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autoCompressPictures="0"/>
  <mc:AlternateContent xmlns:mc="http://schemas.openxmlformats.org/markup-compatibility/2006">
    <mc:Choice Requires="x15">
      <x15ac:absPath xmlns:x15ac="http://schemas.microsoft.com/office/spreadsheetml/2010/11/ac" url="C:\Users\Virtuagym\Downloads\"/>
    </mc:Choice>
  </mc:AlternateContent>
  <xr:revisionPtr revIDLastSave="0" documentId="13_ncr:1_{D3BC4D08-5800-4BC8-AE52-7EAB4C28C7DF}" xr6:coauthVersionLast="40" xr6:coauthVersionMax="40" xr10:uidLastSave="{00000000-0000-0000-0000-000000000000}"/>
  <bookViews>
    <workbookView xWindow="28680" yWindow="-120" windowWidth="29040" windowHeight="15840" activeTab="1" xr2:uid="{00000000-000D-0000-FFFF-FFFF00000000}"/>
  </bookViews>
  <sheets>
    <sheet name="Instructie" sheetId="1" r:id="rId1"/>
    <sheet name="Klanten gegevens" sheetId="2" r:id="rId2"/>
    <sheet name="Toetsing verplichte rijen" sheetId="3" state="hidden"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Z4" i="3" l="1"/>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1201" i="3"/>
  <c r="Z1202" i="3"/>
  <c r="Z1203" i="3"/>
  <c r="Z1204" i="3"/>
  <c r="Z1205" i="3"/>
  <c r="Z1206" i="3"/>
  <c r="Z1207" i="3"/>
  <c r="Z1208" i="3"/>
  <c r="Z1209" i="3"/>
  <c r="Z1210" i="3"/>
  <c r="Z1211" i="3"/>
  <c r="Z1212" i="3"/>
  <c r="Z1213" i="3"/>
  <c r="Z1214" i="3"/>
  <c r="Z1215" i="3"/>
  <c r="Z1216" i="3"/>
  <c r="Z1217" i="3"/>
  <c r="Z1218" i="3"/>
  <c r="Z1219" i="3"/>
  <c r="Z1220" i="3"/>
  <c r="Z1221" i="3"/>
  <c r="Z1222" i="3"/>
  <c r="Z1223" i="3"/>
  <c r="Z1224" i="3"/>
  <c r="Z1225" i="3"/>
  <c r="Z1226" i="3"/>
  <c r="Z1227" i="3"/>
  <c r="Z1228" i="3"/>
  <c r="Z1229" i="3"/>
  <c r="Z1230" i="3"/>
  <c r="Z1231" i="3"/>
  <c r="Z1232" i="3"/>
  <c r="Z1233" i="3"/>
  <c r="Z1234" i="3"/>
  <c r="Z1235" i="3"/>
  <c r="Z1236" i="3"/>
  <c r="Z1237" i="3"/>
  <c r="Z1238" i="3"/>
  <c r="Z1239" i="3"/>
  <c r="Z1240" i="3"/>
  <c r="Z1241" i="3"/>
  <c r="Z1242" i="3"/>
  <c r="Z1243" i="3"/>
  <c r="Z1244" i="3"/>
  <c r="Z1245" i="3"/>
  <c r="Z1246" i="3"/>
  <c r="Z1247" i="3"/>
  <c r="Z1248" i="3"/>
  <c r="Z1249" i="3"/>
  <c r="Z1250" i="3"/>
  <c r="Z1251" i="3"/>
  <c r="Z1252" i="3"/>
  <c r="Z1253" i="3"/>
  <c r="Z1254" i="3"/>
  <c r="Z1255" i="3"/>
  <c r="Z1256" i="3"/>
  <c r="Z1257" i="3"/>
  <c r="Z1258" i="3"/>
  <c r="Z1259" i="3"/>
  <c r="Z1260" i="3"/>
  <c r="Z1261" i="3"/>
  <c r="Z1262" i="3"/>
  <c r="Z1263" i="3"/>
  <c r="Z1264" i="3"/>
  <c r="Z1265" i="3"/>
  <c r="Z1266" i="3"/>
  <c r="Z1267" i="3"/>
  <c r="Z1268" i="3"/>
  <c r="Z1269" i="3"/>
  <c r="Z1270" i="3"/>
  <c r="Z1271" i="3"/>
  <c r="Z1272" i="3"/>
  <c r="Z1273" i="3"/>
  <c r="Z1274" i="3"/>
  <c r="Z1275" i="3"/>
  <c r="Z1276" i="3"/>
  <c r="Z1277" i="3"/>
  <c r="Z1278" i="3"/>
  <c r="Z1279" i="3"/>
  <c r="Z1280" i="3"/>
  <c r="Z1281" i="3"/>
  <c r="Z1282" i="3"/>
  <c r="Z1283" i="3"/>
  <c r="Z1284" i="3"/>
  <c r="Z1285" i="3"/>
  <c r="Z1286" i="3"/>
  <c r="Z1287" i="3"/>
  <c r="Z1288" i="3"/>
  <c r="Z1289" i="3"/>
  <c r="Z1290" i="3"/>
  <c r="Z1291" i="3"/>
  <c r="Z1292" i="3"/>
  <c r="Z1293" i="3"/>
  <c r="Z1294" i="3"/>
  <c r="Z1295" i="3"/>
  <c r="Z1296" i="3"/>
  <c r="Z1297" i="3"/>
  <c r="Z1298" i="3"/>
  <c r="Z1299" i="3"/>
  <c r="Z1300" i="3"/>
  <c r="Z1301" i="3"/>
  <c r="Z1302" i="3"/>
  <c r="Z1303" i="3"/>
  <c r="Z1304" i="3"/>
  <c r="Z1305" i="3"/>
  <c r="Z1306" i="3"/>
  <c r="Z1307" i="3"/>
  <c r="Z1308" i="3"/>
  <c r="Z1309" i="3"/>
  <c r="Z1310" i="3"/>
  <c r="Z1311" i="3"/>
  <c r="Z1312" i="3"/>
  <c r="Z1313" i="3"/>
  <c r="Z1314" i="3"/>
  <c r="Z1315" i="3"/>
  <c r="Z1316" i="3"/>
  <c r="Z1317" i="3"/>
  <c r="Z1318" i="3"/>
  <c r="Z1319" i="3"/>
  <c r="Z1320" i="3"/>
  <c r="Z1321" i="3"/>
  <c r="Z1322" i="3"/>
  <c r="Z1323" i="3"/>
  <c r="Z1324" i="3"/>
  <c r="Z1325" i="3"/>
  <c r="Z1326" i="3"/>
  <c r="Z1327" i="3"/>
  <c r="Z1328" i="3"/>
  <c r="Z1329" i="3"/>
  <c r="Z1330" i="3"/>
  <c r="Z1331" i="3"/>
  <c r="Z1332" i="3"/>
  <c r="Z1333" i="3"/>
  <c r="Z1334" i="3"/>
  <c r="Z1335" i="3"/>
  <c r="Z1336" i="3"/>
  <c r="Z1337" i="3"/>
  <c r="Z1338" i="3"/>
  <c r="Z1339" i="3"/>
  <c r="Z1340" i="3"/>
  <c r="Z1341" i="3"/>
  <c r="Z1342" i="3"/>
  <c r="Z1343" i="3"/>
  <c r="Z1344" i="3"/>
  <c r="Z1345" i="3"/>
  <c r="Z1346" i="3"/>
  <c r="Z1347" i="3"/>
  <c r="Z1348" i="3"/>
  <c r="Z1349" i="3"/>
  <c r="Z1350" i="3"/>
  <c r="Z1351" i="3"/>
  <c r="Z1352" i="3"/>
  <c r="Z1353" i="3"/>
  <c r="Z1354" i="3"/>
  <c r="Z1355" i="3"/>
  <c r="Z1356" i="3"/>
  <c r="Z1357" i="3"/>
  <c r="Z1358" i="3"/>
  <c r="Z1359" i="3"/>
  <c r="Z1360" i="3"/>
  <c r="Z1361" i="3"/>
  <c r="Z1362" i="3"/>
  <c r="Z1363" i="3"/>
  <c r="Z1364" i="3"/>
  <c r="Z1365" i="3"/>
  <c r="Z1366" i="3"/>
  <c r="Z1367" i="3"/>
  <c r="Z1368" i="3"/>
  <c r="Z1369" i="3"/>
  <c r="Z1370" i="3"/>
  <c r="Z1371" i="3"/>
  <c r="Z1372" i="3"/>
  <c r="Z1373" i="3"/>
  <c r="Z1374" i="3"/>
  <c r="Z1375" i="3"/>
  <c r="Z1376" i="3"/>
  <c r="Z1377" i="3"/>
  <c r="Z1378" i="3"/>
  <c r="Z1379" i="3"/>
  <c r="Z1380" i="3"/>
  <c r="Z1381" i="3"/>
  <c r="Z1382" i="3"/>
  <c r="Z1383" i="3"/>
  <c r="Z1384" i="3"/>
  <c r="Z1385" i="3"/>
  <c r="Z1386" i="3"/>
  <c r="Z1387" i="3"/>
  <c r="Z1388" i="3"/>
  <c r="Z1389" i="3"/>
  <c r="Z1390" i="3"/>
  <c r="Z1391" i="3"/>
  <c r="Z1392" i="3"/>
  <c r="Z1393" i="3"/>
  <c r="Z1394" i="3"/>
  <c r="Z1395" i="3"/>
  <c r="Z1396" i="3"/>
  <c r="Z1397" i="3"/>
  <c r="Z1398" i="3"/>
  <c r="Z1399" i="3"/>
  <c r="Z1400" i="3"/>
  <c r="Z1401" i="3"/>
  <c r="Z1402" i="3"/>
  <c r="Z1403" i="3"/>
  <c r="Z1404" i="3"/>
  <c r="Z1405" i="3"/>
  <c r="Z1406" i="3"/>
  <c r="Z1407" i="3"/>
  <c r="Z1408" i="3"/>
  <c r="Z1409" i="3"/>
  <c r="Z1410" i="3"/>
  <c r="Z1411" i="3"/>
  <c r="Z1412" i="3"/>
  <c r="Z1413" i="3"/>
  <c r="Z1414" i="3"/>
  <c r="Z1415" i="3"/>
  <c r="Z1416" i="3"/>
  <c r="Z1417" i="3"/>
  <c r="Z1418" i="3"/>
  <c r="Z1419" i="3"/>
  <c r="Z1420" i="3"/>
  <c r="Z1421" i="3"/>
  <c r="Z1422" i="3"/>
  <c r="Z1423" i="3"/>
  <c r="Z1424" i="3"/>
  <c r="Z1425" i="3"/>
  <c r="Z1426" i="3"/>
  <c r="Z1427" i="3"/>
  <c r="Z1428" i="3"/>
  <c r="Z1429" i="3"/>
  <c r="Z1430" i="3"/>
  <c r="Z1431" i="3"/>
  <c r="Z1432" i="3"/>
  <c r="Z1433" i="3"/>
  <c r="Z1434" i="3"/>
  <c r="Z1435" i="3"/>
  <c r="Z1436" i="3"/>
  <c r="Z1437" i="3"/>
  <c r="Z1438" i="3"/>
  <c r="Z1439" i="3"/>
  <c r="Z1440" i="3"/>
  <c r="Z1441" i="3"/>
  <c r="Z1442" i="3"/>
  <c r="Z1443" i="3"/>
  <c r="Z1444" i="3"/>
  <c r="Z1445" i="3"/>
  <c r="Z1446" i="3"/>
  <c r="Z1447" i="3"/>
  <c r="Z1448" i="3"/>
  <c r="Z1449" i="3"/>
  <c r="Z1450" i="3"/>
  <c r="Z1451" i="3"/>
  <c r="Z1452" i="3"/>
  <c r="Z1453" i="3"/>
  <c r="Z1454" i="3"/>
  <c r="Z1455" i="3"/>
  <c r="Z1456" i="3"/>
  <c r="Z1457" i="3"/>
  <c r="Z1458" i="3"/>
  <c r="Z1459" i="3"/>
  <c r="Z1460" i="3"/>
  <c r="Z1461" i="3"/>
  <c r="Z1462" i="3"/>
  <c r="Z1463" i="3"/>
  <c r="Z1464" i="3"/>
  <c r="Z1465" i="3"/>
  <c r="Z1466" i="3"/>
  <c r="Z1467" i="3"/>
  <c r="Z1468" i="3"/>
  <c r="Z1469" i="3"/>
  <c r="Z1470" i="3"/>
  <c r="Z1471" i="3"/>
  <c r="Z1472" i="3"/>
  <c r="Z1473" i="3"/>
  <c r="Z1474" i="3"/>
  <c r="Z1475" i="3"/>
  <c r="Z1476" i="3"/>
  <c r="Z1477" i="3"/>
  <c r="Z1478" i="3"/>
  <c r="Z1479" i="3"/>
  <c r="Z1480" i="3"/>
  <c r="Z1481" i="3"/>
  <c r="Z1482" i="3"/>
  <c r="Z1483" i="3"/>
  <c r="Z1484" i="3"/>
  <c r="Z1485" i="3"/>
  <c r="Z1486" i="3"/>
  <c r="Z1487" i="3"/>
  <c r="Z1488" i="3"/>
  <c r="Z1489" i="3"/>
  <c r="Z1490" i="3"/>
  <c r="Z1491" i="3"/>
  <c r="Z1492" i="3"/>
  <c r="Z1493" i="3"/>
  <c r="Z1494" i="3"/>
  <c r="Z1495" i="3"/>
  <c r="Z1496" i="3"/>
  <c r="Z1497" i="3"/>
  <c r="Z1498" i="3"/>
  <c r="Z1499" i="3"/>
  <c r="Z1500" i="3"/>
  <c r="Z1501" i="3"/>
  <c r="Z1502" i="3"/>
  <c r="Z1503" i="3"/>
  <c r="Z1504" i="3"/>
  <c r="Z1505" i="3"/>
  <c r="Z1506" i="3"/>
  <c r="Z1507" i="3"/>
  <c r="Z1508" i="3"/>
  <c r="Z1509" i="3"/>
  <c r="Z1510" i="3"/>
  <c r="Z1511" i="3"/>
  <c r="Z1512" i="3"/>
  <c r="Z1513" i="3"/>
  <c r="Z1514" i="3"/>
  <c r="Z1515" i="3"/>
  <c r="Z1516" i="3"/>
  <c r="Z1517" i="3"/>
  <c r="Z1518" i="3"/>
  <c r="Z1519" i="3"/>
  <c r="Z1520" i="3"/>
  <c r="Z1521" i="3"/>
  <c r="Z1522" i="3"/>
  <c r="Z1523" i="3"/>
  <c r="Z1524" i="3"/>
  <c r="Z1525" i="3"/>
  <c r="Z1526" i="3"/>
  <c r="Z1527" i="3"/>
  <c r="Z1528" i="3"/>
  <c r="Z1529" i="3"/>
  <c r="Z1530" i="3"/>
  <c r="Z1531" i="3"/>
  <c r="Z1532" i="3"/>
  <c r="Z1533" i="3"/>
  <c r="Z1534" i="3"/>
  <c r="Z1535" i="3"/>
  <c r="Z1536" i="3"/>
  <c r="Z1537" i="3"/>
  <c r="Z1538" i="3"/>
  <c r="Z1539" i="3"/>
  <c r="Z1540" i="3"/>
  <c r="Z1541" i="3"/>
  <c r="Z1542" i="3"/>
  <c r="Z1543" i="3"/>
  <c r="Z1544" i="3"/>
  <c r="Z1545" i="3"/>
  <c r="Z1546" i="3"/>
  <c r="Z1547" i="3"/>
  <c r="Z1548" i="3"/>
  <c r="Z1549" i="3"/>
  <c r="Z1550" i="3"/>
  <c r="Z1551" i="3"/>
  <c r="Z1552" i="3"/>
  <c r="Z1553" i="3"/>
  <c r="Z1554" i="3"/>
  <c r="Z1555" i="3"/>
  <c r="Z1556" i="3"/>
  <c r="Z1557" i="3"/>
  <c r="Z1558" i="3"/>
  <c r="Z1559" i="3"/>
  <c r="Z1560" i="3"/>
  <c r="Z1561" i="3"/>
  <c r="Z1562" i="3"/>
  <c r="Z1563" i="3"/>
  <c r="Z1564" i="3"/>
  <c r="Z1565" i="3"/>
  <c r="Z1566" i="3"/>
  <c r="Z1567" i="3"/>
  <c r="Z1568" i="3"/>
  <c r="Z1569" i="3"/>
  <c r="Z1570" i="3"/>
  <c r="Z1571" i="3"/>
  <c r="Z1572" i="3"/>
  <c r="Z1573" i="3"/>
  <c r="Z1574" i="3"/>
  <c r="Z1575" i="3"/>
  <c r="Z1576" i="3"/>
  <c r="Z1577" i="3"/>
  <c r="Z1578" i="3"/>
  <c r="Z1579" i="3"/>
  <c r="Z1580" i="3"/>
  <c r="Z1581" i="3"/>
  <c r="Z1582" i="3"/>
  <c r="Z1583" i="3"/>
  <c r="Z1584" i="3"/>
  <c r="Z1585" i="3"/>
  <c r="Z1586" i="3"/>
  <c r="Z1587" i="3"/>
  <c r="Z1588" i="3"/>
  <c r="Z1589" i="3"/>
  <c r="Z1590" i="3"/>
  <c r="Z1591" i="3"/>
  <c r="Z1592" i="3"/>
  <c r="Z1593" i="3"/>
  <c r="Z1594" i="3"/>
  <c r="Z1595" i="3"/>
  <c r="Z1596" i="3"/>
  <c r="Z1597" i="3"/>
  <c r="Z1598" i="3"/>
  <c r="Z1599" i="3"/>
  <c r="Z1600" i="3"/>
  <c r="Z1601" i="3"/>
  <c r="Z1602" i="3"/>
  <c r="Z1603" i="3"/>
  <c r="Z1604" i="3"/>
  <c r="Z1605" i="3"/>
  <c r="Z1606" i="3"/>
  <c r="Z1607" i="3"/>
  <c r="Z1608" i="3"/>
  <c r="Z1609" i="3"/>
  <c r="Z1610" i="3"/>
  <c r="Z1611" i="3"/>
  <c r="Z1612" i="3"/>
  <c r="Z1613" i="3"/>
  <c r="Z1614" i="3"/>
  <c r="Z1615" i="3"/>
  <c r="Z1616" i="3"/>
  <c r="Z1617" i="3"/>
  <c r="Z1618" i="3"/>
  <c r="Z1619" i="3"/>
  <c r="Z1620" i="3"/>
  <c r="Z1621" i="3"/>
  <c r="Z1622" i="3"/>
  <c r="Z1623" i="3"/>
  <c r="Z1624" i="3"/>
  <c r="Z1625" i="3"/>
  <c r="Z1626" i="3"/>
  <c r="Z1627" i="3"/>
  <c r="Z1628" i="3"/>
  <c r="Z1629" i="3"/>
  <c r="Z1630" i="3"/>
  <c r="Z1631" i="3"/>
  <c r="Z1632" i="3"/>
  <c r="Z1633" i="3"/>
  <c r="Z1634" i="3"/>
  <c r="Z1635" i="3"/>
  <c r="Z1636" i="3"/>
  <c r="Z1637" i="3"/>
  <c r="Z1638" i="3"/>
  <c r="Z1639" i="3"/>
  <c r="Z1640" i="3"/>
  <c r="Z1641" i="3"/>
  <c r="Z1642" i="3"/>
  <c r="Z1643" i="3"/>
  <c r="Z1644" i="3"/>
  <c r="Z1645" i="3"/>
  <c r="Z1646" i="3"/>
  <c r="Z1647" i="3"/>
  <c r="Z1648" i="3"/>
  <c r="Z1649" i="3"/>
  <c r="Z1650" i="3"/>
  <c r="Z1651" i="3"/>
  <c r="Z1652" i="3"/>
  <c r="Z1653" i="3"/>
  <c r="Z1654" i="3"/>
  <c r="Z1655" i="3"/>
  <c r="Z1656" i="3"/>
  <c r="Z1657" i="3"/>
  <c r="Z1658" i="3"/>
  <c r="Z1659" i="3"/>
  <c r="Z1660" i="3"/>
  <c r="Z1661" i="3"/>
  <c r="Z1662" i="3"/>
  <c r="Z1663" i="3"/>
  <c r="Z1664" i="3"/>
  <c r="Z1665" i="3"/>
  <c r="Z1666" i="3"/>
  <c r="Z1667" i="3"/>
  <c r="Z1668" i="3"/>
  <c r="Z1669" i="3"/>
  <c r="Z1670" i="3"/>
  <c r="Z1671" i="3"/>
  <c r="Z1672" i="3"/>
  <c r="Z1673" i="3"/>
  <c r="Z1674" i="3"/>
  <c r="Z1675" i="3"/>
  <c r="Z1676" i="3"/>
  <c r="Z1677" i="3"/>
  <c r="Z1678" i="3"/>
  <c r="Z1679" i="3"/>
  <c r="Z1680" i="3"/>
  <c r="Z1681" i="3"/>
  <c r="Z1682" i="3"/>
  <c r="Z1683" i="3"/>
  <c r="Z1684" i="3"/>
  <c r="Z1685" i="3"/>
  <c r="Z1686" i="3"/>
  <c r="Z1687" i="3"/>
  <c r="Z1688" i="3"/>
  <c r="Z1689" i="3"/>
  <c r="Z1690" i="3"/>
  <c r="Z1691" i="3"/>
  <c r="Z1692" i="3"/>
  <c r="Z1693" i="3"/>
  <c r="Z1694" i="3"/>
  <c r="Z1695" i="3"/>
  <c r="Z1696" i="3"/>
  <c r="Z1697" i="3"/>
  <c r="Z1698" i="3"/>
  <c r="Z1699" i="3"/>
  <c r="Z1700" i="3"/>
  <c r="Z1701" i="3"/>
  <c r="Z1702" i="3"/>
  <c r="Z1703" i="3"/>
  <c r="Z1704" i="3"/>
  <c r="Z1705" i="3"/>
  <c r="Z1706" i="3"/>
  <c r="Z1707" i="3"/>
  <c r="Z1708" i="3"/>
  <c r="Z1709" i="3"/>
  <c r="Z1710" i="3"/>
  <c r="Z1711" i="3"/>
  <c r="Z1712" i="3"/>
  <c r="Z1713" i="3"/>
  <c r="Z1714" i="3"/>
  <c r="Z1715" i="3"/>
  <c r="Z1716" i="3"/>
  <c r="Z1717" i="3"/>
  <c r="Z1718" i="3"/>
  <c r="Z1719" i="3"/>
  <c r="Z1720" i="3"/>
  <c r="Z1721" i="3"/>
  <c r="Z1722" i="3"/>
  <c r="Z1723" i="3"/>
  <c r="Z1724" i="3"/>
  <c r="Z1725" i="3"/>
  <c r="Z1726" i="3"/>
  <c r="Z1727" i="3"/>
  <c r="Z1728" i="3"/>
  <c r="Z1729" i="3"/>
  <c r="Z1730" i="3"/>
  <c r="Z1731" i="3"/>
  <c r="Z1732" i="3"/>
  <c r="Z1733" i="3"/>
  <c r="Z1734" i="3"/>
  <c r="Z1735" i="3"/>
  <c r="Z1736" i="3"/>
  <c r="Z1737" i="3"/>
  <c r="Z1738" i="3"/>
  <c r="Z1739" i="3"/>
  <c r="Z1740" i="3"/>
  <c r="Z1741" i="3"/>
  <c r="Z1742" i="3"/>
  <c r="Z1743" i="3"/>
  <c r="Z1744" i="3"/>
  <c r="Z1745" i="3"/>
  <c r="Z1746" i="3"/>
  <c r="Z1747" i="3"/>
  <c r="Z1748" i="3"/>
  <c r="Z1749" i="3"/>
  <c r="Z1750" i="3"/>
  <c r="Z1751" i="3"/>
  <c r="Z1752" i="3"/>
  <c r="Z1753" i="3"/>
  <c r="Z1754" i="3"/>
  <c r="Z1755" i="3"/>
  <c r="Z1756" i="3"/>
  <c r="Z1757" i="3"/>
  <c r="Z1758" i="3"/>
  <c r="Z1759" i="3"/>
  <c r="Z1760" i="3"/>
  <c r="Z1761" i="3"/>
  <c r="Z1762" i="3"/>
  <c r="Z1763" i="3"/>
  <c r="Z1764" i="3"/>
  <c r="Z1765" i="3"/>
  <c r="Z1766" i="3"/>
  <c r="Z1767" i="3"/>
  <c r="Z1768" i="3"/>
  <c r="Z1769" i="3"/>
  <c r="Z1770" i="3"/>
  <c r="Z1771" i="3"/>
  <c r="Z1772" i="3"/>
  <c r="Z1773" i="3"/>
  <c r="Z1774" i="3"/>
  <c r="Z1775" i="3"/>
  <c r="Z1776" i="3"/>
  <c r="Z1777" i="3"/>
  <c r="Z1778" i="3"/>
  <c r="Z1779" i="3"/>
  <c r="Z1780" i="3"/>
  <c r="Z1781" i="3"/>
  <c r="Z1782" i="3"/>
  <c r="Z1783" i="3"/>
  <c r="Z1784" i="3"/>
  <c r="Z1785" i="3"/>
  <c r="Z1786" i="3"/>
  <c r="Z1787" i="3"/>
  <c r="Z1788" i="3"/>
  <c r="Z1789" i="3"/>
  <c r="Z1790" i="3"/>
  <c r="Z1791" i="3"/>
  <c r="Z1792" i="3"/>
  <c r="Z1793" i="3"/>
  <c r="Z1794" i="3"/>
  <c r="Z1795" i="3"/>
  <c r="Z1796" i="3"/>
  <c r="Z1797" i="3"/>
  <c r="Z1798" i="3"/>
  <c r="Z1799" i="3"/>
  <c r="Z1800" i="3"/>
  <c r="Z1801" i="3"/>
  <c r="Z1802" i="3"/>
  <c r="Z1803" i="3"/>
  <c r="Z1804" i="3"/>
  <c r="Z1805" i="3"/>
  <c r="Z1806" i="3"/>
  <c r="Z1807" i="3"/>
  <c r="Z1808" i="3"/>
  <c r="Z1809" i="3"/>
  <c r="Z1810" i="3"/>
  <c r="Z1811" i="3"/>
  <c r="Z1812" i="3"/>
  <c r="Z1813" i="3"/>
  <c r="Z1814" i="3"/>
  <c r="Z1815" i="3"/>
  <c r="Z1816" i="3"/>
  <c r="Z1817" i="3"/>
  <c r="Z1818" i="3"/>
  <c r="Z1819" i="3"/>
  <c r="Z1820" i="3"/>
  <c r="Z1821" i="3"/>
  <c r="Z1822" i="3"/>
  <c r="Z1823" i="3"/>
  <c r="Z1824" i="3"/>
  <c r="Z1825" i="3"/>
  <c r="Z1826" i="3"/>
  <c r="Z1827" i="3"/>
  <c r="Z1828" i="3"/>
  <c r="Z1829" i="3"/>
  <c r="Z1830" i="3"/>
  <c r="Z1831" i="3"/>
  <c r="Z1832" i="3"/>
  <c r="Z1833" i="3"/>
  <c r="Z1834" i="3"/>
  <c r="Z1835" i="3"/>
  <c r="Z1836" i="3"/>
  <c r="Z1837" i="3"/>
  <c r="Z1838" i="3"/>
  <c r="Z1839" i="3"/>
  <c r="Z1840" i="3"/>
  <c r="Z1841" i="3"/>
  <c r="Z1842" i="3"/>
  <c r="Z1843" i="3"/>
  <c r="Z1844" i="3"/>
  <c r="Z1845" i="3"/>
  <c r="Z1846" i="3"/>
  <c r="Z1847" i="3"/>
  <c r="Z1848" i="3"/>
  <c r="Z1849" i="3"/>
  <c r="Z1850" i="3"/>
  <c r="Z1851" i="3"/>
  <c r="Z1852" i="3"/>
  <c r="Z1853" i="3"/>
  <c r="Z1854" i="3"/>
  <c r="Z1855" i="3"/>
  <c r="Z1856" i="3"/>
  <c r="Z1857" i="3"/>
  <c r="Z1858" i="3"/>
  <c r="Z1859" i="3"/>
  <c r="Z1860" i="3"/>
  <c r="Z1861" i="3"/>
  <c r="Z1862" i="3"/>
  <c r="Z1863" i="3"/>
  <c r="Z1864" i="3"/>
  <c r="Z1865" i="3"/>
  <c r="Z1866" i="3"/>
  <c r="Z1867" i="3"/>
  <c r="Z1868" i="3"/>
  <c r="Z1869" i="3"/>
  <c r="Z1870" i="3"/>
  <c r="Z1871" i="3"/>
  <c r="Z1872" i="3"/>
  <c r="Z1873" i="3"/>
  <c r="Z1874" i="3"/>
  <c r="Z1875" i="3"/>
  <c r="Z1876" i="3"/>
  <c r="Z1877" i="3"/>
  <c r="Z1878" i="3"/>
  <c r="Z1879" i="3"/>
  <c r="Z1880" i="3"/>
  <c r="Z1881" i="3"/>
  <c r="Z1882" i="3"/>
  <c r="Z1883" i="3"/>
  <c r="Z1884" i="3"/>
  <c r="Z1885" i="3"/>
  <c r="Z1886" i="3"/>
  <c r="Z1887" i="3"/>
  <c r="Z1888" i="3"/>
  <c r="Z1889" i="3"/>
  <c r="Z1890" i="3"/>
  <c r="Z1891" i="3"/>
  <c r="Z1892" i="3"/>
  <c r="Z1893" i="3"/>
  <c r="Z1894" i="3"/>
  <c r="Z1895" i="3"/>
  <c r="Z1896" i="3"/>
  <c r="Z1897" i="3"/>
  <c r="Z1898" i="3"/>
  <c r="Z1899" i="3"/>
  <c r="Z1900" i="3"/>
  <c r="Z1901" i="3"/>
  <c r="Z1902" i="3"/>
  <c r="Z1903" i="3"/>
  <c r="Z1904" i="3"/>
  <c r="Z1905" i="3"/>
  <c r="Z1906" i="3"/>
  <c r="Z1907" i="3"/>
  <c r="Z1908" i="3"/>
  <c r="Z1909" i="3"/>
  <c r="Z1910" i="3"/>
  <c r="Z1911" i="3"/>
  <c r="Z1912" i="3"/>
  <c r="Z1913" i="3"/>
  <c r="Z1914" i="3"/>
  <c r="Z1915" i="3"/>
  <c r="Z1916" i="3"/>
  <c r="Z1917" i="3"/>
  <c r="Z1918" i="3"/>
  <c r="Z1919" i="3"/>
  <c r="Z1920" i="3"/>
  <c r="Z1921" i="3"/>
  <c r="Z1922" i="3"/>
  <c r="Z1923" i="3"/>
  <c r="Z1924" i="3"/>
  <c r="Z1925" i="3"/>
  <c r="Z1926" i="3"/>
  <c r="Z1927" i="3"/>
  <c r="Z1928" i="3"/>
  <c r="Z1929" i="3"/>
  <c r="Z1930" i="3"/>
  <c r="Z1931" i="3"/>
  <c r="Z1932" i="3"/>
  <c r="Z1933" i="3"/>
  <c r="Z1934" i="3"/>
  <c r="Z1935" i="3"/>
  <c r="Z1936" i="3"/>
  <c r="Z1937" i="3"/>
  <c r="Z1938" i="3"/>
  <c r="Z1939" i="3"/>
  <c r="Z1940" i="3"/>
  <c r="Z1941" i="3"/>
  <c r="Z1942" i="3"/>
  <c r="Z1943" i="3"/>
  <c r="Z1944" i="3"/>
  <c r="Z1945" i="3"/>
  <c r="Z1946" i="3"/>
  <c r="Z1947" i="3"/>
  <c r="Z1948" i="3"/>
  <c r="Z1949" i="3"/>
  <c r="Z1950" i="3"/>
  <c r="Z1951" i="3"/>
  <c r="Z1952" i="3"/>
  <c r="Z1953" i="3"/>
  <c r="Z1954" i="3"/>
  <c r="Z1955" i="3"/>
  <c r="Z1956" i="3"/>
  <c r="Z1957" i="3"/>
  <c r="Z1958" i="3"/>
  <c r="Z1959" i="3"/>
  <c r="Z1960" i="3"/>
  <c r="Z1961" i="3"/>
  <c r="Z1962" i="3"/>
  <c r="Z1963" i="3"/>
  <c r="Z1964" i="3"/>
  <c r="Z1965" i="3"/>
  <c r="Z1966" i="3"/>
  <c r="Z1967" i="3"/>
  <c r="Z1968" i="3"/>
  <c r="Z1969" i="3"/>
  <c r="Z1970" i="3"/>
  <c r="Z1971" i="3"/>
  <c r="Z1972" i="3"/>
  <c r="Z1973" i="3"/>
  <c r="Z1974" i="3"/>
  <c r="Z1975" i="3"/>
  <c r="Z1976" i="3"/>
  <c r="Z1977" i="3"/>
  <c r="Z1978" i="3"/>
  <c r="Z1979" i="3"/>
  <c r="Z1980" i="3"/>
  <c r="Z1981" i="3"/>
  <c r="Z1982" i="3"/>
  <c r="Z1983" i="3"/>
  <c r="Z1984" i="3"/>
  <c r="Z1985" i="3"/>
  <c r="Z1986" i="3"/>
  <c r="Z1987" i="3"/>
  <c r="Z1988" i="3"/>
  <c r="Z1989" i="3"/>
  <c r="Z1990" i="3"/>
  <c r="Z1991" i="3"/>
  <c r="Z1992" i="3"/>
  <c r="Z1993" i="3"/>
  <c r="Z1994" i="3"/>
  <c r="Z1995" i="3"/>
  <c r="Z1996" i="3"/>
  <c r="Z1997" i="3"/>
  <c r="Z1998" i="3"/>
  <c r="Z1999" i="3"/>
  <c r="Z2000" i="3"/>
  <c r="Z2001" i="3"/>
  <c r="Z2002" i="3"/>
  <c r="Z2003" i="3"/>
  <c r="Z2004" i="3"/>
  <c r="Z2005" i="3"/>
  <c r="Z2006" i="3"/>
  <c r="Z2007" i="3"/>
  <c r="Z2008" i="3"/>
  <c r="Z2009" i="3"/>
  <c r="Z2010" i="3"/>
  <c r="Z2011" i="3"/>
  <c r="Z2012" i="3"/>
  <c r="Z2013" i="3"/>
  <c r="Z2014" i="3"/>
  <c r="Z2015" i="3"/>
  <c r="Z2016" i="3"/>
  <c r="Z2017" i="3"/>
  <c r="Z2018" i="3"/>
  <c r="Z2019" i="3"/>
  <c r="Z2020" i="3"/>
  <c r="Z2021" i="3"/>
  <c r="Z2022" i="3"/>
  <c r="Z2023" i="3"/>
  <c r="Z2024" i="3"/>
  <c r="Z2025" i="3"/>
  <c r="Z2026" i="3"/>
  <c r="Z2027" i="3"/>
  <c r="Z2028" i="3"/>
  <c r="Z2029" i="3"/>
  <c r="Z2030" i="3"/>
  <c r="Z2031" i="3"/>
  <c r="Z2032" i="3"/>
  <c r="Z2033" i="3"/>
  <c r="Z2034" i="3"/>
  <c r="Z2035" i="3"/>
  <c r="Z2036" i="3"/>
  <c r="Z2037" i="3"/>
  <c r="Z2038" i="3"/>
  <c r="Z2039" i="3"/>
  <c r="Z2040" i="3"/>
  <c r="Z2041" i="3"/>
  <c r="Z2042" i="3"/>
  <c r="Z2043" i="3"/>
  <c r="Z2044" i="3"/>
  <c r="Z2045" i="3"/>
  <c r="Z2046" i="3"/>
  <c r="Z2047" i="3"/>
  <c r="Z2048" i="3"/>
  <c r="Z2049" i="3"/>
  <c r="Z2050" i="3"/>
  <c r="Z2051" i="3"/>
  <c r="Z2052" i="3"/>
  <c r="Z2053" i="3"/>
  <c r="Z2054" i="3"/>
  <c r="Z2055" i="3"/>
  <c r="Z2056" i="3"/>
  <c r="Z2057" i="3"/>
  <c r="Z2058" i="3"/>
  <c r="Z2059" i="3"/>
  <c r="Z2060" i="3"/>
  <c r="Z2061" i="3"/>
  <c r="Z2062" i="3"/>
  <c r="Z2063" i="3"/>
  <c r="Z2064" i="3"/>
  <c r="Z2065" i="3"/>
  <c r="Z2066" i="3"/>
  <c r="Z2067" i="3"/>
  <c r="Z2068" i="3"/>
  <c r="Z2069" i="3"/>
  <c r="Z2070" i="3"/>
  <c r="Z2071" i="3"/>
  <c r="Z2072" i="3"/>
  <c r="Z2073" i="3"/>
  <c r="Z2074" i="3"/>
  <c r="Z2075" i="3"/>
  <c r="Z2076" i="3"/>
  <c r="Z2077" i="3"/>
  <c r="Z2078" i="3"/>
  <c r="Z2079" i="3"/>
  <c r="Z2080" i="3"/>
  <c r="Z2081" i="3"/>
  <c r="Z2082" i="3"/>
  <c r="Z2083" i="3"/>
  <c r="Z2084" i="3"/>
  <c r="Z2085" i="3"/>
  <c r="Z2086" i="3"/>
  <c r="Z2087" i="3"/>
  <c r="Z2088" i="3"/>
  <c r="Z2089" i="3"/>
  <c r="Z2090" i="3"/>
  <c r="Z2091" i="3"/>
  <c r="Z2092" i="3"/>
  <c r="Z2093" i="3"/>
  <c r="Z2094" i="3"/>
  <c r="Z2095" i="3"/>
  <c r="Z2096" i="3"/>
  <c r="Z2097" i="3"/>
  <c r="Z2098" i="3"/>
  <c r="Z2099" i="3"/>
  <c r="Z2100" i="3"/>
  <c r="Z2101" i="3"/>
  <c r="Z2102" i="3"/>
  <c r="Z2103" i="3"/>
  <c r="Z2104" i="3"/>
  <c r="Z2105" i="3"/>
  <c r="Z2106" i="3"/>
  <c r="Z2107" i="3"/>
  <c r="Z2108" i="3"/>
  <c r="Z2109" i="3"/>
  <c r="Z2110" i="3"/>
  <c r="Z2111" i="3"/>
  <c r="Z2112" i="3"/>
  <c r="Z2113" i="3"/>
  <c r="Z2114" i="3"/>
  <c r="Z2115" i="3"/>
  <c r="Z2116" i="3"/>
  <c r="Z2117" i="3"/>
  <c r="Z2118" i="3"/>
  <c r="Z2119" i="3"/>
  <c r="Z2120" i="3"/>
  <c r="Z2121" i="3"/>
  <c r="Z2122" i="3"/>
  <c r="Z2123" i="3"/>
  <c r="Z2124" i="3"/>
  <c r="Z2125" i="3"/>
  <c r="Z2126" i="3"/>
  <c r="Z2127" i="3"/>
  <c r="Z2128" i="3"/>
  <c r="Z2129" i="3"/>
  <c r="Z2130" i="3"/>
  <c r="Z2131" i="3"/>
  <c r="Z2132" i="3"/>
  <c r="Z2133" i="3"/>
  <c r="Z2134" i="3"/>
  <c r="Z2135" i="3"/>
  <c r="Z2136" i="3"/>
  <c r="Z2137" i="3"/>
  <c r="Z2138" i="3"/>
  <c r="Z2139" i="3"/>
  <c r="Z2140" i="3"/>
  <c r="Z2141" i="3"/>
  <c r="Z2142" i="3"/>
  <c r="Z2143" i="3"/>
  <c r="Z2144" i="3"/>
  <c r="Z2145" i="3"/>
  <c r="Z2146" i="3"/>
  <c r="Z2147" i="3"/>
  <c r="Z2148" i="3"/>
  <c r="Z2149" i="3"/>
  <c r="Z2150" i="3"/>
  <c r="Z2151" i="3"/>
  <c r="Z2152" i="3"/>
  <c r="Z2153" i="3"/>
  <c r="Z2154" i="3"/>
  <c r="Z2155" i="3"/>
  <c r="Z2156" i="3"/>
  <c r="Z2157" i="3"/>
  <c r="Z2158" i="3"/>
  <c r="Z2159" i="3"/>
  <c r="Z2160" i="3"/>
  <c r="Z2161" i="3"/>
  <c r="Z2162" i="3"/>
  <c r="Z2163" i="3"/>
  <c r="Z2164" i="3"/>
  <c r="Z2165" i="3"/>
  <c r="Z2166" i="3"/>
  <c r="Z2167" i="3"/>
  <c r="Z2168" i="3"/>
  <c r="Z2169" i="3"/>
  <c r="Z2170" i="3"/>
  <c r="Z2171" i="3"/>
  <c r="Z2172" i="3"/>
  <c r="Z2173" i="3"/>
  <c r="Z2174" i="3"/>
  <c r="Z2175" i="3"/>
  <c r="Z2176" i="3"/>
  <c r="Z2177" i="3"/>
  <c r="Z2178" i="3"/>
  <c r="Z2179" i="3"/>
  <c r="Z2180" i="3"/>
  <c r="Z2181" i="3"/>
  <c r="Z2182" i="3"/>
  <c r="Z2183" i="3"/>
  <c r="Z2184" i="3"/>
  <c r="Z2185" i="3"/>
  <c r="Z2186" i="3"/>
  <c r="Z2187" i="3"/>
  <c r="Z2188" i="3"/>
  <c r="Z2189" i="3"/>
  <c r="Z2190" i="3"/>
  <c r="Z2191" i="3"/>
  <c r="Z2192" i="3"/>
  <c r="Z2193" i="3"/>
  <c r="Z2194" i="3"/>
  <c r="Z2195" i="3"/>
  <c r="Z2196" i="3"/>
  <c r="Z2197" i="3"/>
  <c r="Z2198" i="3"/>
  <c r="Z2199" i="3"/>
  <c r="Z2200" i="3"/>
  <c r="Z2201" i="3"/>
  <c r="Z2202" i="3"/>
  <c r="Z2203" i="3"/>
  <c r="Z2204" i="3"/>
  <c r="Z2205" i="3"/>
  <c r="Z2206" i="3"/>
  <c r="Z2207" i="3"/>
  <c r="Z2208" i="3"/>
  <c r="Z2209" i="3"/>
  <c r="Z2210" i="3"/>
  <c r="Z2211" i="3"/>
  <c r="Z2212" i="3"/>
  <c r="Z2213" i="3"/>
  <c r="Z2214" i="3"/>
  <c r="Z2215" i="3"/>
  <c r="Z2216" i="3"/>
  <c r="Z2217" i="3"/>
  <c r="Z2218" i="3"/>
  <c r="Z2219" i="3"/>
  <c r="Z2220" i="3"/>
  <c r="Z2221" i="3"/>
  <c r="Z2222" i="3"/>
  <c r="Z2223" i="3"/>
  <c r="Z2224" i="3"/>
  <c r="Z2225" i="3"/>
  <c r="Z2226" i="3"/>
  <c r="Z2227" i="3"/>
  <c r="Z2228" i="3"/>
  <c r="Z2229" i="3"/>
  <c r="Z2230" i="3"/>
  <c r="Z2231" i="3"/>
  <c r="Z2232" i="3"/>
  <c r="Z2233" i="3"/>
  <c r="Z2234" i="3"/>
  <c r="Z2235" i="3"/>
  <c r="Z2236" i="3"/>
  <c r="Z2237" i="3"/>
  <c r="Z2238" i="3"/>
  <c r="Z2239" i="3"/>
  <c r="Z2240" i="3"/>
  <c r="Z2241" i="3"/>
  <c r="Z2242" i="3"/>
  <c r="Z2243" i="3"/>
  <c r="Z2244" i="3"/>
  <c r="Z2245" i="3"/>
  <c r="Z2246" i="3"/>
  <c r="Z2247" i="3"/>
  <c r="Z2248" i="3"/>
  <c r="Z2249" i="3"/>
  <c r="Z2250" i="3"/>
  <c r="Z2251" i="3"/>
  <c r="Z2252" i="3"/>
  <c r="Z2253" i="3"/>
  <c r="Z2254" i="3"/>
  <c r="Z2255" i="3"/>
  <c r="Z2256" i="3"/>
  <c r="Z2257" i="3"/>
  <c r="Z2258" i="3"/>
  <c r="Z2259" i="3"/>
  <c r="Z2260" i="3"/>
  <c r="Z2261" i="3"/>
  <c r="Z2262" i="3"/>
  <c r="Z2263" i="3"/>
  <c r="Z2264" i="3"/>
  <c r="Z2265" i="3"/>
  <c r="Z2266" i="3"/>
  <c r="Z2267" i="3"/>
  <c r="Z2268" i="3"/>
  <c r="Z2269" i="3"/>
  <c r="Z2270" i="3"/>
  <c r="Z2271" i="3"/>
  <c r="Z2272" i="3"/>
  <c r="Z2273" i="3"/>
  <c r="Z2274" i="3"/>
  <c r="Z2275" i="3"/>
  <c r="Z2276" i="3"/>
  <c r="Z2277" i="3"/>
  <c r="Z2278" i="3"/>
  <c r="Z2279" i="3"/>
  <c r="Z2280" i="3"/>
  <c r="Z2281" i="3"/>
  <c r="Z2282" i="3"/>
  <c r="Z2283" i="3"/>
  <c r="Z2284" i="3"/>
  <c r="Z2285" i="3"/>
  <c r="Z2286" i="3"/>
  <c r="Z2287" i="3"/>
  <c r="Z2288" i="3"/>
  <c r="Z2289" i="3"/>
  <c r="Z2290" i="3"/>
  <c r="Z2291" i="3"/>
  <c r="Z2292" i="3"/>
  <c r="Z2293" i="3"/>
  <c r="Z2294" i="3"/>
  <c r="Z2295" i="3"/>
  <c r="Z2296" i="3"/>
  <c r="Z2297" i="3"/>
  <c r="Z2298" i="3"/>
  <c r="Z2299" i="3"/>
  <c r="Z2300" i="3"/>
  <c r="Z2301" i="3"/>
  <c r="Z2302" i="3"/>
  <c r="Z2303" i="3"/>
  <c r="Z2304" i="3"/>
  <c r="Z2305" i="3"/>
  <c r="Z2306" i="3"/>
  <c r="Z2307" i="3"/>
  <c r="Z2308" i="3"/>
  <c r="Z2309" i="3"/>
  <c r="Z2310" i="3"/>
  <c r="Z2311" i="3"/>
  <c r="Z2312" i="3"/>
  <c r="Z2313" i="3"/>
  <c r="Z2314" i="3"/>
  <c r="Z2315" i="3"/>
  <c r="Z2316" i="3"/>
  <c r="Z2317" i="3"/>
  <c r="Z2318" i="3"/>
  <c r="Z2319" i="3"/>
  <c r="Z2320" i="3"/>
  <c r="Z2321" i="3"/>
  <c r="Z2322" i="3"/>
  <c r="Z2323" i="3"/>
  <c r="Z2324" i="3"/>
  <c r="Z2325" i="3"/>
  <c r="Z2326" i="3"/>
  <c r="Z2327" i="3"/>
  <c r="Z2328" i="3"/>
  <c r="Z2329" i="3"/>
  <c r="Z2330" i="3"/>
  <c r="Z2331" i="3"/>
  <c r="Z2332" i="3"/>
  <c r="Z2333" i="3"/>
  <c r="Z2334" i="3"/>
  <c r="Z2335" i="3"/>
  <c r="Z2336" i="3"/>
  <c r="Z2337" i="3"/>
  <c r="Z2338" i="3"/>
  <c r="Z2339" i="3"/>
  <c r="Z2340" i="3"/>
  <c r="Z2341" i="3"/>
  <c r="Z2342" i="3"/>
  <c r="Z2343" i="3"/>
  <c r="Z2344" i="3"/>
  <c r="Z2345" i="3"/>
  <c r="Z2346" i="3"/>
  <c r="Z2347" i="3"/>
  <c r="Z2348" i="3"/>
  <c r="Z2349" i="3"/>
  <c r="Z2350" i="3"/>
  <c r="Z2351" i="3"/>
  <c r="Z2352" i="3"/>
  <c r="Z2353" i="3"/>
  <c r="Z2354" i="3"/>
  <c r="Z2355" i="3"/>
  <c r="Z2356" i="3"/>
  <c r="Z2357" i="3"/>
  <c r="Z2358" i="3"/>
  <c r="Z2359" i="3"/>
  <c r="Z2360" i="3"/>
  <c r="Z2361" i="3"/>
  <c r="Z2362" i="3"/>
  <c r="Z2363" i="3"/>
  <c r="Z2364" i="3"/>
  <c r="Z2365" i="3"/>
  <c r="Z2366" i="3"/>
  <c r="Z2367" i="3"/>
  <c r="Z2368" i="3"/>
  <c r="Z2369" i="3"/>
  <c r="Z2370" i="3"/>
  <c r="Z2371" i="3"/>
  <c r="Z2372" i="3"/>
  <c r="Z2373" i="3"/>
  <c r="Z2374" i="3"/>
  <c r="Z2375" i="3"/>
  <c r="Z2376" i="3"/>
  <c r="Z2377" i="3"/>
  <c r="Z2378" i="3"/>
  <c r="Z2379" i="3"/>
  <c r="Z2380" i="3"/>
  <c r="Z2381" i="3"/>
  <c r="Z2382" i="3"/>
  <c r="Z2383" i="3"/>
  <c r="Z2384" i="3"/>
  <c r="Z2385" i="3"/>
  <c r="Z2386" i="3"/>
  <c r="Z2387" i="3"/>
  <c r="Z2388" i="3"/>
  <c r="Z2389" i="3"/>
  <c r="Z2390" i="3"/>
  <c r="Z2391" i="3"/>
  <c r="Z2392" i="3"/>
  <c r="Z2393" i="3"/>
  <c r="Z2394" i="3"/>
  <c r="Z2395" i="3"/>
  <c r="Z2396" i="3"/>
  <c r="Z2397" i="3"/>
  <c r="Z2398" i="3"/>
  <c r="Z2399" i="3"/>
  <c r="Z2400" i="3"/>
  <c r="Z2401" i="3"/>
  <c r="Z2402" i="3"/>
  <c r="Z2403" i="3"/>
  <c r="Z2404" i="3"/>
  <c r="Z2405" i="3"/>
  <c r="Z2406" i="3"/>
  <c r="Z2407" i="3"/>
  <c r="Z2408" i="3"/>
  <c r="Z2409" i="3"/>
  <c r="Z2410" i="3"/>
  <c r="Z2411" i="3"/>
  <c r="Z2412" i="3"/>
  <c r="Z2413" i="3"/>
  <c r="Z2414" i="3"/>
  <c r="Z2415" i="3"/>
  <c r="Z2416" i="3"/>
  <c r="Z2417" i="3"/>
  <c r="Z2418" i="3"/>
  <c r="Z2419" i="3"/>
  <c r="Z2420" i="3"/>
  <c r="Z2421" i="3"/>
  <c r="Z2422" i="3"/>
  <c r="Z2423" i="3"/>
  <c r="Z2424" i="3"/>
  <c r="Z2425" i="3"/>
  <c r="Z2426" i="3"/>
  <c r="Z2427" i="3"/>
  <c r="Z2428" i="3"/>
  <c r="Z2429" i="3"/>
  <c r="Z2430" i="3"/>
  <c r="Z2431" i="3"/>
  <c r="Z2432" i="3"/>
  <c r="Z2433" i="3"/>
  <c r="Z2434" i="3"/>
  <c r="Z2435" i="3"/>
  <c r="Z2436" i="3"/>
  <c r="Z2437" i="3"/>
  <c r="Z2438" i="3"/>
  <c r="Z2439" i="3"/>
  <c r="Z2440" i="3"/>
  <c r="Z2441" i="3"/>
  <c r="Z2442" i="3"/>
  <c r="Z2443" i="3"/>
  <c r="Z2444" i="3"/>
  <c r="Z2445" i="3"/>
  <c r="Z2446" i="3"/>
  <c r="Z2447" i="3"/>
  <c r="Z2448" i="3"/>
  <c r="Z2449" i="3"/>
  <c r="Z2450" i="3"/>
  <c r="Z2451" i="3"/>
  <c r="Z2452" i="3"/>
  <c r="Z2453" i="3"/>
  <c r="Z2454" i="3"/>
  <c r="Z2455" i="3"/>
  <c r="Z2456" i="3"/>
  <c r="Z2457" i="3"/>
  <c r="Z2458" i="3"/>
  <c r="Z2459" i="3"/>
  <c r="Z2460" i="3"/>
  <c r="Z2461" i="3"/>
  <c r="Z2462" i="3"/>
  <c r="Z2463" i="3"/>
  <c r="Z2464" i="3"/>
  <c r="Z2465" i="3"/>
  <c r="Z2466" i="3"/>
  <c r="Z2467" i="3"/>
  <c r="Z2468" i="3"/>
  <c r="Z2469" i="3"/>
  <c r="Z2470" i="3"/>
  <c r="Z2471" i="3"/>
  <c r="Z2472" i="3"/>
  <c r="Z2473" i="3"/>
  <c r="Z2474" i="3"/>
  <c r="Z2475" i="3"/>
  <c r="Z2476" i="3"/>
  <c r="Z2477" i="3"/>
  <c r="Z2478" i="3"/>
  <c r="Z2479" i="3"/>
  <c r="Z2480" i="3"/>
  <c r="Z2481" i="3"/>
  <c r="Z2482" i="3"/>
  <c r="Z2483" i="3"/>
  <c r="Z2484" i="3"/>
  <c r="Z2485" i="3"/>
  <c r="Z2486" i="3"/>
  <c r="Z2487" i="3"/>
  <c r="Z2488" i="3"/>
  <c r="Z2489" i="3"/>
  <c r="Z2490" i="3"/>
  <c r="Z2491" i="3"/>
  <c r="Z2492" i="3"/>
  <c r="Z2493" i="3"/>
  <c r="Z2494" i="3"/>
  <c r="Z2495" i="3"/>
  <c r="Z2496" i="3"/>
  <c r="Z2497" i="3"/>
  <c r="Z2498" i="3"/>
  <c r="Z2499" i="3"/>
  <c r="Z2500" i="3"/>
  <c r="Z2501" i="3"/>
  <c r="Z2502" i="3"/>
  <c r="Z2503" i="3"/>
  <c r="Z2504" i="3"/>
  <c r="Z2505" i="3"/>
  <c r="Z2506" i="3"/>
  <c r="Z2507" i="3"/>
  <c r="Z2508" i="3"/>
  <c r="Z2509" i="3"/>
  <c r="Z2510" i="3"/>
  <c r="Z2511" i="3"/>
  <c r="Z2512" i="3"/>
  <c r="Z2513" i="3"/>
  <c r="Z2514" i="3"/>
  <c r="Z2515" i="3"/>
  <c r="Z2516" i="3"/>
  <c r="Z2517" i="3"/>
  <c r="Z2518" i="3"/>
  <c r="Z2519" i="3"/>
  <c r="Z2520" i="3"/>
  <c r="Z2521" i="3"/>
  <c r="Z2522" i="3"/>
  <c r="Z2523" i="3"/>
  <c r="Z2524" i="3"/>
  <c r="Z2525" i="3"/>
  <c r="Z2526" i="3"/>
  <c r="Z2527" i="3"/>
  <c r="Z2528" i="3"/>
  <c r="Z2529" i="3"/>
  <c r="Z2530" i="3"/>
  <c r="Z2531" i="3"/>
  <c r="Z2532" i="3"/>
  <c r="Z2533" i="3"/>
  <c r="Z2534" i="3"/>
  <c r="Z2535" i="3"/>
  <c r="Z2536" i="3"/>
  <c r="Z2537" i="3"/>
  <c r="Z2538" i="3"/>
  <c r="Z2539" i="3"/>
  <c r="Z2540" i="3"/>
  <c r="Z2541" i="3"/>
  <c r="Z2542" i="3"/>
  <c r="Z2543" i="3"/>
  <c r="Z2544" i="3"/>
  <c r="Z2545" i="3"/>
  <c r="Z2546" i="3"/>
  <c r="Z2547" i="3"/>
  <c r="Z2548" i="3"/>
  <c r="Z2549" i="3"/>
  <c r="Z2550" i="3"/>
  <c r="Z2551" i="3"/>
  <c r="Z2552" i="3"/>
  <c r="Z2553" i="3"/>
  <c r="Z2554" i="3"/>
  <c r="Z2555" i="3"/>
  <c r="Z2556" i="3"/>
  <c r="Z2557" i="3"/>
  <c r="Z2558" i="3"/>
  <c r="Z2559" i="3"/>
  <c r="Z2560" i="3"/>
  <c r="Z2561" i="3"/>
  <c r="Z2562" i="3"/>
  <c r="Z2563" i="3"/>
  <c r="Z2564" i="3"/>
  <c r="Z2565" i="3"/>
  <c r="Z2566" i="3"/>
  <c r="Z2567" i="3"/>
  <c r="Z2568" i="3"/>
  <c r="Z2569" i="3"/>
  <c r="Z2570" i="3"/>
  <c r="Z2571" i="3"/>
  <c r="Z2572" i="3"/>
  <c r="Z2573" i="3"/>
  <c r="Z2574" i="3"/>
  <c r="Z2575" i="3"/>
  <c r="Z2576" i="3"/>
  <c r="Z2577" i="3"/>
  <c r="Z2578" i="3"/>
  <c r="Z2579" i="3"/>
  <c r="Z2580" i="3"/>
  <c r="Z2581" i="3"/>
  <c r="Z2582" i="3"/>
  <c r="Z2583" i="3"/>
  <c r="Z2584" i="3"/>
  <c r="Z2585" i="3"/>
  <c r="Z2586" i="3"/>
  <c r="Z2587" i="3"/>
  <c r="Z2588" i="3"/>
  <c r="Z2589" i="3"/>
  <c r="Z2590" i="3"/>
  <c r="Z2591" i="3"/>
  <c r="Z2592" i="3"/>
  <c r="Z2593" i="3"/>
  <c r="Z2594" i="3"/>
  <c r="Z2595" i="3"/>
  <c r="Z2596" i="3"/>
  <c r="Z2597" i="3"/>
  <c r="Z2598" i="3"/>
  <c r="Z2599" i="3"/>
  <c r="Z2600" i="3"/>
  <c r="Z2601" i="3"/>
  <c r="Z2602" i="3"/>
  <c r="Z2603" i="3"/>
  <c r="Z2604" i="3"/>
  <c r="Z2605" i="3"/>
  <c r="Z2606" i="3"/>
  <c r="Z2607" i="3"/>
  <c r="Z2608" i="3"/>
  <c r="Z2609" i="3"/>
  <c r="Z2610" i="3"/>
  <c r="Z2611" i="3"/>
  <c r="Z2612" i="3"/>
  <c r="Z2613" i="3"/>
  <c r="Z2614" i="3"/>
  <c r="Z2615" i="3"/>
  <c r="Z2616" i="3"/>
  <c r="Z2617" i="3"/>
  <c r="Z2618" i="3"/>
  <c r="Z2619" i="3"/>
  <c r="Z2620" i="3"/>
  <c r="Z2621" i="3"/>
  <c r="Z2622" i="3"/>
  <c r="Z2623" i="3"/>
  <c r="Z2624" i="3"/>
  <c r="Z2625" i="3"/>
  <c r="Z2626" i="3"/>
  <c r="Z2627" i="3"/>
  <c r="Z2628" i="3"/>
  <c r="Z2629" i="3"/>
  <c r="Z2630" i="3"/>
  <c r="Z2631" i="3"/>
  <c r="Z2632" i="3"/>
  <c r="Z2633" i="3"/>
  <c r="Z2634" i="3"/>
  <c r="Z2635" i="3"/>
  <c r="Z2636" i="3"/>
  <c r="Z2637" i="3"/>
  <c r="Z2638" i="3"/>
  <c r="Z2639" i="3"/>
  <c r="Z2640" i="3"/>
  <c r="Z2641" i="3"/>
  <c r="Z2642" i="3"/>
  <c r="Z2643" i="3"/>
  <c r="Z2644" i="3"/>
  <c r="Z2645" i="3"/>
  <c r="Z2646" i="3"/>
  <c r="Z2647" i="3"/>
  <c r="Z2648" i="3"/>
  <c r="Z2649" i="3"/>
  <c r="Z2650" i="3"/>
  <c r="Z2651" i="3"/>
  <c r="Z2652" i="3"/>
  <c r="Z2653" i="3"/>
  <c r="Z2654" i="3"/>
  <c r="Z2655" i="3"/>
  <c r="Z2656" i="3"/>
  <c r="Z2657" i="3"/>
  <c r="Z2658" i="3"/>
  <c r="Z2659" i="3"/>
  <c r="Z2660" i="3"/>
  <c r="Z2661" i="3"/>
  <c r="Z2662" i="3"/>
  <c r="Z2663" i="3"/>
  <c r="Z2664" i="3"/>
  <c r="Z2665" i="3"/>
  <c r="Z2666" i="3"/>
  <c r="Z2667" i="3"/>
  <c r="Z2668" i="3"/>
  <c r="Z2669" i="3"/>
  <c r="Z2670" i="3"/>
  <c r="Z2671" i="3"/>
  <c r="Z2672" i="3"/>
  <c r="Z2673" i="3"/>
  <c r="Z2674" i="3"/>
  <c r="Z2675" i="3"/>
  <c r="Z2676" i="3"/>
  <c r="Z2677" i="3"/>
  <c r="Z2678" i="3"/>
  <c r="Z2679" i="3"/>
  <c r="Z2680" i="3"/>
  <c r="Z2681" i="3"/>
  <c r="Z2682" i="3"/>
  <c r="Z2683" i="3"/>
  <c r="Z2684" i="3"/>
  <c r="Z2685" i="3"/>
  <c r="Z2686" i="3"/>
  <c r="Z2687" i="3"/>
  <c r="Z2688" i="3"/>
  <c r="Z2689" i="3"/>
  <c r="Z2690" i="3"/>
  <c r="Z2691" i="3"/>
  <c r="Z2692" i="3"/>
  <c r="Z2693" i="3"/>
  <c r="Z2694" i="3"/>
  <c r="Z2695" i="3"/>
  <c r="Z2696" i="3"/>
  <c r="Z2697" i="3"/>
  <c r="Z2698" i="3"/>
  <c r="Z2699" i="3"/>
  <c r="Z2700" i="3"/>
  <c r="Z2701" i="3"/>
  <c r="Z2702" i="3"/>
  <c r="Z2703" i="3"/>
  <c r="Z2704" i="3"/>
  <c r="Z2705" i="3"/>
  <c r="Z2706" i="3"/>
  <c r="Z2707" i="3"/>
  <c r="Z2708" i="3"/>
  <c r="Z2709" i="3"/>
  <c r="Z2710" i="3"/>
  <c r="Z2711" i="3"/>
  <c r="Z2712" i="3"/>
  <c r="Z2713" i="3"/>
  <c r="Z2714" i="3"/>
  <c r="Z2715" i="3"/>
  <c r="Z2716" i="3"/>
  <c r="Z2717" i="3"/>
  <c r="Z2718" i="3"/>
  <c r="Z2719" i="3"/>
  <c r="Z2720" i="3"/>
  <c r="Z2721" i="3"/>
  <c r="Z2722" i="3"/>
  <c r="Z2723" i="3"/>
  <c r="Z2724" i="3"/>
  <c r="Z2725" i="3"/>
  <c r="Z2726" i="3"/>
  <c r="Z2727" i="3"/>
  <c r="Z2728" i="3"/>
  <c r="Z2729" i="3"/>
  <c r="Z2730" i="3"/>
  <c r="Z2731" i="3"/>
  <c r="Z2732" i="3"/>
  <c r="Z2733" i="3"/>
  <c r="Z2734" i="3"/>
  <c r="Z2735" i="3"/>
  <c r="Z2736" i="3"/>
  <c r="Z2737" i="3"/>
  <c r="Z2738" i="3"/>
  <c r="Z2739" i="3"/>
  <c r="Z2740" i="3"/>
  <c r="Z2741" i="3"/>
  <c r="Z2742" i="3"/>
  <c r="Z2743" i="3"/>
  <c r="Z2744" i="3"/>
  <c r="Z2745" i="3"/>
  <c r="Z2746" i="3"/>
  <c r="Z2747" i="3"/>
  <c r="Z2748" i="3"/>
  <c r="Z2749" i="3"/>
  <c r="Z2750" i="3"/>
  <c r="Z2751" i="3"/>
  <c r="Z2752" i="3"/>
  <c r="Z2753" i="3"/>
  <c r="Z2754" i="3"/>
  <c r="Z2755" i="3"/>
  <c r="Z2756" i="3"/>
  <c r="Z2757" i="3"/>
  <c r="Z2758" i="3"/>
  <c r="Z2759" i="3"/>
  <c r="Z2760" i="3"/>
  <c r="Z2761" i="3"/>
  <c r="Z2762" i="3"/>
  <c r="Z2763" i="3"/>
  <c r="Z2764" i="3"/>
  <c r="Z2765" i="3"/>
  <c r="Z2766" i="3"/>
  <c r="Z2767" i="3"/>
  <c r="Z2768" i="3"/>
  <c r="Z2769" i="3"/>
  <c r="Z2770" i="3"/>
  <c r="Z2771" i="3"/>
  <c r="Z2772" i="3"/>
  <c r="Z2773" i="3"/>
  <c r="Z2774" i="3"/>
  <c r="Z2775" i="3"/>
  <c r="Z2776" i="3"/>
  <c r="Z2777" i="3"/>
  <c r="Z2778" i="3"/>
  <c r="Z2779" i="3"/>
  <c r="Z2780" i="3"/>
  <c r="Z2781" i="3"/>
  <c r="Z2782" i="3"/>
  <c r="Z2783" i="3"/>
  <c r="Z2784" i="3"/>
  <c r="Z2785" i="3"/>
  <c r="Z2786" i="3"/>
  <c r="Z2787" i="3"/>
  <c r="Z2788" i="3"/>
  <c r="Z2789" i="3"/>
  <c r="Z2790" i="3"/>
  <c r="Z2791" i="3"/>
  <c r="Z2792" i="3"/>
  <c r="Z2793" i="3"/>
  <c r="Z2794" i="3"/>
  <c r="Z2795" i="3"/>
  <c r="Z2796" i="3"/>
  <c r="Z2797" i="3"/>
  <c r="Z2798" i="3"/>
  <c r="Z2799" i="3"/>
  <c r="Z2800" i="3"/>
  <c r="Z2801" i="3"/>
  <c r="Z2802" i="3"/>
  <c r="Z2803" i="3"/>
  <c r="Z2804" i="3"/>
  <c r="Z2805" i="3"/>
  <c r="Z2806" i="3"/>
  <c r="Z2807" i="3"/>
  <c r="Z2808" i="3"/>
  <c r="Z2809" i="3"/>
  <c r="Z2810" i="3"/>
  <c r="Z2811" i="3"/>
  <c r="Z2812" i="3"/>
  <c r="Z2813" i="3"/>
  <c r="Z2814" i="3"/>
  <c r="Z2815" i="3"/>
  <c r="Z2816" i="3"/>
  <c r="Z2817" i="3"/>
  <c r="Z2818" i="3"/>
  <c r="Z2819" i="3"/>
  <c r="Z2820" i="3"/>
  <c r="Z2821" i="3"/>
  <c r="Z2822" i="3"/>
  <c r="Z2823" i="3"/>
  <c r="Z2824" i="3"/>
  <c r="Z2825" i="3"/>
  <c r="Z2826" i="3"/>
  <c r="Z2827" i="3"/>
  <c r="Z2828" i="3"/>
  <c r="Z2829" i="3"/>
  <c r="Z2830" i="3"/>
  <c r="Z2831" i="3"/>
  <c r="Z2832" i="3"/>
  <c r="Z2833" i="3"/>
  <c r="Z2834" i="3"/>
  <c r="Z2835" i="3"/>
  <c r="Z2836" i="3"/>
  <c r="Z2837" i="3"/>
  <c r="Z2838" i="3"/>
  <c r="Z2839" i="3"/>
  <c r="Z2840" i="3"/>
  <c r="Z2841" i="3"/>
  <c r="Z2842" i="3"/>
  <c r="Z2843" i="3"/>
  <c r="Z2844" i="3"/>
  <c r="Z2845" i="3"/>
  <c r="Z2846" i="3"/>
  <c r="Z2847" i="3"/>
  <c r="Z2848" i="3"/>
  <c r="Z2849" i="3"/>
  <c r="Z2850" i="3"/>
  <c r="Z2851" i="3"/>
  <c r="Z2852" i="3"/>
  <c r="Z2853" i="3"/>
  <c r="Z2854" i="3"/>
  <c r="Z2855" i="3"/>
  <c r="Z2856" i="3"/>
  <c r="Z2857" i="3"/>
  <c r="Z2858" i="3"/>
  <c r="Z2859" i="3"/>
  <c r="Z2860" i="3"/>
  <c r="Z2861" i="3"/>
  <c r="Z2862" i="3"/>
  <c r="Z2863" i="3"/>
  <c r="Z2864" i="3"/>
  <c r="Z2865" i="3"/>
  <c r="Z2866" i="3"/>
  <c r="Z2867" i="3"/>
  <c r="Z2868" i="3"/>
  <c r="Z2869" i="3"/>
  <c r="Z2870" i="3"/>
  <c r="Z2871" i="3"/>
  <c r="Z2872" i="3"/>
  <c r="Z2873" i="3"/>
  <c r="Z2874" i="3"/>
  <c r="Z2875" i="3"/>
  <c r="Z2876" i="3"/>
  <c r="Z2877" i="3"/>
  <c r="Z2878" i="3"/>
  <c r="Z2879" i="3"/>
  <c r="Z2880" i="3"/>
  <c r="Z2881" i="3"/>
  <c r="Z2882" i="3"/>
  <c r="Z2883" i="3"/>
  <c r="Z2884" i="3"/>
  <c r="Z2885" i="3"/>
  <c r="Z2886" i="3"/>
  <c r="Z2887" i="3"/>
  <c r="Z2888" i="3"/>
  <c r="Z2889" i="3"/>
  <c r="Z2890" i="3"/>
  <c r="Z2891" i="3"/>
  <c r="Z2892" i="3"/>
  <c r="Z2893" i="3"/>
  <c r="Z2894" i="3"/>
  <c r="Z2895" i="3"/>
  <c r="Z2896" i="3"/>
  <c r="Z2897" i="3"/>
  <c r="Z2898" i="3"/>
  <c r="Z2899" i="3"/>
  <c r="Z2900" i="3"/>
  <c r="Z2901" i="3"/>
  <c r="Z2902" i="3"/>
  <c r="Z2903" i="3"/>
  <c r="Z2904" i="3"/>
  <c r="Z2905" i="3"/>
  <c r="Z2906" i="3"/>
  <c r="Z2907" i="3"/>
  <c r="Z2908" i="3"/>
  <c r="Z2909" i="3"/>
  <c r="Z2910" i="3"/>
  <c r="Z2911" i="3"/>
  <c r="Z2912" i="3"/>
  <c r="Z2913" i="3"/>
  <c r="Z2914" i="3"/>
  <c r="Z2915" i="3"/>
  <c r="Z2916" i="3"/>
  <c r="Z2917" i="3"/>
  <c r="Z2918" i="3"/>
  <c r="Z2919" i="3"/>
  <c r="Z2920" i="3"/>
  <c r="Z2921" i="3"/>
  <c r="Z2922" i="3"/>
  <c r="Z2923" i="3"/>
  <c r="Z2924" i="3"/>
  <c r="Z2925" i="3"/>
  <c r="Z2926" i="3"/>
  <c r="Z2927" i="3"/>
  <c r="Z2928" i="3"/>
  <c r="Z2929" i="3"/>
  <c r="Z2930" i="3"/>
  <c r="Z2931" i="3"/>
  <c r="Z2932" i="3"/>
  <c r="Z2933" i="3"/>
  <c r="Z2934" i="3"/>
  <c r="Z2935" i="3"/>
  <c r="Z2936" i="3"/>
  <c r="Z2937" i="3"/>
  <c r="Z2938" i="3"/>
  <c r="Z2939" i="3"/>
  <c r="Z2940" i="3"/>
  <c r="Z2941" i="3"/>
  <c r="Z2942" i="3"/>
  <c r="Z2943" i="3"/>
  <c r="Z2944" i="3"/>
  <c r="Z2945" i="3"/>
  <c r="Z2946" i="3"/>
  <c r="Z2947" i="3"/>
  <c r="Z2948" i="3"/>
  <c r="Z2949" i="3"/>
  <c r="Z2950" i="3"/>
  <c r="Z2951" i="3"/>
  <c r="Z2952" i="3"/>
  <c r="Z2953" i="3"/>
  <c r="Z2954" i="3"/>
  <c r="Z2955" i="3"/>
  <c r="Z2956" i="3"/>
  <c r="Z2957" i="3"/>
  <c r="Z2958" i="3"/>
  <c r="Z2959" i="3"/>
  <c r="Z2960" i="3"/>
  <c r="Z2961" i="3"/>
  <c r="Z2962" i="3"/>
  <c r="Z2963" i="3"/>
  <c r="Z2964" i="3"/>
  <c r="Z2965" i="3"/>
  <c r="Z2966" i="3"/>
  <c r="Z2967" i="3"/>
  <c r="Z2968" i="3"/>
  <c r="Z2969" i="3"/>
  <c r="Z2970" i="3"/>
  <c r="Z2971" i="3"/>
  <c r="Z2972" i="3"/>
  <c r="Z2973" i="3"/>
  <c r="Z2974" i="3"/>
  <c r="Z2975" i="3"/>
  <c r="Z2976" i="3"/>
  <c r="Z2977" i="3"/>
  <c r="Z2978" i="3"/>
  <c r="Z2979" i="3"/>
  <c r="Z2980" i="3"/>
  <c r="Z2981" i="3"/>
  <c r="Z2982" i="3"/>
  <c r="Z2983" i="3"/>
  <c r="Z2984" i="3"/>
  <c r="Z2985" i="3"/>
  <c r="Z2986" i="3"/>
  <c r="Z2987" i="3"/>
  <c r="Z2988" i="3"/>
  <c r="Z2989" i="3"/>
  <c r="Z2990" i="3"/>
  <c r="Z2991" i="3"/>
  <c r="Z2992" i="3"/>
  <c r="Z2993" i="3"/>
  <c r="Z2994" i="3"/>
  <c r="Z2995" i="3"/>
  <c r="Z2996" i="3"/>
  <c r="Z2997" i="3"/>
  <c r="Z2998" i="3"/>
  <c r="Z2999" i="3"/>
  <c r="Z3000" i="3"/>
  <c r="Z3001" i="3"/>
  <c r="Z3002" i="3"/>
  <c r="Z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763" i="3"/>
  <c r="X764" i="3"/>
  <c r="X765" i="3"/>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820" i="3"/>
  <c r="X821" i="3"/>
  <c r="X822" i="3"/>
  <c r="X823" i="3"/>
  <c r="X824" i="3"/>
  <c r="X825" i="3"/>
  <c r="X826" i="3"/>
  <c r="X827" i="3"/>
  <c r="X828" i="3"/>
  <c r="X829" i="3"/>
  <c r="X830" i="3"/>
  <c r="X831" i="3"/>
  <c r="X832" i="3"/>
  <c r="X833" i="3"/>
  <c r="X834" i="3"/>
  <c r="X835" i="3"/>
  <c r="X836" i="3"/>
  <c r="X837" i="3"/>
  <c r="X838" i="3"/>
  <c r="X839" i="3"/>
  <c r="X840" i="3"/>
  <c r="X841" i="3"/>
  <c r="X842" i="3"/>
  <c r="X843" i="3"/>
  <c r="X844" i="3"/>
  <c r="X845" i="3"/>
  <c r="X846" i="3"/>
  <c r="X847" i="3"/>
  <c r="X848" i="3"/>
  <c r="X849" i="3"/>
  <c r="X850" i="3"/>
  <c r="X851" i="3"/>
  <c r="X852" i="3"/>
  <c r="X853" i="3"/>
  <c r="X854" i="3"/>
  <c r="X855" i="3"/>
  <c r="X856" i="3"/>
  <c r="X857" i="3"/>
  <c r="X858" i="3"/>
  <c r="X859" i="3"/>
  <c r="X860" i="3"/>
  <c r="X861" i="3"/>
  <c r="X862" i="3"/>
  <c r="X863" i="3"/>
  <c r="X864" i="3"/>
  <c r="X865" i="3"/>
  <c r="X866" i="3"/>
  <c r="X867" i="3"/>
  <c r="X868" i="3"/>
  <c r="X869" i="3"/>
  <c r="X870" i="3"/>
  <c r="X871" i="3"/>
  <c r="X872" i="3"/>
  <c r="X873" i="3"/>
  <c r="X874" i="3"/>
  <c r="X875" i="3"/>
  <c r="X876" i="3"/>
  <c r="X877" i="3"/>
  <c r="X878" i="3"/>
  <c r="X879" i="3"/>
  <c r="X880" i="3"/>
  <c r="X881" i="3"/>
  <c r="X882" i="3"/>
  <c r="X883" i="3"/>
  <c r="X884" i="3"/>
  <c r="X885" i="3"/>
  <c r="X886" i="3"/>
  <c r="X887" i="3"/>
  <c r="X888" i="3"/>
  <c r="X889" i="3"/>
  <c r="X890" i="3"/>
  <c r="X891" i="3"/>
  <c r="X892" i="3"/>
  <c r="X893" i="3"/>
  <c r="X894" i="3"/>
  <c r="X895" i="3"/>
  <c r="X896" i="3"/>
  <c r="X897" i="3"/>
  <c r="X898" i="3"/>
  <c r="X899" i="3"/>
  <c r="X900" i="3"/>
  <c r="X901" i="3"/>
  <c r="X902" i="3"/>
  <c r="X903" i="3"/>
  <c r="X904" i="3"/>
  <c r="X905" i="3"/>
  <c r="X906" i="3"/>
  <c r="X907" i="3"/>
  <c r="X908" i="3"/>
  <c r="X909" i="3"/>
  <c r="X910" i="3"/>
  <c r="X911" i="3"/>
  <c r="X912" i="3"/>
  <c r="X913" i="3"/>
  <c r="X914" i="3"/>
  <c r="X915" i="3"/>
  <c r="X916" i="3"/>
  <c r="X917" i="3"/>
  <c r="X918" i="3"/>
  <c r="X919" i="3"/>
  <c r="X920" i="3"/>
  <c r="X921" i="3"/>
  <c r="X922" i="3"/>
  <c r="X923" i="3"/>
  <c r="X924" i="3"/>
  <c r="X925" i="3"/>
  <c r="X926" i="3"/>
  <c r="X927" i="3"/>
  <c r="X928" i="3"/>
  <c r="X929" i="3"/>
  <c r="X930" i="3"/>
  <c r="X931" i="3"/>
  <c r="X932" i="3"/>
  <c r="X933" i="3"/>
  <c r="X934" i="3"/>
  <c r="X935" i="3"/>
  <c r="X936" i="3"/>
  <c r="X937" i="3"/>
  <c r="X938" i="3"/>
  <c r="X939" i="3"/>
  <c r="X940" i="3"/>
  <c r="X941" i="3"/>
  <c r="X942" i="3"/>
  <c r="X943" i="3"/>
  <c r="X944" i="3"/>
  <c r="X945" i="3"/>
  <c r="X946" i="3"/>
  <c r="X947" i="3"/>
  <c r="X948" i="3"/>
  <c r="X949" i="3"/>
  <c r="X950" i="3"/>
  <c r="X951" i="3"/>
  <c r="X952" i="3"/>
  <c r="X953" i="3"/>
  <c r="X954" i="3"/>
  <c r="X955" i="3"/>
  <c r="X956" i="3"/>
  <c r="X957" i="3"/>
  <c r="X958" i="3"/>
  <c r="X959" i="3"/>
  <c r="X960" i="3"/>
  <c r="X961" i="3"/>
  <c r="X962" i="3"/>
  <c r="X963" i="3"/>
  <c r="X964" i="3"/>
  <c r="X965" i="3"/>
  <c r="X966" i="3"/>
  <c r="X967" i="3"/>
  <c r="X968" i="3"/>
  <c r="X969" i="3"/>
  <c r="X970" i="3"/>
  <c r="X971" i="3"/>
  <c r="X972" i="3"/>
  <c r="X973" i="3"/>
  <c r="X974" i="3"/>
  <c r="X975" i="3"/>
  <c r="X976" i="3"/>
  <c r="X977" i="3"/>
  <c r="X978" i="3"/>
  <c r="X979" i="3"/>
  <c r="X980" i="3"/>
  <c r="X981" i="3"/>
  <c r="X982" i="3"/>
  <c r="X983" i="3"/>
  <c r="X984" i="3"/>
  <c r="X985" i="3"/>
  <c r="X986" i="3"/>
  <c r="X987" i="3"/>
  <c r="X988" i="3"/>
  <c r="X989" i="3"/>
  <c r="X990" i="3"/>
  <c r="X991" i="3"/>
  <c r="X992" i="3"/>
  <c r="X993" i="3"/>
  <c r="X994" i="3"/>
  <c r="X995" i="3"/>
  <c r="X996" i="3"/>
  <c r="X997" i="3"/>
  <c r="X998" i="3"/>
  <c r="X999" i="3"/>
  <c r="X1000" i="3"/>
  <c r="X1001" i="3"/>
  <c r="X1002" i="3"/>
  <c r="X1003" i="3"/>
  <c r="X1004" i="3"/>
  <c r="X1005" i="3"/>
  <c r="X1006" i="3"/>
  <c r="X1007" i="3"/>
  <c r="X1008" i="3"/>
  <c r="X1009" i="3"/>
  <c r="X1010" i="3"/>
  <c r="X1011" i="3"/>
  <c r="X1012" i="3"/>
  <c r="X1013" i="3"/>
  <c r="X1014" i="3"/>
  <c r="X1015" i="3"/>
  <c r="X1016" i="3"/>
  <c r="X1017" i="3"/>
  <c r="X1018" i="3"/>
  <c r="X1019" i="3"/>
  <c r="X1020" i="3"/>
  <c r="X1021" i="3"/>
  <c r="X1022" i="3"/>
  <c r="X1023" i="3"/>
  <c r="X1024" i="3"/>
  <c r="X1025" i="3"/>
  <c r="X1026" i="3"/>
  <c r="X1027" i="3"/>
  <c r="X1028" i="3"/>
  <c r="X1029" i="3"/>
  <c r="X1030" i="3"/>
  <c r="X1031" i="3"/>
  <c r="X1032" i="3"/>
  <c r="X1033" i="3"/>
  <c r="X1034" i="3"/>
  <c r="X1035" i="3"/>
  <c r="X1036" i="3"/>
  <c r="X1037" i="3"/>
  <c r="X1038" i="3"/>
  <c r="X1039" i="3"/>
  <c r="X1040" i="3"/>
  <c r="X1041" i="3"/>
  <c r="X1042" i="3"/>
  <c r="X1043" i="3"/>
  <c r="X1044" i="3"/>
  <c r="X1045" i="3"/>
  <c r="X1046" i="3"/>
  <c r="X1047" i="3"/>
  <c r="X1048" i="3"/>
  <c r="X1049" i="3"/>
  <c r="X1050" i="3"/>
  <c r="X1051" i="3"/>
  <c r="X1052" i="3"/>
  <c r="X1053" i="3"/>
  <c r="X1054" i="3"/>
  <c r="X1055" i="3"/>
  <c r="X1056" i="3"/>
  <c r="X1057" i="3"/>
  <c r="X1058" i="3"/>
  <c r="X1059" i="3"/>
  <c r="X1060" i="3"/>
  <c r="X1061" i="3"/>
  <c r="X1062" i="3"/>
  <c r="X1063" i="3"/>
  <c r="X1064" i="3"/>
  <c r="X1065" i="3"/>
  <c r="X1066" i="3"/>
  <c r="X1067" i="3"/>
  <c r="X1068" i="3"/>
  <c r="X1069" i="3"/>
  <c r="X1070" i="3"/>
  <c r="X1071" i="3"/>
  <c r="X1072" i="3"/>
  <c r="X1073" i="3"/>
  <c r="X1074" i="3"/>
  <c r="X1075" i="3"/>
  <c r="X1076" i="3"/>
  <c r="X1077" i="3"/>
  <c r="X1078" i="3"/>
  <c r="X1079" i="3"/>
  <c r="X1080" i="3"/>
  <c r="X1081" i="3"/>
  <c r="X1082" i="3"/>
  <c r="X1083" i="3"/>
  <c r="X1084" i="3"/>
  <c r="X1085" i="3"/>
  <c r="X1086" i="3"/>
  <c r="X1087" i="3"/>
  <c r="X1088" i="3"/>
  <c r="X1089" i="3"/>
  <c r="X1090" i="3"/>
  <c r="X1091" i="3"/>
  <c r="X1092" i="3"/>
  <c r="X1093" i="3"/>
  <c r="X1094" i="3"/>
  <c r="X1095" i="3"/>
  <c r="X1096" i="3"/>
  <c r="X1097" i="3"/>
  <c r="X1098" i="3"/>
  <c r="X1099" i="3"/>
  <c r="X1100" i="3"/>
  <c r="X1101" i="3"/>
  <c r="X1102" i="3"/>
  <c r="X1103" i="3"/>
  <c r="X1104" i="3"/>
  <c r="X1105" i="3"/>
  <c r="X1106" i="3"/>
  <c r="X1107" i="3"/>
  <c r="X1108" i="3"/>
  <c r="X1109" i="3"/>
  <c r="X1110" i="3"/>
  <c r="X1111" i="3"/>
  <c r="X1112" i="3"/>
  <c r="X1113" i="3"/>
  <c r="X1114" i="3"/>
  <c r="X1115" i="3"/>
  <c r="X1116" i="3"/>
  <c r="X1117" i="3"/>
  <c r="X1118" i="3"/>
  <c r="X1119" i="3"/>
  <c r="X1120" i="3"/>
  <c r="X1121" i="3"/>
  <c r="X1122" i="3"/>
  <c r="X1123" i="3"/>
  <c r="X1124" i="3"/>
  <c r="X1125" i="3"/>
  <c r="X1126" i="3"/>
  <c r="X1127" i="3"/>
  <c r="X1128" i="3"/>
  <c r="X1129" i="3"/>
  <c r="X1130" i="3"/>
  <c r="X1131" i="3"/>
  <c r="X1132" i="3"/>
  <c r="X1133" i="3"/>
  <c r="X1134" i="3"/>
  <c r="X1135" i="3"/>
  <c r="X1136" i="3"/>
  <c r="X1137" i="3"/>
  <c r="X1138" i="3"/>
  <c r="X1139" i="3"/>
  <c r="X1140" i="3"/>
  <c r="X1141" i="3"/>
  <c r="X1142" i="3"/>
  <c r="X1143" i="3"/>
  <c r="X1144" i="3"/>
  <c r="X1145" i="3"/>
  <c r="X1146" i="3"/>
  <c r="X1147" i="3"/>
  <c r="X1148" i="3"/>
  <c r="X1149" i="3"/>
  <c r="X1150" i="3"/>
  <c r="X1151" i="3"/>
  <c r="X1152" i="3"/>
  <c r="X1153" i="3"/>
  <c r="X1154" i="3"/>
  <c r="X1155" i="3"/>
  <c r="X1156" i="3"/>
  <c r="X1157" i="3"/>
  <c r="X1158" i="3"/>
  <c r="X1159" i="3"/>
  <c r="X1160" i="3"/>
  <c r="X1161" i="3"/>
  <c r="X1162" i="3"/>
  <c r="X1163" i="3"/>
  <c r="X1164" i="3"/>
  <c r="X1165" i="3"/>
  <c r="X1166" i="3"/>
  <c r="X1167" i="3"/>
  <c r="X1168" i="3"/>
  <c r="X1169" i="3"/>
  <c r="X1170" i="3"/>
  <c r="X1171" i="3"/>
  <c r="X1172" i="3"/>
  <c r="X1173" i="3"/>
  <c r="X1174" i="3"/>
  <c r="X1175" i="3"/>
  <c r="X1176" i="3"/>
  <c r="X1177" i="3"/>
  <c r="X1178" i="3"/>
  <c r="X1179" i="3"/>
  <c r="X1180" i="3"/>
  <c r="X1181" i="3"/>
  <c r="X1182" i="3"/>
  <c r="X1183" i="3"/>
  <c r="X1184" i="3"/>
  <c r="X1185" i="3"/>
  <c r="X1186" i="3"/>
  <c r="X1187" i="3"/>
  <c r="X1188" i="3"/>
  <c r="X1189" i="3"/>
  <c r="X1190" i="3"/>
  <c r="X1191" i="3"/>
  <c r="X1192" i="3"/>
  <c r="X1193" i="3"/>
  <c r="X1194" i="3"/>
  <c r="X1195" i="3"/>
  <c r="X1196" i="3"/>
  <c r="X1197" i="3"/>
  <c r="X1198" i="3"/>
  <c r="X1199" i="3"/>
  <c r="X1200" i="3"/>
  <c r="X1201" i="3"/>
  <c r="X1202" i="3"/>
  <c r="X1203" i="3"/>
  <c r="X1204" i="3"/>
  <c r="X1205" i="3"/>
  <c r="X1206" i="3"/>
  <c r="X1207" i="3"/>
  <c r="X1208" i="3"/>
  <c r="X1209" i="3"/>
  <c r="X1210" i="3"/>
  <c r="X1211" i="3"/>
  <c r="X1212" i="3"/>
  <c r="X1213" i="3"/>
  <c r="X1214" i="3"/>
  <c r="X1215" i="3"/>
  <c r="X1216" i="3"/>
  <c r="X1217" i="3"/>
  <c r="X1218" i="3"/>
  <c r="X1219" i="3"/>
  <c r="X1220" i="3"/>
  <c r="X1221" i="3"/>
  <c r="X1222" i="3"/>
  <c r="X1223" i="3"/>
  <c r="X1224" i="3"/>
  <c r="X1225" i="3"/>
  <c r="X1226" i="3"/>
  <c r="X1227" i="3"/>
  <c r="X1228" i="3"/>
  <c r="X1229" i="3"/>
  <c r="X1230" i="3"/>
  <c r="X1231" i="3"/>
  <c r="X1232" i="3"/>
  <c r="X1233" i="3"/>
  <c r="X1234" i="3"/>
  <c r="X1235" i="3"/>
  <c r="X1236" i="3"/>
  <c r="X1237" i="3"/>
  <c r="X1238" i="3"/>
  <c r="X1239" i="3"/>
  <c r="X1240" i="3"/>
  <c r="X1241" i="3"/>
  <c r="X1242" i="3"/>
  <c r="X1243" i="3"/>
  <c r="X1244" i="3"/>
  <c r="X1245" i="3"/>
  <c r="X1246" i="3"/>
  <c r="X1247" i="3"/>
  <c r="X1248" i="3"/>
  <c r="X1249" i="3"/>
  <c r="X1250" i="3"/>
  <c r="X1251" i="3"/>
  <c r="X1252" i="3"/>
  <c r="X1253" i="3"/>
  <c r="X1254" i="3"/>
  <c r="X1255" i="3"/>
  <c r="X1256" i="3"/>
  <c r="X1257" i="3"/>
  <c r="X1258" i="3"/>
  <c r="X1259" i="3"/>
  <c r="X1260" i="3"/>
  <c r="X1261" i="3"/>
  <c r="X1262" i="3"/>
  <c r="X1263" i="3"/>
  <c r="X1264" i="3"/>
  <c r="X1265" i="3"/>
  <c r="X1266" i="3"/>
  <c r="X1267" i="3"/>
  <c r="X1268" i="3"/>
  <c r="X1269" i="3"/>
  <c r="X1270" i="3"/>
  <c r="X1271" i="3"/>
  <c r="X1272" i="3"/>
  <c r="X1273" i="3"/>
  <c r="X1274" i="3"/>
  <c r="X1275" i="3"/>
  <c r="X1276" i="3"/>
  <c r="X1277" i="3"/>
  <c r="X1278" i="3"/>
  <c r="X1279" i="3"/>
  <c r="X1280" i="3"/>
  <c r="X1281" i="3"/>
  <c r="X1282" i="3"/>
  <c r="X1283" i="3"/>
  <c r="X1284" i="3"/>
  <c r="X1285" i="3"/>
  <c r="X1286" i="3"/>
  <c r="X1287" i="3"/>
  <c r="X1288" i="3"/>
  <c r="X1289" i="3"/>
  <c r="X1290" i="3"/>
  <c r="X1291" i="3"/>
  <c r="X1292" i="3"/>
  <c r="X1293" i="3"/>
  <c r="X1294" i="3"/>
  <c r="X1295" i="3"/>
  <c r="X1296" i="3"/>
  <c r="X1297" i="3"/>
  <c r="X1298" i="3"/>
  <c r="X1299" i="3"/>
  <c r="X1300" i="3"/>
  <c r="X1301" i="3"/>
  <c r="X1302" i="3"/>
  <c r="X1303" i="3"/>
  <c r="X1304" i="3"/>
  <c r="X1305" i="3"/>
  <c r="X1306" i="3"/>
  <c r="X1307" i="3"/>
  <c r="X1308" i="3"/>
  <c r="X1309" i="3"/>
  <c r="X1310" i="3"/>
  <c r="X1311" i="3"/>
  <c r="X1312" i="3"/>
  <c r="X1313" i="3"/>
  <c r="X1314" i="3"/>
  <c r="X1315" i="3"/>
  <c r="X1316" i="3"/>
  <c r="X1317" i="3"/>
  <c r="X1318" i="3"/>
  <c r="X1319" i="3"/>
  <c r="X1320" i="3"/>
  <c r="X1321" i="3"/>
  <c r="X1322" i="3"/>
  <c r="X1323" i="3"/>
  <c r="X1324" i="3"/>
  <c r="X1325" i="3"/>
  <c r="X1326" i="3"/>
  <c r="X1327" i="3"/>
  <c r="X1328" i="3"/>
  <c r="X1329" i="3"/>
  <c r="X1330" i="3"/>
  <c r="X1331" i="3"/>
  <c r="X1332" i="3"/>
  <c r="X1333" i="3"/>
  <c r="X1334" i="3"/>
  <c r="X1335" i="3"/>
  <c r="X1336" i="3"/>
  <c r="X1337" i="3"/>
  <c r="X1338" i="3"/>
  <c r="X1339" i="3"/>
  <c r="X1340" i="3"/>
  <c r="X1341" i="3"/>
  <c r="X1342" i="3"/>
  <c r="X1343" i="3"/>
  <c r="X1344" i="3"/>
  <c r="X1345" i="3"/>
  <c r="X1346" i="3"/>
  <c r="X1347" i="3"/>
  <c r="X1348" i="3"/>
  <c r="X1349" i="3"/>
  <c r="X1350" i="3"/>
  <c r="X1351" i="3"/>
  <c r="X1352" i="3"/>
  <c r="X1353" i="3"/>
  <c r="X1354" i="3"/>
  <c r="X1355" i="3"/>
  <c r="X1356" i="3"/>
  <c r="X1357" i="3"/>
  <c r="X1358" i="3"/>
  <c r="X1359" i="3"/>
  <c r="X1360" i="3"/>
  <c r="X1361" i="3"/>
  <c r="X1362" i="3"/>
  <c r="X1363" i="3"/>
  <c r="X1364" i="3"/>
  <c r="X1365" i="3"/>
  <c r="X1366" i="3"/>
  <c r="X1367" i="3"/>
  <c r="X1368" i="3"/>
  <c r="X1369" i="3"/>
  <c r="X1370" i="3"/>
  <c r="X1371" i="3"/>
  <c r="X1372" i="3"/>
  <c r="X1373" i="3"/>
  <c r="X1374" i="3"/>
  <c r="X1375" i="3"/>
  <c r="X1376" i="3"/>
  <c r="X1377" i="3"/>
  <c r="X1378" i="3"/>
  <c r="X1379" i="3"/>
  <c r="X1380" i="3"/>
  <c r="X1381" i="3"/>
  <c r="X1382" i="3"/>
  <c r="X1383" i="3"/>
  <c r="X1384" i="3"/>
  <c r="X1385" i="3"/>
  <c r="X1386" i="3"/>
  <c r="X1387" i="3"/>
  <c r="X1388" i="3"/>
  <c r="X1389" i="3"/>
  <c r="X1390" i="3"/>
  <c r="X1391" i="3"/>
  <c r="X1392" i="3"/>
  <c r="X1393" i="3"/>
  <c r="X1394" i="3"/>
  <c r="X1395" i="3"/>
  <c r="X1396" i="3"/>
  <c r="X1397" i="3"/>
  <c r="X1398" i="3"/>
  <c r="X1399" i="3"/>
  <c r="X1400" i="3"/>
  <c r="X1401" i="3"/>
  <c r="X1402" i="3"/>
  <c r="X1403" i="3"/>
  <c r="X1404" i="3"/>
  <c r="X1405" i="3"/>
  <c r="X1406" i="3"/>
  <c r="X1407" i="3"/>
  <c r="X1408" i="3"/>
  <c r="X1409" i="3"/>
  <c r="X1410" i="3"/>
  <c r="X1411" i="3"/>
  <c r="X1412" i="3"/>
  <c r="X1413" i="3"/>
  <c r="X1414" i="3"/>
  <c r="X1415" i="3"/>
  <c r="X1416" i="3"/>
  <c r="X1417" i="3"/>
  <c r="X1418" i="3"/>
  <c r="X1419" i="3"/>
  <c r="X1420" i="3"/>
  <c r="X1421" i="3"/>
  <c r="X1422" i="3"/>
  <c r="X1423" i="3"/>
  <c r="X1424" i="3"/>
  <c r="X1425" i="3"/>
  <c r="X1426" i="3"/>
  <c r="X1427" i="3"/>
  <c r="X1428" i="3"/>
  <c r="X1429" i="3"/>
  <c r="X1430" i="3"/>
  <c r="X1431" i="3"/>
  <c r="X1432" i="3"/>
  <c r="X1433" i="3"/>
  <c r="X1434" i="3"/>
  <c r="X1435" i="3"/>
  <c r="X1436" i="3"/>
  <c r="X1437" i="3"/>
  <c r="X1438" i="3"/>
  <c r="X1439" i="3"/>
  <c r="X1440" i="3"/>
  <c r="X1441" i="3"/>
  <c r="X1442" i="3"/>
  <c r="X1443" i="3"/>
  <c r="X1444" i="3"/>
  <c r="X1445" i="3"/>
  <c r="X1446" i="3"/>
  <c r="X1447" i="3"/>
  <c r="X1448" i="3"/>
  <c r="X1449" i="3"/>
  <c r="X1450" i="3"/>
  <c r="X1451" i="3"/>
  <c r="X1452" i="3"/>
  <c r="X1453" i="3"/>
  <c r="X1454" i="3"/>
  <c r="X1455" i="3"/>
  <c r="X1456" i="3"/>
  <c r="X1457" i="3"/>
  <c r="X1458" i="3"/>
  <c r="X1459" i="3"/>
  <c r="X1460" i="3"/>
  <c r="X1461" i="3"/>
  <c r="X1462" i="3"/>
  <c r="X1463" i="3"/>
  <c r="X1464" i="3"/>
  <c r="X1465" i="3"/>
  <c r="X1466" i="3"/>
  <c r="X1467" i="3"/>
  <c r="X1468" i="3"/>
  <c r="X1469" i="3"/>
  <c r="X1470" i="3"/>
  <c r="X1471" i="3"/>
  <c r="X1472" i="3"/>
  <c r="X1473" i="3"/>
  <c r="X1474" i="3"/>
  <c r="X1475" i="3"/>
  <c r="X1476" i="3"/>
  <c r="X1477" i="3"/>
  <c r="X1478" i="3"/>
  <c r="X1479" i="3"/>
  <c r="X1480" i="3"/>
  <c r="X1481" i="3"/>
  <c r="X1482" i="3"/>
  <c r="X1483" i="3"/>
  <c r="X1484" i="3"/>
  <c r="X1485" i="3"/>
  <c r="X1486" i="3"/>
  <c r="X1487" i="3"/>
  <c r="X1488" i="3"/>
  <c r="X1489" i="3"/>
  <c r="X1490" i="3"/>
  <c r="X1491" i="3"/>
  <c r="X1492" i="3"/>
  <c r="X1493" i="3"/>
  <c r="X1494" i="3"/>
  <c r="X1495" i="3"/>
  <c r="X1496" i="3"/>
  <c r="X1497" i="3"/>
  <c r="X1498" i="3"/>
  <c r="X1499" i="3"/>
  <c r="X1500" i="3"/>
  <c r="X1501" i="3"/>
  <c r="X1502" i="3"/>
  <c r="X1503" i="3"/>
  <c r="X1504" i="3"/>
  <c r="X1505" i="3"/>
  <c r="X1506" i="3"/>
  <c r="X1507" i="3"/>
  <c r="X1508" i="3"/>
  <c r="X1509" i="3"/>
  <c r="X1510" i="3"/>
  <c r="X1511" i="3"/>
  <c r="X1512" i="3"/>
  <c r="X1513" i="3"/>
  <c r="X1514" i="3"/>
  <c r="X1515" i="3"/>
  <c r="X1516" i="3"/>
  <c r="X1517" i="3"/>
  <c r="X1518" i="3"/>
  <c r="X1519" i="3"/>
  <c r="X1520" i="3"/>
  <c r="X1521" i="3"/>
  <c r="X1522" i="3"/>
  <c r="X1523" i="3"/>
  <c r="X1524" i="3"/>
  <c r="X1525" i="3"/>
  <c r="X1526" i="3"/>
  <c r="X1527" i="3"/>
  <c r="X1528" i="3"/>
  <c r="X1529" i="3"/>
  <c r="X1530" i="3"/>
  <c r="X1531" i="3"/>
  <c r="X1532" i="3"/>
  <c r="X1533" i="3"/>
  <c r="X1534" i="3"/>
  <c r="X1535" i="3"/>
  <c r="X1536" i="3"/>
  <c r="X1537" i="3"/>
  <c r="X1538" i="3"/>
  <c r="X1539" i="3"/>
  <c r="X1540" i="3"/>
  <c r="X1541" i="3"/>
  <c r="X1542" i="3"/>
  <c r="X1543" i="3"/>
  <c r="X1544" i="3"/>
  <c r="X1545" i="3"/>
  <c r="X1546" i="3"/>
  <c r="X1547" i="3"/>
  <c r="X1548" i="3"/>
  <c r="X1549" i="3"/>
  <c r="X1550" i="3"/>
  <c r="X1551" i="3"/>
  <c r="X1552" i="3"/>
  <c r="X1553" i="3"/>
  <c r="X1554" i="3"/>
  <c r="X1555" i="3"/>
  <c r="X1556" i="3"/>
  <c r="X1557" i="3"/>
  <c r="X1558" i="3"/>
  <c r="X1559" i="3"/>
  <c r="X1560" i="3"/>
  <c r="X1561" i="3"/>
  <c r="X1562" i="3"/>
  <c r="X1563" i="3"/>
  <c r="X1564" i="3"/>
  <c r="X1565" i="3"/>
  <c r="X1566" i="3"/>
  <c r="X1567" i="3"/>
  <c r="X1568" i="3"/>
  <c r="X1569" i="3"/>
  <c r="X1570" i="3"/>
  <c r="X1571" i="3"/>
  <c r="X1572" i="3"/>
  <c r="X1573" i="3"/>
  <c r="X1574" i="3"/>
  <c r="X1575" i="3"/>
  <c r="X1576" i="3"/>
  <c r="X1577" i="3"/>
  <c r="X1578" i="3"/>
  <c r="X1579" i="3"/>
  <c r="X1580" i="3"/>
  <c r="X1581" i="3"/>
  <c r="X1582" i="3"/>
  <c r="X1583" i="3"/>
  <c r="X1584" i="3"/>
  <c r="X1585" i="3"/>
  <c r="X1586" i="3"/>
  <c r="X1587" i="3"/>
  <c r="X1588" i="3"/>
  <c r="X1589" i="3"/>
  <c r="X1590" i="3"/>
  <c r="X1591" i="3"/>
  <c r="X1592" i="3"/>
  <c r="X1593" i="3"/>
  <c r="X1594" i="3"/>
  <c r="X1595" i="3"/>
  <c r="X1596" i="3"/>
  <c r="X1597" i="3"/>
  <c r="X1598" i="3"/>
  <c r="X1599" i="3"/>
  <c r="X1600" i="3"/>
  <c r="X1601" i="3"/>
  <c r="X1602" i="3"/>
  <c r="X1603" i="3"/>
  <c r="X1604" i="3"/>
  <c r="X1605" i="3"/>
  <c r="X1606" i="3"/>
  <c r="X1607" i="3"/>
  <c r="X1608" i="3"/>
  <c r="X1609" i="3"/>
  <c r="X1610" i="3"/>
  <c r="X1611" i="3"/>
  <c r="X1612" i="3"/>
  <c r="X1613" i="3"/>
  <c r="X1614" i="3"/>
  <c r="X1615" i="3"/>
  <c r="X1616" i="3"/>
  <c r="X1617" i="3"/>
  <c r="X1618" i="3"/>
  <c r="X1619" i="3"/>
  <c r="X1620" i="3"/>
  <c r="X1621" i="3"/>
  <c r="X1622" i="3"/>
  <c r="X1623" i="3"/>
  <c r="X1624" i="3"/>
  <c r="X1625" i="3"/>
  <c r="X1626" i="3"/>
  <c r="X1627" i="3"/>
  <c r="X1628" i="3"/>
  <c r="X1629" i="3"/>
  <c r="X1630" i="3"/>
  <c r="X1631" i="3"/>
  <c r="X1632" i="3"/>
  <c r="X1633" i="3"/>
  <c r="X1634" i="3"/>
  <c r="X1635" i="3"/>
  <c r="X1636" i="3"/>
  <c r="X1637" i="3"/>
  <c r="X1638" i="3"/>
  <c r="X1639" i="3"/>
  <c r="X1640" i="3"/>
  <c r="X1641" i="3"/>
  <c r="X1642" i="3"/>
  <c r="X1643" i="3"/>
  <c r="X1644" i="3"/>
  <c r="X1645" i="3"/>
  <c r="X1646" i="3"/>
  <c r="X1647" i="3"/>
  <c r="X1648" i="3"/>
  <c r="X1649" i="3"/>
  <c r="X1650" i="3"/>
  <c r="X1651" i="3"/>
  <c r="X1652" i="3"/>
  <c r="X1653" i="3"/>
  <c r="X1654" i="3"/>
  <c r="X1655" i="3"/>
  <c r="X1656" i="3"/>
  <c r="X1657" i="3"/>
  <c r="X1658" i="3"/>
  <c r="X1659" i="3"/>
  <c r="X1660" i="3"/>
  <c r="X1661" i="3"/>
  <c r="X1662" i="3"/>
  <c r="X1663" i="3"/>
  <c r="X1664" i="3"/>
  <c r="X1665" i="3"/>
  <c r="X1666" i="3"/>
  <c r="X1667" i="3"/>
  <c r="X1668" i="3"/>
  <c r="X1669" i="3"/>
  <c r="X1670" i="3"/>
  <c r="X1671" i="3"/>
  <c r="X1672" i="3"/>
  <c r="X1673" i="3"/>
  <c r="X1674" i="3"/>
  <c r="X1675" i="3"/>
  <c r="X1676" i="3"/>
  <c r="X1677" i="3"/>
  <c r="X1678" i="3"/>
  <c r="X1679" i="3"/>
  <c r="X1680" i="3"/>
  <c r="X1681" i="3"/>
  <c r="X1682" i="3"/>
  <c r="X1683" i="3"/>
  <c r="X1684" i="3"/>
  <c r="X1685" i="3"/>
  <c r="X1686" i="3"/>
  <c r="X1687" i="3"/>
  <c r="X1688" i="3"/>
  <c r="X1689" i="3"/>
  <c r="X1690" i="3"/>
  <c r="X1691" i="3"/>
  <c r="X1692" i="3"/>
  <c r="X1693" i="3"/>
  <c r="X1694" i="3"/>
  <c r="X1695" i="3"/>
  <c r="X1696" i="3"/>
  <c r="X1697" i="3"/>
  <c r="X1698" i="3"/>
  <c r="X1699" i="3"/>
  <c r="X1700" i="3"/>
  <c r="X1701" i="3"/>
  <c r="X1702" i="3"/>
  <c r="X1703" i="3"/>
  <c r="X1704" i="3"/>
  <c r="X1705" i="3"/>
  <c r="X1706" i="3"/>
  <c r="X1707" i="3"/>
  <c r="X1708" i="3"/>
  <c r="X1709" i="3"/>
  <c r="X1710" i="3"/>
  <c r="X1711" i="3"/>
  <c r="X1712" i="3"/>
  <c r="X1713" i="3"/>
  <c r="X1714" i="3"/>
  <c r="X1715" i="3"/>
  <c r="X1716" i="3"/>
  <c r="X1717" i="3"/>
  <c r="X1718" i="3"/>
  <c r="X1719" i="3"/>
  <c r="X1720" i="3"/>
  <c r="X1721" i="3"/>
  <c r="X1722" i="3"/>
  <c r="X1723" i="3"/>
  <c r="X1724" i="3"/>
  <c r="X1725" i="3"/>
  <c r="X1726" i="3"/>
  <c r="X1727" i="3"/>
  <c r="X1728" i="3"/>
  <c r="X1729" i="3"/>
  <c r="X1730" i="3"/>
  <c r="X1731" i="3"/>
  <c r="X1732" i="3"/>
  <c r="X1733" i="3"/>
  <c r="X1734" i="3"/>
  <c r="X1735" i="3"/>
  <c r="X1736" i="3"/>
  <c r="X1737" i="3"/>
  <c r="X1738" i="3"/>
  <c r="X1739" i="3"/>
  <c r="X1740" i="3"/>
  <c r="X1741" i="3"/>
  <c r="X1742" i="3"/>
  <c r="X1743" i="3"/>
  <c r="X1744" i="3"/>
  <c r="X1745" i="3"/>
  <c r="X1746" i="3"/>
  <c r="X1747" i="3"/>
  <c r="X1748" i="3"/>
  <c r="X1749" i="3"/>
  <c r="X1750" i="3"/>
  <c r="X1751" i="3"/>
  <c r="X1752" i="3"/>
  <c r="X1753" i="3"/>
  <c r="X1754" i="3"/>
  <c r="X1755" i="3"/>
  <c r="X1756" i="3"/>
  <c r="X1757" i="3"/>
  <c r="X1758" i="3"/>
  <c r="X1759" i="3"/>
  <c r="X1760" i="3"/>
  <c r="X1761" i="3"/>
  <c r="X1762" i="3"/>
  <c r="X1763" i="3"/>
  <c r="X1764" i="3"/>
  <c r="X1765" i="3"/>
  <c r="X1766" i="3"/>
  <c r="X1767" i="3"/>
  <c r="X1768" i="3"/>
  <c r="X1769" i="3"/>
  <c r="X1770" i="3"/>
  <c r="X1771" i="3"/>
  <c r="X1772" i="3"/>
  <c r="X1773" i="3"/>
  <c r="X1774" i="3"/>
  <c r="X1775" i="3"/>
  <c r="X1776" i="3"/>
  <c r="X1777" i="3"/>
  <c r="X1778" i="3"/>
  <c r="X1779" i="3"/>
  <c r="X1780" i="3"/>
  <c r="X1781" i="3"/>
  <c r="X1782" i="3"/>
  <c r="X1783" i="3"/>
  <c r="X1784" i="3"/>
  <c r="X1785" i="3"/>
  <c r="X1786" i="3"/>
  <c r="X1787" i="3"/>
  <c r="X1788" i="3"/>
  <c r="X1789" i="3"/>
  <c r="X1790" i="3"/>
  <c r="X1791" i="3"/>
  <c r="X1792" i="3"/>
  <c r="X1793" i="3"/>
  <c r="X1794" i="3"/>
  <c r="X1795" i="3"/>
  <c r="X1796" i="3"/>
  <c r="X1797" i="3"/>
  <c r="X1798" i="3"/>
  <c r="X1799" i="3"/>
  <c r="X1800" i="3"/>
  <c r="X1801" i="3"/>
  <c r="X1802" i="3"/>
  <c r="X1803" i="3"/>
  <c r="X1804" i="3"/>
  <c r="X1805" i="3"/>
  <c r="X1806" i="3"/>
  <c r="X1807" i="3"/>
  <c r="X1808" i="3"/>
  <c r="X1809" i="3"/>
  <c r="X1810" i="3"/>
  <c r="X1811" i="3"/>
  <c r="X1812" i="3"/>
  <c r="X1813" i="3"/>
  <c r="X1814" i="3"/>
  <c r="X1815" i="3"/>
  <c r="X1816" i="3"/>
  <c r="X1817" i="3"/>
  <c r="X1818" i="3"/>
  <c r="X1819" i="3"/>
  <c r="X1820" i="3"/>
  <c r="X1821" i="3"/>
  <c r="X1822" i="3"/>
  <c r="X1823" i="3"/>
  <c r="X1824" i="3"/>
  <c r="X1825" i="3"/>
  <c r="X1826" i="3"/>
  <c r="X1827" i="3"/>
  <c r="X1828" i="3"/>
  <c r="X1829" i="3"/>
  <c r="X1830" i="3"/>
  <c r="X1831" i="3"/>
  <c r="X1832" i="3"/>
  <c r="X1833" i="3"/>
  <c r="X1834" i="3"/>
  <c r="X1835" i="3"/>
  <c r="X1836" i="3"/>
  <c r="X1837" i="3"/>
  <c r="X1838" i="3"/>
  <c r="X1839" i="3"/>
  <c r="X1840" i="3"/>
  <c r="X1841" i="3"/>
  <c r="X1842" i="3"/>
  <c r="X1843" i="3"/>
  <c r="X1844" i="3"/>
  <c r="X1845" i="3"/>
  <c r="X1846" i="3"/>
  <c r="X1847" i="3"/>
  <c r="X1848" i="3"/>
  <c r="X1849" i="3"/>
  <c r="X1850" i="3"/>
  <c r="X1851" i="3"/>
  <c r="X1852" i="3"/>
  <c r="X1853" i="3"/>
  <c r="X1854" i="3"/>
  <c r="X1855" i="3"/>
  <c r="X1856" i="3"/>
  <c r="X1857" i="3"/>
  <c r="X1858" i="3"/>
  <c r="X1859" i="3"/>
  <c r="X1860" i="3"/>
  <c r="X1861" i="3"/>
  <c r="X1862" i="3"/>
  <c r="X1863" i="3"/>
  <c r="X1864" i="3"/>
  <c r="X1865" i="3"/>
  <c r="X1866" i="3"/>
  <c r="X1867" i="3"/>
  <c r="X1868" i="3"/>
  <c r="X1869" i="3"/>
  <c r="X1870" i="3"/>
  <c r="X1871" i="3"/>
  <c r="X1872" i="3"/>
  <c r="X1873" i="3"/>
  <c r="X1874" i="3"/>
  <c r="X1875" i="3"/>
  <c r="X1876" i="3"/>
  <c r="X1877" i="3"/>
  <c r="X1878" i="3"/>
  <c r="X1879" i="3"/>
  <c r="X1880" i="3"/>
  <c r="X1881" i="3"/>
  <c r="X1882" i="3"/>
  <c r="X1883" i="3"/>
  <c r="X1884" i="3"/>
  <c r="X1885" i="3"/>
  <c r="X1886" i="3"/>
  <c r="X1887" i="3"/>
  <c r="X1888" i="3"/>
  <c r="X1889" i="3"/>
  <c r="X1890" i="3"/>
  <c r="X1891" i="3"/>
  <c r="X1892" i="3"/>
  <c r="X1893" i="3"/>
  <c r="X1894" i="3"/>
  <c r="X1895" i="3"/>
  <c r="X1896" i="3"/>
  <c r="X1897" i="3"/>
  <c r="X1898" i="3"/>
  <c r="X1899" i="3"/>
  <c r="X1900" i="3"/>
  <c r="X1901" i="3"/>
  <c r="X1902" i="3"/>
  <c r="X1903" i="3"/>
  <c r="X1904" i="3"/>
  <c r="X1905" i="3"/>
  <c r="X1906" i="3"/>
  <c r="X1907" i="3"/>
  <c r="X1908" i="3"/>
  <c r="X1909" i="3"/>
  <c r="X1910" i="3"/>
  <c r="X1911" i="3"/>
  <c r="X1912" i="3"/>
  <c r="X1913" i="3"/>
  <c r="X1914" i="3"/>
  <c r="X1915" i="3"/>
  <c r="X1916" i="3"/>
  <c r="X1917" i="3"/>
  <c r="X1918" i="3"/>
  <c r="X1919" i="3"/>
  <c r="X1920" i="3"/>
  <c r="X1921" i="3"/>
  <c r="X1922" i="3"/>
  <c r="X1923" i="3"/>
  <c r="X1924" i="3"/>
  <c r="X1925" i="3"/>
  <c r="X1926" i="3"/>
  <c r="X1927" i="3"/>
  <c r="X1928" i="3"/>
  <c r="X1929" i="3"/>
  <c r="X1930" i="3"/>
  <c r="X1931" i="3"/>
  <c r="X1932" i="3"/>
  <c r="X1933" i="3"/>
  <c r="X1934" i="3"/>
  <c r="X1935" i="3"/>
  <c r="X1936" i="3"/>
  <c r="X1937" i="3"/>
  <c r="X1938" i="3"/>
  <c r="X1939" i="3"/>
  <c r="X1940" i="3"/>
  <c r="X1941" i="3"/>
  <c r="X1942" i="3"/>
  <c r="X1943" i="3"/>
  <c r="X1944" i="3"/>
  <c r="X1945" i="3"/>
  <c r="X1946" i="3"/>
  <c r="X1947" i="3"/>
  <c r="X1948" i="3"/>
  <c r="X1949" i="3"/>
  <c r="X1950" i="3"/>
  <c r="X1951" i="3"/>
  <c r="X1952" i="3"/>
  <c r="X1953" i="3"/>
  <c r="X1954" i="3"/>
  <c r="X1955" i="3"/>
  <c r="X1956" i="3"/>
  <c r="X1957" i="3"/>
  <c r="X1958" i="3"/>
  <c r="X1959" i="3"/>
  <c r="X1960" i="3"/>
  <c r="X1961" i="3"/>
  <c r="X1962" i="3"/>
  <c r="X1963" i="3"/>
  <c r="X1964" i="3"/>
  <c r="X1965" i="3"/>
  <c r="X1966" i="3"/>
  <c r="X1967" i="3"/>
  <c r="X1968" i="3"/>
  <c r="X1969" i="3"/>
  <c r="X1970" i="3"/>
  <c r="X1971" i="3"/>
  <c r="X1972" i="3"/>
  <c r="X1973" i="3"/>
  <c r="X1974" i="3"/>
  <c r="X1975" i="3"/>
  <c r="X1976" i="3"/>
  <c r="X1977" i="3"/>
  <c r="X1978" i="3"/>
  <c r="X1979" i="3"/>
  <c r="X1980" i="3"/>
  <c r="X1981" i="3"/>
  <c r="X1982" i="3"/>
  <c r="X1983" i="3"/>
  <c r="X1984" i="3"/>
  <c r="X1985" i="3"/>
  <c r="X1986" i="3"/>
  <c r="X1987" i="3"/>
  <c r="X1988" i="3"/>
  <c r="X1989" i="3"/>
  <c r="X1990" i="3"/>
  <c r="X1991" i="3"/>
  <c r="X1992" i="3"/>
  <c r="X1993" i="3"/>
  <c r="X1994" i="3"/>
  <c r="X1995" i="3"/>
  <c r="X1996" i="3"/>
  <c r="X1997" i="3"/>
  <c r="X1998" i="3"/>
  <c r="X1999" i="3"/>
  <c r="X2000" i="3"/>
  <c r="X2001" i="3"/>
  <c r="X2002" i="3"/>
  <c r="X2003" i="3"/>
  <c r="X2004" i="3"/>
  <c r="X2005" i="3"/>
  <c r="X2006" i="3"/>
  <c r="X2007" i="3"/>
  <c r="X2008" i="3"/>
  <c r="X2009" i="3"/>
  <c r="X2010" i="3"/>
  <c r="X2011" i="3"/>
  <c r="X2012" i="3"/>
  <c r="X2013" i="3"/>
  <c r="X2014" i="3"/>
  <c r="X2015" i="3"/>
  <c r="X2016" i="3"/>
  <c r="X2017" i="3"/>
  <c r="X2018" i="3"/>
  <c r="X2019" i="3"/>
  <c r="X2020" i="3"/>
  <c r="X2021" i="3"/>
  <c r="X2022" i="3"/>
  <c r="X2023" i="3"/>
  <c r="X2024" i="3"/>
  <c r="X2025" i="3"/>
  <c r="X2026" i="3"/>
  <c r="X2027" i="3"/>
  <c r="X2028" i="3"/>
  <c r="X2029" i="3"/>
  <c r="X2030" i="3"/>
  <c r="X2031" i="3"/>
  <c r="X2032" i="3"/>
  <c r="X2033" i="3"/>
  <c r="X2034" i="3"/>
  <c r="X2035" i="3"/>
  <c r="X2036" i="3"/>
  <c r="X2037" i="3"/>
  <c r="X2038" i="3"/>
  <c r="X2039" i="3"/>
  <c r="X2040" i="3"/>
  <c r="X2041" i="3"/>
  <c r="X2042" i="3"/>
  <c r="X2043" i="3"/>
  <c r="X2044" i="3"/>
  <c r="X2045" i="3"/>
  <c r="X2046" i="3"/>
  <c r="X2047" i="3"/>
  <c r="X2048" i="3"/>
  <c r="X2049" i="3"/>
  <c r="X2050" i="3"/>
  <c r="X2051" i="3"/>
  <c r="X2052" i="3"/>
  <c r="X2053" i="3"/>
  <c r="X2054" i="3"/>
  <c r="X2055" i="3"/>
  <c r="X2056" i="3"/>
  <c r="X2057" i="3"/>
  <c r="X2058" i="3"/>
  <c r="X2059" i="3"/>
  <c r="X2060" i="3"/>
  <c r="X2061" i="3"/>
  <c r="X2062" i="3"/>
  <c r="X2063" i="3"/>
  <c r="X2064" i="3"/>
  <c r="X2065" i="3"/>
  <c r="X2066" i="3"/>
  <c r="X2067" i="3"/>
  <c r="X2068" i="3"/>
  <c r="X2069" i="3"/>
  <c r="X2070" i="3"/>
  <c r="X2071" i="3"/>
  <c r="X2072" i="3"/>
  <c r="X2073" i="3"/>
  <c r="X2074" i="3"/>
  <c r="X2075" i="3"/>
  <c r="X2076" i="3"/>
  <c r="X2077" i="3"/>
  <c r="X2078" i="3"/>
  <c r="X2079" i="3"/>
  <c r="X2080" i="3"/>
  <c r="X2081" i="3"/>
  <c r="X2082" i="3"/>
  <c r="X2083" i="3"/>
  <c r="X2084" i="3"/>
  <c r="X2085" i="3"/>
  <c r="X2086" i="3"/>
  <c r="X2087" i="3"/>
  <c r="X2088" i="3"/>
  <c r="X2089" i="3"/>
  <c r="X2090" i="3"/>
  <c r="X2091" i="3"/>
  <c r="X2092" i="3"/>
  <c r="X2093" i="3"/>
  <c r="X2094" i="3"/>
  <c r="X2095" i="3"/>
  <c r="X2096" i="3"/>
  <c r="X2097" i="3"/>
  <c r="X2098" i="3"/>
  <c r="X2099" i="3"/>
  <c r="X2100" i="3"/>
  <c r="X2101" i="3"/>
  <c r="X2102" i="3"/>
  <c r="X2103" i="3"/>
  <c r="X2104" i="3"/>
  <c r="X2105" i="3"/>
  <c r="X2106" i="3"/>
  <c r="X2107" i="3"/>
  <c r="X2108" i="3"/>
  <c r="X2109" i="3"/>
  <c r="X2110" i="3"/>
  <c r="X2111" i="3"/>
  <c r="X2112" i="3"/>
  <c r="X2113" i="3"/>
  <c r="X2114" i="3"/>
  <c r="X2115" i="3"/>
  <c r="X2116" i="3"/>
  <c r="X2117" i="3"/>
  <c r="X2118" i="3"/>
  <c r="X2119" i="3"/>
  <c r="X2120" i="3"/>
  <c r="X2121" i="3"/>
  <c r="X2122" i="3"/>
  <c r="X2123" i="3"/>
  <c r="X2124" i="3"/>
  <c r="X2125" i="3"/>
  <c r="X2126" i="3"/>
  <c r="X2127" i="3"/>
  <c r="X2128" i="3"/>
  <c r="X2129" i="3"/>
  <c r="X2130" i="3"/>
  <c r="X2131" i="3"/>
  <c r="X2132" i="3"/>
  <c r="X2133" i="3"/>
  <c r="X2134" i="3"/>
  <c r="X2135" i="3"/>
  <c r="X2136" i="3"/>
  <c r="X2137" i="3"/>
  <c r="X2138" i="3"/>
  <c r="X2139" i="3"/>
  <c r="X2140" i="3"/>
  <c r="X2141" i="3"/>
  <c r="X2142" i="3"/>
  <c r="X2143" i="3"/>
  <c r="X2144" i="3"/>
  <c r="X2145" i="3"/>
  <c r="X2146" i="3"/>
  <c r="X2147" i="3"/>
  <c r="X2148" i="3"/>
  <c r="X2149" i="3"/>
  <c r="X2150" i="3"/>
  <c r="X2151" i="3"/>
  <c r="X2152" i="3"/>
  <c r="X2153" i="3"/>
  <c r="X2154" i="3"/>
  <c r="X2155" i="3"/>
  <c r="X2156" i="3"/>
  <c r="X2157" i="3"/>
  <c r="X2158" i="3"/>
  <c r="X2159" i="3"/>
  <c r="X2160" i="3"/>
  <c r="X2161" i="3"/>
  <c r="X2162" i="3"/>
  <c r="X2163" i="3"/>
  <c r="X2164" i="3"/>
  <c r="X2165" i="3"/>
  <c r="X2166" i="3"/>
  <c r="X2167" i="3"/>
  <c r="X2168" i="3"/>
  <c r="X2169" i="3"/>
  <c r="X2170" i="3"/>
  <c r="X2171" i="3"/>
  <c r="X2172" i="3"/>
  <c r="X2173" i="3"/>
  <c r="X2174" i="3"/>
  <c r="X2175" i="3"/>
  <c r="X2176" i="3"/>
  <c r="X2177" i="3"/>
  <c r="X2178" i="3"/>
  <c r="X2179" i="3"/>
  <c r="X2180" i="3"/>
  <c r="X2181" i="3"/>
  <c r="X2182" i="3"/>
  <c r="X2183" i="3"/>
  <c r="X2184" i="3"/>
  <c r="X2185" i="3"/>
  <c r="X2186" i="3"/>
  <c r="X2187" i="3"/>
  <c r="X2188" i="3"/>
  <c r="X2189" i="3"/>
  <c r="X2190" i="3"/>
  <c r="X2191" i="3"/>
  <c r="X2192" i="3"/>
  <c r="X2193" i="3"/>
  <c r="X2194" i="3"/>
  <c r="X2195" i="3"/>
  <c r="X2196" i="3"/>
  <c r="X2197" i="3"/>
  <c r="X2198" i="3"/>
  <c r="X2199" i="3"/>
  <c r="X2200" i="3"/>
  <c r="X2201" i="3"/>
  <c r="X2202" i="3"/>
  <c r="X2203" i="3"/>
  <c r="X2204" i="3"/>
  <c r="X2205" i="3"/>
  <c r="X2206" i="3"/>
  <c r="X2207" i="3"/>
  <c r="X2208" i="3"/>
  <c r="X2209" i="3"/>
  <c r="X2210" i="3"/>
  <c r="X2211" i="3"/>
  <c r="X2212" i="3"/>
  <c r="X2213" i="3"/>
  <c r="X2214" i="3"/>
  <c r="X2215" i="3"/>
  <c r="X2216" i="3"/>
  <c r="X2217" i="3"/>
  <c r="X2218" i="3"/>
  <c r="X2219" i="3"/>
  <c r="X2220" i="3"/>
  <c r="X2221" i="3"/>
  <c r="X2222" i="3"/>
  <c r="X2223" i="3"/>
  <c r="X2224" i="3"/>
  <c r="X2225" i="3"/>
  <c r="X2226" i="3"/>
  <c r="X2227" i="3"/>
  <c r="X2228" i="3"/>
  <c r="X2229" i="3"/>
  <c r="X2230" i="3"/>
  <c r="X2231" i="3"/>
  <c r="X2232" i="3"/>
  <c r="X2233" i="3"/>
  <c r="X2234" i="3"/>
  <c r="X2235" i="3"/>
  <c r="X2236" i="3"/>
  <c r="X2237" i="3"/>
  <c r="X2238" i="3"/>
  <c r="X2239" i="3"/>
  <c r="X2240" i="3"/>
  <c r="X2241" i="3"/>
  <c r="X2242" i="3"/>
  <c r="X2243" i="3"/>
  <c r="X2244" i="3"/>
  <c r="X2245" i="3"/>
  <c r="X2246" i="3"/>
  <c r="X2247" i="3"/>
  <c r="X2248" i="3"/>
  <c r="X2249" i="3"/>
  <c r="X2250" i="3"/>
  <c r="X2251" i="3"/>
  <c r="X2252" i="3"/>
  <c r="X2253" i="3"/>
  <c r="X2254" i="3"/>
  <c r="X2255" i="3"/>
  <c r="X2256" i="3"/>
  <c r="X2257" i="3"/>
  <c r="X2258" i="3"/>
  <c r="X2259" i="3"/>
  <c r="X2260" i="3"/>
  <c r="X2261" i="3"/>
  <c r="X2262" i="3"/>
  <c r="X2263" i="3"/>
  <c r="X2264" i="3"/>
  <c r="X2265" i="3"/>
  <c r="X2266" i="3"/>
  <c r="X2267" i="3"/>
  <c r="X2268" i="3"/>
  <c r="X2269" i="3"/>
  <c r="X2270" i="3"/>
  <c r="X2271" i="3"/>
  <c r="X2272" i="3"/>
  <c r="X2273" i="3"/>
  <c r="X2274" i="3"/>
  <c r="X2275" i="3"/>
  <c r="X2276" i="3"/>
  <c r="X2277" i="3"/>
  <c r="X2278" i="3"/>
  <c r="X2279" i="3"/>
  <c r="X2280" i="3"/>
  <c r="X2281" i="3"/>
  <c r="X2282" i="3"/>
  <c r="X2283" i="3"/>
  <c r="X2284" i="3"/>
  <c r="X2285" i="3"/>
  <c r="X2286" i="3"/>
  <c r="X2287" i="3"/>
  <c r="X2288" i="3"/>
  <c r="X2289" i="3"/>
  <c r="X2290" i="3"/>
  <c r="X2291" i="3"/>
  <c r="X2292" i="3"/>
  <c r="X2293" i="3"/>
  <c r="X2294" i="3"/>
  <c r="X2295" i="3"/>
  <c r="X2296" i="3"/>
  <c r="X2297" i="3"/>
  <c r="X2298" i="3"/>
  <c r="X2299" i="3"/>
  <c r="X2300" i="3"/>
  <c r="X2301" i="3"/>
  <c r="X2302" i="3"/>
  <c r="X2303" i="3"/>
  <c r="X2304" i="3"/>
  <c r="X2305" i="3"/>
  <c r="X2306" i="3"/>
  <c r="X2307" i="3"/>
  <c r="X2308" i="3"/>
  <c r="X2309" i="3"/>
  <c r="X2310" i="3"/>
  <c r="X2311" i="3"/>
  <c r="X2312" i="3"/>
  <c r="X2313" i="3"/>
  <c r="X2314" i="3"/>
  <c r="X2315" i="3"/>
  <c r="X2316" i="3"/>
  <c r="X2317" i="3"/>
  <c r="X2318" i="3"/>
  <c r="X2319" i="3"/>
  <c r="X2320" i="3"/>
  <c r="X2321" i="3"/>
  <c r="X2322" i="3"/>
  <c r="X2323" i="3"/>
  <c r="X2324" i="3"/>
  <c r="X2325" i="3"/>
  <c r="X2326" i="3"/>
  <c r="X2327" i="3"/>
  <c r="X2328" i="3"/>
  <c r="X2329" i="3"/>
  <c r="X2330" i="3"/>
  <c r="X2331" i="3"/>
  <c r="X2332" i="3"/>
  <c r="X2333" i="3"/>
  <c r="X2334" i="3"/>
  <c r="X2335" i="3"/>
  <c r="X2336" i="3"/>
  <c r="X2337" i="3"/>
  <c r="X2338" i="3"/>
  <c r="X2339" i="3"/>
  <c r="X2340" i="3"/>
  <c r="X2341" i="3"/>
  <c r="X2342" i="3"/>
  <c r="X2343" i="3"/>
  <c r="X2344" i="3"/>
  <c r="X2345" i="3"/>
  <c r="X2346" i="3"/>
  <c r="X2347" i="3"/>
  <c r="X2348" i="3"/>
  <c r="X2349" i="3"/>
  <c r="X2350" i="3"/>
  <c r="X2351" i="3"/>
  <c r="X2352" i="3"/>
  <c r="X2353" i="3"/>
  <c r="X2354" i="3"/>
  <c r="X2355" i="3"/>
  <c r="X2356" i="3"/>
  <c r="X2357" i="3"/>
  <c r="X2358" i="3"/>
  <c r="X2359" i="3"/>
  <c r="X2360" i="3"/>
  <c r="X2361" i="3"/>
  <c r="X2362" i="3"/>
  <c r="X2363" i="3"/>
  <c r="X2364" i="3"/>
  <c r="X2365" i="3"/>
  <c r="X2366" i="3"/>
  <c r="X2367" i="3"/>
  <c r="X2368" i="3"/>
  <c r="X2369" i="3"/>
  <c r="X2370" i="3"/>
  <c r="X2371" i="3"/>
  <c r="X2372" i="3"/>
  <c r="X2373" i="3"/>
  <c r="X2374" i="3"/>
  <c r="X2375" i="3"/>
  <c r="X2376" i="3"/>
  <c r="X2377" i="3"/>
  <c r="X2378" i="3"/>
  <c r="X2379" i="3"/>
  <c r="X2380" i="3"/>
  <c r="X2381" i="3"/>
  <c r="X2382" i="3"/>
  <c r="X2383" i="3"/>
  <c r="X2384" i="3"/>
  <c r="X2385" i="3"/>
  <c r="X2386" i="3"/>
  <c r="X2387" i="3"/>
  <c r="X2388" i="3"/>
  <c r="X2389" i="3"/>
  <c r="X2390" i="3"/>
  <c r="X2391" i="3"/>
  <c r="X2392" i="3"/>
  <c r="X2393" i="3"/>
  <c r="X2394" i="3"/>
  <c r="X2395" i="3"/>
  <c r="X2396" i="3"/>
  <c r="X2397" i="3"/>
  <c r="X2398" i="3"/>
  <c r="X2399" i="3"/>
  <c r="X2400" i="3"/>
  <c r="X2401" i="3"/>
  <c r="X2402" i="3"/>
  <c r="X2403" i="3"/>
  <c r="X2404" i="3"/>
  <c r="X2405" i="3"/>
  <c r="X2406" i="3"/>
  <c r="X2407" i="3"/>
  <c r="X2408" i="3"/>
  <c r="X2409" i="3"/>
  <c r="X2410" i="3"/>
  <c r="X2411" i="3"/>
  <c r="X2412" i="3"/>
  <c r="X2413" i="3"/>
  <c r="X2414" i="3"/>
  <c r="X2415" i="3"/>
  <c r="X2416" i="3"/>
  <c r="X2417" i="3"/>
  <c r="X2418" i="3"/>
  <c r="X2419" i="3"/>
  <c r="X2420" i="3"/>
  <c r="X2421" i="3"/>
  <c r="X2422" i="3"/>
  <c r="X2423" i="3"/>
  <c r="X2424" i="3"/>
  <c r="X2425" i="3"/>
  <c r="X2426" i="3"/>
  <c r="X2427" i="3"/>
  <c r="X2428" i="3"/>
  <c r="X2429" i="3"/>
  <c r="X2430" i="3"/>
  <c r="X2431" i="3"/>
  <c r="X2432" i="3"/>
  <c r="X2433" i="3"/>
  <c r="X2434" i="3"/>
  <c r="X2435" i="3"/>
  <c r="X2436" i="3"/>
  <c r="X2437" i="3"/>
  <c r="X2438" i="3"/>
  <c r="X2439" i="3"/>
  <c r="X2440" i="3"/>
  <c r="X2441" i="3"/>
  <c r="X2442" i="3"/>
  <c r="X2443" i="3"/>
  <c r="X2444" i="3"/>
  <c r="X2445" i="3"/>
  <c r="X2446" i="3"/>
  <c r="X2447" i="3"/>
  <c r="X2448" i="3"/>
  <c r="X2449" i="3"/>
  <c r="X2450" i="3"/>
  <c r="X2451" i="3"/>
  <c r="X2452" i="3"/>
  <c r="X2453" i="3"/>
  <c r="X2454" i="3"/>
  <c r="X2455" i="3"/>
  <c r="X2456" i="3"/>
  <c r="X2457" i="3"/>
  <c r="X2458" i="3"/>
  <c r="X2459" i="3"/>
  <c r="X2460" i="3"/>
  <c r="X2461" i="3"/>
  <c r="X2462" i="3"/>
  <c r="X2463" i="3"/>
  <c r="X2464" i="3"/>
  <c r="X2465" i="3"/>
  <c r="X2466" i="3"/>
  <c r="X2467" i="3"/>
  <c r="X2468" i="3"/>
  <c r="X2469" i="3"/>
  <c r="X2470" i="3"/>
  <c r="X2471" i="3"/>
  <c r="X2472" i="3"/>
  <c r="X2473" i="3"/>
  <c r="X2474" i="3"/>
  <c r="X2475" i="3"/>
  <c r="X2476" i="3"/>
  <c r="X2477" i="3"/>
  <c r="X2478" i="3"/>
  <c r="X2479" i="3"/>
  <c r="X2480" i="3"/>
  <c r="X2481" i="3"/>
  <c r="X2482" i="3"/>
  <c r="X2483" i="3"/>
  <c r="X2484" i="3"/>
  <c r="X2485" i="3"/>
  <c r="X2486" i="3"/>
  <c r="X2487" i="3"/>
  <c r="X2488" i="3"/>
  <c r="X2489" i="3"/>
  <c r="X2490" i="3"/>
  <c r="X2491" i="3"/>
  <c r="X2492" i="3"/>
  <c r="X2493" i="3"/>
  <c r="X2494" i="3"/>
  <c r="X2495" i="3"/>
  <c r="X2496" i="3"/>
  <c r="X2497" i="3"/>
  <c r="X2498" i="3"/>
  <c r="X2499" i="3"/>
  <c r="X2500" i="3"/>
  <c r="X2501" i="3"/>
  <c r="X2502" i="3"/>
  <c r="X2503" i="3"/>
  <c r="X2504" i="3"/>
  <c r="X2505" i="3"/>
  <c r="X2506" i="3"/>
  <c r="X2507" i="3"/>
  <c r="X2508" i="3"/>
  <c r="X2509" i="3"/>
  <c r="X2510" i="3"/>
  <c r="X2511" i="3"/>
  <c r="X2512" i="3"/>
  <c r="X2513" i="3"/>
  <c r="X2514" i="3"/>
  <c r="X2515" i="3"/>
  <c r="X2516" i="3"/>
  <c r="X2517" i="3"/>
  <c r="X2518" i="3"/>
  <c r="X2519" i="3"/>
  <c r="X2520" i="3"/>
  <c r="X2521" i="3"/>
  <c r="X2522" i="3"/>
  <c r="X2523" i="3"/>
  <c r="X2524" i="3"/>
  <c r="X2525" i="3"/>
  <c r="X2526" i="3"/>
  <c r="X2527" i="3"/>
  <c r="X2528" i="3"/>
  <c r="X2529" i="3"/>
  <c r="X2530" i="3"/>
  <c r="X2531" i="3"/>
  <c r="X2532" i="3"/>
  <c r="X2533" i="3"/>
  <c r="X2534" i="3"/>
  <c r="X2535" i="3"/>
  <c r="X2536" i="3"/>
  <c r="X2537" i="3"/>
  <c r="X2538" i="3"/>
  <c r="X2539" i="3"/>
  <c r="X2540" i="3"/>
  <c r="X2541" i="3"/>
  <c r="X2542" i="3"/>
  <c r="X2543" i="3"/>
  <c r="X2544" i="3"/>
  <c r="X2545" i="3"/>
  <c r="X2546" i="3"/>
  <c r="X2547" i="3"/>
  <c r="X2548" i="3"/>
  <c r="X2549" i="3"/>
  <c r="X2550" i="3"/>
  <c r="X2551" i="3"/>
  <c r="X2552" i="3"/>
  <c r="X2553" i="3"/>
  <c r="X2554" i="3"/>
  <c r="X2555" i="3"/>
  <c r="X2556" i="3"/>
  <c r="X2557" i="3"/>
  <c r="X2558" i="3"/>
  <c r="X2559" i="3"/>
  <c r="X2560" i="3"/>
  <c r="X2561" i="3"/>
  <c r="X2562" i="3"/>
  <c r="X2563" i="3"/>
  <c r="X2564" i="3"/>
  <c r="X2565" i="3"/>
  <c r="X2566" i="3"/>
  <c r="X2567" i="3"/>
  <c r="X2568" i="3"/>
  <c r="X2569" i="3"/>
  <c r="X2570" i="3"/>
  <c r="X2571" i="3"/>
  <c r="X2572" i="3"/>
  <c r="X2573" i="3"/>
  <c r="X2574" i="3"/>
  <c r="X2575" i="3"/>
  <c r="X2576" i="3"/>
  <c r="X2577" i="3"/>
  <c r="X2578" i="3"/>
  <c r="X2579" i="3"/>
  <c r="X2580" i="3"/>
  <c r="X2581" i="3"/>
  <c r="X2582" i="3"/>
  <c r="X2583" i="3"/>
  <c r="X2584" i="3"/>
  <c r="X2585" i="3"/>
  <c r="X2586" i="3"/>
  <c r="X2587" i="3"/>
  <c r="X2588" i="3"/>
  <c r="X2589" i="3"/>
  <c r="X2590" i="3"/>
  <c r="X2591" i="3"/>
  <c r="X2592" i="3"/>
  <c r="X2593" i="3"/>
  <c r="X2594" i="3"/>
  <c r="X2595" i="3"/>
  <c r="X2596" i="3"/>
  <c r="X2597" i="3"/>
  <c r="X2598" i="3"/>
  <c r="X2599" i="3"/>
  <c r="X2600" i="3"/>
  <c r="X2601" i="3"/>
  <c r="X2602" i="3"/>
  <c r="X2603" i="3"/>
  <c r="X2604" i="3"/>
  <c r="X2605" i="3"/>
  <c r="X2606" i="3"/>
  <c r="X2607" i="3"/>
  <c r="X2608" i="3"/>
  <c r="X2609" i="3"/>
  <c r="X2610" i="3"/>
  <c r="X2611" i="3"/>
  <c r="X2612" i="3"/>
  <c r="X2613" i="3"/>
  <c r="X2614" i="3"/>
  <c r="X2615" i="3"/>
  <c r="X2616" i="3"/>
  <c r="X2617" i="3"/>
  <c r="X2618" i="3"/>
  <c r="X2619" i="3"/>
  <c r="X2620" i="3"/>
  <c r="X2621" i="3"/>
  <c r="X2622" i="3"/>
  <c r="X2623" i="3"/>
  <c r="X2624" i="3"/>
  <c r="X2625" i="3"/>
  <c r="X2626" i="3"/>
  <c r="X2627" i="3"/>
  <c r="X2628" i="3"/>
  <c r="X2629" i="3"/>
  <c r="X2630" i="3"/>
  <c r="X2631" i="3"/>
  <c r="X2632" i="3"/>
  <c r="X2633" i="3"/>
  <c r="X2634" i="3"/>
  <c r="X2635" i="3"/>
  <c r="X2636" i="3"/>
  <c r="X2637" i="3"/>
  <c r="X2638" i="3"/>
  <c r="X2639" i="3"/>
  <c r="X2640" i="3"/>
  <c r="X2641" i="3"/>
  <c r="X2642" i="3"/>
  <c r="X2643" i="3"/>
  <c r="X2644" i="3"/>
  <c r="X2645" i="3"/>
  <c r="X2646" i="3"/>
  <c r="X2647" i="3"/>
  <c r="X2648" i="3"/>
  <c r="X2649" i="3"/>
  <c r="X2650" i="3"/>
  <c r="X2651" i="3"/>
  <c r="X2652" i="3"/>
  <c r="X2653" i="3"/>
  <c r="X2654" i="3"/>
  <c r="X2655" i="3"/>
  <c r="X2656" i="3"/>
  <c r="X2657" i="3"/>
  <c r="X2658" i="3"/>
  <c r="X2659" i="3"/>
  <c r="X2660" i="3"/>
  <c r="X2661" i="3"/>
  <c r="X2662" i="3"/>
  <c r="X2663" i="3"/>
  <c r="X2664" i="3"/>
  <c r="X2665" i="3"/>
  <c r="X2666" i="3"/>
  <c r="X2667" i="3"/>
  <c r="X2668" i="3"/>
  <c r="X2669" i="3"/>
  <c r="X2670" i="3"/>
  <c r="X2671" i="3"/>
  <c r="X2672" i="3"/>
  <c r="X2673" i="3"/>
  <c r="X2674" i="3"/>
  <c r="X2675" i="3"/>
  <c r="X2676" i="3"/>
  <c r="X2677" i="3"/>
  <c r="X2678" i="3"/>
  <c r="X2679" i="3"/>
  <c r="X2680" i="3"/>
  <c r="X2681" i="3"/>
  <c r="X2682" i="3"/>
  <c r="X2683" i="3"/>
  <c r="X2684" i="3"/>
  <c r="X2685" i="3"/>
  <c r="X2686" i="3"/>
  <c r="X2687" i="3"/>
  <c r="X2688" i="3"/>
  <c r="X2689" i="3"/>
  <c r="X2690" i="3"/>
  <c r="X2691" i="3"/>
  <c r="X2692" i="3"/>
  <c r="X2693" i="3"/>
  <c r="X2694" i="3"/>
  <c r="X2695" i="3"/>
  <c r="X2696" i="3"/>
  <c r="X2697" i="3"/>
  <c r="X2698" i="3"/>
  <c r="X2699" i="3"/>
  <c r="X2700" i="3"/>
  <c r="X2701" i="3"/>
  <c r="X2702" i="3"/>
  <c r="X2703" i="3"/>
  <c r="X2704" i="3"/>
  <c r="X2705" i="3"/>
  <c r="X2706" i="3"/>
  <c r="X2707" i="3"/>
  <c r="X2708" i="3"/>
  <c r="X2709" i="3"/>
  <c r="X2710" i="3"/>
  <c r="X2711" i="3"/>
  <c r="X2712" i="3"/>
  <c r="X2713" i="3"/>
  <c r="X2714" i="3"/>
  <c r="X2715" i="3"/>
  <c r="X2716" i="3"/>
  <c r="X2717" i="3"/>
  <c r="X2718" i="3"/>
  <c r="X2719" i="3"/>
  <c r="X2720" i="3"/>
  <c r="X2721" i="3"/>
  <c r="X2722" i="3"/>
  <c r="X2723" i="3"/>
  <c r="X2724" i="3"/>
  <c r="X2725" i="3"/>
  <c r="X2726" i="3"/>
  <c r="X2727" i="3"/>
  <c r="X2728" i="3"/>
  <c r="X2729" i="3"/>
  <c r="X2730" i="3"/>
  <c r="X2731" i="3"/>
  <c r="X2732" i="3"/>
  <c r="X2733" i="3"/>
  <c r="X2734" i="3"/>
  <c r="X2735" i="3"/>
  <c r="X2736" i="3"/>
  <c r="X2737" i="3"/>
  <c r="X2738" i="3"/>
  <c r="X2739" i="3"/>
  <c r="X2740" i="3"/>
  <c r="X2741" i="3"/>
  <c r="X2742" i="3"/>
  <c r="X2743" i="3"/>
  <c r="X2744" i="3"/>
  <c r="X2745" i="3"/>
  <c r="X2746" i="3"/>
  <c r="X2747" i="3"/>
  <c r="X2748" i="3"/>
  <c r="X2749" i="3"/>
  <c r="X2750" i="3"/>
  <c r="X2751" i="3"/>
  <c r="X2752" i="3"/>
  <c r="X2753" i="3"/>
  <c r="X2754" i="3"/>
  <c r="X2755" i="3"/>
  <c r="X2756" i="3"/>
  <c r="X2757" i="3"/>
  <c r="X2758" i="3"/>
  <c r="X2759" i="3"/>
  <c r="X2760" i="3"/>
  <c r="X2761" i="3"/>
  <c r="X2762" i="3"/>
  <c r="X2763" i="3"/>
  <c r="X2764" i="3"/>
  <c r="X2765" i="3"/>
  <c r="X2766" i="3"/>
  <c r="X2767" i="3"/>
  <c r="X2768" i="3"/>
  <c r="X2769" i="3"/>
  <c r="X2770" i="3"/>
  <c r="X2771" i="3"/>
  <c r="X2772" i="3"/>
  <c r="X2773" i="3"/>
  <c r="X2774" i="3"/>
  <c r="X2775" i="3"/>
  <c r="X2776" i="3"/>
  <c r="X2777" i="3"/>
  <c r="X2778" i="3"/>
  <c r="X2779" i="3"/>
  <c r="X2780" i="3"/>
  <c r="X2781" i="3"/>
  <c r="X2782" i="3"/>
  <c r="X2783" i="3"/>
  <c r="X2784" i="3"/>
  <c r="X2785" i="3"/>
  <c r="X2786" i="3"/>
  <c r="X2787" i="3"/>
  <c r="X2788" i="3"/>
  <c r="X2789" i="3"/>
  <c r="X2790" i="3"/>
  <c r="X2791" i="3"/>
  <c r="X2792" i="3"/>
  <c r="X2793" i="3"/>
  <c r="X2794" i="3"/>
  <c r="X2795" i="3"/>
  <c r="X2796" i="3"/>
  <c r="X2797" i="3"/>
  <c r="X2798" i="3"/>
  <c r="X2799" i="3"/>
  <c r="X2800" i="3"/>
  <c r="X2801" i="3"/>
  <c r="X2802" i="3"/>
  <c r="X2803" i="3"/>
  <c r="X2804" i="3"/>
  <c r="X2805" i="3"/>
  <c r="X2806" i="3"/>
  <c r="X2807" i="3"/>
  <c r="X2808" i="3"/>
  <c r="X2809" i="3"/>
  <c r="X2810" i="3"/>
  <c r="X2811" i="3"/>
  <c r="X2812" i="3"/>
  <c r="X2813" i="3"/>
  <c r="X2814" i="3"/>
  <c r="X2815" i="3"/>
  <c r="X2816" i="3"/>
  <c r="X2817" i="3"/>
  <c r="X2818" i="3"/>
  <c r="X2819" i="3"/>
  <c r="X2820" i="3"/>
  <c r="X2821" i="3"/>
  <c r="X2822" i="3"/>
  <c r="X2823" i="3"/>
  <c r="X2824" i="3"/>
  <c r="X2825" i="3"/>
  <c r="X2826" i="3"/>
  <c r="X2827" i="3"/>
  <c r="X2828" i="3"/>
  <c r="X2829" i="3"/>
  <c r="X2830" i="3"/>
  <c r="X2831" i="3"/>
  <c r="X2832" i="3"/>
  <c r="X2833" i="3"/>
  <c r="X2834" i="3"/>
  <c r="X2835" i="3"/>
  <c r="X2836" i="3"/>
  <c r="X2837" i="3"/>
  <c r="X2838" i="3"/>
  <c r="X2839" i="3"/>
  <c r="X2840" i="3"/>
  <c r="X2841" i="3"/>
  <c r="X2842" i="3"/>
  <c r="X2843" i="3"/>
  <c r="X2844" i="3"/>
  <c r="X2845" i="3"/>
  <c r="X2846" i="3"/>
  <c r="X2847" i="3"/>
  <c r="X2848" i="3"/>
  <c r="X2849" i="3"/>
  <c r="X2850" i="3"/>
  <c r="X2851" i="3"/>
  <c r="X2852" i="3"/>
  <c r="X2853" i="3"/>
  <c r="X2854" i="3"/>
  <c r="X2855" i="3"/>
  <c r="X2856" i="3"/>
  <c r="X2857" i="3"/>
  <c r="X2858" i="3"/>
  <c r="X2859" i="3"/>
  <c r="X2860" i="3"/>
  <c r="X2861" i="3"/>
  <c r="X2862" i="3"/>
  <c r="X2863" i="3"/>
  <c r="X2864" i="3"/>
  <c r="X2865" i="3"/>
  <c r="X2866" i="3"/>
  <c r="X2867" i="3"/>
  <c r="X2868" i="3"/>
  <c r="X2869" i="3"/>
  <c r="X2870" i="3"/>
  <c r="X2871" i="3"/>
  <c r="X2872" i="3"/>
  <c r="X2873" i="3"/>
  <c r="X2874" i="3"/>
  <c r="X2875" i="3"/>
  <c r="X2876" i="3"/>
  <c r="X2877" i="3"/>
  <c r="X2878" i="3"/>
  <c r="X2879" i="3"/>
  <c r="X2880" i="3"/>
  <c r="X2881" i="3"/>
  <c r="X2882" i="3"/>
  <c r="X2883" i="3"/>
  <c r="X2884" i="3"/>
  <c r="X2885" i="3"/>
  <c r="X2886" i="3"/>
  <c r="X2887" i="3"/>
  <c r="X2888" i="3"/>
  <c r="X2889" i="3"/>
  <c r="X2890" i="3"/>
  <c r="X2891" i="3"/>
  <c r="X2892" i="3"/>
  <c r="X2893" i="3"/>
  <c r="X2894" i="3"/>
  <c r="X2895" i="3"/>
  <c r="X2896" i="3"/>
  <c r="X2897" i="3"/>
  <c r="X2898" i="3"/>
  <c r="X2899" i="3"/>
  <c r="X2900" i="3"/>
  <c r="X2901" i="3"/>
  <c r="X2902" i="3"/>
  <c r="X2903" i="3"/>
  <c r="X2904" i="3"/>
  <c r="X2905" i="3"/>
  <c r="X2906" i="3"/>
  <c r="X2907" i="3"/>
  <c r="X2908" i="3"/>
  <c r="X2909" i="3"/>
  <c r="X2910" i="3"/>
  <c r="X2911" i="3"/>
  <c r="X2912" i="3"/>
  <c r="X2913" i="3"/>
  <c r="X2914" i="3"/>
  <c r="X2915" i="3"/>
  <c r="X2916" i="3"/>
  <c r="X2917" i="3"/>
  <c r="X2918" i="3"/>
  <c r="X2919" i="3"/>
  <c r="X2920" i="3"/>
  <c r="X2921" i="3"/>
  <c r="X2922" i="3"/>
  <c r="X2923" i="3"/>
  <c r="X2924" i="3"/>
  <c r="X2925" i="3"/>
  <c r="X2926" i="3"/>
  <c r="X2927" i="3"/>
  <c r="X2928" i="3"/>
  <c r="X2929" i="3"/>
  <c r="X2930" i="3"/>
  <c r="X2931" i="3"/>
  <c r="X2932" i="3"/>
  <c r="X2933" i="3"/>
  <c r="X2934" i="3"/>
  <c r="X2935" i="3"/>
  <c r="X2936" i="3"/>
  <c r="X2937" i="3"/>
  <c r="X2938" i="3"/>
  <c r="X2939" i="3"/>
  <c r="X2940" i="3"/>
  <c r="X2941" i="3"/>
  <c r="X2942" i="3"/>
  <c r="X2943" i="3"/>
  <c r="X2944" i="3"/>
  <c r="X2945" i="3"/>
  <c r="X2946" i="3"/>
  <c r="X2947" i="3"/>
  <c r="X2948" i="3"/>
  <c r="X2949" i="3"/>
  <c r="X2950" i="3"/>
  <c r="X2951" i="3"/>
  <c r="X2952" i="3"/>
  <c r="X2953" i="3"/>
  <c r="X2954" i="3"/>
  <c r="X2955" i="3"/>
  <c r="X2956" i="3"/>
  <c r="X2957" i="3"/>
  <c r="X2958" i="3"/>
  <c r="X2959" i="3"/>
  <c r="X2960" i="3"/>
  <c r="X2961" i="3"/>
  <c r="X2962" i="3"/>
  <c r="X2963" i="3"/>
  <c r="X2964" i="3"/>
  <c r="X2965" i="3"/>
  <c r="X2966" i="3"/>
  <c r="X2967" i="3"/>
  <c r="X2968" i="3"/>
  <c r="X2969" i="3"/>
  <c r="X2970" i="3"/>
  <c r="X2971" i="3"/>
  <c r="X2972" i="3"/>
  <c r="X2973" i="3"/>
  <c r="X2974" i="3"/>
  <c r="X2975" i="3"/>
  <c r="X2976" i="3"/>
  <c r="X2977" i="3"/>
  <c r="X2978" i="3"/>
  <c r="X2979" i="3"/>
  <c r="X2980" i="3"/>
  <c r="X2981" i="3"/>
  <c r="X2982" i="3"/>
  <c r="X2983" i="3"/>
  <c r="X2984" i="3"/>
  <c r="X2985" i="3"/>
  <c r="X2986" i="3"/>
  <c r="X2987" i="3"/>
  <c r="X2988" i="3"/>
  <c r="X2989" i="3"/>
  <c r="X2990" i="3"/>
  <c r="X2991" i="3"/>
  <c r="X2992" i="3"/>
  <c r="X2993" i="3"/>
  <c r="X2994" i="3"/>
  <c r="X2995" i="3"/>
  <c r="X2996" i="3"/>
  <c r="X2997" i="3"/>
  <c r="X2998" i="3"/>
  <c r="X2999" i="3"/>
  <c r="X3000" i="3"/>
  <c r="X3001" i="3"/>
  <c r="X3002" i="3"/>
  <c r="X3" i="3"/>
  <c r="Q4" i="3"/>
  <c r="S4" i="3"/>
  <c r="Q5" i="3"/>
  <c r="S5" i="3"/>
  <c r="Q6" i="3"/>
  <c r="Q7" i="3"/>
  <c r="S7" i="3"/>
  <c r="Q8" i="3"/>
  <c r="Q9" i="3"/>
  <c r="S9" i="3"/>
  <c r="Q10" i="3"/>
  <c r="Q11" i="3"/>
  <c r="Q12" i="3"/>
  <c r="Q13" i="3"/>
  <c r="S13" i="3"/>
  <c r="Q14" i="3"/>
  <c r="Q15" i="3"/>
  <c r="Q16" i="3"/>
  <c r="S16" i="3"/>
  <c r="Q17" i="3"/>
  <c r="S17" i="3"/>
  <c r="Q18" i="3"/>
  <c r="Q19" i="3"/>
  <c r="Q20" i="3"/>
  <c r="Q21" i="3"/>
  <c r="S21" i="3"/>
  <c r="Q22" i="3"/>
  <c r="S22" i="3"/>
  <c r="Q23" i="3"/>
  <c r="S23" i="3"/>
  <c r="Q24" i="3"/>
  <c r="Q25" i="3"/>
  <c r="S25" i="3"/>
  <c r="Q26" i="3"/>
  <c r="Q27" i="3"/>
  <c r="S27" i="3"/>
  <c r="Q28" i="3"/>
  <c r="S28" i="3"/>
  <c r="Q29" i="3"/>
  <c r="S29" i="3"/>
  <c r="Q30" i="3"/>
  <c r="Q31" i="3"/>
  <c r="Q32" i="3"/>
  <c r="S32" i="3"/>
  <c r="Q33" i="3"/>
  <c r="S33" i="3"/>
  <c r="Q34" i="3"/>
  <c r="S34" i="3"/>
  <c r="Q35" i="3"/>
  <c r="Q36" i="3"/>
  <c r="Q37" i="3"/>
  <c r="S37" i="3"/>
  <c r="Q38" i="3"/>
  <c r="S38" i="3"/>
  <c r="Q39" i="3"/>
  <c r="S39" i="3"/>
  <c r="Q40" i="3"/>
  <c r="Q41" i="3"/>
  <c r="S41" i="3"/>
  <c r="Q42" i="3"/>
  <c r="S42" i="3"/>
  <c r="Q43" i="3"/>
  <c r="Q44" i="3"/>
  <c r="Q45" i="3"/>
  <c r="S45" i="3"/>
  <c r="Q46" i="3"/>
  <c r="Q47" i="3"/>
  <c r="Q48" i="3"/>
  <c r="S48" i="3"/>
  <c r="Q49" i="3"/>
  <c r="S49" i="3"/>
  <c r="Q50" i="3"/>
  <c r="Q51" i="3"/>
  <c r="Q52" i="3"/>
  <c r="Q53" i="3"/>
  <c r="S53" i="3"/>
  <c r="Q54" i="3"/>
  <c r="S54" i="3"/>
  <c r="Q55" i="3"/>
  <c r="S55" i="3"/>
  <c r="Q56" i="3"/>
  <c r="S56" i="3"/>
  <c r="Q57" i="3"/>
  <c r="S57" i="3"/>
  <c r="Q58" i="3"/>
  <c r="Q59" i="3"/>
  <c r="Q60" i="3"/>
  <c r="Q61" i="3"/>
  <c r="S61" i="3"/>
  <c r="Q62" i="3"/>
  <c r="S62" i="3"/>
  <c r="Q63" i="3"/>
  <c r="Q64" i="3"/>
  <c r="S64" i="3"/>
  <c r="Q65" i="3"/>
  <c r="S65" i="3"/>
  <c r="Q66" i="3"/>
  <c r="Q67" i="3"/>
  <c r="Q68" i="3"/>
  <c r="S68" i="3"/>
  <c r="Q69" i="3"/>
  <c r="R69" i="3"/>
  <c r="U69" i="3"/>
  <c r="Q70" i="3"/>
  <c r="S70" i="3"/>
  <c r="Q71" i="3"/>
  <c r="Q72" i="3"/>
  <c r="S72" i="3"/>
  <c r="Q73" i="3"/>
  <c r="Q74" i="3"/>
  <c r="S74" i="3"/>
  <c r="Q75" i="3"/>
  <c r="Q76" i="3"/>
  <c r="S76" i="3"/>
  <c r="Q77" i="3"/>
  <c r="Q78" i="3"/>
  <c r="S78" i="3"/>
  <c r="Q79" i="3"/>
  <c r="Q80" i="3"/>
  <c r="Q81" i="3"/>
  <c r="S81" i="3"/>
  <c r="Q82" i="3"/>
  <c r="S82" i="3"/>
  <c r="Q83" i="3"/>
  <c r="Q84" i="3"/>
  <c r="S84" i="3"/>
  <c r="Q85" i="3"/>
  <c r="Q86" i="3"/>
  <c r="S86" i="3"/>
  <c r="Q87" i="3"/>
  <c r="Q88" i="3"/>
  <c r="Q89" i="3"/>
  <c r="Q90" i="3"/>
  <c r="S90" i="3"/>
  <c r="Q91" i="3"/>
  <c r="Q92" i="3"/>
  <c r="S92" i="3"/>
  <c r="Q93" i="3"/>
  <c r="Q94" i="3"/>
  <c r="S94" i="3"/>
  <c r="Q95" i="3"/>
  <c r="Q96" i="3"/>
  <c r="S96" i="3"/>
  <c r="Q97" i="3"/>
  <c r="S97" i="3"/>
  <c r="Q98" i="3"/>
  <c r="S98" i="3"/>
  <c r="Q99" i="3"/>
  <c r="Q100" i="3"/>
  <c r="Q101" i="3"/>
  <c r="Q102" i="3"/>
  <c r="S102" i="3"/>
  <c r="Q103" i="3"/>
  <c r="Q104" i="3"/>
  <c r="S104" i="3"/>
  <c r="Q105" i="3"/>
  <c r="Q106" i="3"/>
  <c r="S106" i="3"/>
  <c r="Q107" i="3"/>
  <c r="Q108" i="3"/>
  <c r="S108" i="3"/>
  <c r="Q109" i="3"/>
  <c r="Q110" i="3"/>
  <c r="S110" i="3"/>
  <c r="Q111" i="3"/>
  <c r="Q112" i="3"/>
  <c r="Q113" i="3"/>
  <c r="S113" i="3"/>
  <c r="Q114" i="3"/>
  <c r="S114" i="3"/>
  <c r="Q115" i="3"/>
  <c r="Q116" i="3"/>
  <c r="S116" i="3"/>
  <c r="Q117" i="3"/>
  <c r="Q118" i="3"/>
  <c r="S118" i="3"/>
  <c r="Q119" i="3"/>
  <c r="Q120" i="3"/>
  <c r="Q121" i="3"/>
  <c r="Q122" i="3"/>
  <c r="S122" i="3"/>
  <c r="Q123" i="3"/>
  <c r="Q124" i="3"/>
  <c r="S124" i="3"/>
  <c r="Q125" i="3"/>
  <c r="Q126" i="3"/>
  <c r="S126" i="3"/>
  <c r="Q127" i="3"/>
  <c r="Q128" i="3"/>
  <c r="S128" i="3"/>
  <c r="Q129" i="3"/>
  <c r="S129" i="3"/>
  <c r="Q130" i="3"/>
  <c r="S130" i="3"/>
  <c r="Q131" i="3"/>
  <c r="Q132" i="3"/>
  <c r="Q133" i="3"/>
  <c r="Q134" i="3"/>
  <c r="S134" i="3"/>
  <c r="Q135" i="3"/>
  <c r="Q136" i="3"/>
  <c r="S136" i="3"/>
  <c r="Q137" i="3"/>
  <c r="Q138" i="3"/>
  <c r="S138" i="3"/>
  <c r="Q139" i="3"/>
  <c r="Q140" i="3"/>
  <c r="S140" i="3"/>
  <c r="Q141" i="3"/>
  <c r="Q142" i="3"/>
  <c r="S142" i="3"/>
  <c r="Q143" i="3"/>
  <c r="Q144" i="3"/>
  <c r="Q145" i="3"/>
  <c r="S145" i="3"/>
  <c r="Q146" i="3"/>
  <c r="S146" i="3"/>
  <c r="Q147" i="3"/>
  <c r="Q148" i="3"/>
  <c r="S148" i="3"/>
  <c r="Q149" i="3"/>
  <c r="Q150" i="3"/>
  <c r="S150" i="3"/>
  <c r="Q151" i="3"/>
  <c r="Q152" i="3"/>
  <c r="Q153" i="3"/>
  <c r="Q154" i="3"/>
  <c r="S154" i="3"/>
  <c r="Q155" i="3"/>
  <c r="Q156" i="3"/>
  <c r="S156" i="3"/>
  <c r="Q157" i="3"/>
  <c r="Q158" i="3"/>
  <c r="S158" i="3"/>
  <c r="Q159" i="3"/>
  <c r="Q160" i="3"/>
  <c r="S160" i="3"/>
  <c r="Q161" i="3"/>
  <c r="S161" i="3"/>
  <c r="Q162" i="3"/>
  <c r="S162" i="3"/>
  <c r="Q163" i="3"/>
  <c r="Q164" i="3"/>
  <c r="Q165" i="3"/>
  <c r="Q166" i="3"/>
  <c r="S166" i="3"/>
  <c r="Q167" i="3"/>
  <c r="Q168" i="3"/>
  <c r="S168" i="3"/>
  <c r="Q169" i="3"/>
  <c r="Q170" i="3"/>
  <c r="S170" i="3"/>
  <c r="Q171" i="3"/>
  <c r="Q172" i="3"/>
  <c r="S172" i="3"/>
  <c r="Q173" i="3"/>
  <c r="Q174" i="3"/>
  <c r="S174" i="3"/>
  <c r="Q175" i="3"/>
  <c r="Q176" i="3"/>
  <c r="Q177" i="3"/>
  <c r="S177" i="3"/>
  <c r="Q178" i="3"/>
  <c r="S178" i="3"/>
  <c r="Q179" i="3"/>
  <c r="Q180" i="3"/>
  <c r="S180" i="3"/>
  <c r="Q181" i="3"/>
  <c r="Q182" i="3"/>
  <c r="S182" i="3"/>
  <c r="Q183" i="3"/>
  <c r="Q184" i="3"/>
  <c r="Q185" i="3"/>
  <c r="Q186" i="3"/>
  <c r="S186" i="3"/>
  <c r="Q187" i="3"/>
  <c r="Q188" i="3"/>
  <c r="S188" i="3"/>
  <c r="Q189" i="3"/>
  <c r="Q190" i="3"/>
  <c r="S190" i="3"/>
  <c r="Q191" i="3"/>
  <c r="Q192" i="3"/>
  <c r="S192" i="3"/>
  <c r="Q193" i="3"/>
  <c r="S193" i="3"/>
  <c r="Q194" i="3"/>
  <c r="S194" i="3"/>
  <c r="Q195" i="3"/>
  <c r="Q196" i="3"/>
  <c r="Q197" i="3"/>
  <c r="Q198" i="3"/>
  <c r="S198" i="3"/>
  <c r="Q199" i="3"/>
  <c r="Q200" i="3"/>
  <c r="S200" i="3"/>
  <c r="Q201" i="3"/>
  <c r="Q202" i="3"/>
  <c r="S202" i="3"/>
  <c r="Q203" i="3"/>
  <c r="Q204" i="3"/>
  <c r="S204" i="3"/>
  <c r="Q205" i="3"/>
  <c r="Q206" i="3"/>
  <c r="S206" i="3"/>
  <c r="Q207" i="3"/>
  <c r="Q208" i="3"/>
  <c r="Q209" i="3"/>
  <c r="S209" i="3"/>
  <c r="Q210" i="3"/>
  <c r="S210" i="3"/>
  <c r="Q211" i="3"/>
  <c r="Q212" i="3"/>
  <c r="S212" i="3"/>
  <c r="Q213" i="3"/>
  <c r="Q214" i="3"/>
  <c r="S214" i="3"/>
  <c r="Q215" i="3"/>
  <c r="Q216" i="3"/>
  <c r="Q217" i="3"/>
  <c r="Q218" i="3"/>
  <c r="S218" i="3"/>
  <c r="Q219" i="3"/>
  <c r="Q220" i="3"/>
  <c r="S220" i="3"/>
  <c r="Q221" i="3"/>
  <c r="Q222" i="3"/>
  <c r="S222" i="3"/>
  <c r="Q223" i="3"/>
  <c r="Q224" i="3"/>
  <c r="S224" i="3"/>
  <c r="Q225" i="3"/>
  <c r="S225" i="3"/>
  <c r="Q226" i="3"/>
  <c r="S226" i="3"/>
  <c r="Q227" i="3"/>
  <c r="Q228" i="3"/>
  <c r="Q229" i="3"/>
  <c r="Q230" i="3"/>
  <c r="S230" i="3"/>
  <c r="Q231" i="3"/>
  <c r="Q232" i="3"/>
  <c r="S232" i="3"/>
  <c r="Q233" i="3"/>
  <c r="Q234" i="3"/>
  <c r="S234" i="3"/>
  <c r="Q235" i="3"/>
  <c r="Q236" i="3"/>
  <c r="S236" i="3"/>
  <c r="Q237" i="3"/>
  <c r="Q238" i="3"/>
  <c r="S238" i="3"/>
  <c r="Q239" i="3"/>
  <c r="Q240" i="3"/>
  <c r="Q241" i="3"/>
  <c r="S241" i="3"/>
  <c r="Q242" i="3"/>
  <c r="S242" i="3"/>
  <c r="Q243" i="3"/>
  <c r="Q244" i="3"/>
  <c r="S244" i="3"/>
  <c r="Q245" i="3"/>
  <c r="Q246" i="3"/>
  <c r="S246" i="3"/>
  <c r="Q247" i="3"/>
  <c r="Q248" i="3"/>
  <c r="Q249" i="3"/>
  <c r="Q250" i="3"/>
  <c r="S250" i="3"/>
  <c r="Q251" i="3"/>
  <c r="Q252" i="3"/>
  <c r="S252" i="3"/>
  <c r="Q253" i="3"/>
  <c r="Q254" i="3"/>
  <c r="S254" i="3"/>
  <c r="Q255" i="3"/>
  <c r="Q256" i="3"/>
  <c r="S256" i="3"/>
  <c r="Q257" i="3"/>
  <c r="S257" i="3"/>
  <c r="Q258" i="3"/>
  <c r="S258" i="3"/>
  <c r="Q259" i="3"/>
  <c r="Q260" i="3"/>
  <c r="Q261" i="3"/>
  <c r="Q262" i="3"/>
  <c r="S262" i="3"/>
  <c r="Q263" i="3"/>
  <c r="Q264" i="3"/>
  <c r="S264" i="3"/>
  <c r="Q265" i="3"/>
  <c r="Q266" i="3"/>
  <c r="S266" i="3"/>
  <c r="Q267" i="3"/>
  <c r="Q268" i="3"/>
  <c r="S268" i="3"/>
  <c r="Q269" i="3"/>
  <c r="Q270" i="3"/>
  <c r="S270" i="3"/>
  <c r="Q271" i="3"/>
  <c r="Q272" i="3"/>
  <c r="Q273" i="3"/>
  <c r="S273" i="3"/>
  <c r="Q274" i="3"/>
  <c r="S274" i="3"/>
  <c r="Q275" i="3"/>
  <c r="Q276" i="3"/>
  <c r="S276" i="3"/>
  <c r="Q277" i="3"/>
  <c r="Q278" i="3"/>
  <c r="S278" i="3"/>
  <c r="Q279" i="3"/>
  <c r="Q280" i="3"/>
  <c r="Q281" i="3"/>
  <c r="Q282" i="3"/>
  <c r="S282" i="3"/>
  <c r="Q283" i="3"/>
  <c r="Q284" i="3"/>
  <c r="S284" i="3"/>
  <c r="Q285" i="3"/>
  <c r="Q286" i="3"/>
  <c r="S286" i="3"/>
  <c r="Q287" i="3"/>
  <c r="Q288" i="3"/>
  <c r="S288" i="3"/>
  <c r="Q289" i="3"/>
  <c r="S289" i="3"/>
  <c r="Q290" i="3"/>
  <c r="S290" i="3"/>
  <c r="Q291" i="3"/>
  <c r="Q292" i="3"/>
  <c r="Q293" i="3"/>
  <c r="Q294" i="3"/>
  <c r="S294" i="3"/>
  <c r="Q295" i="3"/>
  <c r="Q296" i="3"/>
  <c r="S296" i="3"/>
  <c r="Q297" i="3"/>
  <c r="Q298" i="3"/>
  <c r="S298" i="3"/>
  <c r="Q299" i="3"/>
  <c r="Q300" i="3"/>
  <c r="S300" i="3"/>
  <c r="Q301" i="3"/>
  <c r="Q302" i="3"/>
  <c r="S302" i="3"/>
  <c r="Q303" i="3"/>
  <c r="Q304" i="3"/>
  <c r="Q305" i="3"/>
  <c r="S305" i="3"/>
  <c r="Q306" i="3"/>
  <c r="S306" i="3"/>
  <c r="Q307" i="3"/>
  <c r="Q308" i="3"/>
  <c r="S308" i="3"/>
  <c r="Q309" i="3"/>
  <c r="Q310" i="3"/>
  <c r="S310" i="3"/>
  <c r="Q311" i="3"/>
  <c r="Q312" i="3"/>
  <c r="Q313" i="3"/>
  <c r="Q314" i="3"/>
  <c r="S314" i="3"/>
  <c r="Q315" i="3"/>
  <c r="Q316" i="3"/>
  <c r="S316" i="3"/>
  <c r="Q317" i="3"/>
  <c r="Q318" i="3"/>
  <c r="S318" i="3"/>
  <c r="Q319" i="3"/>
  <c r="Q320" i="3"/>
  <c r="S320" i="3"/>
  <c r="Q321" i="3"/>
  <c r="S321" i="3"/>
  <c r="Q322" i="3"/>
  <c r="S322" i="3"/>
  <c r="Q323" i="3"/>
  <c r="Q324" i="3"/>
  <c r="Q325" i="3"/>
  <c r="Q326" i="3"/>
  <c r="S326" i="3"/>
  <c r="Q327" i="3"/>
  <c r="Q328" i="3"/>
  <c r="S328" i="3"/>
  <c r="Q329" i="3"/>
  <c r="Q330" i="3"/>
  <c r="S330" i="3"/>
  <c r="Q331" i="3"/>
  <c r="Q332" i="3"/>
  <c r="S332" i="3"/>
  <c r="Q333" i="3"/>
  <c r="Q334" i="3"/>
  <c r="S334" i="3"/>
  <c r="Q335" i="3"/>
  <c r="Q336" i="3"/>
  <c r="Q337" i="3"/>
  <c r="S337" i="3"/>
  <c r="Q338" i="3"/>
  <c r="S338" i="3"/>
  <c r="Q339" i="3"/>
  <c r="Q340" i="3"/>
  <c r="S340" i="3"/>
  <c r="Q341" i="3"/>
  <c r="Q342" i="3"/>
  <c r="S342" i="3"/>
  <c r="Q343" i="3"/>
  <c r="Q344" i="3"/>
  <c r="Q345" i="3"/>
  <c r="Q346" i="3"/>
  <c r="S346" i="3"/>
  <c r="Q347" i="3"/>
  <c r="Q348" i="3"/>
  <c r="S348" i="3"/>
  <c r="Q349" i="3"/>
  <c r="Q350" i="3"/>
  <c r="S350" i="3"/>
  <c r="Q351" i="3"/>
  <c r="Q352" i="3"/>
  <c r="S352" i="3"/>
  <c r="Q353" i="3"/>
  <c r="S353" i="3"/>
  <c r="Q354" i="3"/>
  <c r="S354" i="3"/>
  <c r="Q355" i="3"/>
  <c r="Q356" i="3"/>
  <c r="Q357" i="3"/>
  <c r="Q358" i="3"/>
  <c r="S358" i="3"/>
  <c r="Q359" i="3"/>
  <c r="Q360" i="3"/>
  <c r="S360" i="3"/>
  <c r="Q361" i="3"/>
  <c r="Q362" i="3"/>
  <c r="S362" i="3"/>
  <c r="Q363" i="3"/>
  <c r="Q364" i="3"/>
  <c r="S364" i="3"/>
  <c r="Q365" i="3"/>
  <c r="Q366" i="3"/>
  <c r="S366" i="3"/>
  <c r="Q367" i="3"/>
  <c r="Q368" i="3"/>
  <c r="Q369" i="3"/>
  <c r="S369" i="3"/>
  <c r="Q370" i="3"/>
  <c r="S370" i="3"/>
  <c r="Q371" i="3"/>
  <c r="Q372" i="3"/>
  <c r="S372" i="3"/>
  <c r="Q373" i="3"/>
  <c r="Q374" i="3"/>
  <c r="S374" i="3"/>
  <c r="Q375" i="3"/>
  <c r="Q376" i="3"/>
  <c r="Q377" i="3"/>
  <c r="Q378" i="3"/>
  <c r="S378" i="3"/>
  <c r="Q379" i="3"/>
  <c r="Q380" i="3"/>
  <c r="S380" i="3"/>
  <c r="Q381" i="3"/>
  <c r="Q382" i="3"/>
  <c r="S382" i="3"/>
  <c r="Q383" i="3"/>
  <c r="Q384" i="3"/>
  <c r="S384" i="3"/>
  <c r="Q385" i="3"/>
  <c r="S385" i="3"/>
  <c r="Q386" i="3"/>
  <c r="S386" i="3"/>
  <c r="Q387" i="3"/>
  <c r="Q388" i="3"/>
  <c r="Q389" i="3"/>
  <c r="Q390" i="3"/>
  <c r="S390" i="3"/>
  <c r="Q391" i="3"/>
  <c r="Q392" i="3"/>
  <c r="S392" i="3"/>
  <c r="Q393" i="3"/>
  <c r="Q394" i="3"/>
  <c r="S394" i="3"/>
  <c r="Q395" i="3"/>
  <c r="Q396" i="3"/>
  <c r="S396" i="3"/>
  <c r="Q397" i="3"/>
  <c r="Q398" i="3"/>
  <c r="S398" i="3"/>
  <c r="Q399" i="3"/>
  <c r="Q400" i="3"/>
  <c r="Q401" i="3"/>
  <c r="S401" i="3"/>
  <c r="Q402" i="3"/>
  <c r="S402" i="3"/>
  <c r="Q403" i="3"/>
  <c r="Q404" i="3"/>
  <c r="S404" i="3"/>
  <c r="Q405" i="3"/>
  <c r="Q406" i="3"/>
  <c r="S406" i="3"/>
  <c r="Q407" i="3"/>
  <c r="Q408" i="3"/>
  <c r="Q409" i="3"/>
  <c r="Q410" i="3"/>
  <c r="S410" i="3"/>
  <c r="Q411" i="3"/>
  <c r="Q412" i="3"/>
  <c r="S412" i="3"/>
  <c r="Q413" i="3"/>
  <c r="Q414" i="3"/>
  <c r="S414" i="3"/>
  <c r="Q415" i="3"/>
  <c r="Q416" i="3"/>
  <c r="S416" i="3"/>
  <c r="Q417" i="3"/>
  <c r="S417" i="3"/>
  <c r="Q418" i="3"/>
  <c r="S418" i="3"/>
  <c r="Q419" i="3"/>
  <c r="Q420" i="3"/>
  <c r="Q421" i="3"/>
  <c r="Q422" i="3"/>
  <c r="S422" i="3"/>
  <c r="Q423" i="3"/>
  <c r="Q424" i="3"/>
  <c r="S424" i="3"/>
  <c r="Q425" i="3"/>
  <c r="Q426" i="3"/>
  <c r="S426" i="3"/>
  <c r="Q427" i="3"/>
  <c r="Q428" i="3"/>
  <c r="S428" i="3"/>
  <c r="Q429" i="3"/>
  <c r="Q430" i="3"/>
  <c r="S430" i="3"/>
  <c r="Q431" i="3"/>
  <c r="Q432" i="3"/>
  <c r="Q433" i="3"/>
  <c r="S433" i="3"/>
  <c r="Q434" i="3"/>
  <c r="S434" i="3"/>
  <c r="Q435" i="3"/>
  <c r="Q436" i="3"/>
  <c r="S436" i="3"/>
  <c r="Q437" i="3"/>
  <c r="Q438" i="3"/>
  <c r="S438" i="3"/>
  <c r="Q439" i="3"/>
  <c r="Q440" i="3"/>
  <c r="Q441" i="3"/>
  <c r="Q442" i="3"/>
  <c r="S442" i="3"/>
  <c r="Q443" i="3"/>
  <c r="Q444" i="3"/>
  <c r="S444" i="3"/>
  <c r="Q445" i="3"/>
  <c r="Q446" i="3"/>
  <c r="S446" i="3"/>
  <c r="Q447" i="3"/>
  <c r="Q448" i="3"/>
  <c r="S448" i="3"/>
  <c r="Q449" i="3"/>
  <c r="S449" i="3"/>
  <c r="Q450" i="3"/>
  <c r="S450" i="3"/>
  <c r="Q451" i="3"/>
  <c r="Q452" i="3"/>
  <c r="Q453" i="3"/>
  <c r="Q454" i="3"/>
  <c r="S454" i="3"/>
  <c r="Q455" i="3"/>
  <c r="Q456" i="3"/>
  <c r="S456" i="3"/>
  <c r="Q457" i="3"/>
  <c r="Q458" i="3"/>
  <c r="S458" i="3"/>
  <c r="Q459" i="3"/>
  <c r="Q460" i="3"/>
  <c r="S460" i="3"/>
  <c r="Q461" i="3"/>
  <c r="Q462" i="3"/>
  <c r="S462" i="3"/>
  <c r="Q463" i="3"/>
  <c r="Q464" i="3"/>
  <c r="Q465" i="3"/>
  <c r="S465" i="3"/>
  <c r="Q466" i="3"/>
  <c r="S466" i="3"/>
  <c r="Q467" i="3"/>
  <c r="Q468" i="3"/>
  <c r="S468" i="3"/>
  <c r="Q469" i="3"/>
  <c r="Q470" i="3"/>
  <c r="S470" i="3"/>
  <c r="Q471" i="3"/>
  <c r="Q472" i="3"/>
  <c r="Q473" i="3"/>
  <c r="Q474" i="3"/>
  <c r="S474" i="3"/>
  <c r="Q475" i="3"/>
  <c r="Q476" i="3"/>
  <c r="S476" i="3"/>
  <c r="Q477" i="3"/>
  <c r="Q478" i="3"/>
  <c r="S478" i="3"/>
  <c r="Q479" i="3"/>
  <c r="Q480" i="3"/>
  <c r="S480" i="3"/>
  <c r="Q481" i="3"/>
  <c r="S481" i="3"/>
  <c r="Q482" i="3"/>
  <c r="S482" i="3"/>
  <c r="Q483" i="3"/>
  <c r="Q484" i="3"/>
  <c r="Q485" i="3"/>
  <c r="Q486" i="3"/>
  <c r="S486" i="3"/>
  <c r="Q487" i="3"/>
  <c r="Q488" i="3"/>
  <c r="S488" i="3"/>
  <c r="Q489" i="3"/>
  <c r="Q490" i="3"/>
  <c r="S490" i="3"/>
  <c r="Q491" i="3"/>
  <c r="Q492" i="3"/>
  <c r="S492" i="3"/>
  <c r="Q493" i="3"/>
  <c r="Q494" i="3"/>
  <c r="S494" i="3"/>
  <c r="Q495" i="3"/>
  <c r="Q496" i="3"/>
  <c r="Q497" i="3"/>
  <c r="S497" i="3"/>
  <c r="Q498" i="3"/>
  <c r="S498" i="3"/>
  <c r="Q499" i="3"/>
  <c r="Q500" i="3"/>
  <c r="S500" i="3"/>
  <c r="Q501" i="3"/>
  <c r="Q502" i="3"/>
  <c r="S502" i="3"/>
  <c r="Q503" i="3"/>
  <c r="Q504" i="3"/>
  <c r="Q505" i="3"/>
  <c r="Q506" i="3"/>
  <c r="S506" i="3"/>
  <c r="Q507" i="3"/>
  <c r="Q508" i="3"/>
  <c r="S508" i="3"/>
  <c r="Q509" i="3"/>
  <c r="Q510" i="3"/>
  <c r="S510" i="3"/>
  <c r="Q511" i="3"/>
  <c r="Q512" i="3"/>
  <c r="S512" i="3"/>
  <c r="Q513" i="3"/>
  <c r="S513" i="3"/>
  <c r="Q514" i="3"/>
  <c r="S514" i="3"/>
  <c r="Q515" i="3"/>
  <c r="Q516" i="3"/>
  <c r="Q517" i="3"/>
  <c r="Q518" i="3"/>
  <c r="S518" i="3"/>
  <c r="Q519" i="3"/>
  <c r="Q520" i="3"/>
  <c r="S520" i="3"/>
  <c r="Q521" i="3"/>
  <c r="Q522" i="3"/>
  <c r="S522" i="3"/>
  <c r="Q523" i="3"/>
  <c r="Q524" i="3"/>
  <c r="S524" i="3"/>
  <c r="Q525" i="3"/>
  <c r="Q526" i="3"/>
  <c r="S526" i="3"/>
  <c r="Q527" i="3"/>
  <c r="Q528" i="3"/>
  <c r="Q529" i="3"/>
  <c r="S529" i="3"/>
  <c r="Q530" i="3"/>
  <c r="S530" i="3"/>
  <c r="Q531" i="3"/>
  <c r="Q532" i="3"/>
  <c r="S532" i="3"/>
  <c r="Q533" i="3"/>
  <c r="Q534" i="3"/>
  <c r="S534" i="3"/>
  <c r="Q535" i="3"/>
  <c r="Q536" i="3"/>
  <c r="Q537" i="3"/>
  <c r="Q538" i="3"/>
  <c r="S538" i="3"/>
  <c r="Q539" i="3"/>
  <c r="Q540" i="3"/>
  <c r="S540" i="3"/>
  <c r="Q541" i="3"/>
  <c r="Q542" i="3"/>
  <c r="S542" i="3"/>
  <c r="Q543" i="3"/>
  <c r="Q544" i="3"/>
  <c r="S544" i="3"/>
  <c r="Q545" i="3"/>
  <c r="S545" i="3"/>
  <c r="Q546" i="3"/>
  <c r="S546" i="3"/>
  <c r="Q547" i="3"/>
  <c r="Q548" i="3"/>
  <c r="Q549" i="3"/>
  <c r="Q550" i="3"/>
  <c r="S550" i="3"/>
  <c r="Q551" i="3"/>
  <c r="Q552" i="3"/>
  <c r="S552" i="3"/>
  <c r="Q553" i="3"/>
  <c r="Q554" i="3"/>
  <c r="S554" i="3"/>
  <c r="Q555" i="3"/>
  <c r="Q556" i="3"/>
  <c r="S556" i="3"/>
  <c r="Q557" i="3"/>
  <c r="Q558" i="3"/>
  <c r="S558" i="3"/>
  <c r="Q559" i="3"/>
  <c r="Q560" i="3"/>
  <c r="Q561" i="3"/>
  <c r="S561" i="3"/>
  <c r="Q562" i="3"/>
  <c r="S562" i="3"/>
  <c r="Q563" i="3"/>
  <c r="Q564" i="3"/>
  <c r="S564" i="3"/>
  <c r="Q565" i="3"/>
  <c r="Q566" i="3"/>
  <c r="S566" i="3"/>
  <c r="Q567" i="3"/>
  <c r="Q568" i="3"/>
  <c r="Q569" i="3"/>
  <c r="Q570" i="3"/>
  <c r="S570" i="3"/>
  <c r="Q571" i="3"/>
  <c r="Q572" i="3"/>
  <c r="S572" i="3"/>
  <c r="Q573" i="3"/>
  <c r="Q574" i="3"/>
  <c r="S574" i="3"/>
  <c r="Q575" i="3"/>
  <c r="Q576" i="3"/>
  <c r="S576" i="3"/>
  <c r="Q577" i="3"/>
  <c r="S577" i="3"/>
  <c r="Q578" i="3"/>
  <c r="S578" i="3"/>
  <c r="Q579" i="3"/>
  <c r="Q580" i="3"/>
  <c r="Q581" i="3"/>
  <c r="Q582" i="3"/>
  <c r="S582" i="3"/>
  <c r="Q583" i="3"/>
  <c r="Q584" i="3"/>
  <c r="S584" i="3"/>
  <c r="Q585" i="3"/>
  <c r="Q586" i="3"/>
  <c r="S586" i="3"/>
  <c r="Q587" i="3"/>
  <c r="Q588" i="3"/>
  <c r="S588" i="3"/>
  <c r="Q589" i="3"/>
  <c r="Q590" i="3"/>
  <c r="S590" i="3"/>
  <c r="Q591" i="3"/>
  <c r="Q592" i="3"/>
  <c r="Q593" i="3"/>
  <c r="S593" i="3"/>
  <c r="Q594" i="3"/>
  <c r="S594" i="3"/>
  <c r="Q595" i="3"/>
  <c r="Q596" i="3"/>
  <c r="S596" i="3"/>
  <c r="Q597" i="3"/>
  <c r="Q598" i="3"/>
  <c r="S598" i="3"/>
  <c r="Q599" i="3"/>
  <c r="Q600" i="3"/>
  <c r="Q601" i="3"/>
  <c r="Q602" i="3"/>
  <c r="S602" i="3"/>
  <c r="Q603" i="3"/>
  <c r="Q604" i="3"/>
  <c r="S604" i="3"/>
  <c r="Q605" i="3"/>
  <c r="Q606" i="3"/>
  <c r="S606" i="3"/>
  <c r="Q607" i="3"/>
  <c r="Q608" i="3"/>
  <c r="S608" i="3"/>
  <c r="Q609" i="3"/>
  <c r="S609" i="3"/>
  <c r="Q610" i="3"/>
  <c r="S610" i="3"/>
  <c r="Q611" i="3"/>
  <c r="Q612" i="3"/>
  <c r="Q613" i="3"/>
  <c r="Q614" i="3"/>
  <c r="S614" i="3"/>
  <c r="Q615" i="3"/>
  <c r="Q616" i="3"/>
  <c r="S616" i="3"/>
  <c r="Q617" i="3"/>
  <c r="Q618" i="3"/>
  <c r="S618" i="3"/>
  <c r="Q619" i="3"/>
  <c r="Q620" i="3"/>
  <c r="S620" i="3"/>
  <c r="Q621" i="3"/>
  <c r="Q622" i="3"/>
  <c r="S622" i="3"/>
  <c r="Q623" i="3"/>
  <c r="Q624" i="3"/>
  <c r="Q625" i="3"/>
  <c r="S625" i="3"/>
  <c r="Q626" i="3"/>
  <c r="S626" i="3"/>
  <c r="Q627" i="3"/>
  <c r="Q628" i="3"/>
  <c r="S628" i="3"/>
  <c r="Q629" i="3"/>
  <c r="Q630" i="3"/>
  <c r="S630" i="3"/>
  <c r="Q631" i="3"/>
  <c r="Q632" i="3"/>
  <c r="Q633" i="3"/>
  <c r="Q634" i="3"/>
  <c r="S634" i="3"/>
  <c r="Q635" i="3"/>
  <c r="Q636" i="3"/>
  <c r="S636" i="3"/>
  <c r="Q637" i="3"/>
  <c r="Q638" i="3"/>
  <c r="S638" i="3"/>
  <c r="Q639" i="3"/>
  <c r="Q640" i="3"/>
  <c r="S640" i="3"/>
  <c r="Q641" i="3"/>
  <c r="S641" i="3"/>
  <c r="Q642" i="3"/>
  <c r="S642" i="3"/>
  <c r="Q643" i="3"/>
  <c r="Q644" i="3"/>
  <c r="Q645" i="3"/>
  <c r="Q646" i="3"/>
  <c r="S646" i="3"/>
  <c r="Q647" i="3"/>
  <c r="Q648" i="3"/>
  <c r="S648" i="3"/>
  <c r="Q649" i="3"/>
  <c r="Q650" i="3"/>
  <c r="S650" i="3"/>
  <c r="Q651" i="3"/>
  <c r="Q652" i="3"/>
  <c r="S652" i="3"/>
  <c r="Q653" i="3"/>
  <c r="Q654" i="3"/>
  <c r="S654" i="3"/>
  <c r="Q655" i="3"/>
  <c r="Q656" i="3"/>
  <c r="Q657" i="3"/>
  <c r="S657" i="3"/>
  <c r="Q658" i="3"/>
  <c r="S658" i="3"/>
  <c r="Q659" i="3"/>
  <c r="Q660" i="3"/>
  <c r="S660" i="3"/>
  <c r="Q661" i="3"/>
  <c r="Q662" i="3"/>
  <c r="S662" i="3"/>
  <c r="Q663" i="3"/>
  <c r="Q664" i="3"/>
  <c r="Q665" i="3"/>
  <c r="Q666" i="3"/>
  <c r="S666" i="3"/>
  <c r="Q667" i="3"/>
  <c r="Q668" i="3"/>
  <c r="S668" i="3"/>
  <c r="Q669" i="3"/>
  <c r="Q670" i="3"/>
  <c r="S670" i="3"/>
  <c r="Q671" i="3"/>
  <c r="Q672" i="3"/>
  <c r="S672" i="3"/>
  <c r="Q673" i="3"/>
  <c r="S673" i="3"/>
  <c r="Q674" i="3"/>
  <c r="S674" i="3"/>
  <c r="Q675" i="3"/>
  <c r="Q676" i="3"/>
  <c r="Q677" i="3"/>
  <c r="Q678" i="3"/>
  <c r="S678" i="3"/>
  <c r="Q679" i="3"/>
  <c r="Q680" i="3"/>
  <c r="S680" i="3"/>
  <c r="Q681" i="3"/>
  <c r="Q682" i="3"/>
  <c r="S682" i="3"/>
  <c r="Q683" i="3"/>
  <c r="Q684" i="3"/>
  <c r="S684" i="3"/>
  <c r="Q685" i="3"/>
  <c r="Q686" i="3"/>
  <c r="S686" i="3"/>
  <c r="Q687" i="3"/>
  <c r="Q688" i="3"/>
  <c r="Q689" i="3"/>
  <c r="S689" i="3"/>
  <c r="Q690" i="3"/>
  <c r="S690" i="3"/>
  <c r="Q691" i="3"/>
  <c r="Q692" i="3"/>
  <c r="S692" i="3"/>
  <c r="Q693" i="3"/>
  <c r="Q694" i="3"/>
  <c r="S694" i="3"/>
  <c r="Q695" i="3"/>
  <c r="Q696" i="3"/>
  <c r="Q697" i="3"/>
  <c r="Q698" i="3"/>
  <c r="S698" i="3"/>
  <c r="Q699" i="3"/>
  <c r="Q700" i="3"/>
  <c r="Q701" i="3"/>
  <c r="Q702" i="3"/>
  <c r="S702" i="3"/>
  <c r="Q703" i="3"/>
  <c r="Q704" i="3"/>
  <c r="S704" i="3"/>
  <c r="Q705" i="3"/>
  <c r="Q706" i="3"/>
  <c r="S706" i="3"/>
  <c r="Q707" i="3"/>
  <c r="Q708" i="3"/>
  <c r="S708" i="3"/>
  <c r="Q709" i="3"/>
  <c r="Q710" i="3"/>
  <c r="S710" i="3"/>
  <c r="Q711" i="3"/>
  <c r="Q712" i="3"/>
  <c r="Q713" i="3"/>
  <c r="Q714" i="3"/>
  <c r="S714" i="3"/>
  <c r="Q715" i="3"/>
  <c r="Q716" i="3"/>
  <c r="Q717" i="3"/>
  <c r="Q718" i="3"/>
  <c r="S718" i="3"/>
  <c r="Q719" i="3"/>
  <c r="Q720" i="3"/>
  <c r="S720" i="3"/>
  <c r="Q721" i="3"/>
  <c r="Q722" i="3"/>
  <c r="S722" i="3"/>
  <c r="Q723" i="3"/>
  <c r="Q724" i="3"/>
  <c r="S724" i="3"/>
  <c r="Q725" i="3"/>
  <c r="Q726" i="3"/>
  <c r="S726" i="3"/>
  <c r="Q727" i="3"/>
  <c r="Q728" i="3"/>
  <c r="Q729" i="3"/>
  <c r="Q730" i="3"/>
  <c r="S730" i="3"/>
  <c r="Q731" i="3"/>
  <c r="Q732" i="3"/>
  <c r="Q733" i="3"/>
  <c r="Q734" i="3"/>
  <c r="S734" i="3"/>
  <c r="Q735" i="3"/>
  <c r="Q736" i="3"/>
  <c r="S736" i="3"/>
  <c r="Q737" i="3"/>
  <c r="Q738" i="3"/>
  <c r="S738" i="3"/>
  <c r="Q739" i="3"/>
  <c r="Q740" i="3"/>
  <c r="S740" i="3"/>
  <c r="Q741" i="3"/>
  <c r="Q742" i="3"/>
  <c r="S742" i="3"/>
  <c r="Q743" i="3"/>
  <c r="Q744" i="3"/>
  <c r="Q745" i="3"/>
  <c r="Q746" i="3"/>
  <c r="S746" i="3"/>
  <c r="Q747" i="3"/>
  <c r="Q748" i="3"/>
  <c r="S748" i="3"/>
  <c r="Q749" i="3"/>
  <c r="Q750" i="3"/>
  <c r="S750" i="3"/>
  <c r="Q751" i="3"/>
  <c r="Q752" i="3"/>
  <c r="S752" i="3"/>
  <c r="Q753" i="3"/>
  <c r="Q754" i="3"/>
  <c r="S754" i="3"/>
  <c r="Q755" i="3"/>
  <c r="Q756" i="3"/>
  <c r="S756" i="3"/>
  <c r="Q757" i="3"/>
  <c r="Q758" i="3"/>
  <c r="S758" i="3"/>
  <c r="Q759" i="3"/>
  <c r="Q760" i="3"/>
  <c r="Q761" i="3"/>
  <c r="Q762" i="3"/>
  <c r="S762" i="3"/>
  <c r="Q763" i="3"/>
  <c r="Q764" i="3"/>
  <c r="Q765" i="3"/>
  <c r="Q766" i="3"/>
  <c r="S766" i="3"/>
  <c r="Q767" i="3"/>
  <c r="Q768" i="3"/>
  <c r="S768" i="3"/>
  <c r="Q769" i="3"/>
  <c r="Q770" i="3"/>
  <c r="S770" i="3"/>
  <c r="Q771" i="3"/>
  <c r="Q772" i="3"/>
  <c r="S772" i="3"/>
  <c r="Q773" i="3"/>
  <c r="Q774" i="3"/>
  <c r="S774" i="3"/>
  <c r="Q775" i="3"/>
  <c r="Q776" i="3"/>
  <c r="Q777" i="3"/>
  <c r="Q778" i="3"/>
  <c r="S778" i="3"/>
  <c r="Q779" i="3"/>
  <c r="Q780" i="3"/>
  <c r="S780" i="3"/>
  <c r="Q781" i="3"/>
  <c r="Q782" i="3"/>
  <c r="S782" i="3"/>
  <c r="Q783" i="3"/>
  <c r="Q784" i="3"/>
  <c r="S784" i="3"/>
  <c r="Q785" i="3"/>
  <c r="Q786" i="3"/>
  <c r="S786" i="3"/>
  <c r="Q787" i="3"/>
  <c r="Q788" i="3"/>
  <c r="S788" i="3"/>
  <c r="Q789" i="3"/>
  <c r="Q790" i="3"/>
  <c r="S790" i="3"/>
  <c r="Q791" i="3"/>
  <c r="Q792" i="3"/>
  <c r="Q793" i="3"/>
  <c r="Q794" i="3"/>
  <c r="S794" i="3"/>
  <c r="Q795" i="3"/>
  <c r="Q796" i="3"/>
  <c r="Q797" i="3"/>
  <c r="Q798" i="3"/>
  <c r="S798" i="3"/>
  <c r="Q799" i="3"/>
  <c r="Q800" i="3"/>
  <c r="S800" i="3"/>
  <c r="Q801" i="3"/>
  <c r="Q802" i="3"/>
  <c r="S802" i="3"/>
  <c r="Q803" i="3"/>
  <c r="Q804" i="3"/>
  <c r="S804" i="3"/>
  <c r="Q805" i="3"/>
  <c r="Q806" i="3"/>
  <c r="S806" i="3"/>
  <c r="Q807" i="3"/>
  <c r="Q808" i="3"/>
  <c r="Q809" i="3"/>
  <c r="Q810" i="3"/>
  <c r="S810" i="3"/>
  <c r="Q811" i="3"/>
  <c r="Q812" i="3"/>
  <c r="S812" i="3"/>
  <c r="Q813" i="3"/>
  <c r="Q814" i="3"/>
  <c r="S814" i="3"/>
  <c r="Q815" i="3"/>
  <c r="Q816" i="3"/>
  <c r="S816" i="3"/>
  <c r="Q817" i="3"/>
  <c r="Q818" i="3"/>
  <c r="S818" i="3"/>
  <c r="Q819" i="3"/>
  <c r="Q820" i="3"/>
  <c r="S820" i="3"/>
  <c r="Q821" i="3"/>
  <c r="Q822" i="3"/>
  <c r="S822" i="3"/>
  <c r="Q823" i="3"/>
  <c r="Q824" i="3"/>
  <c r="Q825" i="3"/>
  <c r="Q826" i="3"/>
  <c r="S826" i="3"/>
  <c r="Q827" i="3"/>
  <c r="Q828" i="3"/>
  <c r="Q829" i="3"/>
  <c r="Q830" i="3"/>
  <c r="S830" i="3"/>
  <c r="Q831" i="3"/>
  <c r="Q832" i="3"/>
  <c r="S832" i="3"/>
  <c r="Q833" i="3"/>
  <c r="Q834" i="3"/>
  <c r="S834" i="3"/>
  <c r="Q835" i="3"/>
  <c r="Q836" i="3"/>
  <c r="S836" i="3"/>
  <c r="Q837" i="3"/>
  <c r="Q838" i="3"/>
  <c r="S838" i="3"/>
  <c r="Q839" i="3"/>
  <c r="Q840" i="3"/>
  <c r="Q841" i="3"/>
  <c r="Q842" i="3"/>
  <c r="S842" i="3"/>
  <c r="Q843" i="3"/>
  <c r="Q844" i="3"/>
  <c r="S844" i="3"/>
  <c r="Q845" i="3"/>
  <c r="Q846" i="3"/>
  <c r="S846" i="3"/>
  <c r="Q847" i="3"/>
  <c r="Q848" i="3"/>
  <c r="S848" i="3"/>
  <c r="Q849" i="3"/>
  <c r="Q850" i="3"/>
  <c r="S850" i="3"/>
  <c r="Q851" i="3"/>
  <c r="Q852" i="3"/>
  <c r="S852" i="3"/>
  <c r="Q853" i="3"/>
  <c r="Q854" i="3"/>
  <c r="S854" i="3"/>
  <c r="Q855" i="3"/>
  <c r="Q856" i="3"/>
  <c r="Q857" i="3"/>
  <c r="Q858" i="3"/>
  <c r="S858" i="3"/>
  <c r="Q859" i="3"/>
  <c r="Q860" i="3"/>
  <c r="Q861" i="3"/>
  <c r="Q862" i="3"/>
  <c r="S862" i="3"/>
  <c r="Q863" i="3"/>
  <c r="Q864" i="3"/>
  <c r="S864" i="3"/>
  <c r="Q865" i="3"/>
  <c r="Q866" i="3"/>
  <c r="S866" i="3"/>
  <c r="Q867" i="3"/>
  <c r="Q868" i="3"/>
  <c r="S868" i="3"/>
  <c r="Q869" i="3"/>
  <c r="Q870" i="3"/>
  <c r="S870" i="3"/>
  <c r="Q871" i="3"/>
  <c r="Q872" i="3"/>
  <c r="Q873" i="3"/>
  <c r="Q874" i="3"/>
  <c r="S874" i="3"/>
  <c r="Q875" i="3"/>
  <c r="Q876" i="3"/>
  <c r="S876" i="3"/>
  <c r="Q877" i="3"/>
  <c r="Q878" i="3"/>
  <c r="S878" i="3"/>
  <c r="Q879" i="3"/>
  <c r="Q880" i="3"/>
  <c r="S880" i="3"/>
  <c r="Q881" i="3"/>
  <c r="Q882" i="3"/>
  <c r="S882" i="3"/>
  <c r="Q883" i="3"/>
  <c r="Q884" i="3"/>
  <c r="S884" i="3"/>
  <c r="Q885" i="3"/>
  <c r="Q886" i="3"/>
  <c r="S886" i="3"/>
  <c r="Q887" i="3"/>
  <c r="Q888" i="3"/>
  <c r="Q889" i="3"/>
  <c r="Q890" i="3"/>
  <c r="S890" i="3"/>
  <c r="Q891" i="3"/>
  <c r="Q892" i="3"/>
  <c r="Q893" i="3"/>
  <c r="Q894" i="3"/>
  <c r="S894" i="3"/>
  <c r="Q895" i="3"/>
  <c r="Q896" i="3"/>
  <c r="S896" i="3"/>
  <c r="Q897" i="3"/>
  <c r="Q898" i="3"/>
  <c r="S898" i="3"/>
  <c r="Q899" i="3"/>
  <c r="Q900" i="3"/>
  <c r="S900" i="3"/>
  <c r="Q901" i="3"/>
  <c r="Q902" i="3"/>
  <c r="S902" i="3"/>
  <c r="Q903" i="3"/>
  <c r="Q904" i="3"/>
  <c r="Q905" i="3"/>
  <c r="Q906" i="3"/>
  <c r="S906" i="3"/>
  <c r="Q907" i="3"/>
  <c r="Q908" i="3"/>
  <c r="S908" i="3"/>
  <c r="Q909" i="3"/>
  <c r="Q910" i="3"/>
  <c r="S910" i="3"/>
  <c r="Q911" i="3"/>
  <c r="Q912" i="3"/>
  <c r="S912" i="3"/>
  <c r="Q913" i="3"/>
  <c r="Q914" i="3"/>
  <c r="S914" i="3"/>
  <c r="Q915" i="3"/>
  <c r="Q916" i="3"/>
  <c r="S916" i="3"/>
  <c r="Q917" i="3"/>
  <c r="Q918" i="3"/>
  <c r="S918" i="3"/>
  <c r="Q919" i="3"/>
  <c r="Q920" i="3"/>
  <c r="Q921" i="3"/>
  <c r="Q922" i="3"/>
  <c r="S922" i="3"/>
  <c r="Q923" i="3"/>
  <c r="Q924" i="3"/>
  <c r="Q925" i="3"/>
  <c r="Q926" i="3"/>
  <c r="S926" i="3"/>
  <c r="Q927" i="3"/>
  <c r="Q928" i="3"/>
  <c r="S928" i="3"/>
  <c r="Q929" i="3"/>
  <c r="Q930" i="3"/>
  <c r="S930" i="3"/>
  <c r="Q931" i="3"/>
  <c r="Q932" i="3"/>
  <c r="S932" i="3"/>
  <c r="Q933" i="3"/>
  <c r="Q934" i="3"/>
  <c r="S934" i="3"/>
  <c r="Q935" i="3"/>
  <c r="Q936" i="3"/>
  <c r="Q937" i="3"/>
  <c r="Q938" i="3"/>
  <c r="S938" i="3"/>
  <c r="Q939" i="3"/>
  <c r="Q940" i="3"/>
  <c r="S940" i="3"/>
  <c r="Q941" i="3"/>
  <c r="Q942" i="3"/>
  <c r="S942" i="3"/>
  <c r="Q943" i="3"/>
  <c r="Q944" i="3"/>
  <c r="S944" i="3"/>
  <c r="Q945" i="3"/>
  <c r="Q946" i="3"/>
  <c r="S946" i="3"/>
  <c r="Q947" i="3"/>
  <c r="Q948" i="3"/>
  <c r="S948" i="3"/>
  <c r="Q949" i="3"/>
  <c r="Q950" i="3"/>
  <c r="S950" i="3"/>
  <c r="Q951" i="3"/>
  <c r="Q952" i="3"/>
  <c r="Q953" i="3"/>
  <c r="Q954" i="3"/>
  <c r="S954" i="3"/>
  <c r="Q955" i="3"/>
  <c r="Q956" i="3"/>
  <c r="Q957" i="3"/>
  <c r="Q958" i="3"/>
  <c r="S958" i="3"/>
  <c r="Q959" i="3"/>
  <c r="Q960" i="3"/>
  <c r="S960" i="3"/>
  <c r="Q961" i="3"/>
  <c r="Q962" i="3"/>
  <c r="S962" i="3"/>
  <c r="Q963" i="3"/>
  <c r="Q964" i="3"/>
  <c r="S964" i="3"/>
  <c r="Q965" i="3"/>
  <c r="Q966" i="3"/>
  <c r="S966" i="3"/>
  <c r="Q967" i="3"/>
  <c r="Q968" i="3"/>
  <c r="Q969" i="3"/>
  <c r="Q970" i="3"/>
  <c r="S970" i="3"/>
  <c r="Q971" i="3"/>
  <c r="Q972" i="3"/>
  <c r="S972" i="3"/>
  <c r="Q973" i="3"/>
  <c r="Q974" i="3"/>
  <c r="S974" i="3"/>
  <c r="Q975" i="3"/>
  <c r="Q976" i="3"/>
  <c r="S976" i="3"/>
  <c r="Q977" i="3"/>
  <c r="Q978" i="3"/>
  <c r="S978" i="3"/>
  <c r="Q979" i="3"/>
  <c r="Q980" i="3"/>
  <c r="S980" i="3"/>
  <c r="Q981" i="3"/>
  <c r="Q982" i="3"/>
  <c r="S982" i="3"/>
  <c r="Q983" i="3"/>
  <c r="Q984" i="3"/>
  <c r="Q985" i="3"/>
  <c r="Q986" i="3"/>
  <c r="S986" i="3"/>
  <c r="Q987" i="3"/>
  <c r="Q988" i="3"/>
  <c r="Q989" i="3"/>
  <c r="Q990" i="3"/>
  <c r="S990" i="3"/>
  <c r="Q991" i="3"/>
  <c r="Q992" i="3"/>
  <c r="S992" i="3"/>
  <c r="Q993" i="3"/>
  <c r="Q994" i="3"/>
  <c r="S994" i="3"/>
  <c r="Q995" i="3"/>
  <c r="Q996" i="3"/>
  <c r="S996" i="3"/>
  <c r="Q997" i="3"/>
  <c r="Q998" i="3"/>
  <c r="S998" i="3"/>
  <c r="Q999" i="3"/>
  <c r="Q1000" i="3"/>
  <c r="Q1001" i="3"/>
  <c r="Q1002" i="3"/>
  <c r="S1002" i="3"/>
  <c r="Q1003" i="3"/>
  <c r="Q1004" i="3"/>
  <c r="S1004" i="3"/>
  <c r="Q1005" i="3"/>
  <c r="Q1006" i="3"/>
  <c r="S1006" i="3"/>
  <c r="Q1007" i="3"/>
  <c r="Q1008" i="3"/>
  <c r="S1008" i="3"/>
  <c r="Q1009" i="3"/>
  <c r="Q1010" i="3"/>
  <c r="S1010" i="3"/>
  <c r="Q1011" i="3"/>
  <c r="Q1012" i="3"/>
  <c r="S1012" i="3"/>
  <c r="Q1013" i="3"/>
  <c r="Q1014" i="3"/>
  <c r="S1014" i="3"/>
  <c r="Q1015" i="3"/>
  <c r="Q1016" i="3"/>
  <c r="Q1017" i="3"/>
  <c r="Q1018" i="3"/>
  <c r="S1018" i="3"/>
  <c r="Q1019" i="3"/>
  <c r="Q1020" i="3"/>
  <c r="Q1021" i="3"/>
  <c r="Q1022" i="3"/>
  <c r="S1022" i="3"/>
  <c r="Q1023" i="3"/>
  <c r="Q1024" i="3"/>
  <c r="S1024" i="3"/>
  <c r="Q1025" i="3"/>
  <c r="Q1026" i="3"/>
  <c r="S1026" i="3"/>
  <c r="Q1027" i="3"/>
  <c r="Q1028" i="3"/>
  <c r="S1028" i="3"/>
  <c r="Q1029" i="3"/>
  <c r="Q1030" i="3"/>
  <c r="S1030" i="3"/>
  <c r="Q1031" i="3"/>
  <c r="Q1032" i="3"/>
  <c r="Q1033" i="3"/>
  <c r="Q1034" i="3"/>
  <c r="S1034" i="3"/>
  <c r="Q1035" i="3"/>
  <c r="Q1036" i="3"/>
  <c r="S1036" i="3"/>
  <c r="Q1037" i="3"/>
  <c r="Q1038" i="3"/>
  <c r="S1038" i="3"/>
  <c r="Q1039" i="3"/>
  <c r="Q1040" i="3"/>
  <c r="S1040" i="3"/>
  <c r="Q1041" i="3"/>
  <c r="Q1042" i="3"/>
  <c r="S1042" i="3"/>
  <c r="Q1043" i="3"/>
  <c r="Q1044" i="3"/>
  <c r="S1044" i="3"/>
  <c r="Q1045" i="3"/>
  <c r="Q1046" i="3"/>
  <c r="S1046" i="3"/>
  <c r="Q1047" i="3"/>
  <c r="Q1048" i="3"/>
  <c r="Q1049" i="3"/>
  <c r="Q1050" i="3"/>
  <c r="S1050" i="3"/>
  <c r="Q1051" i="3"/>
  <c r="Q1052" i="3"/>
  <c r="Q1053" i="3"/>
  <c r="Q1054" i="3"/>
  <c r="S1054" i="3"/>
  <c r="Q1055" i="3"/>
  <c r="Q1056" i="3"/>
  <c r="S1056" i="3"/>
  <c r="Q1057" i="3"/>
  <c r="Q1058" i="3"/>
  <c r="S1058" i="3"/>
  <c r="Q1059" i="3"/>
  <c r="Q1060" i="3"/>
  <c r="S1060" i="3"/>
  <c r="Q1061" i="3"/>
  <c r="Q1062" i="3"/>
  <c r="S1062" i="3"/>
  <c r="Q1063" i="3"/>
  <c r="Q1064" i="3"/>
  <c r="Q1065" i="3"/>
  <c r="Q1066" i="3"/>
  <c r="S1066" i="3"/>
  <c r="Q1067" i="3"/>
  <c r="Q1068" i="3"/>
  <c r="S1068" i="3"/>
  <c r="Q1069" i="3"/>
  <c r="Q1070" i="3"/>
  <c r="S1070" i="3"/>
  <c r="Q1071" i="3"/>
  <c r="Q1072" i="3"/>
  <c r="S1072" i="3"/>
  <c r="Q1073" i="3"/>
  <c r="Q1074" i="3"/>
  <c r="S1074" i="3"/>
  <c r="Q1075" i="3"/>
  <c r="Q1076" i="3"/>
  <c r="S1076" i="3"/>
  <c r="Q1077" i="3"/>
  <c r="Q1078" i="3"/>
  <c r="S1078" i="3"/>
  <c r="Q1079" i="3"/>
  <c r="Q1080" i="3"/>
  <c r="Q1081" i="3"/>
  <c r="Q1082" i="3"/>
  <c r="S1082" i="3"/>
  <c r="Q1083" i="3"/>
  <c r="Q1084" i="3"/>
  <c r="Q1085" i="3"/>
  <c r="Q1086" i="3"/>
  <c r="S1086" i="3"/>
  <c r="Q1087" i="3"/>
  <c r="Q1088" i="3"/>
  <c r="S1088" i="3"/>
  <c r="Q1089" i="3"/>
  <c r="Q1090" i="3"/>
  <c r="S1090" i="3"/>
  <c r="Q1091" i="3"/>
  <c r="Q1092" i="3"/>
  <c r="S1092" i="3"/>
  <c r="Q1093" i="3"/>
  <c r="Q1094" i="3"/>
  <c r="S1094" i="3"/>
  <c r="Q1095" i="3"/>
  <c r="Q1096" i="3"/>
  <c r="Q1097" i="3"/>
  <c r="Q1098" i="3"/>
  <c r="S1098" i="3"/>
  <c r="Q1099" i="3"/>
  <c r="Q1100" i="3"/>
  <c r="S1100" i="3"/>
  <c r="Q1101" i="3"/>
  <c r="Q1102" i="3"/>
  <c r="S1102" i="3"/>
  <c r="Q1103" i="3"/>
  <c r="Q1104" i="3"/>
  <c r="S1104" i="3"/>
  <c r="Q1105" i="3"/>
  <c r="Q1106" i="3"/>
  <c r="S1106" i="3"/>
  <c r="Q1107" i="3"/>
  <c r="Q1108" i="3"/>
  <c r="S1108" i="3"/>
  <c r="Q1109" i="3"/>
  <c r="Q1110" i="3"/>
  <c r="S1110" i="3"/>
  <c r="Q1111" i="3"/>
  <c r="Q1112" i="3"/>
  <c r="Q1113" i="3"/>
  <c r="Q1114" i="3"/>
  <c r="S1114" i="3"/>
  <c r="Q1115" i="3"/>
  <c r="Q1116" i="3"/>
  <c r="Q1117" i="3"/>
  <c r="Q1118" i="3"/>
  <c r="S1118" i="3"/>
  <c r="Q1119" i="3"/>
  <c r="Q1120" i="3"/>
  <c r="S1120" i="3"/>
  <c r="Q1121" i="3"/>
  <c r="Q1122" i="3"/>
  <c r="S1122" i="3"/>
  <c r="Q1123" i="3"/>
  <c r="Q1124" i="3"/>
  <c r="S1124" i="3"/>
  <c r="Q1125" i="3"/>
  <c r="Q1126" i="3"/>
  <c r="S1126" i="3"/>
  <c r="Q1127" i="3"/>
  <c r="Q1128" i="3"/>
  <c r="Q1129" i="3"/>
  <c r="Q1130" i="3"/>
  <c r="S1130" i="3"/>
  <c r="Q1131" i="3"/>
  <c r="Q1132" i="3"/>
  <c r="S1132" i="3"/>
  <c r="Q1133" i="3"/>
  <c r="Q1134" i="3"/>
  <c r="S1134" i="3"/>
  <c r="Q1135" i="3"/>
  <c r="Q1136" i="3"/>
  <c r="S1136" i="3"/>
  <c r="Q1137" i="3"/>
  <c r="Q1138" i="3"/>
  <c r="S1138" i="3"/>
  <c r="Q1139" i="3"/>
  <c r="Q1140" i="3"/>
  <c r="S1140" i="3"/>
  <c r="Q1141" i="3"/>
  <c r="Q1142" i="3"/>
  <c r="S1142" i="3"/>
  <c r="Q1143" i="3"/>
  <c r="Q1144" i="3"/>
  <c r="Q1145" i="3"/>
  <c r="Q1146" i="3"/>
  <c r="S1146" i="3"/>
  <c r="Q1147" i="3"/>
  <c r="Q1148" i="3"/>
  <c r="Q1149" i="3"/>
  <c r="Q1150" i="3"/>
  <c r="S1150" i="3"/>
  <c r="Q1151" i="3"/>
  <c r="Q1152" i="3"/>
  <c r="S1152" i="3"/>
  <c r="Q1153" i="3"/>
  <c r="Q1154" i="3"/>
  <c r="S1154" i="3"/>
  <c r="Q1155" i="3"/>
  <c r="Q1156" i="3"/>
  <c r="S1156" i="3"/>
  <c r="Q1157" i="3"/>
  <c r="Q1158" i="3"/>
  <c r="S1158" i="3"/>
  <c r="Q1159" i="3"/>
  <c r="Q1160" i="3"/>
  <c r="Q1161" i="3"/>
  <c r="Q1162" i="3"/>
  <c r="S1162" i="3"/>
  <c r="Q1163" i="3"/>
  <c r="Q1164" i="3"/>
  <c r="S1164" i="3"/>
  <c r="Q1165" i="3"/>
  <c r="Q1166" i="3"/>
  <c r="S1166" i="3"/>
  <c r="Q1167" i="3"/>
  <c r="Q1168" i="3"/>
  <c r="S1168" i="3"/>
  <c r="Q1169" i="3"/>
  <c r="Q1170" i="3"/>
  <c r="S1170" i="3"/>
  <c r="Q1171" i="3"/>
  <c r="Q1172" i="3"/>
  <c r="S1172" i="3"/>
  <c r="Q1173" i="3"/>
  <c r="Q1174" i="3"/>
  <c r="S1174" i="3"/>
  <c r="Q1175" i="3"/>
  <c r="Q1176" i="3"/>
  <c r="Q1177" i="3"/>
  <c r="Q1178" i="3"/>
  <c r="S1178" i="3"/>
  <c r="Q1179" i="3"/>
  <c r="Q1180" i="3"/>
  <c r="Q1181" i="3"/>
  <c r="Q1182" i="3"/>
  <c r="S1182" i="3"/>
  <c r="Q1183" i="3"/>
  <c r="Q1184" i="3"/>
  <c r="S1184" i="3"/>
  <c r="Q1185" i="3"/>
  <c r="Q1186" i="3"/>
  <c r="S1186" i="3"/>
  <c r="Q1187" i="3"/>
  <c r="Q1188" i="3"/>
  <c r="S1188" i="3"/>
  <c r="Q1189" i="3"/>
  <c r="Q1190" i="3"/>
  <c r="S1190" i="3"/>
  <c r="Q1191" i="3"/>
  <c r="Q1192" i="3"/>
  <c r="Q1193" i="3"/>
  <c r="Q1194" i="3"/>
  <c r="S1194" i="3"/>
  <c r="Q1195" i="3"/>
  <c r="Q1196" i="3"/>
  <c r="S1196" i="3"/>
  <c r="Q1197" i="3"/>
  <c r="Q1198" i="3"/>
  <c r="S1198" i="3"/>
  <c r="Q1199" i="3"/>
  <c r="Q1200" i="3"/>
  <c r="S1200" i="3"/>
  <c r="Q1201" i="3"/>
  <c r="Q1202" i="3"/>
  <c r="S1202" i="3"/>
  <c r="Q1203" i="3"/>
  <c r="Q1204" i="3"/>
  <c r="S1204" i="3"/>
  <c r="Q1205" i="3"/>
  <c r="Q1206" i="3"/>
  <c r="S1206" i="3"/>
  <c r="Q1207" i="3"/>
  <c r="Q1208" i="3"/>
  <c r="S1208" i="3"/>
  <c r="Q1209" i="3"/>
  <c r="Q1210" i="3"/>
  <c r="S1210" i="3"/>
  <c r="Q1211" i="3"/>
  <c r="Q1212" i="3"/>
  <c r="Q1213" i="3"/>
  <c r="Q1214" i="3"/>
  <c r="S1214" i="3"/>
  <c r="Q1215" i="3"/>
  <c r="Q1216" i="3"/>
  <c r="S1216" i="3"/>
  <c r="Q1217" i="3"/>
  <c r="Q1218" i="3"/>
  <c r="S1218" i="3"/>
  <c r="Q1219" i="3"/>
  <c r="Q1220" i="3"/>
  <c r="S1220" i="3"/>
  <c r="Q1221" i="3"/>
  <c r="Q1222" i="3"/>
  <c r="S1222" i="3"/>
  <c r="Q1223" i="3"/>
  <c r="Q1224" i="3"/>
  <c r="Q1225" i="3"/>
  <c r="Q1226" i="3"/>
  <c r="S1226" i="3"/>
  <c r="Q1227" i="3"/>
  <c r="Q1228" i="3"/>
  <c r="S1228" i="3"/>
  <c r="Q1229" i="3"/>
  <c r="Q1230" i="3"/>
  <c r="S1230" i="3"/>
  <c r="Q1231" i="3"/>
  <c r="Q1232" i="3"/>
  <c r="S1232" i="3"/>
  <c r="Q1233" i="3"/>
  <c r="Q1234" i="3"/>
  <c r="S1234" i="3"/>
  <c r="Q1235" i="3"/>
  <c r="Q1236" i="3"/>
  <c r="S1236" i="3"/>
  <c r="Q1237" i="3"/>
  <c r="Q1238" i="3"/>
  <c r="S1238" i="3"/>
  <c r="Q1239" i="3"/>
  <c r="Q1240" i="3"/>
  <c r="S1240" i="3"/>
  <c r="Q1241" i="3"/>
  <c r="Q1242" i="3"/>
  <c r="S1242" i="3"/>
  <c r="Q1243" i="3"/>
  <c r="Q1244" i="3"/>
  <c r="Q1245" i="3"/>
  <c r="Q1246" i="3"/>
  <c r="S1246" i="3"/>
  <c r="Q1247" i="3"/>
  <c r="Q1248" i="3"/>
  <c r="S1248" i="3"/>
  <c r="Q1249" i="3"/>
  <c r="Q1250" i="3"/>
  <c r="S1250" i="3"/>
  <c r="Q1251" i="3"/>
  <c r="Q1252" i="3"/>
  <c r="S1252" i="3"/>
  <c r="Q1253" i="3"/>
  <c r="Q1254" i="3"/>
  <c r="S1254" i="3"/>
  <c r="Q1255" i="3"/>
  <c r="Q1256" i="3"/>
  <c r="Q1257" i="3"/>
  <c r="Q1258" i="3"/>
  <c r="S1258" i="3"/>
  <c r="Q1259" i="3"/>
  <c r="Q1260" i="3"/>
  <c r="S1260" i="3"/>
  <c r="Q1261" i="3"/>
  <c r="Q1262" i="3"/>
  <c r="S1262" i="3"/>
  <c r="Q1263" i="3"/>
  <c r="Q1264" i="3"/>
  <c r="S1264" i="3"/>
  <c r="Q1265" i="3"/>
  <c r="Q1266" i="3"/>
  <c r="S1266" i="3"/>
  <c r="Q1267" i="3"/>
  <c r="Q1268" i="3"/>
  <c r="S1268" i="3"/>
  <c r="Q1269" i="3"/>
  <c r="Q1270" i="3"/>
  <c r="S1270" i="3"/>
  <c r="Q1271" i="3"/>
  <c r="Q1272" i="3"/>
  <c r="S1272" i="3"/>
  <c r="Q1273" i="3"/>
  <c r="Q1274" i="3"/>
  <c r="S1274" i="3"/>
  <c r="Q1275" i="3"/>
  <c r="Q1276" i="3"/>
  <c r="Q1277" i="3"/>
  <c r="Q1278" i="3"/>
  <c r="S1278" i="3"/>
  <c r="Q1279" i="3"/>
  <c r="Q1280" i="3"/>
  <c r="S1280" i="3"/>
  <c r="Q1281" i="3"/>
  <c r="Q1282" i="3"/>
  <c r="S1282" i="3"/>
  <c r="Q1283" i="3"/>
  <c r="Q1284" i="3"/>
  <c r="S1284" i="3"/>
  <c r="Q1285" i="3"/>
  <c r="Q1286" i="3"/>
  <c r="S1286" i="3"/>
  <c r="Q1287" i="3"/>
  <c r="Q1288" i="3"/>
  <c r="Q1289" i="3"/>
  <c r="Q1290" i="3"/>
  <c r="S1290" i="3"/>
  <c r="Q1291" i="3"/>
  <c r="Q1292" i="3"/>
  <c r="S1292" i="3"/>
  <c r="Q1293" i="3"/>
  <c r="Q1294" i="3"/>
  <c r="S1294" i="3"/>
  <c r="Q1295" i="3"/>
  <c r="Q1296" i="3"/>
  <c r="S1296" i="3"/>
  <c r="Q1297" i="3"/>
  <c r="Q1298" i="3"/>
  <c r="S1298" i="3"/>
  <c r="Q1299" i="3"/>
  <c r="Q1300" i="3"/>
  <c r="S1300" i="3"/>
  <c r="Q1301" i="3"/>
  <c r="Q1302" i="3"/>
  <c r="S1302" i="3"/>
  <c r="Q1303" i="3"/>
  <c r="Q1304" i="3"/>
  <c r="S1304" i="3"/>
  <c r="Q1305" i="3"/>
  <c r="Q1306" i="3"/>
  <c r="S1306" i="3"/>
  <c r="Q1307" i="3"/>
  <c r="Q1308" i="3"/>
  <c r="Q1309" i="3"/>
  <c r="Q1310" i="3"/>
  <c r="S1310" i="3"/>
  <c r="Q1311" i="3"/>
  <c r="Q1312" i="3"/>
  <c r="S1312" i="3"/>
  <c r="Q1313" i="3"/>
  <c r="Q1314" i="3"/>
  <c r="S1314" i="3"/>
  <c r="Q1315" i="3"/>
  <c r="Q1316" i="3"/>
  <c r="S1316" i="3"/>
  <c r="Q1317" i="3"/>
  <c r="Q1318" i="3"/>
  <c r="S1318" i="3"/>
  <c r="Q1319" i="3"/>
  <c r="Q1320" i="3"/>
  <c r="Q1321" i="3"/>
  <c r="Q1322" i="3"/>
  <c r="S1322" i="3"/>
  <c r="Q1323" i="3"/>
  <c r="Q1324" i="3"/>
  <c r="S1324" i="3"/>
  <c r="Q1325" i="3"/>
  <c r="Q1326" i="3"/>
  <c r="S1326" i="3"/>
  <c r="Q1327" i="3"/>
  <c r="Q1328" i="3"/>
  <c r="S1328" i="3"/>
  <c r="Q1329" i="3"/>
  <c r="Q1330" i="3"/>
  <c r="S1330" i="3"/>
  <c r="Q1331" i="3"/>
  <c r="Q1332" i="3"/>
  <c r="S1332" i="3"/>
  <c r="Q1333" i="3"/>
  <c r="Q1334" i="3"/>
  <c r="S1334" i="3"/>
  <c r="Q1335" i="3"/>
  <c r="Q1336" i="3"/>
  <c r="S1336" i="3"/>
  <c r="Q1337" i="3"/>
  <c r="Q1338" i="3"/>
  <c r="S1338" i="3"/>
  <c r="Q1339" i="3"/>
  <c r="Q1340" i="3"/>
  <c r="Q1341" i="3"/>
  <c r="Q1342" i="3"/>
  <c r="S1342" i="3"/>
  <c r="Q1343" i="3"/>
  <c r="Q1344" i="3"/>
  <c r="S1344" i="3"/>
  <c r="Q1345" i="3"/>
  <c r="Q1346" i="3"/>
  <c r="S1346" i="3"/>
  <c r="Q1347" i="3"/>
  <c r="Q1348" i="3"/>
  <c r="S1348" i="3"/>
  <c r="Q1349" i="3"/>
  <c r="Q1350" i="3"/>
  <c r="S1350" i="3"/>
  <c r="Q1351" i="3"/>
  <c r="Q1352" i="3"/>
  <c r="Q1353" i="3"/>
  <c r="Q1354" i="3"/>
  <c r="S1354" i="3"/>
  <c r="Q1355" i="3"/>
  <c r="Q1356" i="3"/>
  <c r="S1356" i="3"/>
  <c r="Q1357" i="3"/>
  <c r="Q1358" i="3"/>
  <c r="S1358" i="3"/>
  <c r="Q1359" i="3"/>
  <c r="Q1360" i="3"/>
  <c r="S1360" i="3"/>
  <c r="Q1361" i="3"/>
  <c r="Q1362" i="3"/>
  <c r="S1362" i="3"/>
  <c r="Q1363" i="3"/>
  <c r="Q1364" i="3"/>
  <c r="S1364" i="3"/>
  <c r="Q1365" i="3"/>
  <c r="Q1366" i="3"/>
  <c r="S1366" i="3"/>
  <c r="Q1367" i="3"/>
  <c r="Q1368" i="3"/>
  <c r="S1368" i="3"/>
  <c r="Q1369" i="3"/>
  <c r="Q1370" i="3"/>
  <c r="S1370" i="3"/>
  <c r="Q1371" i="3"/>
  <c r="Q1372" i="3"/>
  <c r="Q1373" i="3"/>
  <c r="Q1374" i="3"/>
  <c r="S1374" i="3"/>
  <c r="Q1375" i="3"/>
  <c r="Q1376" i="3"/>
  <c r="S1376" i="3"/>
  <c r="Q1377" i="3"/>
  <c r="Q1378" i="3"/>
  <c r="S1378" i="3"/>
  <c r="Q1379" i="3"/>
  <c r="Q1380" i="3"/>
  <c r="S1380" i="3"/>
  <c r="Q1381" i="3"/>
  <c r="Q1382" i="3"/>
  <c r="S1382" i="3"/>
  <c r="Q1383" i="3"/>
  <c r="Q1384" i="3"/>
  <c r="Q1385" i="3"/>
  <c r="Q1386" i="3"/>
  <c r="S1386" i="3"/>
  <c r="Q1387" i="3"/>
  <c r="Q1388" i="3"/>
  <c r="S1388" i="3"/>
  <c r="Q1389" i="3"/>
  <c r="Q1390" i="3"/>
  <c r="S1390" i="3"/>
  <c r="Q1391" i="3"/>
  <c r="Q1392" i="3"/>
  <c r="S1392" i="3"/>
  <c r="Q1393" i="3"/>
  <c r="Q1394" i="3"/>
  <c r="S1394" i="3"/>
  <c r="Q1395" i="3"/>
  <c r="Q1396" i="3"/>
  <c r="S1396" i="3"/>
  <c r="Q1397" i="3"/>
  <c r="Q1398" i="3"/>
  <c r="S1398" i="3"/>
  <c r="Q1399" i="3"/>
  <c r="Q1400" i="3"/>
  <c r="S1400" i="3"/>
  <c r="Q1401" i="3"/>
  <c r="Q1402" i="3"/>
  <c r="S1402" i="3"/>
  <c r="Q1403" i="3"/>
  <c r="Q1404" i="3"/>
  <c r="Q1405" i="3"/>
  <c r="Q1406" i="3"/>
  <c r="S1406" i="3"/>
  <c r="Q1407" i="3"/>
  <c r="Q1408" i="3"/>
  <c r="S1408" i="3"/>
  <c r="Q1409" i="3"/>
  <c r="Q1410" i="3"/>
  <c r="S1410" i="3"/>
  <c r="Q1411" i="3"/>
  <c r="Q1412" i="3"/>
  <c r="S1412" i="3"/>
  <c r="Q1413" i="3"/>
  <c r="Q1414" i="3"/>
  <c r="S1414" i="3"/>
  <c r="Q1415" i="3"/>
  <c r="Q1416" i="3"/>
  <c r="Q1417" i="3"/>
  <c r="Q1418" i="3"/>
  <c r="S1418" i="3"/>
  <c r="Q1419" i="3"/>
  <c r="Q1420" i="3"/>
  <c r="S1420" i="3"/>
  <c r="Q1421" i="3"/>
  <c r="Q1422" i="3"/>
  <c r="S1422" i="3"/>
  <c r="Q1423" i="3"/>
  <c r="Q1424" i="3"/>
  <c r="S1424" i="3"/>
  <c r="Q1425" i="3"/>
  <c r="Q1426" i="3"/>
  <c r="S1426" i="3"/>
  <c r="Q1427" i="3"/>
  <c r="Q1428" i="3"/>
  <c r="S1428" i="3"/>
  <c r="Q1429" i="3"/>
  <c r="Q1430" i="3"/>
  <c r="S1430" i="3"/>
  <c r="Q1431" i="3"/>
  <c r="Q1432" i="3"/>
  <c r="S1432" i="3"/>
  <c r="Q1433" i="3"/>
  <c r="Q1434" i="3"/>
  <c r="S1434" i="3"/>
  <c r="Q1435" i="3"/>
  <c r="Q1436" i="3"/>
  <c r="Q1437" i="3"/>
  <c r="Q1438" i="3"/>
  <c r="S1438" i="3"/>
  <c r="Q1439" i="3"/>
  <c r="Q1440" i="3"/>
  <c r="S1440" i="3"/>
  <c r="Q1441" i="3"/>
  <c r="Q1442" i="3"/>
  <c r="S1442" i="3"/>
  <c r="Q1443" i="3"/>
  <c r="Q1444" i="3"/>
  <c r="S1444" i="3"/>
  <c r="Q1445" i="3"/>
  <c r="Q1446" i="3"/>
  <c r="S1446" i="3"/>
  <c r="Q1447" i="3"/>
  <c r="Q1448" i="3"/>
  <c r="Q1449" i="3"/>
  <c r="Q1450" i="3"/>
  <c r="S1450" i="3"/>
  <c r="Q1451" i="3"/>
  <c r="Q1452" i="3"/>
  <c r="Q1453" i="3"/>
  <c r="Q1454" i="3"/>
  <c r="S1454" i="3"/>
  <c r="Q1455" i="3"/>
  <c r="Q1456" i="3"/>
  <c r="S1456" i="3"/>
  <c r="Q1457" i="3"/>
  <c r="Q1458" i="3"/>
  <c r="S1458" i="3"/>
  <c r="Q1459" i="3"/>
  <c r="Q1460" i="3"/>
  <c r="Q1461" i="3"/>
  <c r="Q1462" i="3"/>
  <c r="S1462" i="3"/>
  <c r="Q1463" i="3"/>
  <c r="Q1464" i="3"/>
  <c r="Q1465" i="3"/>
  <c r="Q1466" i="3"/>
  <c r="S1466" i="3"/>
  <c r="Q1467" i="3"/>
  <c r="Q1468" i="3"/>
  <c r="S1468" i="3"/>
  <c r="Q1469" i="3"/>
  <c r="Q1470" i="3"/>
  <c r="S1470" i="3"/>
  <c r="Q1471" i="3"/>
  <c r="Q1472" i="3"/>
  <c r="S1472" i="3"/>
  <c r="Q1473" i="3"/>
  <c r="Q1474" i="3"/>
  <c r="S1474" i="3"/>
  <c r="Q1475" i="3"/>
  <c r="Q1476" i="3"/>
  <c r="Q1477" i="3"/>
  <c r="Q1478" i="3"/>
  <c r="S1478" i="3"/>
  <c r="Q1479" i="3"/>
  <c r="Q1480" i="3"/>
  <c r="S1480" i="3"/>
  <c r="Q1481" i="3"/>
  <c r="Q1482" i="3"/>
  <c r="S1482" i="3"/>
  <c r="Q1483" i="3"/>
  <c r="Q1484" i="3"/>
  <c r="S1484" i="3"/>
  <c r="Q1485" i="3"/>
  <c r="Q1486" i="3"/>
  <c r="S1486" i="3"/>
  <c r="Q1487" i="3"/>
  <c r="Q1488" i="3"/>
  <c r="S1488" i="3"/>
  <c r="Q1489" i="3"/>
  <c r="Q1490" i="3"/>
  <c r="S1490" i="3"/>
  <c r="Q1491" i="3"/>
  <c r="Q1492" i="3"/>
  <c r="S1492" i="3"/>
  <c r="Q1493" i="3"/>
  <c r="Q1494" i="3"/>
  <c r="S1494" i="3"/>
  <c r="Q1495" i="3"/>
  <c r="Q1496" i="3"/>
  <c r="S1496" i="3"/>
  <c r="Q1497" i="3"/>
  <c r="Q1498" i="3"/>
  <c r="S1498" i="3"/>
  <c r="Q1499" i="3"/>
  <c r="Q1500" i="3"/>
  <c r="Q1501" i="3"/>
  <c r="Q1502" i="3"/>
  <c r="S1502" i="3"/>
  <c r="Q1503" i="3"/>
  <c r="Q1504" i="3"/>
  <c r="S1504" i="3"/>
  <c r="Q1505" i="3"/>
  <c r="Q1506" i="3"/>
  <c r="S1506" i="3"/>
  <c r="Q1507" i="3"/>
  <c r="Q1508" i="3"/>
  <c r="S1508" i="3"/>
  <c r="Q1509" i="3"/>
  <c r="Q1510" i="3"/>
  <c r="S1510" i="3"/>
  <c r="Q1511" i="3"/>
  <c r="Q1512" i="3"/>
  <c r="Q1513" i="3"/>
  <c r="Q1514" i="3"/>
  <c r="S1514" i="3"/>
  <c r="Q1515" i="3"/>
  <c r="Q1516" i="3"/>
  <c r="Q1517" i="3"/>
  <c r="Q1518" i="3"/>
  <c r="S1518" i="3"/>
  <c r="Q1519" i="3"/>
  <c r="Q1520" i="3"/>
  <c r="S1520" i="3"/>
  <c r="Q1521" i="3"/>
  <c r="Q1522" i="3"/>
  <c r="S1522" i="3"/>
  <c r="Q1523" i="3"/>
  <c r="Q1524" i="3"/>
  <c r="Q1525" i="3"/>
  <c r="Q1526" i="3"/>
  <c r="S1526" i="3"/>
  <c r="Q1527" i="3"/>
  <c r="Q1528" i="3"/>
  <c r="Q1529" i="3"/>
  <c r="Q1530" i="3"/>
  <c r="S1530" i="3"/>
  <c r="Q1531" i="3"/>
  <c r="Q1532" i="3"/>
  <c r="S1532" i="3"/>
  <c r="Q1533" i="3"/>
  <c r="Q1534" i="3"/>
  <c r="S1534" i="3"/>
  <c r="Q1535" i="3"/>
  <c r="Q1536" i="3"/>
  <c r="S1536" i="3"/>
  <c r="Q1537" i="3"/>
  <c r="Q1538" i="3"/>
  <c r="S1538" i="3"/>
  <c r="Q1539" i="3"/>
  <c r="Q1540" i="3"/>
  <c r="Q1541" i="3"/>
  <c r="Q1542" i="3"/>
  <c r="S1542" i="3"/>
  <c r="Q1543" i="3"/>
  <c r="Q1544" i="3"/>
  <c r="S1544" i="3"/>
  <c r="Q1545" i="3"/>
  <c r="Q1546" i="3"/>
  <c r="S1546" i="3"/>
  <c r="Q1547" i="3"/>
  <c r="Q1548" i="3"/>
  <c r="S1548" i="3"/>
  <c r="Q1549" i="3"/>
  <c r="Q1550" i="3"/>
  <c r="S1550" i="3"/>
  <c r="Q1551" i="3"/>
  <c r="Q1552" i="3"/>
  <c r="S1552" i="3"/>
  <c r="Q1553" i="3"/>
  <c r="Q1554" i="3"/>
  <c r="S1554" i="3"/>
  <c r="Q1555" i="3"/>
  <c r="Q1556" i="3"/>
  <c r="S1556" i="3"/>
  <c r="Q1557" i="3"/>
  <c r="Q1558" i="3"/>
  <c r="S1558" i="3"/>
  <c r="Q1559" i="3"/>
  <c r="Q1560" i="3"/>
  <c r="S1560" i="3"/>
  <c r="Q1561" i="3"/>
  <c r="Q1562" i="3"/>
  <c r="S1562" i="3"/>
  <c r="Q1563" i="3"/>
  <c r="Q1564" i="3"/>
  <c r="Q1565" i="3"/>
  <c r="Q1566" i="3"/>
  <c r="S1566" i="3"/>
  <c r="Q1567" i="3"/>
  <c r="Q1568" i="3"/>
  <c r="S1568" i="3"/>
  <c r="Q1569" i="3"/>
  <c r="Q1570" i="3"/>
  <c r="S1570" i="3"/>
  <c r="Q1571" i="3"/>
  <c r="Q1572" i="3"/>
  <c r="S1572" i="3"/>
  <c r="Q1573" i="3"/>
  <c r="Q1574" i="3"/>
  <c r="S1574" i="3"/>
  <c r="Q1575" i="3"/>
  <c r="Q1576" i="3"/>
  <c r="Q1577" i="3"/>
  <c r="Q1578" i="3"/>
  <c r="S1578" i="3"/>
  <c r="Q1579" i="3"/>
  <c r="Q1580" i="3"/>
  <c r="Q1581" i="3"/>
  <c r="Q1582" i="3"/>
  <c r="S1582" i="3"/>
  <c r="Q1583" i="3"/>
  <c r="Q1584" i="3"/>
  <c r="S1584" i="3"/>
  <c r="Q1585" i="3"/>
  <c r="Q1586" i="3"/>
  <c r="S1586" i="3"/>
  <c r="Q1587" i="3"/>
  <c r="Q1588" i="3"/>
  <c r="Q1589" i="3"/>
  <c r="Q1590" i="3"/>
  <c r="S1590" i="3"/>
  <c r="Q1591" i="3"/>
  <c r="Q1592" i="3"/>
  <c r="Q1593" i="3"/>
  <c r="Q1594" i="3"/>
  <c r="S1594" i="3"/>
  <c r="Q1595" i="3"/>
  <c r="Q1596" i="3"/>
  <c r="S1596" i="3"/>
  <c r="Q1597" i="3"/>
  <c r="Q1598" i="3"/>
  <c r="S1598" i="3"/>
  <c r="Q1599" i="3"/>
  <c r="Q1600" i="3"/>
  <c r="S1600" i="3"/>
  <c r="Q1601" i="3"/>
  <c r="Q1602" i="3"/>
  <c r="S1602" i="3"/>
  <c r="Q1603" i="3"/>
  <c r="Q1604" i="3"/>
  <c r="Q1605" i="3"/>
  <c r="Q1606" i="3"/>
  <c r="S1606" i="3"/>
  <c r="Q1607" i="3"/>
  <c r="Q1608" i="3"/>
  <c r="S1608" i="3"/>
  <c r="Q1609" i="3"/>
  <c r="Q1610" i="3"/>
  <c r="S1610" i="3"/>
  <c r="Q1611" i="3"/>
  <c r="Q1612" i="3"/>
  <c r="S1612" i="3"/>
  <c r="Q1613" i="3"/>
  <c r="Q1614" i="3"/>
  <c r="S1614" i="3"/>
  <c r="Q1615" i="3"/>
  <c r="Q1616" i="3"/>
  <c r="S1616" i="3"/>
  <c r="Q1617" i="3"/>
  <c r="Q1618" i="3"/>
  <c r="S1618" i="3"/>
  <c r="Q1619" i="3"/>
  <c r="Q1620" i="3"/>
  <c r="S1620" i="3"/>
  <c r="Q1621" i="3"/>
  <c r="Q1622" i="3"/>
  <c r="S1622" i="3"/>
  <c r="Q1623" i="3"/>
  <c r="Q1624" i="3"/>
  <c r="S1624" i="3"/>
  <c r="Q1625" i="3"/>
  <c r="Q1626" i="3"/>
  <c r="S1626" i="3"/>
  <c r="Q1627" i="3"/>
  <c r="Q1628" i="3"/>
  <c r="Q1629" i="3"/>
  <c r="Q1630" i="3"/>
  <c r="S1630" i="3"/>
  <c r="Q1631" i="3"/>
  <c r="Q1632" i="3"/>
  <c r="S1632" i="3"/>
  <c r="Q1633" i="3"/>
  <c r="Q1634" i="3"/>
  <c r="S1634" i="3"/>
  <c r="Q1635" i="3"/>
  <c r="Q1636" i="3"/>
  <c r="S1636" i="3"/>
  <c r="Q1637" i="3"/>
  <c r="Q1638" i="3"/>
  <c r="S1638" i="3"/>
  <c r="Q1639" i="3"/>
  <c r="Q1640" i="3"/>
  <c r="Q1641" i="3"/>
  <c r="Q1642" i="3"/>
  <c r="S1642" i="3"/>
  <c r="Q1643" i="3"/>
  <c r="Q1644" i="3"/>
  <c r="Q1645" i="3"/>
  <c r="Q1646" i="3"/>
  <c r="S1646" i="3"/>
  <c r="Q1647" i="3"/>
  <c r="Q1648" i="3"/>
  <c r="S1648" i="3"/>
  <c r="Q1649" i="3"/>
  <c r="Q1650" i="3"/>
  <c r="S1650" i="3"/>
  <c r="Q1651" i="3"/>
  <c r="Q1652" i="3"/>
  <c r="Q1653" i="3"/>
  <c r="Q1654" i="3"/>
  <c r="S1654" i="3"/>
  <c r="Q1655" i="3"/>
  <c r="Q1656" i="3"/>
  <c r="Q1657" i="3"/>
  <c r="Q1658" i="3"/>
  <c r="S1658" i="3"/>
  <c r="Q1659" i="3"/>
  <c r="Q1660" i="3"/>
  <c r="S1660" i="3"/>
  <c r="Q1661" i="3"/>
  <c r="Q1662" i="3"/>
  <c r="S1662" i="3"/>
  <c r="Q1663" i="3"/>
  <c r="Q1664" i="3"/>
  <c r="S1664" i="3"/>
  <c r="Q1665" i="3"/>
  <c r="Q1666" i="3"/>
  <c r="S1666" i="3"/>
  <c r="Q1667" i="3"/>
  <c r="Q1668" i="3"/>
  <c r="Q1669" i="3"/>
  <c r="Q1670" i="3"/>
  <c r="S1670" i="3"/>
  <c r="Q1671" i="3"/>
  <c r="Q1672" i="3"/>
  <c r="S1672" i="3"/>
  <c r="Q1673" i="3"/>
  <c r="Q1674" i="3"/>
  <c r="S1674" i="3"/>
  <c r="Q1675" i="3"/>
  <c r="Q1676" i="3"/>
  <c r="S1676" i="3"/>
  <c r="Q1677" i="3"/>
  <c r="Q1678" i="3"/>
  <c r="S1678" i="3"/>
  <c r="Q1679" i="3"/>
  <c r="Q1680" i="3"/>
  <c r="S1680" i="3"/>
  <c r="Q1681" i="3"/>
  <c r="Q1682" i="3"/>
  <c r="S1682" i="3"/>
  <c r="Q1683" i="3"/>
  <c r="Q1684" i="3"/>
  <c r="S1684" i="3"/>
  <c r="Q1685" i="3"/>
  <c r="Q1686" i="3"/>
  <c r="S1686" i="3"/>
  <c r="Q1687" i="3"/>
  <c r="Q1688" i="3"/>
  <c r="S1688" i="3"/>
  <c r="Q1689" i="3"/>
  <c r="Q1690" i="3"/>
  <c r="S1690" i="3"/>
  <c r="Q1691" i="3"/>
  <c r="Q1692" i="3"/>
  <c r="Q1693" i="3"/>
  <c r="Q1694" i="3"/>
  <c r="S1694" i="3"/>
  <c r="Q1695" i="3"/>
  <c r="Q1696" i="3"/>
  <c r="S1696" i="3"/>
  <c r="Q1697" i="3"/>
  <c r="Q1698" i="3"/>
  <c r="S1698" i="3"/>
  <c r="Q1699" i="3"/>
  <c r="Q1700" i="3"/>
  <c r="S1700" i="3"/>
  <c r="Q1701" i="3"/>
  <c r="Q1702" i="3"/>
  <c r="S1702" i="3"/>
  <c r="Q1703" i="3"/>
  <c r="Q1704" i="3"/>
  <c r="Q1705" i="3"/>
  <c r="Q1706" i="3"/>
  <c r="S1706" i="3"/>
  <c r="Q1707" i="3"/>
  <c r="Q1708" i="3"/>
  <c r="Q1709" i="3"/>
  <c r="Q1710" i="3"/>
  <c r="S1710" i="3"/>
  <c r="Q1711" i="3"/>
  <c r="Q1712" i="3"/>
  <c r="S1712" i="3"/>
  <c r="Q1713" i="3"/>
  <c r="Q1714" i="3"/>
  <c r="S1714" i="3"/>
  <c r="Q1715" i="3"/>
  <c r="Q1716" i="3"/>
  <c r="Q1717" i="3"/>
  <c r="Q1718" i="3"/>
  <c r="S1718" i="3"/>
  <c r="Q1719" i="3"/>
  <c r="Q1720" i="3"/>
  <c r="Q1721" i="3"/>
  <c r="Q1722" i="3"/>
  <c r="S1722" i="3"/>
  <c r="Q1723" i="3"/>
  <c r="Q1724" i="3"/>
  <c r="S1724" i="3"/>
  <c r="Q1725" i="3"/>
  <c r="Q1726" i="3"/>
  <c r="S1726" i="3"/>
  <c r="Q1727" i="3"/>
  <c r="Q1728" i="3"/>
  <c r="S1728" i="3"/>
  <c r="Q1729" i="3"/>
  <c r="Q1730" i="3"/>
  <c r="S1730" i="3"/>
  <c r="Q1731" i="3"/>
  <c r="Q1732" i="3"/>
  <c r="Q1733" i="3"/>
  <c r="Q1734" i="3"/>
  <c r="S1734" i="3"/>
  <c r="Q1735" i="3"/>
  <c r="Q1736" i="3"/>
  <c r="S1736" i="3"/>
  <c r="Q1737" i="3"/>
  <c r="Q1738" i="3"/>
  <c r="S1738" i="3"/>
  <c r="Q1739" i="3"/>
  <c r="Q1740" i="3"/>
  <c r="S1740" i="3"/>
  <c r="Q1741" i="3"/>
  <c r="Q1742" i="3"/>
  <c r="S1742" i="3"/>
  <c r="Q1743" i="3"/>
  <c r="Q1744" i="3"/>
  <c r="S1744" i="3"/>
  <c r="Q1745" i="3"/>
  <c r="Q1746" i="3"/>
  <c r="S1746" i="3"/>
  <c r="Q1747" i="3"/>
  <c r="Q1748" i="3"/>
  <c r="S1748" i="3"/>
  <c r="Q1749" i="3"/>
  <c r="Q1750" i="3"/>
  <c r="S1750" i="3"/>
  <c r="Q1751" i="3"/>
  <c r="Q1752" i="3"/>
  <c r="S1752" i="3"/>
  <c r="Q1753" i="3"/>
  <c r="Q1754" i="3"/>
  <c r="S1754" i="3"/>
  <c r="Q1755" i="3"/>
  <c r="Q1756" i="3"/>
  <c r="Q1757" i="3"/>
  <c r="Q1758" i="3"/>
  <c r="S1758" i="3"/>
  <c r="Q1759" i="3"/>
  <c r="Q1760" i="3"/>
  <c r="S1760" i="3"/>
  <c r="Q1761" i="3"/>
  <c r="Q1762" i="3"/>
  <c r="S1762" i="3"/>
  <c r="Q1763" i="3"/>
  <c r="Q1764" i="3"/>
  <c r="S1764" i="3"/>
  <c r="Q1765" i="3"/>
  <c r="Q1766" i="3"/>
  <c r="S1766" i="3"/>
  <c r="Q1767" i="3"/>
  <c r="Q1768" i="3"/>
  <c r="Q1769" i="3"/>
  <c r="Q1770" i="3"/>
  <c r="S1770" i="3"/>
  <c r="Q1771" i="3"/>
  <c r="Q1772" i="3"/>
  <c r="Q1773" i="3"/>
  <c r="Q1774" i="3"/>
  <c r="S1774" i="3"/>
  <c r="Q1775" i="3"/>
  <c r="Q1776" i="3"/>
  <c r="S1776" i="3"/>
  <c r="Q1777" i="3"/>
  <c r="Q1778" i="3"/>
  <c r="S1778" i="3"/>
  <c r="Q1779" i="3"/>
  <c r="Q1780" i="3"/>
  <c r="Q1781" i="3"/>
  <c r="Q1782" i="3"/>
  <c r="S1782" i="3"/>
  <c r="Q1783" i="3"/>
  <c r="Q1784" i="3"/>
  <c r="Q1785" i="3"/>
  <c r="Q1786" i="3"/>
  <c r="S1786" i="3"/>
  <c r="Q1787" i="3"/>
  <c r="Q1788" i="3"/>
  <c r="S1788" i="3"/>
  <c r="Q1789" i="3"/>
  <c r="Q1790" i="3"/>
  <c r="S1790" i="3"/>
  <c r="Q1791" i="3"/>
  <c r="Q1792" i="3"/>
  <c r="S1792" i="3"/>
  <c r="Q1793" i="3"/>
  <c r="Q1794" i="3"/>
  <c r="S1794" i="3"/>
  <c r="Q1795" i="3"/>
  <c r="Q1796" i="3"/>
  <c r="Q1797" i="3"/>
  <c r="Q1798" i="3"/>
  <c r="S1798" i="3"/>
  <c r="Q1799" i="3"/>
  <c r="Q1800" i="3"/>
  <c r="S1800" i="3"/>
  <c r="Q1801" i="3"/>
  <c r="Q1802" i="3"/>
  <c r="S1802" i="3"/>
  <c r="Q1803" i="3"/>
  <c r="Q1804" i="3"/>
  <c r="S1804" i="3"/>
  <c r="Q1805" i="3"/>
  <c r="Q1806" i="3"/>
  <c r="S1806" i="3"/>
  <c r="Q1807" i="3"/>
  <c r="Q1808" i="3"/>
  <c r="S1808" i="3"/>
  <c r="Q1809" i="3"/>
  <c r="Q1810" i="3"/>
  <c r="S1810" i="3"/>
  <c r="Q1811" i="3"/>
  <c r="Q1812" i="3"/>
  <c r="S1812" i="3"/>
  <c r="Q1813" i="3"/>
  <c r="Q1814" i="3"/>
  <c r="S1814" i="3"/>
  <c r="Q1815" i="3"/>
  <c r="Q1816" i="3"/>
  <c r="S1816" i="3"/>
  <c r="Q1817" i="3"/>
  <c r="Q1818" i="3"/>
  <c r="S1818" i="3"/>
  <c r="Q1819" i="3"/>
  <c r="Q1820" i="3"/>
  <c r="Q1821" i="3"/>
  <c r="Q1822" i="3"/>
  <c r="S1822" i="3"/>
  <c r="Q1823" i="3"/>
  <c r="Q1824" i="3"/>
  <c r="S1824" i="3"/>
  <c r="Q1825" i="3"/>
  <c r="Q1826" i="3"/>
  <c r="S1826" i="3"/>
  <c r="Q1827" i="3"/>
  <c r="Q1828" i="3"/>
  <c r="S1828" i="3"/>
  <c r="Q1829" i="3"/>
  <c r="Q1830" i="3"/>
  <c r="S1830" i="3"/>
  <c r="Q1831" i="3"/>
  <c r="Q1832" i="3"/>
  <c r="Q1833" i="3"/>
  <c r="Q1834" i="3"/>
  <c r="S1834" i="3"/>
  <c r="Q1835" i="3"/>
  <c r="Q1836" i="3"/>
  <c r="Q1837" i="3"/>
  <c r="Q1838" i="3"/>
  <c r="S1838" i="3"/>
  <c r="Q1839" i="3"/>
  <c r="Q1840" i="3"/>
  <c r="S1840" i="3"/>
  <c r="Q1841" i="3"/>
  <c r="Q1842" i="3"/>
  <c r="S1842" i="3"/>
  <c r="Q1843" i="3"/>
  <c r="Q1844" i="3"/>
  <c r="Q1845" i="3"/>
  <c r="Q1846" i="3"/>
  <c r="S1846" i="3"/>
  <c r="Q1847" i="3"/>
  <c r="Q1848" i="3"/>
  <c r="Q1849" i="3"/>
  <c r="Q1850" i="3"/>
  <c r="S1850" i="3"/>
  <c r="Q1851" i="3"/>
  <c r="Q1852" i="3"/>
  <c r="S1852" i="3"/>
  <c r="Q1853" i="3"/>
  <c r="Q1854" i="3"/>
  <c r="S1854" i="3"/>
  <c r="Q1855" i="3"/>
  <c r="Q1856" i="3"/>
  <c r="S1856" i="3"/>
  <c r="Q1857" i="3"/>
  <c r="Q1858" i="3"/>
  <c r="S1858" i="3"/>
  <c r="Q1859" i="3"/>
  <c r="Q1860" i="3"/>
  <c r="Q1861" i="3"/>
  <c r="Q1862" i="3"/>
  <c r="S1862" i="3"/>
  <c r="Q1863" i="3"/>
  <c r="Q1864" i="3"/>
  <c r="S1864" i="3"/>
  <c r="Q1865" i="3"/>
  <c r="Q1866" i="3"/>
  <c r="S1866" i="3"/>
  <c r="Q1867" i="3"/>
  <c r="Q1868" i="3"/>
  <c r="S1868" i="3"/>
  <c r="Q1869" i="3"/>
  <c r="Q1870" i="3"/>
  <c r="S1870" i="3"/>
  <c r="Q1871" i="3"/>
  <c r="Q1872" i="3"/>
  <c r="S1872" i="3"/>
  <c r="Q1873" i="3"/>
  <c r="Q1874" i="3"/>
  <c r="S1874" i="3"/>
  <c r="Q1875" i="3"/>
  <c r="Q1876" i="3"/>
  <c r="S1876" i="3"/>
  <c r="Q1877" i="3"/>
  <c r="Q1878" i="3"/>
  <c r="S1878" i="3"/>
  <c r="Q1879" i="3"/>
  <c r="Q1880" i="3"/>
  <c r="S1880" i="3"/>
  <c r="Q1881" i="3"/>
  <c r="Q1882" i="3"/>
  <c r="S1882" i="3"/>
  <c r="Q1883" i="3"/>
  <c r="Q1884" i="3"/>
  <c r="Q1885" i="3"/>
  <c r="Q1886" i="3"/>
  <c r="S1886" i="3"/>
  <c r="Q1887" i="3"/>
  <c r="Q1888" i="3"/>
  <c r="S1888" i="3"/>
  <c r="Q1889" i="3"/>
  <c r="Q1890" i="3"/>
  <c r="S1890" i="3"/>
  <c r="Q1891" i="3"/>
  <c r="Q1892" i="3"/>
  <c r="S1892" i="3"/>
  <c r="Q1893" i="3"/>
  <c r="Q1894" i="3"/>
  <c r="S1894" i="3"/>
  <c r="Q1895" i="3"/>
  <c r="Q1896" i="3"/>
  <c r="Q1897" i="3"/>
  <c r="Q1898" i="3"/>
  <c r="S1898" i="3"/>
  <c r="Q1899" i="3"/>
  <c r="Q1900" i="3"/>
  <c r="Q1901" i="3"/>
  <c r="Q1902" i="3"/>
  <c r="S1902" i="3"/>
  <c r="Q1903" i="3"/>
  <c r="Q1904" i="3"/>
  <c r="S1904" i="3"/>
  <c r="Q1905" i="3"/>
  <c r="Q1906" i="3"/>
  <c r="S1906" i="3"/>
  <c r="Q1907" i="3"/>
  <c r="Q1908" i="3"/>
  <c r="Q1909" i="3"/>
  <c r="Q1910" i="3"/>
  <c r="S1910" i="3"/>
  <c r="Q1911" i="3"/>
  <c r="Q1912" i="3"/>
  <c r="Q1913" i="3"/>
  <c r="Q1914" i="3"/>
  <c r="S1914" i="3"/>
  <c r="Q1915" i="3"/>
  <c r="Q1916" i="3"/>
  <c r="S1916" i="3"/>
  <c r="Q1917" i="3"/>
  <c r="Q1918" i="3"/>
  <c r="S1918" i="3"/>
  <c r="Q1919" i="3"/>
  <c r="Q1920" i="3"/>
  <c r="S1920" i="3"/>
  <c r="Q1921" i="3"/>
  <c r="Q1922" i="3"/>
  <c r="S1922" i="3"/>
  <c r="Q1923" i="3"/>
  <c r="Q1924" i="3"/>
  <c r="Q1925" i="3"/>
  <c r="S1925" i="3"/>
  <c r="Q1926" i="3"/>
  <c r="S1926" i="3"/>
  <c r="Q1927" i="3"/>
  <c r="Q1928" i="3"/>
  <c r="S1928" i="3"/>
  <c r="Q1929" i="3"/>
  <c r="Q1930" i="3"/>
  <c r="S1930" i="3"/>
  <c r="Q1931" i="3"/>
  <c r="Q1932" i="3"/>
  <c r="Q1933" i="3"/>
  <c r="Q1934" i="3"/>
  <c r="S1934" i="3"/>
  <c r="Q1935" i="3"/>
  <c r="Q1936" i="3"/>
  <c r="S1936" i="3"/>
  <c r="Q1937" i="3"/>
  <c r="Q1938" i="3"/>
  <c r="S1938" i="3"/>
  <c r="Q1939" i="3"/>
  <c r="Q1940" i="3"/>
  <c r="S1940" i="3"/>
  <c r="Q1941" i="3"/>
  <c r="S1941" i="3"/>
  <c r="Q1942" i="3"/>
  <c r="S1942" i="3"/>
  <c r="Q1943" i="3"/>
  <c r="Q1944" i="3"/>
  <c r="Q1945" i="3"/>
  <c r="Q1946" i="3"/>
  <c r="S1946" i="3"/>
  <c r="Q1947" i="3"/>
  <c r="Q1948" i="3"/>
  <c r="S1948" i="3"/>
  <c r="Q1949" i="3"/>
  <c r="Q1950" i="3"/>
  <c r="S1950" i="3"/>
  <c r="Q1951" i="3"/>
  <c r="Q1952" i="3"/>
  <c r="S1952" i="3"/>
  <c r="Q1953" i="3"/>
  <c r="Q1954" i="3"/>
  <c r="S1954" i="3"/>
  <c r="Q1955" i="3"/>
  <c r="Q1956" i="3"/>
  <c r="Q1957" i="3"/>
  <c r="S1957" i="3"/>
  <c r="Q1958" i="3"/>
  <c r="S1958" i="3"/>
  <c r="Q1959" i="3"/>
  <c r="Q1960" i="3"/>
  <c r="S1960" i="3"/>
  <c r="Q1961" i="3"/>
  <c r="Q1962" i="3"/>
  <c r="S1962" i="3"/>
  <c r="Q1963" i="3"/>
  <c r="Q1964" i="3"/>
  <c r="Q1965" i="3"/>
  <c r="Q1966" i="3"/>
  <c r="S1966" i="3"/>
  <c r="Q1967" i="3"/>
  <c r="Q1968" i="3"/>
  <c r="S1968" i="3"/>
  <c r="Q1969" i="3"/>
  <c r="Q1970" i="3"/>
  <c r="S1970" i="3"/>
  <c r="Q1971" i="3"/>
  <c r="Q1972" i="3"/>
  <c r="S1972" i="3"/>
  <c r="Q1973" i="3"/>
  <c r="S1973" i="3"/>
  <c r="Q1974" i="3"/>
  <c r="S1974" i="3"/>
  <c r="Q1975" i="3"/>
  <c r="Q1976" i="3"/>
  <c r="Q1977" i="3"/>
  <c r="Q1978" i="3"/>
  <c r="S1978" i="3"/>
  <c r="Q1979" i="3"/>
  <c r="Q1980" i="3"/>
  <c r="S1980" i="3"/>
  <c r="Q1981" i="3"/>
  <c r="Q1982" i="3"/>
  <c r="S1982" i="3"/>
  <c r="Q1983" i="3"/>
  <c r="Q1984" i="3"/>
  <c r="S1984" i="3"/>
  <c r="Q1985" i="3"/>
  <c r="Q1986" i="3"/>
  <c r="S1986" i="3"/>
  <c r="Q1987" i="3"/>
  <c r="Q1988" i="3"/>
  <c r="Q1989" i="3"/>
  <c r="S1989" i="3"/>
  <c r="Q1990" i="3"/>
  <c r="S1990" i="3"/>
  <c r="Q1991" i="3"/>
  <c r="Q1992" i="3"/>
  <c r="S1992" i="3"/>
  <c r="Q1993" i="3"/>
  <c r="Q1994" i="3"/>
  <c r="S1994" i="3"/>
  <c r="Q1995" i="3"/>
  <c r="Q1996" i="3"/>
  <c r="Q1997" i="3"/>
  <c r="Q1998" i="3"/>
  <c r="S1998" i="3"/>
  <c r="Q1999" i="3"/>
  <c r="Q2000" i="3"/>
  <c r="S2000" i="3"/>
  <c r="Q2001" i="3"/>
  <c r="Q2002" i="3"/>
  <c r="S2002" i="3"/>
  <c r="Q2003" i="3"/>
  <c r="Q2004" i="3"/>
  <c r="S2004" i="3"/>
  <c r="Q2005" i="3"/>
  <c r="S2005" i="3"/>
  <c r="Q2006" i="3"/>
  <c r="S2006" i="3"/>
  <c r="Q2007" i="3"/>
  <c r="Q2008" i="3"/>
  <c r="Q2009" i="3"/>
  <c r="Q2010" i="3"/>
  <c r="S2010" i="3"/>
  <c r="Q2011" i="3"/>
  <c r="Q2012" i="3"/>
  <c r="S2012" i="3"/>
  <c r="Q2013" i="3"/>
  <c r="Q2014" i="3"/>
  <c r="S2014" i="3"/>
  <c r="Q2015" i="3"/>
  <c r="Q2016" i="3"/>
  <c r="S2016" i="3"/>
  <c r="Q2017" i="3"/>
  <c r="Q2018" i="3"/>
  <c r="S2018" i="3"/>
  <c r="Q2019" i="3"/>
  <c r="Q2020" i="3"/>
  <c r="Q2021" i="3"/>
  <c r="S2021" i="3"/>
  <c r="Q2022" i="3"/>
  <c r="S2022" i="3"/>
  <c r="Q2023" i="3"/>
  <c r="Q2024" i="3"/>
  <c r="S2024" i="3"/>
  <c r="Q2025" i="3"/>
  <c r="Q2026" i="3"/>
  <c r="S2026" i="3"/>
  <c r="Q2027" i="3"/>
  <c r="Q2028" i="3"/>
  <c r="Q2029" i="3"/>
  <c r="Q2030" i="3"/>
  <c r="S2030" i="3"/>
  <c r="Q2031" i="3"/>
  <c r="Q2032" i="3"/>
  <c r="S2032" i="3"/>
  <c r="Q2033" i="3"/>
  <c r="Q2034" i="3"/>
  <c r="S2034" i="3"/>
  <c r="Q2035" i="3"/>
  <c r="Q2036" i="3"/>
  <c r="S2036" i="3"/>
  <c r="Q2037" i="3"/>
  <c r="S2037" i="3"/>
  <c r="Q2038" i="3"/>
  <c r="S2038" i="3"/>
  <c r="Q2039" i="3"/>
  <c r="Q2040" i="3"/>
  <c r="Q2041" i="3"/>
  <c r="Q2042" i="3"/>
  <c r="S2042" i="3"/>
  <c r="Q2043" i="3"/>
  <c r="Q2044" i="3"/>
  <c r="S2044" i="3"/>
  <c r="Q2045" i="3"/>
  <c r="Q2046" i="3"/>
  <c r="S2046" i="3"/>
  <c r="Q2047" i="3"/>
  <c r="Q2048" i="3"/>
  <c r="S2048" i="3"/>
  <c r="Q2049" i="3"/>
  <c r="Q2050" i="3"/>
  <c r="S2050" i="3"/>
  <c r="Q2051" i="3"/>
  <c r="Q2052" i="3"/>
  <c r="Q2053" i="3"/>
  <c r="S2053" i="3"/>
  <c r="Q2054" i="3"/>
  <c r="S2054" i="3"/>
  <c r="Q2055" i="3"/>
  <c r="Q2056" i="3"/>
  <c r="S2056" i="3"/>
  <c r="Q2057" i="3"/>
  <c r="Q2058" i="3"/>
  <c r="S2058" i="3"/>
  <c r="Q2059" i="3"/>
  <c r="Q2060" i="3"/>
  <c r="Q2061" i="3"/>
  <c r="Q2062" i="3"/>
  <c r="S2062" i="3"/>
  <c r="Q2063" i="3"/>
  <c r="Q2064" i="3"/>
  <c r="S2064" i="3"/>
  <c r="Q2065" i="3"/>
  <c r="Q2066" i="3"/>
  <c r="S2066" i="3"/>
  <c r="Q2067" i="3"/>
  <c r="Q2068" i="3"/>
  <c r="S2068" i="3"/>
  <c r="Q2069" i="3"/>
  <c r="Q2070" i="3"/>
  <c r="S2070" i="3"/>
  <c r="Q2071" i="3"/>
  <c r="Q2072" i="3"/>
  <c r="Q2073" i="3"/>
  <c r="Q2074" i="3"/>
  <c r="S2074" i="3"/>
  <c r="Q2075" i="3"/>
  <c r="Q2076" i="3"/>
  <c r="Q2077" i="3"/>
  <c r="Q2078" i="3"/>
  <c r="S2078" i="3"/>
  <c r="Q2079" i="3"/>
  <c r="Q2080" i="3"/>
  <c r="S2080" i="3"/>
  <c r="Q2081" i="3"/>
  <c r="Q2082" i="3"/>
  <c r="S2082" i="3"/>
  <c r="Q2083" i="3"/>
  <c r="Q2084" i="3"/>
  <c r="S2084" i="3"/>
  <c r="Q2085" i="3"/>
  <c r="Q2086" i="3"/>
  <c r="S2086" i="3"/>
  <c r="Q2087" i="3"/>
  <c r="Q2088" i="3"/>
  <c r="Q2089" i="3"/>
  <c r="Q2090" i="3"/>
  <c r="S2090" i="3"/>
  <c r="Q2091" i="3"/>
  <c r="Q2092" i="3"/>
  <c r="Q2093" i="3"/>
  <c r="Q2094" i="3"/>
  <c r="S2094" i="3"/>
  <c r="Q2095" i="3"/>
  <c r="Q2096" i="3"/>
  <c r="S2096" i="3"/>
  <c r="Q2097" i="3"/>
  <c r="Q2098" i="3"/>
  <c r="S2098" i="3"/>
  <c r="Q2099" i="3"/>
  <c r="Q2100" i="3"/>
  <c r="S2100" i="3"/>
  <c r="Q2101" i="3"/>
  <c r="Q2102" i="3"/>
  <c r="S2102" i="3"/>
  <c r="Q2103" i="3"/>
  <c r="Q2104" i="3"/>
  <c r="Q2105" i="3"/>
  <c r="Q2106" i="3"/>
  <c r="S2106" i="3"/>
  <c r="Q2107" i="3"/>
  <c r="Q2108" i="3"/>
  <c r="Q2109" i="3"/>
  <c r="Q2110" i="3"/>
  <c r="S2110" i="3"/>
  <c r="Q2111" i="3"/>
  <c r="Q2112" i="3"/>
  <c r="S2112" i="3"/>
  <c r="Q2113" i="3"/>
  <c r="Q2114" i="3"/>
  <c r="S2114" i="3"/>
  <c r="Q2115" i="3"/>
  <c r="Q2116" i="3"/>
  <c r="S2116" i="3"/>
  <c r="Q2117" i="3"/>
  <c r="Q2118" i="3"/>
  <c r="S2118" i="3"/>
  <c r="Q2119" i="3"/>
  <c r="Q2120" i="3"/>
  <c r="Q2121" i="3"/>
  <c r="Q2122" i="3"/>
  <c r="S2122" i="3"/>
  <c r="Q2123" i="3"/>
  <c r="Q2124" i="3"/>
  <c r="Q2125" i="3"/>
  <c r="Q2126" i="3"/>
  <c r="S2126" i="3"/>
  <c r="Q2127" i="3"/>
  <c r="Q2128" i="3"/>
  <c r="S2128" i="3"/>
  <c r="Q2129" i="3"/>
  <c r="Q2130" i="3"/>
  <c r="S2130" i="3"/>
  <c r="Q2131" i="3"/>
  <c r="Q2132" i="3"/>
  <c r="S2132" i="3"/>
  <c r="Q2133" i="3"/>
  <c r="Q2134" i="3"/>
  <c r="S2134" i="3"/>
  <c r="Q2135" i="3"/>
  <c r="Q2136" i="3"/>
  <c r="Q2137" i="3"/>
  <c r="Q2138" i="3"/>
  <c r="S2138" i="3"/>
  <c r="Q2139" i="3"/>
  <c r="Q2140" i="3"/>
  <c r="Q2141" i="3"/>
  <c r="Q2142" i="3"/>
  <c r="S2142" i="3"/>
  <c r="Q2143" i="3"/>
  <c r="Q2144" i="3"/>
  <c r="S2144" i="3"/>
  <c r="Q2145" i="3"/>
  <c r="Q2146" i="3"/>
  <c r="S2146" i="3"/>
  <c r="Q2147" i="3"/>
  <c r="Q2148" i="3"/>
  <c r="S2148" i="3"/>
  <c r="Q2149" i="3"/>
  <c r="Q2150" i="3"/>
  <c r="S2150" i="3"/>
  <c r="Q2151" i="3"/>
  <c r="Q2152" i="3"/>
  <c r="Q2153" i="3"/>
  <c r="Q2154" i="3"/>
  <c r="S2154" i="3"/>
  <c r="Q2155" i="3"/>
  <c r="Q2156" i="3"/>
  <c r="Q2157" i="3"/>
  <c r="Q2158" i="3"/>
  <c r="S2158" i="3"/>
  <c r="Q2159" i="3"/>
  <c r="Q2160" i="3"/>
  <c r="S2160" i="3"/>
  <c r="Q2161" i="3"/>
  <c r="Q2162" i="3"/>
  <c r="S2162" i="3"/>
  <c r="Q2163" i="3"/>
  <c r="Q2164" i="3"/>
  <c r="S2164" i="3"/>
  <c r="Q2165" i="3"/>
  <c r="Q2166" i="3"/>
  <c r="S2166" i="3"/>
  <c r="Q2167" i="3"/>
  <c r="Q2168" i="3"/>
  <c r="Q2169" i="3"/>
  <c r="Q2170" i="3"/>
  <c r="S2170" i="3"/>
  <c r="Q2171" i="3"/>
  <c r="Q2172" i="3"/>
  <c r="Q2173" i="3"/>
  <c r="Q2174" i="3"/>
  <c r="S2174" i="3"/>
  <c r="Q2175" i="3"/>
  <c r="Q2176" i="3"/>
  <c r="S2176" i="3"/>
  <c r="Q2177" i="3"/>
  <c r="Q2178" i="3"/>
  <c r="S2178" i="3"/>
  <c r="Q2179" i="3"/>
  <c r="Q2180" i="3"/>
  <c r="S2180" i="3"/>
  <c r="Q2181" i="3"/>
  <c r="Q2182" i="3"/>
  <c r="S2182" i="3"/>
  <c r="Q2183" i="3"/>
  <c r="Q2184" i="3"/>
  <c r="Q2185" i="3"/>
  <c r="Q2186" i="3"/>
  <c r="S2186" i="3"/>
  <c r="Q2187" i="3"/>
  <c r="Q2188" i="3"/>
  <c r="Q2189" i="3"/>
  <c r="Q2190" i="3"/>
  <c r="S2190" i="3"/>
  <c r="Q2191" i="3"/>
  <c r="Q2192" i="3"/>
  <c r="S2192" i="3"/>
  <c r="Q2193" i="3"/>
  <c r="Q2194" i="3"/>
  <c r="S2194" i="3"/>
  <c r="Q2195" i="3"/>
  <c r="Q2196" i="3"/>
  <c r="S2196" i="3"/>
  <c r="Q2197" i="3"/>
  <c r="Q2198" i="3"/>
  <c r="S2198" i="3"/>
  <c r="Q2199" i="3"/>
  <c r="Q2200" i="3"/>
  <c r="Q2201" i="3"/>
  <c r="Q2202" i="3"/>
  <c r="S2202" i="3"/>
  <c r="Q2203" i="3"/>
  <c r="Q2204" i="3"/>
  <c r="Q2205" i="3"/>
  <c r="Q2206" i="3"/>
  <c r="S2206" i="3"/>
  <c r="Q2207" i="3"/>
  <c r="Q2208" i="3"/>
  <c r="S2208" i="3"/>
  <c r="Q2209" i="3"/>
  <c r="Q2210" i="3"/>
  <c r="S2210" i="3"/>
  <c r="Q2211" i="3"/>
  <c r="Q2212" i="3"/>
  <c r="S2212" i="3"/>
  <c r="Q2213" i="3"/>
  <c r="Q2214" i="3"/>
  <c r="S2214" i="3"/>
  <c r="Q2215" i="3"/>
  <c r="Q2216" i="3"/>
  <c r="Q2217" i="3"/>
  <c r="Q2218" i="3"/>
  <c r="S2218" i="3"/>
  <c r="Q2219" i="3"/>
  <c r="Q2220" i="3"/>
  <c r="Q2221" i="3"/>
  <c r="Q2222" i="3"/>
  <c r="S2222" i="3"/>
  <c r="Q2223" i="3"/>
  <c r="Q2224" i="3"/>
  <c r="S2224" i="3"/>
  <c r="Q2225" i="3"/>
  <c r="Q2226" i="3"/>
  <c r="S2226" i="3"/>
  <c r="Q2227" i="3"/>
  <c r="Q2228" i="3"/>
  <c r="S2228" i="3"/>
  <c r="Q2229" i="3"/>
  <c r="Q2230" i="3"/>
  <c r="S2230" i="3"/>
  <c r="Q2231" i="3"/>
  <c r="Q2232" i="3"/>
  <c r="Q2233" i="3"/>
  <c r="Q2234" i="3"/>
  <c r="S2234" i="3"/>
  <c r="Q2235" i="3"/>
  <c r="Q2236" i="3"/>
  <c r="Q2237" i="3"/>
  <c r="Q2238" i="3"/>
  <c r="S2238" i="3"/>
  <c r="Q2239" i="3"/>
  <c r="Q2240" i="3"/>
  <c r="S2240" i="3"/>
  <c r="Q2241" i="3"/>
  <c r="Q2242" i="3"/>
  <c r="S2242" i="3"/>
  <c r="Q2243" i="3"/>
  <c r="Q2244" i="3"/>
  <c r="S2244" i="3"/>
  <c r="Q2245" i="3"/>
  <c r="Q2246" i="3"/>
  <c r="S2246" i="3"/>
  <c r="Q2247" i="3"/>
  <c r="Q2248" i="3"/>
  <c r="Q2249" i="3"/>
  <c r="Q2250" i="3"/>
  <c r="S2250" i="3"/>
  <c r="Q2251" i="3"/>
  <c r="Q2252" i="3"/>
  <c r="Q2253" i="3"/>
  <c r="Q2254" i="3"/>
  <c r="S2254" i="3"/>
  <c r="Q2255" i="3"/>
  <c r="Q2256" i="3"/>
  <c r="S2256" i="3"/>
  <c r="Q2257" i="3"/>
  <c r="Q2258" i="3"/>
  <c r="S2258" i="3"/>
  <c r="Q2259" i="3"/>
  <c r="Q2260" i="3"/>
  <c r="S2260" i="3"/>
  <c r="Q2261" i="3"/>
  <c r="Q2262" i="3"/>
  <c r="S2262" i="3"/>
  <c r="Q2263" i="3"/>
  <c r="Q2264" i="3"/>
  <c r="Q2265" i="3"/>
  <c r="Q2266" i="3"/>
  <c r="S2266" i="3"/>
  <c r="Q2267" i="3"/>
  <c r="Q2268" i="3"/>
  <c r="Q2269" i="3"/>
  <c r="Q2270" i="3"/>
  <c r="S2270" i="3"/>
  <c r="Q2271" i="3"/>
  <c r="Q2272" i="3"/>
  <c r="S2272" i="3"/>
  <c r="Q2273" i="3"/>
  <c r="Q2274" i="3"/>
  <c r="S2274" i="3"/>
  <c r="Q2275" i="3"/>
  <c r="Q2276" i="3"/>
  <c r="S2276" i="3"/>
  <c r="Q2277" i="3"/>
  <c r="Q2278" i="3"/>
  <c r="S2278" i="3"/>
  <c r="Q2279" i="3"/>
  <c r="Q2280" i="3"/>
  <c r="Q2281" i="3"/>
  <c r="Q2282" i="3"/>
  <c r="S2282" i="3"/>
  <c r="Q2283" i="3"/>
  <c r="Q2284" i="3"/>
  <c r="Q2285" i="3"/>
  <c r="Q2286" i="3"/>
  <c r="S2286" i="3"/>
  <c r="Q2287" i="3"/>
  <c r="Q2288" i="3"/>
  <c r="S2288" i="3"/>
  <c r="Q2289" i="3"/>
  <c r="Q2290" i="3"/>
  <c r="S2290" i="3"/>
  <c r="Q2291" i="3"/>
  <c r="Q2292" i="3"/>
  <c r="S2292" i="3"/>
  <c r="Q2293" i="3"/>
  <c r="Q2294" i="3"/>
  <c r="S2294" i="3"/>
  <c r="Q2295" i="3"/>
  <c r="Q2296" i="3"/>
  <c r="Q2297" i="3"/>
  <c r="Q2298" i="3"/>
  <c r="S2298" i="3"/>
  <c r="Q2299" i="3"/>
  <c r="Q2300" i="3"/>
  <c r="Q2301" i="3"/>
  <c r="Q2302" i="3"/>
  <c r="S2302" i="3"/>
  <c r="Q2303" i="3"/>
  <c r="Q2304" i="3"/>
  <c r="S2304" i="3"/>
  <c r="Q2305" i="3"/>
  <c r="Q2306" i="3"/>
  <c r="S2306" i="3"/>
  <c r="Q2307" i="3"/>
  <c r="Q2308" i="3"/>
  <c r="S2308" i="3"/>
  <c r="Q2309" i="3"/>
  <c r="Q2310" i="3"/>
  <c r="S2310" i="3"/>
  <c r="Q2311" i="3"/>
  <c r="Q2312" i="3"/>
  <c r="Q2313" i="3"/>
  <c r="Q2314" i="3"/>
  <c r="S2314" i="3"/>
  <c r="Q2315" i="3"/>
  <c r="Q2316" i="3"/>
  <c r="Q2317" i="3"/>
  <c r="Q2318" i="3"/>
  <c r="S2318" i="3"/>
  <c r="Q2319" i="3"/>
  <c r="Q2320" i="3"/>
  <c r="S2320" i="3"/>
  <c r="Q2321" i="3"/>
  <c r="Q2322" i="3"/>
  <c r="S2322" i="3"/>
  <c r="Q2323" i="3"/>
  <c r="Q2324" i="3"/>
  <c r="S2324" i="3"/>
  <c r="Q2325" i="3"/>
  <c r="Q2326" i="3"/>
  <c r="S2326" i="3"/>
  <c r="Q2327" i="3"/>
  <c r="Q2328" i="3"/>
  <c r="Q2329" i="3"/>
  <c r="Q2330" i="3"/>
  <c r="S2330" i="3"/>
  <c r="Q2331" i="3"/>
  <c r="Q2332" i="3"/>
  <c r="Q2333" i="3"/>
  <c r="Q2334" i="3"/>
  <c r="S2334" i="3"/>
  <c r="Q2335" i="3"/>
  <c r="Q2336" i="3"/>
  <c r="S2336" i="3"/>
  <c r="Q2337" i="3"/>
  <c r="Q2338" i="3"/>
  <c r="S2338" i="3"/>
  <c r="Q2339" i="3"/>
  <c r="Q2340" i="3"/>
  <c r="S2340" i="3"/>
  <c r="Q2341" i="3"/>
  <c r="Q2342" i="3"/>
  <c r="S2342" i="3"/>
  <c r="Q2343" i="3"/>
  <c r="Q2344" i="3"/>
  <c r="Q2345" i="3"/>
  <c r="Q2346" i="3"/>
  <c r="S2346" i="3"/>
  <c r="Q2347" i="3"/>
  <c r="Q2348" i="3"/>
  <c r="Q2349" i="3"/>
  <c r="Q2350" i="3"/>
  <c r="S2350" i="3"/>
  <c r="Q2351" i="3"/>
  <c r="Q2352" i="3"/>
  <c r="S2352" i="3"/>
  <c r="Q2353" i="3"/>
  <c r="Q2354" i="3"/>
  <c r="S2354" i="3"/>
  <c r="Q2355" i="3"/>
  <c r="Q2356" i="3"/>
  <c r="S2356" i="3"/>
  <c r="Q2357" i="3"/>
  <c r="Q2358" i="3"/>
  <c r="S2358" i="3"/>
  <c r="Q2359" i="3"/>
  <c r="Q2360" i="3"/>
  <c r="Q2361" i="3"/>
  <c r="Q2362" i="3"/>
  <c r="S2362" i="3"/>
  <c r="Q2363" i="3"/>
  <c r="Q2364" i="3"/>
  <c r="Q2365" i="3"/>
  <c r="Q2366" i="3"/>
  <c r="S2366" i="3"/>
  <c r="Q2367" i="3"/>
  <c r="Q2368" i="3"/>
  <c r="S2368" i="3"/>
  <c r="Q2369" i="3"/>
  <c r="Q2370" i="3"/>
  <c r="S2370" i="3"/>
  <c r="Q2371" i="3"/>
  <c r="Q2372" i="3"/>
  <c r="S2372" i="3"/>
  <c r="Q2373" i="3"/>
  <c r="Q2374" i="3"/>
  <c r="S2374" i="3"/>
  <c r="Q2375" i="3"/>
  <c r="Q2376" i="3"/>
  <c r="Q2377" i="3"/>
  <c r="Q2378" i="3"/>
  <c r="S2378" i="3"/>
  <c r="Q2379" i="3"/>
  <c r="Q2380" i="3"/>
  <c r="Q2381" i="3"/>
  <c r="Q2382" i="3"/>
  <c r="S2382" i="3"/>
  <c r="Q2383" i="3"/>
  <c r="Q2384" i="3"/>
  <c r="S2384" i="3"/>
  <c r="Q2385" i="3"/>
  <c r="Q2386" i="3"/>
  <c r="S2386" i="3"/>
  <c r="Q2387" i="3"/>
  <c r="Q2388" i="3"/>
  <c r="S2388" i="3"/>
  <c r="Q2389" i="3"/>
  <c r="Q2390" i="3"/>
  <c r="S2390" i="3"/>
  <c r="Q2391" i="3"/>
  <c r="Q2392" i="3"/>
  <c r="Q2393" i="3"/>
  <c r="Q2394" i="3"/>
  <c r="S2394" i="3"/>
  <c r="Q2395" i="3"/>
  <c r="Q2396" i="3"/>
  <c r="Q2397" i="3"/>
  <c r="Q2398" i="3"/>
  <c r="S2398" i="3"/>
  <c r="Q2399" i="3"/>
  <c r="Q2400" i="3"/>
  <c r="S2400" i="3"/>
  <c r="Q2401" i="3"/>
  <c r="Q2402" i="3"/>
  <c r="S2402" i="3"/>
  <c r="Q2403" i="3"/>
  <c r="Q2404" i="3"/>
  <c r="S2404" i="3"/>
  <c r="Q2405" i="3"/>
  <c r="Q2406" i="3"/>
  <c r="S2406" i="3"/>
  <c r="Q2407" i="3"/>
  <c r="Q2408" i="3"/>
  <c r="Q2409" i="3"/>
  <c r="Q2410" i="3"/>
  <c r="S2410" i="3"/>
  <c r="Q2411" i="3"/>
  <c r="Q2412" i="3"/>
  <c r="Q2413" i="3"/>
  <c r="Q2414" i="3"/>
  <c r="S2414" i="3"/>
  <c r="Q2415" i="3"/>
  <c r="Q2416" i="3"/>
  <c r="S2416" i="3"/>
  <c r="Q2417" i="3"/>
  <c r="Q2418" i="3"/>
  <c r="S2418" i="3"/>
  <c r="Q2419" i="3"/>
  <c r="Q2420" i="3"/>
  <c r="S2420" i="3"/>
  <c r="Q2421" i="3"/>
  <c r="Q2422" i="3"/>
  <c r="S2422" i="3"/>
  <c r="Q2423" i="3"/>
  <c r="Q2424" i="3"/>
  <c r="Q2425" i="3"/>
  <c r="Q2426" i="3"/>
  <c r="S2426" i="3"/>
  <c r="Q2427" i="3"/>
  <c r="Q2428" i="3"/>
  <c r="Q2429" i="3"/>
  <c r="Q2430" i="3"/>
  <c r="S2430" i="3"/>
  <c r="Q2431" i="3"/>
  <c r="Q2432" i="3"/>
  <c r="S2432" i="3"/>
  <c r="Q2433" i="3"/>
  <c r="Q2434" i="3"/>
  <c r="S2434" i="3"/>
  <c r="Q2435" i="3"/>
  <c r="Q2436" i="3"/>
  <c r="S2436" i="3"/>
  <c r="Q2437" i="3"/>
  <c r="Q2438" i="3"/>
  <c r="S2438" i="3"/>
  <c r="Q2439" i="3"/>
  <c r="Q2440" i="3"/>
  <c r="Q2441" i="3"/>
  <c r="Q2442" i="3"/>
  <c r="S2442" i="3"/>
  <c r="Q2443" i="3"/>
  <c r="Q2444" i="3"/>
  <c r="Q2445" i="3"/>
  <c r="Q2446" i="3"/>
  <c r="S2446" i="3"/>
  <c r="Q2447" i="3"/>
  <c r="Q2448" i="3"/>
  <c r="S2448" i="3"/>
  <c r="Q2449" i="3"/>
  <c r="Q2450" i="3"/>
  <c r="S2450" i="3"/>
  <c r="Q2451" i="3"/>
  <c r="Q2452" i="3"/>
  <c r="S2452" i="3"/>
  <c r="Q2453" i="3"/>
  <c r="Q2454" i="3"/>
  <c r="S2454" i="3"/>
  <c r="Q2455" i="3"/>
  <c r="Q2456" i="3"/>
  <c r="Q2457" i="3"/>
  <c r="Q2458" i="3"/>
  <c r="S2458" i="3"/>
  <c r="Q2459" i="3"/>
  <c r="Q2460" i="3"/>
  <c r="Q2461" i="3"/>
  <c r="Q2462" i="3"/>
  <c r="S2462" i="3"/>
  <c r="Q2463" i="3"/>
  <c r="Q2464" i="3"/>
  <c r="S2464" i="3"/>
  <c r="Q2465" i="3"/>
  <c r="Q2466" i="3"/>
  <c r="S2466" i="3"/>
  <c r="Q2467" i="3"/>
  <c r="Q2468" i="3"/>
  <c r="S2468" i="3"/>
  <c r="Q2469" i="3"/>
  <c r="Q2470" i="3"/>
  <c r="S2470" i="3"/>
  <c r="Q2471" i="3"/>
  <c r="Q2472" i="3"/>
  <c r="Q2473" i="3"/>
  <c r="Q2474" i="3"/>
  <c r="S2474" i="3"/>
  <c r="Q2475" i="3"/>
  <c r="Q2476" i="3"/>
  <c r="Q2477" i="3"/>
  <c r="Q2478" i="3"/>
  <c r="S2478" i="3"/>
  <c r="Q2479" i="3"/>
  <c r="Q2480" i="3"/>
  <c r="S2480" i="3"/>
  <c r="Q2481" i="3"/>
  <c r="Q2482" i="3"/>
  <c r="S2482" i="3"/>
  <c r="Q2483" i="3"/>
  <c r="Q2484" i="3"/>
  <c r="S2484" i="3"/>
  <c r="Q2485" i="3"/>
  <c r="Q2486" i="3"/>
  <c r="S2486" i="3"/>
  <c r="Q2487" i="3"/>
  <c r="Q2488" i="3"/>
  <c r="Q2489" i="3"/>
  <c r="Q2490" i="3"/>
  <c r="S2490" i="3"/>
  <c r="Q2491" i="3"/>
  <c r="Q2492" i="3"/>
  <c r="Q2493" i="3"/>
  <c r="Q2494" i="3"/>
  <c r="S2494" i="3"/>
  <c r="Q2495" i="3"/>
  <c r="Q2496" i="3"/>
  <c r="S2496" i="3"/>
  <c r="Q2497" i="3"/>
  <c r="Q2498" i="3"/>
  <c r="S2498" i="3"/>
  <c r="Q2499" i="3"/>
  <c r="Q2500" i="3"/>
  <c r="S2500" i="3"/>
  <c r="Q2501" i="3"/>
  <c r="Q2502" i="3"/>
  <c r="S2502" i="3"/>
  <c r="Q2503" i="3"/>
  <c r="Q2504" i="3"/>
  <c r="Q2505" i="3"/>
  <c r="Q2506" i="3"/>
  <c r="S2506" i="3"/>
  <c r="Q2507" i="3"/>
  <c r="Q2508" i="3"/>
  <c r="Q2509" i="3"/>
  <c r="Q2510" i="3"/>
  <c r="S2510" i="3"/>
  <c r="Q2511" i="3"/>
  <c r="Q2512" i="3"/>
  <c r="S2512" i="3"/>
  <c r="Q2513" i="3"/>
  <c r="Q2514" i="3"/>
  <c r="S2514" i="3"/>
  <c r="Q2515" i="3"/>
  <c r="Q2516" i="3"/>
  <c r="S2516" i="3"/>
  <c r="Q2517" i="3"/>
  <c r="Q2518" i="3"/>
  <c r="S2518" i="3"/>
  <c r="Q2519" i="3"/>
  <c r="Q2520" i="3"/>
  <c r="Q2521" i="3"/>
  <c r="Q2522" i="3"/>
  <c r="S2522" i="3"/>
  <c r="Q2523" i="3"/>
  <c r="Q2524" i="3"/>
  <c r="Q2525" i="3"/>
  <c r="Q2526" i="3"/>
  <c r="S2526" i="3"/>
  <c r="Q2527" i="3"/>
  <c r="Q2528" i="3"/>
  <c r="S2528" i="3"/>
  <c r="Q2529" i="3"/>
  <c r="Q2530" i="3"/>
  <c r="S2530" i="3"/>
  <c r="Q2531" i="3"/>
  <c r="Q2532" i="3"/>
  <c r="S2532" i="3"/>
  <c r="Q2533" i="3"/>
  <c r="Q2534" i="3"/>
  <c r="S2534" i="3"/>
  <c r="Q2535" i="3"/>
  <c r="Q2536" i="3"/>
  <c r="Q2537" i="3"/>
  <c r="Q2538" i="3"/>
  <c r="S2538" i="3"/>
  <c r="Q2539" i="3"/>
  <c r="Q2540" i="3"/>
  <c r="Q2541" i="3"/>
  <c r="Q2542" i="3"/>
  <c r="S2542" i="3"/>
  <c r="Q2543" i="3"/>
  <c r="Q2544" i="3"/>
  <c r="S2544" i="3"/>
  <c r="Q2545" i="3"/>
  <c r="Q2546" i="3"/>
  <c r="S2546" i="3"/>
  <c r="Q2547" i="3"/>
  <c r="Q2548" i="3"/>
  <c r="S2548" i="3"/>
  <c r="Q2549" i="3"/>
  <c r="Q2550" i="3"/>
  <c r="S2550" i="3"/>
  <c r="Q2551" i="3"/>
  <c r="Q2552" i="3"/>
  <c r="Q2553" i="3"/>
  <c r="Q2554" i="3"/>
  <c r="S2554" i="3"/>
  <c r="Q2555" i="3"/>
  <c r="Q2556" i="3"/>
  <c r="Q2557" i="3"/>
  <c r="Q2558" i="3"/>
  <c r="S2558" i="3"/>
  <c r="Q2559" i="3"/>
  <c r="Q2560" i="3"/>
  <c r="S2560" i="3"/>
  <c r="Q2561" i="3"/>
  <c r="Q2562" i="3"/>
  <c r="S2562" i="3"/>
  <c r="Q2563" i="3"/>
  <c r="Q2564" i="3"/>
  <c r="S2564" i="3"/>
  <c r="Q2565" i="3"/>
  <c r="Q2566" i="3"/>
  <c r="S2566" i="3"/>
  <c r="Q2567" i="3"/>
  <c r="Q2568" i="3"/>
  <c r="Q2569" i="3"/>
  <c r="Q2570" i="3"/>
  <c r="S2570" i="3"/>
  <c r="Q2571" i="3"/>
  <c r="Q2572" i="3"/>
  <c r="Q2573" i="3"/>
  <c r="Q2574" i="3"/>
  <c r="S2574" i="3"/>
  <c r="Q2575" i="3"/>
  <c r="Q2576" i="3"/>
  <c r="S2576" i="3"/>
  <c r="Q2577" i="3"/>
  <c r="Q2578" i="3"/>
  <c r="S2578" i="3"/>
  <c r="Q2579" i="3"/>
  <c r="Q2580" i="3"/>
  <c r="S2580" i="3"/>
  <c r="Q2581" i="3"/>
  <c r="Q2582" i="3"/>
  <c r="S2582" i="3"/>
  <c r="Q2583" i="3"/>
  <c r="Q2584" i="3"/>
  <c r="Q2585" i="3"/>
  <c r="Q2586" i="3"/>
  <c r="S2586" i="3"/>
  <c r="Q2587" i="3"/>
  <c r="Q2588" i="3"/>
  <c r="Q2589" i="3"/>
  <c r="Q2590" i="3"/>
  <c r="S2590" i="3"/>
  <c r="Q2591" i="3"/>
  <c r="Q2592" i="3"/>
  <c r="S2592" i="3"/>
  <c r="Q2593" i="3"/>
  <c r="Q2594" i="3"/>
  <c r="S2594" i="3"/>
  <c r="Q2595" i="3"/>
  <c r="Q2596" i="3"/>
  <c r="S2596" i="3"/>
  <c r="Q2597" i="3"/>
  <c r="Q2598" i="3"/>
  <c r="S2598" i="3"/>
  <c r="Q2599" i="3"/>
  <c r="Q2600" i="3"/>
  <c r="Q2601" i="3"/>
  <c r="Q2602" i="3"/>
  <c r="S2602" i="3"/>
  <c r="Q2603" i="3"/>
  <c r="Q2604" i="3"/>
  <c r="Q2605" i="3"/>
  <c r="Q2606" i="3"/>
  <c r="S2606" i="3"/>
  <c r="Q2607" i="3"/>
  <c r="Q2608" i="3"/>
  <c r="S2608" i="3"/>
  <c r="Q2609" i="3"/>
  <c r="Q2610" i="3"/>
  <c r="S2610" i="3"/>
  <c r="Q2611" i="3"/>
  <c r="Q2612" i="3"/>
  <c r="S2612" i="3"/>
  <c r="Q2613" i="3"/>
  <c r="Q2614" i="3"/>
  <c r="S2614" i="3"/>
  <c r="Q2615" i="3"/>
  <c r="Q2616" i="3"/>
  <c r="Q2617" i="3"/>
  <c r="Q2618" i="3"/>
  <c r="S2618" i="3"/>
  <c r="Q2619" i="3"/>
  <c r="Q2620" i="3"/>
  <c r="Q2621" i="3"/>
  <c r="Q2622" i="3"/>
  <c r="S2622" i="3"/>
  <c r="Q2623" i="3"/>
  <c r="Q2624" i="3"/>
  <c r="S2624" i="3"/>
  <c r="Q2625" i="3"/>
  <c r="Q2626" i="3"/>
  <c r="S2626" i="3"/>
  <c r="Q2627" i="3"/>
  <c r="Q2628" i="3"/>
  <c r="S2628" i="3"/>
  <c r="Q2629" i="3"/>
  <c r="Q2630" i="3"/>
  <c r="S2630" i="3"/>
  <c r="Q2631" i="3"/>
  <c r="Q2632" i="3"/>
  <c r="Q2633" i="3"/>
  <c r="Q2634" i="3"/>
  <c r="S2634" i="3"/>
  <c r="Q2635" i="3"/>
  <c r="Q2636" i="3"/>
  <c r="Q2637" i="3"/>
  <c r="Q2638" i="3"/>
  <c r="S2638" i="3"/>
  <c r="Q2639" i="3"/>
  <c r="Q2640" i="3"/>
  <c r="S2640" i="3"/>
  <c r="Q2641" i="3"/>
  <c r="Q2642" i="3"/>
  <c r="S2642" i="3"/>
  <c r="Q2643" i="3"/>
  <c r="Q2644" i="3"/>
  <c r="S2644" i="3"/>
  <c r="Q2645" i="3"/>
  <c r="Q2646" i="3"/>
  <c r="S2646" i="3"/>
  <c r="Q2647" i="3"/>
  <c r="Q2648" i="3"/>
  <c r="Q2649" i="3"/>
  <c r="Q2650" i="3"/>
  <c r="S2650" i="3"/>
  <c r="Q2651" i="3"/>
  <c r="Q2652" i="3"/>
  <c r="Q2653" i="3"/>
  <c r="Q2654" i="3"/>
  <c r="S2654" i="3"/>
  <c r="Q2655" i="3"/>
  <c r="Q2656" i="3"/>
  <c r="S2656" i="3"/>
  <c r="Q2657" i="3"/>
  <c r="Q2658" i="3"/>
  <c r="S2658" i="3"/>
  <c r="Q2659" i="3"/>
  <c r="Q2660" i="3"/>
  <c r="S2660" i="3"/>
  <c r="Q2661" i="3"/>
  <c r="Q2662" i="3"/>
  <c r="S2662" i="3"/>
  <c r="Q2663" i="3"/>
  <c r="Q2664" i="3"/>
  <c r="Q2665" i="3"/>
  <c r="Q2666" i="3"/>
  <c r="S2666" i="3"/>
  <c r="Q2667" i="3"/>
  <c r="Q2668" i="3"/>
  <c r="Q2669" i="3"/>
  <c r="Q2670" i="3"/>
  <c r="S2670" i="3"/>
  <c r="Q2671" i="3"/>
  <c r="Q2672" i="3"/>
  <c r="S2672" i="3"/>
  <c r="Q2673" i="3"/>
  <c r="Q2674" i="3"/>
  <c r="S2674" i="3"/>
  <c r="Q2675" i="3"/>
  <c r="Q2676" i="3"/>
  <c r="S2676" i="3"/>
  <c r="Q2677" i="3"/>
  <c r="Q2678" i="3"/>
  <c r="S2678" i="3"/>
  <c r="Q2679" i="3"/>
  <c r="Q2680" i="3"/>
  <c r="Q2681" i="3"/>
  <c r="Q2682" i="3"/>
  <c r="S2682" i="3"/>
  <c r="Q2683" i="3"/>
  <c r="Q2684" i="3"/>
  <c r="Q2685" i="3"/>
  <c r="Q2686" i="3"/>
  <c r="S2686" i="3"/>
  <c r="Q2687" i="3"/>
  <c r="Q2688" i="3"/>
  <c r="S2688" i="3"/>
  <c r="Q2689" i="3"/>
  <c r="Q2690" i="3"/>
  <c r="S2690" i="3"/>
  <c r="Q2691" i="3"/>
  <c r="Q2692" i="3"/>
  <c r="S2692" i="3"/>
  <c r="Q2693" i="3"/>
  <c r="Q2694" i="3"/>
  <c r="S2694" i="3"/>
  <c r="Q2695" i="3"/>
  <c r="Q2696" i="3"/>
  <c r="Q2697" i="3"/>
  <c r="Q2698" i="3"/>
  <c r="S2698" i="3"/>
  <c r="Q2699" i="3"/>
  <c r="Q2700" i="3"/>
  <c r="Q2701" i="3"/>
  <c r="Q2702" i="3"/>
  <c r="S2702" i="3"/>
  <c r="Q2703" i="3"/>
  <c r="Q2704" i="3"/>
  <c r="S2704" i="3"/>
  <c r="Q2705" i="3"/>
  <c r="Q2706" i="3"/>
  <c r="S2706" i="3"/>
  <c r="Q2707" i="3"/>
  <c r="Q2708" i="3"/>
  <c r="S2708" i="3"/>
  <c r="Q2709" i="3"/>
  <c r="Q2710" i="3"/>
  <c r="S2710" i="3"/>
  <c r="Q2711" i="3"/>
  <c r="Q2712" i="3"/>
  <c r="Q2713" i="3"/>
  <c r="Q2714" i="3"/>
  <c r="S2714" i="3"/>
  <c r="Q2715" i="3"/>
  <c r="Q2716" i="3"/>
  <c r="Q2717" i="3"/>
  <c r="Q2718" i="3"/>
  <c r="S2718" i="3"/>
  <c r="Q2719" i="3"/>
  <c r="Q2720" i="3"/>
  <c r="S2720" i="3"/>
  <c r="Q2721" i="3"/>
  <c r="Q2722" i="3"/>
  <c r="S2722" i="3"/>
  <c r="Q2723" i="3"/>
  <c r="Q2724" i="3"/>
  <c r="S2724" i="3"/>
  <c r="Q2725" i="3"/>
  <c r="Q2726" i="3"/>
  <c r="S2726" i="3"/>
  <c r="Q2727" i="3"/>
  <c r="Q2728" i="3"/>
  <c r="Q2729" i="3"/>
  <c r="Q2730" i="3"/>
  <c r="S2730" i="3"/>
  <c r="Q2731" i="3"/>
  <c r="Q2732" i="3"/>
  <c r="Q2733" i="3"/>
  <c r="Q2734" i="3"/>
  <c r="S2734" i="3"/>
  <c r="Q2735" i="3"/>
  <c r="Q2736" i="3"/>
  <c r="S2736" i="3"/>
  <c r="Q2737" i="3"/>
  <c r="Q2738" i="3"/>
  <c r="S2738" i="3"/>
  <c r="Q2739" i="3"/>
  <c r="Q2740" i="3"/>
  <c r="S2740" i="3"/>
  <c r="Q2741" i="3"/>
  <c r="Q2742" i="3"/>
  <c r="S2742" i="3"/>
  <c r="Q2743" i="3"/>
  <c r="Q2744" i="3"/>
  <c r="Q2745" i="3"/>
  <c r="Q2746" i="3"/>
  <c r="S2746" i="3"/>
  <c r="Q2747" i="3"/>
  <c r="Q2748" i="3"/>
  <c r="Q2749" i="3"/>
  <c r="Q2750" i="3"/>
  <c r="S2750" i="3"/>
  <c r="Q2751" i="3"/>
  <c r="Q2752" i="3"/>
  <c r="S2752" i="3"/>
  <c r="Q2753" i="3"/>
  <c r="Q2754" i="3"/>
  <c r="S2754" i="3"/>
  <c r="Q2755" i="3"/>
  <c r="Q2756" i="3"/>
  <c r="S2756" i="3"/>
  <c r="Q2757" i="3"/>
  <c r="Q2758" i="3"/>
  <c r="S2758" i="3"/>
  <c r="Q2759" i="3"/>
  <c r="Q2760" i="3"/>
  <c r="Q2761" i="3"/>
  <c r="Q2762" i="3"/>
  <c r="S2762" i="3"/>
  <c r="Q2763" i="3"/>
  <c r="Q2764" i="3"/>
  <c r="Q2765" i="3"/>
  <c r="Q2766" i="3"/>
  <c r="S2766" i="3"/>
  <c r="Q2767" i="3"/>
  <c r="Q2768" i="3"/>
  <c r="S2768" i="3"/>
  <c r="Q2769" i="3"/>
  <c r="Q2770" i="3"/>
  <c r="S2770" i="3"/>
  <c r="Q2771" i="3"/>
  <c r="Q2772" i="3"/>
  <c r="S2772" i="3"/>
  <c r="Q2773" i="3"/>
  <c r="Q2774" i="3"/>
  <c r="S2774" i="3"/>
  <c r="Q2775" i="3"/>
  <c r="Q2776" i="3"/>
  <c r="Q2777" i="3"/>
  <c r="Q2778" i="3"/>
  <c r="S2778" i="3"/>
  <c r="Q2779" i="3"/>
  <c r="Q2780" i="3"/>
  <c r="Q2781" i="3"/>
  <c r="Q2782" i="3"/>
  <c r="S2782" i="3"/>
  <c r="Q2783" i="3"/>
  <c r="Q2784" i="3"/>
  <c r="S2784" i="3"/>
  <c r="Q2785" i="3"/>
  <c r="Q2786" i="3"/>
  <c r="S2786" i="3"/>
  <c r="Q2787" i="3"/>
  <c r="Q2788" i="3"/>
  <c r="S2788" i="3"/>
  <c r="Q2789" i="3"/>
  <c r="Q2790" i="3"/>
  <c r="S2790" i="3"/>
  <c r="Q2791" i="3"/>
  <c r="Q2792" i="3"/>
  <c r="Q2793" i="3"/>
  <c r="Q2794" i="3"/>
  <c r="S2794" i="3"/>
  <c r="Q2795" i="3"/>
  <c r="Q2796" i="3"/>
  <c r="Q2797" i="3"/>
  <c r="Q2798" i="3"/>
  <c r="S2798" i="3"/>
  <c r="Q2799" i="3"/>
  <c r="Q2800" i="3"/>
  <c r="S2800" i="3"/>
  <c r="Q2801" i="3"/>
  <c r="Q2802" i="3"/>
  <c r="S2802" i="3"/>
  <c r="Q2803" i="3"/>
  <c r="Q2804" i="3"/>
  <c r="S2804" i="3"/>
  <c r="Q2805" i="3"/>
  <c r="Q2806" i="3"/>
  <c r="S2806" i="3"/>
  <c r="Q2807" i="3"/>
  <c r="Q2808" i="3"/>
  <c r="Q2809" i="3"/>
  <c r="Q2810" i="3"/>
  <c r="S2810" i="3"/>
  <c r="Q2811" i="3"/>
  <c r="Q2812" i="3"/>
  <c r="Q2813" i="3"/>
  <c r="Q2814" i="3"/>
  <c r="S2814" i="3"/>
  <c r="Q2815" i="3"/>
  <c r="Q2816" i="3"/>
  <c r="S2816" i="3"/>
  <c r="Q2817" i="3"/>
  <c r="Q2818" i="3"/>
  <c r="S2818" i="3"/>
  <c r="Q2819" i="3"/>
  <c r="Q2820" i="3"/>
  <c r="S2820" i="3"/>
  <c r="Q2821" i="3"/>
  <c r="Q2822" i="3"/>
  <c r="S2822" i="3"/>
  <c r="Q2823" i="3"/>
  <c r="Q2824" i="3"/>
  <c r="Q2825" i="3"/>
  <c r="Q2826" i="3"/>
  <c r="S2826" i="3"/>
  <c r="Q2827" i="3"/>
  <c r="Q2828" i="3"/>
  <c r="Q2829" i="3"/>
  <c r="Q2830" i="3"/>
  <c r="S2830" i="3"/>
  <c r="Q2831" i="3"/>
  <c r="Q2832" i="3"/>
  <c r="S2832" i="3"/>
  <c r="Q2833" i="3"/>
  <c r="Q2834" i="3"/>
  <c r="S2834" i="3"/>
  <c r="Q2835" i="3"/>
  <c r="Q2836" i="3"/>
  <c r="S2836" i="3"/>
  <c r="Q2837" i="3"/>
  <c r="Q2838" i="3"/>
  <c r="S2838" i="3"/>
  <c r="Q2839" i="3"/>
  <c r="Q2840" i="3"/>
  <c r="Q2841" i="3"/>
  <c r="Q2842" i="3"/>
  <c r="S2842" i="3"/>
  <c r="Q2843" i="3"/>
  <c r="Q2844" i="3"/>
  <c r="Q2845" i="3"/>
  <c r="Q2846" i="3"/>
  <c r="S2846" i="3"/>
  <c r="Q2847" i="3"/>
  <c r="Q2848" i="3"/>
  <c r="S2848" i="3"/>
  <c r="Q2849" i="3"/>
  <c r="Q2850" i="3"/>
  <c r="S2850" i="3"/>
  <c r="Q2851" i="3"/>
  <c r="Q2852" i="3"/>
  <c r="S2852" i="3"/>
  <c r="Q2853" i="3"/>
  <c r="Q2854" i="3"/>
  <c r="S2854" i="3"/>
  <c r="Q2855" i="3"/>
  <c r="Q2856" i="3"/>
  <c r="Q2857" i="3"/>
  <c r="Q2858" i="3"/>
  <c r="S2858" i="3"/>
  <c r="Q2859" i="3"/>
  <c r="Q2860" i="3"/>
  <c r="Q2861" i="3"/>
  <c r="Q2862" i="3"/>
  <c r="S2862" i="3"/>
  <c r="Q2863" i="3"/>
  <c r="Q2864" i="3"/>
  <c r="S2864" i="3"/>
  <c r="Q2865" i="3"/>
  <c r="Q2866" i="3"/>
  <c r="S2866" i="3"/>
  <c r="Q2867" i="3"/>
  <c r="Q2868" i="3"/>
  <c r="S2868" i="3"/>
  <c r="Q2869" i="3"/>
  <c r="Q2870" i="3"/>
  <c r="S2870" i="3"/>
  <c r="Q2871" i="3"/>
  <c r="Q2872" i="3"/>
  <c r="Q2873" i="3"/>
  <c r="Q2874" i="3"/>
  <c r="S2874" i="3"/>
  <c r="Q2875" i="3"/>
  <c r="Q2876" i="3"/>
  <c r="Q2877" i="3"/>
  <c r="Q2878" i="3"/>
  <c r="S2878" i="3"/>
  <c r="Q2879" i="3"/>
  <c r="Q2880" i="3"/>
  <c r="S2880" i="3"/>
  <c r="Q2881" i="3"/>
  <c r="Q2882" i="3"/>
  <c r="S2882" i="3"/>
  <c r="Q2883" i="3"/>
  <c r="Q2884" i="3"/>
  <c r="S2884" i="3"/>
  <c r="Q2885" i="3"/>
  <c r="Q2886" i="3"/>
  <c r="S2886" i="3"/>
  <c r="Q2887" i="3"/>
  <c r="Q2888" i="3"/>
  <c r="Q2889" i="3"/>
  <c r="Q2890" i="3"/>
  <c r="S2890" i="3"/>
  <c r="Q2891" i="3"/>
  <c r="Q2892" i="3"/>
  <c r="Q2893" i="3"/>
  <c r="Q2894" i="3"/>
  <c r="S2894" i="3"/>
  <c r="Q2895" i="3"/>
  <c r="Q2896" i="3"/>
  <c r="S2896" i="3"/>
  <c r="Q2897" i="3"/>
  <c r="Q2898" i="3"/>
  <c r="S2898" i="3"/>
  <c r="Q2899" i="3"/>
  <c r="Q2900" i="3"/>
  <c r="S2900" i="3"/>
  <c r="Q2901" i="3"/>
  <c r="Q2902" i="3"/>
  <c r="S2902" i="3"/>
  <c r="Q2903" i="3"/>
  <c r="Q2904" i="3"/>
  <c r="Q2905" i="3"/>
  <c r="Q2906" i="3"/>
  <c r="S2906" i="3"/>
  <c r="Q2907" i="3"/>
  <c r="Q2908" i="3"/>
  <c r="Q2909" i="3"/>
  <c r="Q2910" i="3"/>
  <c r="S2910" i="3"/>
  <c r="Q2911" i="3"/>
  <c r="Q2912" i="3"/>
  <c r="S2912" i="3"/>
  <c r="Q2913" i="3"/>
  <c r="Q2914" i="3"/>
  <c r="S2914" i="3"/>
  <c r="Q2915" i="3"/>
  <c r="Q2916" i="3"/>
  <c r="S2916" i="3"/>
  <c r="Q2917" i="3"/>
  <c r="Q2918" i="3"/>
  <c r="S2918" i="3"/>
  <c r="Q2919" i="3"/>
  <c r="Q2920" i="3"/>
  <c r="Q2921" i="3"/>
  <c r="Q2922" i="3"/>
  <c r="S2922" i="3"/>
  <c r="Q2923" i="3"/>
  <c r="Q2924" i="3"/>
  <c r="Q2925" i="3"/>
  <c r="Q2926" i="3"/>
  <c r="S2926" i="3"/>
  <c r="Q2927" i="3"/>
  <c r="Q2928" i="3"/>
  <c r="S2928" i="3"/>
  <c r="Q2929" i="3"/>
  <c r="Q2930" i="3"/>
  <c r="S2930" i="3"/>
  <c r="Q2931" i="3"/>
  <c r="Q2932" i="3"/>
  <c r="S2932" i="3"/>
  <c r="Q2933" i="3"/>
  <c r="Q2934" i="3"/>
  <c r="S2934" i="3"/>
  <c r="Q2935" i="3"/>
  <c r="Q2936" i="3"/>
  <c r="Q2937" i="3"/>
  <c r="Q2938" i="3"/>
  <c r="S2938" i="3"/>
  <c r="Q2939" i="3"/>
  <c r="Q2940" i="3"/>
  <c r="Q2941" i="3"/>
  <c r="Q2942" i="3"/>
  <c r="S2942" i="3"/>
  <c r="Q2943" i="3"/>
  <c r="Q2944" i="3"/>
  <c r="S2944" i="3"/>
  <c r="Q2945" i="3"/>
  <c r="Q2946" i="3"/>
  <c r="S2946" i="3"/>
  <c r="Q2947" i="3"/>
  <c r="Q2948" i="3"/>
  <c r="S2948" i="3"/>
  <c r="Q2949" i="3"/>
  <c r="Q2950" i="3"/>
  <c r="S2950" i="3"/>
  <c r="Q2951" i="3"/>
  <c r="Q2952" i="3"/>
  <c r="Q2953" i="3"/>
  <c r="Q2954" i="3"/>
  <c r="S2954" i="3"/>
  <c r="Q2955" i="3"/>
  <c r="Q2956" i="3"/>
  <c r="Q2957" i="3"/>
  <c r="Q2958" i="3"/>
  <c r="S2958" i="3"/>
  <c r="Q2959" i="3"/>
  <c r="Q2960" i="3"/>
  <c r="S2960" i="3"/>
  <c r="Q2961" i="3"/>
  <c r="Q2962" i="3"/>
  <c r="S2962" i="3"/>
  <c r="Q2963" i="3"/>
  <c r="Q2964" i="3"/>
  <c r="S2964" i="3"/>
  <c r="Q2965" i="3"/>
  <c r="Q2966" i="3"/>
  <c r="S2966" i="3"/>
  <c r="Q2967" i="3"/>
  <c r="Q2968" i="3"/>
  <c r="Q2969" i="3"/>
  <c r="Q2970" i="3"/>
  <c r="S2970" i="3"/>
  <c r="Q2971" i="3"/>
  <c r="Q2972" i="3"/>
  <c r="Q2973" i="3"/>
  <c r="Q2974" i="3"/>
  <c r="S2974" i="3"/>
  <c r="Q2975" i="3"/>
  <c r="Q2976" i="3"/>
  <c r="S2976" i="3"/>
  <c r="Q2977" i="3"/>
  <c r="Q2978" i="3"/>
  <c r="S2978" i="3"/>
  <c r="Q2979" i="3"/>
  <c r="Q2980" i="3"/>
  <c r="S2980" i="3"/>
  <c r="Q2981" i="3"/>
  <c r="Q2982" i="3"/>
  <c r="S2982" i="3"/>
  <c r="Q2983" i="3"/>
  <c r="Q2984" i="3"/>
  <c r="Q2985" i="3"/>
  <c r="Q2986" i="3"/>
  <c r="S2986" i="3"/>
  <c r="Q2987" i="3"/>
  <c r="Q2988" i="3"/>
  <c r="Q2989" i="3"/>
  <c r="Q2990" i="3"/>
  <c r="S2990" i="3"/>
  <c r="Q2991" i="3"/>
  <c r="Q2992" i="3"/>
  <c r="S2992" i="3"/>
  <c r="Q2993" i="3"/>
  <c r="Q2994" i="3"/>
  <c r="S2994" i="3"/>
  <c r="Q2995" i="3"/>
  <c r="Q2996" i="3"/>
  <c r="S2996" i="3"/>
  <c r="Q2997" i="3"/>
  <c r="Q2998" i="3"/>
  <c r="S2998" i="3"/>
  <c r="Q2999" i="3"/>
  <c r="Q3000" i="3"/>
  <c r="Q3001" i="3"/>
  <c r="Q3002" i="3"/>
  <c r="S3002" i="3"/>
  <c r="S6" i="3"/>
  <c r="S8" i="3"/>
  <c r="S10" i="3"/>
  <c r="S11" i="3"/>
  <c r="S12" i="3"/>
  <c r="S14" i="3"/>
  <c r="S15" i="3"/>
  <c r="S18" i="3"/>
  <c r="S19" i="3"/>
  <c r="S20" i="3"/>
  <c r="S24" i="3"/>
  <c r="S26" i="3"/>
  <c r="S30" i="3"/>
  <c r="S31" i="3"/>
  <c r="S35" i="3"/>
  <c r="S36" i="3"/>
  <c r="S40" i="3"/>
  <c r="S43" i="3"/>
  <c r="S44" i="3"/>
  <c r="S46" i="3"/>
  <c r="S47" i="3"/>
  <c r="S50" i="3"/>
  <c r="S51" i="3"/>
  <c r="S52" i="3"/>
  <c r="S58" i="3"/>
  <c r="S59" i="3"/>
  <c r="S60" i="3"/>
  <c r="S63" i="3"/>
  <c r="S66" i="3"/>
  <c r="S67" i="3"/>
  <c r="S71" i="3"/>
  <c r="S73" i="3"/>
  <c r="S75" i="3"/>
  <c r="S77" i="3"/>
  <c r="S79" i="3"/>
  <c r="S80" i="3"/>
  <c r="S83" i="3"/>
  <c r="S85" i="3"/>
  <c r="S87" i="3"/>
  <c r="S88" i="3"/>
  <c r="S89" i="3"/>
  <c r="S91" i="3"/>
  <c r="S93" i="3"/>
  <c r="S95" i="3"/>
  <c r="S99" i="3"/>
  <c r="S100" i="3"/>
  <c r="S101" i="3"/>
  <c r="S103" i="3"/>
  <c r="S105" i="3"/>
  <c r="S107" i="3"/>
  <c r="S109" i="3"/>
  <c r="S111" i="3"/>
  <c r="S112" i="3"/>
  <c r="S115" i="3"/>
  <c r="S117" i="3"/>
  <c r="S119" i="3"/>
  <c r="S120" i="3"/>
  <c r="S121" i="3"/>
  <c r="S123" i="3"/>
  <c r="S125" i="3"/>
  <c r="S127" i="3"/>
  <c r="S131" i="3"/>
  <c r="S132" i="3"/>
  <c r="S133" i="3"/>
  <c r="S135" i="3"/>
  <c r="S137" i="3"/>
  <c r="S139" i="3"/>
  <c r="S141" i="3"/>
  <c r="S143" i="3"/>
  <c r="S144" i="3"/>
  <c r="S147" i="3"/>
  <c r="S149" i="3"/>
  <c r="S151" i="3"/>
  <c r="S152" i="3"/>
  <c r="S153" i="3"/>
  <c r="S155" i="3"/>
  <c r="S157" i="3"/>
  <c r="S159" i="3"/>
  <c r="S163" i="3"/>
  <c r="S164" i="3"/>
  <c r="S165" i="3"/>
  <c r="S167" i="3"/>
  <c r="S169" i="3"/>
  <c r="S171" i="3"/>
  <c r="S173" i="3"/>
  <c r="S175" i="3"/>
  <c r="S176" i="3"/>
  <c r="S179" i="3"/>
  <c r="S181" i="3"/>
  <c r="S183" i="3"/>
  <c r="S184" i="3"/>
  <c r="S185" i="3"/>
  <c r="S187" i="3"/>
  <c r="S189" i="3"/>
  <c r="S191" i="3"/>
  <c r="S195" i="3"/>
  <c r="S196" i="3"/>
  <c r="S197" i="3"/>
  <c r="S199" i="3"/>
  <c r="S201" i="3"/>
  <c r="S203" i="3"/>
  <c r="S205" i="3"/>
  <c r="S207" i="3"/>
  <c r="S208" i="3"/>
  <c r="S211" i="3"/>
  <c r="S213" i="3"/>
  <c r="S215" i="3"/>
  <c r="S216" i="3"/>
  <c r="S217" i="3"/>
  <c r="S219" i="3"/>
  <c r="S221" i="3"/>
  <c r="S223" i="3"/>
  <c r="S227" i="3"/>
  <c r="S228" i="3"/>
  <c r="S229" i="3"/>
  <c r="S231" i="3"/>
  <c r="S233" i="3"/>
  <c r="S235" i="3"/>
  <c r="S237" i="3"/>
  <c r="S239" i="3"/>
  <c r="S240" i="3"/>
  <c r="S243" i="3"/>
  <c r="S245" i="3"/>
  <c r="S247" i="3"/>
  <c r="S248" i="3"/>
  <c r="S249" i="3"/>
  <c r="S251" i="3"/>
  <c r="S253" i="3"/>
  <c r="S255" i="3"/>
  <c r="S259" i="3"/>
  <c r="S260" i="3"/>
  <c r="S261" i="3"/>
  <c r="S263" i="3"/>
  <c r="S265" i="3"/>
  <c r="S267" i="3"/>
  <c r="S269" i="3"/>
  <c r="S271" i="3"/>
  <c r="S272" i="3"/>
  <c r="S275" i="3"/>
  <c r="S277" i="3"/>
  <c r="S279" i="3"/>
  <c r="S280" i="3"/>
  <c r="S281" i="3"/>
  <c r="S283" i="3"/>
  <c r="S285" i="3"/>
  <c r="S287" i="3"/>
  <c r="S291" i="3"/>
  <c r="S292" i="3"/>
  <c r="S293" i="3"/>
  <c r="S295" i="3"/>
  <c r="S297" i="3"/>
  <c r="S299" i="3"/>
  <c r="S301" i="3"/>
  <c r="S303" i="3"/>
  <c r="S304" i="3"/>
  <c r="S307" i="3"/>
  <c r="S309" i="3"/>
  <c r="S311" i="3"/>
  <c r="S312" i="3"/>
  <c r="S313" i="3"/>
  <c r="S315" i="3"/>
  <c r="S317" i="3"/>
  <c r="S319" i="3"/>
  <c r="S323" i="3"/>
  <c r="S324" i="3"/>
  <c r="S325" i="3"/>
  <c r="S327" i="3"/>
  <c r="S329" i="3"/>
  <c r="S331" i="3"/>
  <c r="S333" i="3"/>
  <c r="S335" i="3"/>
  <c r="S336" i="3"/>
  <c r="S339" i="3"/>
  <c r="S341" i="3"/>
  <c r="S343" i="3"/>
  <c r="S344" i="3"/>
  <c r="S345" i="3"/>
  <c r="S347" i="3"/>
  <c r="S349" i="3"/>
  <c r="S351" i="3"/>
  <c r="S355" i="3"/>
  <c r="S356" i="3"/>
  <c r="S357" i="3"/>
  <c r="S359" i="3"/>
  <c r="S361" i="3"/>
  <c r="S363" i="3"/>
  <c r="S365" i="3"/>
  <c r="S367" i="3"/>
  <c r="S368" i="3"/>
  <c r="S371" i="3"/>
  <c r="S373" i="3"/>
  <c r="S375" i="3"/>
  <c r="S376" i="3"/>
  <c r="S377" i="3"/>
  <c r="S379" i="3"/>
  <c r="S381" i="3"/>
  <c r="S383" i="3"/>
  <c r="S387" i="3"/>
  <c r="S388" i="3"/>
  <c r="S389" i="3"/>
  <c r="S391" i="3"/>
  <c r="S393" i="3"/>
  <c r="S395" i="3"/>
  <c r="S397" i="3"/>
  <c r="S399" i="3"/>
  <c r="S400" i="3"/>
  <c r="S403" i="3"/>
  <c r="S405" i="3"/>
  <c r="S407" i="3"/>
  <c r="S408" i="3"/>
  <c r="S409" i="3"/>
  <c r="S411" i="3"/>
  <c r="S413" i="3"/>
  <c r="S415" i="3"/>
  <c r="S419" i="3"/>
  <c r="S420" i="3"/>
  <c r="S421" i="3"/>
  <c r="S423" i="3"/>
  <c r="S425" i="3"/>
  <c r="S427" i="3"/>
  <c r="S429" i="3"/>
  <c r="S431" i="3"/>
  <c r="S432" i="3"/>
  <c r="S435" i="3"/>
  <c r="S437" i="3"/>
  <c r="S439" i="3"/>
  <c r="S440" i="3"/>
  <c r="S441" i="3"/>
  <c r="S443" i="3"/>
  <c r="S445" i="3"/>
  <c r="S447" i="3"/>
  <c r="S451" i="3"/>
  <c r="S452" i="3"/>
  <c r="S453" i="3"/>
  <c r="S455" i="3"/>
  <c r="S457" i="3"/>
  <c r="S459" i="3"/>
  <c r="S461" i="3"/>
  <c r="S463" i="3"/>
  <c r="S464" i="3"/>
  <c r="S467" i="3"/>
  <c r="S469" i="3"/>
  <c r="S471" i="3"/>
  <c r="S472" i="3"/>
  <c r="S473" i="3"/>
  <c r="S475" i="3"/>
  <c r="S477" i="3"/>
  <c r="S479" i="3"/>
  <c r="S483" i="3"/>
  <c r="S484" i="3"/>
  <c r="S485" i="3"/>
  <c r="S487" i="3"/>
  <c r="S489" i="3"/>
  <c r="S491" i="3"/>
  <c r="S493" i="3"/>
  <c r="S495" i="3"/>
  <c r="S496" i="3"/>
  <c r="S499" i="3"/>
  <c r="S501" i="3"/>
  <c r="S503" i="3"/>
  <c r="S504" i="3"/>
  <c r="S505" i="3"/>
  <c r="S507" i="3"/>
  <c r="S509" i="3"/>
  <c r="S511" i="3"/>
  <c r="S515" i="3"/>
  <c r="S516" i="3"/>
  <c r="S517" i="3"/>
  <c r="S519" i="3"/>
  <c r="S521" i="3"/>
  <c r="S523" i="3"/>
  <c r="S525" i="3"/>
  <c r="S527" i="3"/>
  <c r="S528" i="3"/>
  <c r="S531" i="3"/>
  <c r="S533" i="3"/>
  <c r="S535" i="3"/>
  <c r="S536" i="3"/>
  <c r="S537" i="3"/>
  <c r="S539" i="3"/>
  <c r="S541" i="3"/>
  <c r="S543" i="3"/>
  <c r="S547" i="3"/>
  <c r="S548" i="3"/>
  <c r="S549" i="3"/>
  <c r="S551" i="3"/>
  <c r="S553" i="3"/>
  <c r="S555" i="3"/>
  <c r="S557" i="3"/>
  <c r="S559" i="3"/>
  <c r="S560" i="3"/>
  <c r="S563" i="3"/>
  <c r="S565" i="3"/>
  <c r="S567" i="3"/>
  <c r="S568" i="3"/>
  <c r="S569" i="3"/>
  <c r="S571" i="3"/>
  <c r="S573" i="3"/>
  <c r="S575" i="3"/>
  <c r="S579" i="3"/>
  <c r="S580" i="3"/>
  <c r="S581" i="3"/>
  <c r="S583" i="3"/>
  <c r="S585" i="3"/>
  <c r="S587" i="3"/>
  <c r="S589" i="3"/>
  <c r="S591" i="3"/>
  <c r="S592" i="3"/>
  <c r="S595" i="3"/>
  <c r="S597" i="3"/>
  <c r="S599" i="3"/>
  <c r="S600" i="3"/>
  <c r="S601" i="3"/>
  <c r="S603" i="3"/>
  <c r="S605" i="3"/>
  <c r="S607" i="3"/>
  <c r="S611" i="3"/>
  <c r="S612" i="3"/>
  <c r="S613" i="3"/>
  <c r="S615" i="3"/>
  <c r="S617" i="3"/>
  <c r="S619" i="3"/>
  <c r="S621" i="3"/>
  <c r="S623" i="3"/>
  <c r="S624" i="3"/>
  <c r="S627" i="3"/>
  <c r="S629" i="3"/>
  <c r="S631" i="3"/>
  <c r="S632" i="3"/>
  <c r="S633" i="3"/>
  <c r="S635" i="3"/>
  <c r="S637" i="3"/>
  <c r="S639" i="3"/>
  <c r="S643" i="3"/>
  <c r="S644" i="3"/>
  <c r="S645" i="3"/>
  <c r="S647" i="3"/>
  <c r="S649" i="3"/>
  <c r="S651" i="3"/>
  <c r="S653" i="3"/>
  <c r="S655" i="3"/>
  <c r="S656" i="3"/>
  <c r="S659" i="3"/>
  <c r="S661" i="3"/>
  <c r="S663" i="3"/>
  <c r="S664" i="3"/>
  <c r="S665" i="3"/>
  <c r="S667" i="3"/>
  <c r="S669" i="3"/>
  <c r="S671" i="3"/>
  <c r="S675" i="3"/>
  <c r="S676" i="3"/>
  <c r="S677" i="3"/>
  <c r="S679" i="3"/>
  <c r="S681" i="3"/>
  <c r="S683" i="3"/>
  <c r="S685" i="3"/>
  <c r="S687" i="3"/>
  <c r="S688" i="3"/>
  <c r="S691" i="3"/>
  <c r="S693" i="3"/>
  <c r="S695" i="3"/>
  <c r="S696" i="3"/>
  <c r="S697" i="3"/>
  <c r="S699" i="3"/>
  <c r="S700" i="3"/>
  <c r="S701" i="3"/>
  <c r="S703" i="3"/>
  <c r="S705" i="3"/>
  <c r="S707" i="3"/>
  <c r="S709" i="3"/>
  <c r="S711" i="3"/>
  <c r="S712" i="3"/>
  <c r="S713" i="3"/>
  <c r="S715" i="3"/>
  <c r="S716" i="3"/>
  <c r="S717" i="3"/>
  <c r="S719" i="3"/>
  <c r="S721" i="3"/>
  <c r="S723" i="3"/>
  <c r="S725" i="3"/>
  <c r="S727" i="3"/>
  <c r="S728" i="3"/>
  <c r="S729" i="3"/>
  <c r="S731" i="3"/>
  <c r="S732" i="3"/>
  <c r="S733" i="3"/>
  <c r="S735" i="3"/>
  <c r="S737" i="3"/>
  <c r="S739" i="3"/>
  <c r="S741" i="3"/>
  <c r="S743" i="3"/>
  <c r="S744" i="3"/>
  <c r="S745" i="3"/>
  <c r="S747" i="3"/>
  <c r="S749" i="3"/>
  <c r="S751" i="3"/>
  <c r="S753" i="3"/>
  <c r="S755" i="3"/>
  <c r="S757" i="3"/>
  <c r="S759" i="3"/>
  <c r="S760" i="3"/>
  <c r="S761" i="3"/>
  <c r="S763" i="3"/>
  <c r="S764" i="3"/>
  <c r="S765" i="3"/>
  <c r="S767" i="3"/>
  <c r="S769" i="3"/>
  <c r="S771" i="3"/>
  <c r="S773" i="3"/>
  <c r="S775" i="3"/>
  <c r="S776" i="3"/>
  <c r="S777" i="3"/>
  <c r="S779" i="3"/>
  <c r="S781" i="3"/>
  <c r="S783" i="3"/>
  <c r="S785" i="3"/>
  <c r="S787" i="3"/>
  <c r="S789" i="3"/>
  <c r="S791" i="3"/>
  <c r="S792" i="3"/>
  <c r="S793" i="3"/>
  <c r="S795" i="3"/>
  <c r="S796" i="3"/>
  <c r="S797" i="3"/>
  <c r="S799" i="3"/>
  <c r="S801" i="3"/>
  <c r="S803" i="3"/>
  <c r="S805" i="3"/>
  <c r="S807" i="3"/>
  <c r="S808" i="3"/>
  <c r="S809" i="3"/>
  <c r="S811" i="3"/>
  <c r="S813" i="3"/>
  <c r="S815" i="3"/>
  <c r="S817" i="3"/>
  <c r="S819" i="3"/>
  <c r="S821" i="3"/>
  <c r="S823" i="3"/>
  <c r="S824" i="3"/>
  <c r="S825" i="3"/>
  <c r="S827" i="3"/>
  <c r="S828" i="3"/>
  <c r="S829" i="3"/>
  <c r="S831" i="3"/>
  <c r="S833" i="3"/>
  <c r="S835" i="3"/>
  <c r="S837" i="3"/>
  <c r="S839" i="3"/>
  <c r="S840" i="3"/>
  <c r="S841" i="3"/>
  <c r="S843" i="3"/>
  <c r="S845" i="3"/>
  <c r="S847" i="3"/>
  <c r="S849" i="3"/>
  <c r="S851" i="3"/>
  <c r="S853" i="3"/>
  <c r="S855" i="3"/>
  <c r="S856" i="3"/>
  <c r="S857" i="3"/>
  <c r="S859" i="3"/>
  <c r="S860" i="3"/>
  <c r="S861" i="3"/>
  <c r="S863" i="3"/>
  <c r="S865" i="3"/>
  <c r="S867" i="3"/>
  <c r="S869" i="3"/>
  <c r="S871" i="3"/>
  <c r="S872" i="3"/>
  <c r="S873" i="3"/>
  <c r="S875" i="3"/>
  <c r="S877" i="3"/>
  <c r="S879" i="3"/>
  <c r="S881" i="3"/>
  <c r="S883" i="3"/>
  <c r="S885" i="3"/>
  <c r="S887" i="3"/>
  <c r="S888" i="3"/>
  <c r="S889" i="3"/>
  <c r="S891" i="3"/>
  <c r="S892" i="3"/>
  <c r="S893" i="3"/>
  <c r="S895" i="3"/>
  <c r="S897" i="3"/>
  <c r="S899" i="3"/>
  <c r="S901" i="3"/>
  <c r="S903" i="3"/>
  <c r="S904" i="3"/>
  <c r="S905" i="3"/>
  <c r="S907" i="3"/>
  <c r="S909" i="3"/>
  <c r="S911" i="3"/>
  <c r="S913" i="3"/>
  <c r="S915" i="3"/>
  <c r="S917" i="3"/>
  <c r="S919" i="3"/>
  <c r="S920" i="3"/>
  <c r="S921" i="3"/>
  <c r="S923" i="3"/>
  <c r="S924" i="3"/>
  <c r="S925" i="3"/>
  <c r="S927" i="3"/>
  <c r="S929" i="3"/>
  <c r="S931" i="3"/>
  <c r="S933" i="3"/>
  <c r="S935" i="3"/>
  <c r="S936" i="3"/>
  <c r="S937" i="3"/>
  <c r="S939" i="3"/>
  <c r="S941" i="3"/>
  <c r="S943" i="3"/>
  <c r="S945" i="3"/>
  <c r="S947" i="3"/>
  <c r="S949" i="3"/>
  <c r="S951" i="3"/>
  <c r="S952" i="3"/>
  <c r="S953" i="3"/>
  <c r="S955" i="3"/>
  <c r="S956" i="3"/>
  <c r="S957" i="3"/>
  <c r="S959" i="3"/>
  <c r="S961" i="3"/>
  <c r="S963" i="3"/>
  <c r="S965" i="3"/>
  <c r="S967" i="3"/>
  <c r="S968" i="3"/>
  <c r="S969" i="3"/>
  <c r="S971" i="3"/>
  <c r="S973" i="3"/>
  <c r="S975" i="3"/>
  <c r="S977" i="3"/>
  <c r="S979" i="3"/>
  <c r="S981" i="3"/>
  <c r="S983" i="3"/>
  <c r="S984" i="3"/>
  <c r="S985" i="3"/>
  <c r="S987" i="3"/>
  <c r="S988" i="3"/>
  <c r="S989" i="3"/>
  <c r="S991" i="3"/>
  <c r="S993" i="3"/>
  <c r="S995" i="3"/>
  <c r="S997" i="3"/>
  <c r="S999" i="3"/>
  <c r="S1000" i="3"/>
  <c r="S1001" i="3"/>
  <c r="S1003" i="3"/>
  <c r="S1005" i="3"/>
  <c r="S1007" i="3"/>
  <c r="S1009" i="3"/>
  <c r="S1011" i="3"/>
  <c r="S1013" i="3"/>
  <c r="S1015" i="3"/>
  <c r="S1016" i="3"/>
  <c r="S1017" i="3"/>
  <c r="S1019" i="3"/>
  <c r="S1020" i="3"/>
  <c r="S1021" i="3"/>
  <c r="S1023" i="3"/>
  <c r="S1025" i="3"/>
  <c r="S1027" i="3"/>
  <c r="S1029" i="3"/>
  <c r="S1031" i="3"/>
  <c r="S1032" i="3"/>
  <c r="S1033" i="3"/>
  <c r="S1035" i="3"/>
  <c r="S1037" i="3"/>
  <c r="S1039" i="3"/>
  <c r="S1041" i="3"/>
  <c r="S1043" i="3"/>
  <c r="S1045" i="3"/>
  <c r="S1047" i="3"/>
  <c r="S1048" i="3"/>
  <c r="S1049" i="3"/>
  <c r="S1051" i="3"/>
  <c r="S1052" i="3"/>
  <c r="S1053" i="3"/>
  <c r="S1055" i="3"/>
  <c r="S1057" i="3"/>
  <c r="S1059" i="3"/>
  <c r="S1061" i="3"/>
  <c r="S1063" i="3"/>
  <c r="S1064" i="3"/>
  <c r="S1065" i="3"/>
  <c r="S1067" i="3"/>
  <c r="S1069" i="3"/>
  <c r="S1071" i="3"/>
  <c r="S1073" i="3"/>
  <c r="S1075" i="3"/>
  <c r="S1077" i="3"/>
  <c r="S1079" i="3"/>
  <c r="S1080" i="3"/>
  <c r="S1081" i="3"/>
  <c r="S1083" i="3"/>
  <c r="S1084" i="3"/>
  <c r="S1085" i="3"/>
  <c r="S1087" i="3"/>
  <c r="S1089" i="3"/>
  <c r="S1091" i="3"/>
  <c r="S1093" i="3"/>
  <c r="S1095" i="3"/>
  <c r="S1096" i="3"/>
  <c r="S1097" i="3"/>
  <c r="S1099" i="3"/>
  <c r="S1101" i="3"/>
  <c r="S1103" i="3"/>
  <c r="S1105" i="3"/>
  <c r="S1107" i="3"/>
  <c r="S1109" i="3"/>
  <c r="S1111" i="3"/>
  <c r="S1112" i="3"/>
  <c r="S1113" i="3"/>
  <c r="S1115" i="3"/>
  <c r="S1116" i="3"/>
  <c r="S1117" i="3"/>
  <c r="S1119" i="3"/>
  <c r="S1121" i="3"/>
  <c r="S1123" i="3"/>
  <c r="S1125" i="3"/>
  <c r="S1127" i="3"/>
  <c r="S1128" i="3"/>
  <c r="S1129" i="3"/>
  <c r="S1131" i="3"/>
  <c r="S1133" i="3"/>
  <c r="S1135" i="3"/>
  <c r="S1137" i="3"/>
  <c r="S1139" i="3"/>
  <c r="S1141" i="3"/>
  <c r="S1143" i="3"/>
  <c r="S1144" i="3"/>
  <c r="S1145" i="3"/>
  <c r="S1147" i="3"/>
  <c r="S1148" i="3"/>
  <c r="S1149" i="3"/>
  <c r="S1151" i="3"/>
  <c r="S1153" i="3"/>
  <c r="S1155" i="3"/>
  <c r="S1157" i="3"/>
  <c r="S1159" i="3"/>
  <c r="S1160" i="3"/>
  <c r="S1161" i="3"/>
  <c r="S1163" i="3"/>
  <c r="S1165" i="3"/>
  <c r="S1167" i="3"/>
  <c r="S1169" i="3"/>
  <c r="S1171" i="3"/>
  <c r="S1173" i="3"/>
  <c r="S1175" i="3"/>
  <c r="S1176" i="3"/>
  <c r="S1177" i="3"/>
  <c r="S1179" i="3"/>
  <c r="S1180" i="3"/>
  <c r="S1181" i="3"/>
  <c r="S1183" i="3"/>
  <c r="S1185" i="3"/>
  <c r="S1187" i="3"/>
  <c r="S1189" i="3"/>
  <c r="S1191" i="3"/>
  <c r="S1192" i="3"/>
  <c r="S1193" i="3"/>
  <c r="S1195" i="3"/>
  <c r="S1197" i="3"/>
  <c r="S1199" i="3"/>
  <c r="S1201" i="3"/>
  <c r="S1203" i="3"/>
  <c r="S1205" i="3"/>
  <c r="S1207" i="3"/>
  <c r="S1209" i="3"/>
  <c r="S1211" i="3"/>
  <c r="S1212" i="3"/>
  <c r="S1213" i="3"/>
  <c r="S1215" i="3"/>
  <c r="S1217" i="3"/>
  <c r="S1219" i="3"/>
  <c r="S1221" i="3"/>
  <c r="S1223" i="3"/>
  <c r="S1224" i="3"/>
  <c r="S1225" i="3"/>
  <c r="S1227" i="3"/>
  <c r="S1229" i="3"/>
  <c r="S1231" i="3"/>
  <c r="S1233" i="3"/>
  <c r="S1235" i="3"/>
  <c r="S1237" i="3"/>
  <c r="S1239" i="3"/>
  <c r="S1241" i="3"/>
  <c r="S1243" i="3"/>
  <c r="S1244" i="3"/>
  <c r="S1245" i="3"/>
  <c r="S1247" i="3"/>
  <c r="S1249" i="3"/>
  <c r="S1251" i="3"/>
  <c r="S1253" i="3"/>
  <c r="S1255" i="3"/>
  <c r="S1256" i="3"/>
  <c r="S1257" i="3"/>
  <c r="S1259" i="3"/>
  <c r="S1261" i="3"/>
  <c r="S1263" i="3"/>
  <c r="S1265" i="3"/>
  <c r="S1267" i="3"/>
  <c r="S1269" i="3"/>
  <c r="S1271" i="3"/>
  <c r="S1273" i="3"/>
  <c r="S1275" i="3"/>
  <c r="S1276" i="3"/>
  <c r="S1277" i="3"/>
  <c r="S1279" i="3"/>
  <c r="S1281" i="3"/>
  <c r="S1283" i="3"/>
  <c r="S1285" i="3"/>
  <c r="S1287" i="3"/>
  <c r="S1288" i="3"/>
  <c r="S1289" i="3"/>
  <c r="S1291" i="3"/>
  <c r="S1293" i="3"/>
  <c r="S1295" i="3"/>
  <c r="S1297" i="3"/>
  <c r="S1299" i="3"/>
  <c r="S1301" i="3"/>
  <c r="S1303" i="3"/>
  <c r="S1305" i="3"/>
  <c r="S1307" i="3"/>
  <c r="S1308" i="3"/>
  <c r="S1309" i="3"/>
  <c r="S1311" i="3"/>
  <c r="S1313" i="3"/>
  <c r="S1315" i="3"/>
  <c r="S1317" i="3"/>
  <c r="S1319" i="3"/>
  <c r="S1320" i="3"/>
  <c r="S1321" i="3"/>
  <c r="S1323" i="3"/>
  <c r="S1325" i="3"/>
  <c r="S1327" i="3"/>
  <c r="S1329" i="3"/>
  <c r="S1331" i="3"/>
  <c r="S1333" i="3"/>
  <c r="S1335" i="3"/>
  <c r="S1337" i="3"/>
  <c r="S1339" i="3"/>
  <c r="S1340" i="3"/>
  <c r="S1341" i="3"/>
  <c r="S1343" i="3"/>
  <c r="S1345" i="3"/>
  <c r="S1347" i="3"/>
  <c r="S1349" i="3"/>
  <c r="S1351" i="3"/>
  <c r="S1352" i="3"/>
  <c r="S1353" i="3"/>
  <c r="S1355" i="3"/>
  <c r="S1357" i="3"/>
  <c r="S1359" i="3"/>
  <c r="S1361" i="3"/>
  <c r="S1363" i="3"/>
  <c r="S1365" i="3"/>
  <c r="S1367" i="3"/>
  <c r="S1369" i="3"/>
  <c r="S1371" i="3"/>
  <c r="S1372" i="3"/>
  <c r="S1373" i="3"/>
  <c r="S1375" i="3"/>
  <c r="S1377" i="3"/>
  <c r="S1379" i="3"/>
  <c r="S1381" i="3"/>
  <c r="S1383" i="3"/>
  <c r="S1384" i="3"/>
  <c r="S1385" i="3"/>
  <c r="S1387" i="3"/>
  <c r="S1389" i="3"/>
  <c r="S1391" i="3"/>
  <c r="S1393" i="3"/>
  <c r="S1395" i="3"/>
  <c r="S1397" i="3"/>
  <c r="S1399" i="3"/>
  <c r="S1401" i="3"/>
  <c r="S1403" i="3"/>
  <c r="S1404" i="3"/>
  <c r="S1405" i="3"/>
  <c r="S1407" i="3"/>
  <c r="S1409" i="3"/>
  <c r="S1411" i="3"/>
  <c r="S1413" i="3"/>
  <c r="S1415" i="3"/>
  <c r="S1416" i="3"/>
  <c r="S1417" i="3"/>
  <c r="S1419" i="3"/>
  <c r="S1421" i="3"/>
  <c r="S1423" i="3"/>
  <c r="S1425" i="3"/>
  <c r="S1427" i="3"/>
  <c r="S1429" i="3"/>
  <c r="S1431" i="3"/>
  <c r="S1433" i="3"/>
  <c r="S1435" i="3"/>
  <c r="S1436" i="3"/>
  <c r="S1437" i="3"/>
  <c r="S1439" i="3"/>
  <c r="S1441" i="3"/>
  <c r="S1443" i="3"/>
  <c r="S1445" i="3"/>
  <c r="S1447" i="3"/>
  <c r="S1448" i="3"/>
  <c r="S1449" i="3"/>
  <c r="S1451" i="3"/>
  <c r="S1452" i="3"/>
  <c r="S1453" i="3"/>
  <c r="S1455" i="3"/>
  <c r="S1457" i="3"/>
  <c r="S1459" i="3"/>
  <c r="S1460" i="3"/>
  <c r="S1461" i="3"/>
  <c r="S1463" i="3"/>
  <c r="S1464" i="3"/>
  <c r="S1465" i="3"/>
  <c r="S1467" i="3"/>
  <c r="S1469" i="3"/>
  <c r="S1471" i="3"/>
  <c r="S1473" i="3"/>
  <c r="S1475" i="3"/>
  <c r="S1476" i="3"/>
  <c r="S1477" i="3"/>
  <c r="S1479" i="3"/>
  <c r="S1481" i="3"/>
  <c r="S1483" i="3"/>
  <c r="S1485" i="3"/>
  <c r="S1487" i="3"/>
  <c r="S1489" i="3"/>
  <c r="S1491" i="3"/>
  <c r="S1493" i="3"/>
  <c r="S1495" i="3"/>
  <c r="S1497" i="3"/>
  <c r="S1499" i="3"/>
  <c r="S1500" i="3"/>
  <c r="S1501" i="3"/>
  <c r="S1503" i="3"/>
  <c r="S1505" i="3"/>
  <c r="S1507" i="3"/>
  <c r="S1509" i="3"/>
  <c r="S1511" i="3"/>
  <c r="S1512" i="3"/>
  <c r="S1513" i="3"/>
  <c r="S1515" i="3"/>
  <c r="S1516" i="3"/>
  <c r="S1517" i="3"/>
  <c r="S1519" i="3"/>
  <c r="S1521" i="3"/>
  <c r="S1523" i="3"/>
  <c r="S1524" i="3"/>
  <c r="S1525" i="3"/>
  <c r="S1527" i="3"/>
  <c r="S1528" i="3"/>
  <c r="S1529" i="3"/>
  <c r="S1531" i="3"/>
  <c r="S1533" i="3"/>
  <c r="S1535" i="3"/>
  <c r="S1537" i="3"/>
  <c r="S1539" i="3"/>
  <c r="S1540" i="3"/>
  <c r="S1541" i="3"/>
  <c r="S1543" i="3"/>
  <c r="S1545" i="3"/>
  <c r="S1547" i="3"/>
  <c r="S1549" i="3"/>
  <c r="S1551" i="3"/>
  <c r="S1553" i="3"/>
  <c r="S1555" i="3"/>
  <c r="S1557" i="3"/>
  <c r="S1559" i="3"/>
  <c r="S1561" i="3"/>
  <c r="S1563" i="3"/>
  <c r="S1564" i="3"/>
  <c r="S1565" i="3"/>
  <c r="S1567" i="3"/>
  <c r="S1569" i="3"/>
  <c r="S1571" i="3"/>
  <c r="S1573" i="3"/>
  <c r="S1575" i="3"/>
  <c r="S1576" i="3"/>
  <c r="S1577" i="3"/>
  <c r="S1579" i="3"/>
  <c r="S1580" i="3"/>
  <c r="S1581" i="3"/>
  <c r="S1583" i="3"/>
  <c r="S1585" i="3"/>
  <c r="S1587" i="3"/>
  <c r="S1588" i="3"/>
  <c r="S1589" i="3"/>
  <c r="S1591" i="3"/>
  <c r="S1592" i="3"/>
  <c r="S1593" i="3"/>
  <c r="S1595" i="3"/>
  <c r="S1597" i="3"/>
  <c r="S1599" i="3"/>
  <c r="S1601" i="3"/>
  <c r="S1603" i="3"/>
  <c r="S1604" i="3"/>
  <c r="S1605" i="3"/>
  <c r="S1607" i="3"/>
  <c r="S1609" i="3"/>
  <c r="S1611" i="3"/>
  <c r="S1613" i="3"/>
  <c r="S1615" i="3"/>
  <c r="S1617" i="3"/>
  <c r="S1619" i="3"/>
  <c r="S1621" i="3"/>
  <c r="S1623" i="3"/>
  <c r="S1625" i="3"/>
  <c r="S1627" i="3"/>
  <c r="S1628" i="3"/>
  <c r="S1629" i="3"/>
  <c r="S1631" i="3"/>
  <c r="S1633" i="3"/>
  <c r="S1635" i="3"/>
  <c r="S1637" i="3"/>
  <c r="S1639" i="3"/>
  <c r="S1640" i="3"/>
  <c r="S1641" i="3"/>
  <c r="S1643" i="3"/>
  <c r="S1644" i="3"/>
  <c r="S1645" i="3"/>
  <c r="S1647" i="3"/>
  <c r="S1649" i="3"/>
  <c r="S1651" i="3"/>
  <c r="S1652" i="3"/>
  <c r="S1653" i="3"/>
  <c r="S1655" i="3"/>
  <c r="S1656" i="3"/>
  <c r="S1657" i="3"/>
  <c r="S1659" i="3"/>
  <c r="S1661" i="3"/>
  <c r="S1663" i="3"/>
  <c r="S1665" i="3"/>
  <c r="S1667" i="3"/>
  <c r="S1668" i="3"/>
  <c r="S1669" i="3"/>
  <c r="S1671" i="3"/>
  <c r="S1673" i="3"/>
  <c r="S1675" i="3"/>
  <c r="S1677" i="3"/>
  <c r="S1679" i="3"/>
  <c r="S1681" i="3"/>
  <c r="S1683" i="3"/>
  <c r="S1685" i="3"/>
  <c r="S1687" i="3"/>
  <c r="S1689" i="3"/>
  <c r="S1691" i="3"/>
  <c r="S1692" i="3"/>
  <c r="S1693" i="3"/>
  <c r="S1695" i="3"/>
  <c r="S1697" i="3"/>
  <c r="S1699" i="3"/>
  <c r="S1701" i="3"/>
  <c r="S1703" i="3"/>
  <c r="S1704" i="3"/>
  <c r="S1705" i="3"/>
  <c r="S1707" i="3"/>
  <c r="S1708" i="3"/>
  <c r="S1709" i="3"/>
  <c r="S1711" i="3"/>
  <c r="S1713" i="3"/>
  <c r="S1715" i="3"/>
  <c r="S1716" i="3"/>
  <c r="S1717" i="3"/>
  <c r="S1719" i="3"/>
  <c r="S1720" i="3"/>
  <c r="S1721" i="3"/>
  <c r="S1723" i="3"/>
  <c r="S1725" i="3"/>
  <c r="S1727" i="3"/>
  <c r="S1729" i="3"/>
  <c r="S1731" i="3"/>
  <c r="S1732" i="3"/>
  <c r="S1733" i="3"/>
  <c r="S1735" i="3"/>
  <c r="S1737" i="3"/>
  <c r="S1739" i="3"/>
  <c r="S1741" i="3"/>
  <c r="S1743" i="3"/>
  <c r="S1745" i="3"/>
  <c r="S1747" i="3"/>
  <c r="S1749" i="3"/>
  <c r="S1751" i="3"/>
  <c r="S1753" i="3"/>
  <c r="S1755" i="3"/>
  <c r="S1756" i="3"/>
  <c r="S1757" i="3"/>
  <c r="S1759" i="3"/>
  <c r="S1761" i="3"/>
  <c r="S1763" i="3"/>
  <c r="S1765" i="3"/>
  <c r="S1767" i="3"/>
  <c r="S1768" i="3"/>
  <c r="S1769" i="3"/>
  <c r="S1771" i="3"/>
  <c r="S1772" i="3"/>
  <c r="S1773" i="3"/>
  <c r="S1775" i="3"/>
  <c r="S1777" i="3"/>
  <c r="S1779" i="3"/>
  <c r="S1780" i="3"/>
  <c r="S1781" i="3"/>
  <c r="S1783" i="3"/>
  <c r="S1784" i="3"/>
  <c r="S1785" i="3"/>
  <c r="S1787" i="3"/>
  <c r="S1789" i="3"/>
  <c r="S1791" i="3"/>
  <c r="S1793" i="3"/>
  <c r="S1795" i="3"/>
  <c r="S1796" i="3"/>
  <c r="S1797" i="3"/>
  <c r="S1799" i="3"/>
  <c r="S1801" i="3"/>
  <c r="S1803" i="3"/>
  <c r="S1805" i="3"/>
  <c r="S1807" i="3"/>
  <c r="S1809" i="3"/>
  <c r="S1811" i="3"/>
  <c r="S1813" i="3"/>
  <c r="S1815" i="3"/>
  <c r="S1817" i="3"/>
  <c r="S1819" i="3"/>
  <c r="S1820" i="3"/>
  <c r="S1821" i="3"/>
  <c r="S1823" i="3"/>
  <c r="S1825" i="3"/>
  <c r="S1827" i="3"/>
  <c r="S1829" i="3"/>
  <c r="S1831" i="3"/>
  <c r="S1832" i="3"/>
  <c r="S1833" i="3"/>
  <c r="S1835" i="3"/>
  <c r="S1836" i="3"/>
  <c r="S1837" i="3"/>
  <c r="S1839" i="3"/>
  <c r="S1841" i="3"/>
  <c r="S1843" i="3"/>
  <c r="S1844" i="3"/>
  <c r="S1845" i="3"/>
  <c r="S1847" i="3"/>
  <c r="S1848" i="3"/>
  <c r="S1849" i="3"/>
  <c r="S1851" i="3"/>
  <c r="S1853" i="3"/>
  <c r="S1855" i="3"/>
  <c r="S1857" i="3"/>
  <c r="S1859" i="3"/>
  <c r="S1860" i="3"/>
  <c r="S1861" i="3"/>
  <c r="S1863" i="3"/>
  <c r="S1865" i="3"/>
  <c r="S1867" i="3"/>
  <c r="S1869" i="3"/>
  <c r="S1871" i="3"/>
  <c r="S1873" i="3"/>
  <c r="S1875" i="3"/>
  <c r="S1877" i="3"/>
  <c r="S1879" i="3"/>
  <c r="S1881" i="3"/>
  <c r="S1883" i="3"/>
  <c r="S1884" i="3"/>
  <c r="S1885" i="3"/>
  <c r="S1887" i="3"/>
  <c r="S1889" i="3"/>
  <c r="S1891" i="3"/>
  <c r="S1893" i="3"/>
  <c r="S1895" i="3"/>
  <c r="S1896" i="3"/>
  <c r="S1897" i="3"/>
  <c r="S1899" i="3"/>
  <c r="S1900" i="3"/>
  <c r="S1901" i="3"/>
  <c r="S1903" i="3"/>
  <c r="S1905" i="3"/>
  <c r="S1907" i="3"/>
  <c r="S1908" i="3"/>
  <c r="S1909" i="3"/>
  <c r="S1911" i="3"/>
  <c r="S1912" i="3"/>
  <c r="S1913" i="3"/>
  <c r="S1915" i="3"/>
  <c r="S1917" i="3"/>
  <c r="S1919" i="3"/>
  <c r="S1921" i="3"/>
  <c r="S1923" i="3"/>
  <c r="S1924" i="3"/>
  <c r="S1927" i="3"/>
  <c r="S1929" i="3"/>
  <c r="S1931" i="3"/>
  <c r="S1932" i="3"/>
  <c r="S1933" i="3"/>
  <c r="S1935" i="3"/>
  <c r="S1937" i="3"/>
  <c r="S1939" i="3"/>
  <c r="S1943" i="3"/>
  <c r="S1944" i="3"/>
  <c r="S1945" i="3"/>
  <c r="S1947" i="3"/>
  <c r="S1949" i="3"/>
  <c r="S1951" i="3"/>
  <c r="S1953" i="3"/>
  <c r="S1955" i="3"/>
  <c r="S1956" i="3"/>
  <c r="S1959" i="3"/>
  <c r="S1961" i="3"/>
  <c r="S1963" i="3"/>
  <c r="S1964" i="3"/>
  <c r="S1965" i="3"/>
  <c r="S1967" i="3"/>
  <c r="S1969" i="3"/>
  <c r="S1971" i="3"/>
  <c r="S1975" i="3"/>
  <c r="S1976" i="3"/>
  <c r="S1977" i="3"/>
  <c r="S1979" i="3"/>
  <c r="S1981" i="3"/>
  <c r="S1983" i="3"/>
  <c r="S1985" i="3"/>
  <c r="S1987" i="3"/>
  <c r="S1988" i="3"/>
  <c r="S1991" i="3"/>
  <c r="S1993" i="3"/>
  <c r="S1995" i="3"/>
  <c r="S1996" i="3"/>
  <c r="S1997" i="3"/>
  <c r="S1999" i="3"/>
  <c r="S2001" i="3"/>
  <c r="S2003" i="3"/>
  <c r="S2007" i="3"/>
  <c r="S2008" i="3"/>
  <c r="S2009" i="3"/>
  <c r="S2011" i="3"/>
  <c r="S2013" i="3"/>
  <c r="S2015" i="3"/>
  <c r="S2017" i="3"/>
  <c r="S2019" i="3"/>
  <c r="S2020" i="3"/>
  <c r="S2023" i="3"/>
  <c r="S2025" i="3"/>
  <c r="S2027" i="3"/>
  <c r="S2028" i="3"/>
  <c r="S2029" i="3"/>
  <c r="S2031" i="3"/>
  <c r="S2033" i="3"/>
  <c r="S2035" i="3"/>
  <c r="S2039" i="3"/>
  <c r="S2040" i="3"/>
  <c r="S2041" i="3"/>
  <c r="S2043" i="3"/>
  <c r="S2045" i="3"/>
  <c r="S2047" i="3"/>
  <c r="S2049" i="3"/>
  <c r="S2051" i="3"/>
  <c r="S2052" i="3"/>
  <c r="S2055" i="3"/>
  <c r="S2057" i="3"/>
  <c r="S2059" i="3"/>
  <c r="S2060" i="3"/>
  <c r="S2061" i="3"/>
  <c r="S2063" i="3"/>
  <c r="S2065" i="3"/>
  <c r="S2067" i="3"/>
  <c r="S2069" i="3"/>
  <c r="S2071" i="3"/>
  <c r="S2072" i="3"/>
  <c r="S2073" i="3"/>
  <c r="S2075" i="3"/>
  <c r="S2076" i="3"/>
  <c r="S2077" i="3"/>
  <c r="S2079" i="3"/>
  <c r="S2081" i="3"/>
  <c r="S2083" i="3"/>
  <c r="S2085" i="3"/>
  <c r="S2087" i="3"/>
  <c r="S2088" i="3"/>
  <c r="S2089" i="3"/>
  <c r="S2091" i="3"/>
  <c r="S2092" i="3"/>
  <c r="S2093" i="3"/>
  <c r="S2095" i="3"/>
  <c r="S2097" i="3"/>
  <c r="S2099" i="3"/>
  <c r="S2101" i="3"/>
  <c r="S2103" i="3"/>
  <c r="S2104" i="3"/>
  <c r="S2105" i="3"/>
  <c r="S2107" i="3"/>
  <c r="S2108" i="3"/>
  <c r="S2109" i="3"/>
  <c r="S2111" i="3"/>
  <c r="S2113" i="3"/>
  <c r="S2115" i="3"/>
  <c r="S2117" i="3"/>
  <c r="S2119" i="3"/>
  <c r="S2120" i="3"/>
  <c r="S2121" i="3"/>
  <c r="S2123" i="3"/>
  <c r="S2124" i="3"/>
  <c r="S2125" i="3"/>
  <c r="S2127" i="3"/>
  <c r="S2129" i="3"/>
  <c r="S2131" i="3"/>
  <c r="S2133" i="3"/>
  <c r="S2135" i="3"/>
  <c r="S2136" i="3"/>
  <c r="S2137" i="3"/>
  <c r="S2139" i="3"/>
  <c r="S2140" i="3"/>
  <c r="S2141" i="3"/>
  <c r="S2143" i="3"/>
  <c r="S2145" i="3"/>
  <c r="S2147" i="3"/>
  <c r="S2149" i="3"/>
  <c r="S2151" i="3"/>
  <c r="S2152" i="3"/>
  <c r="S2153" i="3"/>
  <c r="S2155" i="3"/>
  <c r="S2156" i="3"/>
  <c r="S2157" i="3"/>
  <c r="S2159" i="3"/>
  <c r="S2161" i="3"/>
  <c r="S2163" i="3"/>
  <c r="S2165" i="3"/>
  <c r="S2167" i="3"/>
  <c r="S2168" i="3"/>
  <c r="S2169" i="3"/>
  <c r="S2171" i="3"/>
  <c r="S2172" i="3"/>
  <c r="S2173" i="3"/>
  <c r="S2175" i="3"/>
  <c r="S2177" i="3"/>
  <c r="S2179" i="3"/>
  <c r="S2181" i="3"/>
  <c r="S2183" i="3"/>
  <c r="S2184" i="3"/>
  <c r="S2185" i="3"/>
  <c r="S2187" i="3"/>
  <c r="S2188" i="3"/>
  <c r="S2189" i="3"/>
  <c r="S2191" i="3"/>
  <c r="S2193" i="3"/>
  <c r="S2195" i="3"/>
  <c r="S2197" i="3"/>
  <c r="S2199" i="3"/>
  <c r="S2200" i="3"/>
  <c r="S2201" i="3"/>
  <c r="S2203" i="3"/>
  <c r="S2204" i="3"/>
  <c r="S2205" i="3"/>
  <c r="S2207" i="3"/>
  <c r="S2209" i="3"/>
  <c r="S2211" i="3"/>
  <c r="S2213" i="3"/>
  <c r="S2215" i="3"/>
  <c r="S2216" i="3"/>
  <c r="S2217" i="3"/>
  <c r="S2219" i="3"/>
  <c r="S2220" i="3"/>
  <c r="S2221" i="3"/>
  <c r="S2223" i="3"/>
  <c r="S2225" i="3"/>
  <c r="S2227" i="3"/>
  <c r="S2229" i="3"/>
  <c r="S2231" i="3"/>
  <c r="S2232" i="3"/>
  <c r="S2233" i="3"/>
  <c r="S2235" i="3"/>
  <c r="S2236" i="3"/>
  <c r="S2237" i="3"/>
  <c r="S2239" i="3"/>
  <c r="S2241" i="3"/>
  <c r="S2243" i="3"/>
  <c r="S2245" i="3"/>
  <c r="S2247" i="3"/>
  <c r="S2248" i="3"/>
  <c r="S2249" i="3"/>
  <c r="S2251" i="3"/>
  <c r="S2252" i="3"/>
  <c r="S2253" i="3"/>
  <c r="S2255" i="3"/>
  <c r="S2257" i="3"/>
  <c r="S2259" i="3"/>
  <c r="S2261" i="3"/>
  <c r="S2263" i="3"/>
  <c r="S2264" i="3"/>
  <c r="S2265" i="3"/>
  <c r="S2267" i="3"/>
  <c r="S2268" i="3"/>
  <c r="S2269" i="3"/>
  <c r="S2271" i="3"/>
  <c r="S2273" i="3"/>
  <c r="S2275" i="3"/>
  <c r="S2277" i="3"/>
  <c r="S2279" i="3"/>
  <c r="S2280" i="3"/>
  <c r="S2281" i="3"/>
  <c r="S2283" i="3"/>
  <c r="S2284" i="3"/>
  <c r="S2285" i="3"/>
  <c r="S2287" i="3"/>
  <c r="S2289" i="3"/>
  <c r="S2291" i="3"/>
  <c r="S2293" i="3"/>
  <c r="S2295" i="3"/>
  <c r="S2296" i="3"/>
  <c r="S2297" i="3"/>
  <c r="S2299" i="3"/>
  <c r="S2300" i="3"/>
  <c r="S2301" i="3"/>
  <c r="S2303" i="3"/>
  <c r="S2305" i="3"/>
  <c r="S2307" i="3"/>
  <c r="S2309" i="3"/>
  <c r="S2311" i="3"/>
  <c r="S2312" i="3"/>
  <c r="S2313" i="3"/>
  <c r="S2315" i="3"/>
  <c r="S2316" i="3"/>
  <c r="S2317" i="3"/>
  <c r="S2319" i="3"/>
  <c r="S2321" i="3"/>
  <c r="S2323" i="3"/>
  <c r="S2325" i="3"/>
  <c r="S2327" i="3"/>
  <c r="S2328" i="3"/>
  <c r="S2329" i="3"/>
  <c r="S2331" i="3"/>
  <c r="S2332" i="3"/>
  <c r="S2333" i="3"/>
  <c r="S2335" i="3"/>
  <c r="S2337" i="3"/>
  <c r="S2339" i="3"/>
  <c r="S2341" i="3"/>
  <c r="S2343" i="3"/>
  <c r="S2344" i="3"/>
  <c r="S2345" i="3"/>
  <c r="S2347" i="3"/>
  <c r="S2348" i="3"/>
  <c r="S2349" i="3"/>
  <c r="S2351" i="3"/>
  <c r="S2353" i="3"/>
  <c r="S2355" i="3"/>
  <c r="S2357" i="3"/>
  <c r="S2359" i="3"/>
  <c r="S2360" i="3"/>
  <c r="S2361" i="3"/>
  <c r="S2363" i="3"/>
  <c r="S2364" i="3"/>
  <c r="S2365" i="3"/>
  <c r="S2367" i="3"/>
  <c r="S2369" i="3"/>
  <c r="S2371" i="3"/>
  <c r="S2373" i="3"/>
  <c r="S2375" i="3"/>
  <c r="S2376" i="3"/>
  <c r="S2377" i="3"/>
  <c r="S2379" i="3"/>
  <c r="S2380" i="3"/>
  <c r="S2381" i="3"/>
  <c r="S2383" i="3"/>
  <c r="S2385" i="3"/>
  <c r="S2387" i="3"/>
  <c r="S2389" i="3"/>
  <c r="S2391" i="3"/>
  <c r="S2392" i="3"/>
  <c r="S2393" i="3"/>
  <c r="S2395" i="3"/>
  <c r="S2396" i="3"/>
  <c r="S2397" i="3"/>
  <c r="S2399" i="3"/>
  <c r="S2401" i="3"/>
  <c r="S2403" i="3"/>
  <c r="S2405" i="3"/>
  <c r="S2407" i="3"/>
  <c r="S2408" i="3"/>
  <c r="S2409" i="3"/>
  <c r="S2411" i="3"/>
  <c r="S2412" i="3"/>
  <c r="S2413" i="3"/>
  <c r="S2415" i="3"/>
  <c r="S2417" i="3"/>
  <c r="S2419" i="3"/>
  <c r="S2421" i="3"/>
  <c r="S2423" i="3"/>
  <c r="S2424" i="3"/>
  <c r="S2425" i="3"/>
  <c r="S2427" i="3"/>
  <c r="S2428" i="3"/>
  <c r="S2429" i="3"/>
  <c r="S2431" i="3"/>
  <c r="S2433" i="3"/>
  <c r="S2435" i="3"/>
  <c r="S2437" i="3"/>
  <c r="S2439" i="3"/>
  <c r="S2440" i="3"/>
  <c r="S2441" i="3"/>
  <c r="S2443" i="3"/>
  <c r="S2444" i="3"/>
  <c r="S2445" i="3"/>
  <c r="S2447" i="3"/>
  <c r="S2449" i="3"/>
  <c r="S2451" i="3"/>
  <c r="S2453" i="3"/>
  <c r="S2455" i="3"/>
  <c r="S2456" i="3"/>
  <c r="S2457" i="3"/>
  <c r="S2459" i="3"/>
  <c r="S2460" i="3"/>
  <c r="S2461" i="3"/>
  <c r="S2463" i="3"/>
  <c r="S2465" i="3"/>
  <c r="S2467" i="3"/>
  <c r="S2469" i="3"/>
  <c r="S2471" i="3"/>
  <c r="S2472" i="3"/>
  <c r="S2473" i="3"/>
  <c r="S2475" i="3"/>
  <c r="S2476" i="3"/>
  <c r="S2477" i="3"/>
  <c r="S2479" i="3"/>
  <c r="S2481" i="3"/>
  <c r="S2483" i="3"/>
  <c r="S2485" i="3"/>
  <c r="S2487" i="3"/>
  <c r="S2488" i="3"/>
  <c r="S2489" i="3"/>
  <c r="S2491" i="3"/>
  <c r="S2492" i="3"/>
  <c r="S2493" i="3"/>
  <c r="S2495" i="3"/>
  <c r="S2497" i="3"/>
  <c r="S2499" i="3"/>
  <c r="S2501" i="3"/>
  <c r="S2503" i="3"/>
  <c r="S2504" i="3"/>
  <c r="S2505" i="3"/>
  <c r="S2507" i="3"/>
  <c r="S2508" i="3"/>
  <c r="S2509" i="3"/>
  <c r="S2511" i="3"/>
  <c r="S2513" i="3"/>
  <c r="S2515" i="3"/>
  <c r="S2517" i="3"/>
  <c r="S2519" i="3"/>
  <c r="S2520" i="3"/>
  <c r="S2521" i="3"/>
  <c r="S2523" i="3"/>
  <c r="S2524" i="3"/>
  <c r="S2525" i="3"/>
  <c r="S2527" i="3"/>
  <c r="S2529" i="3"/>
  <c r="S2531" i="3"/>
  <c r="S2533" i="3"/>
  <c r="S2535" i="3"/>
  <c r="S2536" i="3"/>
  <c r="S2537" i="3"/>
  <c r="S2539" i="3"/>
  <c r="S2540" i="3"/>
  <c r="S2541" i="3"/>
  <c r="S2543" i="3"/>
  <c r="S2545" i="3"/>
  <c r="S2547" i="3"/>
  <c r="S2549" i="3"/>
  <c r="S2551" i="3"/>
  <c r="S2552" i="3"/>
  <c r="S2553" i="3"/>
  <c r="S2555" i="3"/>
  <c r="S2556" i="3"/>
  <c r="S2557" i="3"/>
  <c r="S2559" i="3"/>
  <c r="S2561" i="3"/>
  <c r="S2563" i="3"/>
  <c r="S2565" i="3"/>
  <c r="S2567" i="3"/>
  <c r="S2568" i="3"/>
  <c r="S2569" i="3"/>
  <c r="S2571" i="3"/>
  <c r="S2572" i="3"/>
  <c r="S2573" i="3"/>
  <c r="S2575" i="3"/>
  <c r="S2577" i="3"/>
  <c r="S2579" i="3"/>
  <c r="S2581" i="3"/>
  <c r="S2583" i="3"/>
  <c r="S2584" i="3"/>
  <c r="S2585" i="3"/>
  <c r="S2587" i="3"/>
  <c r="S2588" i="3"/>
  <c r="S2589" i="3"/>
  <c r="S2591" i="3"/>
  <c r="S2593" i="3"/>
  <c r="S2595" i="3"/>
  <c r="S2597" i="3"/>
  <c r="S2599" i="3"/>
  <c r="S2600" i="3"/>
  <c r="S2601" i="3"/>
  <c r="S2603" i="3"/>
  <c r="S2604" i="3"/>
  <c r="S2605" i="3"/>
  <c r="S2607" i="3"/>
  <c r="S2609" i="3"/>
  <c r="S2611" i="3"/>
  <c r="S2613" i="3"/>
  <c r="S2615" i="3"/>
  <c r="S2616" i="3"/>
  <c r="S2617" i="3"/>
  <c r="S2619" i="3"/>
  <c r="S2620" i="3"/>
  <c r="S2621" i="3"/>
  <c r="S2623" i="3"/>
  <c r="S2625" i="3"/>
  <c r="S2627" i="3"/>
  <c r="S2629" i="3"/>
  <c r="S2631" i="3"/>
  <c r="S2632" i="3"/>
  <c r="S2633" i="3"/>
  <c r="S2635" i="3"/>
  <c r="S2636" i="3"/>
  <c r="S2637" i="3"/>
  <c r="S2639" i="3"/>
  <c r="S2641" i="3"/>
  <c r="S2643" i="3"/>
  <c r="S2645" i="3"/>
  <c r="S2647" i="3"/>
  <c r="S2648" i="3"/>
  <c r="S2649" i="3"/>
  <c r="S2651" i="3"/>
  <c r="S2652" i="3"/>
  <c r="S2653" i="3"/>
  <c r="S2655" i="3"/>
  <c r="S2657" i="3"/>
  <c r="S2659" i="3"/>
  <c r="S2661" i="3"/>
  <c r="S2663" i="3"/>
  <c r="S2664" i="3"/>
  <c r="S2665" i="3"/>
  <c r="S2667" i="3"/>
  <c r="S2668" i="3"/>
  <c r="S2669" i="3"/>
  <c r="S2671" i="3"/>
  <c r="S2673" i="3"/>
  <c r="S2675" i="3"/>
  <c r="S2677" i="3"/>
  <c r="S2679" i="3"/>
  <c r="S2680" i="3"/>
  <c r="S2681" i="3"/>
  <c r="S2683" i="3"/>
  <c r="S2684" i="3"/>
  <c r="S2685" i="3"/>
  <c r="S2687" i="3"/>
  <c r="S2689" i="3"/>
  <c r="S2691" i="3"/>
  <c r="S2693" i="3"/>
  <c r="S2695" i="3"/>
  <c r="S2696" i="3"/>
  <c r="S2697" i="3"/>
  <c r="S2699" i="3"/>
  <c r="S2700" i="3"/>
  <c r="S2701" i="3"/>
  <c r="S2703" i="3"/>
  <c r="S2705" i="3"/>
  <c r="S2707" i="3"/>
  <c r="S2709" i="3"/>
  <c r="S2711" i="3"/>
  <c r="S2712" i="3"/>
  <c r="S2713" i="3"/>
  <c r="S2715" i="3"/>
  <c r="S2716" i="3"/>
  <c r="S2717" i="3"/>
  <c r="S2719" i="3"/>
  <c r="S2721" i="3"/>
  <c r="S2723" i="3"/>
  <c r="S2725" i="3"/>
  <c r="S2727" i="3"/>
  <c r="S2728" i="3"/>
  <c r="S2729" i="3"/>
  <c r="S2731" i="3"/>
  <c r="S2732" i="3"/>
  <c r="S2733" i="3"/>
  <c r="S2735" i="3"/>
  <c r="S2737" i="3"/>
  <c r="S2739" i="3"/>
  <c r="S2741" i="3"/>
  <c r="S2743" i="3"/>
  <c r="S2744" i="3"/>
  <c r="S2745" i="3"/>
  <c r="S2747" i="3"/>
  <c r="S2748" i="3"/>
  <c r="S2749" i="3"/>
  <c r="S2751" i="3"/>
  <c r="S2753" i="3"/>
  <c r="S2755" i="3"/>
  <c r="S2757" i="3"/>
  <c r="S2759" i="3"/>
  <c r="S2760" i="3"/>
  <c r="S2761" i="3"/>
  <c r="S2763" i="3"/>
  <c r="S2764" i="3"/>
  <c r="S2765" i="3"/>
  <c r="S2767" i="3"/>
  <c r="S2769" i="3"/>
  <c r="S2771" i="3"/>
  <c r="S2773" i="3"/>
  <c r="S2775" i="3"/>
  <c r="S2776" i="3"/>
  <c r="S2777" i="3"/>
  <c r="S2779" i="3"/>
  <c r="S2780" i="3"/>
  <c r="S2781" i="3"/>
  <c r="S2783" i="3"/>
  <c r="S2785" i="3"/>
  <c r="S2787" i="3"/>
  <c r="S2789" i="3"/>
  <c r="S2791" i="3"/>
  <c r="S2792" i="3"/>
  <c r="S2793" i="3"/>
  <c r="S2795" i="3"/>
  <c r="S2796" i="3"/>
  <c r="S2797" i="3"/>
  <c r="S2799" i="3"/>
  <c r="S2801" i="3"/>
  <c r="S2803" i="3"/>
  <c r="S2805" i="3"/>
  <c r="S2807" i="3"/>
  <c r="S2808" i="3"/>
  <c r="S2809" i="3"/>
  <c r="S2811" i="3"/>
  <c r="S2812" i="3"/>
  <c r="S2813" i="3"/>
  <c r="S2815" i="3"/>
  <c r="S2817" i="3"/>
  <c r="S2819" i="3"/>
  <c r="S2821" i="3"/>
  <c r="S2823" i="3"/>
  <c r="S2824" i="3"/>
  <c r="S2825" i="3"/>
  <c r="S2827" i="3"/>
  <c r="S2828" i="3"/>
  <c r="S2829" i="3"/>
  <c r="S2831" i="3"/>
  <c r="S2833" i="3"/>
  <c r="S2835" i="3"/>
  <c r="S2837" i="3"/>
  <c r="S2839" i="3"/>
  <c r="S2840" i="3"/>
  <c r="S2841" i="3"/>
  <c r="S2843" i="3"/>
  <c r="S2844" i="3"/>
  <c r="S2845" i="3"/>
  <c r="S2847" i="3"/>
  <c r="S2849" i="3"/>
  <c r="S2851" i="3"/>
  <c r="S2853" i="3"/>
  <c r="S2855" i="3"/>
  <c r="S2856" i="3"/>
  <c r="S2857" i="3"/>
  <c r="S2859" i="3"/>
  <c r="S2860" i="3"/>
  <c r="S2861" i="3"/>
  <c r="S2863" i="3"/>
  <c r="S2865" i="3"/>
  <c r="S2867" i="3"/>
  <c r="S2869" i="3"/>
  <c r="S2871" i="3"/>
  <c r="S2872" i="3"/>
  <c r="S2873" i="3"/>
  <c r="S2875" i="3"/>
  <c r="S2876" i="3"/>
  <c r="S2877" i="3"/>
  <c r="S2879" i="3"/>
  <c r="S2881" i="3"/>
  <c r="S2883" i="3"/>
  <c r="S2885" i="3"/>
  <c r="S2887" i="3"/>
  <c r="S2888" i="3"/>
  <c r="S2889" i="3"/>
  <c r="S2891" i="3"/>
  <c r="S2892" i="3"/>
  <c r="S2893" i="3"/>
  <c r="S2895" i="3"/>
  <c r="S2897" i="3"/>
  <c r="S2899" i="3"/>
  <c r="S2901" i="3"/>
  <c r="S2903" i="3"/>
  <c r="S2904" i="3"/>
  <c r="S2905" i="3"/>
  <c r="S2907" i="3"/>
  <c r="S2908" i="3"/>
  <c r="S2909" i="3"/>
  <c r="S2911" i="3"/>
  <c r="S2913" i="3"/>
  <c r="S2915" i="3"/>
  <c r="S2917" i="3"/>
  <c r="S2919" i="3"/>
  <c r="S2920" i="3"/>
  <c r="S2921" i="3"/>
  <c r="S2923" i="3"/>
  <c r="S2924" i="3"/>
  <c r="S2925" i="3"/>
  <c r="S2927" i="3"/>
  <c r="S2929" i="3"/>
  <c r="S2931" i="3"/>
  <c r="S2933" i="3"/>
  <c r="S2935" i="3"/>
  <c r="S2936" i="3"/>
  <c r="S2937" i="3"/>
  <c r="S2939" i="3"/>
  <c r="S2940" i="3"/>
  <c r="S2941" i="3"/>
  <c r="S2943" i="3"/>
  <c r="S2945" i="3"/>
  <c r="S2947" i="3"/>
  <c r="S2949" i="3"/>
  <c r="S2951" i="3"/>
  <c r="S2952" i="3"/>
  <c r="S2953" i="3"/>
  <c r="S2955" i="3"/>
  <c r="S2956" i="3"/>
  <c r="S2957" i="3"/>
  <c r="S2959" i="3"/>
  <c r="S2961" i="3"/>
  <c r="S2963" i="3"/>
  <c r="S2965" i="3"/>
  <c r="S2967" i="3"/>
  <c r="S2968" i="3"/>
  <c r="S2969" i="3"/>
  <c r="S2971" i="3"/>
  <c r="S2972" i="3"/>
  <c r="S2973" i="3"/>
  <c r="S2975" i="3"/>
  <c r="S2977" i="3"/>
  <c r="S2979" i="3"/>
  <c r="S2981" i="3"/>
  <c r="S2983" i="3"/>
  <c r="S2984" i="3"/>
  <c r="S2985" i="3"/>
  <c r="S2987" i="3"/>
  <c r="S2988" i="3"/>
  <c r="S2989" i="3"/>
  <c r="S2991" i="3"/>
  <c r="S2993" i="3"/>
  <c r="S2995" i="3"/>
  <c r="S2997" i="3"/>
  <c r="S2999" i="3"/>
  <c r="S3000" i="3"/>
  <c r="S3001" i="3"/>
  <c r="Q3" i="3"/>
  <c r="S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M2002" i="3"/>
  <c r="M2003" i="3"/>
  <c r="M2004" i="3"/>
  <c r="M2005" i="3"/>
  <c r="M2006" i="3"/>
  <c r="M2007" i="3"/>
  <c r="M2008" i="3"/>
  <c r="M2009" i="3"/>
  <c r="M2010" i="3"/>
  <c r="M2011" i="3"/>
  <c r="M2012" i="3"/>
  <c r="M2013" i="3"/>
  <c r="M2014" i="3"/>
  <c r="M2015" i="3"/>
  <c r="M2016" i="3"/>
  <c r="M2017" i="3"/>
  <c r="M2018" i="3"/>
  <c r="M2019" i="3"/>
  <c r="M2020" i="3"/>
  <c r="M2021" i="3"/>
  <c r="M2022" i="3"/>
  <c r="M2023" i="3"/>
  <c r="M2024" i="3"/>
  <c r="M2025" i="3"/>
  <c r="M2026" i="3"/>
  <c r="M2027" i="3"/>
  <c r="M2028" i="3"/>
  <c r="M2029" i="3"/>
  <c r="M2030" i="3"/>
  <c r="M2031" i="3"/>
  <c r="M2032" i="3"/>
  <c r="M2033" i="3"/>
  <c r="M2034" i="3"/>
  <c r="M2035" i="3"/>
  <c r="M2036" i="3"/>
  <c r="M2037" i="3"/>
  <c r="M2038" i="3"/>
  <c r="M2039" i="3"/>
  <c r="M2040" i="3"/>
  <c r="M2041" i="3"/>
  <c r="M2042" i="3"/>
  <c r="M2043" i="3"/>
  <c r="M2044" i="3"/>
  <c r="M2045" i="3"/>
  <c r="M2046" i="3"/>
  <c r="M2047" i="3"/>
  <c r="M2048" i="3"/>
  <c r="M2049" i="3"/>
  <c r="M2050" i="3"/>
  <c r="M2051" i="3"/>
  <c r="M2052" i="3"/>
  <c r="M2053" i="3"/>
  <c r="M2054" i="3"/>
  <c r="M2055" i="3"/>
  <c r="M2056" i="3"/>
  <c r="M2057" i="3"/>
  <c r="M2058" i="3"/>
  <c r="M2059" i="3"/>
  <c r="M2060" i="3"/>
  <c r="M2061" i="3"/>
  <c r="M2062" i="3"/>
  <c r="M2063" i="3"/>
  <c r="M2064" i="3"/>
  <c r="M2065" i="3"/>
  <c r="M2066" i="3"/>
  <c r="M2067" i="3"/>
  <c r="M2068" i="3"/>
  <c r="M2069" i="3"/>
  <c r="M2070" i="3"/>
  <c r="M2071" i="3"/>
  <c r="M2072" i="3"/>
  <c r="M2073" i="3"/>
  <c r="M2074" i="3"/>
  <c r="M2075" i="3"/>
  <c r="M2076" i="3"/>
  <c r="M2077" i="3"/>
  <c r="M2078" i="3"/>
  <c r="M2079" i="3"/>
  <c r="M2080" i="3"/>
  <c r="M2081" i="3"/>
  <c r="M2082" i="3"/>
  <c r="M2083" i="3"/>
  <c r="M2084" i="3"/>
  <c r="M2085" i="3"/>
  <c r="M2086" i="3"/>
  <c r="M2087" i="3"/>
  <c r="M2088" i="3"/>
  <c r="M2089" i="3"/>
  <c r="M2090" i="3"/>
  <c r="M2091" i="3"/>
  <c r="M2092" i="3"/>
  <c r="M2093" i="3"/>
  <c r="M2094" i="3"/>
  <c r="M2095" i="3"/>
  <c r="M2096" i="3"/>
  <c r="M2097" i="3"/>
  <c r="M2098" i="3"/>
  <c r="M2099" i="3"/>
  <c r="M2100" i="3"/>
  <c r="M2101" i="3"/>
  <c r="M2102" i="3"/>
  <c r="M2103" i="3"/>
  <c r="M2104" i="3"/>
  <c r="M2105" i="3"/>
  <c r="M2106" i="3"/>
  <c r="M2107" i="3"/>
  <c r="M2108" i="3"/>
  <c r="M2109" i="3"/>
  <c r="M2110" i="3"/>
  <c r="M2111" i="3"/>
  <c r="M2112" i="3"/>
  <c r="M2113" i="3"/>
  <c r="M2114" i="3"/>
  <c r="M2115" i="3"/>
  <c r="M2116" i="3"/>
  <c r="M2117" i="3"/>
  <c r="M2118" i="3"/>
  <c r="M2119" i="3"/>
  <c r="M2120" i="3"/>
  <c r="M2121" i="3"/>
  <c r="M2122" i="3"/>
  <c r="M2123" i="3"/>
  <c r="M2124" i="3"/>
  <c r="M2125" i="3"/>
  <c r="M2126" i="3"/>
  <c r="M2127" i="3"/>
  <c r="M2128" i="3"/>
  <c r="M2129" i="3"/>
  <c r="M2130" i="3"/>
  <c r="M2131" i="3"/>
  <c r="M2132" i="3"/>
  <c r="M2133" i="3"/>
  <c r="M2134" i="3"/>
  <c r="M2135" i="3"/>
  <c r="M2136" i="3"/>
  <c r="M2137" i="3"/>
  <c r="M2138" i="3"/>
  <c r="M2139" i="3"/>
  <c r="M2140" i="3"/>
  <c r="M2141" i="3"/>
  <c r="M2142" i="3"/>
  <c r="M2143" i="3"/>
  <c r="M2144" i="3"/>
  <c r="M2145" i="3"/>
  <c r="M2146" i="3"/>
  <c r="M2147" i="3"/>
  <c r="M2148" i="3"/>
  <c r="M2149" i="3"/>
  <c r="M2150" i="3"/>
  <c r="M2151" i="3"/>
  <c r="M2152" i="3"/>
  <c r="M2153" i="3"/>
  <c r="M2154" i="3"/>
  <c r="M2155" i="3"/>
  <c r="M2156" i="3"/>
  <c r="M2157" i="3"/>
  <c r="M2158" i="3"/>
  <c r="M2159" i="3"/>
  <c r="M2160" i="3"/>
  <c r="M2161" i="3"/>
  <c r="M2162" i="3"/>
  <c r="M2163" i="3"/>
  <c r="M2164" i="3"/>
  <c r="M2165" i="3"/>
  <c r="M2166" i="3"/>
  <c r="M2167" i="3"/>
  <c r="M2168" i="3"/>
  <c r="M2169" i="3"/>
  <c r="M2170" i="3"/>
  <c r="M2171" i="3"/>
  <c r="M2172" i="3"/>
  <c r="M2173" i="3"/>
  <c r="M2174" i="3"/>
  <c r="M2175" i="3"/>
  <c r="M2176" i="3"/>
  <c r="M2177" i="3"/>
  <c r="M2178" i="3"/>
  <c r="M2179" i="3"/>
  <c r="M2180" i="3"/>
  <c r="M2181" i="3"/>
  <c r="M2182" i="3"/>
  <c r="M2183" i="3"/>
  <c r="M2184" i="3"/>
  <c r="M2185" i="3"/>
  <c r="M2186" i="3"/>
  <c r="M2187" i="3"/>
  <c r="M2188" i="3"/>
  <c r="M2189" i="3"/>
  <c r="M2190" i="3"/>
  <c r="M2191" i="3"/>
  <c r="M2192" i="3"/>
  <c r="M2193" i="3"/>
  <c r="M2194" i="3"/>
  <c r="M2195" i="3"/>
  <c r="M2196" i="3"/>
  <c r="M2197" i="3"/>
  <c r="M2198" i="3"/>
  <c r="M2199" i="3"/>
  <c r="M2200" i="3"/>
  <c r="M2201" i="3"/>
  <c r="M2202" i="3"/>
  <c r="M2203" i="3"/>
  <c r="M2204" i="3"/>
  <c r="M2205" i="3"/>
  <c r="M2206" i="3"/>
  <c r="M2207" i="3"/>
  <c r="M2208" i="3"/>
  <c r="M2209" i="3"/>
  <c r="M2210" i="3"/>
  <c r="M2211" i="3"/>
  <c r="M2212" i="3"/>
  <c r="M2213" i="3"/>
  <c r="M2214" i="3"/>
  <c r="M2215" i="3"/>
  <c r="M2216" i="3"/>
  <c r="M2217" i="3"/>
  <c r="M2218" i="3"/>
  <c r="M2219" i="3"/>
  <c r="M2220" i="3"/>
  <c r="M2221" i="3"/>
  <c r="M2222" i="3"/>
  <c r="M2223" i="3"/>
  <c r="M2224" i="3"/>
  <c r="M2225" i="3"/>
  <c r="M2226" i="3"/>
  <c r="M2227" i="3"/>
  <c r="M2228" i="3"/>
  <c r="M2229" i="3"/>
  <c r="M2230" i="3"/>
  <c r="M2231" i="3"/>
  <c r="M2232" i="3"/>
  <c r="M2233" i="3"/>
  <c r="M2234" i="3"/>
  <c r="M2235" i="3"/>
  <c r="M2236" i="3"/>
  <c r="M2237" i="3"/>
  <c r="M2238" i="3"/>
  <c r="M2239" i="3"/>
  <c r="M2240" i="3"/>
  <c r="M2241" i="3"/>
  <c r="M2242" i="3"/>
  <c r="M2243" i="3"/>
  <c r="M2244" i="3"/>
  <c r="M2245" i="3"/>
  <c r="M2246" i="3"/>
  <c r="M2247" i="3"/>
  <c r="M2248" i="3"/>
  <c r="M2249" i="3"/>
  <c r="M2250" i="3"/>
  <c r="M2251" i="3"/>
  <c r="M2252" i="3"/>
  <c r="M2253" i="3"/>
  <c r="M2254" i="3"/>
  <c r="M2255" i="3"/>
  <c r="M2256" i="3"/>
  <c r="M2257" i="3"/>
  <c r="M2258" i="3"/>
  <c r="M2259" i="3"/>
  <c r="M2260" i="3"/>
  <c r="M2261" i="3"/>
  <c r="M2262" i="3"/>
  <c r="M2263" i="3"/>
  <c r="M2264" i="3"/>
  <c r="M2265" i="3"/>
  <c r="M2266" i="3"/>
  <c r="M2267" i="3"/>
  <c r="M2268" i="3"/>
  <c r="M2269" i="3"/>
  <c r="M2270" i="3"/>
  <c r="M2271" i="3"/>
  <c r="M2272" i="3"/>
  <c r="M2273" i="3"/>
  <c r="M2274" i="3"/>
  <c r="M2275" i="3"/>
  <c r="M2276" i="3"/>
  <c r="M2277" i="3"/>
  <c r="M2278" i="3"/>
  <c r="M2279" i="3"/>
  <c r="M2280" i="3"/>
  <c r="M2281" i="3"/>
  <c r="M2282" i="3"/>
  <c r="M2283" i="3"/>
  <c r="M2284" i="3"/>
  <c r="M2285" i="3"/>
  <c r="M2286" i="3"/>
  <c r="M2287" i="3"/>
  <c r="M2288" i="3"/>
  <c r="M2289" i="3"/>
  <c r="M2290" i="3"/>
  <c r="M2291" i="3"/>
  <c r="M2292" i="3"/>
  <c r="M2293" i="3"/>
  <c r="M2294" i="3"/>
  <c r="M2295" i="3"/>
  <c r="M2296" i="3"/>
  <c r="M2297" i="3"/>
  <c r="M2298" i="3"/>
  <c r="M2299" i="3"/>
  <c r="M2300" i="3"/>
  <c r="M2301" i="3"/>
  <c r="M2302" i="3"/>
  <c r="M2303" i="3"/>
  <c r="M2304" i="3"/>
  <c r="M2305" i="3"/>
  <c r="M2306" i="3"/>
  <c r="M2307" i="3"/>
  <c r="M2308" i="3"/>
  <c r="M2309" i="3"/>
  <c r="M2310" i="3"/>
  <c r="M2311" i="3"/>
  <c r="M2312" i="3"/>
  <c r="M2313" i="3"/>
  <c r="M2314" i="3"/>
  <c r="M2315" i="3"/>
  <c r="M2316" i="3"/>
  <c r="M2317" i="3"/>
  <c r="M2318" i="3"/>
  <c r="M2319" i="3"/>
  <c r="M2320" i="3"/>
  <c r="M2321" i="3"/>
  <c r="M2322" i="3"/>
  <c r="M2323" i="3"/>
  <c r="M2324" i="3"/>
  <c r="M2325" i="3"/>
  <c r="M2326" i="3"/>
  <c r="M2327" i="3"/>
  <c r="M2328" i="3"/>
  <c r="M2329" i="3"/>
  <c r="M2330" i="3"/>
  <c r="M2331" i="3"/>
  <c r="M2332" i="3"/>
  <c r="M2333" i="3"/>
  <c r="M2334" i="3"/>
  <c r="M2335" i="3"/>
  <c r="M2336" i="3"/>
  <c r="M2337" i="3"/>
  <c r="M2338" i="3"/>
  <c r="M2339" i="3"/>
  <c r="M2340" i="3"/>
  <c r="M2341" i="3"/>
  <c r="M2342" i="3"/>
  <c r="M2343" i="3"/>
  <c r="M2344" i="3"/>
  <c r="M2345" i="3"/>
  <c r="M2346" i="3"/>
  <c r="M2347" i="3"/>
  <c r="M2348" i="3"/>
  <c r="M2349" i="3"/>
  <c r="M2350" i="3"/>
  <c r="M2351" i="3"/>
  <c r="M2352" i="3"/>
  <c r="M2353" i="3"/>
  <c r="M2354" i="3"/>
  <c r="M2355" i="3"/>
  <c r="M2356" i="3"/>
  <c r="M2357" i="3"/>
  <c r="M2358" i="3"/>
  <c r="M2359" i="3"/>
  <c r="M2360" i="3"/>
  <c r="M2361" i="3"/>
  <c r="M2362" i="3"/>
  <c r="M2363" i="3"/>
  <c r="M2364" i="3"/>
  <c r="M2365" i="3"/>
  <c r="M2366" i="3"/>
  <c r="M2367" i="3"/>
  <c r="M2368" i="3"/>
  <c r="M2369" i="3"/>
  <c r="M2370" i="3"/>
  <c r="M2371" i="3"/>
  <c r="M2372" i="3"/>
  <c r="M2373" i="3"/>
  <c r="M2374" i="3"/>
  <c r="M2375" i="3"/>
  <c r="M2376" i="3"/>
  <c r="M2377" i="3"/>
  <c r="M2378" i="3"/>
  <c r="M2379" i="3"/>
  <c r="M2380" i="3"/>
  <c r="M2381" i="3"/>
  <c r="M2382" i="3"/>
  <c r="M2383" i="3"/>
  <c r="M2384" i="3"/>
  <c r="M2385" i="3"/>
  <c r="M2386" i="3"/>
  <c r="M2387" i="3"/>
  <c r="M2388" i="3"/>
  <c r="M2389" i="3"/>
  <c r="M2390" i="3"/>
  <c r="M2391" i="3"/>
  <c r="M2392" i="3"/>
  <c r="M2393" i="3"/>
  <c r="M2394" i="3"/>
  <c r="M2395" i="3"/>
  <c r="M2396" i="3"/>
  <c r="M2397" i="3"/>
  <c r="M2398" i="3"/>
  <c r="M2399" i="3"/>
  <c r="M2400" i="3"/>
  <c r="M2401" i="3"/>
  <c r="M2402" i="3"/>
  <c r="M2403" i="3"/>
  <c r="M2404" i="3"/>
  <c r="M2405" i="3"/>
  <c r="M2406" i="3"/>
  <c r="M2407" i="3"/>
  <c r="M2408" i="3"/>
  <c r="M2409" i="3"/>
  <c r="M2410" i="3"/>
  <c r="M2411" i="3"/>
  <c r="M2412" i="3"/>
  <c r="M2413" i="3"/>
  <c r="M2414" i="3"/>
  <c r="M2415" i="3"/>
  <c r="M2416" i="3"/>
  <c r="M2417" i="3"/>
  <c r="M2418" i="3"/>
  <c r="M2419" i="3"/>
  <c r="M2420" i="3"/>
  <c r="M2421" i="3"/>
  <c r="M2422" i="3"/>
  <c r="M2423" i="3"/>
  <c r="M2424" i="3"/>
  <c r="M2425" i="3"/>
  <c r="M2426" i="3"/>
  <c r="M2427" i="3"/>
  <c r="M2428" i="3"/>
  <c r="M2429" i="3"/>
  <c r="M2430" i="3"/>
  <c r="M2431" i="3"/>
  <c r="M2432" i="3"/>
  <c r="M2433" i="3"/>
  <c r="M2434" i="3"/>
  <c r="M2435" i="3"/>
  <c r="M2436" i="3"/>
  <c r="M2437" i="3"/>
  <c r="M2438" i="3"/>
  <c r="M2439" i="3"/>
  <c r="M2440" i="3"/>
  <c r="M2441" i="3"/>
  <c r="M2442" i="3"/>
  <c r="M2443" i="3"/>
  <c r="M2444" i="3"/>
  <c r="M2445" i="3"/>
  <c r="M2446" i="3"/>
  <c r="M2447" i="3"/>
  <c r="M2448" i="3"/>
  <c r="M2449" i="3"/>
  <c r="M2450" i="3"/>
  <c r="M2451" i="3"/>
  <c r="M2452" i="3"/>
  <c r="M2453" i="3"/>
  <c r="M2454" i="3"/>
  <c r="M2455" i="3"/>
  <c r="M2456" i="3"/>
  <c r="M2457" i="3"/>
  <c r="M2458" i="3"/>
  <c r="M2459" i="3"/>
  <c r="M2460" i="3"/>
  <c r="M2461" i="3"/>
  <c r="M2462" i="3"/>
  <c r="M2463" i="3"/>
  <c r="M2464" i="3"/>
  <c r="M2465" i="3"/>
  <c r="M2466" i="3"/>
  <c r="M2467" i="3"/>
  <c r="M2468" i="3"/>
  <c r="M2469" i="3"/>
  <c r="M2470" i="3"/>
  <c r="M2471" i="3"/>
  <c r="M2472" i="3"/>
  <c r="M2473" i="3"/>
  <c r="M2474" i="3"/>
  <c r="M2475" i="3"/>
  <c r="M2476" i="3"/>
  <c r="M2477" i="3"/>
  <c r="M2478" i="3"/>
  <c r="M2479" i="3"/>
  <c r="M2480" i="3"/>
  <c r="M2481" i="3"/>
  <c r="M2482" i="3"/>
  <c r="M2483" i="3"/>
  <c r="M2484" i="3"/>
  <c r="M2485" i="3"/>
  <c r="M2486" i="3"/>
  <c r="M2487" i="3"/>
  <c r="M2488" i="3"/>
  <c r="M2489" i="3"/>
  <c r="M2490" i="3"/>
  <c r="M2491" i="3"/>
  <c r="M2492" i="3"/>
  <c r="M2493" i="3"/>
  <c r="M2494" i="3"/>
  <c r="M2495" i="3"/>
  <c r="M2496" i="3"/>
  <c r="M2497" i="3"/>
  <c r="M2498" i="3"/>
  <c r="M2499" i="3"/>
  <c r="M2500" i="3"/>
  <c r="M2501" i="3"/>
  <c r="M2502" i="3"/>
  <c r="M2503" i="3"/>
  <c r="M2504" i="3"/>
  <c r="M2505" i="3"/>
  <c r="M2506" i="3"/>
  <c r="M2507" i="3"/>
  <c r="M2508" i="3"/>
  <c r="M2509" i="3"/>
  <c r="M2510" i="3"/>
  <c r="M2511" i="3"/>
  <c r="M2512" i="3"/>
  <c r="M2513" i="3"/>
  <c r="M2514" i="3"/>
  <c r="M2515" i="3"/>
  <c r="M2516" i="3"/>
  <c r="M2517" i="3"/>
  <c r="M2518" i="3"/>
  <c r="M2519" i="3"/>
  <c r="M2520" i="3"/>
  <c r="M2521" i="3"/>
  <c r="M2522" i="3"/>
  <c r="M2523" i="3"/>
  <c r="M2524" i="3"/>
  <c r="M2525" i="3"/>
  <c r="M2526" i="3"/>
  <c r="M2527" i="3"/>
  <c r="M2528" i="3"/>
  <c r="M2529" i="3"/>
  <c r="M2530" i="3"/>
  <c r="M2531" i="3"/>
  <c r="M2532" i="3"/>
  <c r="M2533" i="3"/>
  <c r="M2534" i="3"/>
  <c r="M2535" i="3"/>
  <c r="M2536" i="3"/>
  <c r="M2537" i="3"/>
  <c r="M2538" i="3"/>
  <c r="M2539" i="3"/>
  <c r="M2540" i="3"/>
  <c r="M2541" i="3"/>
  <c r="M2542" i="3"/>
  <c r="M2543" i="3"/>
  <c r="M2544" i="3"/>
  <c r="M2545" i="3"/>
  <c r="M2546" i="3"/>
  <c r="M2547" i="3"/>
  <c r="M2548" i="3"/>
  <c r="M2549" i="3"/>
  <c r="M2550" i="3"/>
  <c r="M2551" i="3"/>
  <c r="M2552" i="3"/>
  <c r="M2553" i="3"/>
  <c r="M2554" i="3"/>
  <c r="M2555" i="3"/>
  <c r="M2556" i="3"/>
  <c r="M2557" i="3"/>
  <c r="M2558" i="3"/>
  <c r="M2559" i="3"/>
  <c r="M2560" i="3"/>
  <c r="M2561" i="3"/>
  <c r="M2562" i="3"/>
  <c r="M2563" i="3"/>
  <c r="M2564" i="3"/>
  <c r="M2565" i="3"/>
  <c r="M2566" i="3"/>
  <c r="M2567" i="3"/>
  <c r="M2568" i="3"/>
  <c r="M2569" i="3"/>
  <c r="M2570" i="3"/>
  <c r="M2571" i="3"/>
  <c r="M2572" i="3"/>
  <c r="M2573" i="3"/>
  <c r="M2574" i="3"/>
  <c r="M2575" i="3"/>
  <c r="M2576" i="3"/>
  <c r="M2577" i="3"/>
  <c r="M2578" i="3"/>
  <c r="M2579" i="3"/>
  <c r="M2580" i="3"/>
  <c r="M2581" i="3"/>
  <c r="M2582" i="3"/>
  <c r="M2583" i="3"/>
  <c r="M2584" i="3"/>
  <c r="M2585" i="3"/>
  <c r="M2586" i="3"/>
  <c r="M2587" i="3"/>
  <c r="M2588" i="3"/>
  <c r="M2589" i="3"/>
  <c r="M2590" i="3"/>
  <c r="M2591" i="3"/>
  <c r="M2592" i="3"/>
  <c r="M2593" i="3"/>
  <c r="M2594" i="3"/>
  <c r="M2595" i="3"/>
  <c r="M2596" i="3"/>
  <c r="M2597" i="3"/>
  <c r="M2598" i="3"/>
  <c r="M2599" i="3"/>
  <c r="M2600" i="3"/>
  <c r="M2601" i="3"/>
  <c r="M2602" i="3"/>
  <c r="M2603" i="3"/>
  <c r="M2604" i="3"/>
  <c r="M2605" i="3"/>
  <c r="M2606" i="3"/>
  <c r="M2607" i="3"/>
  <c r="M2608" i="3"/>
  <c r="M2609" i="3"/>
  <c r="M2610" i="3"/>
  <c r="M2611" i="3"/>
  <c r="M2612" i="3"/>
  <c r="M2613" i="3"/>
  <c r="M2614" i="3"/>
  <c r="M2615" i="3"/>
  <c r="M2616" i="3"/>
  <c r="M2617" i="3"/>
  <c r="M2618" i="3"/>
  <c r="M2619" i="3"/>
  <c r="M2620" i="3"/>
  <c r="M2621" i="3"/>
  <c r="M2622" i="3"/>
  <c r="M2623" i="3"/>
  <c r="M2624" i="3"/>
  <c r="M2625" i="3"/>
  <c r="M2626" i="3"/>
  <c r="M2627" i="3"/>
  <c r="M2628" i="3"/>
  <c r="M2629" i="3"/>
  <c r="M2630" i="3"/>
  <c r="M2631" i="3"/>
  <c r="M2632" i="3"/>
  <c r="M2633" i="3"/>
  <c r="M2634" i="3"/>
  <c r="M2635" i="3"/>
  <c r="M2636" i="3"/>
  <c r="M2637" i="3"/>
  <c r="M2638" i="3"/>
  <c r="M2639" i="3"/>
  <c r="M2640" i="3"/>
  <c r="M2641" i="3"/>
  <c r="M2642" i="3"/>
  <c r="M2643" i="3"/>
  <c r="M2644" i="3"/>
  <c r="M2645" i="3"/>
  <c r="M2646" i="3"/>
  <c r="M2647" i="3"/>
  <c r="M2648" i="3"/>
  <c r="M2649" i="3"/>
  <c r="M2650" i="3"/>
  <c r="M2651" i="3"/>
  <c r="M2652" i="3"/>
  <c r="M2653" i="3"/>
  <c r="M2654" i="3"/>
  <c r="M2655" i="3"/>
  <c r="M2656" i="3"/>
  <c r="M2657" i="3"/>
  <c r="M2658" i="3"/>
  <c r="M2659" i="3"/>
  <c r="M2660" i="3"/>
  <c r="M2661" i="3"/>
  <c r="M2662" i="3"/>
  <c r="M2663" i="3"/>
  <c r="M2664" i="3"/>
  <c r="M2665" i="3"/>
  <c r="M2666" i="3"/>
  <c r="M2667" i="3"/>
  <c r="M2668" i="3"/>
  <c r="M2669" i="3"/>
  <c r="M2670" i="3"/>
  <c r="M2671" i="3"/>
  <c r="M2672" i="3"/>
  <c r="M2673" i="3"/>
  <c r="M2674" i="3"/>
  <c r="M2675" i="3"/>
  <c r="M2676" i="3"/>
  <c r="M2677" i="3"/>
  <c r="M2678" i="3"/>
  <c r="M2679" i="3"/>
  <c r="M2680" i="3"/>
  <c r="M2681" i="3"/>
  <c r="M2682" i="3"/>
  <c r="M2683" i="3"/>
  <c r="M2684" i="3"/>
  <c r="M2685" i="3"/>
  <c r="M2686" i="3"/>
  <c r="M2687" i="3"/>
  <c r="M2688" i="3"/>
  <c r="M2689" i="3"/>
  <c r="M2690" i="3"/>
  <c r="M2691" i="3"/>
  <c r="M2692" i="3"/>
  <c r="M2693" i="3"/>
  <c r="M2694" i="3"/>
  <c r="M2695" i="3"/>
  <c r="M2696" i="3"/>
  <c r="M2697" i="3"/>
  <c r="M2698" i="3"/>
  <c r="M2699" i="3"/>
  <c r="M2700" i="3"/>
  <c r="M2701" i="3"/>
  <c r="M2702" i="3"/>
  <c r="M2703" i="3"/>
  <c r="M2704" i="3"/>
  <c r="M2705" i="3"/>
  <c r="M2706" i="3"/>
  <c r="M2707" i="3"/>
  <c r="M2708" i="3"/>
  <c r="M2709" i="3"/>
  <c r="M2710" i="3"/>
  <c r="M2711" i="3"/>
  <c r="M2712" i="3"/>
  <c r="M2713" i="3"/>
  <c r="M2714" i="3"/>
  <c r="M2715" i="3"/>
  <c r="M2716" i="3"/>
  <c r="M2717" i="3"/>
  <c r="M2718" i="3"/>
  <c r="M2719" i="3"/>
  <c r="M2720" i="3"/>
  <c r="M2721" i="3"/>
  <c r="M2722" i="3"/>
  <c r="M2723" i="3"/>
  <c r="M2724" i="3"/>
  <c r="M2725" i="3"/>
  <c r="M2726" i="3"/>
  <c r="M2727" i="3"/>
  <c r="M2728" i="3"/>
  <c r="M2729" i="3"/>
  <c r="M2730" i="3"/>
  <c r="M2731" i="3"/>
  <c r="M2732" i="3"/>
  <c r="M2733" i="3"/>
  <c r="M2734" i="3"/>
  <c r="M2735" i="3"/>
  <c r="M2736" i="3"/>
  <c r="M2737" i="3"/>
  <c r="M2738" i="3"/>
  <c r="M2739" i="3"/>
  <c r="M2740" i="3"/>
  <c r="M2741" i="3"/>
  <c r="M2742" i="3"/>
  <c r="M2743" i="3"/>
  <c r="M2744" i="3"/>
  <c r="M2745" i="3"/>
  <c r="M2746" i="3"/>
  <c r="M2747" i="3"/>
  <c r="M2748" i="3"/>
  <c r="M2749" i="3"/>
  <c r="M2750" i="3"/>
  <c r="M2751" i="3"/>
  <c r="M2752" i="3"/>
  <c r="M2753" i="3"/>
  <c r="M2754" i="3"/>
  <c r="M2755" i="3"/>
  <c r="M2756" i="3"/>
  <c r="M2757" i="3"/>
  <c r="M2758" i="3"/>
  <c r="M2759" i="3"/>
  <c r="M2760" i="3"/>
  <c r="M2761" i="3"/>
  <c r="M2762" i="3"/>
  <c r="M2763" i="3"/>
  <c r="M2764" i="3"/>
  <c r="M2765" i="3"/>
  <c r="M2766" i="3"/>
  <c r="M2767" i="3"/>
  <c r="M2768" i="3"/>
  <c r="M2769" i="3"/>
  <c r="M2770" i="3"/>
  <c r="M2771" i="3"/>
  <c r="M2772" i="3"/>
  <c r="M2773" i="3"/>
  <c r="M2774" i="3"/>
  <c r="M2775" i="3"/>
  <c r="M2776" i="3"/>
  <c r="M2777" i="3"/>
  <c r="M2778" i="3"/>
  <c r="M2779" i="3"/>
  <c r="M2780" i="3"/>
  <c r="M2781" i="3"/>
  <c r="M2782" i="3"/>
  <c r="M2783" i="3"/>
  <c r="M2784" i="3"/>
  <c r="M2785" i="3"/>
  <c r="M2786" i="3"/>
  <c r="M2787" i="3"/>
  <c r="M2788" i="3"/>
  <c r="M2789" i="3"/>
  <c r="M2790" i="3"/>
  <c r="M2791" i="3"/>
  <c r="M2792" i="3"/>
  <c r="M2793" i="3"/>
  <c r="M2794" i="3"/>
  <c r="M2795" i="3"/>
  <c r="M2796" i="3"/>
  <c r="M2797" i="3"/>
  <c r="M2798" i="3"/>
  <c r="M2799" i="3"/>
  <c r="M2800" i="3"/>
  <c r="M2801" i="3"/>
  <c r="M2802" i="3"/>
  <c r="M2803" i="3"/>
  <c r="M2804" i="3"/>
  <c r="M2805" i="3"/>
  <c r="M2806" i="3"/>
  <c r="M2807" i="3"/>
  <c r="M2808" i="3"/>
  <c r="M2809" i="3"/>
  <c r="M2810" i="3"/>
  <c r="M2811" i="3"/>
  <c r="M2812" i="3"/>
  <c r="M2813" i="3"/>
  <c r="M2814" i="3"/>
  <c r="M2815" i="3"/>
  <c r="M2816" i="3"/>
  <c r="M2817" i="3"/>
  <c r="M2818" i="3"/>
  <c r="M2819" i="3"/>
  <c r="M2820" i="3"/>
  <c r="M2821" i="3"/>
  <c r="M2822" i="3"/>
  <c r="M2823" i="3"/>
  <c r="M2824" i="3"/>
  <c r="M2825" i="3"/>
  <c r="M2826" i="3"/>
  <c r="M2827" i="3"/>
  <c r="M2828" i="3"/>
  <c r="M2829" i="3"/>
  <c r="M2830" i="3"/>
  <c r="M2831" i="3"/>
  <c r="M2832" i="3"/>
  <c r="M2833" i="3"/>
  <c r="M2834" i="3"/>
  <c r="M2835" i="3"/>
  <c r="M2836" i="3"/>
  <c r="M2837" i="3"/>
  <c r="M2838" i="3"/>
  <c r="M2839" i="3"/>
  <c r="M2840" i="3"/>
  <c r="M2841" i="3"/>
  <c r="M2842" i="3"/>
  <c r="M2843" i="3"/>
  <c r="M2844" i="3"/>
  <c r="M2845" i="3"/>
  <c r="M2846" i="3"/>
  <c r="M2847" i="3"/>
  <c r="M2848" i="3"/>
  <c r="M2849" i="3"/>
  <c r="M2850" i="3"/>
  <c r="M2851" i="3"/>
  <c r="M2852" i="3"/>
  <c r="M2853" i="3"/>
  <c r="M2854" i="3"/>
  <c r="M2855" i="3"/>
  <c r="M2856" i="3"/>
  <c r="M2857" i="3"/>
  <c r="M2858" i="3"/>
  <c r="M2859" i="3"/>
  <c r="M2860" i="3"/>
  <c r="M2861" i="3"/>
  <c r="M2862" i="3"/>
  <c r="M2863" i="3"/>
  <c r="M2864" i="3"/>
  <c r="M2865" i="3"/>
  <c r="M2866" i="3"/>
  <c r="M2867" i="3"/>
  <c r="M2868" i="3"/>
  <c r="M2869" i="3"/>
  <c r="M2870" i="3"/>
  <c r="M2871" i="3"/>
  <c r="M2872" i="3"/>
  <c r="M2873" i="3"/>
  <c r="M2874" i="3"/>
  <c r="M2875" i="3"/>
  <c r="M2876" i="3"/>
  <c r="M2877" i="3"/>
  <c r="M2878" i="3"/>
  <c r="M2879" i="3"/>
  <c r="M2880" i="3"/>
  <c r="M2881" i="3"/>
  <c r="M2882" i="3"/>
  <c r="M2883" i="3"/>
  <c r="M2884" i="3"/>
  <c r="M2885" i="3"/>
  <c r="M2886" i="3"/>
  <c r="M2887" i="3"/>
  <c r="M2888" i="3"/>
  <c r="M2889" i="3"/>
  <c r="M2890" i="3"/>
  <c r="M2891" i="3"/>
  <c r="M2892" i="3"/>
  <c r="M2893" i="3"/>
  <c r="M2894" i="3"/>
  <c r="M2895" i="3"/>
  <c r="M2896" i="3"/>
  <c r="M2897" i="3"/>
  <c r="M2898" i="3"/>
  <c r="M2899" i="3"/>
  <c r="M2900" i="3"/>
  <c r="M2901" i="3"/>
  <c r="M2902" i="3"/>
  <c r="M2903" i="3"/>
  <c r="M2904" i="3"/>
  <c r="M2905" i="3"/>
  <c r="M2906" i="3"/>
  <c r="M2907" i="3"/>
  <c r="M2908" i="3"/>
  <c r="M2909" i="3"/>
  <c r="M2910" i="3"/>
  <c r="M2911" i="3"/>
  <c r="M2912" i="3"/>
  <c r="M2913" i="3"/>
  <c r="M2914" i="3"/>
  <c r="M2915" i="3"/>
  <c r="M2916" i="3"/>
  <c r="M2917" i="3"/>
  <c r="M2918" i="3"/>
  <c r="M2919" i="3"/>
  <c r="M2920" i="3"/>
  <c r="M2921" i="3"/>
  <c r="M2922" i="3"/>
  <c r="M2923" i="3"/>
  <c r="M2924" i="3"/>
  <c r="M2925" i="3"/>
  <c r="M2926" i="3"/>
  <c r="M2927" i="3"/>
  <c r="M2928" i="3"/>
  <c r="M2929" i="3"/>
  <c r="M2930" i="3"/>
  <c r="M2931" i="3"/>
  <c r="M2932" i="3"/>
  <c r="M2933" i="3"/>
  <c r="M2934" i="3"/>
  <c r="M2935" i="3"/>
  <c r="M2936" i="3"/>
  <c r="M2937" i="3"/>
  <c r="M2938" i="3"/>
  <c r="M2939" i="3"/>
  <c r="M2940" i="3"/>
  <c r="M2941" i="3"/>
  <c r="M2942" i="3"/>
  <c r="M2943" i="3"/>
  <c r="M2944" i="3"/>
  <c r="M2945" i="3"/>
  <c r="M2946" i="3"/>
  <c r="M2947" i="3"/>
  <c r="M2948" i="3"/>
  <c r="M2949" i="3"/>
  <c r="M2950" i="3"/>
  <c r="M2951" i="3"/>
  <c r="M2952" i="3"/>
  <c r="M2953" i="3"/>
  <c r="M2954" i="3"/>
  <c r="M2955" i="3"/>
  <c r="M2956" i="3"/>
  <c r="M2957" i="3"/>
  <c r="M2958" i="3"/>
  <c r="M2959" i="3"/>
  <c r="M2960" i="3"/>
  <c r="M2961" i="3"/>
  <c r="M2962" i="3"/>
  <c r="M2963" i="3"/>
  <c r="M2964" i="3"/>
  <c r="M2965" i="3"/>
  <c r="M2966" i="3"/>
  <c r="M2967" i="3"/>
  <c r="M2968" i="3"/>
  <c r="M2969" i="3"/>
  <c r="M2970" i="3"/>
  <c r="M2971" i="3"/>
  <c r="M2972" i="3"/>
  <c r="M2973" i="3"/>
  <c r="M2974" i="3"/>
  <c r="M2975" i="3"/>
  <c r="M2976" i="3"/>
  <c r="M2977" i="3"/>
  <c r="M2978" i="3"/>
  <c r="M2979" i="3"/>
  <c r="M2980" i="3"/>
  <c r="M2981" i="3"/>
  <c r="M2982" i="3"/>
  <c r="M2983" i="3"/>
  <c r="M2984" i="3"/>
  <c r="M2985" i="3"/>
  <c r="M2986" i="3"/>
  <c r="M2987" i="3"/>
  <c r="M2988" i="3"/>
  <c r="M2989" i="3"/>
  <c r="M2990" i="3"/>
  <c r="M2991" i="3"/>
  <c r="M2992" i="3"/>
  <c r="M2993" i="3"/>
  <c r="M2994" i="3"/>
  <c r="M2995" i="3"/>
  <c r="M2996" i="3"/>
  <c r="M2997" i="3"/>
  <c r="M2998" i="3"/>
  <c r="M2999" i="3"/>
  <c r="M3000" i="3"/>
  <c r="M3001" i="3"/>
  <c r="M3002" i="3"/>
  <c r="M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 i="3"/>
  <c r="C4" i="3"/>
  <c r="C5" i="3"/>
  <c r="C6" i="3"/>
  <c r="C7" i="3"/>
  <c r="C8" i="3"/>
  <c r="C9" i="3"/>
  <c r="C10" i="3"/>
  <c r="C11" i="3"/>
  <c r="C12" i="3"/>
  <c r="A12" i="3"/>
  <c r="Y12" i="3"/>
  <c r="C13" i="3"/>
  <c r="C14" i="3"/>
  <c r="C15" i="3"/>
  <c r="C16" i="3"/>
  <c r="C17" i="3"/>
  <c r="C18" i="3"/>
  <c r="C19" i="3"/>
  <c r="C20" i="3"/>
  <c r="C21" i="3"/>
  <c r="C22" i="3"/>
  <c r="C23" i="3"/>
  <c r="C24" i="3"/>
  <c r="C25" i="3"/>
  <c r="C26" i="3"/>
  <c r="C27" i="3"/>
  <c r="C28" i="3"/>
  <c r="A28" i="3"/>
  <c r="AA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A60" i="3"/>
  <c r="D60" i="3"/>
  <c r="C61" i="3"/>
  <c r="C62" i="3"/>
  <c r="C63" i="3"/>
  <c r="C64" i="3"/>
  <c r="C65" i="3"/>
  <c r="C66" i="3"/>
  <c r="C67" i="3"/>
  <c r="C68" i="3"/>
  <c r="C69" i="3"/>
  <c r="C70" i="3"/>
  <c r="C71" i="3"/>
  <c r="C72" i="3"/>
  <c r="C73" i="3"/>
  <c r="C74" i="3"/>
  <c r="C75" i="3"/>
  <c r="C76" i="3"/>
  <c r="C77" i="3"/>
  <c r="C78" i="3"/>
  <c r="C79" i="3"/>
  <c r="C80" i="3"/>
  <c r="C81" i="3"/>
  <c r="C82" i="3"/>
  <c r="C83" i="3"/>
  <c r="C84" i="3"/>
  <c r="A84" i="3"/>
  <c r="B84" i="3"/>
  <c r="C85" i="3"/>
  <c r="C86" i="3"/>
  <c r="C87" i="3"/>
  <c r="C88" i="3"/>
  <c r="C89" i="3"/>
  <c r="C90" i="3"/>
  <c r="C91" i="3"/>
  <c r="C92" i="3"/>
  <c r="A92" i="3"/>
  <c r="AA92" i="3"/>
  <c r="C93" i="3"/>
  <c r="C94" i="3"/>
  <c r="C95" i="3"/>
  <c r="C96" i="3"/>
  <c r="C97" i="3"/>
  <c r="C98" i="3"/>
  <c r="C99" i="3"/>
  <c r="C100" i="3"/>
  <c r="C101" i="3"/>
  <c r="C102" i="3"/>
  <c r="C103" i="3"/>
  <c r="C104" i="3"/>
  <c r="C105" i="3"/>
  <c r="C106" i="3"/>
  <c r="C107" i="3"/>
  <c r="C108" i="3"/>
  <c r="C109" i="3"/>
  <c r="C110" i="3"/>
  <c r="C111" i="3"/>
  <c r="C112" i="3"/>
  <c r="A112" i="3"/>
  <c r="AA112" i="3"/>
  <c r="C113" i="3"/>
  <c r="C114" i="3"/>
  <c r="C115" i="3"/>
  <c r="C116" i="3"/>
  <c r="C117" i="3"/>
  <c r="C118" i="3"/>
  <c r="C119" i="3"/>
  <c r="C120" i="3"/>
  <c r="A120" i="3"/>
  <c r="AA120" i="3"/>
  <c r="C121" i="3"/>
  <c r="C122" i="3"/>
  <c r="C123" i="3"/>
  <c r="C124" i="3"/>
  <c r="A124" i="3"/>
  <c r="D124" i="3"/>
  <c r="C125" i="3"/>
  <c r="C126" i="3"/>
  <c r="C127" i="3"/>
  <c r="C128" i="3"/>
  <c r="C129" i="3"/>
  <c r="C130" i="3"/>
  <c r="C131" i="3"/>
  <c r="C132" i="3"/>
  <c r="A132" i="3"/>
  <c r="AA132" i="3"/>
  <c r="C133" i="3"/>
  <c r="C134" i="3"/>
  <c r="C135" i="3"/>
  <c r="C136" i="3"/>
  <c r="C137" i="3"/>
  <c r="C138" i="3"/>
  <c r="C139" i="3"/>
  <c r="C140" i="3"/>
  <c r="C141" i="3"/>
  <c r="C142" i="3"/>
  <c r="C143" i="3"/>
  <c r="C144" i="3"/>
  <c r="C145" i="3"/>
  <c r="C146" i="3"/>
  <c r="C147" i="3"/>
  <c r="C148" i="3"/>
  <c r="C149" i="3"/>
  <c r="C150" i="3"/>
  <c r="C151" i="3"/>
  <c r="C152" i="3"/>
  <c r="C153" i="3"/>
  <c r="C154" i="3"/>
  <c r="C155" i="3"/>
  <c r="C156" i="3"/>
  <c r="A156" i="3"/>
  <c r="D156" i="3"/>
  <c r="C157" i="3"/>
  <c r="C158" i="3"/>
  <c r="C159" i="3"/>
  <c r="C160" i="3"/>
  <c r="C161" i="3"/>
  <c r="C162" i="3"/>
  <c r="C163" i="3"/>
  <c r="C164" i="3"/>
  <c r="C165" i="3"/>
  <c r="C166" i="3"/>
  <c r="C167" i="3"/>
  <c r="C168" i="3"/>
  <c r="C169" i="3"/>
  <c r="C170" i="3"/>
  <c r="C171" i="3"/>
  <c r="C172" i="3"/>
  <c r="C173" i="3"/>
  <c r="C174" i="3"/>
  <c r="C175" i="3"/>
  <c r="C176" i="3"/>
  <c r="A176" i="3"/>
  <c r="AA176" i="3"/>
  <c r="C177" i="3"/>
  <c r="C178" i="3"/>
  <c r="C179" i="3"/>
  <c r="C180" i="3"/>
  <c r="C181" i="3"/>
  <c r="C182" i="3"/>
  <c r="C183" i="3"/>
  <c r="C184" i="3"/>
  <c r="C185" i="3"/>
  <c r="C186" i="3"/>
  <c r="C187" i="3"/>
  <c r="C188" i="3"/>
  <c r="C189" i="3"/>
  <c r="C190" i="3"/>
  <c r="C191" i="3"/>
  <c r="C192" i="3"/>
  <c r="A192" i="3"/>
  <c r="B192" i="3"/>
  <c r="C193" i="3"/>
  <c r="C194" i="3"/>
  <c r="C195" i="3"/>
  <c r="C196" i="3"/>
  <c r="A196" i="3"/>
  <c r="AA196" i="3"/>
  <c r="C197" i="3"/>
  <c r="C198" i="3"/>
  <c r="C199" i="3"/>
  <c r="C200" i="3"/>
  <c r="C201" i="3"/>
  <c r="C202" i="3"/>
  <c r="C203" i="3"/>
  <c r="C204" i="3"/>
  <c r="A204" i="3"/>
  <c r="AA204" i="3"/>
  <c r="C205" i="3"/>
  <c r="C206" i="3"/>
  <c r="C207" i="3"/>
  <c r="C208" i="3"/>
  <c r="C209" i="3"/>
  <c r="C210" i="3"/>
  <c r="C211" i="3"/>
  <c r="C212" i="3"/>
  <c r="A212" i="3"/>
  <c r="AA212" i="3"/>
  <c r="C213" i="3"/>
  <c r="C214" i="3"/>
  <c r="C215" i="3"/>
  <c r="C216" i="3"/>
  <c r="C217" i="3"/>
  <c r="C218" i="3"/>
  <c r="C219" i="3"/>
  <c r="C220" i="3"/>
  <c r="C221" i="3"/>
  <c r="C222" i="3"/>
  <c r="C223" i="3"/>
  <c r="C224" i="3"/>
  <c r="C225" i="3"/>
  <c r="C226" i="3"/>
  <c r="C227" i="3"/>
  <c r="C228" i="3"/>
  <c r="C229" i="3"/>
  <c r="C230" i="3"/>
  <c r="C231" i="3"/>
  <c r="C232" i="3"/>
  <c r="C233" i="3"/>
  <c r="C234" i="3"/>
  <c r="C235" i="3"/>
  <c r="C236" i="3"/>
  <c r="A236" i="3"/>
  <c r="AA236" i="3"/>
  <c r="C237" i="3"/>
  <c r="C238" i="3"/>
  <c r="C239" i="3"/>
  <c r="C240" i="3"/>
  <c r="A240" i="3"/>
  <c r="AA240" i="3"/>
  <c r="C241" i="3"/>
  <c r="C242" i="3"/>
  <c r="C243" i="3"/>
  <c r="C244" i="3"/>
  <c r="A244" i="3"/>
  <c r="AA244" i="3"/>
  <c r="C245" i="3"/>
  <c r="C246" i="3"/>
  <c r="C247" i="3"/>
  <c r="C248" i="3"/>
  <c r="A248" i="3"/>
  <c r="AA248" i="3"/>
  <c r="C249" i="3"/>
  <c r="C250" i="3"/>
  <c r="C251" i="3"/>
  <c r="C252" i="3"/>
  <c r="A252" i="3"/>
  <c r="D252" i="3"/>
  <c r="C253" i="3"/>
  <c r="C254" i="3"/>
  <c r="C255" i="3"/>
  <c r="C256" i="3"/>
  <c r="A256" i="3"/>
  <c r="B256" i="3"/>
  <c r="C257" i="3"/>
  <c r="C258" i="3"/>
  <c r="C259" i="3"/>
  <c r="C260" i="3"/>
  <c r="A260" i="3"/>
  <c r="AA260" i="3"/>
  <c r="C261" i="3"/>
  <c r="C262" i="3"/>
  <c r="C263" i="3"/>
  <c r="C264" i="3"/>
  <c r="A264" i="3"/>
  <c r="AA264" i="3"/>
  <c r="C265" i="3"/>
  <c r="C266" i="3"/>
  <c r="C267" i="3"/>
  <c r="C268" i="3"/>
  <c r="A268" i="3"/>
  <c r="AA268" i="3"/>
  <c r="C269" i="3"/>
  <c r="C270" i="3"/>
  <c r="C271" i="3"/>
  <c r="C272" i="3"/>
  <c r="C273" i="3"/>
  <c r="C274" i="3"/>
  <c r="C275" i="3"/>
  <c r="C276" i="3"/>
  <c r="C277" i="3"/>
  <c r="C278" i="3"/>
  <c r="C279" i="3"/>
  <c r="C280" i="3"/>
  <c r="C281" i="3"/>
  <c r="C282" i="3"/>
  <c r="C283" i="3"/>
  <c r="C284" i="3"/>
  <c r="A284" i="3"/>
  <c r="AA284" i="3"/>
  <c r="C285" i="3"/>
  <c r="C286" i="3"/>
  <c r="C287" i="3"/>
  <c r="C288" i="3"/>
  <c r="C289" i="3"/>
  <c r="C290" i="3"/>
  <c r="C291" i="3"/>
  <c r="C292" i="3"/>
  <c r="C293" i="3"/>
  <c r="C294" i="3"/>
  <c r="C295" i="3"/>
  <c r="C296" i="3"/>
  <c r="C297" i="3"/>
  <c r="C298" i="3"/>
  <c r="C299" i="3"/>
  <c r="C300" i="3"/>
  <c r="A300" i="3"/>
  <c r="AA300" i="3"/>
  <c r="C301" i="3"/>
  <c r="C302" i="3"/>
  <c r="C303" i="3"/>
  <c r="C304" i="3"/>
  <c r="A304" i="3"/>
  <c r="B304" i="3"/>
  <c r="C305" i="3"/>
  <c r="C306" i="3"/>
  <c r="C307" i="3"/>
  <c r="C308" i="3"/>
  <c r="C309" i="3"/>
  <c r="C310" i="3"/>
  <c r="C311" i="3"/>
  <c r="C312" i="3"/>
  <c r="C313" i="3"/>
  <c r="C314" i="3"/>
  <c r="C315" i="3"/>
  <c r="C316" i="3"/>
  <c r="A316" i="3"/>
  <c r="AA316" i="3"/>
  <c r="C317" i="3"/>
  <c r="C318" i="3"/>
  <c r="C319" i="3"/>
  <c r="C320" i="3"/>
  <c r="A320" i="3"/>
  <c r="B320" i="3"/>
  <c r="C321" i="3"/>
  <c r="C322" i="3"/>
  <c r="C323" i="3"/>
  <c r="C324" i="3"/>
  <c r="C325" i="3"/>
  <c r="C326" i="3"/>
  <c r="C327" i="3"/>
  <c r="C328" i="3"/>
  <c r="C329" i="3"/>
  <c r="C330" i="3"/>
  <c r="C331" i="3"/>
  <c r="C332" i="3"/>
  <c r="A332" i="3"/>
  <c r="AA332" i="3"/>
  <c r="C333" i="3"/>
  <c r="C334" i="3"/>
  <c r="C335" i="3"/>
  <c r="C336" i="3"/>
  <c r="A336" i="3"/>
  <c r="AA336" i="3"/>
  <c r="C337" i="3"/>
  <c r="C338" i="3"/>
  <c r="C339" i="3"/>
  <c r="C340" i="3"/>
  <c r="C341" i="3"/>
  <c r="C342" i="3"/>
  <c r="C343" i="3"/>
  <c r="C344" i="3"/>
  <c r="C345" i="3"/>
  <c r="C346" i="3"/>
  <c r="C347" i="3"/>
  <c r="C348" i="3"/>
  <c r="C349" i="3"/>
  <c r="C350" i="3"/>
  <c r="C351" i="3"/>
  <c r="C352" i="3"/>
  <c r="C353" i="3"/>
  <c r="C354" i="3"/>
  <c r="C355" i="3"/>
  <c r="C356" i="3"/>
  <c r="A356" i="3"/>
  <c r="AA356" i="3"/>
  <c r="C357" i="3"/>
  <c r="C358" i="3"/>
  <c r="C359" i="3"/>
  <c r="C360" i="3"/>
  <c r="C361" i="3"/>
  <c r="C362" i="3"/>
  <c r="C363" i="3"/>
  <c r="C364" i="3"/>
  <c r="C365" i="3"/>
  <c r="C366" i="3"/>
  <c r="C367" i="3"/>
  <c r="C368" i="3"/>
  <c r="A368" i="3"/>
  <c r="AA368" i="3"/>
  <c r="C369" i="3"/>
  <c r="C370" i="3"/>
  <c r="C371" i="3"/>
  <c r="C372" i="3"/>
  <c r="C373" i="3"/>
  <c r="C374" i="3"/>
  <c r="C375" i="3"/>
  <c r="C376" i="3"/>
  <c r="A376" i="3"/>
  <c r="AA376" i="3"/>
  <c r="C377" i="3"/>
  <c r="C378" i="3"/>
  <c r="C379" i="3"/>
  <c r="C380" i="3"/>
  <c r="C381" i="3"/>
  <c r="C382" i="3"/>
  <c r="C383" i="3"/>
  <c r="C384" i="3"/>
  <c r="C385" i="3"/>
  <c r="C386" i="3"/>
  <c r="C387" i="3"/>
  <c r="C388" i="3"/>
  <c r="C389" i="3"/>
  <c r="C390" i="3"/>
  <c r="C391" i="3"/>
  <c r="C392" i="3"/>
  <c r="A392" i="3"/>
  <c r="AA392" i="3"/>
  <c r="C393" i="3"/>
  <c r="C394" i="3"/>
  <c r="C395" i="3"/>
  <c r="C396" i="3"/>
  <c r="C397" i="3"/>
  <c r="C398" i="3"/>
  <c r="C399" i="3"/>
  <c r="C400" i="3"/>
  <c r="C401" i="3"/>
  <c r="C402" i="3"/>
  <c r="C403" i="3"/>
  <c r="C404" i="3"/>
  <c r="C405" i="3"/>
  <c r="C406" i="3"/>
  <c r="C407" i="3"/>
  <c r="C408" i="3"/>
  <c r="C409" i="3"/>
  <c r="C410" i="3"/>
  <c r="C411" i="3"/>
  <c r="C412" i="3"/>
  <c r="C413" i="3"/>
  <c r="C414" i="3"/>
  <c r="C415" i="3"/>
  <c r="C416" i="3"/>
  <c r="A416" i="3"/>
  <c r="AA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A476" i="3"/>
  <c r="D476" i="3"/>
  <c r="C477" i="3"/>
  <c r="C478" i="3"/>
  <c r="C479" i="3"/>
  <c r="C480" i="3"/>
  <c r="C481" i="3"/>
  <c r="C482" i="3"/>
  <c r="C483" i="3"/>
  <c r="C484" i="3"/>
  <c r="A484" i="3"/>
  <c r="AA484" i="3"/>
  <c r="C485" i="3"/>
  <c r="C486" i="3"/>
  <c r="C487" i="3"/>
  <c r="C488" i="3"/>
  <c r="C489" i="3"/>
  <c r="C490" i="3"/>
  <c r="C491" i="3"/>
  <c r="C492" i="3"/>
  <c r="C493" i="3"/>
  <c r="C494" i="3"/>
  <c r="C495" i="3"/>
  <c r="C496" i="3"/>
  <c r="A496" i="3"/>
  <c r="AA496" i="3"/>
  <c r="C497" i="3"/>
  <c r="C498" i="3"/>
  <c r="C499" i="3"/>
  <c r="C500" i="3"/>
  <c r="C501" i="3"/>
  <c r="C502" i="3"/>
  <c r="C503" i="3"/>
  <c r="C504" i="3"/>
  <c r="C505" i="3"/>
  <c r="C506" i="3"/>
  <c r="C507" i="3"/>
  <c r="C508" i="3"/>
  <c r="A508" i="3"/>
  <c r="D508" i="3"/>
  <c r="C509" i="3"/>
  <c r="C510" i="3"/>
  <c r="C511" i="3"/>
  <c r="C512" i="3"/>
  <c r="C513" i="3"/>
  <c r="C514" i="3"/>
  <c r="C515" i="3"/>
  <c r="C516" i="3"/>
  <c r="A516" i="3"/>
  <c r="AA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A544" i="3"/>
  <c r="AA544" i="3"/>
  <c r="C545" i="3"/>
  <c r="C546" i="3"/>
  <c r="C547" i="3"/>
  <c r="C548" i="3"/>
  <c r="C549" i="3"/>
  <c r="C550" i="3"/>
  <c r="C551" i="3"/>
  <c r="C552" i="3"/>
  <c r="C553" i="3"/>
  <c r="C554" i="3"/>
  <c r="C555" i="3"/>
  <c r="C556" i="3"/>
  <c r="A556" i="3"/>
  <c r="AA556" i="3"/>
  <c r="C557" i="3"/>
  <c r="C558" i="3"/>
  <c r="C559" i="3"/>
  <c r="C560" i="3"/>
  <c r="C561" i="3"/>
  <c r="C562" i="3"/>
  <c r="C563" i="3"/>
  <c r="C564" i="3"/>
  <c r="C565" i="3"/>
  <c r="C566" i="3"/>
  <c r="C567" i="3"/>
  <c r="C568" i="3"/>
  <c r="C569" i="3"/>
  <c r="C570" i="3"/>
  <c r="C571" i="3"/>
  <c r="C572" i="3"/>
  <c r="C573" i="3"/>
  <c r="C574" i="3"/>
  <c r="C575" i="3"/>
  <c r="C576" i="3"/>
  <c r="A576" i="3"/>
  <c r="AA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A604" i="3"/>
  <c r="AA604" i="3"/>
  <c r="C605" i="3"/>
  <c r="C606" i="3"/>
  <c r="C607" i="3"/>
  <c r="C608" i="3"/>
  <c r="C609" i="3"/>
  <c r="C610" i="3"/>
  <c r="C611" i="3"/>
  <c r="C612" i="3"/>
  <c r="C613" i="3"/>
  <c r="C614" i="3"/>
  <c r="C615" i="3"/>
  <c r="C616" i="3"/>
  <c r="A616" i="3"/>
  <c r="AA616" i="3"/>
  <c r="C617" i="3"/>
  <c r="C618" i="3"/>
  <c r="C619" i="3"/>
  <c r="C620" i="3"/>
  <c r="C621" i="3"/>
  <c r="C622" i="3"/>
  <c r="C623" i="3"/>
  <c r="C624" i="3"/>
  <c r="C625" i="3"/>
  <c r="C626" i="3"/>
  <c r="C627" i="3"/>
  <c r="C628" i="3"/>
  <c r="A628" i="3"/>
  <c r="AA628" i="3"/>
  <c r="C629" i="3"/>
  <c r="C630" i="3"/>
  <c r="C631" i="3"/>
  <c r="C632" i="3"/>
  <c r="C633" i="3"/>
  <c r="C634" i="3"/>
  <c r="C635" i="3"/>
  <c r="C636" i="3"/>
  <c r="A636" i="3"/>
  <c r="AA636" i="3"/>
  <c r="C637" i="3"/>
  <c r="C638" i="3"/>
  <c r="C639" i="3"/>
  <c r="C640" i="3"/>
  <c r="A640" i="3"/>
  <c r="AA640" i="3"/>
  <c r="C641" i="3"/>
  <c r="C642" i="3"/>
  <c r="C643" i="3"/>
  <c r="C644" i="3"/>
  <c r="C645" i="3"/>
  <c r="C646" i="3"/>
  <c r="C647" i="3"/>
  <c r="C648" i="3"/>
  <c r="C649" i="3"/>
  <c r="C650" i="3"/>
  <c r="C651" i="3"/>
  <c r="C652" i="3"/>
  <c r="A652" i="3"/>
  <c r="AA652" i="3"/>
  <c r="C653" i="3"/>
  <c r="C654" i="3"/>
  <c r="C655" i="3"/>
  <c r="C656" i="3"/>
  <c r="C657" i="3"/>
  <c r="C658" i="3"/>
  <c r="C659" i="3"/>
  <c r="C660" i="3"/>
  <c r="C661" i="3"/>
  <c r="C662" i="3"/>
  <c r="C663" i="3"/>
  <c r="C664" i="3"/>
  <c r="C665" i="3"/>
  <c r="C666" i="3"/>
  <c r="C667" i="3"/>
  <c r="C668" i="3"/>
  <c r="A668" i="3"/>
  <c r="D668" i="3"/>
  <c r="C669" i="3"/>
  <c r="C670" i="3"/>
  <c r="C671" i="3"/>
  <c r="C672" i="3"/>
  <c r="C673" i="3"/>
  <c r="C674" i="3"/>
  <c r="C675" i="3"/>
  <c r="C676" i="3"/>
  <c r="C677" i="3"/>
  <c r="C678" i="3"/>
  <c r="C679" i="3"/>
  <c r="C680" i="3"/>
  <c r="C681" i="3"/>
  <c r="C682" i="3"/>
  <c r="C683" i="3"/>
  <c r="C684" i="3"/>
  <c r="A684" i="3"/>
  <c r="AA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A724" i="3"/>
  <c r="AA724" i="3"/>
  <c r="C725" i="3"/>
  <c r="C726" i="3"/>
  <c r="C727" i="3"/>
  <c r="C728" i="3"/>
  <c r="C729" i="3"/>
  <c r="C730" i="3"/>
  <c r="C731" i="3"/>
  <c r="C732" i="3"/>
  <c r="A732" i="3"/>
  <c r="D732" i="3"/>
  <c r="C733" i="3"/>
  <c r="C734" i="3"/>
  <c r="C735" i="3"/>
  <c r="C736" i="3"/>
  <c r="A736" i="3"/>
  <c r="AA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A768" i="3"/>
  <c r="AA768" i="3"/>
  <c r="C769" i="3"/>
  <c r="C770" i="3"/>
  <c r="C771" i="3"/>
  <c r="C772" i="3"/>
  <c r="C773" i="3"/>
  <c r="C774" i="3"/>
  <c r="C775" i="3"/>
  <c r="C776" i="3"/>
  <c r="C777" i="3"/>
  <c r="C778" i="3"/>
  <c r="C779" i="3"/>
  <c r="C780" i="3"/>
  <c r="C781" i="3"/>
  <c r="C782" i="3"/>
  <c r="C783" i="3"/>
  <c r="C784" i="3"/>
  <c r="C785" i="3"/>
  <c r="C786" i="3"/>
  <c r="C787" i="3"/>
  <c r="C788" i="3"/>
  <c r="C789" i="3"/>
  <c r="C790" i="3"/>
  <c r="C791" i="3"/>
  <c r="C792" i="3"/>
  <c r="A792" i="3"/>
  <c r="AA792" i="3"/>
  <c r="C793" i="3"/>
  <c r="C794" i="3"/>
  <c r="C795" i="3"/>
  <c r="C796" i="3"/>
  <c r="C797" i="3"/>
  <c r="C798" i="3"/>
  <c r="C799" i="3"/>
  <c r="C800" i="3"/>
  <c r="C801" i="3"/>
  <c r="C802" i="3"/>
  <c r="C803" i="3"/>
  <c r="C804" i="3"/>
  <c r="C805" i="3"/>
  <c r="C806" i="3"/>
  <c r="C807" i="3"/>
  <c r="C808" i="3"/>
  <c r="C809" i="3"/>
  <c r="C810" i="3"/>
  <c r="C811" i="3"/>
  <c r="C812" i="3"/>
  <c r="C813" i="3"/>
  <c r="C814" i="3"/>
  <c r="C815" i="3"/>
  <c r="C816" i="3"/>
  <c r="A816" i="3"/>
  <c r="AA816" i="3"/>
  <c r="C817" i="3"/>
  <c r="C818" i="3"/>
  <c r="C819" i="3"/>
  <c r="C820" i="3"/>
  <c r="C821" i="3"/>
  <c r="C822" i="3"/>
  <c r="C823" i="3"/>
  <c r="C824" i="3"/>
  <c r="A824" i="3"/>
  <c r="AA824" i="3"/>
  <c r="C825" i="3"/>
  <c r="C826" i="3"/>
  <c r="C827" i="3"/>
  <c r="C828" i="3"/>
  <c r="C829" i="3"/>
  <c r="C830" i="3"/>
  <c r="C831" i="3"/>
  <c r="C832" i="3"/>
  <c r="C833" i="3"/>
  <c r="C834" i="3"/>
  <c r="C835" i="3"/>
  <c r="C836" i="3"/>
  <c r="C837" i="3"/>
  <c r="C838" i="3"/>
  <c r="C839" i="3"/>
  <c r="C840" i="3"/>
  <c r="A840" i="3"/>
  <c r="AA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A876" i="3"/>
  <c r="AA876" i="3"/>
  <c r="C877" i="3"/>
  <c r="C878" i="3"/>
  <c r="C879" i="3"/>
  <c r="C880" i="3"/>
  <c r="C881" i="3"/>
  <c r="C882" i="3"/>
  <c r="C883" i="3"/>
  <c r="C884" i="3"/>
  <c r="C885" i="3"/>
  <c r="C886" i="3"/>
  <c r="C887" i="3"/>
  <c r="C888" i="3"/>
  <c r="A888" i="3"/>
  <c r="AA888" i="3"/>
  <c r="C889" i="3"/>
  <c r="C890" i="3"/>
  <c r="C891" i="3"/>
  <c r="C892" i="3"/>
  <c r="A892" i="3"/>
  <c r="AA892" i="3"/>
  <c r="C893" i="3"/>
  <c r="C894" i="3"/>
  <c r="C895" i="3"/>
  <c r="C896" i="3"/>
  <c r="C897" i="3"/>
  <c r="C898" i="3"/>
  <c r="C899" i="3"/>
  <c r="C900" i="3"/>
  <c r="C901" i="3"/>
  <c r="C902" i="3"/>
  <c r="C903" i="3"/>
  <c r="C904" i="3"/>
  <c r="C905" i="3"/>
  <c r="C906" i="3"/>
  <c r="C907" i="3"/>
  <c r="C908" i="3"/>
  <c r="A908" i="3"/>
  <c r="AA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A940" i="3"/>
  <c r="AA940" i="3"/>
  <c r="C941" i="3"/>
  <c r="C942" i="3"/>
  <c r="C943" i="3"/>
  <c r="C944" i="3"/>
  <c r="C945" i="3"/>
  <c r="C946" i="3"/>
  <c r="C947" i="3"/>
  <c r="C948" i="3"/>
  <c r="C949" i="3"/>
  <c r="C950" i="3"/>
  <c r="C951" i="3"/>
  <c r="C952" i="3"/>
  <c r="C953" i="3"/>
  <c r="C954" i="3"/>
  <c r="C955" i="3"/>
  <c r="C956" i="3"/>
  <c r="A956" i="3"/>
  <c r="D956" i="3"/>
  <c r="C957" i="3"/>
  <c r="C958" i="3"/>
  <c r="C959" i="3"/>
  <c r="C960" i="3"/>
  <c r="C961" i="3"/>
  <c r="C962" i="3"/>
  <c r="C963" i="3"/>
  <c r="C964" i="3"/>
  <c r="A964" i="3"/>
  <c r="AA964" i="3"/>
  <c r="C965" i="3"/>
  <c r="C966" i="3"/>
  <c r="C967" i="3"/>
  <c r="C968" i="3"/>
  <c r="C969" i="3"/>
  <c r="C970" i="3"/>
  <c r="C971" i="3"/>
  <c r="C972" i="3"/>
  <c r="C973" i="3"/>
  <c r="C974" i="3"/>
  <c r="C975" i="3"/>
  <c r="C976" i="3"/>
  <c r="C977" i="3"/>
  <c r="C978" i="3"/>
  <c r="C979" i="3"/>
  <c r="C980" i="3"/>
  <c r="A980" i="3"/>
  <c r="AA980" i="3"/>
  <c r="C981" i="3"/>
  <c r="C982" i="3"/>
  <c r="C983" i="3"/>
  <c r="C984" i="3"/>
  <c r="C985" i="3"/>
  <c r="C986" i="3"/>
  <c r="C987" i="3"/>
  <c r="C988" i="3"/>
  <c r="C989" i="3"/>
  <c r="C990" i="3"/>
  <c r="C991" i="3"/>
  <c r="C992" i="3"/>
  <c r="C993" i="3"/>
  <c r="C994" i="3"/>
  <c r="C995" i="3"/>
  <c r="C996" i="3"/>
  <c r="C997" i="3"/>
  <c r="C998" i="3"/>
  <c r="C999" i="3"/>
  <c r="C1000" i="3"/>
  <c r="A1000" i="3"/>
  <c r="AA1000" i="3"/>
  <c r="C1001" i="3"/>
  <c r="C1002" i="3"/>
  <c r="C1003" i="3"/>
  <c r="C1004" i="3"/>
  <c r="C1005" i="3"/>
  <c r="C1006" i="3"/>
  <c r="C1007" i="3"/>
  <c r="C1008" i="3"/>
  <c r="C1009" i="3"/>
  <c r="C1010" i="3"/>
  <c r="C1011" i="3"/>
  <c r="C1012" i="3"/>
  <c r="C1013" i="3"/>
  <c r="C1014" i="3"/>
  <c r="C1015" i="3"/>
  <c r="C1016" i="3"/>
  <c r="A1016" i="3"/>
  <c r="AA1016" i="3"/>
  <c r="C1017" i="3"/>
  <c r="C1018" i="3"/>
  <c r="C1019" i="3"/>
  <c r="C1020" i="3"/>
  <c r="A1020" i="3"/>
  <c r="AA1020" i="3"/>
  <c r="C1021" i="3"/>
  <c r="C1022" i="3"/>
  <c r="C1023" i="3"/>
  <c r="C1024" i="3"/>
  <c r="C1025" i="3"/>
  <c r="C1026" i="3"/>
  <c r="C1027" i="3"/>
  <c r="C1028" i="3"/>
  <c r="A1028" i="3"/>
  <c r="AA1028" i="3"/>
  <c r="C1029" i="3"/>
  <c r="C1030" i="3"/>
  <c r="C1031" i="3"/>
  <c r="C1032" i="3"/>
  <c r="A1032" i="3"/>
  <c r="AA1032" i="3"/>
  <c r="C1033" i="3"/>
  <c r="C1034" i="3"/>
  <c r="C1035" i="3"/>
  <c r="C1036" i="3"/>
  <c r="C1037" i="3"/>
  <c r="C1038" i="3"/>
  <c r="C1039" i="3"/>
  <c r="C1040" i="3"/>
  <c r="A1040" i="3"/>
  <c r="AA1040" i="3"/>
  <c r="C1041" i="3"/>
  <c r="C1042" i="3"/>
  <c r="C1043" i="3"/>
  <c r="C1044" i="3"/>
  <c r="A1044" i="3"/>
  <c r="AA1044" i="3"/>
  <c r="C1045" i="3"/>
  <c r="C1046" i="3"/>
  <c r="C1047" i="3"/>
  <c r="C1048" i="3"/>
  <c r="C1049" i="3"/>
  <c r="C1050" i="3"/>
  <c r="C1051" i="3"/>
  <c r="C1052" i="3"/>
  <c r="C1053" i="3"/>
  <c r="C1054" i="3"/>
  <c r="C1055" i="3"/>
  <c r="C1056" i="3"/>
  <c r="A1056" i="3"/>
  <c r="AA1056" i="3"/>
  <c r="C1057" i="3"/>
  <c r="C1058" i="3"/>
  <c r="C1059" i="3"/>
  <c r="C1060" i="3"/>
  <c r="C1061" i="3"/>
  <c r="C1062" i="3"/>
  <c r="C1063" i="3"/>
  <c r="C1064" i="3"/>
  <c r="A1064" i="3"/>
  <c r="AA1064" i="3"/>
  <c r="C1065" i="3"/>
  <c r="C1066" i="3"/>
  <c r="C1067" i="3"/>
  <c r="C1068" i="3"/>
  <c r="C1069" i="3"/>
  <c r="C1070" i="3"/>
  <c r="C1071" i="3"/>
  <c r="C1072" i="3"/>
  <c r="C1073" i="3"/>
  <c r="C1074" i="3"/>
  <c r="C1075" i="3"/>
  <c r="C1076" i="3"/>
  <c r="C1077" i="3"/>
  <c r="C1078" i="3"/>
  <c r="C1079" i="3"/>
  <c r="C1080" i="3"/>
  <c r="C1081" i="3"/>
  <c r="C1082" i="3"/>
  <c r="C1083" i="3"/>
  <c r="C1084" i="3"/>
  <c r="A1084" i="3"/>
  <c r="AA1084" i="3"/>
  <c r="C1085" i="3"/>
  <c r="C1086" i="3"/>
  <c r="C1087" i="3"/>
  <c r="C1088" i="3"/>
  <c r="A1088" i="3"/>
  <c r="AA1088" i="3"/>
  <c r="C1089" i="3"/>
  <c r="C1090" i="3"/>
  <c r="C1091" i="3"/>
  <c r="C1092" i="3"/>
  <c r="C1093" i="3"/>
  <c r="C1094" i="3"/>
  <c r="C1095" i="3"/>
  <c r="C1096" i="3"/>
  <c r="C1097" i="3"/>
  <c r="C1098" i="3"/>
  <c r="C1099" i="3"/>
  <c r="C1100" i="3"/>
  <c r="A1100" i="3"/>
  <c r="AA1100" i="3"/>
  <c r="C1101" i="3"/>
  <c r="C1102" i="3"/>
  <c r="C1103" i="3"/>
  <c r="C1104" i="3"/>
  <c r="A1104" i="3"/>
  <c r="AA1104" i="3"/>
  <c r="C1105" i="3"/>
  <c r="C1106" i="3"/>
  <c r="C1107" i="3"/>
  <c r="C1108" i="3"/>
  <c r="C1109" i="3"/>
  <c r="C1110" i="3"/>
  <c r="C1111" i="3"/>
  <c r="C1112" i="3"/>
  <c r="C1113" i="3"/>
  <c r="C1114" i="3"/>
  <c r="C1115" i="3"/>
  <c r="C1116" i="3"/>
  <c r="A1116" i="3"/>
  <c r="AA1116" i="3"/>
  <c r="C1117" i="3"/>
  <c r="C1118" i="3"/>
  <c r="C1119" i="3"/>
  <c r="C1120" i="3"/>
  <c r="C1121" i="3"/>
  <c r="C1122" i="3"/>
  <c r="C1123" i="3"/>
  <c r="C1124" i="3"/>
  <c r="A1124" i="3"/>
  <c r="AA1124" i="3"/>
  <c r="C1125" i="3"/>
  <c r="C1126" i="3"/>
  <c r="C1127" i="3"/>
  <c r="C1128" i="3"/>
  <c r="A1128" i="3"/>
  <c r="AA1128" i="3"/>
  <c r="C1129" i="3"/>
  <c r="C1130" i="3"/>
  <c r="C1131" i="3"/>
  <c r="C1132" i="3"/>
  <c r="C1133" i="3"/>
  <c r="C1134" i="3"/>
  <c r="C1135" i="3"/>
  <c r="C1136" i="3"/>
  <c r="C1137" i="3"/>
  <c r="C1138" i="3"/>
  <c r="C1139" i="3"/>
  <c r="C1140" i="3"/>
  <c r="A1140" i="3"/>
  <c r="AA1140" i="3"/>
  <c r="C1141" i="3"/>
  <c r="C1142" i="3"/>
  <c r="C1143" i="3"/>
  <c r="C1144" i="3"/>
  <c r="C1145" i="3"/>
  <c r="C1146" i="3"/>
  <c r="C1147" i="3"/>
  <c r="C1148" i="3"/>
  <c r="A1148" i="3"/>
  <c r="D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A1172" i="3"/>
  <c r="AA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A1204" i="3"/>
  <c r="AA1204" i="3"/>
  <c r="C1205" i="3"/>
  <c r="C1206" i="3"/>
  <c r="C1207" i="3"/>
  <c r="C1208" i="3"/>
  <c r="C1209" i="3"/>
  <c r="C1210" i="3"/>
  <c r="C1211" i="3"/>
  <c r="C1212" i="3"/>
  <c r="A1212" i="3"/>
  <c r="AA1212" i="3"/>
  <c r="C1213" i="3"/>
  <c r="C1214" i="3"/>
  <c r="C1215" i="3"/>
  <c r="C1216" i="3"/>
  <c r="A1216" i="3"/>
  <c r="AA1216" i="3"/>
  <c r="C1217" i="3"/>
  <c r="C1218" i="3"/>
  <c r="C1219" i="3"/>
  <c r="C1220" i="3"/>
  <c r="C1221" i="3"/>
  <c r="C1222" i="3"/>
  <c r="C1223" i="3"/>
  <c r="C1224" i="3"/>
  <c r="C1225" i="3"/>
  <c r="C1226" i="3"/>
  <c r="C1227" i="3"/>
  <c r="C1228" i="3"/>
  <c r="A1228" i="3"/>
  <c r="AA1228" i="3"/>
  <c r="C1229" i="3"/>
  <c r="C1230" i="3"/>
  <c r="C1231" i="3"/>
  <c r="C1232" i="3"/>
  <c r="A1232" i="3"/>
  <c r="AA1232" i="3"/>
  <c r="C1233" i="3"/>
  <c r="C1234" i="3"/>
  <c r="C1235" i="3"/>
  <c r="C1236" i="3"/>
  <c r="A1236" i="3"/>
  <c r="AA1236" i="3"/>
  <c r="C1237" i="3"/>
  <c r="C1238" i="3"/>
  <c r="C1239" i="3"/>
  <c r="C1240" i="3"/>
  <c r="C1241" i="3"/>
  <c r="C1242" i="3"/>
  <c r="C1243" i="3"/>
  <c r="C1244" i="3"/>
  <c r="C1245" i="3"/>
  <c r="C1246" i="3"/>
  <c r="C1247" i="3"/>
  <c r="C1248" i="3"/>
  <c r="C1249" i="3"/>
  <c r="C1250" i="3"/>
  <c r="C1251" i="3"/>
  <c r="C1252" i="3"/>
  <c r="A1252" i="3"/>
  <c r="AA1252" i="3"/>
  <c r="C1253" i="3"/>
  <c r="C1254" i="3"/>
  <c r="C1255" i="3"/>
  <c r="C1256" i="3"/>
  <c r="C1257" i="3"/>
  <c r="C1258" i="3"/>
  <c r="C1259" i="3"/>
  <c r="C1260" i="3"/>
  <c r="A1260" i="3"/>
  <c r="AA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A1284" i="3"/>
  <c r="AA1284" i="3"/>
  <c r="C1285" i="3"/>
  <c r="C1286" i="3"/>
  <c r="C1287" i="3"/>
  <c r="C1288" i="3"/>
  <c r="A1288" i="3"/>
  <c r="AA1288" i="3"/>
  <c r="C1289" i="3"/>
  <c r="C1290" i="3"/>
  <c r="C1291" i="3"/>
  <c r="C1292" i="3"/>
  <c r="C1293" i="3"/>
  <c r="C1294" i="3"/>
  <c r="C1295" i="3"/>
  <c r="C1296" i="3"/>
  <c r="C1297" i="3"/>
  <c r="C1298" i="3"/>
  <c r="C1299" i="3"/>
  <c r="C1300" i="3"/>
  <c r="A1300" i="3"/>
  <c r="AA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A1332" i="3"/>
  <c r="AA1332" i="3"/>
  <c r="C1333" i="3"/>
  <c r="C1334" i="3"/>
  <c r="C1335" i="3"/>
  <c r="C1336" i="3"/>
  <c r="C1337" i="3"/>
  <c r="C1338" i="3"/>
  <c r="C1339" i="3"/>
  <c r="C1340" i="3"/>
  <c r="A1340" i="3"/>
  <c r="D1340" i="3"/>
  <c r="C1341" i="3"/>
  <c r="C1342" i="3"/>
  <c r="C1343" i="3"/>
  <c r="C1344" i="3"/>
  <c r="C1345" i="3"/>
  <c r="C1346" i="3"/>
  <c r="C1347" i="3"/>
  <c r="C1348" i="3"/>
  <c r="C1349" i="3"/>
  <c r="C1350" i="3"/>
  <c r="C1351" i="3"/>
  <c r="C1352" i="3"/>
  <c r="C1353" i="3"/>
  <c r="C1354" i="3"/>
  <c r="C1355" i="3"/>
  <c r="C1356" i="3"/>
  <c r="A1356" i="3"/>
  <c r="AA1356" i="3"/>
  <c r="C1357" i="3"/>
  <c r="C1358" i="3"/>
  <c r="C1359" i="3"/>
  <c r="C1360" i="3"/>
  <c r="C1361" i="3"/>
  <c r="C1362" i="3"/>
  <c r="C1363" i="3"/>
  <c r="C1364" i="3"/>
  <c r="C1365" i="3"/>
  <c r="C1366" i="3"/>
  <c r="C1367" i="3"/>
  <c r="C1368" i="3"/>
  <c r="C1369" i="3"/>
  <c r="C1370" i="3"/>
  <c r="C1371" i="3"/>
  <c r="C1372" i="3"/>
  <c r="A1372" i="3"/>
  <c r="D1372" i="3"/>
  <c r="C1373" i="3"/>
  <c r="C1374" i="3"/>
  <c r="C1375" i="3"/>
  <c r="C1376" i="3"/>
  <c r="A1376" i="3"/>
  <c r="AA1376" i="3"/>
  <c r="C1377" i="3"/>
  <c r="C1378" i="3"/>
  <c r="C1379" i="3"/>
  <c r="C1380" i="3"/>
  <c r="C1381" i="3"/>
  <c r="C1382" i="3"/>
  <c r="C1383" i="3"/>
  <c r="C1384" i="3"/>
  <c r="A1384" i="3"/>
  <c r="AA1384" i="3"/>
  <c r="C1385" i="3"/>
  <c r="C1386" i="3"/>
  <c r="C1387" i="3"/>
  <c r="C1388" i="3"/>
  <c r="C1389" i="3"/>
  <c r="C1390" i="3"/>
  <c r="C1391" i="3"/>
  <c r="C1392" i="3"/>
  <c r="C1393" i="3"/>
  <c r="C1394" i="3"/>
  <c r="C1395" i="3"/>
  <c r="C1396" i="3"/>
  <c r="C1397" i="3"/>
  <c r="C1398" i="3"/>
  <c r="C1399" i="3"/>
  <c r="C1400" i="3"/>
  <c r="A1400" i="3"/>
  <c r="AA1400" i="3"/>
  <c r="C1401" i="3"/>
  <c r="C1402" i="3"/>
  <c r="C1403" i="3"/>
  <c r="C1404" i="3"/>
  <c r="A1404" i="3"/>
  <c r="AA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A1432" i="3"/>
  <c r="AA1432" i="3"/>
  <c r="C1433" i="3"/>
  <c r="C1434" i="3"/>
  <c r="C1435" i="3"/>
  <c r="C1436" i="3"/>
  <c r="C1437" i="3"/>
  <c r="C1438" i="3"/>
  <c r="C1439" i="3"/>
  <c r="C1440" i="3"/>
  <c r="C1441" i="3"/>
  <c r="C1442" i="3"/>
  <c r="C1443" i="3"/>
  <c r="C1444" i="3"/>
  <c r="C1445" i="3"/>
  <c r="C1446" i="3"/>
  <c r="C1447" i="3"/>
  <c r="C1448" i="3"/>
  <c r="C1449" i="3"/>
  <c r="C1450" i="3"/>
  <c r="C1451" i="3"/>
  <c r="C1452" i="3"/>
  <c r="A1452" i="3"/>
  <c r="AA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A1532" i="3"/>
  <c r="AA1532" i="3"/>
  <c r="C1533" i="3"/>
  <c r="C1534" i="3"/>
  <c r="C1535" i="3"/>
  <c r="C1536" i="3"/>
  <c r="C1537" i="3"/>
  <c r="C1538" i="3"/>
  <c r="C1539" i="3"/>
  <c r="C1540" i="3"/>
  <c r="A1540" i="3"/>
  <c r="AA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A1564" i="3"/>
  <c r="AA1564" i="3"/>
  <c r="C1565" i="3"/>
  <c r="C1566" i="3"/>
  <c r="C1567" i="3"/>
  <c r="C1568" i="3"/>
  <c r="C1569" i="3"/>
  <c r="C1570" i="3"/>
  <c r="C1571" i="3"/>
  <c r="C1572" i="3"/>
  <c r="C1573" i="3"/>
  <c r="C1574" i="3"/>
  <c r="C1575" i="3"/>
  <c r="C1576" i="3"/>
  <c r="A1576" i="3"/>
  <c r="AA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A1660" i="3"/>
  <c r="D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A1688" i="3"/>
  <c r="AA1688" i="3"/>
  <c r="C1689" i="3"/>
  <c r="C1690" i="3"/>
  <c r="C1691" i="3"/>
  <c r="C1692" i="3"/>
  <c r="A1692" i="3"/>
  <c r="AA1692" i="3"/>
  <c r="C1693" i="3"/>
  <c r="C1694" i="3"/>
  <c r="C1695" i="3"/>
  <c r="C1696" i="3"/>
  <c r="C1697" i="3"/>
  <c r="C1698" i="3"/>
  <c r="C1699" i="3"/>
  <c r="C1700" i="3"/>
  <c r="C1701" i="3"/>
  <c r="C1702" i="3"/>
  <c r="C1703" i="3"/>
  <c r="C1704" i="3"/>
  <c r="C1705" i="3"/>
  <c r="C1706" i="3"/>
  <c r="C1707" i="3"/>
  <c r="C1708" i="3"/>
  <c r="A1708" i="3"/>
  <c r="AA1708" i="3"/>
  <c r="C1709" i="3"/>
  <c r="C1710" i="3"/>
  <c r="C1711" i="3"/>
  <c r="C1712" i="3"/>
  <c r="C1713" i="3"/>
  <c r="C1714" i="3"/>
  <c r="C1715" i="3"/>
  <c r="C1716" i="3"/>
  <c r="C1717" i="3"/>
  <c r="C1718" i="3"/>
  <c r="C1719" i="3"/>
  <c r="C1720" i="3"/>
  <c r="C1721" i="3"/>
  <c r="C1722" i="3"/>
  <c r="C1723" i="3"/>
  <c r="C1724" i="3"/>
  <c r="A1724" i="3"/>
  <c r="AA1724" i="3"/>
  <c r="C1725" i="3"/>
  <c r="C1726" i="3"/>
  <c r="C1727" i="3"/>
  <c r="C1728" i="3"/>
  <c r="C1729" i="3"/>
  <c r="C1730" i="3"/>
  <c r="C1731" i="3"/>
  <c r="C1732" i="3"/>
  <c r="C1733" i="3"/>
  <c r="C1734" i="3"/>
  <c r="C1735" i="3"/>
  <c r="C1736" i="3"/>
  <c r="C1737" i="3"/>
  <c r="C1738" i="3"/>
  <c r="C1739" i="3"/>
  <c r="C1740" i="3"/>
  <c r="A1740" i="3"/>
  <c r="AA1740" i="3"/>
  <c r="C1741" i="3"/>
  <c r="C1742" i="3"/>
  <c r="C1743" i="3"/>
  <c r="C1744" i="3"/>
  <c r="C1745" i="3"/>
  <c r="C1746" i="3"/>
  <c r="C1747" i="3"/>
  <c r="C1748" i="3"/>
  <c r="C1749" i="3"/>
  <c r="C1750" i="3"/>
  <c r="C1751" i="3"/>
  <c r="C1752" i="3"/>
  <c r="C1753" i="3"/>
  <c r="C1754" i="3"/>
  <c r="C1755" i="3"/>
  <c r="C1756" i="3"/>
  <c r="A1756" i="3"/>
  <c r="D1756" i="3"/>
  <c r="C1757" i="3"/>
  <c r="C1758" i="3"/>
  <c r="C1759" i="3"/>
  <c r="C1760" i="3"/>
  <c r="C1761" i="3"/>
  <c r="C1762" i="3"/>
  <c r="C1763" i="3"/>
  <c r="C1764" i="3"/>
  <c r="C1765" i="3"/>
  <c r="C1766" i="3"/>
  <c r="C1767" i="3"/>
  <c r="C1768" i="3"/>
  <c r="C1769" i="3"/>
  <c r="C1770" i="3"/>
  <c r="C1771" i="3"/>
  <c r="C1772" i="3"/>
  <c r="A1772" i="3"/>
  <c r="D1772" i="3"/>
  <c r="C1773" i="3"/>
  <c r="C1774" i="3"/>
  <c r="C1775" i="3"/>
  <c r="C1776" i="3"/>
  <c r="A1776" i="3"/>
  <c r="B1776" i="3"/>
  <c r="C1777" i="3"/>
  <c r="C1778" i="3"/>
  <c r="C1779" i="3"/>
  <c r="C1780" i="3"/>
  <c r="C1781" i="3"/>
  <c r="C1782" i="3"/>
  <c r="C1783" i="3"/>
  <c r="C1784" i="3"/>
  <c r="A1784" i="3"/>
  <c r="AA1784" i="3"/>
  <c r="C1785" i="3"/>
  <c r="C1786" i="3"/>
  <c r="C1787" i="3"/>
  <c r="C1788" i="3"/>
  <c r="A1788" i="3"/>
  <c r="T1788" i="3"/>
  <c r="C1789" i="3"/>
  <c r="C1790" i="3"/>
  <c r="C1791" i="3"/>
  <c r="C1792" i="3"/>
  <c r="A1792" i="3"/>
  <c r="D1792" i="3"/>
  <c r="C1793" i="3"/>
  <c r="C1794" i="3"/>
  <c r="C1795" i="3"/>
  <c r="C1796" i="3"/>
  <c r="A1796" i="3"/>
  <c r="AA1796" i="3"/>
  <c r="C1797" i="3"/>
  <c r="C1798" i="3"/>
  <c r="C1799" i="3"/>
  <c r="C1800" i="3"/>
  <c r="C1801" i="3"/>
  <c r="C1802" i="3"/>
  <c r="C1803" i="3"/>
  <c r="C1804" i="3"/>
  <c r="A1804" i="3"/>
  <c r="T1804" i="3"/>
  <c r="C1805" i="3"/>
  <c r="C1806" i="3"/>
  <c r="C1807" i="3"/>
  <c r="C1808" i="3"/>
  <c r="A1808" i="3"/>
  <c r="D1808" i="3"/>
  <c r="C1809" i="3"/>
  <c r="C1810" i="3"/>
  <c r="C1811" i="3"/>
  <c r="C1812" i="3"/>
  <c r="A1812" i="3"/>
  <c r="B1812" i="3"/>
  <c r="C1813" i="3"/>
  <c r="C1814" i="3"/>
  <c r="C1815" i="3"/>
  <c r="C1816" i="3"/>
  <c r="C1817" i="3"/>
  <c r="C1818" i="3"/>
  <c r="C1819" i="3"/>
  <c r="C1820" i="3"/>
  <c r="A1820" i="3"/>
  <c r="D1820" i="3"/>
  <c r="C1821" i="3"/>
  <c r="C1822" i="3"/>
  <c r="C1823" i="3"/>
  <c r="C1824" i="3"/>
  <c r="A1824" i="3"/>
  <c r="T1824" i="3"/>
  <c r="C1825" i="3"/>
  <c r="C1826" i="3"/>
  <c r="C1827" i="3"/>
  <c r="C1828" i="3"/>
  <c r="A1828" i="3"/>
  <c r="B1828" i="3"/>
  <c r="C1829" i="3"/>
  <c r="C1830" i="3"/>
  <c r="C1831" i="3"/>
  <c r="C1832" i="3"/>
  <c r="A1832" i="3"/>
  <c r="B1832" i="3"/>
  <c r="C1833" i="3"/>
  <c r="C1834" i="3"/>
  <c r="C1835" i="3"/>
  <c r="C1836" i="3"/>
  <c r="C1837" i="3"/>
  <c r="C1838" i="3"/>
  <c r="C1839" i="3"/>
  <c r="C1840" i="3"/>
  <c r="A1840" i="3"/>
  <c r="T1840" i="3"/>
  <c r="C1841" i="3"/>
  <c r="C1842" i="3"/>
  <c r="C1843" i="3"/>
  <c r="C1844" i="3"/>
  <c r="A1844" i="3"/>
  <c r="D1844" i="3"/>
  <c r="C1845" i="3"/>
  <c r="C1846" i="3"/>
  <c r="C1847" i="3"/>
  <c r="C1848" i="3"/>
  <c r="A1848" i="3"/>
  <c r="AA1848" i="3"/>
  <c r="C1849" i="3"/>
  <c r="C1850" i="3"/>
  <c r="C1851" i="3"/>
  <c r="C1852" i="3"/>
  <c r="A1852" i="3"/>
  <c r="AA1852" i="3"/>
  <c r="C1853" i="3"/>
  <c r="C1854" i="3"/>
  <c r="C1855" i="3"/>
  <c r="C1856" i="3"/>
  <c r="C1857" i="3"/>
  <c r="C1858" i="3"/>
  <c r="C1859" i="3"/>
  <c r="C1860" i="3"/>
  <c r="A1860" i="3"/>
  <c r="T1860" i="3"/>
  <c r="C1861" i="3"/>
  <c r="C1862" i="3"/>
  <c r="C1863" i="3"/>
  <c r="C1864" i="3"/>
  <c r="A1864" i="3"/>
  <c r="D1864" i="3"/>
  <c r="C1865" i="3"/>
  <c r="C1866" i="3"/>
  <c r="C1867" i="3"/>
  <c r="C1868" i="3"/>
  <c r="A1868" i="3"/>
  <c r="AA1868" i="3"/>
  <c r="C1869" i="3"/>
  <c r="C1870" i="3"/>
  <c r="C1871" i="3"/>
  <c r="C1872" i="3"/>
  <c r="C1873" i="3"/>
  <c r="C1874" i="3"/>
  <c r="C1875" i="3"/>
  <c r="C1876" i="3"/>
  <c r="A1876" i="3"/>
  <c r="T1876" i="3"/>
  <c r="C1877" i="3"/>
  <c r="C1878" i="3"/>
  <c r="C1879" i="3"/>
  <c r="C1880" i="3"/>
  <c r="A1880" i="3"/>
  <c r="D1880" i="3"/>
  <c r="C1881" i="3"/>
  <c r="C1882" i="3"/>
  <c r="C1883" i="3"/>
  <c r="C1884" i="3"/>
  <c r="C1885" i="3"/>
  <c r="C1886" i="3"/>
  <c r="C1887" i="3"/>
  <c r="C1888" i="3"/>
  <c r="A1888" i="3"/>
  <c r="B1888" i="3"/>
  <c r="C1889" i="3"/>
  <c r="C1890" i="3"/>
  <c r="C1891" i="3"/>
  <c r="C1892" i="3"/>
  <c r="C1893" i="3"/>
  <c r="C1894" i="3"/>
  <c r="C1895" i="3"/>
  <c r="C1896" i="3"/>
  <c r="A1896" i="3"/>
  <c r="T1896" i="3"/>
  <c r="C1897" i="3"/>
  <c r="C1898" i="3"/>
  <c r="C1899" i="3"/>
  <c r="C1900" i="3"/>
  <c r="A1900" i="3"/>
  <c r="D1900" i="3"/>
  <c r="C1901" i="3"/>
  <c r="C1902" i="3"/>
  <c r="C1903" i="3"/>
  <c r="C1904" i="3"/>
  <c r="A1904" i="3"/>
  <c r="B1904" i="3"/>
  <c r="C1905" i="3"/>
  <c r="C1906" i="3"/>
  <c r="C1907" i="3"/>
  <c r="C1908" i="3"/>
  <c r="C1909" i="3"/>
  <c r="C1910" i="3"/>
  <c r="C1911" i="3"/>
  <c r="C1912" i="3"/>
  <c r="A1912" i="3"/>
  <c r="T1912" i="3"/>
  <c r="C1913" i="3"/>
  <c r="C1914" i="3"/>
  <c r="C1915" i="3"/>
  <c r="C1916" i="3"/>
  <c r="A1916" i="3"/>
  <c r="AA1916" i="3"/>
  <c r="C1917" i="3"/>
  <c r="C1918" i="3"/>
  <c r="C1919" i="3"/>
  <c r="C1920" i="3"/>
  <c r="A1920" i="3"/>
  <c r="D1920" i="3"/>
  <c r="C1921" i="3"/>
  <c r="C1922" i="3"/>
  <c r="C1923" i="3"/>
  <c r="C1924" i="3"/>
  <c r="A1924" i="3"/>
  <c r="B1924" i="3"/>
  <c r="C1925" i="3"/>
  <c r="C1926" i="3"/>
  <c r="C1927" i="3"/>
  <c r="C1928" i="3"/>
  <c r="C1929" i="3"/>
  <c r="C1930" i="3"/>
  <c r="C1931" i="3"/>
  <c r="C1932" i="3"/>
  <c r="A1932" i="3"/>
  <c r="T1932" i="3"/>
  <c r="C1933" i="3"/>
  <c r="C1934" i="3"/>
  <c r="C1935" i="3"/>
  <c r="C1936" i="3"/>
  <c r="A1936" i="3"/>
  <c r="D1936" i="3"/>
  <c r="C1937" i="3"/>
  <c r="C1938" i="3"/>
  <c r="C1939" i="3"/>
  <c r="C1940" i="3"/>
  <c r="A1940" i="3"/>
  <c r="B1940" i="3"/>
  <c r="C1941" i="3"/>
  <c r="C1942" i="3"/>
  <c r="C1943" i="3"/>
  <c r="C1944" i="3"/>
  <c r="A1944" i="3"/>
  <c r="AA1944" i="3"/>
  <c r="C1945" i="3"/>
  <c r="C1946" i="3"/>
  <c r="C1947" i="3"/>
  <c r="C1948" i="3"/>
  <c r="C1949" i="3"/>
  <c r="C1950" i="3"/>
  <c r="C1951" i="3"/>
  <c r="C1952" i="3"/>
  <c r="A1952" i="3"/>
  <c r="T1952" i="3"/>
  <c r="C1953" i="3"/>
  <c r="C1954" i="3"/>
  <c r="C1955" i="3"/>
  <c r="C1956" i="3"/>
  <c r="A1956" i="3"/>
  <c r="B1956" i="3"/>
  <c r="C1957" i="3"/>
  <c r="C1958" i="3"/>
  <c r="C1959" i="3"/>
  <c r="C1960" i="3"/>
  <c r="A1960" i="3"/>
  <c r="B1960" i="3"/>
  <c r="C1961" i="3"/>
  <c r="C1962" i="3"/>
  <c r="C1963" i="3"/>
  <c r="C1964" i="3"/>
  <c r="A1964" i="3"/>
  <c r="AA1964" i="3"/>
  <c r="C1965" i="3"/>
  <c r="C1966" i="3"/>
  <c r="C1967" i="3"/>
  <c r="C1968" i="3"/>
  <c r="A1968" i="3"/>
  <c r="T1968" i="3"/>
  <c r="C1969" i="3"/>
  <c r="C1970" i="3"/>
  <c r="C1971" i="3"/>
  <c r="C1972" i="3"/>
  <c r="A1972" i="3"/>
  <c r="D1972" i="3"/>
  <c r="C1973" i="3"/>
  <c r="C1974" i="3"/>
  <c r="C1975" i="3"/>
  <c r="C1976" i="3"/>
  <c r="A1976" i="3"/>
  <c r="B1976" i="3"/>
  <c r="C1977" i="3"/>
  <c r="C1978" i="3"/>
  <c r="C1979" i="3"/>
  <c r="C1980" i="3"/>
  <c r="C1981" i="3"/>
  <c r="C1982" i="3"/>
  <c r="C1983" i="3"/>
  <c r="C1984" i="3"/>
  <c r="C1985" i="3"/>
  <c r="C1986" i="3"/>
  <c r="C1987" i="3"/>
  <c r="C1988" i="3"/>
  <c r="A1988" i="3"/>
  <c r="T1988" i="3"/>
  <c r="C1989" i="3"/>
  <c r="C1990" i="3"/>
  <c r="C1991" i="3"/>
  <c r="C1992" i="3"/>
  <c r="A1992" i="3"/>
  <c r="D1992" i="3"/>
  <c r="C1993" i="3"/>
  <c r="C1994" i="3"/>
  <c r="C1995" i="3"/>
  <c r="C1996" i="3"/>
  <c r="A1996" i="3"/>
  <c r="AA1996" i="3"/>
  <c r="C1997" i="3"/>
  <c r="C1998" i="3"/>
  <c r="C1999" i="3"/>
  <c r="C2000" i="3"/>
  <c r="C2001" i="3"/>
  <c r="C2002" i="3"/>
  <c r="C2003" i="3"/>
  <c r="C2004" i="3"/>
  <c r="A2004" i="3"/>
  <c r="T2004" i="3"/>
  <c r="C2005" i="3"/>
  <c r="C2006" i="3"/>
  <c r="C2007" i="3"/>
  <c r="C2008" i="3"/>
  <c r="A2008" i="3"/>
  <c r="D2008" i="3"/>
  <c r="C2009" i="3"/>
  <c r="C2010" i="3"/>
  <c r="C2011" i="3"/>
  <c r="C2012" i="3"/>
  <c r="A2012" i="3"/>
  <c r="B2012" i="3"/>
  <c r="C2013" i="3"/>
  <c r="C2014" i="3"/>
  <c r="C2015" i="3"/>
  <c r="C2016" i="3"/>
  <c r="A2016" i="3"/>
  <c r="T2016" i="3"/>
  <c r="C2017" i="3"/>
  <c r="C2018" i="3"/>
  <c r="C2019" i="3"/>
  <c r="C2020" i="3"/>
  <c r="A2020" i="3"/>
  <c r="B2020" i="3"/>
  <c r="C2021" i="3"/>
  <c r="C2022" i="3"/>
  <c r="C2023" i="3"/>
  <c r="C2024" i="3"/>
  <c r="A2024" i="3"/>
  <c r="B2024" i="3"/>
  <c r="C2025" i="3"/>
  <c r="C2026" i="3"/>
  <c r="C2027" i="3"/>
  <c r="C2028" i="3"/>
  <c r="A2028" i="3"/>
  <c r="D2028" i="3"/>
  <c r="C2029" i="3"/>
  <c r="C2030" i="3"/>
  <c r="C2031" i="3"/>
  <c r="C2032" i="3"/>
  <c r="A2032" i="3"/>
  <c r="T2032" i="3"/>
  <c r="C2033" i="3"/>
  <c r="C2034" i="3"/>
  <c r="C2035" i="3"/>
  <c r="C2036" i="3"/>
  <c r="A2036" i="3"/>
  <c r="D2036" i="3"/>
  <c r="C2037" i="3"/>
  <c r="C2038" i="3"/>
  <c r="C2039" i="3"/>
  <c r="C2040" i="3"/>
  <c r="A2040" i="3"/>
  <c r="B2040" i="3"/>
  <c r="C2041" i="3"/>
  <c r="C2042" i="3"/>
  <c r="C2043" i="3"/>
  <c r="C2044" i="3"/>
  <c r="C2045" i="3"/>
  <c r="C2046" i="3"/>
  <c r="C2047" i="3"/>
  <c r="C2048" i="3"/>
  <c r="A2048" i="3"/>
  <c r="D2048" i="3"/>
  <c r="C2049" i="3"/>
  <c r="C2050" i="3"/>
  <c r="C2051" i="3"/>
  <c r="C2052" i="3"/>
  <c r="A2052" i="3"/>
  <c r="T2052" i="3"/>
  <c r="C2053" i="3"/>
  <c r="C2054" i="3"/>
  <c r="C2055" i="3"/>
  <c r="C2056" i="3"/>
  <c r="A2056" i="3"/>
  <c r="D2056" i="3"/>
  <c r="C2057" i="3"/>
  <c r="C2058" i="3"/>
  <c r="C2059" i="3"/>
  <c r="C2060" i="3"/>
  <c r="A2060" i="3"/>
  <c r="B2060" i="3"/>
  <c r="C2061" i="3"/>
  <c r="C2062" i="3"/>
  <c r="C2063" i="3"/>
  <c r="C2064" i="3"/>
  <c r="A2064" i="3"/>
  <c r="D2064" i="3"/>
  <c r="C2065" i="3"/>
  <c r="C2066" i="3"/>
  <c r="C2067" i="3"/>
  <c r="C2068" i="3"/>
  <c r="A2068" i="3"/>
  <c r="AA2068" i="3"/>
  <c r="C2069" i="3"/>
  <c r="C2070" i="3"/>
  <c r="C2071" i="3"/>
  <c r="C2072" i="3"/>
  <c r="A2072" i="3"/>
  <c r="D2072" i="3"/>
  <c r="C2073" i="3"/>
  <c r="C2074" i="3"/>
  <c r="C2075" i="3"/>
  <c r="C2076" i="3"/>
  <c r="C2077" i="3"/>
  <c r="C2078" i="3"/>
  <c r="C2079" i="3"/>
  <c r="C2080" i="3"/>
  <c r="A2080" i="3"/>
  <c r="B2080" i="3"/>
  <c r="C2081" i="3"/>
  <c r="C2082" i="3"/>
  <c r="C2083" i="3"/>
  <c r="C2084" i="3"/>
  <c r="A2084" i="3"/>
  <c r="D2084" i="3"/>
  <c r="C2085" i="3"/>
  <c r="C2086" i="3"/>
  <c r="C2087" i="3"/>
  <c r="C2088" i="3"/>
  <c r="A2088" i="3"/>
  <c r="T2088" i="3"/>
  <c r="C2089" i="3"/>
  <c r="C2090" i="3"/>
  <c r="C2091" i="3"/>
  <c r="C2092" i="3"/>
  <c r="A2092" i="3"/>
  <c r="D2092" i="3"/>
  <c r="C2093" i="3"/>
  <c r="C2094" i="3"/>
  <c r="C2095" i="3"/>
  <c r="C2096" i="3"/>
  <c r="A2096" i="3"/>
  <c r="B2096" i="3"/>
  <c r="C2097" i="3"/>
  <c r="C2098" i="3"/>
  <c r="C2099" i="3"/>
  <c r="C2100" i="3"/>
  <c r="A2100" i="3"/>
  <c r="D2100" i="3"/>
  <c r="C2101" i="3"/>
  <c r="C2102" i="3"/>
  <c r="C2103" i="3"/>
  <c r="C2104" i="3"/>
  <c r="A2104" i="3"/>
  <c r="T2104" i="3"/>
  <c r="C2105" i="3"/>
  <c r="C2106" i="3"/>
  <c r="C2107" i="3"/>
  <c r="C2108" i="3"/>
  <c r="A2108" i="3"/>
  <c r="AA2108" i="3"/>
  <c r="C2109" i="3"/>
  <c r="C2110" i="3"/>
  <c r="C2111" i="3"/>
  <c r="C2112" i="3"/>
  <c r="A2112" i="3"/>
  <c r="D2112" i="3"/>
  <c r="C2113" i="3"/>
  <c r="C2114" i="3"/>
  <c r="C2115" i="3"/>
  <c r="C2116" i="3"/>
  <c r="A2116" i="3"/>
  <c r="B2116" i="3"/>
  <c r="C2117" i="3"/>
  <c r="C2118" i="3"/>
  <c r="C2119" i="3"/>
  <c r="C2120" i="3"/>
  <c r="C2121" i="3"/>
  <c r="C2122" i="3"/>
  <c r="C2123" i="3"/>
  <c r="C2124" i="3"/>
  <c r="C2125" i="3"/>
  <c r="C2126" i="3"/>
  <c r="C2127" i="3"/>
  <c r="C2128" i="3"/>
  <c r="C2129" i="3"/>
  <c r="C2130" i="3"/>
  <c r="C2131" i="3"/>
  <c r="C2132" i="3"/>
  <c r="C2133" i="3"/>
  <c r="C2134" i="3"/>
  <c r="C2135" i="3"/>
  <c r="C2136" i="3"/>
  <c r="A2136" i="3"/>
  <c r="D2136" i="3"/>
  <c r="C2137" i="3"/>
  <c r="C2138" i="3"/>
  <c r="C2139" i="3"/>
  <c r="C2140" i="3"/>
  <c r="C2141" i="3"/>
  <c r="C2142" i="3"/>
  <c r="C2143" i="3"/>
  <c r="C2144" i="3"/>
  <c r="A2144" i="3"/>
  <c r="AA2144" i="3"/>
  <c r="C2145" i="3"/>
  <c r="C2146" i="3"/>
  <c r="C2147" i="3"/>
  <c r="C2148" i="3"/>
  <c r="A2148" i="3"/>
  <c r="D2148" i="3"/>
  <c r="C2149" i="3"/>
  <c r="C2150" i="3"/>
  <c r="C2151" i="3"/>
  <c r="C2152" i="3"/>
  <c r="A2152" i="3"/>
  <c r="B2152" i="3"/>
  <c r="C2153" i="3"/>
  <c r="C2154" i="3"/>
  <c r="C2155" i="3"/>
  <c r="C2156" i="3"/>
  <c r="A2156" i="3"/>
  <c r="D2156" i="3"/>
  <c r="C2157" i="3"/>
  <c r="C2158" i="3"/>
  <c r="C2159" i="3"/>
  <c r="C2160" i="3"/>
  <c r="A2160" i="3"/>
  <c r="AA2160" i="3"/>
  <c r="C2161" i="3"/>
  <c r="C2162" i="3"/>
  <c r="C2163" i="3"/>
  <c r="C2164" i="3"/>
  <c r="A2164" i="3"/>
  <c r="D2164" i="3"/>
  <c r="C2165" i="3"/>
  <c r="C2166" i="3"/>
  <c r="C2167" i="3"/>
  <c r="C2168" i="3"/>
  <c r="A2168" i="3"/>
  <c r="B2168" i="3"/>
  <c r="C2169" i="3"/>
  <c r="C2170" i="3"/>
  <c r="C2171" i="3"/>
  <c r="C2172" i="3"/>
  <c r="C2173" i="3"/>
  <c r="C2174" i="3"/>
  <c r="C2175" i="3"/>
  <c r="C2176" i="3"/>
  <c r="A2176" i="3"/>
  <c r="D2176" i="3"/>
  <c r="C2177" i="3"/>
  <c r="C2178" i="3"/>
  <c r="C2179" i="3"/>
  <c r="C2180" i="3"/>
  <c r="A2180" i="3"/>
  <c r="T2180" i="3"/>
  <c r="C2181" i="3"/>
  <c r="C2182" i="3"/>
  <c r="C2183" i="3"/>
  <c r="C2184" i="3"/>
  <c r="A2184" i="3"/>
  <c r="AA2184" i="3"/>
  <c r="C2185" i="3"/>
  <c r="C2186" i="3"/>
  <c r="C2187" i="3"/>
  <c r="C2188" i="3"/>
  <c r="A2188" i="3"/>
  <c r="B2188" i="3"/>
  <c r="C2189" i="3"/>
  <c r="C2190" i="3"/>
  <c r="C2191" i="3"/>
  <c r="C2192" i="3"/>
  <c r="A2192" i="3"/>
  <c r="D2192" i="3"/>
  <c r="C2193" i="3"/>
  <c r="C2194" i="3"/>
  <c r="C2195" i="3"/>
  <c r="C2196" i="3"/>
  <c r="A2196" i="3"/>
  <c r="T2196" i="3"/>
  <c r="C2197" i="3"/>
  <c r="C2198" i="3"/>
  <c r="C2199" i="3"/>
  <c r="C2200" i="3"/>
  <c r="A2200" i="3"/>
  <c r="D2200" i="3"/>
  <c r="C2201" i="3"/>
  <c r="C2202" i="3"/>
  <c r="C2203" i="3"/>
  <c r="C2204" i="3"/>
  <c r="A2204" i="3"/>
  <c r="D2204" i="3"/>
  <c r="C2205" i="3"/>
  <c r="C2206" i="3"/>
  <c r="C2207" i="3"/>
  <c r="C2208" i="3"/>
  <c r="A2208" i="3"/>
  <c r="B2208" i="3"/>
  <c r="C2209" i="3"/>
  <c r="C2210" i="3"/>
  <c r="C2211" i="3"/>
  <c r="C2212" i="3"/>
  <c r="A2212" i="3"/>
  <c r="B2212" i="3"/>
  <c r="C2213" i="3"/>
  <c r="C2214" i="3"/>
  <c r="C2215" i="3"/>
  <c r="C2216" i="3"/>
  <c r="A2216" i="3"/>
  <c r="T2216" i="3"/>
  <c r="C2217" i="3"/>
  <c r="C2218" i="3"/>
  <c r="C2219" i="3"/>
  <c r="C2220" i="3"/>
  <c r="A2220" i="3"/>
  <c r="D2220" i="3"/>
  <c r="C2221" i="3"/>
  <c r="C2222" i="3"/>
  <c r="C2223" i="3"/>
  <c r="C2224" i="3"/>
  <c r="A2224" i="3"/>
  <c r="B2224" i="3"/>
  <c r="C2225" i="3"/>
  <c r="C2226" i="3"/>
  <c r="C2227" i="3"/>
  <c r="C2228" i="3"/>
  <c r="A2228" i="3"/>
  <c r="D2228" i="3"/>
  <c r="C2229" i="3"/>
  <c r="C2230" i="3"/>
  <c r="C2231" i="3"/>
  <c r="C2232" i="3"/>
  <c r="A2232" i="3"/>
  <c r="T2232" i="3"/>
  <c r="C2233" i="3"/>
  <c r="C2234" i="3"/>
  <c r="C2235" i="3"/>
  <c r="C2236" i="3"/>
  <c r="A2236" i="3"/>
  <c r="T2236" i="3"/>
  <c r="C2237" i="3"/>
  <c r="C2238" i="3"/>
  <c r="C2239" i="3"/>
  <c r="C2240" i="3"/>
  <c r="A2240" i="3"/>
  <c r="AA2240" i="3"/>
  <c r="C2241" i="3"/>
  <c r="C2242" i="3"/>
  <c r="C2243" i="3"/>
  <c r="C2244" i="3"/>
  <c r="A2244" i="3"/>
  <c r="B2244" i="3"/>
  <c r="C2245" i="3"/>
  <c r="C2246" i="3"/>
  <c r="C2247" i="3"/>
  <c r="C2248" i="3"/>
  <c r="A2248" i="3"/>
  <c r="AA2248" i="3"/>
  <c r="C2249" i="3"/>
  <c r="C2250" i="3"/>
  <c r="C2251" i="3"/>
  <c r="C2252" i="3"/>
  <c r="A2252" i="3"/>
  <c r="T2252" i="3"/>
  <c r="C2253" i="3"/>
  <c r="C2254" i="3"/>
  <c r="C2255" i="3"/>
  <c r="C2256" i="3"/>
  <c r="A2256" i="3"/>
  <c r="D2256" i="3"/>
  <c r="C2257" i="3"/>
  <c r="C2258" i="3"/>
  <c r="C2259" i="3"/>
  <c r="C2260" i="3"/>
  <c r="A2260" i="3"/>
  <c r="B2260" i="3"/>
  <c r="C2261" i="3"/>
  <c r="C2262" i="3"/>
  <c r="C2263" i="3"/>
  <c r="C2264" i="3"/>
  <c r="A2264" i="3"/>
  <c r="D2264" i="3"/>
  <c r="C2265" i="3"/>
  <c r="C2266" i="3"/>
  <c r="C2267" i="3"/>
  <c r="C2268" i="3"/>
  <c r="A2268" i="3"/>
  <c r="AA2268" i="3"/>
  <c r="C2269" i="3"/>
  <c r="C2270" i="3"/>
  <c r="C2271" i="3"/>
  <c r="C2272" i="3"/>
  <c r="A2272" i="3"/>
  <c r="T2272" i="3"/>
  <c r="C2273" i="3"/>
  <c r="C2274" i="3"/>
  <c r="C2275" i="3"/>
  <c r="C2276" i="3"/>
  <c r="A2276" i="3"/>
  <c r="D2276" i="3"/>
  <c r="C2277" i="3"/>
  <c r="C2278" i="3"/>
  <c r="C2279" i="3"/>
  <c r="C2280" i="3"/>
  <c r="A2280" i="3"/>
  <c r="AA2280" i="3"/>
  <c r="C2281" i="3"/>
  <c r="C2282" i="3"/>
  <c r="C2283" i="3"/>
  <c r="C2284" i="3"/>
  <c r="A2284" i="3"/>
  <c r="D2284" i="3"/>
  <c r="C2285" i="3"/>
  <c r="C2286" i="3"/>
  <c r="C2287" i="3"/>
  <c r="C2288" i="3"/>
  <c r="A2288" i="3"/>
  <c r="T2288" i="3"/>
  <c r="C2289" i="3"/>
  <c r="C2290" i="3"/>
  <c r="C2291" i="3"/>
  <c r="C2292" i="3"/>
  <c r="A2292" i="3"/>
  <c r="D2292" i="3"/>
  <c r="C2293" i="3"/>
  <c r="C2294" i="3"/>
  <c r="C2295" i="3"/>
  <c r="C2296" i="3"/>
  <c r="A2296" i="3"/>
  <c r="B2296" i="3"/>
  <c r="C2297" i="3"/>
  <c r="C2298" i="3"/>
  <c r="C2299" i="3"/>
  <c r="C2300" i="3"/>
  <c r="A2300" i="3"/>
  <c r="AA2300" i="3"/>
  <c r="C2301" i="3"/>
  <c r="C2302" i="3"/>
  <c r="C2303" i="3"/>
  <c r="C2304" i="3"/>
  <c r="A2304" i="3"/>
  <c r="AA2304" i="3"/>
  <c r="C2305" i="3"/>
  <c r="C2306" i="3"/>
  <c r="C2307" i="3"/>
  <c r="C2308" i="3"/>
  <c r="A2308" i="3"/>
  <c r="T2308" i="3"/>
  <c r="C2309" i="3"/>
  <c r="C2310" i="3"/>
  <c r="C2311" i="3"/>
  <c r="C2312" i="3"/>
  <c r="A2312" i="3"/>
  <c r="D2312" i="3"/>
  <c r="C2313" i="3"/>
  <c r="C2314" i="3"/>
  <c r="C2315" i="3"/>
  <c r="C2316" i="3"/>
  <c r="A2316" i="3"/>
  <c r="B2316" i="3"/>
  <c r="C2317" i="3"/>
  <c r="C2318" i="3"/>
  <c r="C2319" i="3"/>
  <c r="C2320" i="3"/>
  <c r="A2320" i="3"/>
  <c r="D2320" i="3"/>
  <c r="C2321" i="3"/>
  <c r="C2322" i="3"/>
  <c r="C2323" i="3"/>
  <c r="C2324" i="3"/>
  <c r="A2324" i="3"/>
  <c r="T2324" i="3"/>
  <c r="C2325" i="3"/>
  <c r="C2326" i="3"/>
  <c r="C2327" i="3"/>
  <c r="C2328" i="3"/>
  <c r="A2328" i="3"/>
  <c r="D2328" i="3"/>
  <c r="C2329" i="3"/>
  <c r="C2330" i="3"/>
  <c r="C2331" i="3"/>
  <c r="C2332" i="3"/>
  <c r="A2332" i="3"/>
  <c r="B2332" i="3"/>
  <c r="C2333" i="3"/>
  <c r="C2334" i="3"/>
  <c r="C2335" i="3"/>
  <c r="C2336" i="3"/>
  <c r="A2336" i="3"/>
  <c r="AA2336" i="3"/>
  <c r="C2337" i="3"/>
  <c r="C2338" i="3"/>
  <c r="C2339" i="3"/>
  <c r="C2340" i="3"/>
  <c r="A2340" i="3"/>
  <c r="T2340" i="3"/>
  <c r="C2341" i="3"/>
  <c r="C2342" i="3"/>
  <c r="C2343" i="3"/>
  <c r="C2344" i="3"/>
  <c r="A2344" i="3"/>
  <c r="D2344" i="3"/>
  <c r="C2345" i="3"/>
  <c r="C2346" i="3"/>
  <c r="C2347" i="3"/>
  <c r="C2348" i="3"/>
  <c r="A2348" i="3"/>
  <c r="B2348" i="3"/>
  <c r="C2349" i="3"/>
  <c r="C2350" i="3"/>
  <c r="C2351" i="3"/>
  <c r="C2352" i="3"/>
  <c r="A2352" i="3"/>
  <c r="D2352" i="3"/>
  <c r="C2353" i="3"/>
  <c r="C2354" i="3"/>
  <c r="C2355" i="3"/>
  <c r="C2356" i="3"/>
  <c r="A2356" i="3"/>
  <c r="T2356" i="3"/>
  <c r="C2357" i="3"/>
  <c r="C2358" i="3"/>
  <c r="C2359" i="3"/>
  <c r="C2360" i="3"/>
  <c r="A2360" i="3"/>
  <c r="D2360" i="3"/>
  <c r="C2361" i="3"/>
  <c r="C2362" i="3"/>
  <c r="C2363" i="3"/>
  <c r="C2364" i="3"/>
  <c r="A2364" i="3"/>
  <c r="D2364" i="3"/>
  <c r="C2365" i="3"/>
  <c r="C2366" i="3"/>
  <c r="C2367" i="3"/>
  <c r="C2368" i="3"/>
  <c r="A2368" i="3"/>
  <c r="AA2368" i="3"/>
  <c r="C2369" i="3"/>
  <c r="C2370" i="3"/>
  <c r="C2371" i="3"/>
  <c r="C2372" i="3"/>
  <c r="A2372" i="3"/>
  <c r="T2372" i="3"/>
  <c r="C2373" i="3"/>
  <c r="C2374" i="3"/>
  <c r="C2375" i="3"/>
  <c r="C2376" i="3"/>
  <c r="A2376" i="3"/>
  <c r="D2376" i="3"/>
  <c r="C2377" i="3"/>
  <c r="C2378" i="3"/>
  <c r="C2379" i="3"/>
  <c r="C2380" i="3"/>
  <c r="A2380" i="3"/>
  <c r="D2380" i="3"/>
  <c r="C2381" i="3"/>
  <c r="C2382" i="3"/>
  <c r="C2383" i="3"/>
  <c r="C2384" i="3"/>
  <c r="A2384" i="3"/>
  <c r="D2384" i="3"/>
  <c r="C2385" i="3"/>
  <c r="C2386" i="3"/>
  <c r="C2387" i="3"/>
  <c r="C2388" i="3"/>
  <c r="A2388" i="3"/>
  <c r="T2388" i="3"/>
  <c r="C2389" i="3"/>
  <c r="C2390" i="3"/>
  <c r="C2391" i="3"/>
  <c r="C2392" i="3"/>
  <c r="A2392" i="3"/>
  <c r="D2392" i="3"/>
  <c r="C2393" i="3"/>
  <c r="C2394" i="3"/>
  <c r="C2395" i="3"/>
  <c r="C2396" i="3"/>
  <c r="A2396" i="3"/>
  <c r="B2396" i="3"/>
  <c r="C2397" i="3"/>
  <c r="C2398" i="3"/>
  <c r="C2399" i="3"/>
  <c r="C2400" i="3"/>
  <c r="A2400" i="3"/>
  <c r="AA2400" i="3"/>
  <c r="C2401" i="3"/>
  <c r="C2402" i="3"/>
  <c r="C2403" i="3"/>
  <c r="C2404" i="3"/>
  <c r="A2404" i="3"/>
  <c r="T2404" i="3"/>
  <c r="C2405" i="3"/>
  <c r="C2406" i="3"/>
  <c r="C2407" i="3"/>
  <c r="C2408" i="3"/>
  <c r="A2408" i="3"/>
  <c r="D2408" i="3"/>
  <c r="C2409" i="3"/>
  <c r="C2410" i="3"/>
  <c r="C2411" i="3"/>
  <c r="C2412" i="3"/>
  <c r="A2412" i="3"/>
  <c r="D2412" i="3"/>
  <c r="C2413" i="3"/>
  <c r="C2414" i="3"/>
  <c r="C2415" i="3"/>
  <c r="C2416" i="3"/>
  <c r="A2416" i="3"/>
  <c r="D2416" i="3"/>
  <c r="C2417" i="3"/>
  <c r="C2418" i="3"/>
  <c r="C2419" i="3"/>
  <c r="C2420" i="3"/>
  <c r="A2420" i="3"/>
  <c r="T2420" i="3"/>
  <c r="C2421" i="3"/>
  <c r="C2422" i="3"/>
  <c r="C2423" i="3"/>
  <c r="C2424" i="3"/>
  <c r="A2424" i="3"/>
  <c r="D2424" i="3"/>
  <c r="C2425" i="3"/>
  <c r="C2426" i="3"/>
  <c r="C2427" i="3"/>
  <c r="C2428" i="3"/>
  <c r="A2428" i="3"/>
  <c r="B2428" i="3"/>
  <c r="C2429" i="3"/>
  <c r="C2430" i="3"/>
  <c r="C2431" i="3"/>
  <c r="C2432" i="3"/>
  <c r="A2432" i="3"/>
  <c r="D2432" i="3"/>
  <c r="C2433" i="3"/>
  <c r="C2434" i="3"/>
  <c r="C2435" i="3"/>
  <c r="C2436" i="3"/>
  <c r="A2436" i="3"/>
  <c r="T2436" i="3"/>
  <c r="C2437" i="3"/>
  <c r="C2438" i="3"/>
  <c r="C2439" i="3"/>
  <c r="C2440" i="3"/>
  <c r="A2440" i="3"/>
  <c r="D2440" i="3"/>
  <c r="C2441" i="3"/>
  <c r="C2442" i="3"/>
  <c r="C2443" i="3"/>
  <c r="C2444" i="3"/>
  <c r="A2444" i="3"/>
  <c r="D2444" i="3"/>
  <c r="C2445" i="3"/>
  <c r="C2446" i="3"/>
  <c r="C2447" i="3"/>
  <c r="C2448" i="3"/>
  <c r="A2448" i="3"/>
  <c r="D2448" i="3"/>
  <c r="C2449" i="3"/>
  <c r="C2450" i="3"/>
  <c r="C2451" i="3"/>
  <c r="C2452" i="3"/>
  <c r="A2452" i="3"/>
  <c r="T2452" i="3"/>
  <c r="C2453" i="3"/>
  <c r="C2454" i="3"/>
  <c r="C2455" i="3"/>
  <c r="C2456" i="3"/>
  <c r="A2456" i="3"/>
  <c r="T2456" i="3"/>
  <c r="C2457" i="3"/>
  <c r="C2458" i="3"/>
  <c r="C2459" i="3"/>
  <c r="C2460" i="3"/>
  <c r="A2460" i="3"/>
  <c r="B2460" i="3"/>
  <c r="C2461" i="3"/>
  <c r="C2462" i="3"/>
  <c r="C2463" i="3"/>
  <c r="C2464" i="3"/>
  <c r="A2464" i="3"/>
  <c r="B2464" i="3"/>
  <c r="C2465" i="3"/>
  <c r="C2466" i="3"/>
  <c r="C2467" i="3"/>
  <c r="C2468" i="3"/>
  <c r="A2468" i="3"/>
  <c r="D2468" i="3"/>
  <c r="C2469" i="3"/>
  <c r="C2470" i="3"/>
  <c r="C2471" i="3"/>
  <c r="C2472" i="3"/>
  <c r="C2473" i="3"/>
  <c r="C2474" i="3"/>
  <c r="C2475" i="3"/>
  <c r="C2476" i="3"/>
  <c r="A2476" i="3"/>
  <c r="T2476" i="3"/>
  <c r="C2477" i="3"/>
  <c r="C2478" i="3"/>
  <c r="C2479" i="3"/>
  <c r="C2480" i="3"/>
  <c r="A2480" i="3"/>
  <c r="D2480" i="3"/>
  <c r="C2481" i="3"/>
  <c r="C2482" i="3"/>
  <c r="C2483" i="3"/>
  <c r="C2484" i="3"/>
  <c r="A2484" i="3"/>
  <c r="B2484" i="3"/>
  <c r="C2485" i="3"/>
  <c r="C2486" i="3"/>
  <c r="C2487" i="3"/>
  <c r="C2488" i="3"/>
  <c r="A2488" i="3"/>
  <c r="T2488" i="3"/>
  <c r="C2489" i="3"/>
  <c r="C2490" i="3"/>
  <c r="C2491" i="3"/>
  <c r="C2492" i="3"/>
  <c r="A2492" i="3"/>
  <c r="B2492" i="3"/>
  <c r="C2493" i="3"/>
  <c r="C2494" i="3"/>
  <c r="C2495" i="3"/>
  <c r="C2496" i="3"/>
  <c r="A2496" i="3"/>
  <c r="T2496" i="3"/>
  <c r="C2497" i="3"/>
  <c r="C2498" i="3"/>
  <c r="C2499" i="3"/>
  <c r="C2500" i="3"/>
  <c r="A2500" i="3"/>
  <c r="D2500" i="3"/>
  <c r="C2501" i="3"/>
  <c r="C2502" i="3"/>
  <c r="C2503" i="3"/>
  <c r="C2504" i="3"/>
  <c r="C2505" i="3"/>
  <c r="C2506" i="3"/>
  <c r="C2507" i="3"/>
  <c r="C2508" i="3"/>
  <c r="A2508" i="3"/>
  <c r="D2508" i="3"/>
  <c r="C2509" i="3"/>
  <c r="C2510" i="3"/>
  <c r="C2511" i="3"/>
  <c r="C2512" i="3"/>
  <c r="A2512" i="3"/>
  <c r="D2512" i="3"/>
  <c r="C2513" i="3"/>
  <c r="C2514" i="3"/>
  <c r="C2515" i="3"/>
  <c r="C2516" i="3"/>
  <c r="A2516" i="3"/>
  <c r="T2516" i="3"/>
  <c r="C2517" i="3"/>
  <c r="C2518" i="3"/>
  <c r="C2519" i="3"/>
  <c r="C2520" i="3"/>
  <c r="A2520" i="3"/>
  <c r="T2520" i="3"/>
  <c r="C2521" i="3"/>
  <c r="C2522" i="3"/>
  <c r="C2523" i="3"/>
  <c r="C2524" i="3"/>
  <c r="A2524" i="3"/>
  <c r="AA2524" i="3"/>
  <c r="C2525" i="3"/>
  <c r="C2526" i="3"/>
  <c r="C2527" i="3"/>
  <c r="C2528" i="3"/>
  <c r="A2528" i="3"/>
  <c r="B2528" i="3"/>
  <c r="C2529" i="3"/>
  <c r="C2530" i="3"/>
  <c r="C2531" i="3"/>
  <c r="C2532" i="3"/>
  <c r="A2532" i="3"/>
  <c r="D2532" i="3"/>
  <c r="C2533" i="3"/>
  <c r="C2534" i="3"/>
  <c r="C2535" i="3"/>
  <c r="C2536" i="3"/>
  <c r="A2536" i="3"/>
  <c r="D2536" i="3"/>
  <c r="C2537" i="3"/>
  <c r="C2538" i="3"/>
  <c r="C2539" i="3"/>
  <c r="C2540" i="3"/>
  <c r="A2540" i="3"/>
  <c r="T2540" i="3"/>
  <c r="C2541" i="3"/>
  <c r="C2542" i="3"/>
  <c r="C2543" i="3"/>
  <c r="C2544" i="3"/>
  <c r="A2544" i="3"/>
  <c r="D2544" i="3"/>
  <c r="C2545" i="3"/>
  <c r="C2546" i="3"/>
  <c r="C2547" i="3"/>
  <c r="C2548" i="3"/>
  <c r="A2548" i="3"/>
  <c r="B2548" i="3"/>
  <c r="C2549" i="3"/>
  <c r="C2550" i="3"/>
  <c r="C2551" i="3"/>
  <c r="C2552" i="3"/>
  <c r="C2553" i="3"/>
  <c r="C2554" i="3"/>
  <c r="C2555" i="3"/>
  <c r="C2556" i="3"/>
  <c r="A2556" i="3"/>
  <c r="B2556" i="3"/>
  <c r="C2557" i="3"/>
  <c r="C2558" i="3"/>
  <c r="C2559" i="3"/>
  <c r="C2560" i="3"/>
  <c r="A2560" i="3"/>
  <c r="T2560" i="3"/>
  <c r="C2561" i="3"/>
  <c r="C2562" i="3"/>
  <c r="C2563" i="3"/>
  <c r="C2564" i="3"/>
  <c r="A2564" i="3"/>
  <c r="D2564" i="3"/>
  <c r="C2565" i="3"/>
  <c r="C2566" i="3"/>
  <c r="C2567" i="3"/>
  <c r="C2568" i="3"/>
  <c r="A2568" i="3"/>
  <c r="B2568" i="3"/>
  <c r="C2569" i="3"/>
  <c r="C2570" i="3"/>
  <c r="C2571" i="3"/>
  <c r="C2572" i="3"/>
  <c r="A2572" i="3"/>
  <c r="B2572" i="3"/>
  <c r="C2573" i="3"/>
  <c r="C2574" i="3"/>
  <c r="C2575" i="3"/>
  <c r="C2576" i="3"/>
  <c r="A2576" i="3"/>
  <c r="D2576" i="3"/>
  <c r="C2577" i="3"/>
  <c r="C2578" i="3"/>
  <c r="C2579" i="3"/>
  <c r="C2580" i="3"/>
  <c r="A2580" i="3"/>
  <c r="T2580" i="3"/>
  <c r="C2581" i="3"/>
  <c r="C2582" i="3"/>
  <c r="C2583" i="3"/>
  <c r="C2584" i="3"/>
  <c r="A2584" i="3"/>
  <c r="AA2584" i="3"/>
  <c r="C2585" i="3"/>
  <c r="C2586" i="3"/>
  <c r="C2587" i="3"/>
  <c r="C2588" i="3"/>
  <c r="A2588" i="3"/>
  <c r="B2588" i="3"/>
  <c r="C2589" i="3"/>
  <c r="C2590" i="3"/>
  <c r="C2591" i="3"/>
  <c r="C2592" i="3"/>
  <c r="A2592" i="3"/>
  <c r="B2592" i="3"/>
  <c r="C2593" i="3"/>
  <c r="C2594" i="3"/>
  <c r="C2595" i="3"/>
  <c r="C2596" i="3"/>
  <c r="A2596" i="3"/>
  <c r="D2596" i="3"/>
  <c r="C2597" i="3"/>
  <c r="C2598" i="3"/>
  <c r="C2599" i="3"/>
  <c r="C2600" i="3"/>
  <c r="C2601" i="3"/>
  <c r="C2602" i="3"/>
  <c r="C2603" i="3"/>
  <c r="C2604" i="3"/>
  <c r="A2604" i="3"/>
  <c r="T2604" i="3"/>
  <c r="C2605" i="3"/>
  <c r="C2606" i="3"/>
  <c r="C2607" i="3"/>
  <c r="C2608" i="3"/>
  <c r="A2608" i="3"/>
  <c r="D2608" i="3"/>
  <c r="C2609" i="3"/>
  <c r="C2610" i="3"/>
  <c r="C2611" i="3"/>
  <c r="C2612" i="3"/>
  <c r="A2612" i="3"/>
  <c r="T2612" i="3"/>
  <c r="C2613" i="3"/>
  <c r="C2614" i="3"/>
  <c r="C2615" i="3"/>
  <c r="C2616" i="3"/>
  <c r="C2617" i="3"/>
  <c r="C2618" i="3"/>
  <c r="C2619" i="3"/>
  <c r="C2620" i="3"/>
  <c r="C2621" i="3"/>
  <c r="C2622" i="3"/>
  <c r="C2623" i="3"/>
  <c r="C2624" i="3"/>
  <c r="A2624" i="3"/>
  <c r="B2624" i="3"/>
  <c r="C2625" i="3"/>
  <c r="C2626" i="3"/>
  <c r="C2627" i="3"/>
  <c r="C2628" i="3"/>
  <c r="A2628" i="3"/>
  <c r="T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A2652" i="3"/>
  <c r="T2652" i="3"/>
  <c r="C2653" i="3"/>
  <c r="C2654" i="3"/>
  <c r="C2655" i="3"/>
  <c r="C2656" i="3"/>
  <c r="C2657" i="3"/>
  <c r="C2658" i="3"/>
  <c r="C2659" i="3"/>
  <c r="C2660" i="3"/>
  <c r="C2661" i="3"/>
  <c r="C2662" i="3"/>
  <c r="C2663" i="3"/>
  <c r="C2664" i="3"/>
  <c r="C2665" i="3"/>
  <c r="C2666" i="3"/>
  <c r="C2667" i="3"/>
  <c r="C2668" i="3"/>
  <c r="A2668" i="3"/>
  <c r="D2668" i="3"/>
  <c r="C2669" i="3"/>
  <c r="C2670" i="3"/>
  <c r="C2671" i="3"/>
  <c r="C2672" i="3"/>
  <c r="A2672" i="3"/>
  <c r="T2672" i="3"/>
  <c r="C2673" i="3"/>
  <c r="C2674" i="3"/>
  <c r="C2675" i="3"/>
  <c r="C2676" i="3"/>
  <c r="C2677" i="3"/>
  <c r="C2678" i="3"/>
  <c r="C2679" i="3"/>
  <c r="C2680" i="3"/>
  <c r="C2681" i="3"/>
  <c r="C2682" i="3"/>
  <c r="C2683" i="3"/>
  <c r="C2684" i="3"/>
  <c r="C2685" i="3"/>
  <c r="C2686" i="3"/>
  <c r="C2687" i="3"/>
  <c r="C2688" i="3"/>
  <c r="A2688" i="3"/>
  <c r="B2688" i="3"/>
  <c r="C2689" i="3"/>
  <c r="C2690" i="3"/>
  <c r="C2691" i="3"/>
  <c r="C2692" i="3"/>
  <c r="A2692" i="3"/>
  <c r="T2692" i="3"/>
  <c r="C2693" i="3"/>
  <c r="C2694" i="3"/>
  <c r="C2695" i="3"/>
  <c r="C2696" i="3"/>
  <c r="C2697" i="3"/>
  <c r="C2698" i="3"/>
  <c r="C2699" i="3"/>
  <c r="C2700" i="3"/>
  <c r="C2701" i="3"/>
  <c r="C2702" i="3"/>
  <c r="C2703" i="3"/>
  <c r="C2704" i="3"/>
  <c r="C2705" i="3"/>
  <c r="C2706" i="3"/>
  <c r="C2707" i="3"/>
  <c r="C2708" i="3"/>
  <c r="A2708" i="3"/>
  <c r="B2708" i="3"/>
  <c r="C2709" i="3"/>
  <c r="C2710" i="3"/>
  <c r="C2711" i="3"/>
  <c r="C2712" i="3"/>
  <c r="A2712" i="3"/>
  <c r="D2712" i="3"/>
  <c r="C2713" i="3"/>
  <c r="C2714" i="3"/>
  <c r="C2715" i="3"/>
  <c r="C2716" i="3"/>
  <c r="A2716" i="3"/>
  <c r="T2716" i="3"/>
  <c r="C2717" i="3"/>
  <c r="C2718" i="3"/>
  <c r="C2719" i="3"/>
  <c r="C2720" i="3"/>
  <c r="C2721" i="3"/>
  <c r="C2722" i="3"/>
  <c r="C2723" i="3"/>
  <c r="C2724" i="3"/>
  <c r="C2725" i="3"/>
  <c r="C2726" i="3"/>
  <c r="C2727" i="3"/>
  <c r="C2728" i="3"/>
  <c r="C2729" i="3"/>
  <c r="C2730" i="3"/>
  <c r="C2731" i="3"/>
  <c r="C2732" i="3"/>
  <c r="A2732" i="3"/>
  <c r="D2732" i="3"/>
  <c r="C2733" i="3"/>
  <c r="C2734" i="3"/>
  <c r="C2735" i="3"/>
  <c r="C2736" i="3"/>
  <c r="A2736" i="3"/>
  <c r="T2736" i="3"/>
  <c r="C2737" i="3"/>
  <c r="C2738" i="3"/>
  <c r="C2739" i="3"/>
  <c r="C2740" i="3"/>
  <c r="C2741" i="3"/>
  <c r="C2742" i="3"/>
  <c r="C2743" i="3"/>
  <c r="C2744" i="3"/>
  <c r="C2745" i="3"/>
  <c r="C2746" i="3"/>
  <c r="C2747" i="3"/>
  <c r="C2748" i="3"/>
  <c r="C2749" i="3"/>
  <c r="C2750" i="3"/>
  <c r="C2751" i="3"/>
  <c r="C2752" i="3"/>
  <c r="A2752" i="3"/>
  <c r="B2752" i="3"/>
  <c r="C2753" i="3"/>
  <c r="C2754" i="3"/>
  <c r="C2755" i="3"/>
  <c r="C2756" i="3"/>
  <c r="A2756" i="3"/>
  <c r="T2756" i="3"/>
  <c r="C2757" i="3"/>
  <c r="C2758" i="3"/>
  <c r="C2759" i="3"/>
  <c r="C2760" i="3"/>
  <c r="C2761" i="3"/>
  <c r="C2762" i="3"/>
  <c r="C2763" i="3"/>
  <c r="C2764" i="3"/>
  <c r="C2765" i="3"/>
  <c r="C2766" i="3"/>
  <c r="C2767" i="3"/>
  <c r="C2768" i="3"/>
  <c r="C2769" i="3"/>
  <c r="C2770" i="3"/>
  <c r="C2771" i="3"/>
  <c r="C2772" i="3"/>
  <c r="C2773" i="3"/>
  <c r="C2774" i="3"/>
  <c r="C2775" i="3"/>
  <c r="C2776" i="3"/>
  <c r="A2776" i="3"/>
  <c r="AA2776" i="3"/>
  <c r="C2777" i="3"/>
  <c r="C2778" i="3"/>
  <c r="C2779" i="3"/>
  <c r="C2780" i="3"/>
  <c r="A2780" i="3"/>
  <c r="T2780" i="3"/>
  <c r="C2781" i="3"/>
  <c r="C2782" i="3"/>
  <c r="C2783" i="3"/>
  <c r="C2784" i="3"/>
  <c r="C2785" i="3"/>
  <c r="C2786" i="3"/>
  <c r="C2787" i="3"/>
  <c r="C2788" i="3"/>
  <c r="C2789" i="3"/>
  <c r="C2790" i="3"/>
  <c r="C2791" i="3"/>
  <c r="C2792" i="3"/>
  <c r="C2793" i="3"/>
  <c r="C2794" i="3"/>
  <c r="C2795" i="3"/>
  <c r="C2796" i="3"/>
  <c r="A2796" i="3"/>
  <c r="D2796" i="3"/>
  <c r="C2797" i="3"/>
  <c r="C2798" i="3"/>
  <c r="C2799" i="3"/>
  <c r="C2800" i="3"/>
  <c r="A2800" i="3"/>
  <c r="T2800" i="3"/>
  <c r="C2801" i="3"/>
  <c r="C2802" i="3"/>
  <c r="C2803" i="3"/>
  <c r="C2804" i="3"/>
  <c r="C2805" i="3"/>
  <c r="C2806" i="3"/>
  <c r="C2807" i="3"/>
  <c r="C2808" i="3"/>
  <c r="C2809" i="3"/>
  <c r="C2810" i="3"/>
  <c r="C2811" i="3"/>
  <c r="C2812" i="3"/>
  <c r="C2813" i="3"/>
  <c r="C2814" i="3"/>
  <c r="C2815" i="3"/>
  <c r="C2816" i="3"/>
  <c r="A2816" i="3"/>
  <c r="B2816" i="3"/>
  <c r="C2817" i="3"/>
  <c r="C2818" i="3"/>
  <c r="C2819" i="3"/>
  <c r="C2820" i="3"/>
  <c r="A2820" i="3"/>
  <c r="T2820" i="3"/>
  <c r="C2821" i="3"/>
  <c r="C2822" i="3"/>
  <c r="C2823" i="3"/>
  <c r="C2824" i="3"/>
  <c r="C2825" i="3"/>
  <c r="C2826" i="3"/>
  <c r="C2827" i="3"/>
  <c r="C2828" i="3"/>
  <c r="C2829" i="3"/>
  <c r="C2830" i="3"/>
  <c r="C2831" i="3"/>
  <c r="C2832" i="3"/>
  <c r="C2833" i="3"/>
  <c r="C2834" i="3"/>
  <c r="C2835" i="3"/>
  <c r="C2836" i="3"/>
  <c r="A2836" i="3"/>
  <c r="B2836" i="3"/>
  <c r="C2837" i="3"/>
  <c r="C2838" i="3"/>
  <c r="C2839" i="3"/>
  <c r="C2840" i="3"/>
  <c r="A2840" i="3"/>
  <c r="AA2840" i="3"/>
  <c r="C2841" i="3"/>
  <c r="C2842" i="3"/>
  <c r="C2843" i="3"/>
  <c r="C2844" i="3"/>
  <c r="A2844" i="3"/>
  <c r="T2844" i="3"/>
  <c r="C2845" i="3"/>
  <c r="C2846" i="3"/>
  <c r="C2847" i="3"/>
  <c r="C2848" i="3"/>
  <c r="C2849" i="3"/>
  <c r="C2850" i="3"/>
  <c r="C2851" i="3"/>
  <c r="C2852" i="3"/>
  <c r="C2853" i="3"/>
  <c r="C2854" i="3"/>
  <c r="C2855" i="3"/>
  <c r="C2856" i="3"/>
  <c r="A2856" i="3"/>
  <c r="B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A2880" i="3"/>
  <c r="B2880" i="3"/>
  <c r="C2881" i="3"/>
  <c r="C2882" i="3"/>
  <c r="C2883" i="3"/>
  <c r="C2884" i="3"/>
  <c r="A2884" i="3"/>
  <c r="T2884" i="3"/>
  <c r="C2885" i="3"/>
  <c r="C2886" i="3"/>
  <c r="C2887" i="3"/>
  <c r="C2888" i="3"/>
  <c r="C2889" i="3"/>
  <c r="C2890" i="3"/>
  <c r="C2891" i="3"/>
  <c r="C2892" i="3"/>
  <c r="C2893" i="3"/>
  <c r="C2894" i="3"/>
  <c r="C2895" i="3"/>
  <c r="C2896" i="3"/>
  <c r="C2897" i="3"/>
  <c r="C2898" i="3"/>
  <c r="C2899" i="3"/>
  <c r="C2900" i="3"/>
  <c r="A2900" i="3"/>
  <c r="B2900" i="3"/>
  <c r="C2901" i="3"/>
  <c r="C2902" i="3"/>
  <c r="C2903" i="3"/>
  <c r="C2904" i="3"/>
  <c r="A2904" i="3"/>
  <c r="B2904" i="3"/>
  <c r="C2905" i="3"/>
  <c r="C2906" i="3"/>
  <c r="C2907" i="3"/>
  <c r="C2908" i="3"/>
  <c r="A2908" i="3"/>
  <c r="T2908" i="3"/>
  <c r="C2909" i="3"/>
  <c r="C2910" i="3"/>
  <c r="C2911" i="3"/>
  <c r="C2912" i="3"/>
  <c r="C2913" i="3"/>
  <c r="C2914" i="3"/>
  <c r="C2915" i="3"/>
  <c r="C2916" i="3"/>
  <c r="C2917" i="3"/>
  <c r="C2918" i="3"/>
  <c r="C2919" i="3"/>
  <c r="C2920" i="3"/>
  <c r="A2920" i="3"/>
  <c r="B2920" i="3"/>
  <c r="C2921" i="3"/>
  <c r="C2922" i="3"/>
  <c r="C2923" i="3"/>
  <c r="C2924" i="3"/>
  <c r="A2924" i="3"/>
  <c r="D2924" i="3"/>
  <c r="C2925" i="3"/>
  <c r="C2926" i="3"/>
  <c r="C2927" i="3"/>
  <c r="C2928" i="3"/>
  <c r="A2928" i="3"/>
  <c r="T2928" i="3"/>
  <c r="C2929" i="3"/>
  <c r="C2930" i="3"/>
  <c r="C2931" i="3"/>
  <c r="C2932" i="3"/>
  <c r="C2933" i="3"/>
  <c r="C2934" i="3"/>
  <c r="C2935" i="3"/>
  <c r="C2936" i="3"/>
  <c r="C2937" i="3"/>
  <c r="C2938" i="3"/>
  <c r="C2939" i="3"/>
  <c r="C2940" i="3"/>
  <c r="C2941" i="3"/>
  <c r="C2942" i="3"/>
  <c r="C2943" i="3"/>
  <c r="C2944" i="3"/>
  <c r="C2945" i="3"/>
  <c r="C2946" i="3"/>
  <c r="C2947" i="3"/>
  <c r="C2948" i="3"/>
  <c r="A2948" i="3"/>
  <c r="T2948" i="3"/>
  <c r="C2949" i="3"/>
  <c r="C2950" i="3"/>
  <c r="C2951" i="3"/>
  <c r="C2952" i="3"/>
  <c r="A2952" i="3"/>
  <c r="T2952" i="3"/>
  <c r="C2953" i="3"/>
  <c r="C2954" i="3"/>
  <c r="C2955" i="3"/>
  <c r="C2956" i="3"/>
  <c r="C2957" i="3"/>
  <c r="C2958" i="3"/>
  <c r="C2959" i="3"/>
  <c r="C2960" i="3"/>
  <c r="C2961" i="3"/>
  <c r="C2962" i="3"/>
  <c r="C2963" i="3"/>
  <c r="C2964" i="3"/>
  <c r="A2964" i="3"/>
  <c r="B2964" i="3"/>
  <c r="C2965" i="3"/>
  <c r="C2966" i="3"/>
  <c r="C2967" i="3"/>
  <c r="C2968" i="3"/>
  <c r="A2968" i="3"/>
  <c r="T2968" i="3"/>
  <c r="C2969" i="3"/>
  <c r="C2970" i="3"/>
  <c r="C2971" i="3"/>
  <c r="C2972" i="3"/>
  <c r="A2972" i="3"/>
  <c r="T2972" i="3"/>
  <c r="C2973" i="3"/>
  <c r="C2974" i="3"/>
  <c r="C2975" i="3"/>
  <c r="C2976" i="3"/>
  <c r="C2977" i="3"/>
  <c r="C2978" i="3"/>
  <c r="C2979" i="3"/>
  <c r="C2980" i="3"/>
  <c r="C2981" i="3"/>
  <c r="C2982" i="3"/>
  <c r="C2983" i="3"/>
  <c r="C2984" i="3"/>
  <c r="C2985" i="3"/>
  <c r="C2986" i="3"/>
  <c r="C2987" i="3"/>
  <c r="C2988" i="3"/>
  <c r="A2988" i="3"/>
  <c r="D2988" i="3"/>
  <c r="C2989" i="3"/>
  <c r="C2990" i="3"/>
  <c r="C2991" i="3"/>
  <c r="C2992" i="3"/>
  <c r="A2992" i="3"/>
  <c r="T2992" i="3"/>
  <c r="C2993" i="3"/>
  <c r="C2994" i="3"/>
  <c r="C2995" i="3"/>
  <c r="C2996" i="3"/>
  <c r="C2997" i="3"/>
  <c r="C2998" i="3"/>
  <c r="C2999" i="3"/>
  <c r="C3000" i="3"/>
  <c r="C3001" i="3"/>
  <c r="C3002" i="3"/>
  <c r="C3" i="3"/>
  <c r="A4" i="3"/>
  <c r="A5" i="3"/>
  <c r="A6" i="3"/>
  <c r="A7" i="3"/>
  <c r="A8" i="3"/>
  <c r="A9" i="3"/>
  <c r="A10" i="3"/>
  <c r="A11" i="3"/>
  <c r="N11" i="3"/>
  <c r="A13" i="3"/>
  <c r="A14" i="3"/>
  <c r="B14" i="3"/>
  <c r="A15" i="3"/>
  <c r="AA15" i="3"/>
  <c r="A16" i="3"/>
  <c r="A17" i="3"/>
  <c r="A18" i="3"/>
  <c r="A19" i="3"/>
  <c r="T19" i="3"/>
  <c r="A20" i="3"/>
  <c r="A21" i="3"/>
  <c r="A22" i="3"/>
  <c r="AA22" i="3"/>
  <c r="A23" i="3"/>
  <c r="A24" i="3"/>
  <c r="A25" i="3"/>
  <c r="A26" i="3"/>
  <c r="AA26" i="3"/>
  <c r="A27" i="3"/>
  <c r="A29" i="3"/>
  <c r="A30" i="3"/>
  <c r="A31" i="3"/>
  <c r="A32" i="3"/>
  <c r="A33" i="3"/>
  <c r="A34" i="3"/>
  <c r="A35" i="3"/>
  <c r="A36" i="3"/>
  <c r="A37" i="3"/>
  <c r="B37" i="3"/>
  <c r="A38" i="3"/>
  <c r="AA38" i="3"/>
  <c r="A39" i="3"/>
  <c r="AA39" i="3"/>
  <c r="A40" i="3"/>
  <c r="A41" i="3"/>
  <c r="A42" i="3"/>
  <c r="A43" i="3"/>
  <c r="A44" i="3"/>
  <c r="A45" i="3"/>
  <c r="A46" i="3"/>
  <c r="A47" i="3"/>
  <c r="A48" i="3"/>
  <c r="A49" i="3"/>
  <c r="AA49" i="3"/>
  <c r="A50" i="3"/>
  <c r="A51" i="3"/>
  <c r="A52" i="3"/>
  <c r="A53" i="3"/>
  <c r="A54" i="3"/>
  <c r="A55" i="3"/>
  <c r="AA55" i="3"/>
  <c r="A56" i="3"/>
  <c r="A57" i="3"/>
  <c r="A58" i="3"/>
  <c r="B58" i="3"/>
  <c r="A59" i="3"/>
  <c r="A61" i="3"/>
  <c r="A62" i="3"/>
  <c r="A63" i="3"/>
  <c r="A64" i="3"/>
  <c r="A65" i="3"/>
  <c r="A66" i="3"/>
  <c r="A67" i="3"/>
  <c r="A68" i="3"/>
  <c r="A69" i="3"/>
  <c r="A70" i="3"/>
  <c r="AA70" i="3"/>
  <c r="A71" i="3"/>
  <c r="A72" i="3"/>
  <c r="A73" i="3"/>
  <c r="A74" i="3"/>
  <c r="B74" i="3"/>
  <c r="A75" i="3"/>
  <c r="A76" i="3"/>
  <c r="A77" i="3"/>
  <c r="A78" i="3"/>
  <c r="A79" i="3"/>
  <c r="A80" i="3"/>
  <c r="A81" i="3"/>
  <c r="A82" i="3"/>
  <c r="AA82" i="3"/>
  <c r="A83" i="3"/>
  <c r="A85" i="3"/>
  <c r="A86" i="3"/>
  <c r="AA86" i="3"/>
  <c r="A87" i="3"/>
  <c r="A88" i="3"/>
  <c r="A89" i="3"/>
  <c r="AA89" i="3"/>
  <c r="A90" i="3"/>
  <c r="A91" i="3"/>
  <c r="A93" i="3"/>
  <c r="AA93" i="3"/>
  <c r="A94" i="3"/>
  <c r="A95" i="3"/>
  <c r="AA95" i="3"/>
  <c r="A96" i="3"/>
  <c r="A97" i="3"/>
  <c r="AA97" i="3"/>
  <c r="A98" i="3"/>
  <c r="AA98" i="3"/>
  <c r="A99" i="3"/>
  <c r="A100" i="3"/>
  <c r="A101" i="3"/>
  <c r="A102" i="3"/>
  <c r="A103" i="3"/>
  <c r="A104" i="3"/>
  <c r="A105" i="3"/>
  <c r="A106" i="3"/>
  <c r="A107" i="3"/>
  <c r="A108" i="3"/>
  <c r="A109" i="3"/>
  <c r="A110" i="3"/>
  <c r="A111" i="3"/>
  <c r="A113" i="3"/>
  <c r="A114" i="3"/>
  <c r="AA114" i="3"/>
  <c r="A115" i="3"/>
  <c r="A116" i="3"/>
  <c r="A117" i="3"/>
  <c r="A118" i="3"/>
  <c r="A119" i="3"/>
  <c r="A121" i="3"/>
  <c r="A122" i="3"/>
  <c r="A123" i="3"/>
  <c r="A125" i="3"/>
  <c r="A126" i="3"/>
  <c r="A127" i="3"/>
  <c r="A128" i="3"/>
  <c r="A129" i="3"/>
  <c r="A130" i="3"/>
  <c r="AA130" i="3"/>
  <c r="A131" i="3"/>
  <c r="A133" i="3"/>
  <c r="A134" i="3"/>
  <c r="A135" i="3"/>
  <c r="A136" i="3"/>
  <c r="A137" i="3"/>
  <c r="A138" i="3"/>
  <c r="A139" i="3"/>
  <c r="A140" i="3"/>
  <c r="A141" i="3"/>
  <c r="A142" i="3"/>
  <c r="A143" i="3"/>
  <c r="A144" i="3"/>
  <c r="A145" i="3"/>
  <c r="A146" i="3"/>
  <c r="A147" i="3"/>
  <c r="A148" i="3"/>
  <c r="A149" i="3"/>
  <c r="A150" i="3"/>
  <c r="A151" i="3"/>
  <c r="AA151" i="3"/>
  <c r="A152" i="3"/>
  <c r="A153" i="3"/>
  <c r="A154" i="3"/>
  <c r="A155" i="3"/>
  <c r="A157" i="3"/>
  <c r="A158" i="3"/>
  <c r="A159" i="3"/>
  <c r="A160" i="3"/>
  <c r="A161" i="3"/>
  <c r="A162" i="3"/>
  <c r="A163" i="3"/>
  <c r="AA163" i="3"/>
  <c r="A164" i="3"/>
  <c r="A165" i="3"/>
  <c r="A166" i="3"/>
  <c r="AA166" i="3"/>
  <c r="A167" i="3"/>
  <c r="A168" i="3"/>
  <c r="A169" i="3"/>
  <c r="A170" i="3"/>
  <c r="A171" i="3"/>
  <c r="AA171" i="3"/>
  <c r="A172" i="3"/>
  <c r="A173" i="3"/>
  <c r="A174" i="3"/>
  <c r="A175" i="3"/>
  <c r="A177" i="3"/>
  <c r="A178" i="3"/>
  <c r="AA178" i="3"/>
  <c r="A179" i="3"/>
  <c r="A180" i="3"/>
  <c r="A181" i="3"/>
  <c r="A182" i="3"/>
  <c r="A183" i="3"/>
  <c r="AA183" i="3"/>
  <c r="A184" i="3"/>
  <c r="A185" i="3"/>
  <c r="A186" i="3"/>
  <c r="A187" i="3"/>
  <c r="A188" i="3"/>
  <c r="A189" i="3"/>
  <c r="A190" i="3"/>
  <c r="A191" i="3"/>
  <c r="A193" i="3"/>
  <c r="A194" i="3"/>
  <c r="A195" i="3"/>
  <c r="A197" i="3"/>
  <c r="A198" i="3"/>
  <c r="A199" i="3"/>
  <c r="A200" i="3"/>
  <c r="A201" i="3"/>
  <c r="A202" i="3"/>
  <c r="A203" i="3"/>
  <c r="AA203" i="3"/>
  <c r="A205" i="3"/>
  <c r="A206" i="3"/>
  <c r="A207" i="3"/>
  <c r="A208" i="3"/>
  <c r="A209" i="3"/>
  <c r="A210" i="3"/>
  <c r="A211" i="3"/>
  <c r="A213" i="3"/>
  <c r="A214" i="3"/>
  <c r="AA214" i="3"/>
  <c r="A215" i="3"/>
  <c r="A216" i="3"/>
  <c r="A217" i="3"/>
  <c r="A218" i="3"/>
  <c r="A219" i="3"/>
  <c r="A220" i="3"/>
  <c r="A221" i="3"/>
  <c r="A222" i="3"/>
  <c r="A223" i="3"/>
  <c r="AA223" i="3"/>
  <c r="A224" i="3"/>
  <c r="A225" i="3"/>
  <c r="A226" i="3"/>
  <c r="AA226" i="3"/>
  <c r="A227" i="3"/>
  <c r="A228" i="3"/>
  <c r="A229" i="3"/>
  <c r="A230" i="3"/>
  <c r="A231" i="3"/>
  <c r="A232" i="3"/>
  <c r="A233" i="3"/>
  <c r="A234" i="3"/>
  <c r="A235" i="3"/>
  <c r="A237" i="3"/>
  <c r="A238" i="3"/>
  <c r="A239" i="3"/>
  <c r="A241" i="3"/>
  <c r="A242" i="3"/>
  <c r="AA242" i="3"/>
  <c r="A243" i="3"/>
  <c r="A245" i="3"/>
  <c r="A246" i="3"/>
  <c r="AA246" i="3"/>
  <c r="A247" i="3"/>
  <c r="A249" i="3"/>
  <c r="A250" i="3"/>
  <c r="A251" i="3"/>
  <c r="A253" i="3"/>
  <c r="A254" i="3"/>
  <c r="A255" i="3"/>
  <c r="A257" i="3"/>
  <c r="A258" i="3"/>
  <c r="A259" i="3"/>
  <c r="A261" i="3"/>
  <c r="A262" i="3"/>
  <c r="A263" i="3"/>
  <c r="A265" i="3"/>
  <c r="A266" i="3"/>
  <c r="A267" i="3"/>
  <c r="AA267" i="3"/>
  <c r="A269" i="3"/>
  <c r="A270" i="3"/>
  <c r="A271" i="3"/>
  <c r="A272" i="3"/>
  <c r="A273" i="3"/>
  <c r="A274" i="3"/>
  <c r="A275" i="3"/>
  <c r="A276" i="3"/>
  <c r="A277" i="3"/>
  <c r="A278" i="3"/>
  <c r="A279" i="3"/>
  <c r="AA279" i="3"/>
  <c r="A280" i="3"/>
  <c r="A281" i="3"/>
  <c r="A282" i="3"/>
  <c r="A283" i="3"/>
  <c r="A285" i="3"/>
  <c r="A286" i="3"/>
  <c r="A287" i="3"/>
  <c r="A288" i="3"/>
  <c r="A289" i="3"/>
  <c r="A290" i="3"/>
  <c r="A291" i="3"/>
  <c r="AA291" i="3"/>
  <c r="A292" i="3"/>
  <c r="A293" i="3"/>
  <c r="A294" i="3"/>
  <c r="AA294" i="3"/>
  <c r="A295" i="3"/>
  <c r="A296" i="3"/>
  <c r="A297" i="3"/>
  <c r="A298" i="3"/>
  <c r="A299" i="3"/>
  <c r="A301" i="3"/>
  <c r="A302" i="3"/>
  <c r="A303" i="3"/>
  <c r="A305" i="3"/>
  <c r="A306" i="3"/>
  <c r="A307" i="3"/>
  <c r="A308" i="3"/>
  <c r="A309" i="3"/>
  <c r="A310" i="3"/>
  <c r="A311" i="3"/>
  <c r="AA311" i="3"/>
  <c r="A312" i="3"/>
  <c r="A313" i="3"/>
  <c r="A314" i="3"/>
  <c r="A315" i="3"/>
  <c r="A317" i="3"/>
  <c r="A318" i="3"/>
  <c r="A319" i="3"/>
  <c r="A321" i="3"/>
  <c r="A322" i="3"/>
  <c r="A323" i="3"/>
  <c r="AA323" i="3"/>
  <c r="A324" i="3"/>
  <c r="A325" i="3"/>
  <c r="A326" i="3"/>
  <c r="AA326" i="3"/>
  <c r="A327" i="3"/>
  <c r="A328" i="3"/>
  <c r="A329" i="3"/>
  <c r="A330" i="3"/>
  <c r="A331" i="3"/>
  <c r="A333" i="3"/>
  <c r="A334" i="3"/>
  <c r="A335" i="3"/>
  <c r="A337" i="3"/>
  <c r="A338" i="3"/>
  <c r="A339" i="3"/>
  <c r="A340" i="3"/>
  <c r="A341" i="3"/>
  <c r="A342" i="3"/>
  <c r="AA342" i="3"/>
  <c r="A343" i="3"/>
  <c r="A344" i="3"/>
  <c r="A345" i="3"/>
  <c r="A346" i="3"/>
  <c r="A347" i="3"/>
  <c r="A348" i="3"/>
  <c r="A349" i="3"/>
  <c r="A350" i="3"/>
  <c r="A351" i="3"/>
  <c r="A352" i="3"/>
  <c r="A353" i="3"/>
  <c r="A354" i="3"/>
  <c r="A355" i="3"/>
  <c r="A357" i="3"/>
  <c r="A358" i="3"/>
  <c r="A359" i="3"/>
  <c r="A360" i="3"/>
  <c r="A361" i="3"/>
  <c r="A362" i="3"/>
  <c r="A363" i="3"/>
  <c r="A364" i="3"/>
  <c r="A365" i="3"/>
  <c r="A366" i="3"/>
  <c r="A367" i="3"/>
  <c r="A369" i="3"/>
  <c r="A370" i="3"/>
  <c r="A371" i="3"/>
  <c r="A372" i="3"/>
  <c r="A373" i="3"/>
  <c r="A374" i="3"/>
  <c r="A375" i="3"/>
  <c r="A377" i="3"/>
  <c r="A378" i="3"/>
  <c r="A379" i="3"/>
  <c r="A380" i="3"/>
  <c r="A381" i="3"/>
  <c r="A382" i="3"/>
  <c r="A383" i="3"/>
  <c r="AA383" i="3"/>
  <c r="A384" i="3"/>
  <c r="A385" i="3"/>
  <c r="A386" i="3"/>
  <c r="A387" i="3"/>
  <c r="A388" i="3"/>
  <c r="A389" i="3"/>
  <c r="A390" i="3"/>
  <c r="A391" i="3"/>
  <c r="A393" i="3"/>
  <c r="A394" i="3"/>
  <c r="A395" i="3"/>
  <c r="A396" i="3"/>
  <c r="A397" i="3"/>
  <c r="A398" i="3"/>
  <c r="A399" i="3"/>
  <c r="A400" i="3"/>
  <c r="A401" i="3"/>
  <c r="A402" i="3"/>
  <c r="A403" i="3"/>
  <c r="A404" i="3"/>
  <c r="A405" i="3"/>
  <c r="A406" i="3"/>
  <c r="A407" i="3"/>
  <c r="A408" i="3"/>
  <c r="A409" i="3"/>
  <c r="A410" i="3"/>
  <c r="A411" i="3"/>
  <c r="A412" i="3"/>
  <c r="A413" i="3"/>
  <c r="A414" i="3"/>
  <c r="A415" i="3"/>
  <c r="A417" i="3"/>
  <c r="A418" i="3"/>
  <c r="A419" i="3"/>
  <c r="A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7" i="3"/>
  <c r="A478" i="3"/>
  <c r="A479" i="3"/>
  <c r="A480" i="3"/>
  <c r="A481" i="3"/>
  <c r="A482" i="3"/>
  <c r="A483" i="3"/>
  <c r="A485" i="3"/>
  <c r="A486" i="3"/>
  <c r="A487" i="3"/>
  <c r="A488" i="3"/>
  <c r="A489" i="3"/>
  <c r="A490" i="3"/>
  <c r="A491" i="3"/>
  <c r="A492" i="3"/>
  <c r="A493" i="3"/>
  <c r="A494" i="3"/>
  <c r="A495" i="3"/>
  <c r="A497" i="3"/>
  <c r="A498" i="3"/>
  <c r="A499" i="3"/>
  <c r="A500" i="3"/>
  <c r="A501" i="3"/>
  <c r="A502" i="3"/>
  <c r="A503" i="3"/>
  <c r="AA503" i="3"/>
  <c r="A504" i="3"/>
  <c r="A505" i="3"/>
  <c r="A506" i="3"/>
  <c r="A507" i="3"/>
  <c r="A509" i="3"/>
  <c r="A510" i="3"/>
  <c r="A511" i="3"/>
  <c r="A512" i="3"/>
  <c r="A513" i="3"/>
  <c r="A514" i="3"/>
  <c r="A515" i="3"/>
  <c r="A517" i="3"/>
  <c r="A518" i="3"/>
  <c r="A519" i="3"/>
  <c r="A520" i="3"/>
  <c r="A521" i="3"/>
  <c r="A522" i="3"/>
  <c r="A523" i="3"/>
  <c r="A524" i="3"/>
  <c r="A525" i="3"/>
  <c r="A526" i="3"/>
  <c r="A527" i="3"/>
  <c r="A528" i="3"/>
  <c r="A529" i="3"/>
  <c r="A530" i="3"/>
  <c r="A531" i="3"/>
  <c r="A532" i="3"/>
  <c r="A533" i="3"/>
  <c r="A534" i="3"/>
  <c r="A535" i="3"/>
  <c r="AA535" i="3"/>
  <c r="A536" i="3"/>
  <c r="A537" i="3"/>
  <c r="A538" i="3"/>
  <c r="A539" i="3"/>
  <c r="A540" i="3"/>
  <c r="A541" i="3"/>
  <c r="A542" i="3"/>
  <c r="A543" i="3"/>
  <c r="A545" i="3"/>
  <c r="A546" i="3"/>
  <c r="A547" i="3"/>
  <c r="AA547" i="3"/>
  <c r="A548" i="3"/>
  <c r="A549" i="3"/>
  <c r="A550" i="3"/>
  <c r="A551" i="3"/>
  <c r="A552" i="3"/>
  <c r="A553" i="3"/>
  <c r="A554" i="3"/>
  <c r="A555" i="3"/>
  <c r="AA555" i="3"/>
  <c r="A557" i="3"/>
  <c r="A558" i="3"/>
  <c r="A559" i="3"/>
  <c r="A560" i="3"/>
  <c r="A561" i="3"/>
  <c r="A562" i="3"/>
  <c r="A563" i="3"/>
  <c r="A564" i="3"/>
  <c r="A565" i="3"/>
  <c r="A566" i="3"/>
  <c r="A567" i="3"/>
  <c r="AA567" i="3"/>
  <c r="A568" i="3"/>
  <c r="A569" i="3"/>
  <c r="A570" i="3"/>
  <c r="A571" i="3"/>
  <c r="A572" i="3"/>
  <c r="A573" i="3"/>
  <c r="A574" i="3"/>
  <c r="A575" i="3"/>
  <c r="A577" i="3"/>
  <c r="A578" i="3"/>
  <c r="A579" i="3"/>
  <c r="AA579" i="3"/>
  <c r="A580" i="3"/>
  <c r="A581" i="3"/>
  <c r="A582" i="3"/>
  <c r="A583" i="3"/>
  <c r="A584" i="3"/>
  <c r="A585" i="3"/>
  <c r="A586" i="3"/>
  <c r="A587" i="3"/>
  <c r="A588" i="3"/>
  <c r="A589" i="3"/>
  <c r="A590" i="3"/>
  <c r="A591" i="3"/>
  <c r="A592" i="3"/>
  <c r="A593" i="3"/>
  <c r="A594" i="3"/>
  <c r="A595" i="3"/>
  <c r="A596" i="3"/>
  <c r="A597" i="3"/>
  <c r="A598" i="3"/>
  <c r="A599" i="3"/>
  <c r="A600" i="3"/>
  <c r="A601" i="3"/>
  <c r="A602" i="3"/>
  <c r="A603" i="3"/>
  <c r="A605" i="3"/>
  <c r="A606" i="3"/>
  <c r="A607" i="3"/>
  <c r="AA607" i="3"/>
  <c r="A608" i="3"/>
  <c r="A609" i="3"/>
  <c r="A610" i="3"/>
  <c r="A611" i="3"/>
  <c r="A612" i="3"/>
  <c r="A613" i="3"/>
  <c r="A614" i="3"/>
  <c r="A615" i="3"/>
  <c r="A617" i="3"/>
  <c r="A618" i="3"/>
  <c r="A619" i="3"/>
  <c r="AA619" i="3"/>
  <c r="A620" i="3"/>
  <c r="A621" i="3"/>
  <c r="A622" i="3"/>
  <c r="A623" i="3"/>
  <c r="A624" i="3"/>
  <c r="A625" i="3"/>
  <c r="A626" i="3"/>
  <c r="A627" i="3"/>
  <c r="A629" i="3"/>
  <c r="A630" i="3"/>
  <c r="A631" i="3"/>
  <c r="AA631" i="3"/>
  <c r="A632" i="3"/>
  <c r="A633" i="3"/>
  <c r="A634" i="3"/>
  <c r="A635" i="3"/>
  <c r="A637" i="3"/>
  <c r="A638" i="3"/>
  <c r="A639" i="3"/>
  <c r="A641" i="3"/>
  <c r="A642" i="3"/>
  <c r="A643" i="3"/>
  <c r="AA643" i="3"/>
  <c r="A644" i="3"/>
  <c r="A645" i="3"/>
  <c r="A646" i="3"/>
  <c r="A647" i="3"/>
  <c r="A648" i="3"/>
  <c r="A649" i="3"/>
  <c r="A650" i="3"/>
  <c r="A651" i="3"/>
  <c r="A653" i="3"/>
  <c r="A654" i="3"/>
  <c r="A655" i="3"/>
  <c r="A656" i="3"/>
  <c r="A657" i="3"/>
  <c r="A658" i="3"/>
  <c r="A659" i="3"/>
  <c r="A660" i="3"/>
  <c r="A661" i="3"/>
  <c r="A662" i="3"/>
  <c r="A663" i="3"/>
  <c r="A664" i="3"/>
  <c r="A665" i="3"/>
  <c r="A666" i="3"/>
  <c r="A667" i="3"/>
  <c r="A669" i="3"/>
  <c r="A670" i="3"/>
  <c r="A671" i="3"/>
  <c r="A672" i="3"/>
  <c r="A673" i="3"/>
  <c r="A674" i="3"/>
  <c r="A675" i="3"/>
  <c r="A676" i="3"/>
  <c r="A677" i="3"/>
  <c r="A678" i="3"/>
  <c r="A679" i="3"/>
  <c r="A680" i="3"/>
  <c r="A681" i="3"/>
  <c r="A682" i="3"/>
  <c r="A683" i="3"/>
  <c r="A685" i="3"/>
  <c r="A686" i="3"/>
  <c r="A687" i="3"/>
  <c r="A688" i="3"/>
  <c r="A689" i="3"/>
  <c r="A690" i="3"/>
  <c r="A691" i="3"/>
  <c r="A692" i="3"/>
  <c r="A693" i="3"/>
  <c r="A694" i="3"/>
  <c r="A695" i="3"/>
  <c r="A696" i="3"/>
  <c r="A697" i="3"/>
  <c r="A698" i="3"/>
  <c r="A699" i="3"/>
  <c r="A700" i="3"/>
  <c r="A701" i="3"/>
  <c r="A702" i="3"/>
  <c r="A703" i="3"/>
  <c r="AA703" i="3"/>
  <c r="A704" i="3"/>
  <c r="A705" i="3"/>
  <c r="A706" i="3"/>
  <c r="A707" i="3"/>
  <c r="A708" i="3"/>
  <c r="A709" i="3"/>
  <c r="A710" i="3"/>
  <c r="AA710" i="3"/>
  <c r="A711" i="3"/>
  <c r="A712" i="3"/>
  <c r="A713" i="3"/>
  <c r="A714" i="3"/>
  <c r="AA714" i="3"/>
  <c r="A715" i="3"/>
  <c r="AA715" i="3"/>
  <c r="A716" i="3"/>
  <c r="A717" i="3"/>
  <c r="A718" i="3"/>
  <c r="AA718" i="3"/>
  <c r="A719" i="3"/>
  <c r="A720" i="3"/>
  <c r="A721" i="3"/>
  <c r="A722" i="3"/>
  <c r="A723" i="3"/>
  <c r="A725" i="3"/>
  <c r="A726" i="3"/>
  <c r="A727" i="3"/>
  <c r="AA727" i="3"/>
  <c r="A728" i="3"/>
  <c r="A729" i="3"/>
  <c r="A730" i="3"/>
  <c r="A731" i="3"/>
  <c r="A733" i="3"/>
  <c r="A734" i="3"/>
  <c r="AA734" i="3"/>
  <c r="A735" i="3"/>
  <c r="AA735" i="3"/>
  <c r="A737" i="3"/>
  <c r="A738" i="3"/>
  <c r="A739" i="3"/>
  <c r="AA739" i="3"/>
  <c r="A740" i="3"/>
  <c r="A741" i="3"/>
  <c r="A742" i="3"/>
  <c r="AA742" i="3"/>
  <c r="A743" i="3"/>
  <c r="A744" i="3"/>
  <c r="A745" i="3"/>
  <c r="A746" i="3"/>
  <c r="A747" i="3"/>
  <c r="AA747" i="3"/>
  <c r="A748" i="3"/>
  <c r="A749" i="3"/>
  <c r="A750" i="3"/>
  <c r="A751" i="3"/>
  <c r="A752" i="3"/>
  <c r="A753" i="3"/>
  <c r="A754" i="3"/>
  <c r="A755" i="3"/>
  <c r="A756" i="3"/>
  <c r="A757" i="3"/>
  <c r="A758" i="3"/>
  <c r="A759" i="3"/>
  <c r="AA759" i="3"/>
  <c r="A760" i="3"/>
  <c r="A761" i="3"/>
  <c r="A762" i="3"/>
  <c r="A763" i="3"/>
  <c r="A764" i="3"/>
  <c r="A765" i="3"/>
  <c r="A766" i="3"/>
  <c r="A767" i="3"/>
  <c r="A769" i="3"/>
  <c r="A770" i="3"/>
  <c r="A771" i="3"/>
  <c r="AA771" i="3"/>
  <c r="A772" i="3"/>
  <c r="A773" i="3"/>
  <c r="A774" i="3"/>
  <c r="A775" i="3"/>
  <c r="A776" i="3"/>
  <c r="A777" i="3"/>
  <c r="A778" i="3"/>
  <c r="A779" i="3"/>
  <c r="A780" i="3"/>
  <c r="A781" i="3"/>
  <c r="A782" i="3"/>
  <c r="A783" i="3"/>
  <c r="A784" i="3"/>
  <c r="A785" i="3"/>
  <c r="A786" i="3"/>
  <c r="A787" i="3"/>
  <c r="A788" i="3"/>
  <c r="A789" i="3"/>
  <c r="A790" i="3"/>
  <c r="A791" i="3"/>
  <c r="A793" i="3"/>
  <c r="A794" i="3"/>
  <c r="A795" i="3"/>
  <c r="A796" i="3"/>
  <c r="A797" i="3"/>
  <c r="A798" i="3"/>
  <c r="A799" i="3"/>
  <c r="AA799" i="3"/>
  <c r="A800" i="3"/>
  <c r="A801" i="3"/>
  <c r="A802" i="3"/>
  <c r="A803" i="3"/>
  <c r="A804" i="3"/>
  <c r="A805" i="3"/>
  <c r="A806" i="3"/>
  <c r="A807" i="3"/>
  <c r="A808" i="3"/>
  <c r="A809" i="3"/>
  <c r="A810" i="3"/>
  <c r="A811" i="3"/>
  <c r="AA811" i="3"/>
  <c r="A812" i="3"/>
  <c r="A813" i="3"/>
  <c r="A814" i="3"/>
  <c r="A815" i="3"/>
  <c r="A817" i="3"/>
  <c r="A818" i="3"/>
  <c r="A819" i="3"/>
  <c r="A820" i="3"/>
  <c r="A821" i="3"/>
  <c r="A822" i="3"/>
  <c r="A823" i="3"/>
  <c r="AA823" i="3"/>
  <c r="A825" i="3"/>
  <c r="A826" i="3"/>
  <c r="A827" i="3"/>
  <c r="A828" i="3"/>
  <c r="A829" i="3"/>
  <c r="A830" i="3"/>
  <c r="A831" i="3"/>
  <c r="AA831" i="3"/>
  <c r="A832" i="3"/>
  <c r="A833" i="3"/>
  <c r="A834" i="3"/>
  <c r="A835" i="3"/>
  <c r="AA835" i="3"/>
  <c r="A836" i="3"/>
  <c r="A837" i="3"/>
  <c r="A838" i="3"/>
  <c r="A839" i="3"/>
  <c r="A841" i="3"/>
  <c r="A842" i="3"/>
  <c r="A843" i="3"/>
  <c r="A844" i="3"/>
  <c r="A845" i="3"/>
  <c r="A846" i="3"/>
  <c r="A847" i="3"/>
  <c r="A848" i="3"/>
  <c r="A849" i="3"/>
  <c r="A850" i="3"/>
  <c r="A851" i="3"/>
  <c r="A852" i="3"/>
  <c r="A853" i="3"/>
  <c r="A854" i="3"/>
  <c r="A855" i="3"/>
  <c r="AA855" i="3"/>
  <c r="A856" i="3"/>
  <c r="A857" i="3"/>
  <c r="A858" i="3"/>
  <c r="A859" i="3"/>
  <c r="A860" i="3"/>
  <c r="A861" i="3"/>
  <c r="A862" i="3"/>
  <c r="A863" i="3"/>
  <c r="AA863" i="3"/>
  <c r="A864" i="3"/>
  <c r="A865" i="3"/>
  <c r="A866" i="3"/>
  <c r="A867" i="3"/>
  <c r="AA867" i="3"/>
  <c r="A868" i="3"/>
  <c r="A869" i="3"/>
  <c r="A870" i="3"/>
  <c r="A871" i="3"/>
  <c r="A872" i="3"/>
  <c r="A873" i="3"/>
  <c r="A874" i="3"/>
  <c r="A875" i="3"/>
  <c r="A877" i="3"/>
  <c r="A878" i="3"/>
  <c r="A879" i="3"/>
  <c r="A880" i="3"/>
  <c r="A881" i="3"/>
  <c r="A882" i="3"/>
  <c r="A883" i="3"/>
  <c r="A884" i="3"/>
  <c r="A885" i="3"/>
  <c r="A886" i="3"/>
  <c r="A887" i="3"/>
  <c r="A889" i="3"/>
  <c r="A890" i="3"/>
  <c r="A891" i="3"/>
  <c r="A893" i="3"/>
  <c r="A894" i="3"/>
  <c r="A895" i="3"/>
  <c r="AA895" i="3"/>
  <c r="A896" i="3"/>
  <c r="A897" i="3"/>
  <c r="A898" i="3"/>
  <c r="A899" i="3"/>
  <c r="A900" i="3"/>
  <c r="A901" i="3"/>
  <c r="A902" i="3"/>
  <c r="A903" i="3"/>
  <c r="A904" i="3"/>
  <c r="A905" i="3"/>
  <c r="A906" i="3"/>
  <c r="A907" i="3"/>
  <c r="AA907"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A939" i="3"/>
  <c r="A941" i="3"/>
  <c r="A942" i="3"/>
  <c r="A943" i="3"/>
  <c r="A944" i="3"/>
  <c r="A945" i="3"/>
  <c r="A946" i="3"/>
  <c r="A947" i="3"/>
  <c r="T947" i="3"/>
  <c r="A948" i="3"/>
  <c r="A949" i="3"/>
  <c r="A950" i="3"/>
  <c r="A951" i="3"/>
  <c r="AA951" i="3"/>
  <c r="A952" i="3"/>
  <c r="A953" i="3"/>
  <c r="A954" i="3"/>
  <c r="A955" i="3"/>
  <c r="AA955" i="3"/>
  <c r="A957" i="3"/>
  <c r="A958" i="3"/>
  <c r="A959" i="3"/>
  <c r="AA959" i="3"/>
  <c r="A960" i="3"/>
  <c r="A961" i="3"/>
  <c r="A962" i="3"/>
  <c r="A963" i="3"/>
  <c r="AA963" i="3"/>
  <c r="A965" i="3"/>
  <c r="A966" i="3"/>
  <c r="A967" i="3"/>
  <c r="A968" i="3"/>
  <c r="A969" i="3"/>
  <c r="A970" i="3"/>
  <c r="A971" i="3"/>
  <c r="AA971" i="3"/>
  <c r="A972" i="3"/>
  <c r="A973" i="3"/>
  <c r="A974" i="3"/>
  <c r="A975" i="3"/>
  <c r="A976" i="3"/>
  <c r="A977" i="3"/>
  <c r="A978" i="3"/>
  <c r="A979" i="3"/>
  <c r="A981" i="3"/>
  <c r="A982" i="3"/>
  <c r="A983" i="3"/>
  <c r="AA983" i="3"/>
  <c r="A984" i="3"/>
  <c r="A985" i="3"/>
  <c r="A986" i="3"/>
  <c r="A987" i="3"/>
  <c r="A988" i="3"/>
  <c r="A989" i="3"/>
  <c r="A990" i="3"/>
  <c r="A991" i="3"/>
  <c r="A992" i="3"/>
  <c r="A993" i="3"/>
  <c r="A994" i="3"/>
  <c r="A995" i="3"/>
  <c r="AA995" i="3"/>
  <c r="A996" i="3"/>
  <c r="A997" i="3"/>
  <c r="A998" i="3"/>
  <c r="B998" i="3"/>
  <c r="A999" i="3"/>
  <c r="A1001" i="3"/>
  <c r="A1002" i="3"/>
  <c r="A1003" i="3"/>
  <c r="AA1003" i="3"/>
  <c r="A1004" i="3"/>
  <c r="A1005" i="3"/>
  <c r="A1006" i="3"/>
  <c r="A1007" i="3"/>
  <c r="A1008" i="3"/>
  <c r="A1009" i="3"/>
  <c r="A1010" i="3"/>
  <c r="A1011" i="3"/>
  <c r="A1012" i="3"/>
  <c r="A1013" i="3"/>
  <c r="A1014" i="3"/>
  <c r="A1015" i="3"/>
  <c r="AA1015" i="3"/>
  <c r="A1017" i="3"/>
  <c r="A1018" i="3"/>
  <c r="A1019" i="3"/>
  <c r="A1021" i="3"/>
  <c r="A1022" i="3"/>
  <c r="A1023" i="3"/>
  <c r="AA1023" i="3"/>
  <c r="A1024" i="3"/>
  <c r="A1025" i="3"/>
  <c r="A1026" i="3"/>
  <c r="A1027" i="3"/>
  <c r="A1029" i="3"/>
  <c r="A1030" i="3"/>
  <c r="A1031" i="3"/>
  <c r="A1033" i="3"/>
  <c r="A1034" i="3"/>
  <c r="A1035" i="3"/>
  <c r="AA1035" i="3"/>
  <c r="A1036" i="3"/>
  <c r="A1037" i="3"/>
  <c r="A1038" i="3"/>
  <c r="A1039" i="3"/>
  <c r="A1041" i="3"/>
  <c r="A1042" i="3"/>
  <c r="A1043" i="3"/>
  <c r="A1045" i="3"/>
  <c r="A1046" i="3"/>
  <c r="A1047" i="3"/>
  <c r="AA1047" i="3"/>
  <c r="A1048" i="3"/>
  <c r="A1049" i="3"/>
  <c r="A1050" i="3"/>
  <c r="A1051" i="3"/>
  <c r="A1052" i="3"/>
  <c r="A1053" i="3"/>
  <c r="A1054" i="3"/>
  <c r="B1054" i="3"/>
  <c r="A1055" i="3"/>
  <c r="AA1055" i="3"/>
  <c r="A1057" i="3"/>
  <c r="A1058" i="3"/>
  <c r="A1059" i="3"/>
  <c r="AA1059" i="3"/>
  <c r="A1060" i="3"/>
  <c r="A1061" i="3"/>
  <c r="A1062" i="3"/>
  <c r="A1063" i="3"/>
  <c r="A1065" i="3"/>
  <c r="A1066" i="3"/>
  <c r="A1067" i="3"/>
  <c r="AA1067" i="3"/>
  <c r="A1068" i="3"/>
  <c r="A1069" i="3"/>
  <c r="A1070" i="3"/>
  <c r="A1071" i="3"/>
  <c r="A1072" i="3"/>
  <c r="A1073" i="3"/>
  <c r="A1074" i="3"/>
  <c r="A1075" i="3"/>
  <c r="A1076" i="3"/>
  <c r="A1077" i="3"/>
  <c r="A1078" i="3"/>
  <c r="A1079" i="3"/>
  <c r="AA1079" i="3"/>
  <c r="A1080" i="3"/>
  <c r="A1081" i="3"/>
  <c r="A1082" i="3"/>
  <c r="A1083" i="3"/>
  <c r="A1085" i="3"/>
  <c r="A1086" i="3"/>
  <c r="A1087" i="3"/>
  <c r="A1089" i="3"/>
  <c r="A1090" i="3"/>
  <c r="A1091" i="3"/>
  <c r="AA1091" i="3"/>
  <c r="A1092" i="3"/>
  <c r="A1093" i="3"/>
  <c r="A1094" i="3"/>
  <c r="A1095" i="3"/>
  <c r="A1096" i="3"/>
  <c r="A1097" i="3"/>
  <c r="A1098" i="3"/>
  <c r="A1099" i="3"/>
  <c r="A1101" i="3"/>
  <c r="A1102" i="3"/>
  <c r="A1103" i="3"/>
  <c r="A1105" i="3"/>
  <c r="A1106" i="3"/>
  <c r="A1107" i="3"/>
  <c r="A1108" i="3"/>
  <c r="A1109" i="3"/>
  <c r="A1110" i="3"/>
  <c r="A1111" i="3"/>
  <c r="A1112" i="3"/>
  <c r="A1113" i="3"/>
  <c r="A1114" i="3"/>
  <c r="A1115" i="3"/>
  <c r="A1117" i="3"/>
  <c r="A1118" i="3"/>
  <c r="A1119" i="3"/>
  <c r="AA1119" i="3"/>
  <c r="A1120" i="3"/>
  <c r="A1121" i="3"/>
  <c r="A1122" i="3"/>
  <c r="A1123" i="3"/>
  <c r="A1125" i="3"/>
  <c r="A1126" i="3"/>
  <c r="A1127" i="3"/>
  <c r="A1129" i="3"/>
  <c r="A1130" i="3"/>
  <c r="A1131" i="3"/>
  <c r="AA1131" i="3"/>
  <c r="A1132" i="3"/>
  <c r="A1133" i="3"/>
  <c r="A1134" i="3"/>
  <c r="A1135" i="3"/>
  <c r="A1136" i="3"/>
  <c r="A1137" i="3"/>
  <c r="A1138" i="3"/>
  <c r="A1139" i="3"/>
  <c r="A1141" i="3"/>
  <c r="A1142" i="3"/>
  <c r="A1143" i="3"/>
  <c r="AA1143" i="3"/>
  <c r="A1144" i="3"/>
  <c r="A1145" i="3"/>
  <c r="A1146" i="3"/>
  <c r="A1147" i="3"/>
  <c r="A1149" i="3"/>
  <c r="A1150" i="3"/>
  <c r="A1151" i="3"/>
  <c r="A1152" i="3"/>
  <c r="A1153" i="3"/>
  <c r="A1154" i="3"/>
  <c r="A1155" i="3"/>
  <c r="AA1155" i="3"/>
  <c r="A1156" i="3"/>
  <c r="A1157" i="3"/>
  <c r="A1158" i="3"/>
  <c r="A1159" i="3"/>
  <c r="A1160" i="3"/>
  <c r="A1161" i="3"/>
  <c r="A1162" i="3"/>
  <c r="A1163" i="3"/>
  <c r="AA1163" i="3"/>
  <c r="A1164" i="3"/>
  <c r="A1165" i="3"/>
  <c r="A1166" i="3"/>
  <c r="A1167" i="3"/>
  <c r="A1168" i="3"/>
  <c r="A1169" i="3"/>
  <c r="A1170" i="3"/>
  <c r="A1171"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A1195" i="3"/>
  <c r="A1196" i="3"/>
  <c r="A1197" i="3"/>
  <c r="A1198" i="3"/>
  <c r="A1199" i="3"/>
  <c r="A1200" i="3"/>
  <c r="A1201" i="3"/>
  <c r="A1202" i="3"/>
  <c r="A1203" i="3"/>
  <c r="A1205" i="3"/>
  <c r="A1206" i="3"/>
  <c r="A1207" i="3"/>
  <c r="AA1207" i="3"/>
  <c r="A1208" i="3"/>
  <c r="A1209" i="3"/>
  <c r="A1210" i="3"/>
  <c r="A1211" i="3"/>
  <c r="A1213" i="3"/>
  <c r="A1214" i="3"/>
  <c r="A1215" i="3"/>
  <c r="AA1215" i="3"/>
  <c r="A1217" i="3"/>
  <c r="A1218" i="3"/>
  <c r="A1219" i="3"/>
  <c r="AA1219" i="3"/>
  <c r="A1220" i="3"/>
  <c r="A1221" i="3"/>
  <c r="A1222" i="3"/>
  <c r="A1223" i="3"/>
  <c r="A1224" i="3"/>
  <c r="A1225" i="3"/>
  <c r="A1226" i="3"/>
  <c r="A1227" i="3"/>
  <c r="A1229" i="3"/>
  <c r="A1230" i="3"/>
  <c r="A1231" i="3"/>
  <c r="A1233" i="3"/>
  <c r="A1234" i="3"/>
  <c r="A1235" i="3"/>
  <c r="A1237" i="3"/>
  <c r="A1238" i="3"/>
  <c r="A1239" i="3"/>
  <c r="A1240" i="3"/>
  <c r="A1241" i="3"/>
  <c r="A1242" i="3"/>
  <c r="A1243" i="3"/>
  <c r="A1244" i="3"/>
  <c r="A1245" i="3"/>
  <c r="A1246" i="3"/>
  <c r="A1247" i="3"/>
  <c r="A1248" i="3"/>
  <c r="A1249" i="3"/>
  <c r="A1250" i="3"/>
  <c r="A1251" i="3"/>
  <c r="A1253" i="3"/>
  <c r="A1254" i="3"/>
  <c r="A1255" i="3"/>
  <c r="A1256" i="3"/>
  <c r="A1257" i="3"/>
  <c r="A1258" i="3"/>
  <c r="A1259" i="3"/>
  <c r="AA1259" i="3"/>
  <c r="A1261" i="3"/>
  <c r="A1262" i="3"/>
  <c r="A1263" i="3"/>
  <c r="A1264" i="3"/>
  <c r="A1265" i="3"/>
  <c r="A1266" i="3"/>
  <c r="A1267" i="3"/>
  <c r="A1268" i="3"/>
  <c r="A1269" i="3"/>
  <c r="A1270" i="3"/>
  <c r="A1271" i="3"/>
  <c r="AA1271" i="3"/>
  <c r="A1272" i="3"/>
  <c r="A1273" i="3"/>
  <c r="A1274" i="3"/>
  <c r="A1275" i="3"/>
  <c r="A1276" i="3"/>
  <c r="A1277" i="3"/>
  <c r="A1278" i="3"/>
  <c r="A1279" i="3"/>
  <c r="AA1279" i="3"/>
  <c r="A1280" i="3"/>
  <c r="A1281" i="3"/>
  <c r="A1282" i="3"/>
  <c r="A1283" i="3"/>
  <c r="AA1283" i="3"/>
  <c r="A1285" i="3"/>
  <c r="A1286" i="3"/>
  <c r="A1287" i="3"/>
  <c r="A1289" i="3"/>
  <c r="A1290" i="3"/>
  <c r="A1291" i="3"/>
  <c r="AA1291" i="3"/>
  <c r="A1292" i="3"/>
  <c r="A1293" i="3"/>
  <c r="A1294" i="3"/>
  <c r="A1295" i="3"/>
  <c r="A1296" i="3"/>
  <c r="A1297" i="3"/>
  <c r="A1298" i="3"/>
  <c r="A1299" i="3"/>
  <c r="A1301" i="3"/>
  <c r="A1302" i="3"/>
  <c r="A1303" i="3"/>
  <c r="AA1303" i="3"/>
  <c r="A1304" i="3"/>
  <c r="A1305" i="3"/>
  <c r="A1306" i="3"/>
  <c r="A1307" i="3"/>
  <c r="A1308" i="3"/>
  <c r="A1309" i="3"/>
  <c r="A1310" i="3"/>
  <c r="A1311" i="3"/>
  <c r="A1312" i="3"/>
  <c r="A1313" i="3"/>
  <c r="A1314" i="3"/>
  <c r="A1315" i="3"/>
  <c r="AA1315" i="3"/>
  <c r="A1316" i="3"/>
  <c r="A1317" i="3"/>
  <c r="A1318" i="3"/>
  <c r="A1319" i="3"/>
  <c r="A1320" i="3"/>
  <c r="A1321" i="3"/>
  <c r="A1322" i="3"/>
  <c r="A1323" i="3"/>
  <c r="AA1323" i="3"/>
  <c r="A1324" i="3"/>
  <c r="A1325" i="3"/>
  <c r="A1326" i="3"/>
  <c r="A1327" i="3"/>
  <c r="A1328" i="3"/>
  <c r="A1329" i="3"/>
  <c r="A1330" i="3"/>
  <c r="A1331" i="3"/>
  <c r="A1333" i="3"/>
  <c r="A1334" i="3"/>
  <c r="A1335" i="3"/>
  <c r="AA1335" i="3"/>
  <c r="A1336" i="3"/>
  <c r="A1337" i="3"/>
  <c r="A1338" i="3"/>
  <c r="A1339" i="3"/>
  <c r="A1341" i="3"/>
  <c r="A1342" i="3"/>
  <c r="A1343" i="3"/>
  <c r="AA1343" i="3"/>
  <c r="A1344" i="3"/>
  <c r="A1345" i="3"/>
  <c r="A1346" i="3"/>
  <c r="A1347" i="3"/>
  <c r="AA1347" i="3"/>
  <c r="A1348" i="3"/>
  <c r="A1349" i="3"/>
  <c r="A1350" i="3"/>
  <c r="A1351" i="3"/>
  <c r="A1352" i="3"/>
  <c r="A1353" i="3"/>
  <c r="A1354" i="3"/>
  <c r="A1355" i="3"/>
  <c r="A1357" i="3"/>
  <c r="A1358" i="3"/>
  <c r="A1359" i="3"/>
  <c r="A1360" i="3"/>
  <c r="A1361" i="3"/>
  <c r="A1362" i="3"/>
  <c r="A1363" i="3"/>
  <c r="A1364" i="3"/>
  <c r="A1365" i="3"/>
  <c r="A1366" i="3"/>
  <c r="A1367" i="3"/>
  <c r="A1368" i="3"/>
  <c r="A1369" i="3"/>
  <c r="A1370" i="3"/>
  <c r="A1371" i="3"/>
  <c r="A1373" i="3"/>
  <c r="A1374" i="3"/>
  <c r="A1375" i="3"/>
  <c r="A1377" i="3"/>
  <c r="A1378" i="3"/>
  <c r="A1379" i="3"/>
  <c r="A1380" i="3"/>
  <c r="A1381" i="3"/>
  <c r="A1382" i="3"/>
  <c r="A1383" i="3"/>
  <c r="A1385" i="3"/>
  <c r="A1386" i="3"/>
  <c r="A1387" i="3"/>
  <c r="AA1387" i="3"/>
  <c r="A1388" i="3"/>
  <c r="A1389" i="3"/>
  <c r="A1390" i="3"/>
  <c r="A1391" i="3"/>
  <c r="A1392" i="3"/>
  <c r="A1393" i="3"/>
  <c r="A1394" i="3"/>
  <c r="A1395" i="3"/>
  <c r="A1396" i="3"/>
  <c r="A1397" i="3"/>
  <c r="A1398" i="3"/>
  <c r="A1399" i="3"/>
  <c r="AA1399" i="3"/>
  <c r="A1401" i="3"/>
  <c r="A1402" i="3"/>
  <c r="A1403" i="3"/>
  <c r="A1405" i="3"/>
  <c r="A1406" i="3"/>
  <c r="A1407" i="3"/>
  <c r="AA1407" i="3"/>
  <c r="A1408" i="3"/>
  <c r="A1409" i="3"/>
  <c r="A1410" i="3"/>
  <c r="A1411" i="3"/>
  <c r="AA1411" i="3"/>
  <c r="A1412" i="3"/>
  <c r="AA1412" i="3"/>
  <c r="A1413" i="3"/>
  <c r="A1414" i="3"/>
  <c r="A1415" i="3"/>
  <c r="A1416" i="3"/>
  <c r="AA1416" i="3"/>
  <c r="A1417" i="3"/>
  <c r="A1418" i="3"/>
  <c r="AA1418" i="3"/>
  <c r="A1419" i="3"/>
  <c r="A1420" i="3"/>
  <c r="AA1420" i="3"/>
  <c r="A1421" i="3"/>
  <c r="A1422" i="3"/>
  <c r="AA1422" i="3"/>
  <c r="A1423" i="3"/>
  <c r="A1424" i="3"/>
  <c r="A1425" i="3"/>
  <c r="A1426" i="3"/>
  <c r="A1427" i="3"/>
  <c r="A1428" i="3"/>
  <c r="A1429" i="3"/>
  <c r="A1430" i="3"/>
  <c r="A1431" i="3"/>
  <c r="A1433" i="3"/>
  <c r="A1434" i="3"/>
  <c r="A1435" i="3"/>
  <c r="A1436" i="3"/>
  <c r="A1437" i="3"/>
  <c r="A1438" i="3"/>
  <c r="A1439" i="3"/>
  <c r="A1440" i="3"/>
  <c r="A1441" i="3"/>
  <c r="A1442" i="3"/>
  <c r="A1443" i="3"/>
  <c r="A1444" i="3"/>
  <c r="A1445" i="3"/>
  <c r="A1446" i="3"/>
  <c r="A1447" i="3"/>
  <c r="A1448" i="3"/>
  <c r="A1449" i="3"/>
  <c r="A1450" i="3"/>
  <c r="AA1450" i="3"/>
  <c r="A1451" i="3"/>
  <c r="AA1451" i="3"/>
  <c r="A1453" i="3"/>
  <c r="A1454" i="3"/>
  <c r="A1455" i="3"/>
  <c r="A1456" i="3"/>
  <c r="A1457" i="3"/>
  <c r="A1458" i="3"/>
  <c r="A1459" i="3"/>
  <c r="A1460" i="3"/>
  <c r="A1461" i="3"/>
  <c r="A1462" i="3"/>
  <c r="A1463" i="3"/>
  <c r="AA1463" i="3"/>
  <c r="A1464" i="3"/>
  <c r="A1465" i="3"/>
  <c r="A1466" i="3"/>
  <c r="A1467" i="3"/>
  <c r="A1468" i="3"/>
  <c r="A1469" i="3"/>
  <c r="A1470" i="3"/>
  <c r="A1471" i="3"/>
  <c r="A1472" i="3"/>
  <c r="A1473" i="3"/>
  <c r="A1474" i="3"/>
  <c r="A1475" i="3"/>
  <c r="AA1475" i="3"/>
  <c r="A1476" i="3"/>
  <c r="A1477" i="3"/>
  <c r="A1478" i="3"/>
  <c r="A1479" i="3"/>
  <c r="A1480" i="3"/>
  <c r="A1481" i="3"/>
  <c r="A1482" i="3"/>
  <c r="A1483" i="3"/>
  <c r="AA1483" i="3"/>
  <c r="A1484" i="3"/>
  <c r="A1485" i="3"/>
  <c r="A1486" i="3"/>
  <c r="A1487" i="3"/>
  <c r="A1488" i="3"/>
  <c r="A1489" i="3"/>
  <c r="A1490" i="3"/>
  <c r="A1491" i="3"/>
  <c r="A1492" i="3"/>
  <c r="A1493" i="3"/>
  <c r="A1494" i="3"/>
  <c r="A1495" i="3"/>
  <c r="AA1495" i="3"/>
  <c r="A1496" i="3"/>
  <c r="A1497" i="3"/>
  <c r="A1498" i="3"/>
  <c r="A1499" i="3"/>
  <c r="A1500" i="3"/>
  <c r="A1501" i="3"/>
  <c r="A1502" i="3"/>
  <c r="A1503" i="3"/>
  <c r="AA1503" i="3"/>
  <c r="A1504" i="3"/>
  <c r="A1505" i="3"/>
  <c r="A1506" i="3"/>
  <c r="A1507" i="3"/>
  <c r="A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3" i="3"/>
  <c r="A1534" i="3"/>
  <c r="A1535" i="3"/>
  <c r="AA1535" i="3"/>
  <c r="A1536" i="3"/>
  <c r="A1537" i="3"/>
  <c r="A1538" i="3"/>
  <c r="A1539" i="3"/>
  <c r="AA1539" i="3"/>
  <c r="A1541" i="3"/>
  <c r="A1542" i="3"/>
  <c r="A1543" i="3"/>
  <c r="A1544" i="3"/>
  <c r="A1545" i="3"/>
  <c r="A1546" i="3"/>
  <c r="A1547" i="3"/>
  <c r="AA1547" i="3"/>
  <c r="A1548" i="3"/>
  <c r="A1549" i="3"/>
  <c r="A1550" i="3"/>
  <c r="A1551" i="3"/>
  <c r="A1552" i="3"/>
  <c r="A1553" i="3"/>
  <c r="A1554" i="3"/>
  <c r="A1555" i="3"/>
  <c r="A1556" i="3"/>
  <c r="A1557" i="3"/>
  <c r="A1558" i="3"/>
  <c r="A1559" i="3"/>
  <c r="A1560" i="3"/>
  <c r="A1561" i="3"/>
  <c r="A1562" i="3"/>
  <c r="A1563" i="3"/>
  <c r="A1565" i="3"/>
  <c r="A1566" i="3"/>
  <c r="A1567" i="3"/>
  <c r="A1568" i="3"/>
  <c r="A1569" i="3"/>
  <c r="A1570" i="3"/>
  <c r="A1571" i="3"/>
  <c r="A1572" i="3"/>
  <c r="A1573" i="3"/>
  <c r="A1574" i="3"/>
  <c r="A1575" i="3"/>
  <c r="A1577" i="3"/>
  <c r="A1578" i="3"/>
  <c r="A1579" i="3"/>
  <c r="AA1579" i="3"/>
  <c r="A1580" i="3"/>
  <c r="A1581" i="3"/>
  <c r="A1582" i="3"/>
  <c r="A1583" i="3"/>
  <c r="A1584" i="3"/>
  <c r="A1585" i="3"/>
  <c r="A1586" i="3"/>
  <c r="A1587" i="3"/>
  <c r="A1588" i="3"/>
  <c r="A1589" i="3"/>
  <c r="A1590" i="3"/>
  <c r="A1591" i="3"/>
  <c r="AA1591" i="3"/>
  <c r="A1592" i="3"/>
  <c r="A1593" i="3"/>
  <c r="A1594" i="3"/>
  <c r="A1595" i="3"/>
  <c r="A1596" i="3"/>
  <c r="A1597" i="3"/>
  <c r="A1598" i="3"/>
  <c r="A1599" i="3"/>
  <c r="AA1599" i="3"/>
  <c r="A1600" i="3"/>
  <c r="A1601" i="3"/>
  <c r="A1602" i="3"/>
  <c r="A1603" i="3"/>
  <c r="AA1603" i="3"/>
  <c r="A1604" i="3"/>
  <c r="A1605" i="3"/>
  <c r="A1606" i="3"/>
  <c r="A1607" i="3"/>
  <c r="A1608" i="3"/>
  <c r="A1609" i="3"/>
  <c r="A1610" i="3"/>
  <c r="A1611" i="3"/>
  <c r="AA1611" i="3"/>
  <c r="A1612" i="3"/>
  <c r="A1613" i="3"/>
  <c r="A1614" i="3"/>
  <c r="A1615" i="3"/>
  <c r="A1616" i="3"/>
  <c r="A1617" i="3"/>
  <c r="A1618" i="3"/>
  <c r="A1619" i="3"/>
  <c r="A1620" i="3"/>
  <c r="A1621" i="3"/>
  <c r="A1622" i="3"/>
  <c r="A1623" i="3"/>
  <c r="AA1623" i="3"/>
  <c r="A1624" i="3"/>
  <c r="A1625" i="3"/>
  <c r="A1626" i="3"/>
  <c r="A1627" i="3"/>
  <c r="A1628" i="3"/>
  <c r="A1629" i="3"/>
  <c r="A1630" i="3"/>
  <c r="A1631" i="3"/>
  <c r="A1632" i="3"/>
  <c r="A1633" i="3"/>
  <c r="A1634" i="3"/>
  <c r="A1635" i="3"/>
  <c r="AA1635" i="3"/>
  <c r="A1636" i="3"/>
  <c r="A1637" i="3"/>
  <c r="A1638" i="3"/>
  <c r="A1639" i="3"/>
  <c r="A1640" i="3"/>
  <c r="A1641" i="3"/>
  <c r="A1642" i="3"/>
  <c r="A1643" i="3"/>
  <c r="AA1643" i="3"/>
  <c r="A1644" i="3"/>
  <c r="A1645" i="3"/>
  <c r="A1646" i="3"/>
  <c r="A1647" i="3"/>
  <c r="A1648" i="3"/>
  <c r="A1649" i="3"/>
  <c r="A1650" i="3"/>
  <c r="A1651" i="3"/>
  <c r="A1652" i="3"/>
  <c r="A1653" i="3"/>
  <c r="A1654" i="3"/>
  <c r="A1655" i="3"/>
  <c r="AA1655" i="3"/>
  <c r="A1656" i="3"/>
  <c r="A1657" i="3"/>
  <c r="A1658" i="3"/>
  <c r="A1659" i="3"/>
  <c r="A1661" i="3"/>
  <c r="A1662" i="3"/>
  <c r="A1663" i="3"/>
  <c r="AA1663" i="3"/>
  <c r="A1664" i="3"/>
  <c r="A1665" i="3"/>
  <c r="A1666" i="3"/>
  <c r="A1667" i="3"/>
  <c r="AA1667" i="3"/>
  <c r="A1668" i="3"/>
  <c r="A1669" i="3"/>
  <c r="A1670" i="3"/>
  <c r="A1671" i="3"/>
  <c r="A1672" i="3"/>
  <c r="A1673" i="3"/>
  <c r="A1674" i="3"/>
  <c r="A1675" i="3"/>
  <c r="A1676" i="3"/>
  <c r="A1677" i="3"/>
  <c r="A1678" i="3"/>
  <c r="A1679" i="3"/>
  <c r="A1680" i="3"/>
  <c r="A1681" i="3"/>
  <c r="A1682" i="3"/>
  <c r="A1683" i="3"/>
  <c r="A1684" i="3"/>
  <c r="A1685" i="3"/>
  <c r="A1686" i="3"/>
  <c r="A1687" i="3"/>
  <c r="A1689" i="3"/>
  <c r="A1690" i="3"/>
  <c r="A1691" i="3"/>
  <c r="A1693" i="3"/>
  <c r="A1694" i="3"/>
  <c r="A1695" i="3"/>
  <c r="AA1695" i="3"/>
  <c r="A1696" i="3"/>
  <c r="A1697" i="3"/>
  <c r="A1698" i="3"/>
  <c r="A1699" i="3"/>
  <c r="A1700" i="3"/>
  <c r="A1701" i="3"/>
  <c r="A1702" i="3"/>
  <c r="A1703" i="3"/>
  <c r="A1704" i="3"/>
  <c r="A1705" i="3"/>
  <c r="A1706" i="3"/>
  <c r="A1707" i="3"/>
  <c r="AA1707" i="3"/>
  <c r="A1709" i="3"/>
  <c r="A1710" i="3"/>
  <c r="A1711" i="3"/>
  <c r="A1712" i="3"/>
  <c r="A1713" i="3"/>
  <c r="A1714" i="3"/>
  <c r="A1715" i="3"/>
  <c r="A1716" i="3"/>
  <c r="A1717" i="3"/>
  <c r="A1718" i="3"/>
  <c r="A1719" i="3"/>
  <c r="AA1719" i="3"/>
  <c r="A1720" i="3"/>
  <c r="A1721" i="3"/>
  <c r="A1722" i="3"/>
  <c r="A1723" i="3"/>
  <c r="A1725" i="3"/>
  <c r="A1726" i="3"/>
  <c r="A1727" i="3"/>
  <c r="AA1727" i="3"/>
  <c r="A1728" i="3"/>
  <c r="A1729" i="3"/>
  <c r="A1730" i="3"/>
  <c r="A1731" i="3"/>
  <c r="AA1731" i="3"/>
  <c r="A1732" i="3"/>
  <c r="A1733" i="3"/>
  <c r="A1734" i="3"/>
  <c r="A1735" i="3"/>
  <c r="A1736" i="3"/>
  <c r="A1737" i="3"/>
  <c r="A1738" i="3"/>
  <c r="A1739" i="3"/>
  <c r="A1741" i="3"/>
  <c r="A1742" i="3"/>
  <c r="A1743" i="3"/>
  <c r="A1744" i="3"/>
  <c r="A1745" i="3"/>
  <c r="A1746" i="3"/>
  <c r="A1747" i="3"/>
  <c r="A1748" i="3"/>
  <c r="A1749" i="3"/>
  <c r="A1750" i="3"/>
  <c r="A1751" i="3"/>
  <c r="AA1751" i="3"/>
  <c r="A1752" i="3"/>
  <c r="A1753" i="3"/>
  <c r="A1754" i="3"/>
  <c r="A1755" i="3"/>
  <c r="A1757" i="3"/>
  <c r="A1758" i="3"/>
  <c r="A1759" i="3"/>
  <c r="AA1759" i="3"/>
  <c r="A1760" i="3"/>
  <c r="A1761" i="3"/>
  <c r="A1762" i="3"/>
  <c r="A1763" i="3"/>
  <c r="AA1763" i="3"/>
  <c r="A1764" i="3"/>
  <c r="A1765" i="3"/>
  <c r="A1766" i="3"/>
  <c r="A1767" i="3"/>
  <c r="A1768" i="3"/>
  <c r="A1769" i="3"/>
  <c r="A1770" i="3"/>
  <c r="A1771" i="3"/>
  <c r="AA1771" i="3"/>
  <c r="A1773" i="3"/>
  <c r="A1774" i="3"/>
  <c r="A1775" i="3"/>
  <c r="A1777" i="3"/>
  <c r="A1778" i="3"/>
  <c r="A1779" i="3"/>
  <c r="A1780" i="3"/>
  <c r="A1781" i="3"/>
  <c r="A1782" i="3"/>
  <c r="B1782" i="3"/>
  <c r="A1783" i="3"/>
  <c r="AA1783" i="3"/>
  <c r="A1785" i="3"/>
  <c r="A1786" i="3"/>
  <c r="A1787" i="3"/>
  <c r="A1789" i="3"/>
  <c r="A1790" i="3"/>
  <c r="A1791" i="3"/>
  <c r="AA1791" i="3"/>
  <c r="A1793" i="3"/>
  <c r="A1794" i="3"/>
  <c r="A1795" i="3"/>
  <c r="AA1795" i="3"/>
  <c r="A1797" i="3"/>
  <c r="A1798" i="3"/>
  <c r="A1799" i="3"/>
  <c r="A1800" i="3"/>
  <c r="A1801" i="3"/>
  <c r="A1802" i="3"/>
  <c r="A1803" i="3"/>
  <c r="A1805" i="3"/>
  <c r="A1806" i="3"/>
  <c r="A1807" i="3"/>
  <c r="A1809" i="3"/>
  <c r="A1810" i="3"/>
  <c r="A1811" i="3"/>
  <c r="A1813" i="3"/>
  <c r="A1814" i="3"/>
  <c r="A1815" i="3"/>
  <c r="A1816" i="3"/>
  <c r="A1817" i="3"/>
  <c r="A1818" i="3"/>
  <c r="A1819" i="3"/>
  <c r="AA1819" i="3"/>
  <c r="A1821" i="3"/>
  <c r="A1822" i="3"/>
  <c r="A1823" i="3"/>
  <c r="A1825" i="3"/>
  <c r="A1826" i="3"/>
  <c r="AA1826" i="3"/>
  <c r="A1827" i="3"/>
  <c r="A1829" i="3"/>
  <c r="A1830" i="3"/>
  <c r="B1830" i="3"/>
  <c r="A1831" i="3"/>
  <c r="A1833" i="3"/>
  <c r="A1834" i="3"/>
  <c r="AA1834" i="3"/>
  <c r="A1835" i="3"/>
  <c r="A1836" i="3"/>
  <c r="A1837" i="3"/>
  <c r="A1838" i="3"/>
  <c r="B1838" i="3"/>
  <c r="A1839" i="3"/>
  <c r="A1841" i="3"/>
  <c r="A1842" i="3"/>
  <c r="A1843" i="3"/>
  <c r="A1845" i="3"/>
  <c r="A1846" i="3"/>
  <c r="A1847" i="3"/>
  <c r="A1849" i="3"/>
  <c r="A1850" i="3"/>
  <c r="AA1850" i="3"/>
  <c r="A1851" i="3"/>
  <c r="A1853" i="3"/>
  <c r="A1854" i="3"/>
  <c r="AA1854" i="3"/>
  <c r="A1855" i="3"/>
  <c r="A1856" i="3"/>
  <c r="A1857" i="3"/>
  <c r="A1858" i="3"/>
  <c r="A1859" i="3"/>
  <c r="AA1859" i="3"/>
  <c r="A1861" i="3"/>
  <c r="A1862" i="3"/>
  <c r="AA1862" i="3"/>
  <c r="A1863" i="3"/>
  <c r="A1865" i="3"/>
  <c r="A1866" i="3"/>
  <c r="AA1866" i="3"/>
  <c r="A1867" i="3"/>
  <c r="AA1867" i="3"/>
  <c r="A1869" i="3"/>
  <c r="A1870" i="3"/>
  <c r="A1871" i="3"/>
  <c r="A1872" i="3"/>
  <c r="A1873" i="3"/>
  <c r="A1874" i="3"/>
  <c r="A1875" i="3"/>
  <c r="A1877" i="3"/>
  <c r="A1878" i="3"/>
  <c r="A1879" i="3"/>
  <c r="AA1879" i="3"/>
  <c r="A1881" i="3"/>
  <c r="A1882" i="3"/>
  <c r="AA1882" i="3"/>
  <c r="A1883" i="3"/>
  <c r="A1884" i="3"/>
  <c r="A1885" i="3"/>
  <c r="A1886" i="3"/>
  <c r="A1887" i="3"/>
  <c r="AA1887" i="3"/>
  <c r="A1889" i="3"/>
  <c r="A1890" i="3"/>
  <c r="AA1890" i="3"/>
  <c r="A1891" i="3"/>
  <c r="AA1891" i="3"/>
  <c r="A1892" i="3"/>
  <c r="A1893" i="3"/>
  <c r="A1894" i="3"/>
  <c r="A1895" i="3"/>
  <c r="A1897" i="3"/>
  <c r="A1898" i="3"/>
  <c r="A1899" i="3"/>
  <c r="AA1899" i="3"/>
  <c r="A1901" i="3"/>
  <c r="A1902" i="3"/>
  <c r="A1903" i="3"/>
  <c r="A1905" i="3"/>
  <c r="A1906" i="3"/>
  <c r="A1907" i="3"/>
  <c r="A1908" i="3"/>
  <c r="A1909" i="3"/>
  <c r="A1910" i="3"/>
  <c r="A1911" i="3"/>
  <c r="AA1911" i="3"/>
  <c r="A1913" i="3"/>
  <c r="A1914" i="3"/>
  <c r="A1915" i="3"/>
  <c r="A1917" i="3"/>
  <c r="A1918" i="3"/>
  <c r="A1919" i="3"/>
  <c r="A1921" i="3"/>
  <c r="A1922" i="3"/>
  <c r="A1923" i="3"/>
  <c r="AA1923" i="3"/>
  <c r="A1925" i="3"/>
  <c r="A1926" i="3"/>
  <c r="A1927" i="3"/>
  <c r="A1928" i="3"/>
  <c r="A1929" i="3"/>
  <c r="A1930" i="3"/>
  <c r="A1931" i="3"/>
  <c r="A1933" i="3"/>
  <c r="A1934" i="3"/>
  <c r="A1935" i="3"/>
  <c r="A1937" i="3"/>
  <c r="A1938" i="3"/>
  <c r="A1939" i="3"/>
  <c r="A1941" i="3"/>
  <c r="A1942" i="3"/>
  <c r="A1943" i="3"/>
  <c r="A1945" i="3"/>
  <c r="A1946" i="3"/>
  <c r="A1947" i="3"/>
  <c r="A1948" i="3"/>
  <c r="A1949" i="3"/>
  <c r="A1950" i="3"/>
  <c r="A1951" i="3"/>
  <c r="AA1951" i="3"/>
  <c r="A1953" i="3"/>
  <c r="A1954" i="3"/>
  <c r="A1955" i="3"/>
  <c r="A1957" i="3"/>
  <c r="A1958" i="3"/>
  <c r="A1959" i="3"/>
  <c r="A1961" i="3"/>
  <c r="A1962" i="3"/>
  <c r="A1963" i="3"/>
  <c r="AA1963" i="3"/>
  <c r="A1965" i="3"/>
  <c r="A1966" i="3"/>
  <c r="A1967" i="3"/>
  <c r="A1969" i="3"/>
  <c r="A1970" i="3"/>
  <c r="A1971" i="3"/>
  <c r="A1973" i="3"/>
  <c r="A1974" i="3"/>
  <c r="A1975" i="3"/>
  <c r="AA1975" i="3"/>
  <c r="A1977" i="3"/>
  <c r="A1978" i="3"/>
  <c r="A1979" i="3"/>
  <c r="A1980" i="3"/>
  <c r="A1981" i="3"/>
  <c r="A1982" i="3"/>
  <c r="A1983" i="3"/>
  <c r="AA1983" i="3"/>
  <c r="A1984" i="3"/>
  <c r="A1985" i="3"/>
  <c r="A1986" i="3"/>
  <c r="A1987" i="3"/>
  <c r="AA1987" i="3"/>
  <c r="A1989" i="3"/>
  <c r="A1990" i="3"/>
  <c r="A1991" i="3"/>
  <c r="A1993" i="3"/>
  <c r="A1994" i="3"/>
  <c r="A1995" i="3"/>
  <c r="A1997" i="3"/>
  <c r="A1998" i="3"/>
  <c r="A1999" i="3"/>
  <c r="A2000" i="3"/>
  <c r="A2001" i="3"/>
  <c r="A2002" i="3"/>
  <c r="A2003" i="3"/>
  <c r="A2005" i="3"/>
  <c r="A2006" i="3"/>
  <c r="A2007" i="3"/>
  <c r="AA2007" i="3"/>
  <c r="A2009" i="3"/>
  <c r="A2010" i="3"/>
  <c r="A2011" i="3"/>
  <c r="A2013" i="3"/>
  <c r="A2014" i="3"/>
  <c r="A2015" i="3"/>
  <c r="AA2015" i="3"/>
  <c r="A2017" i="3"/>
  <c r="A2018" i="3"/>
  <c r="A2019" i="3"/>
  <c r="A2021" i="3"/>
  <c r="A2022" i="3"/>
  <c r="A2023" i="3"/>
  <c r="A2025" i="3"/>
  <c r="A2026" i="3"/>
  <c r="A2027" i="3"/>
  <c r="AA2027" i="3"/>
  <c r="A2029" i="3"/>
  <c r="A2030" i="3"/>
  <c r="A2031" i="3"/>
  <c r="A2033" i="3"/>
  <c r="A2034" i="3"/>
  <c r="A2035" i="3"/>
  <c r="A2037" i="3"/>
  <c r="A2038" i="3"/>
  <c r="A2039" i="3"/>
  <c r="AA2039" i="3"/>
  <c r="A2041" i="3"/>
  <c r="A2042" i="3"/>
  <c r="A2043" i="3"/>
  <c r="A2044" i="3"/>
  <c r="A2045" i="3"/>
  <c r="A2046" i="3"/>
  <c r="A2047" i="3"/>
  <c r="A2049" i="3"/>
  <c r="A2050" i="3"/>
  <c r="A2051" i="3"/>
  <c r="A2053" i="3"/>
  <c r="A2054" i="3"/>
  <c r="A2055" i="3"/>
  <c r="A2057" i="3"/>
  <c r="A2058" i="3"/>
  <c r="A2059" i="3"/>
  <c r="AA2059" i="3"/>
  <c r="A2061" i="3"/>
  <c r="A2062" i="3"/>
  <c r="A2063" i="3"/>
  <c r="A2065" i="3"/>
  <c r="A2066" i="3"/>
  <c r="A2067" i="3"/>
  <c r="A2069" i="3"/>
  <c r="A2070" i="3"/>
  <c r="AA2070" i="3"/>
  <c r="A2071" i="3"/>
  <c r="A2073" i="3"/>
  <c r="A2074" i="3"/>
  <c r="AA2074" i="3"/>
  <c r="A2075" i="3"/>
  <c r="A2076" i="3"/>
  <c r="A2077" i="3"/>
  <c r="A2078" i="3"/>
  <c r="A2079" i="3"/>
  <c r="A2081" i="3"/>
  <c r="A2082" i="3"/>
  <c r="A2083" i="3"/>
  <c r="AA2083" i="3"/>
  <c r="A2085" i="3"/>
  <c r="A2086" i="3"/>
  <c r="AA2086" i="3"/>
  <c r="A2087" i="3"/>
  <c r="A2089" i="3"/>
  <c r="A2090" i="3"/>
  <c r="A2091" i="3"/>
  <c r="AA2091" i="3"/>
  <c r="A2093" i="3"/>
  <c r="A2094" i="3"/>
  <c r="A2095" i="3"/>
  <c r="A2097" i="3"/>
  <c r="A2098" i="3"/>
  <c r="A2099" i="3"/>
  <c r="D2099" i="3"/>
  <c r="A2101" i="3"/>
  <c r="A2102" i="3"/>
  <c r="A2103" i="3"/>
  <c r="AA2103" i="3"/>
  <c r="A2105" i="3"/>
  <c r="A2106" i="3"/>
  <c r="A2107" i="3"/>
  <c r="A2109" i="3"/>
  <c r="A2110" i="3"/>
  <c r="A2111" i="3"/>
  <c r="AA2111" i="3"/>
  <c r="A2113" i="3"/>
  <c r="AA2113" i="3"/>
  <c r="A2114" i="3"/>
  <c r="A2115" i="3"/>
  <c r="AA2115" i="3"/>
  <c r="AA2116" i="3"/>
  <c r="A2117" i="3"/>
  <c r="A2118" i="3"/>
  <c r="A2119" i="3"/>
  <c r="A2120" i="3"/>
  <c r="D2120" i="3"/>
  <c r="A2121" i="3"/>
  <c r="A2122" i="3"/>
  <c r="A2123" i="3"/>
  <c r="A2124" i="3"/>
  <c r="T2124" i="3"/>
  <c r="A2125" i="3"/>
  <c r="A2126" i="3"/>
  <c r="A2127" i="3"/>
  <c r="A2128" i="3"/>
  <c r="D2128" i="3"/>
  <c r="A2129" i="3"/>
  <c r="A2130" i="3"/>
  <c r="A2131" i="3"/>
  <c r="A2132" i="3"/>
  <c r="AA2132" i="3"/>
  <c r="A2133" i="3"/>
  <c r="A2134" i="3"/>
  <c r="A2135" i="3"/>
  <c r="AA2135" i="3"/>
  <c r="A2137" i="3"/>
  <c r="A2138" i="3"/>
  <c r="A2139" i="3"/>
  <c r="A2140" i="3"/>
  <c r="A2141" i="3"/>
  <c r="A2142" i="3"/>
  <c r="A2143" i="3"/>
  <c r="A2145" i="3"/>
  <c r="A2146" i="3"/>
  <c r="A2147" i="3"/>
  <c r="AA2147" i="3"/>
  <c r="A2149" i="3"/>
  <c r="A2150" i="3"/>
  <c r="A2151" i="3"/>
  <c r="AA2151" i="3"/>
  <c r="A2153" i="3"/>
  <c r="A2154" i="3"/>
  <c r="B2154" i="3"/>
  <c r="A2155" i="3"/>
  <c r="AA2155" i="3"/>
  <c r="A2157" i="3"/>
  <c r="A2158" i="3"/>
  <c r="B2158" i="3"/>
  <c r="A2159" i="3"/>
  <c r="A2161" i="3"/>
  <c r="A2162" i="3"/>
  <c r="A2163" i="3"/>
  <c r="A2165" i="3"/>
  <c r="A2166" i="3"/>
  <c r="A2167" i="3"/>
  <c r="A2169" i="3"/>
  <c r="A2170" i="3"/>
  <c r="A2171" i="3"/>
  <c r="A2172" i="3"/>
  <c r="A2173" i="3"/>
  <c r="A2174" i="3"/>
  <c r="A2175" i="3"/>
  <c r="A2177" i="3"/>
  <c r="A2178" i="3"/>
  <c r="A2179" i="3"/>
  <c r="AA2179" i="3"/>
  <c r="A2181" i="3"/>
  <c r="A2182" i="3"/>
  <c r="A2183" i="3"/>
  <c r="A2185" i="3"/>
  <c r="A2186" i="3"/>
  <c r="A2187" i="3"/>
  <c r="A2189" i="3"/>
  <c r="A2190" i="3"/>
  <c r="A2191" i="3"/>
  <c r="A2193" i="3"/>
  <c r="A2194" i="3"/>
  <c r="A2195" i="3"/>
  <c r="A2197" i="3"/>
  <c r="A2198" i="3"/>
  <c r="A2199" i="3"/>
  <c r="A2201" i="3"/>
  <c r="A2202" i="3"/>
  <c r="A2203" i="3"/>
  <c r="A2205" i="3"/>
  <c r="A2206" i="3"/>
  <c r="A2207" i="3"/>
  <c r="A2209" i="3"/>
  <c r="A2210" i="3"/>
  <c r="A2211" i="3"/>
  <c r="A2213" i="3"/>
  <c r="A2214" i="3"/>
  <c r="A2215" i="3"/>
  <c r="A2217" i="3"/>
  <c r="AA2217" i="3"/>
  <c r="A2218" i="3"/>
  <c r="A2219" i="3"/>
  <c r="AA2219" i="3"/>
  <c r="AA2220" i="3"/>
  <c r="A2221" i="3"/>
  <c r="A2222" i="3"/>
  <c r="A2223" i="3"/>
  <c r="D2223" i="3"/>
  <c r="A2225" i="3"/>
  <c r="A2226" i="3"/>
  <c r="AA2226" i="3"/>
  <c r="A2227" i="3"/>
  <c r="A2229" i="3"/>
  <c r="A2230" i="3"/>
  <c r="AA2230" i="3"/>
  <c r="A2231" i="3"/>
  <c r="AA2231" i="3"/>
  <c r="A2233" i="3"/>
  <c r="A2234" i="3"/>
  <c r="A2235" i="3"/>
  <c r="A2237" i="3"/>
  <c r="A2238" i="3"/>
  <c r="AA2238" i="3"/>
  <c r="A2239" i="3"/>
  <c r="AA2239" i="3"/>
  <c r="A2241" i="3"/>
  <c r="AA2241" i="3"/>
  <c r="A2242" i="3"/>
  <c r="A2243" i="3"/>
  <c r="AA2243" i="3"/>
  <c r="A2245" i="3"/>
  <c r="A2246" i="3"/>
  <c r="A2247" i="3"/>
  <c r="A2249" i="3"/>
  <c r="A2250" i="3"/>
  <c r="A2251" i="3"/>
  <c r="AA2251" i="3"/>
  <c r="A2253" i="3"/>
  <c r="A2254" i="3"/>
  <c r="AA2254" i="3"/>
  <c r="A2255" i="3"/>
  <c r="A2257" i="3"/>
  <c r="A2258" i="3"/>
  <c r="B2258" i="3"/>
  <c r="A2259" i="3"/>
  <c r="AA2259" i="3"/>
  <c r="A2261" i="3"/>
  <c r="A2262" i="3"/>
  <c r="AA2262" i="3"/>
  <c r="A2263" i="3"/>
  <c r="A2265" i="3"/>
  <c r="A2266" i="3"/>
  <c r="B2266" i="3"/>
  <c r="A2267" i="3"/>
  <c r="A2269" i="3"/>
  <c r="A2270" i="3"/>
  <c r="AA2270" i="3"/>
  <c r="A2271" i="3"/>
  <c r="A2273" i="3"/>
  <c r="A2274" i="3"/>
  <c r="B2274" i="3"/>
  <c r="A2275" i="3"/>
  <c r="AA2275" i="3"/>
  <c r="A2277" i="3"/>
  <c r="A2278" i="3"/>
  <c r="A2279" i="3"/>
  <c r="A2281" i="3"/>
  <c r="A2282" i="3"/>
  <c r="A2283" i="3"/>
  <c r="AA2283" i="3"/>
  <c r="A2285" i="3"/>
  <c r="A2286" i="3"/>
  <c r="A2287" i="3"/>
  <c r="A2289" i="3"/>
  <c r="A2290" i="3"/>
  <c r="A2291" i="3"/>
  <c r="A2293" i="3"/>
  <c r="A2294" i="3"/>
  <c r="A2295" i="3"/>
  <c r="A2297" i="3"/>
  <c r="A2298" i="3"/>
  <c r="A2299" i="3"/>
  <c r="A2301" i="3"/>
  <c r="A2302" i="3"/>
  <c r="A2303" i="3"/>
  <c r="AA2303" i="3"/>
  <c r="A2305" i="3"/>
  <c r="A2306" i="3"/>
  <c r="A2307" i="3"/>
  <c r="AA2307" i="3"/>
  <c r="A2309" i="3"/>
  <c r="A2310" i="3"/>
  <c r="A2311" i="3"/>
  <c r="A2313" i="3"/>
  <c r="A2314" i="3"/>
  <c r="A2315" i="3"/>
  <c r="A2317" i="3"/>
  <c r="A2318" i="3"/>
  <c r="A2319" i="3"/>
  <c r="A2321" i="3"/>
  <c r="A2322" i="3"/>
  <c r="B2322" i="3"/>
  <c r="A2323" i="3"/>
  <c r="AA2323" i="3"/>
  <c r="A2325" i="3"/>
  <c r="A2326" i="3"/>
  <c r="A2327" i="3"/>
  <c r="A2329" i="3"/>
  <c r="A2330" i="3"/>
  <c r="A2331" i="3"/>
  <c r="AA2331" i="3"/>
  <c r="A2333" i="3"/>
  <c r="A2334" i="3"/>
  <c r="AA2334" i="3"/>
  <c r="A2335" i="3"/>
  <c r="A2337" i="3"/>
  <c r="A2338" i="3"/>
  <c r="A2339" i="3"/>
  <c r="AA2339" i="3"/>
  <c r="A2341" i="3"/>
  <c r="A2342" i="3"/>
  <c r="A2343" i="3"/>
  <c r="A2345" i="3"/>
  <c r="A2346" i="3"/>
  <c r="A2347" i="3"/>
  <c r="A2349" i="3"/>
  <c r="A2350" i="3"/>
  <c r="A2351" i="3"/>
  <c r="A2353" i="3"/>
  <c r="A2354" i="3"/>
  <c r="A2355" i="3"/>
  <c r="AA2355" i="3"/>
  <c r="A2357" i="3"/>
  <c r="A2358" i="3"/>
  <c r="A2359" i="3"/>
  <c r="A2361" i="3"/>
  <c r="A2362" i="3"/>
  <c r="A2363" i="3"/>
  <c r="A2365" i="3"/>
  <c r="A2366" i="3"/>
  <c r="A2367" i="3"/>
  <c r="A2369" i="3"/>
  <c r="A2370" i="3"/>
  <c r="A2371" i="3"/>
  <c r="AA2371" i="3"/>
  <c r="A2373" i="3"/>
  <c r="A2374" i="3"/>
  <c r="A2375" i="3"/>
  <c r="A2377" i="3"/>
  <c r="A2378" i="3"/>
  <c r="A2379" i="3"/>
  <c r="A2381" i="3"/>
  <c r="A2382" i="3"/>
  <c r="A2383" i="3"/>
  <c r="A2385" i="3"/>
  <c r="A2386" i="3"/>
  <c r="AA2386" i="3"/>
  <c r="A2387" i="3"/>
  <c r="A2389" i="3"/>
  <c r="A2390" i="3"/>
  <c r="A2391" i="3"/>
  <c r="A2393" i="3"/>
  <c r="A2394" i="3"/>
  <c r="A2395" i="3"/>
  <c r="AA2395" i="3"/>
  <c r="A2397" i="3"/>
  <c r="A2398" i="3"/>
  <c r="A2399" i="3"/>
  <c r="A2401" i="3"/>
  <c r="A2402" i="3"/>
  <c r="A2403" i="3"/>
  <c r="AA2403" i="3"/>
  <c r="A2405" i="3"/>
  <c r="A2406" i="3"/>
  <c r="A2407" i="3"/>
  <c r="A2409" i="3"/>
  <c r="A2410" i="3"/>
  <c r="A2411" i="3"/>
  <c r="A2413" i="3"/>
  <c r="A2414" i="3"/>
  <c r="A2415" i="3"/>
  <c r="A2417" i="3"/>
  <c r="A2418" i="3"/>
  <c r="B2418" i="3"/>
  <c r="A2419" i="3"/>
  <c r="AA2419" i="3"/>
  <c r="A2421" i="3"/>
  <c r="A2422" i="3"/>
  <c r="AA2422" i="3"/>
  <c r="A2423" i="3"/>
  <c r="A2425" i="3"/>
  <c r="AA2425" i="3"/>
  <c r="A2426" i="3"/>
  <c r="B2426" i="3"/>
  <c r="A2427" i="3"/>
  <c r="A2429" i="3"/>
  <c r="A2430" i="3"/>
  <c r="AA2430" i="3"/>
  <c r="A2431" i="3"/>
  <c r="A2433" i="3"/>
  <c r="AA2433" i="3"/>
  <c r="A2434" i="3"/>
  <c r="B2434" i="3"/>
  <c r="A2435" i="3"/>
  <c r="AA2435" i="3"/>
  <c r="A2437" i="3"/>
  <c r="A2438" i="3"/>
  <c r="AA2438" i="3"/>
  <c r="A2439" i="3"/>
  <c r="A2441" i="3"/>
  <c r="AA2441" i="3"/>
  <c r="A2442" i="3"/>
  <c r="B2442" i="3"/>
  <c r="A2443" i="3"/>
  <c r="A2445" i="3"/>
  <c r="A2446" i="3"/>
  <c r="A2447" i="3"/>
  <c r="AA2447" i="3"/>
  <c r="A2449" i="3"/>
  <c r="A2450" i="3"/>
  <c r="AA2450" i="3"/>
  <c r="A2451" i="3"/>
  <c r="A2453" i="3"/>
  <c r="A2454" i="3"/>
  <c r="A2455" i="3"/>
  <c r="A2457" i="3"/>
  <c r="AA2457" i="3"/>
  <c r="A2458" i="3"/>
  <c r="A2459" i="3"/>
  <c r="AA2459" i="3"/>
  <c r="AA2460" i="3"/>
  <c r="A2461" i="3"/>
  <c r="A2462" i="3"/>
  <c r="A2463" i="3"/>
  <c r="AA2463" i="3"/>
  <c r="A2465" i="3"/>
  <c r="A2466" i="3"/>
  <c r="A2467" i="3"/>
  <c r="AA2467" i="3"/>
  <c r="A2469" i="3"/>
  <c r="A2470" i="3"/>
  <c r="A2471" i="3"/>
  <c r="A2472" i="3"/>
  <c r="A2473" i="3"/>
  <c r="A2474" i="3"/>
  <c r="A2475" i="3"/>
  <c r="AA2475" i="3"/>
  <c r="A2477" i="3"/>
  <c r="A2478" i="3"/>
  <c r="AA2478" i="3"/>
  <c r="A2479" i="3"/>
  <c r="AA2479" i="3"/>
  <c r="A2481" i="3"/>
  <c r="A2482" i="3"/>
  <c r="A2483" i="3"/>
  <c r="A2485" i="3"/>
  <c r="A2486" i="3"/>
  <c r="A2487" i="3"/>
  <c r="A2489" i="3"/>
  <c r="A2490" i="3"/>
  <c r="A2491" i="3"/>
  <c r="A2493" i="3"/>
  <c r="A2494" i="3"/>
  <c r="A2495" i="3"/>
  <c r="A2497" i="3"/>
  <c r="A2498" i="3"/>
  <c r="AA2498" i="3"/>
  <c r="A2499" i="3"/>
  <c r="A2501" i="3"/>
  <c r="A2502" i="3"/>
  <c r="AA2502" i="3"/>
  <c r="A2503" i="3"/>
  <c r="A2504" i="3"/>
  <c r="A2505" i="3"/>
  <c r="A2506" i="3"/>
  <c r="A2507" i="3"/>
  <c r="A2509" i="3"/>
  <c r="A2510" i="3"/>
  <c r="A2511" i="3"/>
  <c r="AA2511" i="3"/>
  <c r="A2513" i="3"/>
  <c r="A2514" i="3"/>
  <c r="A2515" i="3"/>
  <c r="A2517" i="3"/>
  <c r="A2518" i="3"/>
  <c r="A2519" i="3"/>
  <c r="A2521" i="3"/>
  <c r="A2522" i="3"/>
  <c r="A2523" i="3"/>
  <c r="AA2523" i="3"/>
  <c r="A2525" i="3"/>
  <c r="A2526" i="3"/>
  <c r="A2527" i="3"/>
  <c r="AA2527" i="3"/>
  <c r="A2529" i="3"/>
  <c r="A2530" i="3"/>
  <c r="B2530" i="3"/>
  <c r="A2531" i="3"/>
  <c r="A2533" i="3"/>
  <c r="A2534" i="3"/>
  <c r="A2535" i="3"/>
  <c r="A2537" i="3"/>
  <c r="A2538" i="3"/>
  <c r="B2538" i="3"/>
  <c r="A2539" i="3"/>
  <c r="AA2539" i="3"/>
  <c r="A2541" i="3"/>
  <c r="A2542" i="3"/>
  <c r="AA2542" i="3"/>
  <c r="A2543" i="3"/>
  <c r="AA2543" i="3"/>
  <c r="A2545" i="3"/>
  <c r="A2546" i="3"/>
  <c r="A2547" i="3"/>
  <c r="A2549" i="3"/>
  <c r="A2550" i="3"/>
  <c r="AA2550" i="3"/>
  <c r="A2551" i="3"/>
  <c r="A2552" i="3"/>
  <c r="A2553" i="3"/>
  <c r="A2554" i="3"/>
  <c r="A2555" i="3"/>
  <c r="AA2555" i="3"/>
  <c r="A2557" i="3"/>
  <c r="A2558" i="3"/>
  <c r="AA2558" i="3"/>
  <c r="A2559" i="3"/>
  <c r="A2561" i="3"/>
  <c r="A2562" i="3"/>
  <c r="A2563" i="3"/>
  <c r="A2565" i="3"/>
  <c r="A2566" i="3"/>
  <c r="AA2566" i="3"/>
  <c r="A2567" i="3"/>
  <c r="AA2567" i="3"/>
  <c r="A2569" i="3"/>
  <c r="A2570" i="3"/>
  <c r="A2571" i="3"/>
  <c r="A2573" i="3"/>
  <c r="A2574" i="3"/>
  <c r="A2575" i="3"/>
  <c r="AA2575" i="3"/>
  <c r="A2577" i="3"/>
  <c r="A2578" i="3"/>
  <c r="A2579" i="3"/>
  <c r="A2581" i="3"/>
  <c r="T2581" i="3"/>
  <c r="A2582" i="3"/>
  <c r="A2583" i="3"/>
  <c r="A2585" i="3"/>
  <c r="AA2585" i="3"/>
  <c r="A2586" i="3"/>
  <c r="A2587" i="3"/>
  <c r="AA2587" i="3"/>
  <c r="A2589" i="3"/>
  <c r="D2589" i="3"/>
  <c r="A2590" i="3"/>
  <c r="A2591" i="3"/>
  <c r="A2593" i="3"/>
  <c r="AA2593" i="3"/>
  <c r="A2594" i="3"/>
  <c r="A2595" i="3"/>
  <c r="AA2596" i="3"/>
  <c r="A2597" i="3"/>
  <c r="A2598" i="3"/>
  <c r="A2599" i="3"/>
  <c r="A2600" i="3"/>
  <c r="B2600" i="3"/>
  <c r="A2601" i="3"/>
  <c r="A2602" i="3"/>
  <c r="A2603" i="3"/>
  <c r="AA2603" i="3"/>
  <c r="A2605" i="3"/>
  <c r="A2606" i="3"/>
  <c r="AA2606" i="3"/>
  <c r="A2607" i="3"/>
  <c r="A2609" i="3"/>
  <c r="A2610" i="3"/>
  <c r="A2611" i="3"/>
  <c r="AA2611" i="3"/>
  <c r="A2613" i="3"/>
  <c r="A2614" i="3"/>
  <c r="AA2614" i="3"/>
  <c r="A2615" i="3"/>
  <c r="A2616" i="3"/>
  <c r="A2617" i="3"/>
  <c r="A2618" i="3"/>
  <c r="A2619" i="3"/>
  <c r="A2620" i="3"/>
  <c r="A2621" i="3"/>
  <c r="A2622" i="3"/>
  <c r="AA2622" i="3"/>
  <c r="A2623" i="3"/>
  <c r="A2625" i="3"/>
  <c r="A2626" i="3"/>
  <c r="A2627" i="3"/>
  <c r="A2629" i="3"/>
  <c r="A2630" i="3"/>
  <c r="A2631" i="3"/>
  <c r="A2632" i="3"/>
  <c r="A2633" i="3"/>
  <c r="T2633" i="3"/>
  <c r="A2634" i="3"/>
  <c r="A2635" i="3"/>
  <c r="A2636" i="3"/>
  <c r="A2637" i="3"/>
  <c r="A2638" i="3"/>
  <c r="AA2638" i="3"/>
  <c r="A2639" i="3"/>
  <c r="A2640" i="3"/>
  <c r="AA2640" i="3"/>
  <c r="A2641" i="3"/>
  <c r="A2642" i="3"/>
  <c r="A2643" i="3"/>
  <c r="A2644" i="3"/>
  <c r="T2644" i="3"/>
  <c r="A2645" i="3"/>
  <c r="A2646" i="3"/>
  <c r="AA2646" i="3"/>
  <c r="A2647" i="3"/>
  <c r="A2648" i="3"/>
  <c r="A2649" i="3"/>
  <c r="A2650" i="3"/>
  <c r="A2651" i="3"/>
  <c r="A2653" i="3"/>
  <c r="A2654" i="3"/>
  <c r="A2655" i="3"/>
  <c r="AA2655" i="3"/>
  <c r="A2656" i="3"/>
  <c r="A2657" i="3"/>
  <c r="A2658" i="3"/>
  <c r="A2659" i="3"/>
  <c r="A2660" i="3"/>
  <c r="A2661" i="3"/>
  <c r="A2662" i="3"/>
  <c r="A2663" i="3"/>
  <c r="A2664" i="3"/>
  <c r="A2665" i="3"/>
  <c r="A2666" i="3"/>
  <c r="A2667" i="3"/>
  <c r="AA2667" i="3"/>
  <c r="A2669" i="3"/>
  <c r="A2670" i="3"/>
  <c r="AA2670" i="3"/>
  <c r="A2671" i="3"/>
  <c r="AA2671" i="3"/>
  <c r="A2673" i="3"/>
  <c r="A2674" i="3"/>
  <c r="A2675" i="3"/>
  <c r="A2676" i="3"/>
  <c r="A2677" i="3"/>
  <c r="A2678" i="3"/>
  <c r="A2679" i="3"/>
  <c r="A2680" i="3"/>
  <c r="A2681" i="3"/>
  <c r="A2682" i="3"/>
  <c r="A2683" i="3"/>
  <c r="AA2683" i="3"/>
  <c r="A2684" i="3"/>
  <c r="A2685" i="3"/>
  <c r="A2686" i="3"/>
  <c r="AA2686" i="3"/>
  <c r="A2687" i="3"/>
  <c r="A2689" i="3"/>
  <c r="A2690" i="3"/>
  <c r="A2691" i="3"/>
  <c r="A2693" i="3"/>
  <c r="A2694" i="3"/>
  <c r="AA2694" i="3"/>
  <c r="A2695" i="3"/>
  <c r="A2696" i="3"/>
  <c r="A2697" i="3"/>
  <c r="A2698" i="3"/>
  <c r="A2699" i="3"/>
  <c r="A2700" i="3"/>
  <c r="AA2700" i="3"/>
  <c r="A2701" i="3"/>
  <c r="A2702" i="3"/>
  <c r="A2703" i="3"/>
  <c r="AA2703" i="3"/>
  <c r="A2704" i="3"/>
  <c r="A2705" i="3"/>
  <c r="A2706" i="3"/>
  <c r="A2707" i="3"/>
  <c r="A2709" i="3"/>
  <c r="A2710" i="3"/>
  <c r="A2711" i="3"/>
  <c r="A2713" i="3"/>
  <c r="A2714" i="3"/>
  <c r="A2715" i="3"/>
  <c r="AA2715" i="3"/>
  <c r="A2717" i="3"/>
  <c r="A2718" i="3"/>
  <c r="A2719" i="3"/>
  <c r="A2720" i="3"/>
  <c r="A2721" i="3"/>
  <c r="A2722" i="3"/>
  <c r="A2723" i="3"/>
  <c r="A2724" i="3"/>
  <c r="AA2724" i="3"/>
  <c r="A2725" i="3"/>
  <c r="A2726" i="3"/>
  <c r="A2727" i="3"/>
  <c r="A2728" i="3"/>
  <c r="A2729" i="3"/>
  <c r="A2730" i="3"/>
  <c r="A2731" i="3"/>
  <c r="AA2731" i="3"/>
  <c r="A2733" i="3"/>
  <c r="A2734" i="3"/>
  <c r="AA2734" i="3"/>
  <c r="A2735" i="3"/>
  <c r="A2737" i="3"/>
  <c r="A2738" i="3"/>
  <c r="A2739" i="3"/>
  <c r="A2740" i="3"/>
  <c r="A2741" i="3"/>
  <c r="A2742" i="3"/>
  <c r="AA2742" i="3"/>
  <c r="A2743" i="3"/>
  <c r="A2744" i="3"/>
  <c r="A2745" i="3"/>
  <c r="A2746" i="3"/>
  <c r="A2747" i="3"/>
  <c r="AA2747" i="3"/>
  <c r="A2748" i="3"/>
  <c r="A2749" i="3"/>
  <c r="A2750" i="3"/>
  <c r="A2751" i="3"/>
  <c r="A2753" i="3"/>
  <c r="A2754" i="3"/>
  <c r="A2755" i="3"/>
  <c r="AA2755" i="3"/>
  <c r="A2757" i="3"/>
  <c r="A2758" i="3"/>
  <c r="AA2758" i="3"/>
  <c r="A2759" i="3"/>
  <c r="A2760" i="3"/>
  <c r="A2761" i="3"/>
  <c r="A2762" i="3"/>
  <c r="A2763" i="3"/>
  <c r="A2764" i="3"/>
  <c r="A2765" i="3"/>
  <c r="A2766" i="3"/>
  <c r="AA2766" i="3"/>
  <c r="A2767" i="3"/>
  <c r="AA2767" i="3"/>
  <c r="A2768" i="3"/>
  <c r="A2769" i="3"/>
  <c r="A2770" i="3"/>
  <c r="A2771" i="3"/>
  <c r="A2772" i="3"/>
  <c r="A2773" i="3"/>
  <c r="A2774" i="3"/>
  <c r="AA2774" i="3"/>
  <c r="A2775" i="3"/>
  <c r="AA2775" i="3"/>
  <c r="A2777" i="3"/>
  <c r="A2778" i="3"/>
  <c r="A2779" i="3"/>
  <c r="A2781" i="3"/>
  <c r="A2782" i="3"/>
  <c r="A2783" i="3"/>
  <c r="AA2783" i="3"/>
  <c r="A2784" i="3"/>
  <c r="A2785" i="3"/>
  <c r="A2786" i="3"/>
  <c r="A2787" i="3"/>
  <c r="A2788" i="3"/>
  <c r="A2789" i="3"/>
  <c r="A2790" i="3"/>
  <c r="A2791" i="3"/>
  <c r="A2792" i="3"/>
  <c r="A2793" i="3"/>
  <c r="A2794" i="3"/>
  <c r="A2795" i="3"/>
  <c r="A2797" i="3"/>
  <c r="A2798" i="3"/>
  <c r="A2799" i="3"/>
  <c r="AA2799" i="3"/>
  <c r="A2801" i="3"/>
  <c r="A2802" i="3"/>
  <c r="A2803" i="3"/>
  <c r="A2804" i="3"/>
  <c r="A2805" i="3"/>
  <c r="A2806" i="3"/>
  <c r="AA2806" i="3"/>
  <c r="A2807" i="3"/>
  <c r="A2808" i="3"/>
  <c r="A2809" i="3"/>
  <c r="A2810" i="3"/>
  <c r="A2811" i="3"/>
  <c r="AA2811" i="3"/>
  <c r="A2812" i="3"/>
  <c r="A2813" i="3"/>
  <c r="A2814" i="3"/>
  <c r="AA2814" i="3"/>
  <c r="A2815" i="3"/>
  <c r="A2817" i="3"/>
  <c r="A2818" i="3"/>
  <c r="A2819" i="3"/>
  <c r="A2821" i="3"/>
  <c r="A2822" i="3"/>
  <c r="A2823" i="3"/>
  <c r="A2824" i="3"/>
  <c r="A2825" i="3"/>
  <c r="A2826" i="3"/>
  <c r="AA2826" i="3"/>
  <c r="A2827" i="3"/>
  <c r="A2828" i="3"/>
  <c r="A2829" i="3"/>
  <c r="A2830" i="3"/>
  <c r="A2831" i="3"/>
  <c r="AA2831" i="3"/>
  <c r="A2832" i="3"/>
  <c r="A2833" i="3"/>
  <c r="A2834" i="3"/>
  <c r="A2835" i="3"/>
  <c r="A2837" i="3"/>
  <c r="A2838" i="3"/>
  <c r="A2839" i="3"/>
  <c r="A2841" i="3"/>
  <c r="A2842" i="3"/>
  <c r="A2843" i="3"/>
  <c r="AA2843" i="3"/>
  <c r="A2845" i="3"/>
  <c r="A2846" i="3"/>
  <c r="A2847" i="3"/>
  <c r="AA2847" i="3"/>
  <c r="A2848" i="3"/>
  <c r="A2849" i="3"/>
  <c r="A2850" i="3"/>
  <c r="A2851" i="3"/>
  <c r="A2852" i="3"/>
  <c r="A2853" i="3"/>
  <c r="D2853" i="3"/>
  <c r="A2854" i="3"/>
  <c r="A2855" i="3"/>
  <c r="A2857" i="3"/>
  <c r="B2857" i="3"/>
  <c r="A2858" i="3"/>
  <c r="A2859" i="3"/>
  <c r="AA2859" i="3"/>
  <c r="A2860" i="3"/>
  <c r="D2860" i="3"/>
  <c r="A2861" i="3"/>
  <c r="A2862" i="3"/>
  <c r="AA2862" i="3"/>
  <c r="A2863" i="3"/>
  <c r="AA2863" i="3"/>
  <c r="A2864" i="3"/>
  <c r="A2865" i="3"/>
  <c r="A2866" i="3"/>
  <c r="A2867" i="3"/>
  <c r="AA2867" i="3"/>
  <c r="A2868" i="3"/>
  <c r="A2869" i="3"/>
  <c r="A2870" i="3"/>
  <c r="AA2870" i="3"/>
  <c r="A2871" i="3"/>
  <c r="A2872" i="3"/>
  <c r="A2873" i="3"/>
  <c r="A2874" i="3"/>
  <c r="A2875" i="3"/>
  <c r="AA2875" i="3"/>
  <c r="A2876" i="3"/>
  <c r="A2877" i="3"/>
  <c r="A2878" i="3"/>
  <c r="A2879" i="3"/>
  <c r="A2881" i="3"/>
  <c r="A2882" i="3"/>
  <c r="A2883" i="3"/>
  <c r="A2885" i="3"/>
  <c r="A2886" i="3"/>
  <c r="AA2886" i="3"/>
  <c r="A2887" i="3"/>
  <c r="A2888" i="3"/>
  <c r="A2889" i="3"/>
  <c r="A2890" i="3"/>
  <c r="A2891" i="3"/>
  <c r="A2892" i="3"/>
  <c r="A2893" i="3"/>
  <c r="A2894" i="3"/>
  <c r="AA2894" i="3"/>
  <c r="A2895" i="3"/>
  <c r="AA2895" i="3"/>
  <c r="A2896" i="3"/>
  <c r="A2897" i="3"/>
  <c r="A2898" i="3"/>
  <c r="A2899" i="3"/>
  <c r="AA2899" i="3"/>
  <c r="A2901" i="3"/>
  <c r="A2902" i="3"/>
  <c r="AA2902" i="3"/>
  <c r="A2903" i="3"/>
  <c r="A2905" i="3"/>
  <c r="A2906" i="3"/>
  <c r="AA2906" i="3"/>
  <c r="A2907" i="3"/>
  <c r="AA2907" i="3"/>
  <c r="A2909" i="3"/>
  <c r="A2910" i="3"/>
  <c r="A2911" i="3"/>
  <c r="AA2911" i="3"/>
  <c r="A2912" i="3"/>
  <c r="A2913" i="3"/>
  <c r="A2914" i="3"/>
  <c r="A2915" i="3"/>
  <c r="A2916" i="3"/>
  <c r="A2917" i="3"/>
  <c r="A2918" i="3"/>
  <c r="A2919" i="3"/>
  <c r="A2921" i="3"/>
  <c r="A2922" i="3"/>
  <c r="A2923" i="3"/>
  <c r="A2925" i="3"/>
  <c r="A2926" i="3"/>
  <c r="A2927" i="3"/>
  <c r="AA2927" i="3"/>
  <c r="A2929" i="3"/>
  <c r="A2930" i="3"/>
  <c r="A2931" i="3"/>
  <c r="A2932" i="3"/>
  <c r="A2933" i="3"/>
  <c r="A2934" i="3"/>
  <c r="AA2934" i="3"/>
  <c r="A2935" i="3"/>
  <c r="A2936" i="3"/>
  <c r="A2937" i="3"/>
  <c r="A2938" i="3"/>
  <c r="A2939" i="3"/>
  <c r="AA2939" i="3"/>
  <c r="A2940" i="3"/>
  <c r="A2941" i="3"/>
  <c r="A2942" i="3"/>
  <c r="AA2942" i="3"/>
  <c r="A2943" i="3"/>
  <c r="A2944" i="3"/>
  <c r="A2945" i="3"/>
  <c r="A2946" i="3"/>
  <c r="A2947" i="3"/>
  <c r="A2949" i="3"/>
  <c r="A2950" i="3"/>
  <c r="AA2950" i="3"/>
  <c r="A2951" i="3"/>
  <c r="A2953" i="3"/>
  <c r="A2954" i="3"/>
  <c r="A2955" i="3"/>
  <c r="A2956" i="3"/>
  <c r="A2957" i="3"/>
  <c r="A2958" i="3"/>
  <c r="A2959" i="3"/>
  <c r="A2960" i="3"/>
  <c r="A2961" i="3"/>
  <c r="A2962" i="3"/>
  <c r="A2963" i="3"/>
  <c r="A2965" i="3"/>
  <c r="A2966" i="3"/>
  <c r="A2967" i="3"/>
  <c r="A2969" i="3"/>
  <c r="A2970" i="3"/>
  <c r="A2971" i="3"/>
  <c r="AA2971" i="3"/>
  <c r="A2973" i="3"/>
  <c r="A2974" i="3"/>
  <c r="A2975" i="3"/>
  <c r="AA2975" i="3"/>
  <c r="A2976" i="3"/>
  <c r="A2977" i="3"/>
  <c r="A2978" i="3"/>
  <c r="A2979" i="3"/>
  <c r="A2980" i="3"/>
  <c r="A2981" i="3"/>
  <c r="A2982" i="3"/>
  <c r="A2983" i="3"/>
  <c r="A2984" i="3"/>
  <c r="A2985" i="3"/>
  <c r="A2986" i="3"/>
  <c r="A2987" i="3"/>
  <c r="A2989" i="3"/>
  <c r="A2990" i="3"/>
  <c r="B2990" i="3"/>
  <c r="A2991" i="3"/>
  <c r="AA2991" i="3"/>
  <c r="A2993" i="3"/>
  <c r="A2994" i="3"/>
  <c r="A2995" i="3"/>
  <c r="A2996" i="3"/>
  <c r="A2997" i="3"/>
  <c r="A2998" i="3"/>
  <c r="A2999" i="3"/>
  <c r="A3000" i="3"/>
  <c r="A3001" i="3"/>
  <c r="A3002" i="3"/>
  <c r="AA3002" i="3"/>
  <c r="A3" i="3"/>
  <c r="AA6" i="3"/>
  <c r="Y6" i="3"/>
  <c r="D2888" i="3"/>
  <c r="AA2204" i="3"/>
  <c r="AA1340" i="3"/>
  <c r="AA508" i="3"/>
  <c r="AA2936" i="3"/>
  <c r="D2568" i="3"/>
  <c r="D1020" i="3"/>
  <c r="AA476" i="3"/>
  <c r="B244" i="3"/>
  <c r="AA156" i="3"/>
  <c r="D2979" i="3"/>
  <c r="AA2979" i="3"/>
  <c r="D2963" i="3"/>
  <c r="AA2963" i="3"/>
  <c r="D2947" i="3"/>
  <c r="AA2947" i="3"/>
  <c r="D2931" i="3"/>
  <c r="AA2931" i="3"/>
  <c r="D2903" i="3"/>
  <c r="AA2903" i="3"/>
  <c r="D2871" i="3"/>
  <c r="AA2871" i="3"/>
  <c r="D2855" i="3"/>
  <c r="AA2855" i="3"/>
  <c r="D2839" i="3"/>
  <c r="AA2839" i="3"/>
  <c r="D2803" i="3"/>
  <c r="AA2803" i="3"/>
  <c r="D2739" i="3"/>
  <c r="AA2739" i="3"/>
  <c r="D2711" i="3"/>
  <c r="AA2711" i="3"/>
  <c r="D2695" i="3"/>
  <c r="AA2695" i="3"/>
  <c r="D2675" i="3"/>
  <c r="AA2675" i="3"/>
  <c r="D2647" i="3"/>
  <c r="AA2647" i="3"/>
  <c r="D2627" i="3"/>
  <c r="AA2627" i="3"/>
  <c r="D2599" i="3"/>
  <c r="AA2599" i="3"/>
  <c r="D2583" i="3"/>
  <c r="AA2583" i="3"/>
  <c r="D2563" i="3"/>
  <c r="AA2563" i="3"/>
  <c r="D2547" i="3"/>
  <c r="AA2547" i="3"/>
  <c r="D2531" i="3"/>
  <c r="D2515" i="3"/>
  <c r="AA2515" i="3"/>
  <c r="D2487" i="3"/>
  <c r="AA2487" i="3"/>
  <c r="D2471" i="3"/>
  <c r="AA2471" i="3"/>
  <c r="D2423" i="3"/>
  <c r="AA2423" i="3"/>
  <c r="D2415" i="3"/>
  <c r="AA2415" i="3"/>
  <c r="D2399" i="3"/>
  <c r="AA2399" i="3"/>
  <c r="D2391" i="3"/>
  <c r="AA2391" i="3"/>
  <c r="D2375" i="3"/>
  <c r="AA2367" i="3"/>
  <c r="D2343" i="3"/>
  <c r="AA2343" i="3"/>
  <c r="D2327" i="3"/>
  <c r="AA2327" i="3"/>
  <c r="D2287" i="3"/>
  <c r="AA2287" i="3"/>
  <c r="D2247" i="3"/>
  <c r="AA2247" i="3"/>
  <c r="D2235" i="3"/>
  <c r="AA2235" i="3"/>
  <c r="AA2223" i="3"/>
  <c r="D2215" i="3"/>
  <c r="AA2215" i="3"/>
  <c r="D2203" i="3"/>
  <c r="AA2203" i="3"/>
  <c r="D2195" i="3"/>
  <c r="AA2195" i="3"/>
  <c r="D2183" i="3"/>
  <c r="AA2183" i="3"/>
  <c r="D2171" i="3"/>
  <c r="AA2171" i="3"/>
  <c r="D2163" i="3"/>
  <c r="AA2163" i="3"/>
  <c r="D2159" i="3"/>
  <c r="AA2159" i="3"/>
  <c r="AA2127" i="3"/>
  <c r="D2119" i="3"/>
  <c r="AA2119" i="3"/>
  <c r="AA2099" i="3"/>
  <c r="D2087" i="3"/>
  <c r="AA2087" i="3"/>
  <c r="D2075" i="3"/>
  <c r="AA2075" i="3"/>
  <c r="D2067" i="3"/>
  <c r="AA2067" i="3"/>
  <c r="AA2011" i="3"/>
  <c r="D2003" i="3"/>
  <c r="AA2003" i="3"/>
  <c r="D1979" i="3"/>
  <c r="AA1979" i="3"/>
  <c r="D1971" i="3"/>
  <c r="AA1971" i="3"/>
  <c r="D1939" i="3"/>
  <c r="AA1939" i="3"/>
  <c r="D1935" i="3"/>
  <c r="AA1935" i="3"/>
  <c r="D1927" i="3"/>
  <c r="AA1927" i="3"/>
  <c r="D1915" i="3"/>
  <c r="AA1915" i="3"/>
  <c r="D1907" i="3"/>
  <c r="AA1907" i="3"/>
  <c r="D1903" i="3"/>
  <c r="AA1903" i="3"/>
  <c r="D1895" i="3"/>
  <c r="AA1895" i="3"/>
  <c r="D1883" i="3"/>
  <c r="AA1883" i="3"/>
  <c r="D1875" i="3"/>
  <c r="AA1875" i="3"/>
  <c r="D1871" i="3"/>
  <c r="AA1871" i="3"/>
  <c r="D1863" i="3"/>
  <c r="AA1863" i="3"/>
  <c r="D1839" i="3"/>
  <c r="AA1839" i="3"/>
  <c r="D1831" i="3"/>
  <c r="AA1831" i="3"/>
  <c r="D1807" i="3"/>
  <c r="AA1807" i="3"/>
  <c r="D1703" i="3"/>
  <c r="AA1703" i="3"/>
  <c r="D1691" i="3"/>
  <c r="AA1691" i="3"/>
  <c r="D1683" i="3"/>
  <c r="AA1683" i="3"/>
  <c r="D1679" i="3"/>
  <c r="AA1679" i="3"/>
  <c r="D1671" i="3"/>
  <c r="AA1671" i="3"/>
  <c r="D1647" i="3"/>
  <c r="AA1647" i="3"/>
  <c r="D1563" i="3"/>
  <c r="AA1563" i="3"/>
  <c r="D1531" i="3"/>
  <c r="AA1531" i="3"/>
  <c r="D1499" i="3"/>
  <c r="AA1499" i="3"/>
  <c r="D1415" i="3"/>
  <c r="AA1415" i="3"/>
  <c r="D1403" i="3"/>
  <c r="AA1403" i="3"/>
  <c r="D1391" i="3"/>
  <c r="AA1391" i="3"/>
  <c r="D1359" i="3"/>
  <c r="AA1359" i="3"/>
  <c r="D1351" i="3"/>
  <c r="AA1351" i="3"/>
  <c r="D1339" i="3"/>
  <c r="AA1339" i="3"/>
  <c r="D1331" i="3"/>
  <c r="AA1331" i="3"/>
  <c r="D1327" i="3"/>
  <c r="AA1327" i="3"/>
  <c r="D1295" i="3"/>
  <c r="AA1295" i="3"/>
  <c r="D1235" i="3"/>
  <c r="AA1235" i="3"/>
  <c r="D1031" i="3"/>
  <c r="AA1031" i="3"/>
  <c r="D2990" i="3"/>
  <c r="AA2990" i="3"/>
  <c r="AA2974" i="3"/>
  <c r="B2826" i="3"/>
  <c r="B2802" i="3"/>
  <c r="AA2802" i="3"/>
  <c r="B2770" i="3"/>
  <c r="AA2770" i="3"/>
  <c r="B2746" i="3"/>
  <c r="AA2746" i="3"/>
  <c r="B2738" i="3"/>
  <c r="AA2738" i="3"/>
  <c r="B2730" i="3"/>
  <c r="AA2730" i="3"/>
  <c r="B2722" i="3"/>
  <c r="AA2722" i="3"/>
  <c r="B2714" i="3"/>
  <c r="AA2714" i="3"/>
  <c r="B2698" i="3"/>
  <c r="AA2698" i="3"/>
  <c r="B2690" i="3"/>
  <c r="AA2690" i="3"/>
  <c r="B2682" i="3"/>
  <c r="AA2682" i="3"/>
  <c r="B2674" i="3"/>
  <c r="AA2674" i="3"/>
  <c r="B2658" i="3"/>
  <c r="AA2658" i="3"/>
  <c r="B2650" i="3"/>
  <c r="AA2650" i="3"/>
  <c r="B2642" i="3"/>
  <c r="AA2642" i="3"/>
  <c r="B2602" i="3"/>
  <c r="AA2602" i="3"/>
  <c r="B2578" i="3"/>
  <c r="AA2578" i="3"/>
  <c r="B2570" i="3"/>
  <c r="AA2570" i="3"/>
  <c r="B2562" i="3"/>
  <c r="AA2562" i="3"/>
  <c r="B2554" i="3"/>
  <c r="AA2554" i="3"/>
  <c r="B2546" i="3"/>
  <c r="AA2546" i="3"/>
  <c r="AA2530" i="3"/>
  <c r="B2522" i="3"/>
  <c r="AA2522" i="3"/>
  <c r="B2506" i="3"/>
  <c r="AA2506" i="3"/>
  <c r="B2498" i="3"/>
  <c r="B2474" i="3"/>
  <c r="AA2474" i="3"/>
  <c r="B2466" i="3"/>
  <c r="AA2466" i="3"/>
  <c r="B2458" i="3"/>
  <c r="AA2458" i="3"/>
  <c r="B2450" i="3"/>
  <c r="AA2442" i="3"/>
  <c r="B2438" i="3"/>
  <c r="AA2434" i="3"/>
  <c r="B2430" i="3"/>
  <c r="AA2426" i="3"/>
  <c r="B2422" i="3"/>
  <c r="AA2418" i="3"/>
  <c r="B2414" i="3"/>
  <c r="AA2414" i="3"/>
  <c r="B2410" i="3"/>
  <c r="AA2410" i="3"/>
  <c r="B2406" i="3"/>
  <c r="AA2406" i="3"/>
  <c r="B2402" i="3"/>
  <c r="AA2402" i="3"/>
  <c r="B2398" i="3"/>
  <c r="AA2398" i="3"/>
  <c r="B2394" i="3"/>
  <c r="AA2394" i="3"/>
  <c r="B2390" i="3"/>
  <c r="AA2390" i="3"/>
  <c r="B2386" i="3"/>
  <c r="B2382" i="3"/>
  <c r="AA2382" i="3"/>
  <c r="B2378" i="3"/>
  <c r="AA2378" i="3"/>
  <c r="B2374" i="3"/>
  <c r="AA2374" i="3"/>
  <c r="B2370" i="3"/>
  <c r="AA2370" i="3"/>
  <c r="B2366" i="3"/>
  <c r="AA2366" i="3"/>
  <c r="B2362" i="3"/>
  <c r="AA2362" i="3"/>
  <c r="B2358" i="3"/>
  <c r="AA2358" i="3"/>
  <c r="B2350" i="3"/>
  <c r="AA2350" i="3"/>
  <c r="B2342" i="3"/>
  <c r="AA2342" i="3"/>
  <c r="B2338" i="3"/>
  <c r="AA2338" i="3"/>
  <c r="B2334" i="3"/>
  <c r="B2330" i="3"/>
  <c r="AA2322" i="3"/>
  <c r="B2318" i="3"/>
  <c r="AA2318" i="3"/>
  <c r="B2314" i="3"/>
  <c r="AA2314" i="3"/>
  <c r="B2310" i="3"/>
  <c r="AA2310" i="3"/>
  <c r="B2306" i="3"/>
  <c r="AA2306" i="3"/>
  <c r="B2302" i="3"/>
  <c r="AA2302" i="3"/>
  <c r="B2298" i="3"/>
  <c r="AA2298" i="3"/>
  <c r="B2294" i="3"/>
  <c r="AA2294" i="3"/>
  <c r="B2290" i="3"/>
  <c r="AA2290" i="3"/>
  <c r="B2286" i="3"/>
  <c r="AA2286" i="3"/>
  <c r="B2282" i="3"/>
  <c r="AA2282" i="3"/>
  <c r="B2278" i="3"/>
  <c r="AA2278" i="3"/>
  <c r="AA2274" i="3"/>
  <c r="B2270" i="3"/>
  <c r="AA2266" i="3"/>
  <c r="B2262" i="3"/>
  <c r="AA2258" i="3"/>
  <c r="B2254" i="3"/>
  <c r="B2250" i="3"/>
  <c r="AA2250" i="3"/>
  <c r="B2246" i="3"/>
  <c r="AA2246" i="3"/>
  <c r="B2242" i="3"/>
  <c r="B2230" i="3"/>
  <c r="B2226" i="3"/>
  <c r="B2222" i="3"/>
  <c r="AA2222" i="3"/>
  <c r="B2218" i="3"/>
  <c r="AA2218" i="3"/>
  <c r="B2214" i="3"/>
  <c r="AA2214" i="3"/>
  <c r="B2210" i="3"/>
  <c r="AA2210" i="3"/>
  <c r="B2206" i="3"/>
  <c r="AA2206" i="3"/>
  <c r="B2202" i="3"/>
  <c r="AA2202" i="3"/>
  <c r="B2198" i="3"/>
  <c r="AA2198" i="3"/>
  <c r="B2194" i="3"/>
  <c r="AA2194" i="3"/>
  <c r="B2190" i="3"/>
  <c r="AA2190" i="3"/>
  <c r="B2186" i="3"/>
  <c r="AA2186" i="3"/>
  <c r="B2182" i="3"/>
  <c r="AA2182" i="3"/>
  <c r="B2178" i="3"/>
  <c r="AA2178" i="3"/>
  <c r="B2174" i="3"/>
  <c r="AA2174" i="3"/>
  <c r="B2170" i="3"/>
  <c r="AA2170" i="3"/>
  <c r="B2166" i="3"/>
  <c r="AA2166" i="3"/>
  <c r="B2162" i="3"/>
  <c r="AA2162" i="3"/>
  <c r="AA2158" i="3"/>
  <c r="B2150" i="3"/>
  <c r="AA2150" i="3"/>
  <c r="B2146" i="3"/>
  <c r="AA2146" i="3"/>
  <c r="B2142" i="3"/>
  <c r="AA2142" i="3"/>
  <c r="B2138" i="3"/>
  <c r="AA2138" i="3"/>
  <c r="B2134" i="3"/>
  <c r="AA2134" i="3"/>
  <c r="B2130" i="3"/>
  <c r="AA2130" i="3"/>
  <c r="B2126" i="3"/>
  <c r="AA2126" i="3"/>
  <c r="B2122" i="3"/>
  <c r="AA2122" i="3"/>
  <c r="B2118" i="3"/>
  <c r="AA2118" i="3"/>
  <c r="B2114" i="3"/>
  <c r="AA2114" i="3"/>
  <c r="B2110" i="3"/>
  <c r="AA2110" i="3"/>
  <c r="B2106" i="3"/>
  <c r="AA2106" i="3"/>
  <c r="B2102" i="3"/>
  <c r="AA2102" i="3"/>
  <c r="B2098" i="3"/>
  <c r="AA2098" i="3"/>
  <c r="B2094" i="3"/>
  <c r="AA2094" i="3"/>
  <c r="B2090" i="3"/>
  <c r="AA2090" i="3"/>
  <c r="B2086" i="3"/>
  <c r="B2082" i="3"/>
  <c r="B2078" i="3"/>
  <c r="B2074" i="3"/>
  <c r="B2070" i="3"/>
  <c r="B2062" i="3"/>
  <c r="AA2062" i="3"/>
  <c r="B2058" i="3"/>
  <c r="AA2058" i="3"/>
  <c r="B2054" i="3"/>
  <c r="AA2054" i="3"/>
  <c r="B2050" i="3"/>
  <c r="AA2050" i="3"/>
  <c r="B2046" i="3"/>
  <c r="AA2046" i="3"/>
  <c r="B2042" i="3"/>
  <c r="AA2042" i="3"/>
  <c r="B2038" i="3"/>
  <c r="AA2038" i="3"/>
  <c r="B2030" i="3"/>
  <c r="AA2030" i="3"/>
  <c r="B2026" i="3"/>
  <c r="AA2026" i="3"/>
  <c r="B2022" i="3"/>
  <c r="AA2022" i="3"/>
  <c r="B2018" i="3"/>
  <c r="AA2018" i="3"/>
  <c r="B2014" i="3"/>
  <c r="AA2014" i="3"/>
  <c r="B2006" i="3"/>
  <c r="AA2006" i="3"/>
  <c r="B2002" i="3"/>
  <c r="AA2002" i="3"/>
  <c r="B1998" i="3"/>
  <c r="AA1998" i="3"/>
  <c r="B1994" i="3"/>
  <c r="AA1994" i="3"/>
  <c r="B1990" i="3"/>
  <c r="AA1990" i="3"/>
  <c r="B1986" i="3"/>
  <c r="AA1986" i="3"/>
  <c r="B1982" i="3"/>
  <c r="AA1982" i="3"/>
  <c r="B1978" i="3"/>
  <c r="AA1978" i="3"/>
  <c r="B1974" i="3"/>
  <c r="AA1974" i="3"/>
  <c r="B1970" i="3"/>
  <c r="AA1970" i="3"/>
  <c r="B1966" i="3"/>
  <c r="AA1966" i="3"/>
  <c r="B1962" i="3"/>
  <c r="AA1962" i="3"/>
  <c r="B1958" i="3"/>
  <c r="AA1958" i="3"/>
  <c r="B1954" i="3"/>
  <c r="AA1954" i="3"/>
  <c r="B1950" i="3"/>
  <c r="AA1950" i="3"/>
  <c r="B1946" i="3"/>
  <c r="AA1946" i="3"/>
  <c r="B1942" i="3"/>
  <c r="AA1942" i="3"/>
  <c r="B1930" i="3"/>
  <c r="AA1930" i="3"/>
  <c r="B1922" i="3"/>
  <c r="AA1922" i="3"/>
  <c r="B1918" i="3"/>
  <c r="AA1918" i="3"/>
  <c r="B1914" i="3"/>
  <c r="AA1914" i="3"/>
  <c r="B1910" i="3"/>
  <c r="AA1910" i="3"/>
  <c r="B1906" i="3"/>
  <c r="AA1906" i="3"/>
  <c r="B1898" i="3"/>
  <c r="AA1898" i="3"/>
  <c r="B1894" i="3"/>
  <c r="B1890" i="3"/>
  <c r="B1886" i="3"/>
  <c r="B1882" i="3"/>
  <c r="B1878" i="3"/>
  <c r="B1874" i="3"/>
  <c r="B1870" i="3"/>
  <c r="B1866" i="3"/>
  <c r="B1862" i="3"/>
  <c r="B1858" i="3"/>
  <c r="AA1858" i="3"/>
  <c r="B1854" i="3"/>
  <c r="B1850" i="3"/>
  <c r="B1846" i="3"/>
  <c r="AA1846" i="3"/>
  <c r="B1842" i="3"/>
  <c r="AA1842" i="3"/>
  <c r="AA1838" i="3"/>
  <c r="B1834" i="3"/>
  <c r="AA1830" i="3"/>
  <c r="B1826" i="3"/>
  <c r="B1822" i="3"/>
  <c r="AA1822" i="3"/>
  <c r="B1818" i="3"/>
  <c r="AA1818" i="3"/>
  <c r="B1814" i="3"/>
  <c r="AA1814" i="3"/>
  <c r="B1810" i="3"/>
  <c r="AA1810" i="3"/>
  <c r="B1806" i="3"/>
  <c r="AA1806" i="3"/>
  <c r="B1802" i="3"/>
  <c r="AA1802" i="3"/>
  <c r="B1798" i="3"/>
  <c r="AA1798" i="3"/>
  <c r="B1794" i="3"/>
  <c r="AA1794" i="3"/>
  <c r="B1790" i="3"/>
  <c r="AA1790" i="3"/>
  <c r="B1786" i="3"/>
  <c r="AA1786" i="3"/>
  <c r="AA1782" i="3"/>
  <c r="B1778" i="3"/>
  <c r="AA1778" i="3"/>
  <c r="B1774" i="3"/>
  <c r="AA1774" i="3"/>
  <c r="B1770" i="3"/>
  <c r="B1766" i="3"/>
  <c r="AA1766" i="3"/>
  <c r="B1762" i="3"/>
  <c r="AA1762" i="3"/>
  <c r="B1750" i="3"/>
  <c r="AA1750" i="3"/>
  <c r="B1746" i="3"/>
  <c r="AA1746" i="3"/>
  <c r="B1742" i="3"/>
  <c r="AA1742" i="3"/>
  <c r="B1738" i="3"/>
  <c r="AA1738" i="3"/>
  <c r="B1734" i="3"/>
  <c r="AA1734" i="3"/>
  <c r="B1730" i="3"/>
  <c r="AA1730" i="3"/>
  <c r="B1726" i="3"/>
  <c r="AA1726" i="3"/>
  <c r="B1722" i="3"/>
  <c r="AA1722" i="3"/>
  <c r="B1718" i="3"/>
  <c r="AA1718" i="3"/>
  <c r="B1714" i="3"/>
  <c r="AA1714" i="3"/>
  <c r="B1710" i="3"/>
  <c r="AA1710" i="3"/>
  <c r="B1706" i="3"/>
  <c r="AA1706" i="3"/>
  <c r="B1702" i="3"/>
  <c r="AA1702" i="3"/>
  <c r="B1698" i="3"/>
  <c r="AA1698" i="3"/>
  <c r="B1694" i="3"/>
  <c r="AA1694" i="3"/>
  <c r="B1690" i="3"/>
  <c r="AA1690" i="3"/>
  <c r="B1686" i="3"/>
  <c r="AA1686" i="3"/>
  <c r="B1682" i="3"/>
  <c r="AA1682" i="3"/>
  <c r="B1674" i="3"/>
  <c r="AA1674" i="3"/>
  <c r="B1666" i="3"/>
  <c r="AA1666" i="3"/>
  <c r="B1662" i="3"/>
  <c r="AA1662" i="3"/>
  <c r="B1658" i="3"/>
  <c r="AA1658" i="3"/>
  <c r="B1654" i="3"/>
  <c r="AA1654" i="3"/>
  <c r="B1650" i="3"/>
  <c r="AA1650" i="3"/>
  <c r="B1642" i="3"/>
  <c r="AA1642" i="3"/>
  <c r="B1638" i="3"/>
  <c r="AA1638" i="3"/>
  <c r="B1634" i="3"/>
  <c r="AA1634" i="3"/>
  <c r="B1630" i="3"/>
  <c r="AA1630" i="3"/>
  <c r="B1626" i="3"/>
  <c r="AA1626" i="3"/>
  <c r="B1622" i="3"/>
  <c r="AA1622" i="3"/>
  <c r="B1618" i="3"/>
  <c r="AA1618" i="3"/>
  <c r="B1614" i="3"/>
  <c r="AA1614" i="3"/>
  <c r="B1610" i="3"/>
  <c r="AA1610" i="3"/>
  <c r="B1606" i="3"/>
  <c r="AA1606" i="3"/>
  <c r="B1602" i="3"/>
  <c r="AA1602" i="3"/>
  <c r="B1598" i="3"/>
  <c r="AA1598" i="3"/>
  <c r="B1594" i="3"/>
  <c r="AA1594" i="3"/>
  <c r="B1586" i="3"/>
  <c r="B1582" i="3"/>
  <c r="B1578" i="3"/>
  <c r="AA1578" i="3"/>
  <c r="B1574" i="3"/>
  <c r="AA1574" i="3"/>
  <c r="B1570" i="3"/>
  <c r="AA1570" i="3"/>
  <c r="B1566" i="3"/>
  <c r="AA1566" i="3"/>
  <c r="B1562" i="3"/>
  <c r="AA1562" i="3"/>
  <c r="B1558" i="3"/>
  <c r="AA1558" i="3"/>
  <c r="B1554" i="3"/>
  <c r="AA1554" i="3"/>
  <c r="B1550" i="3"/>
  <c r="AA1550" i="3"/>
  <c r="B1546" i="3"/>
  <c r="AA1546" i="3"/>
  <c r="B1542" i="3"/>
  <c r="AA1542" i="3"/>
  <c r="B1538" i="3"/>
  <c r="AA1538" i="3"/>
  <c r="B1534" i="3"/>
  <c r="AA1534" i="3"/>
  <c r="B1526" i="3"/>
  <c r="AA1526" i="3"/>
  <c r="B1522" i="3"/>
  <c r="AA1522" i="3"/>
  <c r="B1518" i="3"/>
  <c r="AA1518" i="3"/>
  <c r="B1514" i="3"/>
  <c r="AA1514" i="3"/>
  <c r="B1510" i="3"/>
  <c r="AA1510" i="3"/>
  <c r="B1506" i="3"/>
  <c r="AA1506" i="3"/>
  <c r="B1502" i="3"/>
  <c r="AA1502" i="3"/>
  <c r="B1494" i="3"/>
  <c r="AA1494" i="3"/>
  <c r="B1490" i="3"/>
  <c r="AA1490" i="3"/>
  <c r="B1486" i="3"/>
  <c r="AA1486" i="3"/>
  <c r="B1482" i="3"/>
  <c r="AA1482" i="3"/>
  <c r="B1478" i="3"/>
  <c r="AA1478" i="3"/>
  <c r="B1470" i="3"/>
  <c r="AA1470" i="3"/>
  <c r="B1462" i="3"/>
  <c r="B1458" i="3"/>
  <c r="AA1458" i="3"/>
  <c r="B1454" i="3"/>
  <c r="AA1454" i="3"/>
  <c r="B1450" i="3"/>
  <c r="B1446" i="3"/>
  <c r="AA1446" i="3"/>
  <c r="B1442" i="3"/>
  <c r="AA1442" i="3"/>
  <c r="B1438" i="3"/>
  <c r="AA1438" i="3"/>
  <c r="B1434" i="3"/>
  <c r="AA1434" i="3"/>
  <c r="B1430" i="3"/>
  <c r="AA1430" i="3"/>
  <c r="B1426" i="3"/>
  <c r="AA1426" i="3"/>
  <c r="B1422" i="3"/>
  <c r="B1418" i="3"/>
  <c r="B1414" i="3"/>
  <c r="B1406" i="3"/>
  <c r="AA1406" i="3"/>
  <c r="B1402" i="3"/>
  <c r="AA1402" i="3"/>
  <c r="B1398" i="3"/>
  <c r="AA1398" i="3"/>
  <c r="B1394" i="3"/>
  <c r="AA1394" i="3"/>
  <c r="B1390" i="3"/>
  <c r="AA1390" i="3"/>
  <c r="B1386" i="3"/>
  <c r="AA1386" i="3"/>
  <c r="B1382" i="3"/>
  <c r="AA1382" i="3"/>
  <c r="B1378" i="3"/>
  <c r="AA1378" i="3"/>
  <c r="B1374" i="3"/>
  <c r="AA1374" i="3"/>
  <c r="B1370" i="3"/>
  <c r="AA1370" i="3"/>
  <c r="B1366" i="3"/>
  <c r="AA1366" i="3"/>
  <c r="B1362" i="3"/>
  <c r="AA1362" i="3"/>
  <c r="B1358" i="3"/>
  <c r="AA1358" i="3"/>
  <c r="B1354" i="3"/>
  <c r="AA1354" i="3"/>
  <c r="B1350" i="3"/>
  <c r="AA1350" i="3"/>
  <c r="B1346" i="3"/>
  <c r="AA1346" i="3"/>
  <c r="B1342" i="3"/>
  <c r="AA1342" i="3"/>
  <c r="B1338" i="3"/>
  <c r="AA1338" i="3"/>
  <c r="B1334" i="3"/>
  <c r="AA1334" i="3"/>
  <c r="B1330" i="3"/>
  <c r="AA1330" i="3"/>
  <c r="B1326" i="3"/>
  <c r="AA1326" i="3"/>
  <c r="B1322" i="3"/>
  <c r="AA1322" i="3"/>
  <c r="B1318" i="3"/>
  <c r="AA1318" i="3"/>
  <c r="B1314" i="3"/>
  <c r="AA1314" i="3"/>
  <c r="B1310" i="3"/>
  <c r="AA1310" i="3"/>
  <c r="B1306" i="3"/>
  <c r="AA1306" i="3"/>
  <c r="B1302" i="3"/>
  <c r="AA1302" i="3"/>
  <c r="B1298" i="3"/>
  <c r="AA1298" i="3"/>
  <c r="B1294" i="3"/>
  <c r="AA1294" i="3"/>
  <c r="B1290" i="3"/>
  <c r="AA1290" i="3"/>
  <c r="B1286" i="3"/>
  <c r="AA1286" i="3"/>
  <c r="B1278" i="3"/>
  <c r="AA1278" i="3"/>
  <c r="B1270" i="3"/>
  <c r="AA1270" i="3"/>
  <c r="B1266" i="3"/>
  <c r="AA1266" i="3"/>
  <c r="B1262" i="3"/>
  <c r="AA1262" i="3"/>
  <c r="B1258" i="3"/>
  <c r="AA1258" i="3"/>
  <c r="B1254" i="3"/>
  <c r="AA1254" i="3"/>
  <c r="B1250" i="3"/>
  <c r="AA1250" i="3"/>
  <c r="B1246" i="3"/>
  <c r="AA1246" i="3"/>
  <c r="B1242" i="3"/>
  <c r="AA1242" i="3"/>
  <c r="B1238" i="3"/>
  <c r="AA1238" i="3"/>
  <c r="B1234" i="3"/>
  <c r="AA1234" i="3"/>
  <c r="B1230" i="3"/>
  <c r="AA1230" i="3"/>
  <c r="B1226" i="3"/>
  <c r="AA1226" i="3"/>
  <c r="B1222" i="3"/>
  <c r="AA1222" i="3"/>
  <c r="B1218" i="3"/>
  <c r="AA1218" i="3"/>
  <c r="B1214" i="3"/>
  <c r="AA1214" i="3"/>
  <c r="B1210" i="3"/>
  <c r="AA1210" i="3"/>
  <c r="B1206" i="3"/>
  <c r="AA1206" i="3"/>
  <c r="B1198" i="3"/>
  <c r="AA1198" i="3"/>
  <c r="B1190" i="3"/>
  <c r="AA1190" i="3"/>
  <c r="B1186" i="3"/>
  <c r="AA1186" i="3"/>
  <c r="B1182" i="3"/>
  <c r="AA1182" i="3"/>
  <c r="B1178" i="3"/>
  <c r="AA1178" i="3"/>
  <c r="B1174" i="3"/>
  <c r="AA1174" i="3"/>
  <c r="B1170" i="3"/>
  <c r="AA1170" i="3"/>
  <c r="B1166" i="3"/>
  <c r="AA1166" i="3"/>
  <c r="B1162" i="3"/>
  <c r="AA1162" i="3"/>
  <c r="B1158" i="3"/>
  <c r="AA1158" i="3"/>
  <c r="B1154" i="3"/>
  <c r="AA1154" i="3"/>
  <c r="B1150" i="3"/>
  <c r="AA1150" i="3"/>
  <c r="B1146" i="3"/>
  <c r="AA1146" i="3"/>
  <c r="B1142" i="3"/>
  <c r="AA1142" i="3"/>
  <c r="B1138" i="3"/>
  <c r="AA1138" i="3"/>
  <c r="B1134" i="3"/>
  <c r="AA1134" i="3"/>
  <c r="B1130" i="3"/>
  <c r="AA1130" i="3"/>
  <c r="B1126" i="3"/>
  <c r="AA1126" i="3"/>
  <c r="B1122" i="3"/>
  <c r="AA1122" i="3"/>
  <c r="B1118" i="3"/>
  <c r="AA1118" i="3"/>
  <c r="B1114" i="3"/>
  <c r="AA1114" i="3"/>
  <c r="B1110" i="3"/>
  <c r="AA1110" i="3"/>
  <c r="B1106" i="3"/>
  <c r="AA1106" i="3"/>
  <c r="B1102" i="3"/>
  <c r="AA1102" i="3"/>
  <c r="B1098" i="3"/>
  <c r="AA1098" i="3"/>
  <c r="B1094" i="3"/>
  <c r="AA1094" i="3"/>
  <c r="B1090" i="3"/>
  <c r="AA1090" i="3"/>
  <c r="B1086" i="3"/>
  <c r="AA1086" i="3"/>
  <c r="B1082" i="3"/>
  <c r="AA1082" i="3"/>
  <c r="B1078" i="3"/>
  <c r="AA1078" i="3"/>
  <c r="B1074" i="3"/>
  <c r="AA1074" i="3"/>
  <c r="B1070" i="3"/>
  <c r="AA1070" i="3"/>
  <c r="B1066" i="3"/>
  <c r="AA1066" i="3"/>
  <c r="B1062" i="3"/>
  <c r="AA1062" i="3"/>
  <c r="B1058" i="3"/>
  <c r="AA1058" i="3"/>
  <c r="B1046" i="3"/>
  <c r="AA1046" i="3"/>
  <c r="B1042" i="3"/>
  <c r="AA1042" i="3"/>
  <c r="B1038" i="3"/>
  <c r="AA1038" i="3"/>
  <c r="B1034" i="3"/>
  <c r="AA1034" i="3"/>
  <c r="B1030" i="3"/>
  <c r="AA1030" i="3"/>
  <c r="B1026" i="3"/>
  <c r="AA1026" i="3"/>
  <c r="B1022" i="3"/>
  <c r="AA1022" i="3"/>
  <c r="B1018" i="3"/>
  <c r="AA1018" i="3"/>
  <c r="B1014" i="3"/>
  <c r="AA1014" i="3"/>
  <c r="B1010" i="3"/>
  <c r="AA1010" i="3"/>
  <c r="B1006" i="3"/>
  <c r="AA1006" i="3"/>
  <c r="B1002" i="3"/>
  <c r="AA1002" i="3"/>
  <c r="B990" i="3"/>
  <c r="AA990" i="3"/>
  <c r="B986" i="3"/>
  <c r="AA986" i="3"/>
  <c r="B982" i="3"/>
  <c r="AA982" i="3"/>
  <c r="B978" i="3"/>
  <c r="AA978" i="3"/>
  <c r="B974" i="3"/>
  <c r="AA974" i="3"/>
  <c r="B970" i="3"/>
  <c r="AA970" i="3"/>
  <c r="B966" i="3"/>
  <c r="AA966" i="3"/>
  <c r="B962" i="3"/>
  <c r="AA962" i="3"/>
  <c r="B958" i="3"/>
  <c r="AA958" i="3"/>
  <c r="B954" i="3"/>
  <c r="AA954" i="3"/>
  <c r="B950" i="3"/>
  <c r="AA950" i="3"/>
  <c r="B946" i="3"/>
  <c r="AA946" i="3"/>
  <c r="B942" i="3"/>
  <c r="AA942" i="3"/>
  <c r="B938" i="3"/>
  <c r="AA938" i="3"/>
  <c r="B934" i="3"/>
  <c r="AA934" i="3"/>
  <c r="B930" i="3"/>
  <c r="AA930" i="3"/>
  <c r="B926" i="3"/>
  <c r="AA926" i="3"/>
  <c r="B922" i="3"/>
  <c r="AA922" i="3"/>
  <c r="B918" i="3"/>
  <c r="AA918" i="3"/>
  <c r="B914" i="3"/>
  <c r="AA914" i="3"/>
  <c r="B910" i="3"/>
  <c r="AA910" i="3"/>
  <c r="B906" i="3"/>
  <c r="AA906" i="3"/>
  <c r="B902" i="3"/>
  <c r="AA902" i="3"/>
  <c r="B898" i="3"/>
  <c r="AA898" i="3"/>
  <c r="B894" i="3"/>
  <c r="AA894" i="3"/>
  <c r="B890" i="3"/>
  <c r="AA890" i="3"/>
  <c r="B886" i="3"/>
  <c r="AA886" i="3"/>
  <c r="B882" i="3"/>
  <c r="AA882" i="3"/>
  <c r="B878" i="3"/>
  <c r="AA878" i="3"/>
  <c r="B874" i="3"/>
  <c r="AA874" i="3"/>
  <c r="B870" i="3"/>
  <c r="AA870" i="3"/>
  <c r="B866" i="3"/>
  <c r="AA866" i="3"/>
  <c r="B862" i="3"/>
  <c r="AA862" i="3"/>
  <c r="B858" i="3"/>
  <c r="AA858" i="3"/>
  <c r="B854" i="3"/>
  <c r="AA854" i="3"/>
  <c r="B850" i="3"/>
  <c r="AA850" i="3"/>
  <c r="B846" i="3"/>
  <c r="AA846" i="3"/>
  <c r="B842" i="3"/>
  <c r="AA842" i="3"/>
  <c r="B838" i="3"/>
  <c r="AA838" i="3"/>
  <c r="B834" i="3"/>
  <c r="AA834" i="3"/>
  <c r="B830" i="3"/>
  <c r="AA830" i="3"/>
  <c r="B826" i="3"/>
  <c r="AA826" i="3"/>
  <c r="B822" i="3"/>
  <c r="AA822" i="3"/>
  <c r="B818" i="3"/>
  <c r="AA818" i="3"/>
  <c r="B814" i="3"/>
  <c r="AA814" i="3"/>
  <c r="B810" i="3"/>
  <c r="AA810" i="3"/>
  <c r="B806" i="3"/>
  <c r="AA806" i="3"/>
  <c r="B802" i="3"/>
  <c r="AA802" i="3"/>
  <c r="B798" i="3"/>
  <c r="AA798" i="3"/>
  <c r="B794" i="3"/>
  <c r="AA794" i="3"/>
  <c r="B790" i="3"/>
  <c r="AA790" i="3"/>
  <c r="B786" i="3"/>
  <c r="AA786" i="3"/>
  <c r="B782" i="3"/>
  <c r="AA782" i="3"/>
  <c r="B778" i="3"/>
  <c r="AA778" i="3"/>
  <c r="B774" i="3"/>
  <c r="AA774" i="3"/>
  <c r="B770" i="3"/>
  <c r="AA770" i="3"/>
  <c r="B766" i="3"/>
  <c r="AA766" i="3"/>
  <c r="B762" i="3"/>
  <c r="AA762" i="3"/>
  <c r="B758" i="3"/>
  <c r="AA758" i="3"/>
  <c r="B754" i="3"/>
  <c r="AA754" i="3"/>
  <c r="B750" i="3"/>
  <c r="AA750" i="3"/>
  <c r="B746" i="3"/>
  <c r="AA746" i="3"/>
  <c r="B742" i="3"/>
  <c r="B738" i="3"/>
  <c r="B734" i="3"/>
  <c r="B730" i="3"/>
  <c r="B726" i="3"/>
  <c r="B722" i="3"/>
  <c r="B718" i="3"/>
  <c r="B714" i="3"/>
  <c r="B710" i="3"/>
  <c r="B706" i="3"/>
  <c r="AA706" i="3"/>
  <c r="B702" i="3"/>
  <c r="AA702" i="3"/>
  <c r="B698" i="3"/>
  <c r="AA698" i="3"/>
  <c r="B694" i="3"/>
  <c r="AA694" i="3"/>
  <c r="B690" i="3"/>
  <c r="AA690" i="3"/>
  <c r="B686" i="3"/>
  <c r="AA686" i="3"/>
  <c r="B682" i="3"/>
  <c r="AA682" i="3"/>
  <c r="B678" i="3"/>
  <c r="AA678" i="3"/>
  <c r="B674" i="3"/>
  <c r="AA674" i="3"/>
  <c r="B670" i="3"/>
  <c r="AA670" i="3"/>
  <c r="B666" i="3"/>
  <c r="AA666" i="3"/>
  <c r="B662" i="3"/>
  <c r="AA662" i="3"/>
  <c r="B658" i="3"/>
  <c r="AA658" i="3"/>
  <c r="B654" i="3"/>
  <c r="AA654" i="3"/>
  <c r="B650" i="3"/>
  <c r="AA650" i="3"/>
  <c r="B646" i="3"/>
  <c r="AA646" i="3"/>
  <c r="B642" i="3"/>
  <c r="AA642" i="3"/>
  <c r="B638" i="3"/>
  <c r="AA638" i="3"/>
  <c r="B634" i="3"/>
  <c r="AA634" i="3"/>
  <c r="B630" i="3"/>
  <c r="AA630" i="3"/>
  <c r="B626" i="3"/>
  <c r="AA626" i="3"/>
  <c r="B622" i="3"/>
  <c r="AA622" i="3"/>
  <c r="B618" i="3"/>
  <c r="AA618" i="3"/>
  <c r="B614" i="3"/>
  <c r="AA614" i="3"/>
  <c r="B610" i="3"/>
  <c r="AA610" i="3"/>
  <c r="B606" i="3"/>
  <c r="AA606" i="3"/>
  <c r="B602" i="3"/>
  <c r="AA602" i="3"/>
  <c r="B598" i="3"/>
  <c r="AA598" i="3"/>
  <c r="B594" i="3"/>
  <c r="AA594" i="3"/>
  <c r="B590" i="3"/>
  <c r="AA590" i="3"/>
  <c r="B586" i="3"/>
  <c r="AA586" i="3"/>
  <c r="B582" i="3"/>
  <c r="AA582" i="3"/>
  <c r="B578" i="3"/>
  <c r="AA578" i="3"/>
  <c r="B574" i="3"/>
  <c r="AA574" i="3"/>
  <c r="B570" i="3"/>
  <c r="AA570" i="3"/>
  <c r="B566" i="3"/>
  <c r="AA566" i="3"/>
  <c r="B562" i="3"/>
  <c r="AA562" i="3"/>
  <c r="B558" i="3"/>
  <c r="AA558" i="3"/>
  <c r="B554" i="3"/>
  <c r="AA554" i="3"/>
  <c r="B550" i="3"/>
  <c r="AA550" i="3"/>
  <c r="B546" i="3"/>
  <c r="AA546" i="3"/>
  <c r="B542" i="3"/>
  <c r="AA542" i="3"/>
  <c r="B538" i="3"/>
  <c r="AA538" i="3"/>
  <c r="B534" i="3"/>
  <c r="AA534" i="3"/>
  <c r="B530" i="3"/>
  <c r="AA530" i="3"/>
  <c r="B526" i="3"/>
  <c r="AA526" i="3"/>
  <c r="B522" i="3"/>
  <c r="AA522" i="3"/>
  <c r="B518" i="3"/>
  <c r="AA518" i="3"/>
  <c r="B514" i="3"/>
  <c r="AA514" i="3"/>
  <c r="B510" i="3"/>
  <c r="AA510" i="3"/>
  <c r="B506" i="3"/>
  <c r="AA506" i="3"/>
  <c r="B502" i="3"/>
  <c r="AA502" i="3"/>
  <c r="B498" i="3"/>
  <c r="AA498" i="3"/>
  <c r="B494" i="3"/>
  <c r="AA494" i="3"/>
  <c r="B490" i="3"/>
  <c r="AA490" i="3"/>
  <c r="B486" i="3"/>
  <c r="AA486" i="3"/>
  <c r="B482" i="3"/>
  <c r="AA482" i="3"/>
  <c r="B478" i="3"/>
  <c r="AA478" i="3"/>
  <c r="B474" i="3"/>
  <c r="AA474" i="3"/>
  <c r="B470" i="3"/>
  <c r="AA470" i="3"/>
  <c r="B466" i="3"/>
  <c r="AA466" i="3"/>
  <c r="B462" i="3"/>
  <c r="AA462" i="3"/>
  <c r="B458" i="3"/>
  <c r="AA458" i="3"/>
  <c r="B454" i="3"/>
  <c r="AA454" i="3"/>
  <c r="B450" i="3"/>
  <c r="AA450" i="3"/>
  <c r="B446" i="3"/>
  <c r="AA446" i="3"/>
  <c r="B442" i="3"/>
  <c r="AA442" i="3"/>
  <c r="B438" i="3"/>
  <c r="AA438" i="3"/>
  <c r="B434" i="3"/>
  <c r="AA434" i="3"/>
  <c r="B430" i="3"/>
  <c r="AA430" i="3"/>
  <c r="B426" i="3"/>
  <c r="AA426" i="3"/>
  <c r="B422" i="3"/>
  <c r="AA422" i="3"/>
  <c r="B418" i="3"/>
  <c r="AA418" i="3"/>
  <c r="B414" i="3"/>
  <c r="AA414" i="3"/>
  <c r="B410" i="3"/>
  <c r="AA410" i="3"/>
  <c r="B406" i="3"/>
  <c r="AA406" i="3"/>
  <c r="B402" i="3"/>
  <c r="AA402" i="3"/>
  <c r="B398" i="3"/>
  <c r="AA398" i="3"/>
  <c r="B394" i="3"/>
  <c r="AA394" i="3"/>
  <c r="B390" i="3"/>
  <c r="AA390" i="3"/>
  <c r="B386" i="3"/>
  <c r="AA386" i="3"/>
  <c r="B382" i="3"/>
  <c r="AA382" i="3"/>
  <c r="B378" i="3"/>
  <c r="AA378" i="3"/>
  <c r="B374" i="3"/>
  <c r="AA374" i="3"/>
  <c r="B370" i="3"/>
  <c r="AA370" i="3"/>
  <c r="B366" i="3"/>
  <c r="AA366" i="3"/>
  <c r="B362" i="3"/>
  <c r="AA362" i="3"/>
  <c r="B358" i="3"/>
  <c r="AA358" i="3"/>
  <c r="B354" i="3"/>
  <c r="AA354" i="3"/>
  <c r="B350" i="3"/>
  <c r="AA350" i="3"/>
  <c r="B346" i="3"/>
  <c r="AA346" i="3"/>
  <c r="B338" i="3"/>
  <c r="AA338" i="3"/>
  <c r="B334" i="3"/>
  <c r="AA334" i="3"/>
  <c r="B330" i="3"/>
  <c r="AA330" i="3"/>
  <c r="B322" i="3"/>
  <c r="AA322" i="3"/>
  <c r="B318" i="3"/>
  <c r="AA318" i="3"/>
  <c r="B314" i="3"/>
  <c r="AA314" i="3"/>
  <c r="B306" i="3"/>
  <c r="AA306" i="3"/>
  <c r="B302" i="3"/>
  <c r="AA302" i="3"/>
  <c r="B298" i="3"/>
  <c r="AA298" i="3"/>
  <c r="B290" i="3"/>
  <c r="AA290" i="3"/>
  <c r="B286" i="3"/>
  <c r="AA286" i="3"/>
  <c r="B282" i="3"/>
  <c r="AA282" i="3"/>
  <c r="B274" i="3"/>
  <c r="AA274" i="3"/>
  <c r="B270" i="3"/>
  <c r="AA270" i="3"/>
  <c r="B266" i="3"/>
  <c r="AA266" i="3"/>
  <c r="B254" i="3"/>
  <c r="AA254" i="3"/>
  <c r="B250" i="3"/>
  <c r="AA250" i="3"/>
  <c r="B238" i="3"/>
  <c r="AA238" i="3"/>
  <c r="B234" i="3"/>
  <c r="AA234" i="3"/>
  <c r="B222" i="3"/>
  <c r="AA222" i="3"/>
  <c r="B218" i="3"/>
  <c r="AA218" i="3"/>
  <c r="B206" i="3"/>
  <c r="AA206" i="3"/>
  <c r="B202" i="3"/>
  <c r="AA202" i="3"/>
  <c r="B190" i="3"/>
  <c r="AA190" i="3"/>
  <c r="B186" i="3"/>
  <c r="AA186" i="3"/>
  <c r="B174" i="3"/>
  <c r="AA174" i="3"/>
  <c r="B170" i="3"/>
  <c r="AA170" i="3"/>
  <c r="B158" i="3"/>
  <c r="AA158" i="3"/>
  <c r="B154" i="3"/>
  <c r="AA154" i="3"/>
  <c r="B142" i="3"/>
  <c r="AA142" i="3"/>
  <c r="B138" i="3"/>
  <c r="AA138" i="3"/>
  <c r="B126" i="3"/>
  <c r="AA126" i="3"/>
  <c r="B122" i="3"/>
  <c r="AA122" i="3"/>
  <c r="B110" i="3"/>
  <c r="AA110" i="3"/>
  <c r="B106" i="3"/>
  <c r="AA106" i="3"/>
  <c r="B94" i="3"/>
  <c r="AA94" i="3"/>
  <c r="B90" i="3"/>
  <c r="AA90" i="3"/>
  <c r="B62" i="3"/>
  <c r="AA62" i="3"/>
  <c r="B26" i="3"/>
  <c r="AA10" i="3"/>
  <c r="B2974" i="3"/>
  <c r="D2584" i="3"/>
  <c r="AA2012" i="3"/>
  <c r="AA1660" i="3"/>
  <c r="AA1148" i="3"/>
  <c r="AA732" i="3"/>
  <c r="AA320" i="3"/>
  <c r="AA252" i="3"/>
  <c r="AA124" i="3"/>
  <c r="AA84" i="3"/>
  <c r="AA60" i="3"/>
  <c r="D2999" i="3"/>
  <c r="AA2999" i="3"/>
  <c r="D2983" i="3"/>
  <c r="AA2983" i="3"/>
  <c r="D2967" i="3"/>
  <c r="AA2967" i="3"/>
  <c r="D2951" i="3"/>
  <c r="AA2951" i="3"/>
  <c r="D2935" i="3"/>
  <c r="AA2935" i="3"/>
  <c r="D2919" i="3"/>
  <c r="AA2919" i="3"/>
  <c r="D2899" i="3"/>
  <c r="D2887" i="3"/>
  <c r="AA2887" i="3"/>
  <c r="D2867" i="3"/>
  <c r="D2851" i="3"/>
  <c r="AA2851" i="3"/>
  <c r="D2835" i="3"/>
  <c r="AA2835" i="3"/>
  <c r="D2819" i="3"/>
  <c r="AA2819" i="3"/>
  <c r="D2807" i="3"/>
  <c r="AA2807" i="3"/>
  <c r="D2791" i="3"/>
  <c r="AA2791" i="3"/>
  <c r="D2775" i="3"/>
  <c r="D2771" i="3"/>
  <c r="AA2771" i="3"/>
  <c r="D2759" i="3"/>
  <c r="AA2759" i="3"/>
  <c r="D2743" i="3"/>
  <c r="AA2743" i="3"/>
  <c r="D2727" i="3"/>
  <c r="AA2727" i="3"/>
  <c r="D2723" i="3"/>
  <c r="AA2723" i="3"/>
  <c r="D2707" i="3"/>
  <c r="AA2707" i="3"/>
  <c r="D2691" i="3"/>
  <c r="AA2691" i="3"/>
  <c r="D2679" i="3"/>
  <c r="AA2679" i="3"/>
  <c r="D2663" i="3"/>
  <c r="AA2663" i="3"/>
  <c r="D2659" i="3"/>
  <c r="AA2659" i="3"/>
  <c r="D2643" i="3"/>
  <c r="AA2643" i="3"/>
  <c r="D2631" i="3"/>
  <c r="AA2631" i="3"/>
  <c r="D2615" i="3"/>
  <c r="AA2615" i="3"/>
  <c r="D2611" i="3"/>
  <c r="D2595" i="3"/>
  <c r="AA2595" i="3"/>
  <c r="D2579" i="3"/>
  <c r="AA2579" i="3"/>
  <c r="D2567" i="3"/>
  <c r="D2551" i="3"/>
  <c r="AA2551" i="3"/>
  <c r="D2535" i="3"/>
  <c r="AA2535" i="3"/>
  <c r="D2519" i="3"/>
  <c r="AA2519" i="3"/>
  <c r="D2503" i="3"/>
  <c r="AA2503" i="3"/>
  <c r="D2499" i="3"/>
  <c r="AA2499" i="3"/>
  <c r="D2483" i="3"/>
  <c r="AA2483" i="3"/>
  <c r="D2455" i="3"/>
  <c r="AA2455" i="3"/>
  <c r="D2451" i="3"/>
  <c r="AA2451" i="3"/>
  <c r="D2439" i="3"/>
  <c r="AA2439" i="3"/>
  <c r="D2431" i="3"/>
  <c r="AA2431" i="3"/>
  <c r="D2407" i="3"/>
  <c r="AA2407" i="3"/>
  <c r="D2383" i="3"/>
  <c r="AA2383" i="3"/>
  <c r="D2359" i="3"/>
  <c r="AA2359" i="3"/>
  <c r="D2351" i="3"/>
  <c r="AA2351" i="3"/>
  <c r="D2335" i="3"/>
  <c r="AA2335" i="3"/>
  <c r="D2319" i="3"/>
  <c r="AA2319" i="3"/>
  <c r="D2311" i="3"/>
  <c r="AA2311" i="3"/>
  <c r="D2299" i="3"/>
  <c r="AA2299" i="3"/>
  <c r="D2291" i="3"/>
  <c r="AA2291" i="3"/>
  <c r="D2279" i="3"/>
  <c r="AA2279" i="3"/>
  <c r="D2259" i="3"/>
  <c r="D2191" i="3"/>
  <c r="AA2191" i="3"/>
  <c r="D2107" i="3"/>
  <c r="AA2107" i="3"/>
  <c r="D2095" i="3"/>
  <c r="AA2095" i="3"/>
  <c r="D2063" i="3"/>
  <c r="AA2063" i="3"/>
  <c r="D2055" i="3"/>
  <c r="AA2055" i="3"/>
  <c r="D2043" i="3"/>
  <c r="AA2043" i="3"/>
  <c r="D2035" i="3"/>
  <c r="AA2035" i="3"/>
  <c r="D1999" i="3"/>
  <c r="AA1999" i="3"/>
  <c r="D1991" i="3"/>
  <c r="AA1991" i="3"/>
  <c r="D1967" i="3"/>
  <c r="AA1967" i="3"/>
  <c r="D1959" i="3"/>
  <c r="AA1959" i="3"/>
  <c r="D1947" i="3"/>
  <c r="AA1947" i="3"/>
  <c r="D1851" i="3"/>
  <c r="AA1851" i="3"/>
  <c r="D1843" i="3"/>
  <c r="AA1843" i="3"/>
  <c r="D1819" i="3"/>
  <c r="D1811" i="3"/>
  <c r="AA1811" i="3"/>
  <c r="D1799" i="3"/>
  <c r="AA1799" i="3"/>
  <c r="D1787" i="3"/>
  <c r="AA1787" i="3"/>
  <c r="D1779" i="3"/>
  <c r="AA1779" i="3"/>
  <c r="D1775" i="3"/>
  <c r="AA1775" i="3"/>
  <c r="D1767" i="3"/>
  <c r="AA1767" i="3"/>
  <c r="D1755" i="3"/>
  <c r="AA1755" i="3"/>
  <c r="D1747" i="3"/>
  <c r="AA1747" i="3"/>
  <c r="D1743" i="3"/>
  <c r="AA1743" i="3"/>
  <c r="D1735" i="3"/>
  <c r="AA1735" i="3"/>
  <c r="D1723" i="3"/>
  <c r="AA1723" i="3"/>
  <c r="D1715" i="3"/>
  <c r="AA1715" i="3"/>
  <c r="D1711" i="3"/>
  <c r="AA1711" i="3"/>
  <c r="D1659" i="3"/>
  <c r="AA1659" i="3"/>
  <c r="D1651" i="3"/>
  <c r="AA1651" i="3"/>
  <c r="D1639" i="3"/>
  <c r="AA1639" i="3"/>
  <c r="D1627" i="3"/>
  <c r="AA1627" i="3"/>
  <c r="D1619" i="3"/>
  <c r="AA1619" i="3"/>
  <c r="D1607" i="3"/>
  <c r="AA1607" i="3"/>
  <c r="D1595" i="3"/>
  <c r="AA1595" i="3"/>
  <c r="D1587" i="3"/>
  <c r="AA1587" i="3"/>
  <c r="D1583" i="3"/>
  <c r="AA1583" i="3"/>
  <c r="D1575" i="3"/>
  <c r="AA1575" i="3"/>
  <c r="D1555" i="3"/>
  <c r="AA1555" i="3"/>
  <c r="D1551" i="3"/>
  <c r="AA1551" i="3"/>
  <c r="D1543" i="3"/>
  <c r="AA1543" i="3"/>
  <c r="D1523" i="3"/>
  <c r="AA1523" i="3"/>
  <c r="D1519" i="3"/>
  <c r="AA1519" i="3"/>
  <c r="D1511" i="3"/>
  <c r="AA1511" i="3"/>
  <c r="D1491" i="3"/>
  <c r="AA1491" i="3"/>
  <c r="D1487" i="3"/>
  <c r="AA1487" i="3"/>
  <c r="D1479" i="3"/>
  <c r="AA1479" i="3"/>
  <c r="D1467" i="3"/>
  <c r="AA1467" i="3"/>
  <c r="D1459" i="3"/>
  <c r="AA1459" i="3"/>
  <c r="D1435" i="3"/>
  <c r="AA1435" i="3"/>
  <c r="D1427" i="3"/>
  <c r="AA1427" i="3"/>
  <c r="D1423" i="3"/>
  <c r="AA1423" i="3"/>
  <c r="D1383" i="3"/>
  <c r="AA1383" i="3"/>
  <c r="D1371" i="3"/>
  <c r="AA1371" i="3"/>
  <c r="D1363" i="3"/>
  <c r="AA1363" i="3"/>
  <c r="D1319" i="3"/>
  <c r="AA1319" i="3"/>
  <c r="D1307" i="3"/>
  <c r="AA1307" i="3"/>
  <c r="D1299" i="3"/>
  <c r="AA1299" i="3"/>
  <c r="D1287" i="3"/>
  <c r="AA1287" i="3"/>
  <c r="D1275" i="3"/>
  <c r="AA1275" i="3"/>
  <c r="D1267" i="3"/>
  <c r="AA1267" i="3"/>
  <c r="D1263" i="3"/>
  <c r="AA1263" i="3"/>
  <c r="D1255" i="3"/>
  <c r="AA1255" i="3"/>
  <c r="D1243" i="3"/>
  <c r="AA1243" i="3"/>
  <c r="D1231" i="3"/>
  <c r="AA1231" i="3"/>
  <c r="D1223" i="3"/>
  <c r="AA1223" i="3"/>
  <c r="D1211" i="3"/>
  <c r="AA1211" i="3"/>
  <c r="D1203" i="3"/>
  <c r="AA1203" i="3"/>
  <c r="D1199" i="3"/>
  <c r="AA1199" i="3"/>
  <c r="D1191" i="3"/>
  <c r="AA1191" i="3"/>
  <c r="D1179" i="3"/>
  <c r="AA1179" i="3"/>
  <c r="D1171" i="3"/>
  <c r="AA1171" i="3"/>
  <c r="D1167" i="3"/>
  <c r="AA1167" i="3"/>
  <c r="D1159" i="3"/>
  <c r="AA1159" i="3"/>
  <c r="D1147" i="3"/>
  <c r="AA1147" i="3"/>
  <c r="D1139" i="3"/>
  <c r="AA1139" i="3"/>
  <c r="D1135" i="3"/>
  <c r="AA1135" i="3"/>
  <c r="D1127" i="3"/>
  <c r="AA1127" i="3"/>
  <c r="D1107" i="3"/>
  <c r="AA1107" i="3"/>
  <c r="D1103" i="3"/>
  <c r="AA1103" i="3"/>
  <c r="D1095" i="3"/>
  <c r="AA1095" i="3"/>
  <c r="D1083" i="3"/>
  <c r="AA1083" i="3"/>
  <c r="D1075" i="3"/>
  <c r="AA1075" i="3"/>
  <c r="D1071" i="3"/>
  <c r="AA1071" i="3"/>
  <c r="D1063" i="3"/>
  <c r="AA1063" i="3"/>
  <c r="D1051" i="3"/>
  <c r="AA1051" i="3"/>
  <c r="D1043" i="3"/>
  <c r="AA1043" i="3"/>
  <c r="D1039" i="3"/>
  <c r="AA1039" i="3"/>
  <c r="D1019" i="3"/>
  <c r="AA1019" i="3"/>
  <c r="D1011" i="3"/>
  <c r="AA1011" i="3"/>
  <c r="D1007" i="3"/>
  <c r="AA1007" i="3"/>
  <c r="D999" i="3"/>
  <c r="AA999" i="3"/>
  <c r="D987" i="3"/>
  <c r="AA987" i="3"/>
  <c r="D979" i="3"/>
  <c r="AA979" i="3"/>
  <c r="D975" i="3"/>
  <c r="AA975" i="3"/>
  <c r="D967" i="3"/>
  <c r="AA967" i="3"/>
  <c r="D943" i="3"/>
  <c r="AA943" i="3"/>
  <c r="D935" i="3"/>
  <c r="AA935" i="3"/>
  <c r="D923" i="3"/>
  <c r="AA923" i="3"/>
  <c r="D915" i="3"/>
  <c r="AA915" i="3"/>
  <c r="D911" i="3"/>
  <c r="AA911" i="3"/>
  <c r="D903" i="3"/>
  <c r="AA903" i="3"/>
  <c r="D891" i="3"/>
  <c r="AA891" i="3"/>
  <c r="D883" i="3"/>
  <c r="AA883" i="3"/>
  <c r="D879" i="3"/>
  <c r="AA879" i="3"/>
  <c r="D871" i="3"/>
  <c r="AA871" i="3"/>
  <c r="D859" i="3"/>
  <c r="AA859" i="3"/>
  <c r="D851" i="3"/>
  <c r="AA851" i="3"/>
  <c r="D847" i="3"/>
  <c r="AA847" i="3"/>
  <c r="D839" i="3"/>
  <c r="AA839" i="3"/>
  <c r="D827" i="3"/>
  <c r="AA827" i="3"/>
  <c r="D819" i="3"/>
  <c r="AA819" i="3"/>
  <c r="D815" i="3"/>
  <c r="AA815" i="3"/>
  <c r="D807" i="3"/>
  <c r="AA807" i="3"/>
  <c r="D795" i="3"/>
  <c r="AA795" i="3"/>
  <c r="D787" i="3"/>
  <c r="AA787" i="3"/>
  <c r="D783" i="3"/>
  <c r="AA783" i="3"/>
  <c r="D775" i="3"/>
  <c r="AA775" i="3"/>
  <c r="D763" i="3"/>
  <c r="AA763" i="3"/>
  <c r="D755" i="3"/>
  <c r="AA755" i="3"/>
  <c r="D751" i="3"/>
  <c r="AA751" i="3"/>
  <c r="D743" i="3"/>
  <c r="AA743" i="3"/>
  <c r="D731" i="3"/>
  <c r="AA731" i="3"/>
  <c r="D723" i="3"/>
  <c r="AA723" i="3"/>
  <c r="D719" i="3"/>
  <c r="AA719" i="3"/>
  <c r="D711" i="3"/>
  <c r="AA711" i="3"/>
  <c r="D699" i="3"/>
  <c r="AA699" i="3"/>
  <c r="D691" i="3"/>
  <c r="AA691" i="3"/>
  <c r="D687" i="3"/>
  <c r="AA687" i="3"/>
  <c r="D679" i="3"/>
  <c r="AA679" i="3"/>
  <c r="D667" i="3"/>
  <c r="AA667" i="3"/>
  <c r="D659" i="3"/>
  <c r="AA659" i="3"/>
  <c r="D655" i="3"/>
  <c r="AA655" i="3"/>
  <c r="D647" i="3"/>
  <c r="AA647" i="3"/>
  <c r="D635" i="3"/>
  <c r="AA635" i="3"/>
  <c r="D627" i="3"/>
  <c r="AA627" i="3"/>
  <c r="D623" i="3"/>
  <c r="AA623" i="3"/>
  <c r="D615" i="3"/>
  <c r="AA615" i="3"/>
  <c r="D603" i="3"/>
  <c r="AA603" i="3"/>
  <c r="D595" i="3"/>
  <c r="AA595" i="3"/>
  <c r="D591" i="3"/>
  <c r="AA591" i="3"/>
  <c r="D583" i="3"/>
  <c r="AA583" i="3"/>
  <c r="D571" i="3"/>
  <c r="AA571" i="3"/>
  <c r="D563" i="3"/>
  <c r="AA563" i="3"/>
  <c r="D559" i="3"/>
  <c r="AA559" i="3"/>
  <c r="D551" i="3"/>
  <c r="AA551" i="3"/>
  <c r="D539" i="3"/>
  <c r="AA539" i="3"/>
  <c r="D531" i="3"/>
  <c r="AA531" i="3"/>
  <c r="D527" i="3"/>
  <c r="AA527" i="3"/>
  <c r="D519" i="3"/>
  <c r="AA519" i="3"/>
  <c r="D507" i="3"/>
  <c r="AA507" i="3"/>
  <c r="D499" i="3"/>
  <c r="AA499" i="3"/>
  <c r="D495" i="3"/>
  <c r="AA495" i="3"/>
  <c r="D487" i="3"/>
  <c r="AA487" i="3"/>
  <c r="D475" i="3"/>
  <c r="AA475" i="3"/>
  <c r="D467" i="3"/>
  <c r="AA467" i="3"/>
  <c r="D463" i="3"/>
  <c r="AA463" i="3"/>
  <c r="D455" i="3"/>
  <c r="AA455" i="3"/>
  <c r="D443" i="3"/>
  <c r="AA443" i="3"/>
  <c r="D435" i="3"/>
  <c r="AA435" i="3"/>
  <c r="D431" i="3"/>
  <c r="AA431" i="3"/>
  <c r="D423" i="3"/>
  <c r="AA423" i="3"/>
  <c r="D411" i="3"/>
  <c r="AA411" i="3"/>
  <c r="D403" i="3"/>
  <c r="AA403" i="3"/>
  <c r="D399" i="3"/>
  <c r="AA399" i="3"/>
  <c r="D391" i="3"/>
  <c r="AA391" i="3"/>
  <c r="D379" i="3"/>
  <c r="AA379" i="3"/>
  <c r="D371" i="3"/>
  <c r="AA371" i="3"/>
  <c r="D367" i="3"/>
  <c r="AA367" i="3"/>
  <c r="D359" i="3"/>
  <c r="AA359" i="3"/>
  <c r="D347" i="3"/>
  <c r="AA347" i="3"/>
  <c r="D339" i="3"/>
  <c r="AA339" i="3"/>
  <c r="D335" i="3"/>
  <c r="AA335" i="3"/>
  <c r="D327" i="3"/>
  <c r="AA327" i="3"/>
  <c r="D315" i="3"/>
  <c r="AA315" i="3"/>
  <c r="D307" i="3"/>
  <c r="AA307" i="3"/>
  <c r="D303" i="3"/>
  <c r="AA303" i="3"/>
  <c r="D295" i="3"/>
  <c r="AA295" i="3"/>
  <c r="D283" i="3"/>
  <c r="AA283" i="3"/>
  <c r="D275" i="3"/>
  <c r="AA275" i="3"/>
  <c r="D271" i="3"/>
  <c r="AA271" i="3"/>
  <c r="D263" i="3"/>
  <c r="AA263" i="3"/>
  <c r="D251" i="3"/>
  <c r="AA251" i="3"/>
  <c r="D243" i="3"/>
  <c r="AA243" i="3"/>
  <c r="D239" i="3"/>
  <c r="AA239" i="3"/>
  <c r="D231" i="3"/>
  <c r="AA231" i="3"/>
  <c r="D219" i="3"/>
  <c r="AA219" i="3"/>
  <c r="D211" i="3"/>
  <c r="AA211" i="3"/>
  <c r="D207" i="3"/>
  <c r="AA207" i="3"/>
  <c r="D199" i="3"/>
  <c r="AA199" i="3"/>
  <c r="D187" i="3"/>
  <c r="AA187" i="3"/>
  <c r="D179" i="3"/>
  <c r="AA179" i="3"/>
  <c r="D175" i="3"/>
  <c r="AA175" i="3"/>
  <c r="D167" i="3"/>
  <c r="AA167" i="3"/>
  <c r="D155" i="3"/>
  <c r="AA155" i="3"/>
  <c r="D147" i="3"/>
  <c r="AA147" i="3"/>
  <c r="D143" i="3"/>
  <c r="AA143" i="3"/>
  <c r="D135" i="3"/>
  <c r="AA135" i="3"/>
  <c r="D123" i="3"/>
  <c r="AA123" i="3"/>
  <c r="D115" i="3"/>
  <c r="AA115" i="3"/>
  <c r="D111" i="3"/>
  <c r="AA111" i="3"/>
  <c r="D103" i="3"/>
  <c r="AA103" i="3"/>
  <c r="D91" i="3"/>
  <c r="AA91" i="3"/>
  <c r="D83" i="3"/>
  <c r="AA83" i="3"/>
  <c r="D79" i="3"/>
  <c r="AA79" i="3"/>
  <c r="D47" i="3"/>
  <c r="D27" i="3"/>
  <c r="D2998" i="3"/>
  <c r="AA2998" i="3"/>
  <c r="B2994" i="3"/>
  <c r="AA2994" i="3"/>
  <c r="B2986" i="3"/>
  <c r="AA2986" i="3"/>
  <c r="D2982" i="3"/>
  <c r="AA2982" i="3"/>
  <c r="B2978" i="3"/>
  <c r="AA2978" i="3"/>
  <c r="B2970" i="3"/>
  <c r="AA2970" i="3"/>
  <c r="D2966" i="3"/>
  <c r="AA2966" i="3"/>
  <c r="B2962" i="3"/>
  <c r="AA2962" i="3"/>
  <c r="B2954" i="3"/>
  <c r="AA2954" i="3"/>
  <c r="B2938" i="3"/>
  <c r="AA2938" i="3"/>
  <c r="B2930" i="3"/>
  <c r="AA2930" i="3"/>
  <c r="B2914" i="3"/>
  <c r="AA2914" i="3"/>
  <c r="B2906" i="3"/>
  <c r="B2898" i="3"/>
  <c r="AA2898" i="3"/>
  <c r="B2890" i="3"/>
  <c r="AA2890" i="3"/>
  <c r="B2882" i="3"/>
  <c r="AA2882" i="3"/>
  <c r="B2874" i="3"/>
  <c r="AA2874" i="3"/>
  <c r="B2866" i="3"/>
  <c r="AA2866" i="3"/>
  <c r="B2858" i="3"/>
  <c r="AA2858" i="3"/>
  <c r="B2810" i="3"/>
  <c r="AA2810" i="3"/>
  <c r="B2786" i="3"/>
  <c r="AA2786" i="3"/>
  <c r="B2706" i="3"/>
  <c r="AA2706" i="3"/>
  <c r="B2666" i="3"/>
  <c r="AA2666" i="3"/>
  <c r="B2634" i="3"/>
  <c r="AA2634" i="3"/>
  <c r="B2626" i="3"/>
  <c r="AA2626" i="3"/>
  <c r="B2618" i="3"/>
  <c r="AA2618" i="3"/>
  <c r="B2586" i="3"/>
  <c r="AA2586" i="3"/>
  <c r="B1938" i="3"/>
  <c r="AA1938" i="3"/>
  <c r="B3001" i="3"/>
  <c r="AA3001" i="3"/>
  <c r="B2997" i="3"/>
  <c r="AA2997" i="3"/>
  <c r="B2993" i="3"/>
  <c r="AA2993" i="3"/>
  <c r="B2989" i="3"/>
  <c r="AA2989" i="3"/>
  <c r="B2985" i="3"/>
  <c r="AA2985" i="3"/>
  <c r="B2981" i="3"/>
  <c r="AA2981" i="3"/>
  <c r="B2977" i="3"/>
  <c r="AA2977" i="3"/>
  <c r="B2973" i="3"/>
  <c r="AA2973" i="3"/>
  <c r="B2969" i="3"/>
  <c r="AA2969" i="3"/>
  <c r="B2965" i="3"/>
  <c r="AA2965" i="3"/>
  <c r="B2961" i="3"/>
  <c r="B2957" i="3"/>
  <c r="AA2957" i="3"/>
  <c r="B2953" i="3"/>
  <c r="AA2953" i="3"/>
  <c r="B2949" i="3"/>
  <c r="AA2949" i="3"/>
  <c r="B2945" i="3"/>
  <c r="AA2945" i="3"/>
  <c r="B2941" i="3"/>
  <c r="AA2941" i="3"/>
  <c r="B2937" i="3"/>
  <c r="AA2937" i="3"/>
  <c r="B2933" i="3"/>
  <c r="AA2933" i="3"/>
  <c r="B2929" i="3"/>
  <c r="AA2929" i="3"/>
  <c r="B2925" i="3"/>
  <c r="AA2925" i="3"/>
  <c r="B2921" i="3"/>
  <c r="AA2921" i="3"/>
  <c r="B2917" i="3"/>
  <c r="AA2917" i="3"/>
  <c r="B2913" i="3"/>
  <c r="AA2913" i="3"/>
  <c r="B2909" i="3"/>
  <c r="AA2909" i="3"/>
  <c r="B2905" i="3"/>
  <c r="AA2905" i="3"/>
  <c r="B2901" i="3"/>
  <c r="AA2901" i="3"/>
  <c r="B2897" i="3"/>
  <c r="AA2897" i="3"/>
  <c r="B2893" i="3"/>
  <c r="AA2893" i="3"/>
  <c r="B2889" i="3"/>
  <c r="AA2889" i="3"/>
  <c r="B2885" i="3"/>
  <c r="AA2885" i="3"/>
  <c r="B2881" i="3"/>
  <c r="AA2881" i="3"/>
  <c r="B2877" i="3"/>
  <c r="AA2877" i="3"/>
  <c r="B2873" i="3"/>
  <c r="AA2873" i="3"/>
  <c r="B2869" i="3"/>
  <c r="AA2869" i="3"/>
  <c r="B2865" i="3"/>
  <c r="AA2865" i="3"/>
  <c r="B2861" i="3"/>
  <c r="AA2861" i="3"/>
  <c r="B2849" i="3"/>
  <c r="AA2849" i="3"/>
  <c r="B2845" i="3"/>
  <c r="AA2845" i="3"/>
  <c r="B2841" i="3"/>
  <c r="AA2841" i="3"/>
  <c r="B2837" i="3"/>
  <c r="AA2837" i="3"/>
  <c r="B2833" i="3"/>
  <c r="AA2833" i="3"/>
  <c r="B2829" i="3"/>
  <c r="AA2829" i="3"/>
  <c r="B2825" i="3"/>
  <c r="AA2825" i="3"/>
  <c r="B2821" i="3"/>
  <c r="AA2821" i="3"/>
  <c r="B2817" i="3"/>
  <c r="AA2817" i="3"/>
  <c r="B2813" i="3"/>
  <c r="AA2813" i="3"/>
  <c r="B2809" i="3"/>
  <c r="AA2809" i="3"/>
  <c r="B2805" i="3"/>
  <c r="AA2805" i="3"/>
  <c r="B2801" i="3"/>
  <c r="AA2801" i="3"/>
  <c r="B2797" i="3"/>
  <c r="AA2797" i="3"/>
  <c r="B2793" i="3"/>
  <c r="AA2793" i="3"/>
  <c r="B2789" i="3"/>
  <c r="AA2789" i="3"/>
  <c r="B2785" i="3"/>
  <c r="AA2785" i="3"/>
  <c r="B2781" i="3"/>
  <c r="AA2781" i="3"/>
  <c r="B2777" i="3"/>
  <c r="AA2777" i="3"/>
  <c r="B2773" i="3"/>
  <c r="AA2773" i="3"/>
  <c r="B2769" i="3"/>
  <c r="AA2769" i="3"/>
  <c r="B2761" i="3"/>
  <c r="AA2761" i="3"/>
  <c r="B2757" i="3"/>
  <c r="AA2757" i="3"/>
  <c r="B2753" i="3"/>
  <c r="AA2753" i="3"/>
  <c r="B2749" i="3"/>
  <c r="AA2749" i="3"/>
  <c r="B2745" i="3"/>
  <c r="AA2745" i="3"/>
  <c r="B2741" i="3"/>
  <c r="AA2741" i="3"/>
  <c r="B2737" i="3"/>
  <c r="AA2737" i="3"/>
  <c r="B2733" i="3"/>
  <c r="AA2733" i="3"/>
  <c r="B2729" i="3"/>
  <c r="AA2729" i="3"/>
  <c r="B2725" i="3"/>
  <c r="AA2725" i="3"/>
  <c r="B2721" i="3"/>
  <c r="AA2721" i="3"/>
  <c r="B2717" i="3"/>
  <c r="AA2717" i="3"/>
  <c r="B2713" i="3"/>
  <c r="AA2713" i="3"/>
  <c r="B2709" i="3"/>
  <c r="AA2709" i="3"/>
  <c r="B2705" i="3"/>
  <c r="AA2705" i="3"/>
  <c r="B2701" i="3"/>
  <c r="AA2701" i="3"/>
  <c r="B2697" i="3"/>
  <c r="AA2697" i="3"/>
  <c r="B2693" i="3"/>
  <c r="AA2693" i="3"/>
  <c r="B2689" i="3"/>
  <c r="AA2689" i="3"/>
  <c r="B2685" i="3"/>
  <c r="AA2685" i="3"/>
  <c r="B2681" i="3"/>
  <c r="AA2681" i="3"/>
  <c r="B2677" i="3"/>
  <c r="AA2677" i="3"/>
  <c r="B2673" i="3"/>
  <c r="AA2673" i="3"/>
  <c r="B2669" i="3"/>
  <c r="AA2669" i="3"/>
  <c r="B2665" i="3"/>
  <c r="AA2665" i="3"/>
  <c r="B2661" i="3"/>
  <c r="AA2661" i="3"/>
  <c r="B2657" i="3"/>
  <c r="AA2657" i="3"/>
  <c r="B2653" i="3"/>
  <c r="AA2653" i="3"/>
  <c r="B2649" i="3"/>
  <c r="AA2649" i="3"/>
  <c r="B2645" i="3"/>
  <c r="AA2645" i="3"/>
  <c r="B2641" i="3"/>
  <c r="AA2641" i="3"/>
  <c r="B2625" i="3"/>
  <c r="AA2625" i="3"/>
  <c r="B2621" i="3"/>
  <c r="AA2621" i="3"/>
  <c r="B2617" i="3"/>
  <c r="AA2617" i="3"/>
  <c r="B2613" i="3"/>
  <c r="AA2613" i="3"/>
  <c r="B2609" i="3"/>
  <c r="AA2609" i="3"/>
  <c r="B2605" i="3"/>
  <c r="AA2605" i="3"/>
  <c r="B2601" i="3"/>
  <c r="AA2601" i="3"/>
  <c r="B2597" i="3"/>
  <c r="AA2597" i="3"/>
  <c r="B2593" i="3"/>
  <c r="B2577" i="3"/>
  <c r="AA2577" i="3"/>
  <c r="B2573" i="3"/>
  <c r="AA2573" i="3"/>
  <c r="B2569" i="3"/>
  <c r="AA2569" i="3"/>
  <c r="B2565" i="3"/>
  <c r="AA2565" i="3"/>
  <c r="B2561" i="3"/>
  <c r="AA2561" i="3"/>
  <c r="B2557" i="3"/>
  <c r="AA2557" i="3"/>
  <c r="B2553" i="3"/>
  <c r="AA2553" i="3"/>
  <c r="B2549" i="3"/>
  <c r="AA2549" i="3"/>
  <c r="B2545" i="3"/>
  <c r="AA2545" i="3"/>
  <c r="B2541" i="3"/>
  <c r="AA2541" i="3"/>
  <c r="B2537" i="3"/>
  <c r="AA2537" i="3"/>
  <c r="B2533" i="3"/>
  <c r="AA2533" i="3"/>
  <c r="B2529" i="3"/>
  <c r="AA2529" i="3"/>
  <c r="B2525" i="3"/>
  <c r="AA2525" i="3"/>
  <c r="B2521" i="3"/>
  <c r="AA2521" i="3"/>
  <c r="B2517" i="3"/>
  <c r="AA2517" i="3"/>
  <c r="B2513" i="3"/>
  <c r="AA2513" i="3"/>
  <c r="B2509" i="3"/>
  <c r="AA2509" i="3"/>
  <c r="B2505" i="3"/>
  <c r="AA2505" i="3"/>
  <c r="B2501" i="3"/>
  <c r="AA2501" i="3"/>
  <c r="B2497" i="3"/>
  <c r="AA2497" i="3"/>
  <c r="B2493" i="3"/>
  <c r="AA2493" i="3"/>
  <c r="B2489" i="3"/>
  <c r="AA2489" i="3"/>
  <c r="B2485" i="3"/>
  <c r="AA2485" i="3"/>
  <c r="B2481" i="3"/>
  <c r="AA2481" i="3"/>
  <c r="B2477" i="3"/>
  <c r="AA2477" i="3"/>
  <c r="B2473" i="3"/>
  <c r="AA2473" i="3"/>
  <c r="B2469" i="3"/>
  <c r="AA2469" i="3"/>
  <c r="B2465" i="3"/>
  <c r="AA2465" i="3"/>
  <c r="B2461" i="3"/>
  <c r="AA2461" i="3"/>
  <c r="B2453" i="3"/>
  <c r="AA2453" i="3"/>
  <c r="B2449" i="3"/>
  <c r="AA2449" i="3"/>
  <c r="B2445" i="3"/>
  <c r="AA2445" i="3"/>
  <c r="B2441" i="3"/>
  <c r="B2433" i="3"/>
  <c r="B2425" i="3"/>
  <c r="B2417" i="3"/>
  <c r="AA2417" i="3"/>
  <c r="B2413" i="3"/>
  <c r="AA2413" i="3"/>
  <c r="B2409" i="3"/>
  <c r="AA2409" i="3"/>
  <c r="B2405" i="3"/>
  <c r="AA2405" i="3"/>
  <c r="B2401" i="3"/>
  <c r="AA2401" i="3"/>
  <c r="B2397" i="3"/>
  <c r="AA2397" i="3"/>
  <c r="B2393" i="3"/>
  <c r="AA2393" i="3"/>
  <c r="B2389" i="3"/>
  <c r="AA2389" i="3"/>
  <c r="B2385" i="3"/>
  <c r="AA2385" i="3"/>
  <c r="B2381" i="3"/>
  <c r="AA2381" i="3"/>
  <c r="B2377" i="3"/>
  <c r="AA2377" i="3"/>
  <c r="B2373" i="3"/>
  <c r="AA2373" i="3"/>
  <c r="B2369" i="3"/>
  <c r="AA2369" i="3"/>
  <c r="B2365" i="3"/>
  <c r="AA2365" i="3"/>
  <c r="B2361" i="3"/>
  <c r="AA2361" i="3"/>
  <c r="B2357" i="3"/>
  <c r="AA2357" i="3"/>
  <c r="B2353" i="3"/>
  <c r="AA2353" i="3"/>
  <c r="B2349" i="3"/>
  <c r="AA2349" i="3"/>
  <c r="B2345" i="3"/>
  <c r="AA2345" i="3"/>
  <c r="B2341" i="3"/>
  <c r="AA2341" i="3"/>
  <c r="B2337" i="3"/>
  <c r="AA2337" i="3"/>
  <c r="B2333" i="3"/>
  <c r="AA2333" i="3"/>
  <c r="B2329" i="3"/>
  <c r="AA2329" i="3"/>
  <c r="B2325" i="3"/>
  <c r="AA2325" i="3"/>
  <c r="B2321" i="3"/>
  <c r="AA2321" i="3"/>
  <c r="B2317" i="3"/>
  <c r="AA2317" i="3"/>
  <c r="B2313" i="3"/>
  <c r="AA2313" i="3"/>
  <c r="B2309" i="3"/>
  <c r="AA2309" i="3"/>
  <c r="B2305" i="3"/>
  <c r="AA2305" i="3"/>
  <c r="B2301" i="3"/>
  <c r="AA2301" i="3"/>
  <c r="B2297" i="3"/>
  <c r="AA2297" i="3"/>
  <c r="B2293" i="3"/>
  <c r="AA2293" i="3"/>
  <c r="B2289" i="3"/>
  <c r="AA2289" i="3"/>
  <c r="B2285" i="3"/>
  <c r="AA2285" i="3"/>
  <c r="B2281" i="3"/>
  <c r="AA2281" i="3"/>
  <c r="B2277" i="3"/>
  <c r="AA2277" i="3"/>
  <c r="B2273" i="3"/>
  <c r="AA2273" i="3"/>
  <c r="B2269" i="3"/>
  <c r="AA2269" i="3"/>
  <c r="B2265" i="3"/>
  <c r="AA2265" i="3"/>
  <c r="B2261" i="3"/>
  <c r="AA2261" i="3"/>
  <c r="B2257" i="3"/>
  <c r="AA2257" i="3"/>
  <c r="B2253" i="3"/>
  <c r="AA2253" i="3"/>
  <c r="B2249" i="3"/>
  <c r="AA2249" i="3"/>
  <c r="B2241" i="3"/>
  <c r="B2237" i="3"/>
  <c r="AA2237" i="3"/>
  <c r="B2233" i="3"/>
  <c r="AA2233" i="3"/>
  <c r="B2229" i="3"/>
  <c r="AA2229" i="3"/>
  <c r="B2225" i="3"/>
  <c r="AA2225" i="3"/>
  <c r="B2221" i="3"/>
  <c r="AA2221" i="3"/>
  <c r="B2213" i="3"/>
  <c r="AA2213" i="3"/>
  <c r="B2209" i="3"/>
  <c r="AA2209" i="3"/>
  <c r="B2205" i="3"/>
  <c r="AA2205" i="3"/>
  <c r="B2201" i="3"/>
  <c r="AA2201" i="3"/>
  <c r="B2197" i="3"/>
  <c r="AA2197" i="3"/>
  <c r="B2193" i="3"/>
  <c r="AA2193" i="3"/>
  <c r="B2189" i="3"/>
  <c r="AA2189" i="3"/>
  <c r="B2185" i="3"/>
  <c r="AA2185" i="3"/>
  <c r="B2181" i="3"/>
  <c r="AA2181" i="3"/>
  <c r="B2177" i="3"/>
  <c r="AA2177" i="3"/>
  <c r="B2173" i="3"/>
  <c r="AA2173" i="3"/>
  <c r="B2169" i="3"/>
  <c r="AA2169" i="3"/>
  <c r="B2165" i="3"/>
  <c r="AA2165" i="3"/>
  <c r="B2161" i="3"/>
  <c r="AA2161" i="3"/>
  <c r="B2157" i="3"/>
  <c r="AA2157" i="3"/>
  <c r="B2153" i="3"/>
  <c r="AA2153" i="3"/>
  <c r="B2149" i="3"/>
  <c r="AA2149" i="3"/>
  <c r="B2145" i="3"/>
  <c r="AA2145" i="3"/>
  <c r="B2141" i="3"/>
  <c r="AA2141" i="3"/>
  <c r="B2137" i="3"/>
  <c r="AA2137" i="3"/>
  <c r="B2133" i="3"/>
  <c r="AA2133" i="3"/>
  <c r="B2129" i="3"/>
  <c r="AA2129" i="3"/>
  <c r="B2125" i="3"/>
  <c r="AA2125" i="3"/>
  <c r="B2121" i="3"/>
  <c r="AA2121" i="3"/>
  <c r="B2117" i="3"/>
  <c r="AA2117" i="3"/>
  <c r="B2113" i="3"/>
  <c r="B2109" i="3"/>
  <c r="AA2109" i="3"/>
  <c r="B2105" i="3"/>
  <c r="AA2105" i="3"/>
  <c r="B2101" i="3"/>
  <c r="AA2101" i="3"/>
  <c r="B2097" i="3"/>
  <c r="AA2097" i="3"/>
  <c r="B2093" i="3"/>
  <c r="AA2093" i="3"/>
  <c r="B2089" i="3"/>
  <c r="AA2089" i="3"/>
  <c r="B2085" i="3"/>
  <c r="AA2085" i="3"/>
  <c r="B2081" i="3"/>
  <c r="AA2081" i="3"/>
  <c r="B2077" i="3"/>
  <c r="AA2077" i="3"/>
  <c r="B2073" i="3"/>
  <c r="AA2073" i="3"/>
  <c r="B2069" i="3"/>
  <c r="AA2069" i="3"/>
  <c r="B2065" i="3"/>
  <c r="AA2065" i="3"/>
  <c r="B2061" i="3"/>
  <c r="AA2061" i="3"/>
  <c r="B2057" i="3"/>
  <c r="AA2057" i="3"/>
  <c r="B2053" i="3"/>
  <c r="AA2053" i="3"/>
  <c r="B2049" i="3"/>
  <c r="AA2049" i="3"/>
  <c r="B2045" i="3"/>
  <c r="AA2045" i="3"/>
  <c r="B2041" i="3"/>
  <c r="AA2041" i="3"/>
  <c r="B2037" i="3"/>
  <c r="AA2037" i="3"/>
  <c r="B2033" i="3"/>
  <c r="AA2033" i="3"/>
  <c r="B2029" i="3"/>
  <c r="AA2029" i="3"/>
  <c r="B2025" i="3"/>
  <c r="AA2025" i="3"/>
  <c r="B2021" i="3"/>
  <c r="AA2021" i="3"/>
  <c r="B2017" i="3"/>
  <c r="AA2017" i="3"/>
  <c r="B2013" i="3"/>
  <c r="AA2013" i="3"/>
  <c r="B2009" i="3"/>
  <c r="AA2009" i="3"/>
  <c r="B2005" i="3"/>
  <c r="AA2005" i="3"/>
  <c r="B2001" i="3"/>
  <c r="AA2001" i="3"/>
  <c r="B1997" i="3"/>
  <c r="AA1997" i="3"/>
  <c r="B1993" i="3"/>
  <c r="AA1993" i="3"/>
  <c r="B1989" i="3"/>
  <c r="AA1989" i="3"/>
  <c r="B1985" i="3"/>
  <c r="AA1985" i="3"/>
  <c r="B1981" i="3"/>
  <c r="AA1981" i="3"/>
  <c r="B1977" i="3"/>
  <c r="AA1977" i="3"/>
  <c r="B1973" i="3"/>
  <c r="AA1973" i="3"/>
  <c r="B1969" i="3"/>
  <c r="AA1969" i="3"/>
  <c r="B1965" i="3"/>
  <c r="AA1965" i="3"/>
  <c r="B1961" i="3"/>
  <c r="AA1961" i="3"/>
  <c r="B1957" i="3"/>
  <c r="AA1957" i="3"/>
  <c r="B1953" i="3"/>
  <c r="AA1953" i="3"/>
  <c r="B1949" i="3"/>
  <c r="AA1949" i="3"/>
  <c r="B1945" i="3"/>
  <c r="AA1945" i="3"/>
  <c r="B1941" i="3"/>
  <c r="AA1941" i="3"/>
  <c r="B1937" i="3"/>
  <c r="AA1937" i="3"/>
  <c r="B1933" i="3"/>
  <c r="AA1933" i="3"/>
  <c r="B1929" i="3"/>
  <c r="AA1929" i="3"/>
  <c r="B1925" i="3"/>
  <c r="AA1925" i="3"/>
  <c r="B1921" i="3"/>
  <c r="AA1921" i="3"/>
  <c r="B1917" i="3"/>
  <c r="AA1917" i="3"/>
  <c r="B1913" i="3"/>
  <c r="AA1913" i="3"/>
  <c r="B1909" i="3"/>
  <c r="AA1909" i="3"/>
  <c r="B1905" i="3"/>
  <c r="AA1905" i="3"/>
  <c r="B1901" i="3"/>
  <c r="AA1901" i="3"/>
  <c r="B1897" i="3"/>
  <c r="AA1897" i="3"/>
  <c r="B1893" i="3"/>
  <c r="AA1893" i="3"/>
  <c r="B1889" i="3"/>
  <c r="AA1889" i="3"/>
  <c r="B1885" i="3"/>
  <c r="AA1885" i="3"/>
  <c r="B1881" i="3"/>
  <c r="AA1881" i="3"/>
  <c r="B1877" i="3"/>
  <c r="AA1877" i="3"/>
  <c r="B1873" i="3"/>
  <c r="AA1873" i="3"/>
  <c r="B1869" i="3"/>
  <c r="AA1869" i="3"/>
  <c r="B1865" i="3"/>
  <c r="AA1865" i="3"/>
  <c r="B1861" i="3"/>
  <c r="AA1861" i="3"/>
  <c r="B1857" i="3"/>
  <c r="AA1857" i="3"/>
  <c r="B1853" i="3"/>
  <c r="AA1853" i="3"/>
  <c r="B1849" i="3"/>
  <c r="AA1849" i="3"/>
  <c r="B1845" i="3"/>
  <c r="AA1845" i="3"/>
  <c r="B1841" i="3"/>
  <c r="AA1841" i="3"/>
  <c r="B1837" i="3"/>
  <c r="AA1837" i="3"/>
  <c r="B1833" i="3"/>
  <c r="AA1833" i="3"/>
  <c r="B1829" i="3"/>
  <c r="AA1829" i="3"/>
  <c r="B1825" i="3"/>
  <c r="AA1825" i="3"/>
  <c r="B1821" i="3"/>
  <c r="AA1821" i="3"/>
  <c r="B1817" i="3"/>
  <c r="AA1817" i="3"/>
  <c r="B1813" i="3"/>
  <c r="AA1813" i="3"/>
  <c r="B1809" i="3"/>
  <c r="AA1809" i="3"/>
  <c r="B1805" i="3"/>
  <c r="AA1805" i="3"/>
  <c r="B1801" i="3"/>
  <c r="AA1801" i="3"/>
  <c r="B1797" i="3"/>
  <c r="AA1797" i="3"/>
  <c r="B1793" i="3"/>
  <c r="AA1793" i="3"/>
  <c r="B1789" i="3"/>
  <c r="AA1789" i="3"/>
  <c r="B1785" i="3"/>
  <c r="AA1785" i="3"/>
  <c r="B1781" i="3"/>
  <c r="AA1781" i="3"/>
  <c r="B1777" i="3"/>
  <c r="AA1777" i="3"/>
  <c r="B1773" i="3"/>
  <c r="AA1773" i="3"/>
  <c r="B1769" i="3"/>
  <c r="AA1769" i="3"/>
  <c r="B1765" i="3"/>
  <c r="AA1765" i="3"/>
  <c r="B1761" i="3"/>
  <c r="AA1761" i="3"/>
  <c r="B1757" i="3"/>
  <c r="AA1757" i="3"/>
  <c r="B1753" i="3"/>
  <c r="AA1753" i="3"/>
  <c r="B1749" i="3"/>
  <c r="AA1749" i="3"/>
  <c r="B1745" i="3"/>
  <c r="AA1745" i="3"/>
  <c r="B1741" i="3"/>
  <c r="AA1741" i="3"/>
  <c r="B1737" i="3"/>
  <c r="AA1737" i="3"/>
  <c r="B1733" i="3"/>
  <c r="AA1733" i="3"/>
  <c r="B1729" i="3"/>
  <c r="AA1729" i="3"/>
  <c r="B1725" i="3"/>
  <c r="AA1725" i="3"/>
  <c r="B1721" i="3"/>
  <c r="AA1721" i="3"/>
  <c r="B1717" i="3"/>
  <c r="AA1717" i="3"/>
  <c r="B1713" i="3"/>
  <c r="AA1713" i="3"/>
  <c r="B1709" i="3"/>
  <c r="AA1709" i="3"/>
  <c r="B1705" i="3"/>
  <c r="AA1705" i="3"/>
  <c r="B1701" i="3"/>
  <c r="AA1701" i="3"/>
  <c r="B1697" i="3"/>
  <c r="AA1697" i="3"/>
  <c r="B1693" i="3"/>
  <c r="AA1693" i="3"/>
  <c r="B1689" i="3"/>
  <c r="AA1689" i="3"/>
  <c r="B1685" i="3"/>
  <c r="AA1685" i="3"/>
  <c r="B1681" i="3"/>
  <c r="AA1681" i="3"/>
  <c r="B1677" i="3"/>
  <c r="AA1677" i="3"/>
  <c r="B1673" i="3"/>
  <c r="AA1673" i="3"/>
  <c r="B1669" i="3"/>
  <c r="AA1669" i="3"/>
  <c r="B1665" i="3"/>
  <c r="AA1665" i="3"/>
  <c r="B1661" i="3"/>
  <c r="AA1661" i="3"/>
  <c r="B1657" i="3"/>
  <c r="AA1657" i="3"/>
  <c r="B1653" i="3"/>
  <c r="AA1653" i="3"/>
  <c r="B1649" i="3"/>
  <c r="AA1649" i="3"/>
  <c r="B1645" i="3"/>
  <c r="AA1645" i="3"/>
  <c r="B1641" i="3"/>
  <c r="AA1641" i="3"/>
  <c r="B1637" i="3"/>
  <c r="AA1637" i="3"/>
  <c r="B1633" i="3"/>
  <c r="AA1633" i="3"/>
  <c r="B1629" i="3"/>
  <c r="AA1629" i="3"/>
  <c r="B1625" i="3"/>
  <c r="AA1625" i="3"/>
  <c r="B1621" i="3"/>
  <c r="AA1621" i="3"/>
  <c r="B1617" i="3"/>
  <c r="AA1617" i="3"/>
  <c r="B1613" i="3"/>
  <c r="AA1613" i="3"/>
  <c r="B1609" i="3"/>
  <c r="AA1609" i="3"/>
  <c r="B1605" i="3"/>
  <c r="AA1605" i="3"/>
  <c r="B1601" i="3"/>
  <c r="AA1601" i="3"/>
  <c r="B1597" i="3"/>
  <c r="AA1597" i="3"/>
  <c r="B1593" i="3"/>
  <c r="AA1593" i="3"/>
  <c r="B1589" i="3"/>
  <c r="AA1589" i="3"/>
  <c r="B1585" i="3"/>
  <c r="AA1585" i="3"/>
  <c r="B1581" i="3"/>
  <c r="AA1581" i="3"/>
  <c r="B1577" i="3"/>
  <c r="AA1577" i="3"/>
  <c r="B1573" i="3"/>
  <c r="AA1573" i="3"/>
  <c r="B1569" i="3"/>
  <c r="AA1569" i="3"/>
  <c r="B1565" i="3"/>
  <c r="AA1565" i="3"/>
  <c r="B1561" i="3"/>
  <c r="AA1561" i="3"/>
  <c r="B1557" i="3"/>
  <c r="AA1557" i="3"/>
  <c r="B1553" i="3"/>
  <c r="AA1553" i="3"/>
  <c r="B1549" i="3"/>
  <c r="AA1549" i="3"/>
  <c r="B1545" i="3"/>
  <c r="AA1545" i="3"/>
  <c r="B1541" i="3"/>
  <c r="AA1541" i="3"/>
  <c r="B1537" i="3"/>
  <c r="AA1537" i="3"/>
  <c r="B1533" i="3"/>
  <c r="AA1533" i="3"/>
  <c r="B1529" i="3"/>
  <c r="AA1529" i="3"/>
  <c r="B1525" i="3"/>
  <c r="AA1525" i="3"/>
  <c r="B1521" i="3"/>
  <c r="AA1521" i="3"/>
  <c r="B1517" i="3"/>
  <c r="AA1517" i="3"/>
  <c r="B1513" i="3"/>
  <c r="AA1513" i="3"/>
  <c r="B1509" i="3"/>
  <c r="AA1509" i="3"/>
  <c r="B1505" i="3"/>
  <c r="AA1505" i="3"/>
  <c r="B1501" i="3"/>
  <c r="AA1501" i="3"/>
  <c r="B1497" i="3"/>
  <c r="AA1497" i="3"/>
  <c r="B1493" i="3"/>
  <c r="AA1493" i="3"/>
  <c r="B1489" i="3"/>
  <c r="AA1489" i="3"/>
  <c r="B1485" i="3"/>
  <c r="AA1485" i="3"/>
  <c r="B1481" i="3"/>
  <c r="AA1481" i="3"/>
  <c r="B1477" i="3"/>
  <c r="AA1477" i="3"/>
  <c r="B1473" i="3"/>
  <c r="AA1473" i="3"/>
  <c r="B1469" i="3"/>
  <c r="AA1469" i="3"/>
  <c r="B1465" i="3"/>
  <c r="AA1465" i="3"/>
  <c r="B1461" i="3"/>
  <c r="AA1461" i="3"/>
  <c r="B1457" i="3"/>
  <c r="AA1457" i="3"/>
  <c r="B1453" i="3"/>
  <c r="AA1453" i="3"/>
  <c r="B1449" i="3"/>
  <c r="AA1449" i="3"/>
  <c r="B1445" i="3"/>
  <c r="AA1445" i="3"/>
  <c r="B1441" i="3"/>
  <c r="AA1441" i="3"/>
  <c r="B1437" i="3"/>
  <c r="AA1437" i="3"/>
  <c r="B1433" i="3"/>
  <c r="AA1433" i="3"/>
  <c r="B1429" i="3"/>
  <c r="AA1429" i="3"/>
  <c r="B1425" i="3"/>
  <c r="AA1425" i="3"/>
  <c r="B1421" i="3"/>
  <c r="AA1421" i="3"/>
  <c r="B1417" i="3"/>
  <c r="AA1417" i="3"/>
  <c r="B1413" i="3"/>
  <c r="AA1413" i="3"/>
  <c r="B1409" i="3"/>
  <c r="AA1409" i="3"/>
  <c r="B1405" i="3"/>
  <c r="AA1405" i="3"/>
  <c r="B1401" i="3"/>
  <c r="AA1401" i="3"/>
  <c r="B1397" i="3"/>
  <c r="AA1397" i="3"/>
  <c r="B1393" i="3"/>
  <c r="AA1393" i="3"/>
  <c r="B1389" i="3"/>
  <c r="AA1389" i="3"/>
  <c r="B1385" i="3"/>
  <c r="AA1385" i="3"/>
  <c r="B1381" i="3"/>
  <c r="AA1381" i="3"/>
  <c r="B1377" i="3"/>
  <c r="AA1377" i="3"/>
  <c r="B1373" i="3"/>
  <c r="AA1373" i="3"/>
  <c r="B1369" i="3"/>
  <c r="AA1369" i="3"/>
  <c r="B1365" i="3"/>
  <c r="AA1365" i="3"/>
  <c r="B1361" i="3"/>
  <c r="AA1361" i="3"/>
  <c r="B1357" i="3"/>
  <c r="AA1357" i="3"/>
  <c r="B1353" i="3"/>
  <c r="AA1353" i="3"/>
  <c r="B1349" i="3"/>
  <c r="AA1349" i="3"/>
  <c r="B1345" i="3"/>
  <c r="AA1345" i="3"/>
  <c r="B1341" i="3"/>
  <c r="AA1341" i="3"/>
  <c r="B1337" i="3"/>
  <c r="AA1337" i="3"/>
  <c r="B1333" i="3"/>
  <c r="AA1333" i="3"/>
  <c r="B1329" i="3"/>
  <c r="AA1329" i="3"/>
  <c r="B1325" i="3"/>
  <c r="AA1325" i="3"/>
  <c r="B1321" i="3"/>
  <c r="AA1321" i="3"/>
  <c r="B1317" i="3"/>
  <c r="AA1317" i="3"/>
  <c r="B1313" i="3"/>
  <c r="AA1313" i="3"/>
  <c r="B1309" i="3"/>
  <c r="AA1309" i="3"/>
  <c r="B1305" i="3"/>
  <c r="AA1305" i="3"/>
  <c r="B1301" i="3"/>
  <c r="AA1301" i="3"/>
  <c r="B1297" i="3"/>
  <c r="AA1297" i="3"/>
  <c r="B1293" i="3"/>
  <c r="AA1293" i="3"/>
  <c r="B1289" i="3"/>
  <c r="AA1289" i="3"/>
  <c r="B1285" i="3"/>
  <c r="AA1285" i="3"/>
  <c r="B1281" i="3"/>
  <c r="AA1281" i="3"/>
  <c r="B1277" i="3"/>
  <c r="AA1277" i="3"/>
  <c r="B1273" i="3"/>
  <c r="AA1273" i="3"/>
  <c r="B1269" i="3"/>
  <c r="AA1269" i="3"/>
  <c r="B1265" i="3"/>
  <c r="AA1265" i="3"/>
  <c r="B1261" i="3"/>
  <c r="AA1261" i="3"/>
  <c r="B1257" i="3"/>
  <c r="AA1257" i="3"/>
  <c r="B1253" i="3"/>
  <c r="AA1253" i="3"/>
  <c r="B1249" i="3"/>
  <c r="AA1249" i="3"/>
  <c r="B1245" i="3"/>
  <c r="AA1245" i="3"/>
  <c r="B1241" i="3"/>
  <c r="AA1241" i="3"/>
  <c r="B1237" i="3"/>
  <c r="AA1237" i="3"/>
  <c r="B1233" i="3"/>
  <c r="AA1233" i="3"/>
  <c r="B1229" i="3"/>
  <c r="AA1229" i="3"/>
  <c r="B1225" i="3"/>
  <c r="AA1225" i="3"/>
  <c r="B1221" i="3"/>
  <c r="AA1221" i="3"/>
  <c r="B1217" i="3"/>
  <c r="AA1217" i="3"/>
  <c r="B1213" i="3"/>
  <c r="AA1213" i="3"/>
  <c r="B1209" i="3"/>
  <c r="AA1209" i="3"/>
  <c r="B1201" i="3"/>
  <c r="AA1201" i="3"/>
  <c r="B1197" i="3"/>
  <c r="AA1197" i="3"/>
  <c r="B1193" i="3"/>
  <c r="AA1193" i="3"/>
  <c r="B1189" i="3"/>
  <c r="AA1189" i="3"/>
  <c r="B1185" i="3"/>
  <c r="AA1185" i="3"/>
  <c r="B1181" i="3"/>
  <c r="AA1181" i="3"/>
  <c r="B1177" i="3"/>
  <c r="AA1177" i="3"/>
  <c r="B1173" i="3"/>
  <c r="AA1173" i="3"/>
  <c r="B1169" i="3"/>
  <c r="AA1169" i="3"/>
  <c r="B1165" i="3"/>
  <c r="AA1165" i="3"/>
  <c r="B1161" i="3"/>
  <c r="AA1161" i="3"/>
  <c r="B1157" i="3"/>
  <c r="AA1157" i="3"/>
  <c r="B1153" i="3"/>
  <c r="AA1153" i="3"/>
  <c r="B1149" i="3"/>
  <c r="AA1149" i="3"/>
  <c r="B1145" i="3"/>
  <c r="AA1145" i="3"/>
  <c r="B1141" i="3"/>
  <c r="AA1141" i="3"/>
  <c r="B1137" i="3"/>
  <c r="AA1137" i="3"/>
  <c r="B1133" i="3"/>
  <c r="AA1133" i="3"/>
  <c r="B1129" i="3"/>
  <c r="AA1129" i="3"/>
  <c r="B1125" i="3"/>
  <c r="AA1125" i="3"/>
  <c r="B1121" i="3"/>
  <c r="AA1121" i="3"/>
  <c r="B1117" i="3"/>
  <c r="AA1117" i="3"/>
  <c r="B1113" i="3"/>
  <c r="AA1113" i="3"/>
  <c r="B1109" i="3"/>
  <c r="AA1109" i="3"/>
  <c r="B1105" i="3"/>
  <c r="AA1105" i="3"/>
  <c r="B1101" i="3"/>
  <c r="AA1101" i="3"/>
  <c r="B1097" i="3"/>
  <c r="AA1097" i="3"/>
  <c r="B1093" i="3"/>
  <c r="AA1093" i="3"/>
  <c r="B1089" i="3"/>
  <c r="AA1089" i="3"/>
  <c r="B1085" i="3"/>
  <c r="AA1085" i="3"/>
  <c r="B1081" i="3"/>
  <c r="AA1081" i="3"/>
  <c r="B1077" i="3"/>
  <c r="AA1077" i="3"/>
  <c r="B1073" i="3"/>
  <c r="AA1073" i="3"/>
  <c r="B1069" i="3"/>
  <c r="AA1069" i="3"/>
  <c r="B1065" i="3"/>
  <c r="AA1065" i="3"/>
  <c r="B1061" i="3"/>
  <c r="AA1061" i="3"/>
  <c r="B1057" i="3"/>
  <c r="AA1057" i="3"/>
  <c r="B1053" i="3"/>
  <c r="AA1053" i="3"/>
  <c r="B1049" i="3"/>
  <c r="AA1049" i="3"/>
  <c r="B1045" i="3"/>
  <c r="AA1045" i="3"/>
  <c r="B1041" i="3"/>
  <c r="AA1041" i="3"/>
  <c r="B1037" i="3"/>
  <c r="AA1037" i="3"/>
  <c r="B1033" i="3"/>
  <c r="AA1033" i="3"/>
  <c r="B1029" i="3"/>
  <c r="AA1029" i="3"/>
  <c r="B1025" i="3"/>
  <c r="AA1025" i="3"/>
  <c r="B1021" i="3"/>
  <c r="AA1021" i="3"/>
  <c r="B1017" i="3"/>
  <c r="AA1017" i="3"/>
  <c r="B1013" i="3"/>
  <c r="AA1013" i="3"/>
  <c r="B1009" i="3"/>
  <c r="AA1009" i="3"/>
  <c r="B1005" i="3"/>
  <c r="AA1005" i="3"/>
  <c r="B1001" i="3"/>
  <c r="AA1001" i="3"/>
  <c r="B997" i="3"/>
  <c r="AA997" i="3"/>
  <c r="B993" i="3"/>
  <c r="AA993" i="3"/>
  <c r="B989" i="3"/>
  <c r="AA989" i="3"/>
  <c r="B985" i="3"/>
  <c r="AA985" i="3"/>
  <c r="B981" i="3"/>
  <c r="AA981" i="3"/>
  <c r="B977" i="3"/>
  <c r="AA977" i="3"/>
  <c r="B973" i="3"/>
  <c r="AA973" i="3"/>
  <c r="B969" i="3"/>
  <c r="AA969" i="3"/>
  <c r="B965" i="3"/>
  <c r="AA965" i="3"/>
  <c r="B961" i="3"/>
  <c r="AA961" i="3"/>
  <c r="B957" i="3"/>
  <c r="AA957" i="3"/>
  <c r="B953" i="3"/>
  <c r="AA953" i="3"/>
  <c r="B949" i="3"/>
  <c r="AA949" i="3"/>
  <c r="B945" i="3"/>
  <c r="AA945" i="3"/>
  <c r="B941" i="3"/>
  <c r="AA941" i="3"/>
  <c r="B937" i="3"/>
  <c r="AA937" i="3"/>
  <c r="B933" i="3"/>
  <c r="AA933" i="3"/>
  <c r="B929" i="3"/>
  <c r="AA929" i="3"/>
  <c r="B925" i="3"/>
  <c r="AA925" i="3"/>
  <c r="B921" i="3"/>
  <c r="AA921" i="3"/>
  <c r="B917" i="3"/>
  <c r="AA917" i="3"/>
  <c r="B913" i="3"/>
  <c r="AA913" i="3"/>
  <c r="B909" i="3"/>
  <c r="AA909" i="3"/>
  <c r="B905" i="3"/>
  <c r="AA905" i="3"/>
  <c r="B901" i="3"/>
  <c r="AA901" i="3"/>
  <c r="B897" i="3"/>
  <c r="AA897" i="3"/>
  <c r="B893" i="3"/>
  <c r="AA893" i="3"/>
  <c r="B889" i="3"/>
  <c r="AA889" i="3"/>
  <c r="B885" i="3"/>
  <c r="AA885" i="3"/>
  <c r="B881" i="3"/>
  <c r="AA881" i="3"/>
  <c r="B877" i="3"/>
  <c r="AA877" i="3"/>
  <c r="B873" i="3"/>
  <c r="AA873" i="3"/>
  <c r="B869" i="3"/>
  <c r="AA869" i="3"/>
  <c r="B865" i="3"/>
  <c r="AA865" i="3"/>
  <c r="B861" i="3"/>
  <c r="AA861" i="3"/>
  <c r="B857" i="3"/>
  <c r="AA857" i="3"/>
  <c r="B853" i="3"/>
  <c r="AA853" i="3"/>
  <c r="B849" i="3"/>
  <c r="AA849" i="3"/>
  <c r="B845" i="3"/>
  <c r="AA845" i="3"/>
  <c r="B841" i="3"/>
  <c r="AA841" i="3"/>
  <c r="B837" i="3"/>
  <c r="AA837" i="3"/>
  <c r="B833" i="3"/>
  <c r="AA833" i="3"/>
  <c r="B829" i="3"/>
  <c r="AA829" i="3"/>
  <c r="B825" i="3"/>
  <c r="AA825" i="3"/>
  <c r="B821" i="3"/>
  <c r="AA821" i="3"/>
  <c r="B817" i="3"/>
  <c r="AA817" i="3"/>
  <c r="B813" i="3"/>
  <c r="AA813" i="3"/>
  <c r="B809" i="3"/>
  <c r="AA809" i="3"/>
  <c r="B805" i="3"/>
  <c r="AA805" i="3"/>
  <c r="B801" i="3"/>
  <c r="AA801" i="3"/>
  <c r="B797" i="3"/>
  <c r="AA797" i="3"/>
  <c r="B793" i="3"/>
  <c r="AA793" i="3"/>
  <c r="B789" i="3"/>
  <c r="AA789" i="3"/>
  <c r="B785" i="3"/>
  <c r="AA785" i="3"/>
  <c r="B781" i="3"/>
  <c r="AA781" i="3"/>
  <c r="B777" i="3"/>
  <c r="AA777" i="3"/>
  <c r="B773" i="3"/>
  <c r="AA773" i="3"/>
  <c r="B769" i="3"/>
  <c r="AA769" i="3"/>
  <c r="B765" i="3"/>
  <c r="AA765" i="3"/>
  <c r="B761" i="3"/>
  <c r="AA761" i="3"/>
  <c r="B757" i="3"/>
  <c r="AA757" i="3"/>
  <c r="B753" i="3"/>
  <c r="AA753" i="3"/>
  <c r="B749" i="3"/>
  <c r="AA749" i="3"/>
  <c r="B745" i="3"/>
  <c r="AA745" i="3"/>
  <c r="B741" i="3"/>
  <c r="AA741" i="3"/>
  <c r="B737" i="3"/>
  <c r="AA737" i="3"/>
  <c r="B733" i="3"/>
  <c r="AA733" i="3"/>
  <c r="B729" i="3"/>
  <c r="AA729" i="3"/>
  <c r="B725" i="3"/>
  <c r="AA725" i="3"/>
  <c r="B721" i="3"/>
  <c r="AA721" i="3"/>
  <c r="B717" i="3"/>
  <c r="AA717" i="3"/>
  <c r="B713" i="3"/>
  <c r="AA713" i="3"/>
  <c r="B709" i="3"/>
  <c r="AA709" i="3"/>
  <c r="B705" i="3"/>
  <c r="AA705" i="3"/>
  <c r="B701" i="3"/>
  <c r="AA701" i="3"/>
  <c r="B697" i="3"/>
  <c r="AA697" i="3"/>
  <c r="B693" i="3"/>
  <c r="AA693" i="3"/>
  <c r="B689" i="3"/>
  <c r="AA689" i="3"/>
  <c r="B685" i="3"/>
  <c r="AA685" i="3"/>
  <c r="B681" i="3"/>
  <c r="AA681" i="3"/>
  <c r="B677" i="3"/>
  <c r="AA677" i="3"/>
  <c r="B673" i="3"/>
  <c r="AA673" i="3"/>
  <c r="B669" i="3"/>
  <c r="AA669" i="3"/>
  <c r="B665" i="3"/>
  <c r="AA665" i="3"/>
  <c r="B661" i="3"/>
  <c r="AA661" i="3"/>
  <c r="B657" i="3"/>
  <c r="AA657" i="3"/>
  <c r="B653" i="3"/>
  <c r="AA653" i="3"/>
  <c r="B649" i="3"/>
  <c r="AA649" i="3"/>
  <c r="B645" i="3"/>
  <c r="AA645" i="3"/>
  <c r="B641" i="3"/>
  <c r="AA641" i="3"/>
  <c r="B637" i="3"/>
  <c r="AA637" i="3"/>
  <c r="B633" i="3"/>
  <c r="AA633" i="3"/>
  <c r="B629" i="3"/>
  <c r="AA629" i="3"/>
  <c r="B625" i="3"/>
  <c r="AA625" i="3"/>
  <c r="B621" i="3"/>
  <c r="AA621" i="3"/>
  <c r="B617" i="3"/>
  <c r="AA617" i="3"/>
  <c r="B613" i="3"/>
  <c r="AA613" i="3"/>
  <c r="B609" i="3"/>
  <c r="AA609" i="3"/>
  <c r="B605" i="3"/>
  <c r="AA605" i="3"/>
  <c r="B601" i="3"/>
  <c r="AA601" i="3"/>
  <c r="B597" i="3"/>
  <c r="AA597" i="3"/>
  <c r="B593" i="3"/>
  <c r="AA593" i="3"/>
  <c r="B589" i="3"/>
  <c r="AA589" i="3"/>
  <c r="B585" i="3"/>
  <c r="AA585" i="3"/>
  <c r="B581" i="3"/>
  <c r="AA581" i="3"/>
  <c r="B577" i="3"/>
  <c r="AA577" i="3"/>
  <c r="B573" i="3"/>
  <c r="AA573" i="3"/>
  <c r="B569" i="3"/>
  <c r="AA569" i="3"/>
  <c r="B565" i="3"/>
  <c r="AA565" i="3"/>
  <c r="B561" i="3"/>
  <c r="AA561" i="3"/>
  <c r="B557" i="3"/>
  <c r="AA557" i="3"/>
  <c r="B553" i="3"/>
  <c r="AA553" i="3"/>
  <c r="B549" i="3"/>
  <c r="AA549" i="3"/>
  <c r="B545" i="3"/>
  <c r="AA545" i="3"/>
  <c r="B541" i="3"/>
  <c r="AA541" i="3"/>
  <c r="B537" i="3"/>
  <c r="AA537" i="3"/>
  <c r="B533" i="3"/>
  <c r="AA533" i="3"/>
  <c r="B529" i="3"/>
  <c r="AA529" i="3"/>
  <c r="B525" i="3"/>
  <c r="AA525" i="3"/>
  <c r="B521" i="3"/>
  <c r="AA521" i="3"/>
  <c r="B517" i="3"/>
  <c r="AA517" i="3"/>
  <c r="B513" i="3"/>
  <c r="AA513" i="3"/>
  <c r="B509" i="3"/>
  <c r="AA509" i="3"/>
  <c r="B505" i="3"/>
  <c r="AA505" i="3"/>
  <c r="B501" i="3"/>
  <c r="AA501" i="3"/>
  <c r="B497" i="3"/>
  <c r="AA497" i="3"/>
  <c r="B493" i="3"/>
  <c r="AA493" i="3"/>
  <c r="B489" i="3"/>
  <c r="AA489" i="3"/>
  <c r="B485" i="3"/>
  <c r="AA485" i="3"/>
  <c r="B481" i="3"/>
  <c r="AA481" i="3"/>
  <c r="B477" i="3"/>
  <c r="AA477" i="3"/>
  <c r="B473" i="3"/>
  <c r="AA473" i="3"/>
  <c r="B469" i="3"/>
  <c r="AA469" i="3"/>
  <c r="B465" i="3"/>
  <c r="AA465" i="3"/>
  <c r="B461" i="3"/>
  <c r="AA461" i="3"/>
  <c r="B457" i="3"/>
  <c r="AA457" i="3"/>
  <c r="B453" i="3"/>
  <c r="AA453" i="3"/>
  <c r="B449" i="3"/>
  <c r="AA449" i="3"/>
  <c r="B445" i="3"/>
  <c r="AA445" i="3"/>
  <c r="B441" i="3"/>
  <c r="AA441" i="3"/>
  <c r="B437" i="3"/>
  <c r="AA437" i="3"/>
  <c r="B433" i="3"/>
  <c r="AA433" i="3"/>
  <c r="B429" i="3"/>
  <c r="AA429" i="3"/>
  <c r="B425" i="3"/>
  <c r="AA425" i="3"/>
  <c r="B421" i="3"/>
  <c r="AA421" i="3"/>
  <c r="B417" i="3"/>
  <c r="AA417" i="3"/>
  <c r="B413" i="3"/>
  <c r="AA413" i="3"/>
  <c r="B409" i="3"/>
  <c r="AA409" i="3"/>
  <c r="B405" i="3"/>
  <c r="AA405" i="3"/>
  <c r="B401" i="3"/>
  <c r="AA401" i="3"/>
  <c r="B397" i="3"/>
  <c r="AA397" i="3"/>
  <c r="B393" i="3"/>
  <c r="AA393" i="3"/>
  <c r="B389" i="3"/>
  <c r="AA389" i="3"/>
  <c r="B385" i="3"/>
  <c r="AA385" i="3"/>
  <c r="B381" i="3"/>
  <c r="AA381" i="3"/>
  <c r="B377" i="3"/>
  <c r="AA377" i="3"/>
  <c r="B373" i="3"/>
  <c r="AA373" i="3"/>
  <c r="B369" i="3"/>
  <c r="AA369" i="3"/>
  <c r="B365" i="3"/>
  <c r="AA365" i="3"/>
  <c r="B361" i="3"/>
  <c r="AA361" i="3"/>
  <c r="B357" i="3"/>
  <c r="AA357" i="3"/>
  <c r="B353" i="3"/>
  <c r="AA353" i="3"/>
  <c r="B349" i="3"/>
  <c r="AA349" i="3"/>
  <c r="B345" i="3"/>
  <c r="AA345" i="3"/>
  <c r="B341" i="3"/>
  <c r="AA341" i="3"/>
  <c r="AA337" i="3"/>
  <c r="AA333" i="3"/>
  <c r="B329" i="3"/>
  <c r="AA329" i="3"/>
  <c r="B325" i="3"/>
  <c r="AA325" i="3"/>
  <c r="AA321" i="3"/>
  <c r="AA317" i="3"/>
  <c r="B313" i="3"/>
  <c r="AA313" i="3"/>
  <c r="B309" i="3"/>
  <c r="AA309" i="3"/>
  <c r="AA305" i="3"/>
  <c r="AA301" i="3"/>
  <c r="B297" i="3"/>
  <c r="AA297" i="3"/>
  <c r="B293" i="3"/>
  <c r="AA293" i="3"/>
  <c r="AA289" i="3"/>
  <c r="AA285" i="3"/>
  <c r="B281" i="3"/>
  <c r="AA281" i="3"/>
  <c r="B277" i="3"/>
  <c r="AA277" i="3"/>
  <c r="AA273" i="3"/>
  <c r="AA269" i="3"/>
  <c r="B265" i="3"/>
  <c r="AA265" i="3"/>
  <c r="B261" i="3"/>
  <c r="AA261" i="3"/>
  <c r="AA257" i="3"/>
  <c r="AA253" i="3"/>
  <c r="B249" i="3"/>
  <c r="AA249" i="3"/>
  <c r="B245" i="3"/>
  <c r="AA245" i="3"/>
  <c r="AA241" i="3"/>
  <c r="AA237" i="3"/>
  <c r="B233" i="3"/>
  <c r="AA233" i="3"/>
  <c r="B229" i="3"/>
  <c r="AA229" i="3"/>
  <c r="AA225" i="3"/>
  <c r="AA221" i="3"/>
  <c r="B217" i="3"/>
  <c r="AA217" i="3"/>
  <c r="B213" i="3"/>
  <c r="AA213" i="3"/>
  <c r="AA209" i="3"/>
  <c r="AA205" i="3"/>
  <c r="B201" i="3"/>
  <c r="AA201" i="3"/>
  <c r="B197" i="3"/>
  <c r="AA197" i="3"/>
  <c r="AA193" i="3"/>
  <c r="AA189" i="3"/>
  <c r="B185" i="3"/>
  <c r="AA185" i="3"/>
  <c r="B181" i="3"/>
  <c r="AA181" i="3"/>
  <c r="AA177" i="3"/>
  <c r="AA173" i="3"/>
  <c r="B169" i="3"/>
  <c r="AA169" i="3"/>
  <c r="B165" i="3"/>
  <c r="AA165" i="3"/>
  <c r="AA161" i="3"/>
  <c r="AA157" i="3"/>
  <c r="B153" i="3"/>
  <c r="AA153" i="3"/>
  <c r="B149" i="3"/>
  <c r="AA149" i="3"/>
  <c r="AA145" i="3"/>
  <c r="AA141" i="3"/>
  <c r="B137" i="3"/>
  <c r="AA137" i="3"/>
  <c r="B133" i="3"/>
  <c r="AA133" i="3"/>
  <c r="AA129" i="3"/>
  <c r="AA125" i="3"/>
  <c r="B121" i="3"/>
  <c r="AA121" i="3"/>
  <c r="B117" i="3"/>
  <c r="AA117" i="3"/>
  <c r="AA113" i="3"/>
  <c r="AA109" i="3"/>
  <c r="B105" i="3"/>
  <c r="AA105" i="3"/>
  <c r="B101" i="3"/>
  <c r="AA101" i="3"/>
  <c r="B85" i="3"/>
  <c r="AA85" i="3"/>
  <c r="AA81" i="3"/>
  <c r="AA33" i="3"/>
  <c r="B5" i="3"/>
  <c r="B2998" i="3"/>
  <c r="B2966" i="3"/>
  <c r="D2950" i="3"/>
  <c r="B2950" i="3"/>
  <c r="D2942" i="3"/>
  <c r="B2942" i="3"/>
  <c r="D2934" i="3"/>
  <c r="B2934" i="3"/>
  <c r="D2926" i="3"/>
  <c r="B2926" i="3"/>
  <c r="D2918" i="3"/>
  <c r="B2918" i="3"/>
  <c r="D2910" i="3"/>
  <c r="B2910" i="3"/>
  <c r="D2902" i="3"/>
  <c r="B2902" i="3"/>
  <c r="D2894" i="3"/>
  <c r="B2894" i="3"/>
  <c r="D2886" i="3"/>
  <c r="B2886" i="3"/>
  <c r="D2878" i="3"/>
  <c r="B2878" i="3"/>
  <c r="D2870" i="3"/>
  <c r="B2870" i="3"/>
  <c r="D2862" i="3"/>
  <c r="B2862" i="3"/>
  <c r="D2854" i="3"/>
  <c r="B2854" i="3"/>
  <c r="B2838" i="3"/>
  <c r="B2822" i="3"/>
  <c r="D2814" i="3"/>
  <c r="B2814" i="3"/>
  <c r="D2806" i="3"/>
  <c r="B2806" i="3"/>
  <c r="D2798" i="3"/>
  <c r="B2798" i="3"/>
  <c r="D2790" i="3"/>
  <c r="B2790" i="3"/>
  <c r="D2782" i="3"/>
  <c r="B2782" i="3"/>
  <c r="D2774" i="3"/>
  <c r="B2774" i="3"/>
  <c r="D2766" i="3"/>
  <c r="B2766" i="3"/>
  <c r="D2758" i="3"/>
  <c r="B2758" i="3"/>
  <c r="D2750" i="3"/>
  <c r="B2750" i="3"/>
  <c r="D2742" i="3"/>
  <c r="B2742" i="3"/>
  <c r="D2734" i="3"/>
  <c r="B2734" i="3"/>
  <c r="D2726" i="3"/>
  <c r="B2726" i="3"/>
  <c r="D2718" i="3"/>
  <c r="B2718" i="3"/>
  <c r="D2710" i="3"/>
  <c r="B2710" i="3"/>
  <c r="D2702" i="3"/>
  <c r="B2702" i="3"/>
  <c r="D2694" i="3"/>
  <c r="B2694" i="3"/>
  <c r="D2686" i="3"/>
  <c r="B2686" i="3"/>
  <c r="D2678" i="3"/>
  <c r="B2678" i="3"/>
  <c r="D2670" i="3"/>
  <c r="B2670" i="3"/>
  <c r="D2662" i="3"/>
  <c r="B2662" i="3"/>
  <c r="D2654" i="3"/>
  <c r="B2654" i="3"/>
  <c r="D2646" i="3"/>
  <c r="B2646" i="3"/>
  <c r="D2638" i="3"/>
  <c r="B2638" i="3"/>
  <c r="D2630" i="3"/>
  <c r="B2630" i="3"/>
  <c r="D2622" i="3"/>
  <c r="B2622" i="3"/>
  <c r="D2614" i="3"/>
  <c r="B2614" i="3"/>
  <c r="D2606" i="3"/>
  <c r="B2606" i="3"/>
  <c r="D2598" i="3"/>
  <c r="B2598" i="3"/>
  <c r="D2590" i="3"/>
  <c r="B2590" i="3"/>
  <c r="D2582" i="3"/>
  <c r="B2582" i="3"/>
  <c r="D2574" i="3"/>
  <c r="B2574" i="3"/>
  <c r="D2566" i="3"/>
  <c r="B2566" i="3"/>
  <c r="D2558" i="3"/>
  <c r="B2558" i="3"/>
  <c r="D2550" i="3"/>
  <c r="B2550" i="3"/>
  <c r="D2542" i="3"/>
  <c r="B2542" i="3"/>
  <c r="D2534" i="3"/>
  <c r="B2534" i="3"/>
  <c r="D2526" i="3"/>
  <c r="B2526" i="3"/>
  <c r="B2518" i="3"/>
  <c r="D2510" i="3"/>
  <c r="B2510" i="3"/>
  <c r="D2502" i="3"/>
  <c r="B2502" i="3"/>
  <c r="B2486" i="3"/>
  <c r="D2478" i="3"/>
  <c r="B2478" i="3"/>
  <c r="D2470" i="3"/>
  <c r="B2470" i="3"/>
  <c r="D2462" i="3"/>
  <c r="B2462" i="3"/>
  <c r="B2454" i="3"/>
  <c r="D2446" i="3"/>
  <c r="B2446" i="3"/>
  <c r="D2994" i="3"/>
  <c r="D2978" i="3"/>
  <c r="D2962" i="3"/>
  <c r="D2946" i="3"/>
  <c r="D2930" i="3"/>
  <c r="D2914" i="3"/>
  <c r="D2898" i="3"/>
  <c r="D2882" i="3"/>
  <c r="D2866" i="3"/>
  <c r="D2850" i="3"/>
  <c r="D2802" i="3"/>
  <c r="D2786" i="3"/>
  <c r="D2770" i="3"/>
  <c r="D2754" i="3"/>
  <c r="D2738" i="3"/>
  <c r="D2722" i="3"/>
  <c r="D2706" i="3"/>
  <c r="D2690" i="3"/>
  <c r="D2674" i="3"/>
  <c r="D2658" i="3"/>
  <c r="D2642" i="3"/>
  <c r="D2626" i="3"/>
  <c r="D2594" i="3"/>
  <c r="D2578" i="3"/>
  <c r="D2562" i="3"/>
  <c r="D2546" i="3"/>
  <c r="D2530" i="3"/>
  <c r="D2498" i="3"/>
  <c r="D2466" i="3"/>
  <c r="D2450" i="3"/>
  <c r="B258" i="3"/>
  <c r="B242" i="3"/>
  <c r="B226" i="3"/>
  <c r="B210" i="3"/>
  <c r="B194" i="3"/>
  <c r="B178" i="3"/>
  <c r="B162" i="3"/>
  <c r="B146" i="3"/>
  <c r="B130" i="3"/>
  <c r="B114" i="3"/>
  <c r="B98" i="3"/>
  <c r="B82" i="3"/>
  <c r="B66" i="3"/>
  <c r="B18" i="3"/>
  <c r="N2277" i="3"/>
  <c r="N2261" i="3"/>
  <c r="N2229" i="3"/>
  <c r="N2213" i="3"/>
  <c r="N2197" i="3"/>
  <c r="N2181" i="3"/>
  <c r="N2165" i="3"/>
  <c r="N2149" i="3"/>
  <c r="N2133" i="3"/>
  <c r="N2117" i="3"/>
  <c r="N2101" i="3"/>
  <c r="N2085" i="3"/>
  <c r="N2069" i="3"/>
  <c r="N2053" i="3"/>
  <c r="N2037" i="3"/>
  <c r="N2021" i="3"/>
  <c r="N2005" i="3"/>
  <c r="N1989" i="3"/>
  <c r="N1973" i="3"/>
  <c r="N1957" i="3"/>
  <c r="N1941" i="3"/>
  <c r="N1925" i="3"/>
  <c r="N1909" i="3"/>
  <c r="N1893" i="3"/>
  <c r="N1877" i="3"/>
  <c r="N1861" i="3"/>
  <c r="N1845" i="3"/>
  <c r="N1829" i="3"/>
  <c r="N1813" i="3"/>
  <c r="N1797" i="3"/>
  <c r="N1781" i="3"/>
  <c r="N1765" i="3"/>
  <c r="N1749" i="3"/>
  <c r="N1733" i="3"/>
  <c r="N1717" i="3"/>
  <c r="N1701" i="3"/>
  <c r="N1685" i="3"/>
  <c r="N1669" i="3"/>
  <c r="N1653" i="3"/>
  <c r="N1637" i="3"/>
  <c r="N1621" i="3"/>
  <c r="N1605" i="3"/>
  <c r="N1589" i="3"/>
  <c r="N1573" i="3"/>
  <c r="N1557" i="3"/>
  <c r="N1541" i="3"/>
  <c r="N1525" i="3"/>
  <c r="N1509" i="3"/>
  <c r="N1493" i="3"/>
  <c r="N1477" i="3"/>
  <c r="N1461" i="3"/>
  <c r="N1445" i="3"/>
  <c r="N1429" i="3"/>
  <c r="N1413" i="3"/>
  <c r="N1397" i="3"/>
  <c r="N1381" i="3"/>
  <c r="N1365" i="3"/>
  <c r="N1349" i="3"/>
  <c r="N1333" i="3"/>
  <c r="N1317" i="3"/>
  <c r="N1301" i="3"/>
  <c r="N1285" i="3"/>
  <c r="B3" i="3"/>
  <c r="T3001" i="3"/>
  <c r="D3001" i="3"/>
  <c r="T2997" i="3"/>
  <c r="D2997" i="3"/>
  <c r="T2993" i="3"/>
  <c r="D2993" i="3"/>
  <c r="D2992" i="3"/>
  <c r="T2989" i="3"/>
  <c r="D2989" i="3"/>
  <c r="T2988" i="3"/>
  <c r="T2985" i="3"/>
  <c r="D2985" i="3"/>
  <c r="T2984" i="3"/>
  <c r="T2981" i="3"/>
  <c r="D2981" i="3"/>
  <c r="T2977" i="3"/>
  <c r="D2977" i="3"/>
  <c r="B2976" i="3"/>
  <c r="T2973" i="3"/>
  <c r="D2973" i="3"/>
  <c r="D2972" i="3"/>
  <c r="T2969" i="3"/>
  <c r="D2969" i="3"/>
  <c r="B2968" i="3"/>
  <c r="T2965" i="3"/>
  <c r="D2965" i="3"/>
  <c r="D2964" i="3"/>
  <c r="D2961" i="3"/>
  <c r="T2960" i="3"/>
  <c r="T2957" i="3"/>
  <c r="D2957" i="3"/>
  <c r="T2953" i="3"/>
  <c r="D2953" i="3"/>
  <c r="B2952" i="3"/>
  <c r="T2949" i="3"/>
  <c r="D2949" i="3"/>
  <c r="B2948" i="3"/>
  <c r="T2945" i="3"/>
  <c r="D2945" i="3"/>
  <c r="D2944" i="3"/>
  <c r="T2941" i="3"/>
  <c r="D2941" i="3"/>
  <c r="T2937" i="3"/>
  <c r="D2937" i="3"/>
  <c r="T2933" i="3"/>
  <c r="D2933" i="3"/>
  <c r="B2932" i="3"/>
  <c r="T2929" i="3"/>
  <c r="D2929" i="3"/>
  <c r="B2928" i="3"/>
  <c r="T2925" i="3"/>
  <c r="D2925" i="3"/>
  <c r="B2924" i="3"/>
  <c r="T2921" i="3"/>
  <c r="D2921" i="3"/>
  <c r="T2917" i="3"/>
  <c r="D2917" i="3"/>
  <c r="T2916" i="3"/>
  <c r="T2913" i="3"/>
  <c r="D2913" i="3"/>
  <c r="T2909" i="3"/>
  <c r="D2909" i="3"/>
  <c r="D2908" i="3"/>
  <c r="T2905" i="3"/>
  <c r="D2905" i="3"/>
  <c r="T2904" i="3"/>
  <c r="T2901" i="3"/>
  <c r="D2901" i="3"/>
  <c r="T2900" i="3"/>
  <c r="T2897" i="3"/>
  <c r="D2897" i="3"/>
  <c r="T2896" i="3"/>
  <c r="T2893" i="3"/>
  <c r="D2893" i="3"/>
  <c r="T2889" i="3"/>
  <c r="D2889" i="3"/>
  <c r="B2888" i="3"/>
  <c r="T2885" i="3"/>
  <c r="D2885" i="3"/>
  <c r="B2884" i="3"/>
  <c r="T2881" i="3"/>
  <c r="D2881" i="3"/>
  <c r="D2880" i="3"/>
  <c r="T2877" i="3"/>
  <c r="D2877" i="3"/>
  <c r="T2873" i="3"/>
  <c r="D2873" i="3"/>
  <c r="T2869" i="3"/>
  <c r="D2869" i="3"/>
  <c r="B2868" i="3"/>
  <c r="T2865" i="3"/>
  <c r="D2865" i="3"/>
  <c r="B2864" i="3"/>
  <c r="T2861" i="3"/>
  <c r="D2861" i="3"/>
  <c r="T2856" i="3"/>
  <c r="T2852" i="3"/>
  <c r="T2849" i="3"/>
  <c r="D2849" i="3"/>
  <c r="T2845" i="3"/>
  <c r="D2845" i="3"/>
  <c r="B2844" i="3"/>
  <c r="T2841" i="3"/>
  <c r="D2841" i="3"/>
  <c r="T2840" i="3"/>
  <c r="T2837" i="3"/>
  <c r="D2837" i="3"/>
  <c r="T2836" i="3"/>
  <c r="T2833" i="3"/>
  <c r="D2833" i="3"/>
  <c r="T2832" i="3"/>
  <c r="T2829" i="3"/>
  <c r="D2829" i="3"/>
  <c r="T2825" i="3"/>
  <c r="D2825" i="3"/>
  <c r="B2824" i="3"/>
  <c r="T2821" i="3"/>
  <c r="D2821" i="3"/>
  <c r="B2820" i="3"/>
  <c r="T2817" i="3"/>
  <c r="D2817" i="3"/>
  <c r="D2816" i="3"/>
  <c r="T2813" i="3"/>
  <c r="D2813" i="3"/>
  <c r="T2809" i="3"/>
  <c r="D2809" i="3"/>
  <c r="T2805" i="3"/>
  <c r="D2805" i="3"/>
  <c r="B2804" i="3"/>
  <c r="T2801" i="3"/>
  <c r="D2801" i="3"/>
  <c r="B2800" i="3"/>
  <c r="T2797" i="3"/>
  <c r="D2797" i="3"/>
  <c r="B2796" i="3"/>
  <c r="T2793" i="3"/>
  <c r="D2793" i="3"/>
  <c r="T2789" i="3"/>
  <c r="D2789" i="3"/>
  <c r="T2788" i="3"/>
  <c r="T2785" i="3"/>
  <c r="D2785" i="3"/>
  <c r="T2781" i="3"/>
  <c r="D2781" i="3"/>
  <c r="B2780" i="3"/>
  <c r="T2777" i="3"/>
  <c r="D2777" i="3"/>
  <c r="T2776" i="3"/>
  <c r="T2773" i="3"/>
  <c r="D2773" i="3"/>
  <c r="T2772" i="3"/>
  <c r="T2769" i="3"/>
  <c r="D2769" i="3"/>
  <c r="T2768" i="3"/>
  <c r="T2765" i="3"/>
  <c r="D2765" i="3"/>
  <c r="T2761" i="3"/>
  <c r="D2761" i="3"/>
  <c r="B2760" i="3"/>
  <c r="T2757" i="3"/>
  <c r="D2757" i="3"/>
  <c r="B2756" i="3"/>
  <c r="T2753" i="3"/>
  <c r="D2753" i="3"/>
  <c r="D2752" i="3"/>
  <c r="T2749" i="3"/>
  <c r="D2749" i="3"/>
  <c r="T2745" i="3"/>
  <c r="D2745" i="3"/>
  <c r="T2741" i="3"/>
  <c r="D2741" i="3"/>
  <c r="B2740" i="3"/>
  <c r="T2737" i="3"/>
  <c r="D2737" i="3"/>
  <c r="B2736" i="3"/>
  <c r="T2733" i="3"/>
  <c r="D2733" i="3"/>
  <c r="B2732" i="3"/>
  <c r="T2729" i="3"/>
  <c r="D2729" i="3"/>
  <c r="T2725" i="3"/>
  <c r="D2725" i="3"/>
  <c r="T2724" i="3"/>
  <c r="T2721" i="3"/>
  <c r="D2721" i="3"/>
  <c r="T2717" i="3"/>
  <c r="D2717" i="3"/>
  <c r="B2716" i="3"/>
  <c r="T2713" i="3"/>
  <c r="D2713" i="3"/>
  <c r="T2712" i="3"/>
  <c r="T2709" i="3"/>
  <c r="D2709" i="3"/>
  <c r="T2708" i="3"/>
  <c r="T2705" i="3"/>
  <c r="D2705" i="3"/>
  <c r="T2704" i="3"/>
  <c r="T2701" i="3"/>
  <c r="D2701" i="3"/>
  <c r="T2697" i="3"/>
  <c r="D2697" i="3"/>
  <c r="B2696" i="3"/>
  <c r="T2693" i="3"/>
  <c r="D2693" i="3"/>
  <c r="B2692" i="3"/>
  <c r="T2689" i="3"/>
  <c r="D2689" i="3"/>
  <c r="D2688" i="3"/>
  <c r="T2685" i="3"/>
  <c r="D2685" i="3"/>
  <c r="T2681" i="3"/>
  <c r="D2681" i="3"/>
  <c r="T2677" i="3"/>
  <c r="D2677" i="3"/>
  <c r="B2676" i="3"/>
  <c r="T2673" i="3"/>
  <c r="D2673" i="3"/>
  <c r="B2672" i="3"/>
  <c r="T2669" i="3"/>
  <c r="D2669" i="3"/>
  <c r="B2668" i="3"/>
  <c r="T2665" i="3"/>
  <c r="D2665" i="3"/>
  <c r="T2661" i="3"/>
  <c r="D2661" i="3"/>
  <c r="T2660" i="3"/>
  <c r="T2657" i="3"/>
  <c r="D2657" i="3"/>
  <c r="T2653" i="3"/>
  <c r="D2653" i="3"/>
  <c r="B2652" i="3"/>
  <c r="T2649" i="3"/>
  <c r="D2649" i="3"/>
  <c r="T2648" i="3"/>
  <c r="T2645" i="3"/>
  <c r="D2645" i="3"/>
  <c r="T2641" i="3"/>
  <c r="D2641" i="3"/>
  <c r="T2640" i="3"/>
  <c r="D2637" i="3"/>
  <c r="T2629" i="3"/>
  <c r="B2628" i="3"/>
  <c r="T2625" i="3"/>
  <c r="D2625" i="3"/>
  <c r="D2624" i="3"/>
  <c r="T2621" i="3"/>
  <c r="D2621" i="3"/>
  <c r="T2617" i="3"/>
  <c r="D2617" i="3"/>
  <c r="T2613" i="3"/>
  <c r="D2613" i="3"/>
  <c r="D2612" i="3"/>
  <c r="T2609" i="3"/>
  <c r="D2609" i="3"/>
  <c r="T2608" i="3"/>
  <c r="B2608" i="3"/>
  <c r="T2605" i="3"/>
  <c r="D2605" i="3"/>
  <c r="B2604" i="3"/>
  <c r="T2601" i="3"/>
  <c r="D2601" i="3"/>
  <c r="T2600" i="3"/>
  <c r="T2597" i="3"/>
  <c r="D2597" i="3"/>
  <c r="T2596" i="3"/>
  <c r="B2596" i="3"/>
  <c r="D2593" i="3"/>
  <c r="D2592" i="3"/>
  <c r="T2589" i="3"/>
  <c r="T2588" i="3"/>
  <c r="D2588" i="3"/>
  <c r="B2584" i="3"/>
  <c r="D2580" i="3"/>
  <c r="T2577" i="3"/>
  <c r="D2577" i="3"/>
  <c r="T2576" i="3"/>
  <c r="B2576" i="3"/>
  <c r="T2573" i="3"/>
  <c r="D2573" i="3"/>
  <c r="D2572" i="3"/>
  <c r="T2569" i="3"/>
  <c r="D2569" i="3"/>
  <c r="T2568" i="3"/>
  <c r="T2565" i="3"/>
  <c r="D2565" i="3"/>
  <c r="T2564" i="3"/>
  <c r="B2564" i="3"/>
  <c r="T2561" i="3"/>
  <c r="D2561" i="3"/>
  <c r="D2560" i="3"/>
  <c r="T2557" i="3"/>
  <c r="D2557" i="3"/>
  <c r="T2556" i="3"/>
  <c r="D2556" i="3"/>
  <c r="T2553" i="3"/>
  <c r="D2553" i="3"/>
  <c r="B2552" i="3"/>
  <c r="T2549" i="3"/>
  <c r="D2549" i="3"/>
  <c r="D2548" i="3"/>
  <c r="T2545" i="3"/>
  <c r="D2545" i="3"/>
  <c r="T2544" i="3"/>
  <c r="B2544" i="3"/>
  <c r="T2541" i="3"/>
  <c r="D2541" i="3"/>
  <c r="B2540" i="3"/>
  <c r="T2537" i="3"/>
  <c r="D2537" i="3"/>
  <c r="T2536" i="3"/>
  <c r="T2533" i="3"/>
  <c r="D2533" i="3"/>
  <c r="T2532" i="3"/>
  <c r="B2532" i="3"/>
  <c r="T2529" i="3"/>
  <c r="D2529" i="3"/>
  <c r="D2528" i="3"/>
  <c r="T2525" i="3"/>
  <c r="D2525" i="3"/>
  <c r="T2524" i="3"/>
  <c r="D2524" i="3"/>
  <c r="T2521" i="3"/>
  <c r="D2521" i="3"/>
  <c r="B2520" i="3"/>
  <c r="T2517" i="3"/>
  <c r="D2517" i="3"/>
  <c r="D2516" i="3"/>
  <c r="T2513" i="3"/>
  <c r="D2513" i="3"/>
  <c r="T2512" i="3"/>
  <c r="B2512" i="3"/>
  <c r="T2509" i="3"/>
  <c r="D2509" i="3"/>
  <c r="B2508" i="3"/>
  <c r="T2505" i="3"/>
  <c r="D2505" i="3"/>
  <c r="T2504" i="3"/>
  <c r="T2501" i="3"/>
  <c r="D2501" i="3"/>
  <c r="T2500" i="3"/>
  <c r="B2500" i="3"/>
  <c r="T2497" i="3"/>
  <c r="D2497" i="3"/>
  <c r="D2496" i="3"/>
  <c r="T2493" i="3"/>
  <c r="D2493" i="3"/>
  <c r="T2492" i="3"/>
  <c r="D2492" i="3"/>
  <c r="T2489" i="3"/>
  <c r="D2489" i="3"/>
  <c r="B2488" i="3"/>
  <c r="T2485" i="3"/>
  <c r="D2485" i="3"/>
  <c r="D2484" i="3"/>
  <c r="T2481" i="3"/>
  <c r="D2481" i="3"/>
  <c r="T2480" i="3"/>
  <c r="B2480" i="3"/>
  <c r="T2477" i="3"/>
  <c r="D2477" i="3"/>
  <c r="B2476" i="3"/>
  <c r="T2473" i="3"/>
  <c r="D2473" i="3"/>
  <c r="T2472" i="3"/>
  <c r="T2469" i="3"/>
  <c r="D2469" i="3"/>
  <c r="T2468" i="3"/>
  <c r="B2468" i="3"/>
  <c r="T2465" i="3"/>
  <c r="D2465" i="3"/>
  <c r="D2464" i="3"/>
  <c r="T2461" i="3"/>
  <c r="D2461" i="3"/>
  <c r="T2460" i="3"/>
  <c r="D2460" i="3"/>
  <c r="B2456" i="3"/>
  <c r="T2453" i="3"/>
  <c r="D2453" i="3"/>
  <c r="D2452" i="3"/>
  <c r="T2449" i="3"/>
  <c r="D2449" i="3"/>
  <c r="T2448" i="3"/>
  <c r="B2448" i="3"/>
  <c r="T2445" i="3"/>
  <c r="D2445" i="3"/>
  <c r="B2444" i="3"/>
  <c r="T2441" i="3"/>
  <c r="D2441" i="3"/>
  <c r="T2440" i="3"/>
  <c r="B2440" i="3"/>
  <c r="T2437" i="3"/>
  <c r="D2437" i="3"/>
  <c r="B2436" i="3"/>
  <c r="T2433" i="3"/>
  <c r="D2433" i="3"/>
  <c r="T2432" i="3"/>
  <c r="B2432" i="3"/>
  <c r="T2429" i="3"/>
  <c r="D2429" i="3"/>
  <c r="D2428" i="3"/>
  <c r="T2425" i="3"/>
  <c r="D2425" i="3"/>
  <c r="T2424" i="3"/>
  <c r="B2424" i="3"/>
  <c r="T2421" i="3"/>
  <c r="D2421" i="3"/>
  <c r="B2420" i="3"/>
  <c r="T2417" i="3"/>
  <c r="D2417" i="3"/>
  <c r="T2416" i="3"/>
  <c r="B2416" i="3"/>
  <c r="T2413" i="3"/>
  <c r="D2413" i="3"/>
  <c r="B2412" i="3"/>
  <c r="T2409" i="3"/>
  <c r="D2409" i="3"/>
  <c r="T2408" i="3"/>
  <c r="B2408" i="3"/>
  <c r="T2405" i="3"/>
  <c r="D2405" i="3"/>
  <c r="B2404" i="3"/>
  <c r="T2401" i="3"/>
  <c r="D2401" i="3"/>
  <c r="T2400" i="3"/>
  <c r="B2400" i="3"/>
  <c r="T2397" i="3"/>
  <c r="D2397" i="3"/>
  <c r="D2396" i="3"/>
  <c r="T2393" i="3"/>
  <c r="D2393" i="3"/>
  <c r="T2392" i="3"/>
  <c r="B2392" i="3"/>
  <c r="T2389" i="3"/>
  <c r="D2389" i="3"/>
  <c r="B2388" i="3"/>
  <c r="T2385" i="3"/>
  <c r="D2385" i="3"/>
  <c r="T2384" i="3"/>
  <c r="B2384" i="3"/>
  <c r="T2381" i="3"/>
  <c r="D2381" i="3"/>
  <c r="B2380" i="3"/>
  <c r="T2377" i="3"/>
  <c r="D2377" i="3"/>
  <c r="T2376" i="3"/>
  <c r="B2376" i="3"/>
  <c r="T2373" i="3"/>
  <c r="D2373" i="3"/>
  <c r="D2372" i="3"/>
  <c r="T2369" i="3"/>
  <c r="D2369" i="3"/>
  <c r="T2368" i="3"/>
  <c r="B2368" i="3"/>
  <c r="T2365" i="3"/>
  <c r="D2365" i="3"/>
  <c r="B2364" i="3"/>
  <c r="T2361" i="3"/>
  <c r="D2361" i="3"/>
  <c r="T2360" i="3"/>
  <c r="B2360" i="3"/>
  <c r="T2357" i="3"/>
  <c r="D2357" i="3"/>
  <c r="B2356" i="3"/>
  <c r="T2353" i="3"/>
  <c r="D2353" i="3"/>
  <c r="T2352" i="3"/>
  <c r="B2352" i="3"/>
  <c r="T2349" i="3"/>
  <c r="D2349" i="3"/>
  <c r="D2348" i="3"/>
  <c r="T2345" i="3"/>
  <c r="D2345" i="3"/>
  <c r="T2344" i="3"/>
  <c r="B2344" i="3"/>
  <c r="T2341" i="3"/>
  <c r="D2341" i="3"/>
  <c r="B2340" i="3"/>
  <c r="T2337" i="3"/>
  <c r="D2337" i="3"/>
  <c r="T2336" i="3"/>
  <c r="B2336" i="3"/>
  <c r="T2333" i="3"/>
  <c r="D2333" i="3"/>
  <c r="D2332" i="3"/>
  <c r="T2329" i="3"/>
  <c r="D2329" i="3"/>
  <c r="T2328" i="3"/>
  <c r="B2328" i="3"/>
  <c r="T2325" i="3"/>
  <c r="D2325" i="3"/>
  <c r="B2324" i="3"/>
  <c r="T2321" i="3"/>
  <c r="D2321" i="3"/>
  <c r="T2320" i="3"/>
  <c r="B2320" i="3"/>
  <c r="T2317" i="3"/>
  <c r="D2317" i="3"/>
  <c r="D2316" i="3"/>
  <c r="T2313" i="3"/>
  <c r="D2313" i="3"/>
  <c r="T2312" i="3"/>
  <c r="B2312" i="3"/>
  <c r="T2309" i="3"/>
  <c r="D2309" i="3"/>
  <c r="D2308" i="3"/>
  <c r="T2305" i="3"/>
  <c r="D2305" i="3"/>
  <c r="T2304" i="3"/>
  <c r="B2304" i="3"/>
  <c r="T2301" i="3"/>
  <c r="D2301" i="3"/>
  <c r="B2300" i="3"/>
  <c r="T2297" i="3"/>
  <c r="D2297" i="3"/>
  <c r="D2296" i="3"/>
  <c r="T2293" i="3"/>
  <c r="D2293" i="3"/>
  <c r="T2292" i="3"/>
  <c r="B2292" i="3"/>
  <c r="T2289" i="3"/>
  <c r="D2289" i="3"/>
  <c r="D2288" i="3"/>
  <c r="T2285" i="3"/>
  <c r="D2285" i="3"/>
  <c r="T2284" i="3"/>
  <c r="B2284" i="3"/>
  <c r="T2281" i="3"/>
  <c r="D2281" i="3"/>
  <c r="D2280" i="3"/>
  <c r="T2277" i="3"/>
  <c r="D2277" i="3"/>
  <c r="T2276" i="3"/>
  <c r="B2276" i="3"/>
  <c r="T2273" i="3"/>
  <c r="D2273" i="3"/>
  <c r="D2272" i="3"/>
  <c r="T2269" i="3"/>
  <c r="D2269" i="3"/>
  <c r="T2268" i="3"/>
  <c r="T2265" i="3"/>
  <c r="D2265" i="3"/>
  <c r="T2264" i="3"/>
  <c r="B2264" i="3"/>
  <c r="T2261" i="3"/>
  <c r="D2261" i="3"/>
  <c r="D2260" i="3"/>
  <c r="T2257" i="3"/>
  <c r="D2257" i="3"/>
  <c r="T2256" i="3"/>
  <c r="B2256" i="3"/>
  <c r="T2253" i="3"/>
  <c r="D2253" i="3"/>
  <c r="D2252" i="3"/>
  <c r="T2249" i="3"/>
  <c r="D2249" i="3"/>
  <c r="T2248" i="3"/>
  <c r="B2248" i="3"/>
  <c r="T2245" i="3"/>
  <c r="D2245" i="3"/>
  <c r="D2244" i="3"/>
  <c r="T2241" i="3"/>
  <c r="D2241" i="3"/>
  <c r="T2240" i="3"/>
  <c r="B2240" i="3"/>
  <c r="T2237" i="3"/>
  <c r="D2237" i="3"/>
  <c r="B2236" i="3"/>
  <c r="T2233" i="3"/>
  <c r="D2233" i="3"/>
  <c r="D2232" i="3"/>
  <c r="T2229" i="3"/>
  <c r="D2229" i="3"/>
  <c r="T2228" i="3"/>
  <c r="B2228" i="3"/>
  <c r="T2225" i="3"/>
  <c r="D2225" i="3"/>
  <c r="D2224" i="3"/>
  <c r="T2221" i="3"/>
  <c r="D2221" i="3"/>
  <c r="T2220" i="3"/>
  <c r="B2220" i="3"/>
  <c r="D2216" i="3"/>
  <c r="T2213" i="3"/>
  <c r="D2213" i="3"/>
  <c r="T2212" i="3"/>
  <c r="D2212" i="3"/>
  <c r="T2209" i="3"/>
  <c r="D2209" i="3"/>
  <c r="D2208" i="3"/>
  <c r="T2205" i="3"/>
  <c r="D2205" i="3"/>
  <c r="T2204" i="3"/>
  <c r="T2201" i="3"/>
  <c r="D2201" i="3"/>
  <c r="T2200" i="3"/>
  <c r="B2200" i="3"/>
  <c r="T2197" i="3"/>
  <c r="D2197" i="3"/>
  <c r="D2196" i="3"/>
  <c r="T2193" i="3"/>
  <c r="D2193" i="3"/>
  <c r="T2192" i="3"/>
  <c r="B2192" i="3"/>
  <c r="T2189" i="3"/>
  <c r="D2189" i="3"/>
  <c r="D2188" i="3"/>
  <c r="T2185" i="3"/>
  <c r="D2185" i="3"/>
  <c r="T2184" i="3"/>
  <c r="B2184" i="3"/>
  <c r="T2181" i="3"/>
  <c r="D2181" i="3"/>
  <c r="B2180" i="3"/>
  <c r="T2177" i="3"/>
  <c r="D2177" i="3"/>
  <c r="T2176" i="3"/>
  <c r="B2176" i="3"/>
  <c r="T2173" i="3"/>
  <c r="D2173" i="3"/>
  <c r="B2172" i="3"/>
  <c r="T2169" i="3"/>
  <c r="D2169" i="3"/>
  <c r="D2168" i="3"/>
  <c r="T2165" i="3"/>
  <c r="D2165" i="3"/>
  <c r="T2164" i="3"/>
  <c r="B2164" i="3"/>
  <c r="T2161" i="3"/>
  <c r="D2161" i="3"/>
  <c r="D2160" i="3"/>
  <c r="T2157" i="3"/>
  <c r="D2157" i="3"/>
  <c r="T2156" i="3"/>
  <c r="B2156" i="3"/>
  <c r="T2153" i="3"/>
  <c r="D2153" i="3"/>
  <c r="D2152" i="3"/>
  <c r="T2149" i="3"/>
  <c r="D2149" i="3"/>
  <c r="T2148" i="3"/>
  <c r="B2148" i="3"/>
  <c r="T2145" i="3"/>
  <c r="D2145" i="3"/>
  <c r="D2144" i="3"/>
  <c r="T2141" i="3"/>
  <c r="D2141" i="3"/>
  <c r="T2140" i="3"/>
  <c r="T2137" i="3"/>
  <c r="D2137" i="3"/>
  <c r="T2136" i="3"/>
  <c r="B2136" i="3"/>
  <c r="T2133" i="3"/>
  <c r="D2133" i="3"/>
  <c r="D2132" i="3"/>
  <c r="T2129" i="3"/>
  <c r="D2129" i="3"/>
  <c r="T2128" i="3"/>
  <c r="B2128" i="3"/>
  <c r="T2125" i="3"/>
  <c r="D2125" i="3"/>
  <c r="D2124" i="3"/>
  <c r="T2121" i="3"/>
  <c r="D2121" i="3"/>
  <c r="T2120" i="3"/>
  <c r="B2120" i="3"/>
  <c r="T2117" i="3"/>
  <c r="D2117" i="3"/>
  <c r="D2116" i="3"/>
  <c r="T2113" i="3"/>
  <c r="T2112" i="3"/>
  <c r="B2112" i="3"/>
  <c r="T2109" i="3"/>
  <c r="D2109" i="3"/>
  <c r="B2108" i="3"/>
  <c r="T2105" i="3"/>
  <c r="D2105" i="3"/>
  <c r="D2104" i="3"/>
  <c r="T2101" i="3"/>
  <c r="D2101" i="3"/>
  <c r="T2100" i="3"/>
  <c r="B2100" i="3"/>
  <c r="T2097" i="3"/>
  <c r="D2097" i="3"/>
  <c r="D2096" i="3"/>
  <c r="T2093" i="3"/>
  <c r="D2093" i="3"/>
  <c r="T2092" i="3"/>
  <c r="B2092" i="3"/>
  <c r="T2089" i="3"/>
  <c r="D2089" i="3"/>
  <c r="D2088" i="3"/>
  <c r="T2085" i="3"/>
  <c r="D2085" i="3"/>
  <c r="T2084" i="3"/>
  <c r="B2084" i="3"/>
  <c r="T2081" i="3"/>
  <c r="D2081" i="3"/>
  <c r="D2080" i="3"/>
  <c r="T2077" i="3"/>
  <c r="D2077" i="3"/>
  <c r="T2076" i="3"/>
  <c r="T2073" i="3"/>
  <c r="D2073" i="3"/>
  <c r="T2072" i="3"/>
  <c r="B2072" i="3"/>
  <c r="T2069" i="3"/>
  <c r="D2069" i="3"/>
  <c r="D2068" i="3"/>
  <c r="T2065" i="3"/>
  <c r="D2065" i="3"/>
  <c r="T2064" i="3"/>
  <c r="B2064" i="3"/>
  <c r="T2061" i="3"/>
  <c r="D2061" i="3"/>
  <c r="D2060" i="3"/>
  <c r="T2057" i="3"/>
  <c r="D2057" i="3"/>
  <c r="T2056" i="3"/>
  <c r="B2056" i="3"/>
  <c r="T2053" i="3"/>
  <c r="D2053" i="3"/>
  <c r="B2052" i="3"/>
  <c r="T2049" i="3"/>
  <c r="D2049" i="3"/>
  <c r="T2048" i="3"/>
  <c r="B2048" i="3"/>
  <c r="T2045" i="3"/>
  <c r="D2045" i="3"/>
  <c r="B2044" i="3"/>
  <c r="T2041" i="3"/>
  <c r="D2041" i="3"/>
  <c r="D2040" i="3"/>
  <c r="T2037" i="3"/>
  <c r="D2037" i="3"/>
  <c r="T2036" i="3"/>
  <c r="B2036" i="3"/>
  <c r="T2033" i="3"/>
  <c r="D2033" i="3"/>
  <c r="D2032" i="3"/>
  <c r="T2029" i="3"/>
  <c r="D2029" i="3"/>
  <c r="T2028" i="3"/>
  <c r="B2028" i="3"/>
  <c r="T2025" i="3"/>
  <c r="D2025" i="3"/>
  <c r="D2024" i="3"/>
  <c r="T2021" i="3"/>
  <c r="D2021" i="3"/>
  <c r="T2020" i="3"/>
  <c r="D2020" i="3"/>
  <c r="T2017" i="3"/>
  <c r="D2017" i="3"/>
  <c r="D2016" i="3"/>
  <c r="T2013" i="3"/>
  <c r="D2013" i="3"/>
  <c r="T2012" i="3"/>
  <c r="T2009" i="3"/>
  <c r="D2009" i="3"/>
  <c r="T2008" i="3"/>
  <c r="B2008" i="3"/>
  <c r="T2005" i="3"/>
  <c r="D2005" i="3"/>
  <c r="D2004" i="3"/>
  <c r="B2004" i="3"/>
  <c r="T2001" i="3"/>
  <c r="D2001" i="3"/>
  <c r="T2000" i="3"/>
  <c r="D2000" i="3"/>
  <c r="B2000" i="3"/>
  <c r="T1997" i="3"/>
  <c r="D1997" i="3"/>
  <c r="T1996" i="3"/>
  <c r="D1996" i="3"/>
  <c r="T1993" i="3"/>
  <c r="D1993" i="3"/>
  <c r="T1992" i="3"/>
  <c r="B1992" i="3"/>
  <c r="T1989" i="3"/>
  <c r="D1989" i="3"/>
  <c r="D1988" i="3"/>
  <c r="B1988" i="3"/>
  <c r="T1985" i="3"/>
  <c r="D1985" i="3"/>
  <c r="T1984" i="3"/>
  <c r="D1984" i="3"/>
  <c r="B1984" i="3"/>
  <c r="T1981" i="3"/>
  <c r="D1981" i="3"/>
  <c r="T1980" i="3"/>
  <c r="B1980" i="3"/>
  <c r="T1977" i="3"/>
  <c r="D1977" i="3"/>
  <c r="T1976" i="3"/>
  <c r="D1976" i="3"/>
  <c r="T1973" i="3"/>
  <c r="D1973" i="3"/>
  <c r="T1972" i="3"/>
  <c r="B1972" i="3"/>
  <c r="T1969" i="3"/>
  <c r="D1969" i="3"/>
  <c r="D1968" i="3"/>
  <c r="B1968" i="3"/>
  <c r="T1965" i="3"/>
  <c r="D1965" i="3"/>
  <c r="T1964" i="3"/>
  <c r="D1964" i="3"/>
  <c r="B1964" i="3"/>
  <c r="T1961" i="3"/>
  <c r="D1961" i="3"/>
  <c r="T1960" i="3"/>
  <c r="D1960" i="3"/>
  <c r="T1957" i="3"/>
  <c r="D1957" i="3"/>
  <c r="T1956" i="3"/>
  <c r="D1956" i="3"/>
  <c r="T1953" i="3"/>
  <c r="D1953" i="3"/>
  <c r="D1952" i="3"/>
  <c r="B1952" i="3"/>
  <c r="T1949" i="3"/>
  <c r="D1949" i="3"/>
  <c r="T1948" i="3"/>
  <c r="B1948" i="3"/>
  <c r="T1945" i="3"/>
  <c r="D1945" i="3"/>
  <c r="T1944" i="3"/>
  <c r="D1944" i="3"/>
  <c r="B1944" i="3"/>
  <c r="T1941" i="3"/>
  <c r="D1941" i="3"/>
  <c r="T1940" i="3"/>
  <c r="D1940" i="3"/>
  <c r="T1937" i="3"/>
  <c r="D1937" i="3"/>
  <c r="T1936" i="3"/>
  <c r="B1936" i="3"/>
  <c r="T1933" i="3"/>
  <c r="D1933" i="3"/>
  <c r="D1932" i="3"/>
  <c r="B1932" i="3"/>
  <c r="T1929" i="3"/>
  <c r="D1929" i="3"/>
  <c r="T1928" i="3"/>
  <c r="D1928" i="3"/>
  <c r="B1928" i="3"/>
  <c r="T1925" i="3"/>
  <c r="D1925" i="3"/>
  <c r="T1924" i="3"/>
  <c r="D1924" i="3"/>
  <c r="T1921" i="3"/>
  <c r="D1921" i="3"/>
  <c r="T1920" i="3"/>
  <c r="B1920" i="3"/>
  <c r="T1917" i="3"/>
  <c r="D1917" i="3"/>
  <c r="B1916" i="3"/>
  <c r="T1913" i="3"/>
  <c r="D1913" i="3"/>
  <c r="D1912" i="3"/>
  <c r="B1912" i="3"/>
  <c r="T1909" i="3"/>
  <c r="D1909" i="3"/>
  <c r="T1908" i="3"/>
  <c r="D1908" i="3"/>
  <c r="B1908" i="3"/>
  <c r="T1905" i="3"/>
  <c r="D1905" i="3"/>
  <c r="T1904" i="3"/>
  <c r="D1904" i="3"/>
  <c r="T1901" i="3"/>
  <c r="D1901" i="3"/>
  <c r="T1900" i="3"/>
  <c r="B1900" i="3"/>
  <c r="T1897" i="3"/>
  <c r="D1897" i="3"/>
  <c r="D1896" i="3"/>
  <c r="B1896" i="3"/>
  <c r="T1893" i="3"/>
  <c r="D1893" i="3"/>
  <c r="T1892" i="3"/>
  <c r="D1892" i="3"/>
  <c r="B1892" i="3"/>
  <c r="T1889" i="3"/>
  <c r="D1889" i="3"/>
  <c r="T1888" i="3"/>
  <c r="D1888" i="3"/>
  <c r="T1885" i="3"/>
  <c r="D1885" i="3"/>
  <c r="T1884" i="3"/>
  <c r="T1881" i="3"/>
  <c r="D1881" i="3"/>
  <c r="T1880" i="3"/>
  <c r="B1880" i="3"/>
  <c r="T1877" i="3"/>
  <c r="D1877" i="3"/>
  <c r="D1876" i="3"/>
  <c r="B1876" i="3"/>
  <c r="T1873" i="3"/>
  <c r="D1873" i="3"/>
  <c r="T1872" i="3"/>
  <c r="D1872" i="3"/>
  <c r="B1872" i="3"/>
  <c r="T1869" i="3"/>
  <c r="D1869" i="3"/>
  <c r="T1868" i="3"/>
  <c r="D1868" i="3"/>
  <c r="T1865" i="3"/>
  <c r="D1865" i="3"/>
  <c r="T1864" i="3"/>
  <c r="B1864" i="3"/>
  <c r="T1861" i="3"/>
  <c r="D1861" i="3"/>
  <c r="B1860" i="3"/>
  <c r="D1860" i="3"/>
  <c r="T1857" i="3"/>
  <c r="D1857" i="3"/>
  <c r="T1856" i="3"/>
  <c r="D1856" i="3"/>
  <c r="B1856" i="3"/>
  <c r="T1853" i="3"/>
  <c r="D1853" i="3"/>
  <c r="T1852" i="3"/>
  <c r="B1852" i="3"/>
  <c r="T1849" i="3"/>
  <c r="D1849" i="3"/>
  <c r="T1848" i="3"/>
  <c r="D1848" i="3"/>
  <c r="T1845" i="3"/>
  <c r="D1845" i="3"/>
  <c r="T1844" i="3"/>
  <c r="B1844" i="3"/>
  <c r="T1841" i="3"/>
  <c r="D1841" i="3"/>
  <c r="D1840" i="3"/>
  <c r="B1840" i="3"/>
  <c r="T1837" i="3"/>
  <c r="D1837" i="3"/>
  <c r="T1836" i="3"/>
  <c r="D1836" i="3"/>
  <c r="B1836" i="3"/>
  <c r="T1833" i="3"/>
  <c r="D1833" i="3"/>
  <c r="T1832" i="3"/>
  <c r="D1832" i="3"/>
  <c r="T1829" i="3"/>
  <c r="D1829" i="3"/>
  <c r="T1828" i="3"/>
  <c r="D1828" i="3"/>
  <c r="T1825" i="3"/>
  <c r="D1825" i="3"/>
  <c r="D1824" i="3"/>
  <c r="B1824" i="3"/>
  <c r="T1821" i="3"/>
  <c r="D1821" i="3"/>
  <c r="T1820" i="3"/>
  <c r="B1820" i="3"/>
  <c r="T1817" i="3"/>
  <c r="D1817" i="3"/>
  <c r="T1816" i="3"/>
  <c r="D1816" i="3"/>
  <c r="B1816" i="3"/>
  <c r="T1813" i="3"/>
  <c r="D1813" i="3"/>
  <c r="T1812" i="3"/>
  <c r="D1812" i="3"/>
  <c r="T1809" i="3"/>
  <c r="D1809" i="3"/>
  <c r="T1808" i="3"/>
  <c r="B1808" i="3"/>
  <c r="T1805" i="3"/>
  <c r="D1805" i="3"/>
  <c r="D1804" i="3"/>
  <c r="B1804" i="3"/>
  <c r="T1801" i="3"/>
  <c r="D1801" i="3"/>
  <c r="T1800" i="3"/>
  <c r="D1800" i="3"/>
  <c r="B1800" i="3"/>
  <c r="T1797" i="3"/>
  <c r="D1797" i="3"/>
  <c r="T1796" i="3"/>
  <c r="B1796" i="3"/>
  <c r="T1793" i="3"/>
  <c r="D1793" i="3"/>
  <c r="T1792" i="3"/>
  <c r="B1792" i="3"/>
  <c r="T1789" i="3"/>
  <c r="D1789" i="3"/>
  <c r="B1788" i="3"/>
  <c r="T1785" i="3"/>
  <c r="D1785" i="3"/>
  <c r="D1784" i="3"/>
  <c r="B1784" i="3"/>
  <c r="T1781" i="3"/>
  <c r="D1781" i="3"/>
  <c r="T1780" i="3"/>
  <c r="D1780" i="3"/>
  <c r="B1780" i="3"/>
  <c r="T1777" i="3"/>
  <c r="D1777" i="3"/>
  <c r="T1776" i="3"/>
  <c r="D1776" i="3"/>
  <c r="T1773" i="3"/>
  <c r="D1773" i="3"/>
  <c r="T1772" i="3"/>
  <c r="B1772" i="3"/>
  <c r="T1769" i="3"/>
  <c r="D1769" i="3"/>
  <c r="T1768" i="3"/>
  <c r="D1768" i="3"/>
  <c r="B1768" i="3"/>
  <c r="T1765" i="3"/>
  <c r="D1765" i="3"/>
  <c r="T1764" i="3"/>
  <c r="B1764" i="3"/>
  <c r="D1764" i="3"/>
  <c r="T1761" i="3"/>
  <c r="D1761" i="3"/>
  <c r="T1760" i="3"/>
  <c r="D1760" i="3"/>
  <c r="B1760" i="3"/>
  <c r="T1757" i="3"/>
  <c r="D1757" i="3"/>
  <c r="T1756" i="3"/>
  <c r="B1756" i="3"/>
  <c r="T1753" i="3"/>
  <c r="D1753" i="3"/>
  <c r="T1752" i="3"/>
  <c r="D1752" i="3"/>
  <c r="B1752" i="3"/>
  <c r="T1749" i="3"/>
  <c r="D1749" i="3"/>
  <c r="T1748" i="3"/>
  <c r="D1748" i="3"/>
  <c r="B1748" i="3"/>
  <c r="T1745" i="3"/>
  <c r="D1745" i="3"/>
  <c r="T1744" i="3"/>
  <c r="D1744" i="3"/>
  <c r="B1744" i="3"/>
  <c r="T1741" i="3"/>
  <c r="D1741" i="3"/>
  <c r="T1740" i="3"/>
  <c r="D1740" i="3"/>
  <c r="B1740" i="3"/>
  <c r="T1737" i="3"/>
  <c r="D1737" i="3"/>
  <c r="T1736" i="3"/>
  <c r="D1736" i="3"/>
  <c r="B1736" i="3"/>
  <c r="T1733" i="3"/>
  <c r="D1733" i="3"/>
  <c r="T1732" i="3"/>
  <c r="B1732" i="3"/>
  <c r="D1732" i="3"/>
  <c r="T1729" i="3"/>
  <c r="D1729" i="3"/>
  <c r="T1728" i="3"/>
  <c r="D1728" i="3"/>
  <c r="B1728" i="3"/>
  <c r="T1725" i="3"/>
  <c r="D1725" i="3"/>
  <c r="T1724" i="3"/>
  <c r="B1724" i="3"/>
  <c r="T1721" i="3"/>
  <c r="D1721" i="3"/>
  <c r="T1720" i="3"/>
  <c r="D1720" i="3"/>
  <c r="B1720" i="3"/>
  <c r="T1717" i="3"/>
  <c r="D1717" i="3"/>
  <c r="T1716" i="3"/>
  <c r="D1716" i="3"/>
  <c r="B1716" i="3"/>
  <c r="T1713" i="3"/>
  <c r="D1713" i="3"/>
  <c r="T1712" i="3"/>
  <c r="D1712" i="3"/>
  <c r="B1712" i="3"/>
  <c r="T1709" i="3"/>
  <c r="D1709" i="3"/>
  <c r="T1708" i="3"/>
  <c r="D1708" i="3"/>
  <c r="B1708" i="3"/>
  <c r="T1705" i="3"/>
  <c r="D1705" i="3"/>
  <c r="T1704" i="3"/>
  <c r="D1704" i="3"/>
  <c r="B1704" i="3"/>
  <c r="T1701" i="3"/>
  <c r="D1701" i="3"/>
  <c r="T1700" i="3"/>
  <c r="B1700" i="3"/>
  <c r="D1700" i="3"/>
  <c r="T1697" i="3"/>
  <c r="D1697" i="3"/>
  <c r="T1696" i="3"/>
  <c r="D1696" i="3"/>
  <c r="B1696" i="3"/>
  <c r="T1693" i="3"/>
  <c r="D1693" i="3"/>
  <c r="T1692" i="3"/>
  <c r="B1692" i="3"/>
  <c r="T1689" i="3"/>
  <c r="D1689" i="3"/>
  <c r="T1688" i="3"/>
  <c r="D1688" i="3"/>
  <c r="B1688" i="3"/>
  <c r="T1685" i="3"/>
  <c r="D1685" i="3"/>
  <c r="T1684" i="3"/>
  <c r="D1684" i="3"/>
  <c r="B1684" i="3"/>
  <c r="T1681" i="3"/>
  <c r="D1681" i="3"/>
  <c r="T1680" i="3"/>
  <c r="D1680" i="3"/>
  <c r="B1680" i="3"/>
  <c r="T1677" i="3"/>
  <c r="D1677" i="3"/>
  <c r="T1676" i="3"/>
  <c r="D1676" i="3"/>
  <c r="B1676" i="3"/>
  <c r="T1673" i="3"/>
  <c r="D1673" i="3"/>
  <c r="T1672" i="3"/>
  <c r="D1672" i="3"/>
  <c r="B1672" i="3"/>
  <c r="T1669" i="3"/>
  <c r="D1669" i="3"/>
  <c r="T1668" i="3"/>
  <c r="B1668" i="3"/>
  <c r="D1668" i="3"/>
  <c r="T1665" i="3"/>
  <c r="D1665" i="3"/>
  <c r="T1664" i="3"/>
  <c r="D1664" i="3"/>
  <c r="B1664" i="3"/>
  <c r="T1661" i="3"/>
  <c r="D1661" i="3"/>
  <c r="T1660" i="3"/>
  <c r="B1660" i="3"/>
  <c r="T1657" i="3"/>
  <c r="D1657" i="3"/>
  <c r="T1656" i="3"/>
  <c r="D1656" i="3"/>
  <c r="B1656" i="3"/>
  <c r="T1653" i="3"/>
  <c r="D1653" i="3"/>
  <c r="T1652" i="3"/>
  <c r="D1652" i="3"/>
  <c r="B1652" i="3"/>
  <c r="T1649" i="3"/>
  <c r="D1649" i="3"/>
  <c r="T1648" i="3"/>
  <c r="D1648" i="3"/>
  <c r="B1648" i="3"/>
  <c r="T1645" i="3"/>
  <c r="D1645" i="3"/>
  <c r="T1644" i="3"/>
  <c r="D1644" i="3"/>
  <c r="B1644" i="3"/>
  <c r="T1641" i="3"/>
  <c r="D1641" i="3"/>
  <c r="T1640" i="3"/>
  <c r="D1640" i="3"/>
  <c r="B1640" i="3"/>
  <c r="T1637" i="3"/>
  <c r="D1637" i="3"/>
  <c r="T1636" i="3"/>
  <c r="B1636" i="3"/>
  <c r="D1636" i="3"/>
  <c r="T1633" i="3"/>
  <c r="D1633" i="3"/>
  <c r="T1632" i="3"/>
  <c r="D1632" i="3"/>
  <c r="B1632" i="3"/>
  <c r="T1629" i="3"/>
  <c r="D1629" i="3"/>
  <c r="T1628" i="3"/>
  <c r="B1628" i="3"/>
  <c r="T1625" i="3"/>
  <c r="D1625" i="3"/>
  <c r="T1624" i="3"/>
  <c r="D1624" i="3"/>
  <c r="B1624" i="3"/>
  <c r="T1621" i="3"/>
  <c r="D1621" i="3"/>
  <c r="T1620" i="3"/>
  <c r="D1620" i="3"/>
  <c r="B1620" i="3"/>
  <c r="T1617" i="3"/>
  <c r="D1617" i="3"/>
  <c r="T1616" i="3"/>
  <c r="D1616" i="3"/>
  <c r="B1616" i="3"/>
  <c r="T1613" i="3"/>
  <c r="D1613" i="3"/>
  <c r="T1612" i="3"/>
  <c r="D1612" i="3"/>
  <c r="B1612" i="3"/>
  <c r="T1609" i="3"/>
  <c r="D1609" i="3"/>
  <c r="T1608" i="3"/>
  <c r="D1608" i="3"/>
  <c r="B1608" i="3"/>
  <c r="T1605" i="3"/>
  <c r="D1605" i="3"/>
  <c r="T1604" i="3"/>
  <c r="B1604" i="3"/>
  <c r="D1604" i="3"/>
  <c r="T1601" i="3"/>
  <c r="D1601" i="3"/>
  <c r="T1600" i="3"/>
  <c r="D1600" i="3"/>
  <c r="B1600" i="3"/>
  <c r="T1597" i="3"/>
  <c r="D1597" i="3"/>
  <c r="T1596" i="3"/>
  <c r="B1596" i="3"/>
  <c r="T1593" i="3"/>
  <c r="D1593" i="3"/>
  <c r="T1592" i="3"/>
  <c r="D1592" i="3"/>
  <c r="B1592" i="3"/>
  <c r="T1589" i="3"/>
  <c r="D1589" i="3"/>
  <c r="T1588" i="3"/>
  <c r="D1588" i="3"/>
  <c r="B1588" i="3"/>
  <c r="T1585" i="3"/>
  <c r="D1585" i="3"/>
  <c r="T1584" i="3"/>
  <c r="D1584" i="3"/>
  <c r="B1584" i="3"/>
  <c r="T1581" i="3"/>
  <c r="D1581" i="3"/>
  <c r="T1580" i="3"/>
  <c r="D1580" i="3"/>
  <c r="B1580" i="3"/>
  <c r="T1577" i="3"/>
  <c r="D1577" i="3"/>
  <c r="T1576" i="3"/>
  <c r="D1576" i="3"/>
  <c r="B1576" i="3"/>
  <c r="T1573" i="3"/>
  <c r="D1573" i="3"/>
  <c r="T1572" i="3"/>
  <c r="B1572" i="3"/>
  <c r="D1572" i="3"/>
  <c r="T1569" i="3"/>
  <c r="D1569" i="3"/>
  <c r="T1568" i="3"/>
  <c r="D1568" i="3"/>
  <c r="B1568" i="3"/>
  <c r="T1565" i="3"/>
  <c r="D1565" i="3"/>
  <c r="T1564" i="3"/>
  <c r="B1564" i="3"/>
  <c r="T1561" i="3"/>
  <c r="D1561" i="3"/>
  <c r="T1560" i="3"/>
  <c r="D1560" i="3"/>
  <c r="B1560" i="3"/>
  <c r="T1557" i="3"/>
  <c r="D1557" i="3"/>
  <c r="T1556" i="3"/>
  <c r="D1556" i="3"/>
  <c r="B1556" i="3"/>
  <c r="T1553" i="3"/>
  <c r="D1553" i="3"/>
  <c r="T1552" i="3"/>
  <c r="D1552" i="3"/>
  <c r="B1552" i="3"/>
  <c r="T1549" i="3"/>
  <c r="D1549" i="3"/>
  <c r="T1548" i="3"/>
  <c r="D1548" i="3"/>
  <c r="B1548" i="3"/>
  <c r="T1545" i="3"/>
  <c r="D1545" i="3"/>
  <c r="T1544" i="3"/>
  <c r="D1544" i="3"/>
  <c r="B1544" i="3"/>
  <c r="T1541" i="3"/>
  <c r="D1541" i="3"/>
  <c r="T1540" i="3"/>
  <c r="B1540" i="3"/>
  <c r="D1540" i="3"/>
  <c r="T1537" i="3"/>
  <c r="D1537" i="3"/>
  <c r="T1536" i="3"/>
  <c r="D1536" i="3"/>
  <c r="B1536" i="3"/>
  <c r="T1533" i="3"/>
  <c r="D1533" i="3"/>
  <c r="T1532" i="3"/>
  <c r="B1532" i="3"/>
  <c r="T1529" i="3"/>
  <c r="D1529" i="3"/>
  <c r="T1528" i="3"/>
  <c r="D1528" i="3"/>
  <c r="B1528" i="3"/>
  <c r="T1525" i="3"/>
  <c r="D1525" i="3"/>
  <c r="T1524" i="3"/>
  <c r="D1524" i="3"/>
  <c r="B1524" i="3"/>
  <c r="T1521" i="3"/>
  <c r="D1521" i="3"/>
  <c r="T1520" i="3"/>
  <c r="D1520" i="3"/>
  <c r="B1520" i="3"/>
  <c r="T1517" i="3"/>
  <c r="D1517" i="3"/>
  <c r="T1516" i="3"/>
  <c r="D1516" i="3"/>
  <c r="B1516" i="3"/>
  <c r="T1513" i="3"/>
  <c r="D1513" i="3"/>
  <c r="T1512" i="3"/>
  <c r="D1512" i="3"/>
  <c r="B1512" i="3"/>
  <c r="T1509" i="3"/>
  <c r="D1509" i="3"/>
  <c r="T1508" i="3"/>
  <c r="B1508" i="3"/>
  <c r="D1508" i="3"/>
  <c r="T1505" i="3"/>
  <c r="D1505" i="3"/>
  <c r="T1504" i="3"/>
  <c r="D1504" i="3"/>
  <c r="B1504" i="3"/>
  <c r="T1501" i="3"/>
  <c r="D1501" i="3"/>
  <c r="T1500" i="3"/>
  <c r="B1500" i="3"/>
  <c r="T1497" i="3"/>
  <c r="D1497" i="3"/>
  <c r="T1496" i="3"/>
  <c r="D1496" i="3"/>
  <c r="B1496" i="3"/>
  <c r="T1493" i="3"/>
  <c r="D1493" i="3"/>
  <c r="T1492" i="3"/>
  <c r="D1492" i="3"/>
  <c r="B1492" i="3"/>
  <c r="T1489" i="3"/>
  <c r="D1489" i="3"/>
  <c r="T1488" i="3"/>
  <c r="D1488" i="3"/>
  <c r="B1488" i="3"/>
  <c r="T1485" i="3"/>
  <c r="D1485" i="3"/>
  <c r="T1484" i="3"/>
  <c r="D1484" i="3"/>
  <c r="B1484" i="3"/>
  <c r="T1481" i="3"/>
  <c r="D1481" i="3"/>
  <c r="T1480" i="3"/>
  <c r="D1480" i="3"/>
  <c r="B1480" i="3"/>
  <c r="T1477" i="3"/>
  <c r="D1477" i="3"/>
  <c r="T1476" i="3"/>
  <c r="B1476" i="3"/>
  <c r="D1476" i="3"/>
  <c r="T1473" i="3"/>
  <c r="D1473" i="3"/>
  <c r="T1472" i="3"/>
  <c r="D1472" i="3"/>
  <c r="B1472" i="3"/>
  <c r="T1469" i="3"/>
  <c r="D1469" i="3"/>
  <c r="T1468" i="3"/>
  <c r="B1468" i="3"/>
  <c r="T1465" i="3"/>
  <c r="D1465" i="3"/>
  <c r="T1464" i="3"/>
  <c r="D1464" i="3"/>
  <c r="B1464" i="3"/>
  <c r="T1461" i="3"/>
  <c r="D1461" i="3"/>
  <c r="T1460" i="3"/>
  <c r="D1460" i="3"/>
  <c r="B1460" i="3"/>
  <c r="T1457" i="3"/>
  <c r="D1457" i="3"/>
  <c r="T1456" i="3"/>
  <c r="D1456" i="3"/>
  <c r="B1456" i="3"/>
  <c r="T1453" i="3"/>
  <c r="D1453" i="3"/>
  <c r="T1452" i="3"/>
  <c r="D1452" i="3"/>
  <c r="B1452" i="3"/>
  <c r="T1449" i="3"/>
  <c r="D1449" i="3"/>
  <c r="T1448" i="3"/>
  <c r="D1448" i="3"/>
  <c r="B1448" i="3"/>
  <c r="T1445" i="3"/>
  <c r="D1445" i="3"/>
  <c r="T1444" i="3"/>
  <c r="B1444" i="3"/>
  <c r="D1444" i="3"/>
  <c r="T1441" i="3"/>
  <c r="D1441" i="3"/>
  <c r="T1440" i="3"/>
  <c r="D1440" i="3"/>
  <c r="B1440" i="3"/>
  <c r="T1437" i="3"/>
  <c r="D1437" i="3"/>
  <c r="T1436" i="3"/>
  <c r="B1436" i="3"/>
  <c r="T1433" i="3"/>
  <c r="D1433" i="3"/>
  <c r="T1432" i="3"/>
  <c r="D1432" i="3"/>
  <c r="B1432" i="3"/>
  <c r="T1429" i="3"/>
  <c r="D1429" i="3"/>
  <c r="T1428" i="3"/>
  <c r="D1428" i="3"/>
  <c r="B1428" i="3"/>
  <c r="T1425" i="3"/>
  <c r="D1425" i="3"/>
  <c r="T1424" i="3"/>
  <c r="D1424" i="3"/>
  <c r="B1424" i="3"/>
  <c r="T1421" i="3"/>
  <c r="D1421" i="3"/>
  <c r="D1420" i="3"/>
  <c r="B1420" i="3"/>
  <c r="T1417" i="3"/>
  <c r="D1417" i="3"/>
  <c r="T1416" i="3"/>
  <c r="D1416" i="3"/>
  <c r="B1416" i="3"/>
  <c r="T1413" i="3"/>
  <c r="D1413" i="3"/>
  <c r="T1412" i="3"/>
  <c r="B1412" i="3"/>
  <c r="D1412" i="3"/>
  <c r="T1409" i="3"/>
  <c r="D1409" i="3"/>
  <c r="T1408" i="3"/>
  <c r="D1408" i="3"/>
  <c r="B1408" i="3"/>
  <c r="T1405" i="3"/>
  <c r="D1405" i="3"/>
  <c r="T1404" i="3"/>
  <c r="B1404" i="3"/>
  <c r="T1401" i="3"/>
  <c r="D1401" i="3"/>
  <c r="T1400" i="3"/>
  <c r="D1400" i="3"/>
  <c r="B1400" i="3"/>
  <c r="T1397" i="3"/>
  <c r="D1397" i="3"/>
  <c r="T1396" i="3"/>
  <c r="D1396" i="3"/>
  <c r="B1396" i="3"/>
  <c r="T1393" i="3"/>
  <c r="D1393" i="3"/>
  <c r="T1392" i="3"/>
  <c r="D1392" i="3"/>
  <c r="B1392" i="3"/>
  <c r="T1389" i="3"/>
  <c r="D1389" i="3"/>
  <c r="T1388" i="3"/>
  <c r="D1388" i="3"/>
  <c r="B1388" i="3"/>
  <c r="T1385" i="3"/>
  <c r="D1385" i="3"/>
  <c r="T1384" i="3"/>
  <c r="D1384" i="3"/>
  <c r="B1384" i="3"/>
  <c r="T1381" i="3"/>
  <c r="D1381" i="3"/>
  <c r="T1380" i="3"/>
  <c r="B1380" i="3"/>
  <c r="D1380" i="3"/>
  <c r="T1377" i="3"/>
  <c r="D1377" i="3"/>
  <c r="T1376" i="3"/>
  <c r="D1376" i="3"/>
  <c r="B1376" i="3"/>
  <c r="T1373" i="3"/>
  <c r="D1373" i="3"/>
  <c r="T1372" i="3"/>
  <c r="B1372" i="3"/>
  <c r="T1369" i="3"/>
  <c r="D1369" i="3"/>
  <c r="T1368" i="3"/>
  <c r="D1368" i="3"/>
  <c r="B1368" i="3"/>
  <c r="T1365" i="3"/>
  <c r="D1365" i="3"/>
  <c r="T1364" i="3"/>
  <c r="D1364" i="3"/>
  <c r="B1364" i="3"/>
  <c r="T1361" i="3"/>
  <c r="D1361" i="3"/>
  <c r="T1360" i="3"/>
  <c r="D1360" i="3"/>
  <c r="B1360" i="3"/>
  <c r="T1357" i="3"/>
  <c r="D1357" i="3"/>
  <c r="T1356" i="3"/>
  <c r="D1356" i="3"/>
  <c r="B1356" i="3"/>
  <c r="T1353" i="3"/>
  <c r="D1353" i="3"/>
  <c r="T1352" i="3"/>
  <c r="D1352" i="3"/>
  <c r="B1352" i="3"/>
  <c r="T1349" i="3"/>
  <c r="D1349" i="3"/>
  <c r="T1348" i="3"/>
  <c r="B1348" i="3"/>
  <c r="D1348" i="3"/>
  <c r="T1345" i="3"/>
  <c r="D1345" i="3"/>
  <c r="T1344" i="3"/>
  <c r="D1344" i="3"/>
  <c r="B1344" i="3"/>
  <c r="T1341" i="3"/>
  <c r="D1341" i="3"/>
  <c r="T1340" i="3"/>
  <c r="B1340" i="3"/>
  <c r="T1337" i="3"/>
  <c r="D1337" i="3"/>
  <c r="T1336" i="3"/>
  <c r="D1336" i="3"/>
  <c r="B1336" i="3"/>
  <c r="T1333" i="3"/>
  <c r="D1333" i="3"/>
  <c r="T1332" i="3"/>
  <c r="D1332" i="3"/>
  <c r="B1332" i="3"/>
  <c r="T1329" i="3"/>
  <c r="D1329" i="3"/>
  <c r="T1328" i="3"/>
  <c r="D1328" i="3"/>
  <c r="B1328" i="3"/>
  <c r="T1325" i="3"/>
  <c r="D1325" i="3"/>
  <c r="T1324" i="3"/>
  <c r="D1324" i="3"/>
  <c r="B1324" i="3"/>
  <c r="T1321" i="3"/>
  <c r="D1321" i="3"/>
  <c r="T1320" i="3"/>
  <c r="D1320" i="3"/>
  <c r="B1320" i="3"/>
  <c r="T1317" i="3"/>
  <c r="D1317" i="3"/>
  <c r="T1316" i="3"/>
  <c r="B1316" i="3"/>
  <c r="D1316" i="3"/>
  <c r="T1313" i="3"/>
  <c r="D1313" i="3"/>
  <c r="T1312" i="3"/>
  <c r="D1312" i="3"/>
  <c r="B1312" i="3"/>
  <c r="T1309" i="3"/>
  <c r="D1309" i="3"/>
  <c r="T1308" i="3"/>
  <c r="B1308" i="3"/>
  <c r="T1305" i="3"/>
  <c r="D1305" i="3"/>
  <c r="T1304" i="3"/>
  <c r="D1304" i="3"/>
  <c r="B1304" i="3"/>
  <c r="T1301" i="3"/>
  <c r="D1301" i="3"/>
  <c r="T1300" i="3"/>
  <c r="D1300" i="3"/>
  <c r="B1300" i="3"/>
  <c r="T1297" i="3"/>
  <c r="D1297" i="3"/>
  <c r="T1296" i="3"/>
  <c r="D1296" i="3"/>
  <c r="B1296" i="3"/>
  <c r="T1293" i="3"/>
  <c r="D1293" i="3"/>
  <c r="T1292" i="3"/>
  <c r="D1292" i="3"/>
  <c r="B1292" i="3"/>
  <c r="T1289" i="3"/>
  <c r="D1289" i="3"/>
  <c r="T1288" i="3"/>
  <c r="D1288" i="3"/>
  <c r="B1288" i="3"/>
  <c r="T1285" i="3"/>
  <c r="D1285" i="3"/>
  <c r="T1284" i="3"/>
  <c r="B1284" i="3"/>
  <c r="D1284" i="3"/>
  <c r="T1281" i="3"/>
  <c r="D1281" i="3"/>
  <c r="T1280" i="3"/>
  <c r="D1280" i="3"/>
  <c r="B1280" i="3"/>
  <c r="T1277" i="3"/>
  <c r="D1277" i="3"/>
  <c r="T1276" i="3"/>
  <c r="B1276" i="3"/>
  <c r="T1273" i="3"/>
  <c r="D1273" i="3"/>
  <c r="T1272" i="3"/>
  <c r="D1272" i="3"/>
  <c r="B1272" i="3"/>
  <c r="T1269" i="3"/>
  <c r="D1269" i="3"/>
  <c r="T1268" i="3"/>
  <c r="D1268" i="3"/>
  <c r="B1268" i="3"/>
  <c r="T1265" i="3"/>
  <c r="D1265" i="3"/>
  <c r="T1264" i="3"/>
  <c r="D1264" i="3"/>
  <c r="B1264" i="3"/>
  <c r="T1261" i="3"/>
  <c r="D1261" i="3"/>
  <c r="T1260" i="3"/>
  <c r="D1260" i="3"/>
  <c r="B1260" i="3"/>
  <c r="T1257" i="3"/>
  <c r="D1257" i="3"/>
  <c r="T1256" i="3"/>
  <c r="D1256" i="3"/>
  <c r="B1256" i="3"/>
  <c r="T1253" i="3"/>
  <c r="D1253" i="3"/>
  <c r="T1252" i="3"/>
  <c r="B1252" i="3"/>
  <c r="D1252" i="3"/>
  <c r="T1249" i="3"/>
  <c r="D1249" i="3"/>
  <c r="T1248" i="3"/>
  <c r="D1248" i="3"/>
  <c r="B1248" i="3"/>
  <c r="T1245" i="3"/>
  <c r="D1245" i="3"/>
  <c r="T1244" i="3"/>
  <c r="B1244" i="3"/>
  <c r="T1241" i="3"/>
  <c r="D1241" i="3"/>
  <c r="T1240" i="3"/>
  <c r="D1240" i="3"/>
  <c r="B1240" i="3"/>
  <c r="T1237" i="3"/>
  <c r="D1237" i="3"/>
  <c r="T1236" i="3"/>
  <c r="D1236" i="3"/>
  <c r="B1236" i="3"/>
  <c r="T1233" i="3"/>
  <c r="D1233" i="3"/>
  <c r="T1232" i="3"/>
  <c r="D1232" i="3"/>
  <c r="B1232" i="3"/>
  <c r="T1229" i="3"/>
  <c r="D1229" i="3"/>
  <c r="T1228" i="3"/>
  <c r="D1228" i="3"/>
  <c r="B1228" i="3"/>
  <c r="T1225" i="3"/>
  <c r="D1225" i="3"/>
  <c r="T1224" i="3"/>
  <c r="D1224" i="3"/>
  <c r="B1224" i="3"/>
  <c r="T1221" i="3"/>
  <c r="D1221" i="3"/>
  <c r="T1220" i="3"/>
  <c r="B1220" i="3"/>
  <c r="D1220" i="3"/>
  <c r="T1217" i="3"/>
  <c r="D1217" i="3"/>
  <c r="T1216" i="3"/>
  <c r="D1216" i="3"/>
  <c r="B1216" i="3"/>
  <c r="T1213" i="3"/>
  <c r="D1213" i="3"/>
  <c r="T1212" i="3"/>
  <c r="B1212" i="3"/>
  <c r="T1209" i="3"/>
  <c r="D1209" i="3"/>
  <c r="T1208" i="3"/>
  <c r="D1208" i="3"/>
  <c r="B1208" i="3"/>
  <c r="T1205" i="3"/>
  <c r="D1205" i="3"/>
  <c r="T1204" i="3"/>
  <c r="D1204" i="3"/>
  <c r="B1204" i="3"/>
  <c r="T1201" i="3"/>
  <c r="D1201" i="3"/>
  <c r="T1200" i="3"/>
  <c r="D1200" i="3"/>
  <c r="B1200" i="3"/>
  <c r="T1197" i="3"/>
  <c r="D1197" i="3"/>
  <c r="T1196" i="3"/>
  <c r="D1196" i="3"/>
  <c r="B1196" i="3"/>
  <c r="T1193" i="3"/>
  <c r="D1193" i="3"/>
  <c r="T1192" i="3"/>
  <c r="D1192" i="3"/>
  <c r="B1192" i="3"/>
  <c r="T1189" i="3"/>
  <c r="D1189" i="3"/>
  <c r="T1188" i="3"/>
  <c r="B1188" i="3"/>
  <c r="D1188" i="3"/>
  <c r="T1185" i="3"/>
  <c r="D1185" i="3"/>
  <c r="T1184" i="3"/>
  <c r="D1184" i="3"/>
  <c r="B1184" i="3"/>
  <c r="T1181" i="3"/>
  <c r="D1181" i="3"/>
  <c r="T1180" i="3"/>
  <c r="B1180" i="3"/>
  <c r="T1177" i="3"/>
  <c r="D1177" i="3"/>
  <c r="T1176" i="3"/>
  <c r="D1176" i="3"/>
  <c r="B1176" i="3"/>
  <c r="T1173" i="3"/>
  <c r="D1173" i="3"/>
  <c r="T1172" i="3"/>
  <c r="D1172" i="3"/>
  <c r="B1172" i="3"/>
  <c r="T1169" i="3"/>
  <c r="D1169" i="3"/>
  <c r="T1168" i="3"/>
  <c r="D1168" i="3"/>
  <c r="B1168" i="3"/>
  <c r="T1165" i="3"/>
  <c r="D1165" i="3"/>
  <c r="T1164" i="3"/>
  <c r="D1164" i="3"/>
  <c r="B1164" i="3"/>
  <c r="T1161" i="3"/>
  <c r="D1161" i="3"/>
  <c r="T1160" i="3"/>
  <c r="D1160" i="3"/>
  <c r="B1160" i="3"/>
  <c r="T1157" i="3"/>
  <c r="D1157" i="3"/>
  <c r="T1156" i="3"/>
  <c r="B1156" i="3"/>
  <c r="D1156" i="3"/>
  <c r="T1153" i="3"/>
  <c r="D1153" i="3"/>
  <c r="T1152" i="3"/>
  <c r="D1152" i="3"/>
  <c r="B1152" i="3"/>
  <c r="T1149" i="3"/>
  <c r="D1149" i="3"/>
  <c r="T1148" i="3"/>
  <c r="B1148" i="3"/>
  <c r="T1145" i="3"/>
  <c r="D1145" i="3"/>
  <c r="T1144" i="3"/>
  <c r="D1144" i="3"/>
  <c r="B1144" i="3"/>
  <c r="T1141" i="3"/>
  <c r="D1141" i="3"/>
  <c r="T1140" i="3"/>
  <c r="D1140" i="3"/>
  <c r="B1140" i="3"/>
  <c r="T1137" i="3"/>
  <c r="D1137" i="3"/>
  <c r="T1136" i="3"/>
  <c r="D1136" i="3"/>
  <c r="B1136" i="3"/>
  <c r="T1133" i="3"/>
  <c r="D1133" i="3"/>
  <c r="T1132" i="3"/>
  <c r="D1132" i="3"/>
  <c r="B1132" i="3"/>
  <c r="T1129" i="3"/>
  <c r="D1129" i="3"/>
  <c r="T1128" i="3"/>
  <c r="D1128" i="3"/>
  <c r="B1128" i="3"/>
  <c r="T1125" i="3"/>
  <c r="D1125" i="3"/>
  <c r="T1124" i="3"/>
  <c r="B1124" i="3"/>
  <c r="D1124" i="3"/>
  <c r="T1121" i="3"/>
  <c r="D1121" i="3"/>
  <c r="T1120" i="3"/>
  <c r="D1120" i="3"/>
  <c r="B1120" i="3"/>
  <c r="T1117" i="3"/>
  <c r="D1117" i="3"/>
  <c r="T1116" i="3"/>
  <c r="B1116" i="3"/>
  <c r="T1113" i="3"/>
  <c r="D1113" i="3"/>
  <c r="T1112" i="3"/>
  <c r="D1112" i="3"/>
  <c r="B1112" i="3"/>
  <c r="T1109" i="3"/>
  <c r="D1109" i="3"/>
  <c r="T1108" i="3"/>
  <c r="D1108" i="3"/>
  <c r="B1108" i="3"/>
  <c r="T1105" i="3"/>
  <c r="D1105" i="3"/>
  <c r="T1104" i="3"/>
  <c r="D1104" i="3"/>
  <c r="B1104" i="3"/>
  <c r="T1101" i="3"/>
  <c r="D1101" i="3"/>
  <c r="T1100" i="3"/>
  <c r="D1100" i="3"/>
  <c r="B1100" i="3"/>
  <c r="T1097" i="3"/>
  <c r="D1097" i="3"/>
  <c r="T1096" i="3"/>
  <c r="D1096" i="3"/>
  <c r="B1096" i="3"/>
  <c r="T1093" i="3"/>
  <c r="D1093" i="3"/>
  <c r="T1092" i="3"/>
  <c r="B1092" i="3"/>
  <c r="D1092" i="3"/>
  <c r="T1089" i="3"/>
  <c r="D1089" i="3"/>
  <c r="T1088" i="3"/>
  <c r="D1088" i="3"/>
  <c r="B1088" i="3"/>
  <c r="T1085" i="3"/>
  <c r="D1085" i="3"/>
  <c r="T1084" i="3"/>
  <c r="B1084" i="3"/>
  <c r="T1081" i="3"/>
  <c r="D1081" i="3"/>
  <c r="T1080" i="3"/>
  <c r="D1080" i="3"/>
  <c r="B1080" i="3"/>
  <c r="T1077" i="3"/>
  <c r="D1077" i="3"/>
  <c r="T1076" i="3"/>
  <c r="D1076" i="3"/>
  <c r="B1076" i="3"/>
  <c r="T1073" i="3"/>
  <c r="D1073" i="3"/>
  <c r="T1072" i="3"/>
  <c r="D1072" i="3"/>
  <c r="B1072" i="3"/>
  <c r="T1069" i="3"/>
  <c r="D1069" i="3"/>
  <c r="T1068" i="3"/>
  <c r="D1068" i="3"/>
  <c r="B1068" i="3"/>
  <c r="T1065" i="3"/>
  <c r="D1065" i="3"/>
  <c r="T1064" i="3"/>
  <c r="D1064" i="3"/>
  <c r="B1064" i="3"/>
  <c r="T1061" i="3"/>
  <c r="D1061" i="3"/>
  <c r="T1060" i="3"/>
  <c r="B1060" i="3"/>
  <c r="D1060" i="3"/>
  <c r="T1057" i="3"/>
  <c r="D1057" i="3"/>
  <c r="T1056" i="3"/>
  <c r="D1056" i="3"/>
  <c r="B1056" i="3"/>
  <c r="T1053" i="3"/>
  <c r="D1053" i="3"/>
  <c r="T1052" i="3"/>
  <c r="B1052" i="3"/>
  <c r="T1049" i="3"/>
  <c r="D1049" i="3"/>
  <c r="T1048" i="3"/>
  <c r="D1048" i="3"/>
  <c r="B1048" i="3"/>
  <c r="T1045" i="3"/>
  <c r="D1045" i="3"/>
  <c r="T1044" i="3"/>
  <c r="D1044" i="3"/>
  <c r="B1044" i="3"/>
  <c r="T1041" i="3"/>
  <c r="D1041" i="3"/>
  <c r="T1040" i="3"/>
  <c r="D1040" i="3"/>
  <c r="B1040" i="3"/>
  <c r="T1037" i="3"/>
  <c r="D1037" i="3"/>
  <c r="T1036" i="3"/>
  <c r="D1036" i="3"/>
  <c r="B1036" i="3"/>
  <c r="T1033" i="3"/>
  <c r="D1033" i="3"/>
  <c r="T1032" i="3"/>
  <c r="D1032" i="3"/>
  <c r="B1032" i="3"/>
  <c r="T1029" i="3"/>
  <c r="D1029" i="3"/>
  <c r="T1028" i="3"/>
  <c r="B1028" i="3"/>
  <c r="D1028" i="3"/>
  <c r="T1025" i="3"/>
  <c r="D1025" i="3"/>
  <c r="T1024" i="3"/>
  <c r="D1024" i="3"/>
  <c r="B1024" i="3"/>
  <c r="T1021" i="3"/>
  <c r="D1021" i="3"/>
  <c r="T1020" i="3"/>
  <c r="B1020" i="3"/>
  <c r="T1017" i="3"/>
  <c r="D1017" i="3"/>
  <c r="T1016" i="3"/>
  <c r="D1016" i="3"/>
  <c r="B1016" i="3"/>
  <c r="T1013" i="3"/>
  <c r="D1013" i="3"/>
  <c r="T1012" i="3"/>
  <c r="D1012" i="3"/>
  <c r="B1012" i="3"/>
  <c r="T1009" i="3"/>
  <c r="D1009" i="3"/>
  <c r="T1008" i="3"/>
  <c r="D1008" i="3"/>
  <c r="B1008" i="3"/>
  <c r="T1005" i="3"/>
  <c r="D1005" i="3"/>
  <c r="T1004" i="3"/>
  <c r="D1004" i="3"/>
  <c r="B1004" i="3"/>
  <c r="T1001" i="3"/>
  <c r="D1001" i="3"/>
  <c r="T1000" i="3"/>
  <c r="D1000" i="3"/>
  <c r="B1000" i="3"/>
  <c r="T997" i="3"/>
  <c r="D997" i="3"/>
  <c r="T996" i="3"/>
  <c r="B996" i="3"/>
  <c r="D996" i="3"/>
  <c r="T993" i="3"/>
  <c r="D993" i="3"/>
  <c r="T992" i="3"/>
  <c r="D992" i="3"/>
  <c r="B992" i="3"/>
  <c r="T989" i="3"/>
  <c r="D989" i="3"/>
  <c r="T988" i="3"/>
  <c r="B988" i="3"/>
  <c r="T985" i="3"/>
  <c r="D985" i="3"/>
  <c r="T984" i="3"/>
  <c r="D984" i="3"/>
  <c r="B984" i="3"/>
  <c r="T981" i="3"/>
  <c r="D981" i="3"/>
  <c r="T980" i="3"/>
  <c r="D980" i="3"/>
  <c r="B980" i="3"/>
  <c r="T977" i="3"/>
  <c r="D977" i="3"/>
  <c r="T976" i="3"/>
  <c r="D976" i="3"/>
  <c r="B976" i="3"/>
  <c r="T973" i="3"/>
  <c r="D973" i="3"/>
  <c r="T972" i="3"/>
  <c r="D972" i="3"/>
  <c r="B972" i="3"/>
  <c r="T969" i="3"/>
  <c r="D969" i="3"/>
  <c r="T968" i="3"/>
  <c r="D968" i="3"/>
  <c r="B968" i="3"/>
  <c r="T965" i="3"/>
  <c r="D965" i="3"/>
  <c r="T964" i="3"/>
  <c r="B964" i="3"/>
  <c r="D964" i="3"/>
  <c r="T961" i="3"/>
  <c r="D961" i="3"/>
  <c r="T960" i="3"/>
  <c r="D960" i="3"/>
  <c r="B960" i="3"/>
  <c r="T957" i="3"/>
  <c r="D957" i="3"/>
  <c r="T956" i="3"/>
  <c r="B956" i="3"/>
  <c r="T953" i="3"/>
  <c r="D953" i="3"/>
  <c r="T952" i="3"/>
  <c r="D952" i="3"/>
  <c r="B952" i="3"/>
  <c r="T949" i="3"/>
  <c r="D949" i="3"/>
  <c r="T948" i="3"/>
  <c r="D948" i="3"/>
  <c r="B948" i="3"/>
  <c r="T945" i="3"/>
  <c r="D945" i="3"/>
  <c r="T944" i="3"/>
  <c r="D944" i="3"/>
  <c r="B944" i="3"/>
  <c r="T941" i="3"/>
  <c r="D941" i="3"/>
  <c r="T940" i="3"/>
  <c r="D940" i="3"/>
  <c r="B940" i="3"/>
  <c r="T937" i="3"/>
  <c r="D937" i="3"/>
  <c r="T936" i="3"/>
  <c r="D936" i="3"/>
  <c r="B936" i="3"/>
  <c r="T933" i="3"/>
  <c r="D933" i="3"/>
  <c r="T932" i="3"/>
  <c r="B932" i="3"/>
  <c r="D932" i="3"/>
  <c r="T929" i="3"/>
  <c r="D929" i="3"/>
  <c r="T928" i="3"/>
  <c r="D928" i="3"/>
  <c r="B928" i="3"/>
  <c r="T925" i="3"/>
  <c r="D925" i="3"/>
  <c r="T924" i="3"/>
  <c r="B924" i="3"/>
  <c r="T921" i="3"/>
  <c r="D921" i="3"/>
  <c r="T920" i="3"/>
  <c r="D920" i="3"/>
  <c r="B920" i="3"/>
  <c r="T917" i="3"/>
  <c r="D917" i="3"/>
  <c r="T916" i="3"/>
  <c r="D916" i="3"/>
  <c r="B916" i="3"/>
  <c r="T913" i="3"/>
  <c r="D913" i="3"/>
  <c r="T912" i="3"/>
  <c r="D912" i="3"/>
  <c r="B912" i="3"/>
  <c r="T909" i="3"/>
  <c r="D909" i="3"/>
  <c r="T908" i="3"/>
  <c r="D908" i="3"/>
  <c r="B908" i="3"/>
  <c r="T905" i="3"/>
  <c r="D905" i="3"/>
  <c r="T904" i="3"/>
  <c r="D904" i="3"/>
  <c r="B904" i="3"/>
  <c r="T901" i="3"/>
  <c r="D901" i="3"/>
  <c r="T900" i="3"/>
  <c r="B900" i="3"/>
  <c r="D900" i="3"/>
  <c r="T897" i="3"/>
  <c r="D897" i="3"/>
  <c r="T896" i="3"/>
  <c r="D896" i="3"/>
  <c r="B896" i="3"/>
  <c r="T893" i="3"/>
  <c r="D893" i="3"/>
  <c r="T892" i="3"/>
  <c r="B892" i="3"/>
  <c r="T889" i="3"/>
  <c r="D889" i="3"/>
  <c r="T888" i="3"/>
  <c r="D888" i="3"/>
  <c r="B888" i="3"/>
  <c r="T885" i="3"/>
  <c r="D885" i="3"/>
  <c r="T884" i="3"/>
  <c r="D884" i="3"/>
  <c r="B884" i="3"/>
  <c r="T881" i="3"/>
  <c r="D881" i="3"/>
  <c r="T880" i="3"/>
  <c r="D880" i="3"/>
  <c r="B880" i="3"/>
  <c r="T877" i="3"/>
  <c r="D877" i="3"/>
  <c r="T876" i="3"/>
  <c r="D876" i="3"/>
  <c r="B876" i="3"/>
  <c r="T873" i="3"/>
  <c r="D873" i="3"/>
  <c r="T872" i="3"/>
  <c r="D872" i="3"/>
  <c r="B872" i="3"/>
  <c r="T869" i="3"/>
  <c r="D869" i="3"/>
  <c r="T868" i="3"/>
  <c r="B868" i="3"/>
  <c r="D868" i="3"/>
  <c r="T865" i="3"/>
  <c r="D865" i="3"/>
  <c r="T864" i="3"/>
  <c r="D864" i="3"/>
  <c r="B864" i="3"/>
  <c r="T861" i="3"/>
  <c r="D861" i="3"/>
  <c r="T860" i="3"/>
  <c r="B860" i="3"/>
  <c r="T857" i="3"/>
  <c r="D857" i="3"/>
  <c r="T856" i="3"/>
  <c r="D856" i="3"/>
  <c r="B856" i="3"/>
  <c r="T853" i="3"/>
  <c r="D853" i="3"/>
  <c r="T852" i="3"/>
  <c r="D852" i="3"/>
  <c r="B852" i="3"/>
  <c r="T849" i="3"/>
  <c r="D849" i="3"/>
  <c r="T848" i="3"/>
  <c r="D848" i="3"/>
  <c r="B848" i="3"/>
  <c r="T845" i="3"/>
  <c r="D845" i="3"/>
  <c r="T844" i="3"/>
  <c r="D844" i="3"/>
  <c r="B844" i="3"/>
  <c r="T841" i="3"/>
  <c r="D841" i="3"/>
  <c r="T840" i="3"/>
  <c r="D840" i="3"/>
  <c r="B840" i="3"/>
  <c r="T837" i="3"/>
  <c r="D837" i="3"/>
  <c r="T836" i="3"/>
  <c r="B836" i="3"/>
  <c r="D836" i="3"/>
  <c r="T833" i="3"/>
  <c r="D833" i="3"/>
  <c r="T832" i="3"/>
  <c r="D832" i="3"/>
  <c r="B832" i="3"/>
  <c r="T829" i="3"/>
  <c r="D829" i="3"/>
  <c r="T828" i="3"/>
  <c r="B828" i="3"/>
  <c r="T825" i="3"/>
  <c r="D825" i="3"/>
  <c r="T824" i="3"/>
  <c r="D824" i="3"/>
  <c r="B824" i="3"/>
  <c r="T821" i="3"/>
  <c r="D821" i="3"/>
  <c r="T820" i="3"/>
  <c r="D820" i="3"/>
  <c r="B820" i="3"/>
  <c r="T817" i="3"/>
  <c r="D817" i="3"/>
  <c r="T816" i="3"/>
  <c r="D816" i="3"/>
  <c r="B816" i="3"/>
  <c r="T813" i="3"/>
  <c r="D813" i="3"/>
  <c r="T812" i="3"/>
  <c r="D812" i="3"/>
  <c r="B812" i="3"/>
  <c r="T809" i="3"/>
  <c r="D809" i="3"/>
  <c r="T808" i="3"/>
  <c r="D808" i="3"/>
  <c r="B808" i="3"/>
  <c r="T805" i="3"/>
  <c r="D805" i="3"/>
  <c r="T804" i="3"/>
  <c r="B804" i="3"/>
  <c r="D804" i="3"/>
  <c r="T801" i="3"/>
  <c r="D801" i="3"/>
  <c r="T800" i="3"/>
  <c r="D800" i="3"/>
  <c r="B800" i="3"/>
  <c r="T797" i="3"/>
  <c r="D797" i="3"/>
  <c r="T796" i="3"/>
  <c r="B796" i="3"/>
  <c r="T793" i="3"/>
  <c r="D793" i="3"/>
  <c r="T792" i="3"/>
  <c r="D792" i="3"/>
  <c r="B792" i="3"/>
  <c r="T789" i="3"/>
  <c r="D789" i="3"/>
  <c r="T788" i="3"/>
  <c r="D788" i="3"/>
  <c r="B788" i="3"/>
  <c r="T785" i="3"/>
  <c r="D785" i="3"/>
  <c r="T784" i="3"/>
  <c r="D784" i="3"/>
  <c r="B784" i="3"/>
  <c r="T781" i="3"/>
  <c r="D781" i="3"/>
  <c r="T780" i="3"/>
  <c r="D780" i="3"/>
  <c r="B780" i="3"/>
  <c r="T777" i="3"/>
  <c r="D777" i="3"/>
  <c r="T776" i="3"/>
  <c r="D776" i="3"/>
  <c r="B776" i="3"/>
  <c r="T773" i="3"/>
  <c r="D773" i="3"/>
  <c r="T772" i="3"/>
  <c r="B772" i="3"/>
  <c r="D772" i="3"/>
  <c r="T769" i="3"/>
  <c r="D769" i="3"/>
  <c r="T768" i="3"/>
  <c r="D768" i="3"/>
  <c r="B768" i="3"/>
  <c r="T765" i="3"/>
  <c r="D765" i="3"/>
  <c r="T764" i="3"/>
  <c r="B764" i="3"/>
  <c r="T761" i="3"/>
  <c r="D761" i="3"/>
  <c r="T760" i="3"/>
  <c r="D760" i="3"/>
  <c r="B760" i="3"/>
  <c r="T757" i="3"/>
  <c r="D757" i="3"/>
  <c r="T756" i="3"/>
  <c r="D756" i="3"/>
  <c r="B756" i="3"/>
  <c r="T753" i="3"/>
  <c r="D753" i="3"/>
  <c r="T752" i="3"/>
  <c r="D752" i="3"/>
  <c r="B752" i="3"/>
  <c r="T749" i="3"/>
  <c r="D749" i="3"/>
  <c r="T748" i="3"/>
  <c r="D748" i="3"/>
  <c r="B748" i="3"/>
  <c r="T745" i="3"/>
  <c r="D745" i="3"/>
  <c r="T744" i="3"/>
  <c r="D744" i="3"/>
  <c r="B744" i="3"/>
  <c r="T741" i="3"/>
  <c r="D741" i="3"/>
  <c r="T740" i="3"/>
  <c r="B740" i="3"/>
  <c r="D740" i="3"/>
  <c r="T737" i="3"/>
  <c r="D737" i="3"/>
  <c r="T736" i="3"/>
  <c r="D736" i="3"/>
  <c r="B736" i="3"/>
  <c r="T733" i="3"/>
  <c r="D733" i="3"/>
  <c r="T732" i="3"/>
  <c r="B732" i="3"/>
  <c r="T729" i="3"/>
  <c r="D729" i="3"/>
  <c r="T728" i="3"/>
  <c r="D728" i="3"/>
  <c r="B728" i="3"/>
  <c r="T725" i="3"/>
  <c r="D725" i="3"/>
  <c r="T724" i="3"/>
  <c r="D724" i="3"/>
  <c r="B724" i="3"/>
  <c r="T721" i="3"/>
  <c r="D721" i="3"/>
  <c r="T720" i="3"/>
  <c r="D720" i="3"/>
  <c r="B720" i="3"/>
  <c r="T717" i="3"/>
  <c r="D717" i="3"/>
  <c r="T716" i="3"/>
  <c r="D716" i="3"/>
  <c r="B716" i="3"/>
  <c r="T713" i="3"/>
  <c r="D713" i="3"/>
  <c r="T712" i="3"/>
  <c r="D712" i="3"/>
  <c r="B712" i="3"/>
  <c r="T709" i="3"/>
  <c r="D709" i="3"/>
  <c r="T708" i="3"/>
  <c r="B708" i="3"/>
  <c r="D708" i="3"/>
  <c r="T705" i="3"/>
  <c r="D705" i="3"/>
  <c r="T704" i="3"/>
  <c r="D704" i="3"/>
  <c r="B704" i="3"/>
  <c r="T701" i="3"/>
  <c r="D701" i="3"/>
  <c r="T700" i="3"/>
  <c r="B700" i="3"/>
  <c r="T697" i="3"/>
  <c r="D697" i="3"/>
  <c r="T696" i="3"/>
  <c r="D696" i="3"/>
  <c r="B696" i="3"/>
  <c r="T693" i="3"/>
  <c r="D693" i="3"/>
  <c r="T692" i="3"/>
  <c r="D692" i="3"/>
  <c r="B692" i="3"/>
  <c r="T689" i="3"/>
  <c r="D689" i="3"/>
  <c r="T688" i="3"/>
  <c r="D688" i="3"/>
  <c r="B688" i="3"/>
  <c r="T685" i="3"/>
  <c r="D685" i="3"/>
  <c r="T684" i="3"/>
  <c r="D684" i="3"/>
  <c r="B684" i="3"/>
  <c r="T681" i="3"/>
  <c r="D681" i="3"/>
  <c r="T680" i="3"/>
  <c r="D680" i="3"/>
  <c r="B680" i="3"/>
  <c r="T677" i="3"/>
  <c r="D677" i="3"/>
  <c r="T676" i="3"/>
  <c r="B676" i="3"/>
  <c r="D676" i="3"/>
  <c r="T673" i="3"/>
  <c r="D673" i="3"/>
  <c r="T672" i="3"/>
  <c r="D672" i="3"/>
  <c r="B672" i="3"/>
  <c r="T669" i="3"/>
  <c r="D669" i="3"/>
  <c r="T668" i="3"/>
  <c r="B668" i="3"/>
  <c r="T665" i="3"/>
  <c r="D665" i="3"/>
  <c r="T664" i="3"/>
  <c r="D664" i="3"/>
  <c r="B664" i="3"/>
  <c r="T661" i="3"/>
  <c r="D661" i="3"/>
  <c r="T660" i="3"/>
  <c r="D660" i="3"/>
  <c r="B660" i="3"/>
  <c r="T657" i="3"/>
  <c r="D657" i="3"/>
  <c r="T656" i="3"/>
  <c r="D656" i="3"/>
  <c r="B656" i="3"/>
  <c r="T653" i="3"/>
  <c r="D653" i="3"/>
  <c r="T652" i="3"/>
  <c r="D652" i="3"/>
  <c r="B652" i="3"/>
  <c r="T649" i="3"/>
  <c r="D649" i="3"/>
  <c r="T648" i="3"/>
  <c r="D648" i="3"/>
  <c r="B648" i="3"/>
  <c r="T645" i="3"/>
  <c r="D645" i="3"/>
  <c r="T644" i="3"/>
  <c r="B644" i="3"/>
  <c r="D644" i="3"/>
  <c r="T641" i="3"/>
  <c r="D641" i="3"/>
  <c r="T640" i="3"/>
  <c r="D640" i="3"/>
  <c r="B640" i="3"/>
  <c r="T637" i="3"/>
  <c r="D637" i="3"/>
  <c r="T636" i="3"/>
  <c r="B636" i="3"/>
  <c r="T633" i="3"/>
  <c r="D633" i="3"/>
  <c r="T632" i="3"/>
  <c r="D632" i="3"/>
  <c r="B632" i="3"/>
  <c r="T629" i="3"/>
  <c r="D629" i="3"/>
  <c r="T628" i="3"/>
  <c r="D628" i="3"/>
  <c r="B628" i="3"/>
  <c r="T625" i="3"/>
  <c r="D625" i="3"/>
  <c r="T624" i="3"/>
  <c r="D624" i="3"/>
  <c r="B624" i="3"/>
  <c r="T621" i="3"/>
  <c r="D621" i="3"/>
  <c r="T620" i="3"/>
  <c r="D620" i="3"/>
  <c r="B620" i="3"/>
  <c r="T617" i="3"/>
  <c r="D617" i="3"/>
  <c r="T616" i="3"/>
  <c r="D616" i="3"/>
  <c r="B616" i="3"/>
  <c r="T613" i="3"/>
  <c r="D613" i="3"/>
  <c r="T612" i="3"/>
  <c r="B612" i="3"/>
  <c r="D612" i="3"/>
  <c r="T609" i="3"/>
  <c r="D609" i="3"/>
  <c r="T608" i="3"/>
  <c r="D608" i="3"/>
  <c r="B608" i="3"/>
  <c r="T605" i="3"/>
  <c r="D605" i="3"/>
  <c r="T604" i="3"/>
  <c r="B604" i="3"/>
  <c r="T601" i="3"/>
  <c r="D601" i="3"/>
  <c r="T600" i="3"/>
  <c r="D600" i="3"/>
  <c r="B600" i="3"/>
  <c r="T597" i="3"/>
  <c r="D597" i="3"/>
  <c r="T596" i="3"/>
  <c r="D596" i="3"/>
  <c r="B596" i="3"/>
  <c r="T593" i="3"/>
  <c r="D593" i="3"/>
  <c r="T592" i="3"/>
  <c r="D592" i="3"/>
  <c r="B592" i="3"/>
  <c r="T589" i="3"/>
  <c r="D589" i="3"/>
  <c r="T588" i="3"/>
  <c r="D588" i="3"/>
  <c r="B588" i="3"/>
  <c r="T585" i="3"/>
  <c r="D585" i="3"/>
  <c r="T584" i="3"/>
  <c r="D584" i="3"/>
  <c r="B584" i="3"/>
  <c r="T581" i="3"/>
  <c r="D581" i="3"/>
  <c r="T580" i="3"/>
  <c r="B580" i="3"/>
  <c r="D580" i="3"/>
  <c r="T577" i="3"/>
  <c r="D577" i="3"/>
  <c r="T576" i="3"/>
  <c r="D576" i="3"/>
  <c r="B576" i="3"/>
  <c r="T573" i="3"/>
  <c r="D573" i="3"/>
  <c r="T572" i="3"/>
  <c r="B572" i="3"/>
  <c r="T569" i="3"/>
  <c r="D569" i="3"/>
  <c r="T568" i="3"/>
  <c r="D568" i="3"/>
  <c r="B568" i="3"/>
  <c r="T565" i="3"/>
  <c r="D565" i="3"/>
  <c r="T564" i="3"/>
  <c r="D564" i="3"/>
  <c r="B564" i="3"/>
  <c r="T561" i="3"/>
  <c r="D561" i="3"/>
  <c r="T560" i="3"/>
  <c r="D560" i="3"/>
  <c r="B560" i="3"/>
  <c r="T557" i="3"/>
  <c r="D557" i="3"/>
  <c r="T556" i="3"/>
  <c r="D556" i="3"/>
  <c r="B556" i="3"/>
  <c r="T553" i="3"/>
  <c r="D553" i="3"/>
  <c r="T552" i="3"/>
  <c r="D552" i="3"/>
  <c r="B552" i="3"/>
  <c r="T549" i="3"/>
  <c r="D549" i="3"/>
  <c r="T548" i="3"/>
  <c r="B548" i="3"/>
  <c r="D548" i="3"/>
  <c r="T545" i="3"/>
  <c r="D545" i="3"/>
  <c r="T544" i="3"/>
  <c r="D544" i="3"/>
  <c r="B544" i="3"/>
  <c r="T541" i="3"/>
  <c r="D541" i="3"/>
  <c r="T540" i="3"/>
  <c r="B540" i="3"/>
  <c r="T537" i="3"/>
  <c r="D537" i="3"/>
  <c r="T536" i="3"/>
  <c r="D536" i="3"/>
  <c r="B536" i="3"/>
  <c r="T533" i="3"/>
  <c r="D533" i="3"/>
  <c r="T532" i="3"/>
  <c r="D532" i="3"/>
  <c r="B532" i="3"/>
  <c r="T529" i="3"/>
  <c r="D529" i="3"/>
  <c r="T528" i="3"/>
  <c r="D528" i="3"/>
  <c r="B528" i="3"/>
  <c r="T525" i="3"/>
  <c r="D525" i="3"/>
  <c r="T524" i="3"/>
  <c r="D524" i="3"/>
  <c r="B524" i="3"/>
  <c r="T521" i="3"/>
  <c r="D521" i="3"/>
  <c r="T520" i="3"/>
  <c r="D520" i="3"/>
  <c r="B520" i="3"/>
  <c r="T517" i="3"/>
  <c r="D517" i="3"/>
  <c r="T516" i="3"/>
  <c r="B516" i="3"/>
  <c r="D516" i="3"/>
  <c r="T513" i="3"/>
  <c r="D513" i="3"/>
  <c r="T512" i="3"/>
  <c r="D512" i="3"/>
  <c r="B512" i="3"/>
  <c r="T509" i="3"/>
  <c r="D509" i="3"/>
  <c r="T508" i="3"/>
  <c r="B508" i="3"/>
  <c r="T505" i="3"/>
  <c r="D505" i="3"/>
  <c r="T504" i="3"/>
  <c r="D504" i="3"/>
  <c r="B504" i="3"/>
  <c r="T501" i="3"/>
  <c r="D501" i="3"/>
  <c r="T500" i="3"/>
  <c r="D500" i="3"/>
  <c r="B500" i="3"/>
  <c r="T497" i="3"/>
  <c r="D497" i="3"/>
  <c r="T496" i="3"/>
  <c r="D496" i="3"/>
  <c r="B496" i="3"/>
  <c r="T493" i="3"/>
  <c r="D493" i="3"/>
  <c r="T492" i="3"/>
  <c r="D492" i="3"/>
  <c r="B492" i="3"/>
  <c r="T489" i="3"/>
  <c r="D489" i="3"/>
  <c r="T488" i="3"/>
  <c r="D488" i="3"/>
  <c r="B488" i="3"/>
  <c r="T485" i="3"/>
  <c r="D485" i="3"/>
  <c r="T484" i="3"/>
  <c r="B484" i="3"/>
  <c r="D484" i="3"/>
  <c r="T481" i="3"/>
  <c r="D481" i="3"/>
  <c r="T480" i="3"/>
  <c r="D480" i="3"/>
  <c r="B480" i="3"/>
  <c r="T477" i="3"/>
  <c r="D477" i="3"/>
  <c r="T476" i="3"/>
  <c r="B476" i="3"/>
  <c r="T473" i="3"/>
  <c r="D473" i="3"/>
  <c r="T472" i="3"/>
  <c r="D472" i="3"/>
  <c r="B472" i="3"/>
  <c r="T469" i="3"/>
  <c r="D469" i="3"/>
  <c r="T468" i="3"/>
  <c r="D468" i="3"/>
  <c r="B468" i="3"/>
  <c r="T465" i="3"/>
  <c r="D465" i="3"/>
  <c r="T464" i="3"/>
  <c r="D464" i="3"/>
  <c r="B464" i="3"/>
  <c r="T461" i="3"/>
  <c r="D461" i="3"/>
  <c r="T460" i="3"/>
  <c r="D460" i="3"/>
  <c r="B460" i="3"/>
  <c r="T457" i="3"/>
  <c r="D457" i="3"/>
  <c r="T456" i="3"/>
  <c r="D456" i="3"/>
  <c r="B456" i="3"/>
  <c r="T453" i="3"/>
  <c r="D453" i="3"/>
  <c r="T452" i="3"/>
  <c r="B452" i="3"/>
  <c r="D452" i="3"/>
  <c r="T449" i="3"/>
  <c r="D449" i="3"/>
  <c r="T448" i="3"/>
  <c r="D448" i="3"/>
  <c r="B448" i="3"/>
  <c r="T445" i="3"/>
  <c r="D445" i="3"/>
  <c r="T444" i="3"/>
  <c r="B444" i="3"/>
  <c r="T441" i="3"/>
  <c r="D441" i="3"/>
  <c r="T440" i="3"/>
  <c r="D440" i="3"/>
  <c r="B440" i="3"/>
  <c r="T437" i="3"/>
  <c r="D437" i="3"/>
  <c r="T436" i="3"/>
  <c r="D436" i="3"/>
  <c r="B436" i="3"/>
  <c r="T433" i="3"/>
  <c r="D433" i="3"/>
  <c r="T432" i="3"/>
  <c r="D432" i="3"/>
  <c r="B432" i="3"/>
  <c r="T429" i="3"/>
  <c r="D429" i="3"/>
  <c r="T428" i="3"/>
  <c r="D428" i="3"/>
  <c r="B428" i="3"/>
  <c r="T425" i="3"/>
  <c r="D425" i="3"/>
  <c r="T424" i="3"/>
  <c r="D424" i="3"/>
  <c r="B424" i="3"/>
  <c r="T421" i="3"/>
  <c r="D421" i="3"/>
  <c r="T420" i="3"/>
  <c r="B420" i="3"/>
  <c r="D420" i="3"/>
  <c r="T417" i="3"/>
  <c r="D417" i="3"/>
  <c r="T416" i="3"/>
  <c r="D416" i="3"/>
  <c r="B416" i="3"/>
  <c r="T413" i="3"/>
  <c r="D413" i="3"/>
  <c r="T412" i="3"/>
  <c r="B412" i="3"/>
  <c r="T409" i="3"/>
  <c r="D409" i="3"/>
  <c r="T408" i="3"/>
  <c r="D408" i="3"/>
  <c r="B408" i="3"/>
  <c r="T405" i="3"/>
  <c r="D405" i="3"/>
  <c r="T404" i="3"/>
  <c r="D404" i="3"/>
  <c r="B404" i="3"/>
  <c r="T401" i="3"/>
  <c r="D401" i="3"/>
  <c r="T400" i="3"/>
  <c r="D400" i="3"/>
  <c r="B400" i="3"/>
  <c r="T397" i="3"/>
  <c r="D397" i="3"/>
  <c r="T396" i="3"/>
  <c r="D396" i="3"/>
  <c r="B396" i="3"/>
  <c r="T393" i="3"/>
  <c r="D393" i="3"/>
  <c r="T392" i="3"/>
  <c r="D392" i="3"/>
  <c r="B392" i="3"/>
  <c r="T389" i="3"/>
  <c r="D389" i="3"/>
  <c r="T388" i="3"/>
  <c r="B388" i="3"/>
  <c r="D388" i="3"/>
  <c r="T385" i="3"/>
  <c r="D385" i="3"/>
  <c r="T384" i="3"/>
  <c r="D384" i="3"/>
  <c r="B384" i="3"/>
  <c r="T381" i="3"/>
  <c r="D381" i="3"/>
  <c r="T380" i="3"/>
  <c r="B380" i="3"/>
  <c r="T377" i="3"/>
  <c r="D377" i="3"/>
  <c r="T376" i="3"/>
  <c r="D376" i="3"/>
  <c r="B376" i="3"/>
  <c r="T373" i="3"/>
  <c r="D373" i="3"/>
  <c r="T372" i="3"/>
  <c r="D372" i="3"/>
  <c r="B372" i="3"/>
  <c r="T369" i="3"/>
  <c r="D369" i="3"/>
  <c r="T368" i="3"/>
  <c r="D368" i="3"/>
  <c r="B368" i="3"/>
  <c r="T365" i="3"/>
  <c r="D365" i="3"/>
  <c r="T364" i="3"/>
  <c r="D364" i="3"/>
  <c r="B364" i="3"/>
  <c r="T361" i="3"/>
  <c r="D361" i="3"/>
  <c r="T360" i="3"/>
  <c r="D360" i="3"/>
  <c r="B360" i="3"/>
  <c r="T357" i="3"/>
  <c r="D357" i="3"/>
  <c r="T356" i="3"/>
  <c r="B356" i="3"/>
  <c r="D356" i="3"/>
  <c r="T353" i="3"/>
  <c r="D353" i="3"/>
  <c r="T352" i="3"/>
  <c r="D352" i="3"/>
  <c r="B352" i="3"/>
  <c r="T349" i="3"/>
  <c r="D349" i="3"/>
  <c r="T348" i="3"/>
  <c r="B348" i="3"/>
  <c r="T345" i="3"/>
  <c r="D345" i="3"/>
  <c r="T344" i="3"/>
  <c r="D344" i="3"/>
  <c r="B344" i="3"/>
  <c r="T341" i="3"/>
  <c r="D341" i="3"/>
  <c r="T340" i="3"/>
  <c r="D340" i="3"/>
  <c r="T337" i="3"/>
  <c r="D337" i="3"/>
  <c r="B337" i="3"/>
  <c r="T336" i="3"/>
  <c r="D336" i="3"/>
  <c r="T333" i="3"/>
  <c r="D333" i="3"/>
  <c r="B333" i="3"/>
  <c r="T332" i="3"/>
  <c r="B332" i="3"/>
  <c r="D332" i="3"/>
  <c r="T329" i="3"/>
  <c r="D329" i="3"/>
  <c r="T328" i="3"/>
  <c r="D328" i="3"/>
  <c r="B328" i="3"/>
  <c r="T325" i="3"/>
  <c r="D325" i="3"/>
  <c r="T324" i="3"/>
  <c r="D324" i="3"/>
  <c r="T321" i="3"/>
  <c r="D321" i="3"/>
  <c r="B321" i="3"/>
  <c r="T320" i="3"/>
  <c r="D320" i="3"/>
  <c r="T317" i="3"/>
  <c r="D317" i="3"/>
  <c r="B317" i="3"/>
  <c r="T316" i="3"/>
  <c r="B316" i="3"/>
  <c r="T313" i="3"/>
  <c r="D313" i="3"/>
  <c r="T312" i="3"/>
  <c r="D312" i="3"/>
  <c r="B312" i="3"/>
  <c r="T309" i="3"/>
  <c r="D309" i="3"/>
  <c r="T308" i="3"/>
  <c r="D308" i="3"/>
  <c r="T305" i="3"/>
  <c r="D305" i="3"/>
  <c r="B305" i="3"/>
  <c r="T304" i="3"/>
  <c r="D304" i="3"/>
  <c r="T301" i="3"/>
  <c r="D301" i="3"/>
  <c r="B301" i="3"/>
  <c r="T300" i="3"/>
  <c r="B300" i="3"/>
  <c r="D300" i="3"/>
  <c r="T297" i="3"/>
  <c r="D297" i="3"/>
  <c r="T296" i="3"/>
  <c r="D296" i="3"/>
  <c r="B296" i="3"/>
  <c r="T293" i="3"/>
  <c r="D293" i="3"/>
  <c r="T292" i="3"/>
  <c r="D292" i="3"/>
  <c r="T289" i="3"/>
  <c r="D289" i="3"/>
  <c r="B289" i="3"/>
  <c r="T288" i="3"/>
  <c r="D288" i="3"/>
  <c r="T285" i="3"/>
  <c r="D285" i="3"/>
  <c r="B285" i="3"/>
  <c r="T284" i="3"/>
  <c r="B284" i="3"/>
  <c r="T281" i="3"/>
  <c r="D281" i="3"/>
  <c r="T280" i="3"/>
  <c r="D280" i="3"/>
  <c r="B280" i="3"/>
  <c r="T277" i="3"/>
  <c r="D277" i="3"/>
  <c r="T276" i="3"/>
  <c r="D276" i="3"/>
  <c r="T273" i="3"/>
  <c r="D273" i="3"/>
  <c r="B273" i="3"/>
  <c r="T272" i="3"/>
  <c r="D272" i="3"/>
  <c r="T269" i="3"/>
  <c r="D269" i="3"/>
  <c r="B269" i="3"/>
  <c r="T268" i="3"/>
  <c r="B268" i="3"/>
  <c r="D268" i="3"/>
  <c r="T265" i="3"/>
  <c r="D265" i="3"/>
  <c r="T264" i="3"/>
  <c r="D264" i="3"/>
  <c r="B264" i="3"/>
  <c r="T261" i="3"/>
  <c r="D261" i="3"/>
  <c r="T260" i="3"/>
  <c r="D260" i="3"/>
  <c r="T257" i="3"/>
  <c r="D257" i="3"/>
  <c r="B257" i="3"/>
  <c r="T256" i="3"/>
  <c r="D256" i="3"/>
  <c r="T253" i="3"/>
  <c r="D253" i="3"/>
  <c r="B253" i="3"/>
  <c r="T252" i="3"/>
  <c r="B252" i="3"/>
  <c r="T249" i="3"/>
  <c r="D249" i="3"/>
  <c r="T248" i="3"/>
  <c r="D248" i="3"/>
  <c r="B248" i="3"/>
  <c r="T245" i="3"/>
  <c r="D245" i="3"/>
  <c r="T244" i="3"/>
  <c r="D244" i="3"/>
  <c r="T241" i="3"/>
  <c r="D241" i="3"/>
  <c r="B241" i="3"/>
  <c r="T240" i="3"/>
  <c r="D240" i="3"/>
  <c r="T237" i="3"/>
  <c r="D237" i="3"/>
  <c r="B237" i="3"/>
  <c r="T236" i="3"/>
  <c r="B236" i="3"/>
  <c r="D236" i="3"/>
  <c r="T233" i="3"/>
  <c r="D233" i="3"/>
  <c r="T232" i="3"/>
  <c r="D232" i="3"/>
  <c r="B232" i="3"/>
  <c r="T229" i="3"/>
  <c r="D229" i="3"/>
  <c r="T228" i="3"/>
  <c r="D228" i="3"/>
  <c r="T225" i="3"/>
  <c r="D225" i="3"/>
  <c r="B225" i="3"/>
  <c r="T224" i="3"/>
  <c r="D224" i="3"/>
  <c r="T221" i="3"/>
  <c r="D221" i="3"/>
  <c r="B221" i="3"/>
  <c r="T220" i="3"/>
  <c r="B220" i="3"/>
  <c r="T217" i="3"/>
  <c r="D217" i="3"/>
  <c r="T216" i="3"/>
  <c r="D216" i="3"/>
  <c r="B216" i="3"/>
  <c r="T213" i="3"/>
  <c r="D213" i="3"/>
  <c r="T212" i="3"/>
  <c r="D212" i="3"/>
  <c r="T209" i="3"/>
  <c r="D209" i="3"/>
  <c r="B209" i="3"/>
  <c r="T208" i="3"/>
  <c r="D208" i="3"/>
  <c r="T205" i="3"/>
  <c r="D205" i="3"/>
  <c r="B205" i="3"/>
  <c r="T204" i="3"/>
  <c r="B204" i="3"/>
  <c r="D204" i="3"/>
  <c r="T201" i="3"/>
  <c r="D201" i="3"/>
  <c r="T200" i="3"/>
  <c r="D200" i="3"/>
  <c r="B200" i="3"/>
  <c r="T197" i="3"/>
  <c r="D197" i="3"/>
  <c r="T196" i="3"/>
  <c r="D196" i="3"/>
  <c r="T193" i="3"/>
  <c r="D193" i="3"/>
  <c r="B193" i="3"/>
  <c r="T192" i="3"/>
  <c r="D192" i="3"/>
  <c r="T189" i="3"/>
  <c r="D189" i="3"/>
  <c r="B189" i="3"/>
  <c r="T188" i="3"/>
  <c r="B188" i="3"/>
  <c r="T185" i="3"/>
  <c r="D185" i="3"/>
  <c r="T184" i="3"/>
  <c r="D184" i="3"/>
  <c r="B184" i="3"/>
  <c r="T181" i="3"/>
  <c r="D181" i="3"/>
  <c r="T180" i="3"/>
  <c r="D180" i="3"/>
  <c r="T177" i="3"/>
  <c r="D177" i="3"/>
  <c r="B177" i="3"/>
  <c r="T176" i="3"/>
  <c r="D176" i="3"/>
  <c r="T173" i="3"/>
  <c r="D173" i="3"/>
  <c r="B173" i="3"/>
  <c r="T172" i="3"/>
  <c r="B172" i="3"/>
  <c r="D172" i="3"/>
  <c r="T169" i="3"/>
  <c r="D169" i="3"/>
  <c r="T168" i="3"/>
  <c r="D168" i="3"/>
  <c r="B168" i="3"/>
  <c r="T165" i="3"/>
  <c r="D165" i="3"/>
  <c r="T164" i="3"/>
  <c r="D164" i="3"/>
  <c r="T161" i="3"/>
  <c r="D161" i="3"/>
  <c r="B161" i="3"/>
  <c r="T160" i="3"/>
  <c r="D160" i="3"/>
  <c r="T157" i="3"/>
  <c r="D157" i="3"/>
  <c r="B157" i="3"/>
  <c r="T156" i="3"/>
  <c r="B156" i="3"/>
  <c r="T153" i="3"/>
  <c r="D153" i="3"/>
  <c r="T152" i="3"/>
  <c r="D152" i="3"/>
  <c r="B152" i="3"/>
  <c r="T149" i="3"/>
  <c r="D149" i="3"/>
  <c r="T148" i="3"/>
  <c r="D148" i="3"/>
  <c r="T145" i="3"/>
  <c r="D145" i="3"/>
  <c r="B145" i="3"/>
  <c r="T144" i="3"/>
  <c r="D144" i="3"/>
  <c r="T141" i="3"/>
  <c r="D141" i="3"/>
  <c r="B141" i="3"/>
  <c r="T140" i="3"/>
  <c r="B140" i="3"/>
  <c r="D140" i="3"/>
  <c r="T137" i="3"/>
  <c r="D137" i="3"/>
  <c r="T136" i="3"/>
  <c r="D136" i="3"/>
  <c r="B136" i="3"/>
  <c r="T133" i="3"/>
  <c r="D133" i="3"/>
  <c r="T132" i="3"/>
  <c r="D132" i="3"/>
  <c r="T129" i="3"/>
  <c r="D129" i="3"/>
  <c r="B129" i="3"/>
  <c r="T128" i="3"/>
  <c r="D128" i="3"/>
  <c r="T125" i="3"/>
  <c r="D125" i="3"/>
  <c r="B125" i="3"/>
  <c r="T124" i="3"/>
  <c r="B124" i="3"/>
  <c r="T121" i="3"/>
  <c r="D121" i="3"/>
  <c r="T120" i="3"/>
  <c r="D120" i="3"/>
  <c r="B120" i="3"/>
  <c r="T117" i="3"/>
  <c r="D117" i="3"/>
  <c r="T116" i="3"/>
  <c r="D116" i="3"/>
  <c r="T113" i="3"/>
  <c r="D113" i="3"/>
  <c r="B113" i="3"/>
  <c r="T112" i="3"/>
  <c r="D112" i="3"/>
  <c r="T109" i="3"/>
  <c r="D109" i="3"/>
  <c r="B109" i="3"/>
  <c r="T108" i="3"/>
  <c r="B108" i="3"/>
  <c r="D108" i="3"/>
  <c r="T105" i="3"/>
  <c r="D105" i="3"/>
  <c r="T104" i="3"/>
  <c r="D104" i="3"/>
  <c r="B104" i="3"/>
  <c r="T101" i="3"/>
  <c r="D101" i="3"/>
  <c r="T100" i="3"/>
  <c r="D100" i="3"/>
  <c r="T97" i="3"/>
  <c r="D97" i="3"/>
  <c r="B97" i="3"/>
  <c r="T96" i="3"/>
  <c r="D96" i="3"/>
  <c r="T93" i="3"/>
  <c r="D93" i="3"/>
  <c r="B93" i="3"/>
  <c r="T92" i="3"/>
  <c r="B92" i="3"/>
  <c r="T89" i="3"/>
  <c r="D89" i="3"/>
  <c r="T88" i="3"/>
  <c r="D88" i="3"/>
  <c r="B88" i="3"/>
  <c r="T85" i="3"/>
  <c r="D85" i="3"/>
  <c r="T84" i="3"/>
  <c r="D84" i="3"/>
  <c r="T81" i="3"/>
  <c r="D81" i="3"/>
  <c r="B81" i="3"/>
  <c r="T80" i="3"/>
  <c r="D80" i="3"/>
  <c r="T77" i="3"/>
  <c r="T76" i="3"/>
  <c r="B76" i="3"/>
  <c r="D76" i="3"/>
  <c r="T73" i="3"/>
  <c r="T72" i="3"/>
  <c r="D72" i="3"/>
  <c r="B72" i="3"/>
  <c r="D68" i="3"/>
  <c r="T64" i="3"/>
  <c r="D64" i="3"/>
  <c r="T61" i="3"/>
  <c r="D61" i="3"/>
  <c r="B60" i="3"/>
  <c r="D56" i="3"/>
  <c r="B56" i="3"/>
  <c r="T53" i="3"/>
  <c r="D53" i="3"/>
  <c r="T52" i="3"/>
  <c r="D52" i="3"/>
  <c r="T49" i="3"/>
  <c r="D49" i="3"/>
  <c r="B49" i="3"/>
  <c r="D48" i="3"/>
  <c r="D45" i="3"/>
  <c r="B45" i="3"/>
  <c r="B44" i="3"/>
  <c r="D44" i="3"/>
  <c r="D41" i="3"/>
  <c r="T40" i="3"/>
  <c r="D40" i="3"/>
  <c r="B40" i="3"/>
  <c r="T37" i="3"/>
  <c r="D37" i="3"/>
  <c r="T36" i="3"/>
  <c r="D36" i="3"/>
  <c r="T33" i="3"/>
  <c r="D33" i="3"/>
  <c r="B33" i="3"/>
  <c r="T32" i="3"/>
  <c r="D32" i="3"/>
  <c r="D29" i="3"/>
  <c r="B29" i="3"/>
  <c r="B28" i="3"/>
  <c r="D25" i="3"/>
  <c r="D24" i="3"/>
  <c r="B24" i="3"/>
  <c r="D21" i="3"/>
  <c r="D20" i="3"/>
  <c r="B17" i="3"/>
  <c r="T16" i="3"/>
  <c r="D16" i="3"/>
  <c r="D13" i="3"/>
  <c r="B12" i="3"/>
  <c r="D12" i="3"/>
  <c r="D8" i="3"/>
  <c r="D5" i="3"/>
  <c r="D4" i="3"/>
  <c r="N1221" i="3"/>
  <c r="N1205" i="3"/>
  <c r="N1093" i="3"/>
  <c r="N1077" i="3"/>
  <c r="N1029" i="3"/>
  <c r="N1013" i="3"/>
  <c r="N997" i="3"/>
  <c r="N981" i="3"/>
  <c r="N965" i="3"/>
  <c r="N949" i="3"/>
  <c r="N917" i="3"/>
  <c r="N901" i="3"/>
  <c r="N885" i="3"/>
  <c r="N853" i="3"/>
  <c r="N837" i="3"/>
  <c r="N741" i="3"/>
  <c r="N621" i="3"/>
  <c r="N605" i="3"/>
  <c r="N597" i="3"/>
  <c r="N565" i="3"/>
  <c r="N541" i="3"/>
  <c r="N525" i="3"/>
  <c r="N509" i="3"/>
  <c r="N493" i="3"/>
  <c r="N477" i="3"/>
  <c r="N453" i="3"/>
  <c r="N421" i="3"/>
  <c r="N381" i="3"/>
  <c r="N365" i="3"/>
  <c r="N349" i="3"/>
  <c r="N325" i="3"/>
  <c r="N301" i="3"/>
  <c r="N77" i="3"/>
  <c r="N53" i="3"/>
  <c r="N21" i="3"/>
  <c r="N1173" i="3"/>
  <c r="N933" i="3"/>
  <c r="N869" i="3"/>
  <c r="N677" i="3"/>
  <c r="N653" i="3"/>
  <c r="N637" i="3"/>
  <c r="N613" i="3"/>
  <c r="N589" i="3"/>
  <c r="N573" i="3"/>
  <c r="N557" i="3"/>
  <c r="N533" i="3"/>
  <c r="N501" i="3"/>
  <c r="N469" i="3"/>
  <c r="N437" i="3"/>
  <c r="N413" i="3"/>
  <c r="N397" i="3"/>
  <c r="N373" i="3"/>
  <c r="N357" i="3"/>
  <c r="N341" i="3"/>
  <c r="N317" i="3"/>
  <c r="N285" i="3"/>
  <c r="N269" i="3"/>
  <c r="N245" i="3"/>
  <c r="N237" i="3"/>
  <c r="N221" i="3"/>
  <c r="N205" i="3"/>
  <c r="N181" i="3"/>
  <c r="N173" i="3"/>
  <c r="N149" i="3"/>
  <c r="N141" i="3"/>
  <c r="N125" i="3"/>
  <c r="N117" i="3"/>
  <c r="N93" i="3"/>
  <c r="N85" i="3"/>
  <c r="N45" i="3"/>
  <c r="N29" i="3"/>
  <c r="T2999" i="3"/>
  <c r="T2995" i="3"/>
  <c r="T2991" i="3"/>
  <c r="T2987" i="3"/>
  <c r="T2983" i="3"/>
  <c r="T2979" i="3"/>
  <c r="T2975" i="3"/>
  <c r="T2971" i="3"/>
  <c r="T2967" i="3"/>
  <c r="T2963" i="3"/>
  <c r="T2959" i="3"/>
  <c r="T2955" i="3"/>
  <c r="T2951" i="3"/>
  <c r="T2947" i="3"/>
  <c r="T2943" i="3"/>
  <c r="T2939" i="3"/>
  <c r="T2935" i="3"/>
  <c r="T2931" i="3"/>
  <c r="T2927" i="3"/>
  <c r="T2923" i="3"/>
  <c r="T2919" i="3"/>
  <c r="T2915" i="3"/>
  <c r="T2911" i="3"/>
  <c r="T2907" i="3"/>
  <c r="T2903" i="3"/>
  <c r="T2899" i="3"/>
  <c r="T2895" i="3"/>
  <c r="T2891" i="3"/>
  <c r="T2887" i="3"/>
  <c r="T2883" i="3"/>
  <c r="T2879" i="3"/>
  <c r="T2875" i="3"/>
  <c r="T2871" i="3"/>
  <c r="T2867" i="3"/>
  <c r="T2863" i="3"/>
  <c r="T2859" i="3"/>
  <c r="T2855" i="3"/>
  <c r="T2851" i="3"/>
  <c r="T2847" i="3"/>
  <c r="T2843" i="3"/>
  <c r="T2839" i="3"/>
  <c r="T2835" i="3"/>
  <c r="T2831" i="3"/>
  <c r="T2827" i="3"/>
  <c r="T2823" i="3"/>
  <c r="T2819" i="3"/>
  <c r="T2815" i="3"/>
  <c r="T2811" i="3"/>
  <c r="T2807" i="3"/>
  <c r="T2803" i="3"/>
  <c r="T2799" i="3"/>
  <c r="T2795" i="3"/>
  <c r="T2791" i="3"/>
  <c r="T2787" i="3"/>
  <c r="T2783" i="3"/>
  <c r="T2779" i="3"/>
  <c r="T2775" i="3"/>
  <c r="T2771" i="3"/>
  <c r="T2767" i="3"/>
  <c r="T2763" i="3"/>
  <c r="T2759" i="3"/>
  <c r="T2755" i="3"/>
  <c r="T2751" i="3"/>
  <c r="T2747" i="3"/>
  <c r="T2743" i="3"/>
  <c r="T2739" i="3"/>
  <c r="T2735" i="3"/>
  <c r="T2731" i="3"/>
  <c r="T2727" i="3"/>
  <c r="T2723" i="3"/>
  <c r="T2719" i="3"/>
  <c r="T2715" i="3"/>
  <c r="T2711" i="3"/>
  <c r="T2707" i="3"/>
  <c r="T2703" i="3"/>
  <c r="T2699" i="3"/>
  <c r="T2695" i="3"/>
  <c r="T2691" i="3"/>
  <c r="T2687" i="3"/>
  <c r="T2683" i="3"/>
  <c r="T2679" i="3"/>
  <c r="T2675" i="3"/>
  <c r="T2671" i="3"/>
  <c r="T2667" i="3"/>
  <c r="T2663" i="3"/>
  <c r="T2659" i="3"/>
  <c r="T2655" i="3"/>
  <c r="T2651" i="3"/>
  <c r="T2647" i="3"/>
  <c r="T2643" i="3"/>
  <c r="T2639" i="3"/>
  <c r="T2635" i="3"/>
  <c r="T2631" i="3"/>
  <c r="T2627" i="3"/>
  <c r="T2623" i="3"/>
  <c r="T2619" i="3"/>
  <c r="T2615" i="3"/>
  <c r="T2611" i="3"/>
  <c r="T2607" i="3"/>
  <c r="T2603" i="3"/>
  <c r="T2599" i="3"/>
  <c r="T2595" i="3"/>
  <c r="T2591" i="3"/>
  <c r="T2587" i="3"/>
  <c r="T2583" i="3"/>
  <c r="T2579" i="3"/>
  <c r="T2575" i="3"/>
  <c r="T2571" i="3"/>
  <c r="T2567" i="3"/>
  <c r="T2563" i="3"/>
  <c r="T2559" i="3"/>
  <c r="T2555" i="3"/>
  <c r="T2551" i="3"/>
  <c r="T2547" i="3"/>
  <c r="T2543" i="3"/>
  <c r="T2539" i="3"/>
  <c r="T2535" i="3"/>
  <c r="T2531" i="3"/>
  <c r="T2527" i="3"/>
  <c r="T2523" i="3"/>
  <c r="T2519" i="3"/>
  <c r="T2515" i="3"/>
  <c r="T2511" i="3"/>
  <c r="T2507" i="3"/>
  <c r="T2503" i="3"/>
  <c r="T2499" i="3"/>
  <c r="T2495" i="3"/>
  <c r="T2491" i="3"/>
  <c r="T2487" i="3"/>
  <c r="T2483" i="3"/>
  <c r="T2479" i="3"/>
  <c r="T2475" i="3"/>
  <c r="T2471" i="3"/>
  <c r="T2463" i="3"/>
  <c r="T2459" i="3"/>
  <c r="T2455" i="3"/>
  <c r="T2451" i="3"/>
  <c r="T2447" i="3"/>
  <c r="T2443" i="3"/>
  <c r="T2439" i="3"/>
  <c r="T2435" i="3"/>
  <c r="T2431" i="3"/>
  <c r="T2427" i="3"/>
  <c r="T2423" i="3"/>
  <c r="T2419" i="3"/>
  <c r="T2415" i="3"/>
  <c r="T2411" i="3"/>
  <c r="T2407" i="3"/>
  <c r="T2403" i="3"/>
  <c r="T2399" i="3"/>
  <c r="T2395" i="3"/>
  <c r="T2391" i="3"/>
  <c r="T2387" i="3"/>
  <c r="T2383" i="3"/>
  <c r="T2379" i="3"/>
  <c r="T2375" i="3"/>
  <c r="T2371" i="3"/>
  <c r="T2367" i="3"/>
  <c r="T2363" i="3"/>
  <c r="T2359" i="3"/>
  <c r="T2355" i="3"/>
  <c r="T2351" i="3"/>
  <c r="T2347" i="3"/>
  <c r="T2343" i="3"/>
  <c r="T2339" i="3"/>
  <c r="T2335" i="3"/>
  <c r="T2331" i="3"/>
  <c r="T2327" i="3"/>
  <c r="T2323" i="3"/>
  <c r="T2319" i="3"/>
  <c r="T2315" i="3"/>
  <c r="T2311" i="3"/>
  <c r="T2307" i="3"/>
  <c r="T2303" i="3"/>
  <c r="T2299" i="3"/>
  <c r="T2295" i="3"/>
  <c r="T2291" i="3"/>
  <c r="T2287" i="3"/>
  <c r="T2283" i="3"/>
  <c r="T2279" i="3"/>
  <c r="T2275" i="3"/>
  <c r="T2271" i="3"/>
  <c r="T2267" i="3"/>
  <c r="T2263" i="3"/>
  <c r="T2259" i="3"/>
  <c r="T2255" i="3"/>
  <c r="T2251" i="3"/>
  <c r="T2247" i="3"/>
  <c r="T2243" i="3"/>
  <c r="T2239" i="3"/>
  <c r="T2235" i="3"/>
  <c r="T2231" i="3"/>
  <c r="T2227" i="3"/>
  <c r="T2223" i="3"/>
  <c r="T2219" i="3"/>
  <c r="T2215" i="3"/>
  <c r="T2211" i="3"/>
  <c r="T2207" i="3"/>
  <c r="T2203" i="3"/>
  <c r="T2199" i="3"/>
  <c r="T2195" i="3"/>
  <c r="T2191" i="3"/>
  <c r="T2187" i="3"/>
  <c r="T2183" i="3"/>
  <c r="T2179" i="3"/>
  <c r="T2175" i="3"/>
  <c r="T2171" i="3"/>
  <c r="T2167" i="3"/>
  <c r="T2163" i="3"/>
  <c r="T2159" i="3"/>
  <c r="T2155" i="3"/>
  <c r="T2151" i="3"/>
  <c r="T2147" i="3"/>
  <c r="T2143" i="3"/>
  <c r="T2139" i="3"/>
  <c r="T2135" i="3"/>
  <c r="T2131" i="3"/>
  <c r="T2127" i="3"/>
  <c r="T2123" i="3"/>
  <c r="T2119" i="3"/>
  <c r="T2115" i="3"/>
  <c r="T2111" i="3"/>
  <c r="T2107" i="3"/>
  <c r="T2103" i="3"/>
  <c r="T2099" i="3"/>
  <c r="T2095" i="3"/>
  <c r="T2091" i="3"/>
  <c r="T2087" i="3"/>
  <c r="T2083" i="3"/>
  <c r="T2079" i="3"/>
  <c r="T2075" i="3"/>
  <c r="T2071" i="3"/>
  <c r="T2067" i="3"/>
  <c r="T2063" i="3"/>
  <c r="T2059" i="3"/>
  <c r="T2055" i="3"/>
  <c r="T2051" i="3"/>
  <c r="T2047" i="3"/>
  <c r="T2043" i="3"/>
  <c r="T2039" i="3"/>
  <c r="T2035" i="3"/>
  <c r="T2031" i="3"/>
  <c r="T2027" i="3"/>
  <c r="T2023" i="3"/>
  <c r="T2019" i="3"/>
  <c r="T2015" i="3"/>
  <c r="T2011" i="3"/>
  <c r="T2007" i="3"/>
  <c r="T2003" i="3"/>
  <c r="T1999" i="3"/>
  <c r="T1995" i="3"/>
  <c r="T1991" i="3"/>
  <c r="T1987" i="3"/>
  <c r="T1983" i="3"/>
  <c r="T1979" i="3"/>
  <c r="T1975" i="3"/>
  <c r="T1971" i="3"/>
  <c r="T1967" i="3"/>
  <c r="T1963" i="3"/>
  <c r="T1959" i="3"/>
  <c r="T1955" i="3"/>
  <c r="T1951" i="3"/>
  <c r="T1947" i="3"/>
  <c r="T1943" i="3"/>
  <c r="T1939" i="3"/>
  <c r="T1935" i="3"/>
  <c r="T1931" i="3"/>
  <c r="T1927" i="3"/>
  <c r="T1923" i="3"/>
  <c r="T1919" i="3"/>
  <c r="T1915" i="3"/>
  <c r="T1911" i="3"/>
  <c r="T1907" i="3"/>
  <c r="T1903" i="3"/>
  <c r="T1899" i="3"/>
  <c r="T1895" i="3"/>
  <c r="T1891" i="3"/>
  <c r="T1887" i="3"/>
  <c r="T1883" i="3"/>
  <c r="T1879" i="3"/>
  <c r="T1875" i="3"/>
  <c r="T1871" i="3"/>
  <c r="T1867" i="3"/>
  <c r="T1863" i="3"/>
  <c r="T1859" i="3"/>
  <c r="T1855" i="3"/>
  <c r="T1851" i="3"/>
  <c r="T1847" i="3"/>
  <c r="T1843" i="3"/>
  <c r="T1839" i="3"/>
  <c r="T1835" i="3"/>
  <c r="T1831" i="3"/>
  <c r="T1827" i="3"/>
  <c r="T1823" i="3"/>
  <c r="T1819" i="3"/>
  <c r="T1815" i="3"/>
  <c r="T1811" i="3"/>
  <c r="T1807" i="3"/>
  <c r="T1803" i="3"/>
  <c r="T1799" i="3"/>
  <c r="T1795" i="3"/>
  <c r="T1791" i="3"/>
  <c r="T1787" i="3"/>
  <c r="T1783" i="3"/>
  <c r="T1779" i="3"/>
  <c r="T1775" i="3"/>
  <c r="T1771" i="3"/>
  <c r="T1767" i="3"/>
  <c r="T1763" i="3"/>
  <c r="T1759" i="3"/>
  <c r="T1755" i="3"/>
  <c r="T1751" i="3"/>
  <c r="T1747" i="3"/>
  <c r="T1743" i="3"/>
  <c r="T1739" i="3"/>
  <c r="T1735" i="3"/>
  <c r="T1731" i="3"/>
  <c r="T1727" i="3"/>
  <c r="T1723" i="3"/>
  <c r="T1719" i="3"/>
  <c r="T1715" i="3"/>
  <c r="T1711" i="3"/>
  <c r="T1707" i="3"/>
  <c r="T1703" i="3"/>
  <c r="T1699" i="3"/>
  <c r="T1695" i="3"/>
  <c r="T1691" i="3"/>
  <c r="T1687" i="3"/>
  <c r="T1683" i="3"/>
  <c r="T1679" i="3"/>
  <c r="T1675" i="3"/>
  <c r="T1671" i="3"/>
  <c r="T1667" i="3"/>
  <c r="T1663" i="3"/>
  <c r="T1659" i="3"/>
  <c r="T1655" i="3"/>
  <c r="T1651" i="3"/>
  <c r="T1647" i="3"/>
  <c r="T1643" i="3"/>
  <c r="T1639" i="3"/>
  <c r="T1635" i="3"/>
  <c r="T1631" i="3"/>
  <c r="T1627" i="3"/>
  <c r="T1623" i="3"/>
  <c r="T1619" i="3"/>
  <c r="T1615" i="3"/>
  <c r="T1611" i="3"/>
  <c r="T1607" i="3"/>
  <c r="T1603" i="3"/>
  <c r="T1599" i="3"/>
  <c r="T1595" i="3"/>
  <c r="T1591" i="3"/>
  <c r="T1587" i="3"/>
  <c r="T1583" i="3"/>
  <c r="T1579" i="3"/>
  <c r="T1575" i="3"/>
  <c r="T1571" i="3"/>
  <c r="T1567" i="3"/>
  <c r="T1563" i="3"/>
  <c r="T1559" i="3"/>
  <c r="T1555" i="3"/>
  <c r="T1551" i="3"/>
  <c r="T1547" i="3"/>
  <c r="T1543" i="3"/>
  <c r="T1539" i="3"/>
  <c r="T1535" i="3"/>
  <c r="T1531" i="3"/>
  <c r="T1527" i="3"/>
  <c r="T1523" i="3"/>
  <c r="T1519" i="3"/>
  <c r="T1515" i="3"/>
  <c r="T1511" i="3"/>
  <c r="T1507" i="3"/>
  <c r="T1503" i="3"/>
  <c r="T1499" i="3"/>
  <c r="T1495" i="3"/>
  <c r="T1491" i="3"/>
  <c r="T1487" i="3"/>
  <c r="T1483" i="3"/>
  <c r="T1479" i="3"/>
  <c r="T1475" i="3"/>
  <c r="T1471" i="3"/>
  <c r="T1467" i="3"/>
  <c r="T1463" i="3"/>
  <c r="T1459" i="3"/>
  <c r="T1455" i="3"/>
  <c r="T1451" i="3"/>
  <c r="T1447" i="3"/>
  <c r="T1443" i="3"/>
  <c r="T1439" i="3"/>
  <c r="T1435" i="3"/>
  <c r="T1431" i="3"/>
  <c r="T1427" i="3"/>
  <c r="T1423" i="3"/>
  <c r="T1419" i="3"/>
  <c r="T1415" i="3"/>
  <c r="T1411" i="3"/>
  <c r="T1407" i="3"/>
  <c r="T1403" i="3"/>
  <c r="T1399" i="3"/>
  <c r="T1395" i="3"/>
  <c r="T1391" i="3"/>
  <c r="T1387" i="3"/>
  <c r="T1383" i="3"/>
  <c r="T1379" i="3"/>
  <c r="T1375" i="3"/>
  <c r="T1371" i="3"/>
  <c r="T1367" i="3"/>
  <c r="T1363" i="3"/>
  <c r="T1359" i="3"/>
  <c r="T1355" i="3"/>
  <c r="T1351" i="3"/>
  <c r="T1347" i="3"/>
  <c r="T1343" i="3"/>
  <c r="T1339" i="3"/>
  <c r="T1335" i="3"/>
  <c r="T1331" i="3"/>
  <c r="T1327" i="3"/>
  <c r="T1323" i="3"/>
  <c r="T1319" i="3"/>
  <c r="T1315" i="3"/>
  <c r="T1311" i="3"/>
  <c r="T1307" i="3"/>
  <c r="T1303" i="3"/>
  <c r="T1299" i="3"/>
  <c r="T1295" i="3"/>
  <c r="T1291" i="3"/>
  <c r="T1287" i="3"/>
  <c r="T1283" i="3"/>
  <c r="T1279" i="3"/>
  <c r="T1275" i="3"/>
  <c r="T1271" i="3"/>
  <c r="T1267" i="3"/>
  <c r="T1263" i="3"/>
  <c r="T1259" i="3"/>
  <c r="T1255" i="3"/>
  <c r="T1251" i="3"/>
  <c r="T1247" i="3"/>
  <c r="T1243" i="3"/>
  <c r="T1239" i="3"/>
  <c r="T1235" i="3"/>
  <c r="T1231" i="3"/>
  <c r="T1227" i="3"/>
  <c r="T1223" i="3"/>
  <c r="T1219" i="3"/>
  <c r="T1215" i="3"/>
  <c r="T1211" i="3"/>
  <c r="T1207" i="3"/>
  <c r="T1203" i="3"/>
  <c r="T1199" i="3"/>
  <c r="T1195" i="3"/>
  <c r="T1191" i="3"/>
  <c r="T1187" i="3"/>
  <c r="T1183" i="3"/>
  <c r="T1179" i="3"/>
  <c r="T1175" i="3"/>
  <c r="T1171" i="3"/>
  <c r="T1167" i="3"/>
  <c r="T1163" i="3"/>
  <c r="T1159" i="3"/>
  <c r="T1155" i="3"/>
  <c r="T1151" i="3"/>
  <c r="T1147" i="3"/>
  <c r="T1143" i="3"/>
  <c r="T1139" i="3"/>
  <c r="T1135" i="3"/>
  <c r="T1131" i="3"/>
  <c r="T1127" i="3"/>
  <c r="T1123" i="3"/>
  <c r="T1119" i="3"/>
  <c r="T1115" i="3"/>
  <c r="T1111" i="3"/>
  <c r="T1107" i="3"/>
  <c r="T1103" i="3"/>
  <c r="T1099" i="3"/>
  <c r="T1095" i="3"/>
  <c r="T1091" i="3"/>
  <c r="T1087" i="3"/>
  <c r="T1083" i="3"/>
  <c r="T1079" i="3"/>
  <c r="T1075" i="3"/>
  <c r="T1071" i="3"/>
  <c r="T1067" i="3"/>
  <c r="T1063" i="3"/>
  <c r="T1059" i="3"/>
  <c r="T1055" i="3"/>
  <c r="T1051" i="3"/>
  <c r="T1047" i="3"/>
  <c r="T1043" i="3"/>
  <c r="T1039" i="3"/>
  <c r="T1035" i="3"/>
  <c r="T1031" i="3"/>
  <c r="T1027" i="3"/>
  <c r="T1023" i="3"/>
  <c r="T1019" i="3"/>
  <c r="T1015" i="3"/>
  <c r="T1011" i="3"/>
  <c r="T1007" i="3"/>
  <c r="T1003" i="3"/>
  <c r="T999" i="3"/>
  <c r="T995" i="3"/>
  <c r="T991" i="3"/>
  <c r="T987" i="3"/>
  <c r="T983" i="3"/>
  <c r="T979" i="3"/>
  <c r="T975" i="3"/>
  <c r="T971" i="3"/>
  <c r="T967" i="3"/>
  <c r="T963" i="3"/>
  <c r="T959" i="3"/>
  <c r="T955" i="3"/>
  <c r="T951" i="3"/>
  <c r="T943" i="3"/>
  <c r="T939" i="3"/>
  <c r="T935" i="3"/>
  <c r="T931" i="3"/>
  <c r="T927" i="3"/>
  <c r="T923" i="3"/>
  <c r="T919" i="3"/>
  <c r="T915" i="3"/>
  <c r="T911" i="3"/>
  <c r="T907" i="3"/>
  <c r="T903" i="3"/>
  <c r="T899" i="3"/>
  <c r="T895" i="3"/>
  <c r="T891" i="3"/>
  <c r="T887" i="3"/>
  <c r="T883" i="3"/>
  <c r="T879" i="3"/>
  <c r="T875" i="3"/>
  <c r="T871" i="3"/>
  <c r="T867" i="3"/>
  <c r="T863" i="3"/>
  <c r="T859" i="3"/>
  <c r="T855" i="3"/>
  <c r="T851" i="3"/>
  <c r="T847" i="3"/>
  <c r="T843" i="3"/>
  <c r="T839" i="3"/>
  <c r="T835" i="3"/>
  <c r="T831" i="3"/>
  <c r="T827" i="3"/>
  <c r="T823" i="3"/>
  <c r="T819" i="3"/>
  <c r="T815" i="3"/>
  <c r="T811" i="3"/>
  <c r="T807" i="3"/>
  <c r="T803" i="3"/>
  <c r="T799" i="3"/>
  <c r="T795" i="3"/>
  <c r="T791" i="3"/>
  <c r="T787" i="3"/>
  <c r="T783" i="3"/>
  <c r="T779" i="3"/>
  <c r="T775" i="3"/>
  <c r="T771" i="3"/>
  <c r="T767" i="3"/>
  <c r="T763" i="3"/>
  <c r="T759" i="3"/>
  <c r="T755" i="3"/>
  <c r="T751" i="3"/>
  <c r="T747" i="3"/>
  <c r="T743" i="3"/>
  <c r="T739" i="3"/>
  <c r="T735" i="3"/>
  <c r="T731" i="3"/>
  <c r="T727" i="3"/>
  <c r="T723" i="3"/>
  <c r="T719" i="3"/>
  <c r="T715" i="3"/>
  <c r="T711" i="3"/>
  <c r="T707" i="3"/>
  <c r="T703" i="3"/>
  <c r="T699" i="3"/>
  <c r="T695" i="3"/>
  <c r="T691" i="3"/>
  <c r="T687" i="3"/>
  <c r="T683" i="3"/>
  <c r="T679" i="3"/>
  <c r="T675" i="3"/>
  <c r="T671" i="3"/>
  <c r="T667" i="3"/>
  <c r="T663" i="3"/>
  <c r="T659" i="3"/>
  <c r="T655" i="3"/>
  <c r="T651" i="3"/>
  <c r="T647" i="3"/>
  <c r="T643" i="3"/>
  <c r="T639" i="3"/>
  <c r="T635" i="3"/>
  <c r="T631" i="3"/>
  <c r="T627" i="3"/>
  <c r="T623" i="3"/>
  <c r="T619" i="3"/>
  <c r="T615" i="3"/>
  <c r="T611" i="3"/>
  <c r="T607" i="3"/>
  <c r="T603" i="3"/>
  <c r="T599" i="3"/>
  <c r="T595" i="3"/>
  <c r="T591" i="3"/>
  <c r="T587" i="3"/>
  <c r="T583" i="3"/>
  <c r="T579" i="3"/>
  <c r="T575" i="3"/>
  <c r="T571" i="3"/>
  <c r="T567" i="3"/>
  <c r="T563" i="3"/>
  <c r="T559" i="3"/>
  <c r="T555" i="3"/>
  <c r="T551" i="3"/>
  <c r="T547" i="3"/>
  <c r="T543" i="3"/>
  <c r="T539" i="3"/>
  <c r="T535" i="3"/>
  <c r="T531" i="3"/>
  <c r="T527" i="3"/>
  <c r="T523" i="3"/>
  <c r="T519" i="3"/>
  <c r="T515" i="3"/>
  <c r="T511" i="3"/>
  <c r="T507" i="3"/>
  <c r="T503" i="3"/>
  <c r="T499" i="3"/>
  <c r="T495" i="3"/>
  <c r="T491" i="3"/>
  <c r="T487" i="3"/>
  <c r="T483" i="3"/>
  <c r="T479" i="3"/>
  <c r="T475" i="3"/>
  <c r="T471" i="3"/>
  <c r="T467" i="3"/>
  <c r="T463" i="3"/>
  <c r="T459" i="3"/>
  <c r="T455" i="3"/>
  <c r="T451" i="3"/>
  <c r="T447" i="3"/>
  <c r="T443" i="3"/>
  <c r="T439" i="3"/>
  <c r="T435" i="3"/>
  <c r="T431" i="3"/>
  <c r="T427" i="3"/>
  <c r="T423" i="3"/>
  <c r="T419" i="3"/>
  <c r="T415" i="3"/>
  <c r="T411" i="3"/>
  <c r="T407" i="3"/>
  <c r="T403" i="3"/>
  <c r="T399" i="3"/>
  <c r="T395" i="3"/>
  <c r="T391" i="3"/>
  <c r="T387" i="3"/>
  <c r="T383" i="3"/>
  <c r="T379" i="3"/>
  <c r="T375" i="3"/>
  <c r="T371" i="3"/>
  <c r="T367" i="3"/>
  <c r="T363" i="3"/>
  <c r="T359" i="3"/>
  <c r="T355" i="3"/>
  <c r="T351" i="3"/>
  <c r="T347" i="3"/>
  <c r="T343" i="3"/>
  <c r="T339" i="3"/>
  <c r="T335" i="3"/>
  <c r="T331" i="3"/>
  <c r="T327" i="3"/>
  <c r="T323" i="3"/>
  <c r="T319" i="3"/>
  <c r="T315" i="3"/>
  <c r="T311" i="3"/>
  <c r="T307" i="3"/>
  <c r="T303" i="3"/>
  <c r="T299" i="3"/>
  <c r="T295" i="3"/>
  <c r="T291" i="3"/>
  <c r="T287" i="3"/>
  <c r="T283" i="3"/>
  <c r="T279" i="3"/>
  <c r="T275" i="3"/>
  <c r="T271" i="3"/>
  <c r="T267" i="3"/>
  <c r="T263" i="3"/>
  <c r="T259" i="3"/>
  <c r="T255" i="3"/>
  <c r="T251" i="3"/>
  <c r="T247" i="3"/>
  <c r="T243" i="3"/>
  <c r="T239" i="3"/>
  <c r="T235" i="3"/>
  <c r="T231" i="3"/>
  <c r="T227" i="3"/>
  <c r="T223" i="3"/>
  <c r="T219" i="3"/>
  <c r="T215" i="3"/>
  <c r="T211" i="3"/>
  <c r="T207" i="3"/>
  <c r="T203" i="3"/>
  <c r="T199" i="3"/>
  <c r="T195" i="3"/>
  <c r="T191" i="3"/>
  <c r="T187" i="3"/>
  <c r="T183" i="3"/>
  <c r="T179" i="3"/>
  <c r="T175" i="3"/>
  <c r="T171" i="3"/>
  <c r="T167" i="3"/>
  <c r="T163" i="3"/>
  <c r="T159" i="3"/>
  <c r="T155" i="3"/>
  <c r="T151" i="3"/>
  <c r="T147" i="3"/>
  <c r="T143" i="3"/>
  <c r="T139" i="3"/>
  <c r="T135" i="3"/>
  <c r="T131" i="3"/>
  <c r="T127" i="3"/>
  <c r="T123" i="3"/>
  <c r="T119" i="3"/>
  <c r="T115" i="3"/>
  <c r="T111" i="3"/>
  <c r="T107" i="3"/>
  <c r="T103" i="3"/>
  <c r="T99" i="3"/>
  <c r="T95" i="3"/>
  <c r="T91" i="3"/>
  <c r="T87" i="3"/>
  <c r="T83" i="3"/>
  <c r="T79" i="3"/>
  <c r="T75" i="3"/>
  <c r="T71" i="3"/>
  <c r="T67" i="3"/>
  <c r="T63" i="3"/>
  <c r="T55" i="3"/>
  <c r="T51" i="3"/>
  <c r="T47" i="3"/>
  <c r="T31" i="3"/>
  <c r="N3000" i="3"/>
  <c r="N2996" i="3"/>
  <c r="N2992" i="3"/>
  <c r="N2988" i="3"/>
  <c r="N2984" i="3"/>
  <c r="N2980" i="3"/>
  <c r="N2976" i="3"/>
  <c r="N2972" i="3"/>
  <c r="N2968" i="3"/>
  <c r="N2964" i="3"/>
  <c r="N2960" i="3"/>
  <c r="N2956" i="3"/>
  <c r="N2952" i="3"/>
  <c r="N2948" i="3"/>
  <c r="N2944" i="3"/>
  <c r="N2940" i="3"/>
  <c r="N2936" i="3"/>
  <c r="N2932" i="3"/>
  <c r="N2928" i="3"/>
  <c r="N2924" i="3"/>
  <c r="N2920" i="3"/>
  <c r="N2916" i="3"/>
  <c r="N2912" i="3"/>
  <c r="N2908" i="3"/>
  <c r="N2904" i="3"/>
  <c r="N2900" i="3"/>
  <c r="N2896" i="3"/>
  <c r="N2892" i="3"/>
  <c r="N2888" i="3"/>
  <c r="N2884" i="3"/>
  <c r="N2880" i="3"/>
  <c r="N2876" i="3"/>
  <c r="N2872" i="3"/>
  <c r="N2868" i="3"/>
  <c r="N2864" i="3"/>
  <c r="N2860" i="3"/>
  <c r="N2856" i="3"/>
  <c r="N2852" i="3"/>
  <c r="N2848" i="3"/>
  <c r="N2844" i="3"/>
  <c r="N2840" i="3"/>
  <c r="N2836" i="3"/>
  <c r="N2832" i="3"/>
  <c r="N2828" i="3"/>
  <c r="N2824" i="3"/>
  <c r="N2820" i="3"/>
  <c r="N2816" i="3"/>
  <c r="N2812" i="3"/>
  <c r="N2808" i="3"/>
  <c r="N2804" i="3"/>
  <c r="N2800" i="3"/>
  <c r="N2796" i="3"/>
  <c r="N2792" i="3"/>
  <c r="N2788" i="3"/>
  <c r="N2784" i="3"/>
  <c r="N2780" i="3"/>
  <c r="N2776" i="3"/>
  <c r="N2772" i="3"/>
  <c r="N2768" i="3"/>
  <c r="N2764" i="3"/>
  <c r="N2760" i="3"/>
  <c r="N2756" i="3"/>
  <c r="N2752" i="3"/>
  <c r="N2748" i="3"/>
  <c r="N2744" i="3"/>
  <c r="N2740" i="3"/>
  <c r="N2736" i="3"/>
  <c r="N2732" i="3"/>
  <c r="N2728" i="3"/>
  <c r="N2724" i="3"/>
  <c r="N2720" i="3"/>
  <c r="N2716" i="3"/>
  <c r="N2712" i="3"/>
  <c r="N2708" i="3"/>
  <c r="N2704" i="3"/>
  <c r="N2700" i="3"/>
  <c r="N2696" i="3"/>
  <c r="N2692" i="3"/>
  <c r="N2688" i="3"/>
  <c r="N2684" i="3"/>
  <c r="N2680" i="3"/>
  <c r="N2676" i="3"/>
  <c r="N2672" i="3"/>
  <c r="N2668" i="3"/>
  <c r="N2664" i="3"/>
  <c r="N2660" i="3"/>
  <c r="N2656" i="3"/>
  <c r="N2652" i="3"/>
  <c r="N2648" i="3"/>
  <c r="N2644" i="3"/>
  <c r="N2640" i="3"/>
  <c r="N2636" i="3"/>
  <c r="N2632" i="3"/>
  <c r="N2628" i="3"/>
  <c r="N2624" i="3"/>
  <c r="N2620" i="3"/>
  <c r="N2616" i="3"/>
  <c r="N2612" i="3"/>
  <c r="N2608" i="3"/>
  <c r="N2604" i="3"/>
  <c r="N2600" i="3"/>
  <c r="N2596" i="3"/>
  <c r="N2592" i="3"/>
  <c r="N2588" i="3"/>
  <c r="N2584" i="3"/>
  <c r="N2580" i="3"/>
  <c r="N2576" i="3"/>
  <c r="N2572" i="3"/>
  <c r="N2568" i="3"/>
  <c r="N2564" i="3"/>
  <c r="N2560" i="3"/>
  <c r="N2556" i="3"/>
  <c r="N2552" i="3"/>
  <c r="N2548" i="3"/>
  <c r="N2544" i="3"/>
  <c r="N2540" i="3"/>
  <c r="N2536" i="3"/>
  <c r="N2532" i="3"/>
  <c r="N2528" i="3"/>
  <c r="N2524" i="3"/>
  <c r="N2520" i="3"/>
  <c r="N2516" i="3"/>
  <c r="N2512" i="3"/>
  <c r="N2508" i="3"/>
  <c r="N2504" i="3"/>
  <c r="N2500" i="3"/>
  <c r="N2496" i="3"/>
  <c r="N2492" i="3"/>
  <c r="N2488" i="3"/>
  <c r="N2484" i="3"/>
  <c r="N2480" i="3"/>
  <c r="N2476" i="3"/>
  <c r="N2472" i="3"/>
  <c r="N2468" i="3"/>
  <c r="N2464" i="3"/>
  <c r="N2460" i="3"/>
  <c r="N2456" i="3"/>
  <c r="N2452" i="3"/>
  <c r="N2448" i="3"/>
  <c r="N2444" i="3"/>
  <c r="N2440" i="3"/>
  <c r="N2436" i="3"/>
  <c r="N2432" i="3"/>
  <c r="N2428" i="3"/>
  <c r="N2424" i="3"/>
  <c r="N2420" i="3"/>
  <c r="N2416" i="3"/>
  <c r="N2412" i="3"/>
  <c r="N2408" i="3"/>
  <c r="N2404" i="3"/>
  <c r="N2400" i="3"/>
  <c r="N2396" i="3"/>
  <c r="N2392" i="3"/>
  <c r="N2388" i="3"/>
  <c r="N2384" i="3"/>
  <c r="N2380" i="3"/>
  <c r="N2376" i="3"/>
  <c r="N2372" i="3"/>
  <c r="N2368" i="3"/>
  <c r="N2364" i="3"/>
  <c r="N2360" i="3"/>
  <c r="N2356" i="3"/>
  <c r="N2352" i="3"/>
  <c r="N2348" i="3"/>
  <c r="N2344" i="3"/>
  <c r="N2340" i="3"/>
  <c r="N2336" i="3"/>
  <c r="N2332" i="3"/>
  <c r="N2328" i="3"/>
  <c r="N2324" i="3"/>
  <c r="N2320" i="3"/>
  <c r="N2316" i="3"/>
  <c r="N2312" i="3"/>
  <c r="N2308" i="3"/>
  <c r="N2304" i="3"/>
  <c r="N2300" i="3"/>
  <c r="N2296" i="3"/>
  <c r="N2292" i="3"/>
  <c r="N2288" i="3"/>
  <c r="N2272" i="3"/>
  <c r="N2256" i="3"/>
  <c r="N2240" i="3"/>
  <c r="N2224" i="3"/>
  <c r="N2208" i="3"/>
  <c r="N2192" i="3"/>
  <c r="N2176" i="3"/>
  <c r="N2160" i="3"/>
  <c r="N2144" i="3"/>
  <c r="N2128" i="3"/>
  <c r="N2112" i="3"/>
  <c r="N2096" i="3"/>
  <c r="N2080" i="3"/>
  <c r="N2064" i="3"/>
  <c r="N2048" i="3"/>
  <c r="N2032" i="3"/>
  <c r="N2016" i="3"/>
  <c r="N2000" i="3"/>
  <c r="N1984" i="3"/>
  <c r="N1968" i="3"/>
  <c r="N1952" i="3"/>
  <c r="N1936" i="3"/>
  <c r="N1920" i="3"/>
  <c r="N1904" i="3"/>
  <c r="N1888" i="3"/>
  <c r="N1872" i="3"/>
  <c r="N1856" i="3"/>
  <c r="N1840" i="3"/>
  <c r="N1824" i="3"/>
  <c r="N1808" i="3"/>
  <c r="N1792" i="3"/>
  <c r="N1776" i="3"/>
  <c r="N1760" i="3"/>
  <c r="N1744" i="3"/>
  <c r="N1728" i="3"/>
  <c r="N1712" i="3"/>
  <c r="N1696" i="3"/>
  <c r="N1680" i="3"/>
  <c r="N1664" i="3"/>
  <c r="N1648" i="3"/>
  <c r="N1632" i="3"/>
  <c r="N1616" i="3"/>
  <c r="N1600" i="3"/>
  <c r="N1584" i="3"/>
  <c r="N1568" i="3"/>
  <c r="N1552" i="3"/>
  <c r="N1536" i="3"/>
  <c r="N1520" i="3"/>
  <c r="N1504" i="3"/>
  <c r="N1488" i="3"/>
  <c r="N1472" i="3"/>
  <c r="N1456" i="3"/>
  <c r="N1440" i="3"/>
  <c r="N1424" i="3"/>
  <c r="N1408" i="3"/>
  <c r="N1392" i="3"/>
  <c r="N1376" i="3"/>
  <c r="N1360" i="3"/>
  <c r="N1344" i="3"/>
  <c r="N1328" i="3"/>
  <c r="N1312" i="3"/>
  <c r="N1296" i="3"/>
  <c r="N1280" i="3"/>
  <c r="N1264" i="3"/>
  <c r="N1248" i="3"/>
  <c r="N1232" i="3"/>
  <c r="N1216" i="3"/>
  <c r="N1200" i="3"/>
  <c r="N1184" i="3"/>
  <c r="N1168" i="3"/>
  <c r="N1152" i="3"/>
  <c r="N1136" i="3"/>
  <c r="N1120" i="3"/>
  <c r="N1104" i="3"/>
  <c r="N1088" i="3"/>
  <c r="N1072" i="3"/>
  <c r="N1056" i="3"/>
  <c r="N1040" i="3"/>
  <c r="N1024" i="3"/>
  <c r="N1008" i="3"/>
  <c r="N992" i="3"/>
  <c r="N976" i="3"/>
  <c r="N960" i="3"/>
  <c r="N944" i="3"/>
  <c r="N928" i="3"/>
  <c r="N912" i="3"/>
  <c r="N896" i="3"/>
  <c r="N880" i="3"/>
  <c r="N864" i="3"/>
  <c r="N848" i="3"/>
  <c r="N832" i="3"/>
  <c r="N816" i="3"/>
  <c r="N800" i="3"/>
  <c r="N784" i="3"/>
  <c r="N768" i="3"/>
  <c r="N752" i="3"/>
  <c r="N736" i="3"/>
  <c r="N720" i="3"/>
  <c r="N704" i="3"/>
  <c r="N688" i="3"/>
  <c r="N672" i="3"/>
  <c r="D2987" i="3"/>
  <c r="D2971" i="3"/>
  <c r="D2955" i="3"/>
  <c r="D2939" i="3"/>
  <c r="D2923" i="3"/>
  <c r="D2907" i="3"/>
  <c r="D2891" i="3"/>
  <c r="D2875" i="3"/>
  <c r="D2859" i="3"/>
  <c r="D2843" i="3"/>
  <c r="D2827" i="3"/>
  <c r="D2811" i="3"/>
  <c r="D2795" i="3"/>
  <c r="D2779" i="3"/>
  <c r="D2763" i="3"/>
  <c r="D2747" i="3"/>
  <c r="D2731" i="3"/>
  <c r="D2715" i="3"/>
  <c r="D2699" i="3"/>
  <c r="D2683" i="3"/>
  <c r="D2667" i="3"/>
  <c r="D2651" i="3"/>
  <c r="D2635" i="3"/>
  <c r="D2619" i="3"/>
  <c r="D2603" i="3"/>
  <c r="D2587" i="3"/>
  <c r="D2571" i="3"/>
  <c r="D2555" i="3"/>
  <c r="D2539" i="3"/>
  <c r="D2523" i="3"/>
  <c r="D2507" i="3"/>
  <c r="D2491" i="3"/>
  <c r="D2475" i="3"/>
  <c r="D2459" i="3"/>
  <c r="D2443" i="3"/>
  <c r="D2435" i="3"/>
  <c r="D2427" i="3"/>
  <c r="D2419" i="3"/>
  <c r="D2411" i="3"/>
  <c r="D2403" i="3"/>
  <c r="D2395" i="3"/>
  <c r="D2387" i="3"/>
  <c r="D2379" i="3"/>
  <c r="D2371" i="3"/>
  <c r="D2363" i="3"/>
  <c r="D2355" i="3"/>
  <c r="D2347" i="3"/>
  <c r="D2339" i="3"/>
  <c r="D2331" i="3"/>
  <c r="D2323" i="3"/>
  <c r="D2315" i="3"/>
  <c r="D2307" i="3"/>
  <c r="D2295" i="3"/>
  <c r="D2275" i="3"/>
  <c r="D2263" i="3"/>
  <c r="D2243" i="3"/>
  <c r="D2231" i="3"/>
  <c r="D2211" i="3"/>
  <c r="D2199" i="3"/>
  <c r="D2179" i="3"/>
  <c r="D2167" i="3"/>
  <c r="D2147" i="3"/>
  <c r="D2135" i="3"/>
  <c r="D2115" i="3"/>
  <c r="D2103" i="3"/>
  <c r="D2083" i="3"/>
  <c r="D2071" i="3"/>
  <c r="D2051" i="3"/>
  <c r="D2039" i="3"/>
  <c r="D2019" i="3"/>
  <c r="D2007" i="3"/>
  <c r="D1987" i="3"/>
  <c r="D1975" i="3"/>
  <c r="D1955" i="3"/>
  <c r="D1943" i="3"/>
  <c r="D1923" i="3"/>
  <c r="D1911" i="3"/>
  <c r="D1891" i="3"/>
  <c r="D1879" i="3"/>
  <c r="D1859" i="3"/>
  <c r="D1847" i="3"/>
  <c r="D1827" i="3"/>
  <c r="D1815" i="3"/>
  <c r="D1795" i="3"/>
  <c r="D1783" i="3"/>
  <c r="D1763" i="3"/>
  <c r="D1751" i="3"/>
  <c r="D1731" i="3"/>
  <c r="D1719" i="3"/>
  <c r="D1699" i="3"/>
  <c r="D1687" i="3"/>
  <c r="D1667" i="3"/>
  <c r="D1655" i="3"/>
  <c r="D1635" i="3"/>
  <c r="D1623" i="3"/>
  <c r="D1603" i="3"/>
  <c r="D1591" i="3"/>
  <c r="D1571" i="3"/>
  <c r="D1559" i="3"/>
  <c r="D1539" i="3"/>
  <c r="D1527" i="3"/>
  <c r="D1507" i="3"/>
  <c r="D1495" i="3"/>
  <c r="D1475" i="3"/>
  <c r="D1463" i="3"/>
  <c r="D1443" i="3"/>
  <c r="D1431" i="3"/>
  <c r="D1411" i="3"/>
  <c r="D1399" i="3"/>
  <c r="D1379" i="3"/>
  <c r="D1367" i="3"/>
  <c r="D1347" i="3"/>
  <c r="D1335" i="3"/>
  <c r="D1315" i="3"/>
  <c r="D1303" i="3"/>
  <c r="D1283" i="3"/>
  <c r="D1271" i="3"/>
  <c r="D1251" i="3"/>
  <c r="D1239" i="3"/>
  <c r="D1219" i="3"/>
  <c r="D1207" i="3"/>
  <c r="D1187" i="3"/>
  <c r="D1175" i="3"/>
  <c r="D1155" i="3"/>
  <c r="D1143" i="3"/>
  <c r="D1123" i="3"/>
  <c r="D1111" i="3"/>
  <c r="D1091" i="3"/>
  <c r="D1079" i="3"/>
  <c r="D1059" i="3"/>
  <c r="D1047" i="3"/>
  <c r="D1027" i="3"/>
  <c r="D1015" i="3"/>
  <c r="D995" i="3"/>
  <c r="D983" i="3"/>
  <c r="D963" i="3"/>
  <c r="D951" i="3"/>
  <c r="D931" i="3"/>
  <c r="D919" i="3"/>
  <c r="D899" i="3"/>
  <c r="D887" i="3"/>
  <c r="D867" i="3"/>
  <c r="D855" i="3"/>
  <c r="D835" i="3"/>
  <c r="D823" i="3"/>
  <c r="D803" i="3"/>
  <c r="D791" i="3"/>
  <c r="D771" i="3"/>
  <c r="D759" i="3"/>
  <c r="D739" i="3"/>
  <c r="D727" i="3"/>
  <c r="D707" i="3"/>
  <c r="D695" i="3"/>
  <c r="D675" i="3"/>
  <c r="D663" i="3"/>
  <c r="D643" i="3"/>
  <c r="D631" i="3"/>
  <c r="D611" i="3"/>
  <c r="D599" i="3"/>
  <c r="D579" i="3"/>
  <c r="D567" i="3"/>
  <c r="D547" i="3"/>
  <c r="D535" i="3"/>
  <c r="D515" i="3"/>
  <c r="D503" i="3"/>
  <c r="D483" i="3"/>
  <c r="D471" i="3"/>
  <c r="D451" i="3"/>
  <c r="D439" i="3"/>
  <c r="D419" i="3"/>
  <c r="D407" i="3"/>
  <c r="D387" i="3"/>
  <c r="D375" i="3"/>
  <c r="D355" i="3"/>
  <c r="D343" i="3"/>
  <c r="D323" i="3"/>
  <c r="D311" i="3"/>
  <c r="D291" i="3"/>
  <c r="D279" i="3"/>
  <c r="D259" i="3"/>
  <c r="D247" i="3"/>
  <c r="D227" i="3"/>
  <c r="D215" i="3"/>
  <c r="D195" i="3"/>
  <c r="D183" i="3"/>
  <c r="D163" i="3"/>
  <c r="D151" i="3"/>
  <c r="D131" i="3"/>
  <c r="D119" i="3"/>
  <c r="D99" i="3"/>
  <c r="D87" i="3"/>
  <c r="D67" i="3"/>
  <c r="D55" i="3"/>
  <c r="D35" i="3"/>
  <c r="D23" i="3"/>
  <c r="N1269" i="3"/>
  <c r="N1253" i="3"/>
  <c r="N1237" i="3"/>
  <c r="N1189" i="3"/>
  <c r="N1157" i="3"/>
  <c r="N1141" i="3"/>
  <c r="N1125" i="3"/>
  <c r="N1109" i="3"/>
  <c r="N1061" i="3"/>
  <c r="N1045" i="3"/>
  <c r="N821" i="3"/>
  <c r="N805" i="3"/>
  <c r="N789" i="3"/>
  <c r="N773" i="3"/>
  <c r="N757" i="3"/>
  <c r="N725" i="3"/>
  <c r="N709" i="3"/>
  <c r="N693" i="3"/>
  <c r="N661" i="3"/>
  <c r="N645" i="3"/>
  <c r="N629" i="3"/>
  <c r="N581" i="3"/>
  <c r="N549" i="3"/>
  <c r="N517" i="3"/>
  <c r="N485" i="3"/>
  <c r="N461" i="3"/>
  <c r="N445" i="3"/>
  <c r="N429" i="3"/>
  <c r="N405" i="3"/>
  <c r="N389" i="3"/>
  <c r="N333" i="3"/>
  <c r="N309" i="3"/>
  <c r="N293" i="3"/>
  <c r="N277" i="3"/>
  <c r="N261" i="3"/>
  <c r="N253" i="3"/>
  <c r="N229" i="3"/>
  <c r="N213" i="3"/>
  <c r="N197" i="3"/>
  <c r="N189" i="3"/>
  <c r="N165" i="3"/>
  <c r="N157" i="3"/>
  <c r="N133" i="3"/>
  <c r="N109" i="3"/>
  <c r="N101" i="3"/>
  <c r="N69" i="3"/>
  <c r="N37" i="3"/>
  <c r="N5" i="3"/>
  <c r="T3002" i="3"/>
  <c r="T2998" i="3"/>
  <c r="T2994" i="3"/>
  <c r="T2990" i="3"/>
  <c r="T2986" i="3"/>
  <c r="T2982" i="3"/>
  <c r="T2978" i="3"/>
  <c r="T2974" i="3"/>
  <c r="T2970" i="3"/>
  <c r="T2966" i="3"/>
  <c r="T2962" i="3"/>
  <c r="T2958" i="3"/>
  <c r="T2954" i="3"/>
  <c r="T2950" i="3"/>
  <c r="T2946" i="3"/>
  <c r="T2942" i="3"/>
  <c r="T2938" i="3"/>
  <c r="T2934" i="3"/>
  <c r="T2930" i="3"/>
  <c r="T2926" i="3"/>
  <c r="T2922" i="3"/>
  <c r="T2918" i="3"/>
  <c r="T2914" i="3"/>
  <c r="T2910" i="3"/>
  <c r="T2906" i="3"/>
  <c r="T2902" i="3"/>
  <c r="T2898" i="3"/>
  <c r="T2894" i="3"/>
  <c r="T2890" i="3"/>
  <c r="T2886" i="3"/>
  <c r="T2882" i="3"/>
  <c r="T2878" i="3"/>
  <c r="T2874" i="3"/>
  <c r="T2870" i="3"/>
  <c r="T2866" i="3"/>
  <c r="T2862" i="3"/>
  <c r="T2858" i="3"/>
  <c r="T2854" i="3"/>
  <c r="T2850" i="3"/>
  <c r="T2846" i="3"/>
  <c r="T2842" i="3"/>
  <c r="T2838" i="3"/>
  <c r="T2834" i="3"/>
  <c r="T2830" i="3"/>
  <c r="T2826" i="3"/>
  <c r="T2822" i="3"/>
  <c r="T2818" i="3"/>
  <c r="T2814" i="3"/>
  <c r="T2810" i="3"/>
  <c r="T2806" i="3"/>
  <c r="T2802" i="3"/>
  <c r="T2798" i="3"/>
  <c r="T2794" i="3"/>
  <c r="T2790" i="3"/>
  <c r="T2786" i="3"/>
  <c r="T2782" i="3"/>
  <c r="T2778" i="3"/>
  <c r="T2774" i="3"/>
  <c r="T2770" i="3"/>
  <c r="T2766" i="3"/>
  <c r="T2762" i="3"/>
  <c r="T2758" i="3"/>
  <c r="T2754" i="3"/>
  <c r="T2750" i="3"/>
  <c r="T2746" i="3"/>
  <c r="T2742" i="3"/>
  <c r="T2738" i="3"/>
  <c r="T2734" i="3"/>
  <c r="T2730" i="3"/>
  <c r="T2726" i="3"/>
  <c r="T2722" i="3"/>
  <c r="T2718" i="3"/>
  <c r="T2714" i="3"/>
  <c r="T2710" i="3"/>
  <c r="T2706" i="3"/>
  <c r="T2702" i="3"/>
  <c r="T2698" i="3"/>
  <c r="T2694" i="3"/>
  <c r="T2690" i="3"/>
  <c r="T2686" i="3"/>
  <c r="T2682" i="3"/>
  <c r="T2678" i="3"/>
  <c r="T2674" i="3"/>
  <c r="T2670" i="3"/>
  <c r="T2666" i="3"/>
  <c r="T2662" i="3"/>
  <c r="T2658" i="3"/>
  <c r="T2654" i="3"/>
  <c r="T2650" i="3"/>
  <c r="T2646" i="3"/>
  <c r="T2642" i="3"/>
  <c r="T2638" i="3"/>
  <c r="T2634" i="3"/>
  <c r="T2630" i="3"/>
  <c r="T2626" i="3"/>
  <c r="T2622" i="3"/>
  <c r="T2618" i="3"/>
  <c r="T2614" i="3"/>
  <c r="T2610" i="3"/>
  <c r="T2606" i="3"/>
  <c r="T2602" i="3"/>
  <c r="T2598" i="3"/>
  <c r="T2594" i="3"/>
  <c r="T2590" i="3"/>
  <c r="T2586" i="3"/>
  <c r="T2582" i="3"/>
  <c r="T2578" i="3"/>
  <c r="T2574" i="3"/>
  <c r="T2570" i="3"/>
  <c r="T2566" i="3"/>
  <c r="T2562" i="3"/>
  <c r="T2558" i="3"/>
  <c r="T2554" i="3"/>
  <c r="T2550" i="3"/>
  <c r="T2546" i="3"/>
  <c r="T2542" i="3"/>
  <c r="T2538" i="3"/>
  <c r="T2534" i="3"/>
  <c r="T2530" i="3"/>
  <c r="T2526" i="3"/>
  <c r="T2522" i="3"/>
  <c r="T2518" i="3"/>
  <c r="T2514" i="3"/>
  <c r="T2510" i="3"/>
  <c r="T2506" i="3"/>
  <c r="T2502" i="3"/>
  <c r="T2498" i="3"/>
  <c r="T2494" i="3"/>
  <c r="T2490" i="3"/>
  <c r="T2486" i="3"/>
  <c r="T2482" i="3"/>
  <c r="T2478" i="3"/>
  <c r="T2474" i="3"/>
  <c r="T2470" i="3"/>
  <c r="T2466" i="3"/>
  <c r="T2462" i="3"/>
  <c r="T2458" i="3"/>
  <c r="T2454" i="3"/>
  <c r="T2450" i="3"/>
  <c r="T2446" i="3"/>
  <c r="T2442" i="3"/>
  <c r="D2442" i="3"/>
  <c r="T2438" i="3"/>
  <c r="D2438" i="3"/>
  <c r="T2434" i="3"/>
  <c r="D2434" i="3"/>
  <c r="T2430" i="3"/>
  <c r="D2430" i="3"/>
  <c r="T2426" i="3"/>
  <c r="D2426" i="3"/>
  <c r="T2422" i="3"/>
  <c r="D2422" i="3"/>
  <c r="T2418" i="3"/>
  <c r="D2418" i="3"/>
  <c r="T2414" i="3"/>
  <c r="D2414" i="3"/>
  <c r="T2410" i="3"/>
  <c r="D2410" i="3"/>
  <c r="T2406" i="3"/>
  <c r="D2406" i="3"/>
  <c r="T2402" i="3"/>
  <c r="D2402" i="3"/>
  <c r="T2398" i="3"/>
  <c r="D2398" i="3"/>
  <c r="T2394" i="3"/>
  <c r="D2394" i="3"/>
  <c r="T2390" i="3"/>
  <c r="D2390" i="3"/>
  <c r="T2386" i="3"/>
  <c r="D2386" i="3"/>
  <c r="T2382" i="3"/>
  <c r="D2382" i="3"/>
  <c r="T2378" i="3"/>
  <c r="D2378" i="3"/>
  <c r="T2374" i="3"/>
  <c r="D2374" i="3"/>
  <c r="T2370" i="3"/>
  <c r="D2370" i="3"/>
  <c r="T2366" i="3"/>
  <c r="D2366" i="3"/>
  <c r="T2362" i="3"/>
  <c r="D2362" i="3"/>
  <c r="T2358" i="3"/>
  <c r="D2358" i="3"/>
  <c r="T2354" i="3"/>
  <c r="D2354" i="3"/>
  <c r="T2350" i="3"/>
  <c r="D2350" i="3"/>
  <c r="T2346" i="3"/>
  <c r="D2346" i="3"/>
  <c r="T2342" i="3"/>
  <c r="D2342" i="3"/>
  <c r="T2338" i="3"/>
  <c r="D2338" i="3"/>
  <c r="T2334" i="3"/>
  <c r="D2334" i="3"/>
  <c r="T2330" i="3"/>
  <c r="D2330" i="3"/>
  <c r="T2326" i="3"/>
  <c r="D2326" i="3"/>
  <c r="T2322" i="3"/>
  <c r="D2322" i="3"/>
  <c r="T2318" i="3"/>
  <c r="D2318" i="3"/>
  <c r="T2314" i="3"/>
  <c r="D2314" i="3"/>
  <c r="T2310" i="3"/>
  <c r="D2310" i="3"/>
  <c r="T2306" i="3"/>
  <c r="D2306" i="3"/>
  <c r="T2302" i="3"/>
  <c r="D2302" i="3"/>
  <c r="T2298" i="3"/>
  <c r="D2298" i="3"/>
  <c r="T2294" i="3"/>
  <c r="D2294" i="3"/>
  <c r="T2290" i="3"/>
  <c r="D2290" i="3"/>
  <c r="T2286" i="3"/>
  <c r="D2286" i="3"/>
  <c r="T2282" i="3"/>
  <c r="D2282" i="3"/>
  <c r="T2278" i="3"/>
  <c r="D2278" i="3"/>
  <c r="T2274" i="3"/>
  <c r="D2274" i="3"/>
  <c r="T2270" i="3"/>
  <c r="D2270" i="3"/>
  <c r="T2266" i="3"/>
  <c r="D2266" i="3"/>
  <c r="T2262" i="3"/>
  <c r="D2262" i="3"/>
  <c r="T2258" i="3"/>
  <c r="D2258" i="3"/>
  <c r="T2254" i="3"/>
  <c r="D2254" i="3"/>
  <c r="T2250" i="3"/>
  <c r="D2250" i="3"/>
  <c r="T2246" i="3"/>
  <c r="D2246" i="3"/>
  <c r="T2242" i="3"/>
  <c r="D2242" i="3"/>
  <c r="T2238" i="3"/>
  <c r="D2238" i="3"/>
  <c r="T2234" i="3"/>
  <c r="D2234" i="3"/>
  <c r="T2230" i="3"/>
  <c r="D2230" i="3"/>
  <c r="T2226" i="3"/>
  <c r="D2226" i="3"/>
  <c r="T2222" i="3"/>
  <c r="D2222" i="3"/>
  <c r="T2218" i="3"/>
  <c r="D2218" i="3"/>
  <c r="T2214" i="3"/>
  <c r="D2214" i="3"/>
  <c r="T2210" i="3"/>
  <c r="D2210" i="3"/>
  <c r="T2206" i="3"/>
  <c r="D2206" i="3"/>
  <c r="T2202" i="3"/>
  <c r="D2202" i="3"/>
  <c r="T2198" i="3"/>
  <c r="D2198" i="3"/>
  <c r="T2194" i="3"/>
  <c r="D2194" i="3"/>
  <c r="T2190" i="3"/>
  <c r="D2190" i="3"/>
  <c r="T2186" i="3"/>
  <c r="D2186" i="3"/>
  <c r="T2182" i="3"/>
  <c r="D2182" i="3"/>
  <c r="T2178" i="3"/>
  <c r="D2178" i="3"/>
  <c r="T2174" i="3"/>
  <c r="D2174" i="3"/>
  <c r="T2170" i="3"/>
  <c r="D2170" i="3"/>
  <c r="T2166" i="3"/>
  <c r="D2166" i="3"/>
  <c r="T2162" i="3"/>
  <c r="D2162" i="3"/>
  <c r="T2158" i="3"/>
  <c r="D2158" i="3"/>
  <c r="T2154" i="3"/>
  <c r="D2154" i="3"/>
  <c r="T2150" i="3"/>
  <c r="D2150" i="3"/>
  <c r="T2146" i="3"/>
  <c r="D2146" i="3"/>
  <c r="T2142" i="3"/>
  <c r="D2142" i="3"/>
  <c r="T2138" i="3"/>
  <c r="D2138" i="3"/>
  <c r="T2134" i="3"/>
  <c r="D2134" i="3"/>
  <c r="T2130" i="3"/>
  <c r="D2130" i="3"/>
  <c r="T2126" i="3"/>
  <c r="D2126" i="3"/>
  <c r="T2122" i="3"/>
  <c r="D2122" i="3"/>
  <c r="T2118" i="3"/>
  <c r="D2118" i="3"/>
  <c r="T2114" i="3"/>
  <c r="D2114" i="3"/>
  <c r="T2110" i="3"/>
  <c r="D2110" i="3"/>
  <c r="T2106" i="3"/>
  <c r="D2106" i="3"/>
  <c r="T2102" i="3"/>
  <c r="D2102" i="3"/>
  <c r="T2098" i="3"/>
  <c r="D2098" i="3"/>
  <c r="T2094" i="3"/>
  <c r="D2094" i="3"/>
  <c r="T2090" i="3"/>
  <c r="D2090" i="3"/>
  <c r="T2086" i="3"/>
  <c r="D2086" i="3"/>
  <c r="T2082" i="3"/>
  <c r="D2082" i="3"/>
  <c r="T2078" i="3"/>
  <c r="D2078" i="3"/>
  <c r="T2074" i="3"/>
  <c r="D2074" i="3"/>
  <c r="T2070" i="3"/>
  <c r="D2070" i="3"/>
  <c r="T2066" i="3"/>
  <c r="D2066" i="3"/>
  <c r="T2062" i="3"/>
  <c r="D2062" i="3"/>
  <c r="T2058" i="3"/>
  <c r="D2058" i="3"/>
  <c r="T2054" i="3"/>
  <c r="D2054" i="3"/>
  <c r="T2050" i="3"/>
  <c r="D2050" i="3"/>
  <c r="T2046" i="3"/>
  <c r="D2046" i="3"/>
  <c r="T2042" i="3"/>
  <c r="D2042" i="3"/>
  <c r="T2038" i="3"/>
  <c r="D2038" i="3"/>
  <c r="T2034" i="3"/>
  <c r="D2034" i="3"/>
  <c r="T2030" i="3"/>
  <c r="D2030" i="3"/>
  <c r="T2026" i="3"/>
  <c r="D2026" i="3"/>
  <c r="T2022" i="3"/>
  <c r="D2022" i="3"/>
  <c r="T2018" i="3"/>
  <c r="D2018" i="3"/>
  <c r="T2014" i="3"/>
  <c r="D2014" i="3"/>
  <c r="T2010" i="3"/>
  <c r="D2010" i="3"/>
  <c r="T2006" i="3"/>
  <c r="D2006" i="3"/>
  <c r="T2002" i="3"/>
  <c r="D2002" i="3"/>
  <c r="T1998" i="3"/>
  <c r="D1998" i="3"/>
  <c r="T1994" i="3"/>
  <c r="D1994" i="3"/>
  <c r="T1990" i="3"/>
  <c r="D1990" i="3"/>
  <c r="T1986" i="3"/>
  <c r="D1986" i="3"/>
  <c r="T1982" i="3"/>
  <c r="D1982" i="3"/>
  <c r="T1978" i="3"/>
  <c r="D1978" i="3"/>
  <c r="T1974" i="3"/>
  <c r="D1974" i="3"/>
  <c r="T1970" i="3"/>
  <c r="D1970" i="3"/>
  <c r="T1966" i="3"/>
  <c r="D1966" i="3"/>
  <c r="T1962" i="3"/>
  <c r="D1962" i="3"/>
  <c r="T1958" i="3"/>
  <c r="D1958" i="3"/>
  <c r="T1954" i="3"/>
  <c r="D1954" i="3"/>
  <c r="T1950" i="3"/>
  <c r="D1950" i="3"/>
  <c r="T1946" i="3"/>
  <c r="D1946" i="3"/>
  <c r="T1942" i="3"/>
  <c r="D1942" i="3"/>
  <c r="T1938" i="3"/>
  <c r="D1938" i="3"/>
  <c r="T1934" i="3"/>
  <c r="D1934" i="3"/>
  <c r="T1930" i="3"/>
  <c r="D1930" i="3"/>
  <c r="T1926" i="3"/>
  <c r="D1926" i="3"/>
  <c r="T1922" i="3"/>
  <c r="D1922" i="3"/>
  <c r="T1918" i="3"/>
  <c r="D1918" i="3"/>
  <c r="T1914" i="3"/>
  <c r="D1914" i="3"/>
  <c r="T1910" i="3"/>
  <c r="D1910" i="3"/>
  <c r="T1906" i="3"/>
  <c r="D1906" i="3"/>
  <c r="T1902" i="3"/>
  <c r="D1902" i="3"/>
  <c r="T1898" i="3"/>
  <c r="D1898" i="3"/>
  <c r="T1894" i="3"/>
  <c r="D1894" i="3"/>
  <c r="T1890" i="3"/>
  <c r="D1890" i="3"/>
  <c r="T1886" i="3"/>
  <c r="D1886" i="3"/>
  <c r="T1882" i="3"/>
  <c r="D1882" i="3"/>
  <c r="T1878" i="3"/>
  <c r="D1878" i="3"/>
  <c r="T1874" i="3"/>
  <c r="D1874" i="3"/>
  <c r="T1870" i="3"/>
  <c r="D1870" i="3"/>
  <c r="T1866" i="3"/>
  <c r="D1866" i="3"/>
  <c r="T1862" i="3"/>
  <c r="D1862" i="3"/>
  <c r="T1858" i="3"/>
  <c r="D1858" i="3"/>
  <c r="T1854" i="3"/>
  <c r="D1854" i="3"/>
  <c r="T1850" i="3"/>
  <c r="D1850" i="3"/>
  <c r="T1846" i="3"/>
  <c r="D1846" i="3"/>
  <c r="T1842" i="3"/>
  <c r="D1842" i="3"/>
  <c r="T1838" i="3"/>
  <c r="D1838" i="3"/>
  <c r="T1834" i="3"/>
  <c r="D1834" i="3"/>
  <c r="T1830" i="3"/>
  <c r="D1830" i="3"/>
  <c r="T1826" i="3"/>
  <c r="D1826" i="3"/>
  <c r="T1822" i="3"/>
  <c r="D1822" i="3"/>
  <c r="T1818" i="3"/>
  <c r="D1818" i="3"/>
  <c r="T1814" i="3"/>
  <c r="D1814" i="3"/>
  <c r="T1810" i="3"/>
  <c r="D1810" i="3"/>
  <c r="T1806" i="3"/>
  <c r="D1806" i="3"/>
  <c r="T1802" i="3"/>
  <c r="D1802" i="3"/>
  <c r="T1798" i="3"/>
  <c r="D1798" i="3"/>
  <c r="T1794" i="3"/>
  <c r="D1794" i="3"/>
  <c r="T1790" i="3"/>
  <c r="D1790" i="3"/>
  <c r="T1786" i="3"/>
  <c r="D1786" i="3"/>
  <c r="T1782" i="3"/>
  <c r="D1782" i="3"/>
  <c r="T1778" i="3"/>
  <c r="D1778" i="3"/>
  <c r="T1774" i="3"/>
  <c r="D1774" i="3"/>
  <c r="T1770" i="3"/>
  <c r="D1770" i="3"/>
  <c r="T1766" i="3"/>
  <c r="D1766" i="3"/>
  <c r="T1762" i="3"/>
  <c r="D1762" i="3"/>
  <c r="T1758" i="3"/>
  <c r="D1758" i="3"/>
  <c r="T1754" i="3"/>
  <c r="D1754" i="3"/>
  <c r="T1750" i="3"/>
  <c r="D1750" i="3"/>
  <c r="T1746" i="3"/>
  <c r="D1746" i="3"/>
  <c r="T1742" i="3"/>
  <c r="D1742" i="3"/>
  <c r="T1738" i="3"/>
  <c r="D1738" i="3"/>
  <c r="T1734" i="3"/>
  <c r="D1734" i="3"/>
  <c r="T1730" i="3"/>
  <c r="D1730" i="3"/>
  <c r="T1726" i="3"/>
  <c r="D1726" i="3"/>
  <c r="T1722" i="3"/>
  <c r="D1722" i="3"/>
  <c r="T1718" i="3"/>
  <c r="D1718" i="3"/>
  <c r="T1714" i="3"/>
  <c r="D1714" i="3"/>
  <c r="T1710" i="3"/>
  <c r="D1710" i="3"/>
  <c r="T1706" i="3"/>
  <c r="D1706" i="3"/>
  <c r="T1702" i="3"/>
  <c r="D1702" i="3"/>
  <c r="T1698" i="3"/>
  <c r="D1698" i="3"/>
  <c r="T1694" i="3"/>
  <c r="D1694" i="3"/>
  <c r="T1690" i="3"/>
  <c r="D1690" i="3"/>
  <c r="T1686" i="3"/>
  <c r="D1686" i="3"/>
  <c r="T1682" i="3"/>
  <c r="D1682" i="3"/>
  <c r="T1678" i="3"/>
  <c r="D1678" i="3"/>
  <c r="T1674" i="3"/>
  <c r="D1674" i="3"/>
  <c r="T1670" i="3"/>
  <c r="D1670" i="3"/>
  <c r="T1666" i="3"/>
  <c r="D1666" i="3"/>
  <c r="T1662" i="3"/>
  <c r="D1662" i="3"/>
  <c r="T1658" i="3"/>
  <c r="D1658" i="3"/>
  <c r="T1654" i="3"/>
  <c r="D1654" i="3"/>
  <c r="T1650" i="3"/>
  <c r="D1650" i="3"/>
  <c r="T1646" i="3"/>
  <c r="D1646" i="3"/>
  <c r="T1642" i="3"/>
  <c r="D1642" i="3"/>
  <c r="T1638" i="3"/>
  <c r="D1638" i="3"/>
  <c r="T1634" i="3"/>
  <c r="D1634" i="3"/>
  <c r="T1630" i="3"/>
  <c r="D1630" i="3"/>
  <c r="T1626" i="3"/>
  <c r="D1626" i="3"/>
  <c r="T1622" i="3"/>
  <c r="D1622" i="3"/>
  <c r="T1618" i="3"/>
  <c r="D1618" i="3"/>
  <c r="T1614" i="3"/>
  <c r="D1614" i="3"/>
  <c r="T1610" i="3"/>
  <c r="D1610" i="3"/>
  <c r="T1606" i="3"/>
  <c r="D1606" i="3"/>
  <c r="T1602" i="3"/>
  <c r="D1602" i="3"/>
  <c r="T1598" i="3"/>
  <c r="D1598" i="3"/>
  <c r="T1594" i="3"/>
  <c r="D1594" i="3"/>
  <c r="T1590" i="3"/>
  <c r="D1590" i="3"/>
  <c r="T1586" i="3"/>
  <c r="D1586" i="3"/>
  <c r="T1582" i="3"/>
  <c r="D1582" i="3"/>
  <c r="T1578" i="3"/>
  <c r="D1578" i="3"/>
  <c r="T1574" i="3"/>
  <c r="D1574" i="3"/>
  <c r="T1570" i="3"/>
  <c r="D1570" i="3"/>
  <c r="T1566" i="3"/>
  <c r="D1566" i="3"/>
  <c r="T1562" i="3"/>
  <c r="D1562" i="3"/>
  <c r="T1558" i="3"/>
  <c r="D1558" i="3"/>
  <c r="T1554" i="3"/>
  <c r="D1554" i="3"/>
  <c r="T1550" i="3"/>
  <c r="D1550" i="3"/>
  <c r="T1546" i="3"/>
  <c r="D1546" i="3"/>
  <c r="T1542" i="3"/>
  <c r="D1542" i="3"/>
  <c r="T1538" i="3"/>
  <c r="D1538" i="3"/>
  <c r="T1534" i="3"/>
  <c r="D1534" i="3"/>
  <c r="T1530" i="3"/>
  <c r="D1530" i="3"/>
  <c r="T1526" i="3"/>
  <c r="D1526" i="3"/>
  <c r="T1522" i="3"/>
  <c r="D1522" i="3"/>
  <c r="T1518" i="3"/>
  <c r="D1518" i="3"/>
  <c r="T1514" i="3"/>
  <c r="D1514" i="3"/>
  <c r="T1510" i="3"/>
  <c r="D1510" i="3"/>
  <c r="T1506" i="3"/>
  <c r="D1506" i="3"/>
  <c r="T1502" i="3"/>
  <c r="D1502" i="3"/>
  <c r="T1498" i="3"/>
  <c r="D1498" i="3"/>
  <c r="T1494" i="3"/>
  <c r="D1494" i="3"/>
  <c r="T1490" i="3"/>
  <c r="D1490" i="3"/>
  <c r="T1486" i="3"/>
  <c r="D1486" i="3"/>
  <c r="T1482" i="3"/>
  <c r="D1482" i="3"/>
  <c r="T1478" i="3"/>
  <c r="D1478" i="3"/>
  <c r="T1474" i="3"/>
  <c r="D1474" i="3"/>
  <c r="T1470" i="3"/>
  <c r="D1470" i="3"/>
  <c r="T1466" i="3"/>
  <c r="D1466" i="3"/>
  <c r="T1462" i="3"/>
  <c r="D1462" i="3"/>
  <c r="T1458" i="3"/>
  <c r="D1458" i="3"/>
  <c r="T1454" i="3"/>
  <c r="D1454" i="3"/>
  <c r="T1450" i="3"/>
  <c r="D1450" i="3"/>
  <c r="T1446" i="3"/>
  <c r="D1446" i="3"/>
  <c r="T1442" i="3"/>
  <c r="D1442" i="3"/>
  <c r="T1438" i="3"/>
  <c r="D1438" i="3"/>
  <c r="T1434" i="3"/>
  <c r="D1434" i="3"/>
  <c r="T1430" i="3"/>
  <c r="D1430" i="3"/>
  <c r="T1426" i="3"/>
  <c r="D1426" i="3"/>
  <c r="T1422" i="3"/>
  <c r="D1422" i="3"/>
  <c r="T1418" i="3"/>
  <c r="D1418" i="3"/>
  <c r="T1414" i="3"/>
  <c r="D1414" i="3"/>
  <c r="T1410" i="3"/>
  <c r="D1410" i="3"/>
  <c r="T1406" i="3"/>
  <c r="D1406" i="3"/>
  <c r="T1402" i="3"/>
  <c r="D1402" i="3"/>
  <c r="T1398" i="3"/>
  <c r="D1398" i="3"/>
  <c r="T1394" i="3"/>
  <c r="D1394" i="3"/>
  <c r="T1390" i="3"/>
  <c r="D1390" i="3"/>
  <c r="T1386" i="3"/>
  <c r="D1386" i="3"/>
  <c r="T1382" i="3"/>
  <c r="D1382" i="3"/>
  <c r="T1378" i="3"/>
  <c r="D1378" i="3"/>
  <c r="T1374" i="3"/>
  <c r="D1374" i="3"/>
  <c r="T1370" i="3"/>
  <c r="D1370" i="3"/>
  <c r="T1366" i="3"/>
  <c r="D1366" i="3"/>
  <c r="T1362" i="3"/>
  <c r="D1362" i="3"/>
  <c r="T1358" i="3"/>
  <c r="D1358" i="3"/>
  <c r="T1354" i="3"/>
  <c r="D1354" i="3"/>
  <c r="T1350" i="3"/>
  <c r="D1350" i="3"/>
  <c r="T1346" i="3"/>
  <c r="D1346" i="3"/>
  <c r="T1342" i="3"/>
  <c r="D1342" i="3"/>
  <c r="T1338" i="3"/>
  <c r="D1338" i="3"/>
  <c r="T1334" i="3"/>
  <c r="D1334" i="3"/>
  <c r="T1330" i="3"/>
  <c r="D1330" i="3"/>
  <c r="T1326" i="3"/>
  <c r="D1326" i="3"/>
  <c r="T1322" i="3"/>
  <c r="D1322" i="3"/>
  <c r="T1318" i="3"/>
  <c r="D1318" i="3"/>
  <c r="T1314" i="3"/>
  <c r="D1314" i="3"/>
  <c r="T1310" i="3"/>
  <c r="D1310" i="3"/>
  <c r="T1306" i="3"/>
  <c r="D1306" i="3"/>
  <c r="T1302" i="3"/>
  <c r="D1302" i="3"/>
  <c r="T1298" i="3"/>
  <c r="D1298" i="3"/>
  <c r="T1294" i="3"/>
  <c r="D1294" i="3"/>
  <c r="T1290" i="3"/>
  <c r="D1290" i="3"/>
  <c r="T1286" i="3"/>
  <c r="D1286" i="3"/>
  <c r="T1282" i="3"/>
  <c r="D1282" i="3"/>
  <c r="T1278" i="3"/>
  <c r="D1278" i="3"/>
  <c r="T1274" i="3"/>
  <c r="D1274" i="3"/>
  <c r="T1270" i="3"/>
  <c r="D1270" i="3"/>
  <c r="T1266" i="3"/>
  <c r="D1266" i="3"/>
  <c r="T1262" i="3"/>
  <c r="D1262" i="3"/>
  <c r="T1258" i="3"/>
  <c r="D1258" i="3"/>
  <c r="T1254" i="3"/>
  <c r="D1254" i="3"/>
  <c r="T1250" i="3"/>
  <c r="D1250" i="3"/>
  <c r="T1246" i="3"/>
  <c r="D1246" i="3"/>
  <c r="T1242" i="3"/>
  <c r="D1242" i="3"/>
  <c r="T1238" i="3"/>
  <c r="D1238" i="3"/>
  <c r="T1234" i="3"/>
  <c r="D1234" i="3"/>
  <c r="T1230" i="3"/>
  <c r="D1230" i="3"/>
  <c r="T1226" i="3"/>
  <c r="D1226" i="3"/>
  <c r="T1222" i="3"/>
  <c r="D1222" i="3"/>
  <c r="T1218" i="3"/>
  <c r="D1218" i="3"/>
  <c r="T1214" i="3"/>
  <c r="D1214" i="3"/>
  <c r="T1210" i="3"/>
  <c r="D1210" i="3"/>
  <c r="T1206" i="3"/>
  <c r="D1206" i="3"/>
  <c r="T1202" i="3"/>
  <c r="D1202" i="3"/>
  <c r="T1198" i="3"/>
  <c r="D1198" i="3"/>
  <c r="T1194" i="3"/>
  <c r="D1194" i="3"/>
  <c r="T1190" i="3"/>
  <c r="D1190" i="3"/>
  <c r="T1186" i="3"/>
  <c r="D1186" i="3"/>
  <c r="T1182" i="3"/>
  <c r="D1182" i="3"/>
  <c r="T1178" i="3"/>
  <c r="D1178" i="3"/>
  <c r="T1174" i="3"/>
  <c r="D1174" i="3"/>
  <c r="T1170" i="3"/>
  <c r="D1170" i="3"/>
  <c r="T1166" i="3"/>
  <c r="D1166" i="3"/>
  <c r="T1162" i="3"/>
  <c r="D1162" i="3"/>
  <c r="T1158" i="3"/>
  <c r="D1158" i="3"/>
  <c r="T1154" i="3"/>
  <c r="D1154" i="3"/>
  <c r="T1150" i="3"/>
  <c r="D1150" i="3"/>
  <c r="T1146" i="3"/>
  <c r="D1146" i="3"/>
  <c r="T1142" i="3"/>
  <c r="D1142" i="3"/>
  <c r="T1138" i="3"/>
  <c r="D1138" i="3"/>
  <c r="T1134" i="3"/>
  <c r="D1134" i="3"/>
  <c r="T1130" i="3"/>
  <c r="D1130" i="3"/>
  <c r="T1126" i="3"/>
  <c r="D1126" i="3"/>
  <c r="T1122" i="3"/>
  <c r="D1122" i="3"/>
  <c r="T1118" i="3"/>
  <c r="D1118" i="3"/>
  <c r="T1114" i="3"/>
  <c r="D1114" i="3"/>
  <c r="T1110" i="3"/>
  <c r="D1110" i="3"/>
  <c r="T1106" i="3"/>
  <c r="D1106" i="3"/>
  <c r="T1102" i="3"/>
  <c r="D1102" i="3"/>
  <c r="T1098" i="3"/>
  <c r="D1098" i="3"/>
  <c r="T1094" i="3"/>
  <c r="D1094" i="3"/>
  <c r="T1090" i="3"/>
  <c r="D1090" i="3"/>
  <c r="T1086" i="3"/>
  <c r="D1086" i="3"/>
  <c r="T1082" i="3"/>
  <c r="D1082" i="3"/>
  <c r="T1078" i="3"/>
  <c r="D1078" i="3"/>
  <c r="T1074" i="3"/>
  <c r="D1074" i="3"/>
  <c r="T1070" i="3"/>
  <c r="D1070" i="3"/>
  <c r="T1066" i="3"/>
  <c r="D1066" i="3"/>
  <c r="T1062" i="3"/>
  <c r="D1062" i="3"/>
  <c r="T1058" i="3"/>
  <c r="D1058" i="3"/>
  <c r="T1054" i="3"/>
  <c r="D1054" i="3"/>
  <c r="T1050" i="3"/>
  <c r="D1050" i="3"/>
  <c r="T1046" i="3"/>
  <c r="D1046" i="3"/>
  <c r="T1042" i="3"/>
  <c r="D1042" i="3"/>
  <c r="T1038" i="3"/>
  <c r="D1038" i="3"/>
  <c r="T1034" i="3"/>
  <c r="D1034" i="3"/>
  <c r="T1030" i="3"/>
  <c r="D1030" i="3"/>
  <c r="T1026" i="3"/>
  <c r="D1026" i="3"/>
  <c r="T1022" i="3"/>
  <c r="D1022" i="3"/>
  <c r="T1018" i="3"/>
  <c r="D1018" i="3"/>
  <c r="T1014" i="3"/>
  <c r="D1014" i="3"/>
  <c r="T1010" i="3"/>
  <c r="D1010" i="3"/>
  <c r="T1006" i="3"/>
  <c r="D1006" i="3"/>
  <c r="T1002" i="3"/>
  <c r="D1002" i="3"/>
  <c r="T998" i="3"/>
  <c r="D998" i="3"/>
  <c r="T994" i="3"/>
  <c r="D994" i="3"/>
  <c r="T990" i="3"/>
  <c r="D990" i="3"/>
  <c r="T986" i="3"/>
  <c r="D986" i="3"/>
  <c r="T982" i="3"/>
  <c r="D982" i="3"/>
  <c r="T978" i="3"/>
  <c r="D978" i="3"/>
  <c r="T974" i="3"/>
  <c r="D974" i="3"/>
  <c r="T970" i="3"/>
  <c r="D970" i="3"/>
  <c r="T966" i="3"/>
  <c r="D966" i="3"/>
  <c r="T962" i="3"/>
  <c r="D962" i="3"/>
  <c r="T958" i="3"/>
  <c r="D958" i="3"/>
  <c r="T954" i="3"/>
  <c r="D954" i="3"/>
  <c r="T950" i="3"/>
  <c r="D950" i="3"/>
  <c r="T946" i="3"/>
  <c r="D946" i="3"/>
  <c r="T942" i="3"/>
  <c r="D942" i="3"/>
  <c r="T938" i="3"/>
  <c r="D938" i="3"/>
  <c r="T934" i="3"/>
  <c r="D934" i="3"/>
  <c r="T930" i="3"/>
  <c r="D930" i="3"/>
  <c r="T926" i="3"/>
  <c r="D926" i="3"/>
  <c r="T922" i="3"/>
  <c r="D922" i="3"/>
  <c r="T918" i="3"/>
  <c r="D918" i="3"/>
  <c r="T914" i="3"/>
  <c r="D914" i="3"/>
  <c r="T910" i="3"/>
  <c r="D910" i="3"/>
  <c r="T906" i="3"/>
  <c r="D906" i="3"/>
  <c r="T902" i="3"/>
  <c r="D902" i="3"/>
  <c r="T898" i="3"/>
  <c r="D898" i="3"/>
  <c r="T894" i="3"/>
  <c r="D894" i="3"/>
  <c r="T890" i="3"/>
  <c r="D890" i="3"/>
  <c r="T886" i="3"/>
  <c r="D886" i="3"/>
  <c r="T882" i="3"/>
  <c r="D882" i="3"/>
  <c r="T878" i="3"/>
  <c r="D878" i="3"/>
  <c r="T874" i="3"/>
  <c r="D874" i="3"/>
  <c r="T870" i="3"/>
  <c r="D870" i="3"/>
  <c r="T866" i="3"/>
  <c r="D866" i="3"/>
  <c r="T862" i="3"/>
  <c r="D862" i="3"/>
  <c r="T858" i="3"/>
  <c r="D858" i="3"/>
  <c r="T854" i="3"/>
  <c r="D854" i="3"/>
  <c r="T850" i="3"/>
  <c r="D850" i="3"/>
  <c r="T846" i="3"/>
  <c r="D846" i="3"/>
  <c r="T842" i="3"/>
  <c r="D842" i="3"/>
  <c r="T838" i="3"/>
  <c r="D838" i="3"/>
  <c r="T834" i="3"/>
  <c r="D834" i="3"/>
  <c r="T830" i="3"/>
  <c r="D830" i="3"/>
  <c r="T826" i="3"/>
  <c r="D826" i="3"/>
  <c r="T822" i="3"/>
  <c r="D822" i="3"/>
  <c r="T818" i="3"/>
  <c r="D818" i="3"/>
  <c r="T814" i="3"/>
  <c r="D814" i="3"/>
  <c r="T810" i="3"/>
  <c r="D810" i="3"/>
  <c r="T806" i="3"/>
  <c r="D806" i="3"/>
  <c r="T802" i="3"/>
  <c r="D802" i="3"/>
  <c r="T798" i="3"/>
  <c r="D798" i="3"/>
  <c r="T794" i="3"/>
  <c r="D794" i="3"/>
  <c r="T790" i="3"/>
  <c r="D790" i="3"/>
  <c r="T786" i="3"/>
  <c r="D786" i="3"/>
  <c r="T782" i="3"/>
  <c r="D782" i="3"/>
  <c r="T778" i="3"/>
  <c r="D778" i="3"/>
  <c r="T774" i="3"/>
  <c r="D774" i="3"/>
  <c r="T770" i="3"/>
  <c r="D770" i="3"/>
  <c r="T766" i="3"/>
  <c r="D766" i="3"/>
  <c r="T762" i="3"/>
  <c r="D762" i="3"/>
  <c r="T758" i="3"/>
  <c r="D758" i="3"/>
  <c r="T754" i="3"/>
  <c r="D754" i="3"/>
  <c r="T750" i="3"/>
  <c r="D750" i="3"/>
  <c r="T746" i="3"/>
  <c r="D746" i="3"/>
  <c r="T742" i="3"/>
  <c r="D742" i="3"/>
  <c r="T738" i="3"/>
  <c r="D738" i="3"/>
  <c r="T734" i="3"/>
  <c r="D734" i="3"/>
  <c r="T730" i="3"/>
  <c r="D730" i="3"/>
  <c r="T726" i="3"/>
  <c r="D726" i="3"/>
  <c r="T722" i="3"/>
  <c r="D722" i="3"/>
  <c r="T718" i="3"/>
  <c r="D718" i="3"/>
  <c r="T714" i="3"/>
  <c r="D714" i="3"/>
  <c r="T710" i="3"/>
  <c r="D710" i="3"/>
  <c r="T706" i="3"/>
  <c r="D706" i="3"/>
  <c r="T702" i="3"/>
  <c r="D702" i="3"/>
  <c r="T698" i="3"/>
  <c r="D698" i="3"/>
  <c r="T694" i="3"/>
  <c r="D694" i="3"/>
  <c r="T690" i="3"/>
  <c r="D690" i="3"/>
  <c r="T686" i="3"/>
  <c r="D686" i="3"/>
  <c r="T682" i="3"/>
  <c r="D682" i="3"/>
  <c r="T678" i="3"/>
  <c r="D678" i="3"/>
  <c r="T674" i="3"/>
  <c r="D674" i="3"/>
  <c r="T670" i="3"/>
  <c r="D670" i="3"/>
  <c r="T666" i="3"/>
  <c r="D666" i="3"/>
  <c r="T662" i="3"/>
  <c r="D662" i="3"/>
  <c r="T658" i="3"/>
  <c r="D658" i="3"/>
  <c r="T654" i="3"/>
  <c r="D654" i="3"/>
  <c r="T650" i="3"/>
  <c r="D650" i="3"/>
  <c r="T646" i="3"/>
  <c r="D646" i="3"/>
  <c r="T642" i="3"/>
  <c r="D642" i="3"/>
  <c r="T638" i="3"/>
  <c r="D638" i="3"/>
  <c r="T634" i="3"/>
  <c r="D634" i="3"/>
  <c r="T630" i="3"/>
  <c r="D630" i="3"/>
  <c r="T626" i="3"/>
  <c r="D626" i="3"/>
  <c r="T622" i="3"/>
  <c r="D622" i="3"/>
  <c r="T618" i="3"/>
  <c r="D618" i="3"/>
  <c r="T614" i="3"/>
  <c r="D614" i="3"/>
  <c r="T610" i="3"/>
  <c r="D610" i="3"/>
  <c r="T606" i="3"/>
  <c r="D606" i="3"/>
  <c r="T602" i="3"/>
  <c r="D602" i="3"/>
  <c r="T598" i="3"/>
  <c r="D598" i="3"/>
  <c r="T594" i="3"/>
  <c r="D594" i="3"/>
  <c r="T590" i="3"/>
  <c r="D590" i="3"/>
  <c r="T586" i="3"/>
  <c r="D586" i="3"/>
  <c r="T582" i="3"/>
  <c r="D582" i="3"/>
  <c r="T578" i="3"/>
  <c r="D578" i="3"/>
  <c r="T574" i="3"/>
  <c r="D574" i="3"/>
  <c r="T570" i="3"/>
  <c r="D570" i="3"/>
  <c r="T566" i="3"/>
  <c r="D566" i="3"/>
  <c r="T562" i="3"/>
  <c r="D562" i="3"/>
  <c r="T558" i="3"/>
  <c r="D558" i="3"/>
  <c r="T554" i="3"/>
  <c r="D554" i="3"/>
  <c r="T550" i="3"/>
  <c r="D550" i="3"/>
  <c r="T546" i="3"/>
  <c r="D546" i="3"/>
  <c r="T542" i="3"/>
  <c r="D542" i="3"/>
  <c r="T538" i="3"/>
  <c r="D538" i="3"/>
  <c r="T534" i="3"/>
  <c r="D534" i="3"/>
  <c r="T530" i="3"/>
  <c r="D530" i="3"/>
  <c r="T526" i="3"/>
  <c r="D526" i="3"/>
  <c r="T522" i="3"/>
  <c r="D522" i="3"/>
  <c r="T518" i="3"/>
  <c r="D518" i="3"/>
  <c r="T514" i="3"/>
  <c r="D514" i="3"/>
  <c r="T510" i="3"/>
  <c r="D510" i="3"/>
  <c r="T506" i="3"/>
  <c r="D506" i="3"/>
  <c r="T502" i="3"/>
  <c r="D502" i="3"/>
  <c r="T498" i="3"/>
  <c r="D498" i="3"/>
  <c r="T494" i="3"/>
  <c r="D494" i="3"/>
  <c r="T490" i="3"/>
  <c r="D490" i="3"/>
  <c r="T486" i="3"/>
  <c r="D486" i="3"/>
  <c r="T482" i="3"/>
  <c r="D482" i="3"/>
  <c r="T478" i="3"/>
  <c r="D478" i="3"/>
  <c r="T474" i="3"/>
  <c r="D474" i="3"/>
  <c r="T470" i="3"/>
  <c r="D470" i="3"/>
  <c r="T466" i="3"/>
  <c r="D466" i="3"/>
  <c r="T462" i="3"/>
  <c r="D462" i="3"/>
  <c r="T458" i="3"/>
  <c r="D458" i="3"/>
  <c r="T454" i="3"/>
  <c r="D454" i="3"/>
  <c r="T450" i="3"/>
  <c r="D450" i="3"/>
  <c r="T446" i="3"/>
  <c r="D446" i="3"/>
  <c r="T442" i="3"/>
  <c r="D442" i="3"/>
  <c r="T438" i="3"/>
  <c r="D438" i="3"/>
  <c r="T434" i="3"/>
  <c r="D434" i="3"/>
  <c r="T430" i="3"/>
  <c r="D430" i="3"/>
  <c r="T426" i="3"/>
  <c r="D426" i="3"/>
  <c r="T422" i="3"/>
  <c r="D422" i="3"/>
  <c r="T418" i="3"/>
  <c r="D418" i="3"/>
  <c r="T414" i="3"/>
  <c r="D414" i="3"/>
  <c r="T410" i="3"/>
  <c r="D410" i="3"/>
  <c r="T406" i="3"/>
  <c r="D406" i="3"/>
  <c r="T402" i="3"/>
  <c r="D402" i="3"/>
  <c r="T398" i="3"/>
  <c r="D398" i="3"/>
  <c r="T394" i="3"/>
  <c r="D394" i="3"/>
  <c r="T390" i="3"/>
  <c r="D390" i="3"/>
  <c r="T386" i="3"/>
  <c r="D386" i="3"/>
  <c r="T382" i="3"/>
  <c r="D382" i="3"/>
  <c r="T378" i="3"/>
  <c r="D378" i="3"/>
  <c r="T374" i="3"/>
  <c r="D374" i="3"/>
  <c r="T370" i="3"/>
  <c r="D370" i="3"/>
  <c r="T366" i="3"/>
  <c r="D366" i="3"/>
  <c r="T362" i="3"/>
  <c r="D362" i="3"/>
  <c r="T358" i="3"/>
  <c r="D358" i="3"/>
  <c r="T354" i="3"/>
  <c r="D354" i="3"/>
  <c r="T350" i="3"/>
  <c r="D350" i="3"/>
  <c r="T346" i="3"/>
  <c r="D346" i="3"/>
  <c r="T342" i="3"/>
  <c r="D342" i="3"/>
  <c r="T338" i="3"/>
  <c r="D338" i="3"/>
  <c r="T334" i="3"/>
  <c r="D334" i="3"/>
  <c r="T330" i="3"/>
  <c r="D330" i="3"/>
  <c r="T326" i="3"/>
  <c r="D326" i="3"/>
  <c r="T322" i="3"/>
  <c r="D322" i="3"/>
  <c r="T318" i="3"/>
  <c r="D318" i="3"/>
  <c r="T314" i="3"/>
  <c r="D314" i="3"/>
  <c r="T310" i="3"/>
  <c r="D310" i="3"/>
  <c r="T306" i="3"/>
  <c r="D306" i="3"/>
  <c r="T302" i="3"/>
  <c r="D302" i="3"/>
  <c r="T298" i="3"/>
  <c r="D298" i="3"/>
  <c r="T294" i="3"/>
  <c r="D294" i="3"/>
  <c r="T290" i="3"/>
  <c r="D290" i="3"/>
  <c r="T286" i="3"/>
  <c r="D286" i="3"/>
  <c r="T282" i="3"/>
  <c r="D282" i="3"/>
  <c r="T278" i="3"/>
  <c r="D278" i="3"/>
  <c r="T274" i="3"/>
  <c r="D274" i="3"/>
  <c r="T270" i="3"/>
  <c r="D270" i="3"/>
  <c r="T266" i="3"/>
  <c r="D266" i="3"/>
  <c r="T262" i="3"/>
  <c r="D262" i="3"/>
  <c r="T258" i="3"/>
  <c r="D258" i="3"/>
  <c r="T254" i="3"/>
  <c r="D254" i="3"/>
  <c r="T250" i="3"/>
  <c r="D250" i="3"/>
  <c r="T246" i="3"/>
  <c r="D246" i="3"/>
  <c r="T242" i="3"/>
  <c r="D242" i="3"/>
  <c r="T238" i="3"/>
  <c r="D238" i="3"/>
  <c r="T234" i="3"/>
  <c r="D234" i="3"/>
  <c r="T230" i="3"/>
  <c r="D230" i="3"/>
  <c r="T226" i="3"/>
  <c r="D226" i="3"/>
  <c r="T222" i="3"/>
  <c r="D222" i="3"/>
  <c r="T218" i="3"/>
  <c r="D218" i="3"/>
  <c r="T214" i="3"/>
  <c r="D214" i="3"/>
  <c r="T210" i="3"/>
  <c r="D210" i="3"/>
  <c r="T206" i="3"/>
  <c r="D206" i="3"/>
  <c r="T202" i="3"/>
  <c r="D202" i="3"/>
  <c r="T198" i="3"/>
  <c r="D198" i="3"/>
  <c r="T194" i="3"/>
  <c r="D194" i="3"/>
  <c r="T190" i="3"/>
  <c r="D190" i="3"/>
  <c r="T186" i="3"/>
  <c r="D186" i="3"/>
  <c r="T182" i="3"/>
  <c r="D182" i="3"/>
  <c r="T178" i="3"/>
  <c r="D178" i="3"/>
  <c r="T174" i="3"/>
  <c r="D174" i="3"/>
  <c r="T170" i="3"/>
  <c r="D170" i="3"/>
  <c r="T166" i="3"/>
  <c r="D166" i="3"/>
  <c r="T162" i="3"/>
  <c r="D162" i="3"/>
  <c r="T158" i="3"/>
  <c r="D158" i="3"/>
  <c r="T154" i="3"/>
  <c r="D154" i="3"/>
  <c r="T150" i="3"/>
  <c r="D150" i="3"/>
  <c r="T146" i="3"/>
  <c r="D146" i="3"/>
  <c r="T142" i="3"/>
  <c r="D142" i="3"/>
  <c r="T138" i="3"/>
  <c r="D138" i="3"/>
  <c r="T134" i="3"/>
  <c r="D134" i="3"/>
  <c r="T130" i="3"/>
  <c r="D130" i="3"/>
  <c r="T126" i="3"/>
  <c r="D126" i="3"/>
  <c r="T122" i="3"/>
  <c r="D122" i="3"/>
  <c r="T118" i="3"/>
  <c r="D118" i="3"/>
  <c r="T114" i="3"/>
  <c r="D114" i="3"/>
  <c r="T110" i="3"/>
  <c r="D110" i="3"/>
  <c r="T106" i="3"/>
  <c r="D106" i="3"/>
  <c r="T102" i="3"/>
  <c r="D102" i="3"/>
  <c r="T98" i="3"/>
  <c r="D98" i="3"/>
  <c r="T94" i="3"/>
  <c r="D94" i="3"/>
  <c r="T90" i="3"/>
  <c r="D90" i="3"/>
  <c r="T86" i="3"/>
  <c r="D86" i="3"/>
  <c r="T82" i="3"/>
  <c r="D82" i="3"/>
  <c r="T78" i="3"/>
  <c r="D78" i="3"/>
  <c r="T74" i="3"/>
  <c r="D74" i="3"/>
  <c r="T70" i="3"/>
  <c r="D70" i="3"/>
  <c r="T66" i="3"/>
  <c r="D66" i="3"/>
  <c r="T62" i="3"/>
  <c r="D62" i="3"/>
  <c r="T58" i="3"/>
  <c r="D58" i="3"/>
  <c r="T54" i="3"/>
  <c r="D54" i="3"/>
  <c r="T50" i="3"/>
  <c r="D50" i="3"/>
  <c r="T46" i="3"/>
  <c r="D46" i="3"/>
  <c r="D42" i="3"/>
  <c r="T38" i="3"/>
  <c r="D38" i="3"/>
  <c r="T34" i="3"/>
  <c r="D34" i="3"/>
  <c r="T30" i="3"/>
  <c r="D30" i="3"/>
  <c r="T26" i="3"/>
  <c r="D26" i="3"/>
  <c r="D22" i="3"/>
  <c r="T18" i="3"/>
  <c r="T14" i="3"/>
  <c r="D14" i="3"/>
  <c r="T6" i="3"/>
  <c r="D6" i="3"/>
  <c r="B2999" i="3"/>
  <c r="B2995" i="3"/>
  <c r="B2991" i="3"/>
  <c r="B2987" i="3"/>
  <c r="B2983" i="3"/>
  <c r="B2979" i="3"/>
  <c r="B2975" i="3"/>
  <c r="B2971" i="3"/>
  <c r="B2967" i="3"/>
  <c r="B2963" i="3"/>
  <c r="B2959" i="3"/>
  <c r="B2955" i="3"/>
  <c r="B2951" i="3"/>
  <c r="B2947" i="3"/>
  <c r="B2943" i="3"/>
  <c r="B2939" i="3"/>
  <c r="B2935" i="3"/>
  <c r="B2931" i="3"/>
  <c r="B2927" i="3"/>
  <c r="B2923" i="3"/>
  <c r="B2919" i="3"/>
  <c r="B2915" i="3"/>
  <c r="B2911" i="3"/>
  <c r="B2907" i="3"/>
  <c r="B2903" i="3"/>
  <c r="B2899" i="3"/>
  <c r="B2895" i="3"/>
  <c r="B2891" i="3"/>
  <c r="B2887" i="3"/>
  <c r="B2883" i="3"/>
  <c r="B2879" i="3"/>
  <c r="B2875" i="3"/>
  <c r="B2871" i="3"/>
  <c r="B2867" i="3"/>
  <c r="B2863" i="3"/>
  <c r="B2859" i="3"/>
  <c r="B2855" i="3"/>
  <c r="B2851" i="3"/>
  <c r="B2847" i="3"/>
  <c r="B2843" i="3"/>
  <c r="B2839" i="3"/>
  <c r="B2835" i="3"/>
  <c r="B2831" i="3"/>
  <c r="B2827" i="3"/>
  <c r="B2823" i="3"/>
  <c r="B2819" i="3"/>
  <c r="B2815" i="3"/>
  <c r="B2811" i="3"/>
  <c r="B2807" i="3"/>
  <c r="B2803" i="3"/>
  <c r="B2799" i="3"/>
  <c r="B2795" i="3"/>
  <c r="B2791" i="3"/>
  <c r="B2787" i="3"/>
  <c r="B2783" i="3"/>
  <c r="B2779" i="3"/>
  <c r="B2775" i="3"/>
  <c r="B2771" i="3"/>
  <c r="B2767" i="3"/>
  <c r="B2763" i="3"/>
  <c r="B2759" i="3"/>
  <c r="B2755" i="3"/>
  <c r="B2751" i="3"/>
  <c r="B2747" i="3"/>
  <c r="B2743" i="3"/>
  <c r="B2739" i="3"/>
  <c r="B2735" i="3"/>
  <c r="B2731" i="3"/>
  <c r="B2727" i="3"/>
  <c r="B2723" i="3"/>
  <c r="B2719" i="3"/>
  <c r="B2715" i="3"/>
  <c r="B2711" i="3"/>
  <c r="B2707" i="3"/>
  <c r="B2703" i="3"/>
  <c r="B2699" i="3"/>
  <c r="B2695" i="3"/>
  <c r="B2691" i="3"/>
  <c r="B2687" i="3"/>
  <c r="B2683" i="3"/>
  <c r="B2679" i="3"/>
  <c r="B2675" i="3"/>
  <c r="B2671" i="3"/>
  <c r="B2667" i="3"/>
  <c r="B2663" i="3"/>
  <c r="B2659" i="3"/>
  <c r="B2655" i="3"/>
  <c r="B2651" i="3"/>
  <c r="B2647" i="3"/>
  <c r="B2643" i="3"/>
  <c r="B2639" i="3"/>
  <c r="B2635" i="3"/>
  <c r="B2631" i="3"/>
  <c r="B2627" i="3"/>
  <c r="B2623" i="3"/>
  <c r="B2619" i="3"/>
  <c r="B2615" i="3"/>
  <c r="B2611" i="3"/>
  <c r="B2607" i="3"/>
  <c r="B2603" i="3"/>
  <c r="B2599" i="3"/>
  <c r="B2595" i="3"/>
  <c r="B2591" i="3"/>
  <c r="B2587" i="3"/>
  <c r="B2583" i="3"/>
  <c r="B2579" i="3"/>
  <c r="B2575" i="3"/>
  <c r="B2571" i="3"/>
  <c r="B2567" i="3"/>
  <c r="B2563" i="3"/>
  <c r="B2559" i="3"/>
  <c r="B2555" i="3"/>
  <c r="B2551" i="3"/>
  <c r="B2547" i="3"/>
  <c r="B2543" i="3"/>
  <c r="B2539" i="3"/>
  <c r="B2535" i="3"/>
  <c r="B2531" i="3"/>
  <c r="B2527" i="3"/>
  <c r="B2523" i="3"/>
  <c r="B2519" i="3"/>
  <c r="B2515" i="3"/>
  <c r="B2511" i="3"/>
  <c r="B2507" i="3"/>
  <c r="B2503" i="3"/>
  <c r="B2499" i="3"/>
  <c r="B2495" i="3"/>
  <c r="B2491" i="3"/>
  <c r="B2487" i="3"/>
  <c r="B2483" i="3"/>
  <c r="B2479" i="3"/>
  <c r="B2475" i="3"/>
  <c r="B2471" i="3"/>
  <c r="B2467" i="3"/>
  <c r="B2463" i="3"/>
  <c r="B2459" i="3"/>
  <c r="B2455" i="3"/>
  <c r="B2451" i="3"/>
  <c r="B2447" i="3"/>
  <c r="B2443" i="3"/>
  <c r="B2439" i="3"/>
  <c r="B2435" i="3"/>
  <c r="B2431" i="3"/>
  <c r="B2427" i="3"/>
  <c r="B2423" i="3"/>
  <c r="B2419" i="3"/>
  <c r="B2415" i="3"/>
  <c r="B2411" i="3"/>
  <c r="B2407" i="3"/>
  <c r="B2403" i="3"/>
  <c r="B2399" i="3"/>
  <c r="B2395" i="3"/>
  <c r="B2391" i="3"/>
  <c r="B2387" i="3"/>
  <c r="B2383" i="3"/>
  <c r="B2379" i="3"/>
  <c r="B2375" i="3"/>
  <c r="B2371" i="3"/>
  <c r="B2367" i="3"/>
  <c r="B2363" i="3"/>
  <c r="B2359" i="3"/>
  <c r="B2355" i="3"/>
  <c r="B2351" i="3"/>
  <c r="B2347" i="3"/>
  <c r="B2343" i="3"/>
  <c r="B2339" i="3"/>
  <c r="B2335" i="3"/>
  <c r="B2331" i="3"/>
  <c r="B2327" i="3"/>
  <c r="B2323" i="3"/>
  <c r="B2319" i="3"/>
  <c r="B2315" i="3"/>
  <c r="B2311" i="3"/>
  <c r="B2307" i="3"/>
  <c r="B2303" i="3"/>
  <c r="B2299" i="3"/>
  <c r="B2295" i="3"/>
  <c r="B2291" i="3"/>
  <c r="B2287" i="3"/>
  <c r="B2283" i="3"/>
  <c r="B2279" i="3"/>
  <c r="B2275" i="3"/>
  <c r="B2271" i="3"/>
  <c r="B2267" i="3"/>
  <c r="B2263" i="3"/>
  <c r="B2259" i="3"/>
  <c r="B2255" i="3"/>
  <c r="B2251" i="3"/>
  <c r="B2247" i="3"/>
  <c r="B2243" i="3"/>
  <c r="B2239" i="3"/>
  <c r="B2235" i="3"/>
  <c r="B2231" i="3"/>
  <c r="B2227" i="3"/>
  <c r="B2223" i="3"/>
  <c r="B2219" i="3"/>
  <c r="B2215" i="3"/>
  <c r="B2211" i="3"/>
  <c r="B2207" i="3"/>
  <c r="B2203" i="3"/>
  <c r="B2199" i="3"/>
  <c r="B2195" i="3"/>
  <c r="B2191" i="3"/>
  <c r="B2187" i="3"/>
  <c r="B2183" i="3"/>
  <c r="B2179" i="3"/>
  <c r="B2175" i="3"/>
  <c r="B2171" i="3"/>
  <c r="B2167" i="3"/>
  <c r="B2163" i="3"/>
  <c r="B2159" i="3"/>
  <c r="B2155" i="3"/>
  <c r="B2151" i="3"/>
  <c r="B2147" i="3"/>
  <c r="B2143" i="3"/>
  <c r="B2139" i="3"/>
  <c r="B2135" i="3"/>
  <c r="B2131" i="3"/>
  <c r="B2127" i="3"/>
  <c r="B2123" i="3"/>
  <c r="B2119" i="3"/>
  <c r="B2115" i="3"/>
  <c r="B2111" i="3"/>
  <c r="B2107" i="3"/>
  <c r="B2103" i="3"/>
  <c r="B2099" i="3"/>
  <c r="B2095" i="3"/>
  <c r="B2091" i="3"/>
  <c r="B2087" i="3"/>
  <c r="B2083" i="3"/>
  <c r="B2079" i="3"/>
  <c r="B2075" i="3"/>
  <c r="B2071" i="3"/>
  <c r="B2067" i="3"/>
  <c r="B2063" i="3"/>
  <c r="B2059" i="3"/>
  <c r="B2055" i="3"/>
  <c r="B2051" i="3"/>
  <c r="B2047" i="3"/>
  <c r="B2043" i="3"/>
  <c r="B2039" i="3"/>
  <c r="B2035" i="3"/>
  <c r="B2031" i="3"/>
  <c r="B2027" i="3"/>
  <c r="B2023" i="3"/>
  <c r="B2019" i="3"/>
  <c r="B2015" i="3"/>
  <c r="B2011" i="3"/>
  <c r="B2007" i="3"/>
  <c r="B2003" i="3"/>
  <c r="B1999" i="3"/>
  <c r="B1995" i="3"/>
  <c r="B1991" i="3"/>
  <c r="B1987" i="3"/>
  <c r="B1983" i="3"/>
  <c r="B1979" i="3"/>
  <c r="B1975" i="3"/>
  <c r="B1971" i="3"/>
  <c r="B1967" i="3"/>
  <c r="B1963" i="3"/>
  <c r="B1959" i="3"/>
  <c r="B1955" i="3"/>
  <c r="B1951" i="3"/>
  <c r="B1947" i="3"/>
  <c r="B1943" i="3"/>
  <c r="B1939" i="3"/>
  <c r="B1935" i="3"/>
  <c r="B1931" i="3"/>
  <c r="B1927" i="3"/>
  <c r="B1923" i="3"/>
  <c r="B1919" i="3"/>
  <c r="B1915" i="3"/>
  <c r="B1911" i="3"/>
  <c r="B1907" i="3"/>
  <c r="B1903" i="3"/>
  <c r="B1899" i="3"/>
  <c r="B1895" i="3"/>
  <c r="B1891" i="3"/>
  <c r="B1887" i="3"/>
  <c r="B1883" i="3"/>
  <c r="B1879" i="3"/>
  <c r="B1875" i="3"/>
  <c r="B1871" i="3"/>
  <c r="B1867" i="3"/>
  <c r="B1863" i="3"/>
  <c r="B1859" i="3"/>
  <c r="B1855" i="3"/>
  <c r="B1851" i="3"/>
  <c r="B1847" i="3"/>
  <c r="B1843" i="3"/>
  <c r="B1839" i="3"/>
  <c r="B1835" i="3"/>
  <c r="B1831" i="3"/>
  <c r="B1827" i="3"/>
  <c r="B1823" i="3"/>
  <c r="B1819" i="3"/>
  <c r="B1815" i="3"/>
  <c r="B1811" i="3"/>
  <c r="B1807" i="3"/>
  <c r="B1803" i="3"/>
  <c r="B1799" i="3"/>
  <c r="B1795" i="3"/>
  <c r="B1791" i="3"/>
  <c r="B1787" i="3"/>
  <c r="B1783" i="3"/>
  <c r="B1779" i="3"/>
  <c r="B1775" i="3"/>
  <c r="B1771" i="3"/>
  <c r="B1767" i="3"/>
  <c r="B1763" i="3"/>
  <c r="B1759" i="3"/>
  <c r="B1755" i="3"/>
  <c r="B1751" i="3"/>
  <c r="B1747" i="3"/>
  <c r="B1743" i="3"/>
  <c r="B1739" i="3"/>
  <c r="B1735" i="3"/>
  <c r="B1731" i="3"/>
  <c r="B1727" i="3"/>
  <c r="B1723" i="3"/>
  <c r="B1719" i="3"/>
  <c r="B1715" i="3"/>
  <c r="B1711" i="3"/>
  <c r="B1707" i="3"/>
  <c r="B1703" i="3"/>
  <c r="B1699" i="3"/>
  <c r="B1695" i="3"/>
  <c r="B1691" i="3"/>
  <c r="B1687" i="3"/>
  <c r="B1683" i="3"/>
  <c r="B1679" i="3"/>
  <c r="B1675" i="3"/>
  <c r="B1671" i="3"/>
  <c r="B1667" i="3"/>
  <c r="B1663" i="3"/>
  <c r="B1659" i="3"/>
  <c r="B1655" i="3"/>
  <c r="B1651" i="3"/>
  <c r="B1647" i="3"/>
  <c r="B1643" i="3"/>
  <c r="B1639" i="3"/>
  <c r="B1635" i="3"/>
  <c r="B1631" i="3"/>
  <c r="B1627" i="3"/>
  <c r="B1623" i="3"/>
  <c r="B1619" i="3"/>
  <c r="B1615" i="3"/>
  <c r="B1611" i="3"/>
  <c r="B1607" i="3"/>
  <c r="B1603" i="3"/>
  <c r="B1599" i="3"/>
  <c r="B1595" i="3"/>
  <c r="B1591" i="3"/>
  <c r="B1587" i="3"/>
  <c r="B1583" i="3"/>
  <c r="B1579" i="3"/>
  <c r="B1575" i="3"/>
  <c r="B1571" i="3"/>
  <c r="B1567" i="3"/>
  <c r="B1563" i="3"/>
  <c r="B1559" i="3"/>
  <c r="B1555" i="3"/>
  <c r="B1551" i="3"/>
  <c r="B1547" i="3"/>
  <c r="B1543" i="3"/>
  <c r="B1539" i="3"/>
  <c r="B1535" i="3"/>
  <c r="B1531" i="3"/>
  <c r="B1527" i="3"/>
  <c r="B1523" i="3"/>
  <c r="B1519" i="3"/>
  <c r="B1515" i="3"/>
  <c r="B1511" i="3"/>
  <c r="B1507" i="3"/>
  <c r="B1503" i="3"/>
  <c r="B1499" i="3"/>
  <c r="B1495" i="3"/>
  <c r="B1491" i="3"/>
  <c r="B1487" i="3"/>
  <c r="B1483" i="3"/>
  <c r="B1479" i="3"/>
  <c r="B1475" i="3"/>
  <c r="B1471" i="3"/>
  <c r="B1467" i="3"/>
  <c r="B1463" i="3"/>
  <c r="B1459" i="3"/>
  <c r="B1455" i="3"/>
  <c r="B1451" i="3"/>
  <c r="B1447" i="3"/>
  <c r="B1443" i="3"/>
  <c r="B1439" i="3"/>
  <c r="B1435" i="3"/>
  <c r="B1431" i="3"/>
  <c r="B1427" i="3"/>
  <c r="B1423" i="3"/>
  <c r="B1419" i="3"/>
  <c r="B1415" i="3"/>
  <c r="B1411" i="3"/>
  <c r="B1407" i="3"/>
  <c r="B1403" i="3"/>
  <c r="B1399" i="3"/>
  <c r="B1395" i="3"/>
  <c r="B1391" i="3"/>
  <c r="B1387" i="3"/>
  <c r="B1383" i="3"/>
  <c r="B1379" i="3"/>
  <c r="B1375" i="3"/>
  <c r="B1371" i="3"/>
  <c r="B1367" i="3"/>
  <c r="B1363" i="3"/>
  <c r="B1359" i="3"/>
  <c r="B1355" i="3"/>
  <c r="B1351" i="3"/>
  <c r="B1347" i="3"/>
  <c r="B1343" i="3"/>
  <c r="B1339" i="3"/>
  <c r="B1335" i="3"/>
  <c r="B1331" i="3"/>
  <c r="B1327" i="3"/>
  <c r="B1323" i="3"/>
  <c r="B1319" i="3"/>
  <c r="B1315" i="3"/>
  <c r="B1311" i="3"/>
  <c r="B1307" i="3"/>
  <c r="B1303" i="3"/>
  <c r="B1299" i="3"/>
  <c r="B1295" i="3"/>
  <c r="B1291" i="3"/>
  <c r="B1287" i="3"/>
  <c r="B1283" i="3"/>
  <c r="B1279" i="3"/>
  <c r="B1275" i="3"/>
  <c r="B1271" i="3"/>
  <c r="B1267" i="3"/>
  <c r="B1263" i="3"/>
  <c r="B1259" i="3"/>
  <c r="B1255" i="3"/>
  <c r="B1251" i="3"/>
  <c r="B1247" i="3"/>
  <c r="B1243" i="3"/>
  <c r="B1239" i="3"/>
  <c r="B1235" i="3"/>
  <c r="B1231" i="3"/>
  <c r="B1227" i="3"/>
  <c r="B1223" i="3"/>
  <c r="B1219" i="3"/>
  <c r="B1215" i="3"/>
  <c r="B1211" i="3"/>
  <c r="B1207" i="3"/>
  <c r="B1203" i="3"/>
  <c r="B1199" i="3"/>
  <c r="B1195" i="3"/>
  <c r="B1191" i="3"/>
  <c r="B1187" i="3"/>
  <c r="B1183" i="3"/>
  <c r="B1179" i="3"/>
  <c r="B1175" i="3"/>
  <c r="B1171" i="3"/>
  <c r="B1167" i="3"/>
  <c r="B1163" i="3"/>
  <c r="B1159" i="3"/>
  <c r="B1155" i="3"/>
  <c r="B1151" i="3"/>
  <c r="B1147" i="3"/>
  <c r="B1143" i="3"/>
  <c r="B1139" i="3"/>
  <c r="B1135" i="3"/>
  <c r="B1131" i="3"/>
  <c r="B1127" i="3"/>
  <c r="B1123" i="3"/>
  <c r="B1119" i="3"/>
  <c r="B1115" i="3"/>
  <c r="B1111" i="3"/>
  <c r="B1107" i="3"/>
  <c r="B1103" i="3"/>
  <c r="B1099" i="3"/>
  <c r="B1095" i="3"/>
  <c r="B1091" i="3"/>
  <c r="B1087" i="3"/>
  <c r="B1083" i="3"/>
  <c r="B1079" i="3"/>
  <c r="B1075" i="3"/>
  <c r="B1071" i="3"/>
  <c r="B1067" i="3"/>
  <c r="B1063" i="3"/>
  <c r="B1059" i="3"/>
  <c r="B1055" i="3"/>
  <c r="B1051" i="3"/>
  <c r="B1047" i="3"/>
  <c r="B1043" i="3"/>
  <c r="B1039" i="3"/>
  <c r="B1035" i="3"/>
  <c r="B1031" i="3"/>
  <c r="B1027" i="3"/>
  <c r="B1023" i="3"/>
  <c r="B1019" i="3"/>
  <c r="B1015" i="3"/>
  <c r="B1011" i="3"/>
  <c r="B1007" i="3"/>
  <c r="B1003" i="3"/>
  <c r="B999" i="3"/>
  <c r="B995" i="3"/>
  <c r="B991" i="3"/>
  <c r="B987" i="3"/>
  <c r="B983" i="3"/>
  <c r="B979" i="3"/>
  <c r="B975" i="3"/>
  <c r="B971" i="3"/>
  <c r="B967" i="3"/>
  <c r="B963" i="3"/>
  <c r="B959" i="3"/>
  <c r="B955" i="3"/>
  <c r="B951" i="3"/>
  <c r="B947" i="3"/>
  <c r="B943" i="3"/>
  <c r="B939" i="3"/>
  <c r="B935" i="3"/>
  <c r="B931" i="3"/>
  <c r="B927" i="3"/>
  <c r="B923" i="3"/>
  <c r="B919" i="3"/>
  <c r="B915" i="3"/>
  <c r="B911" i="3"/>
  <c r="B907" i="3"/>
  <c r="B903" i="3"/>
  <c r="B899" i="3"/>
  <c r="B895" i="3"/>
  <c r="B891" i="3"/>
  <c r="B887" i="3"/>
  <c r="B883" i="3"/>
  <c r="B879" i="3"/>
  <c r="B875" i="3"/>
  <c r="B871" i="3"/>
  <c r="B867" i="3"/>
  <c r="B863" i="3"/>
  <c r="B859" i="3"/>
  <c r="B855" i="3"/>
  <c r="B851" i="3"/>
  <c r="B847" i="3"/>
  <c r="B843" i="3"/>
  <c r="B839" i="3"/>
  <c r="B835" i="3"/>
  <c r="B831" i="3"/>
  <c r="B827" i="3"/>
  <c r="B823" i="3"/>
  <c r="B819" i="3"/>
  <c r="B815" i="3"/>
  <c r="B811" i="3"/>
  <c r="B807" i="3"/>
  <c r="B803" i="3"/>
  <c r="B799" i="3"/>
  <c r="B795" i="3"/>
  <c r="B791" i="3"/>
  <c r="B787" i="3"/>
  <c r="B783" i="3"/>
  <c r="B779" i="3"/>
  <c r="B775" i="3"/>
  <c r="B771" i="3"/>
  <c r="B767" i="3"/>
  <c r="B763" i="3"/>
  <c r="B759" i="3"/>
  <c r="B755" i="3"/>
  <c r="B751" i="3"/>
  <c r="B747" i="3"/>
  <c r="B743" i="3"/>
  <c r="B739" i="3"/>
  <c r="B735" i="3"/>
  <c r="B731" i="3"/>
  <c r="B727" i="3"/>
  <c r="B723" i="3"/>
  <c r="B719" i="3"/>
  <c r="B715" i="3"/>
  <c r="B711" i="3"/>
  <c r="B707" i="3"/>
  <c r="B703" i="3"/>
  <c r="B699" i="3"/>
  <c r="B695" i="3"/>
  <c r="B691" i="3"/>
  <c r="B687" i="3"/>
  <c r="B683" i="3"/>
  <c r="B679" i="3"/>
  <c r="B675" i="3"/>
  <c r="B671" i="3"/>
  <c r="B667" i="3"/>
  <c r="B663" i="3"/>
  <c r="B659" i="3"/>
  <c r="B655" i="3"/>
  <c r="B651" i="3"/>
  <c r="B647" i="3"/>
  <c r="B643" i="3"/>
  <c r="B639" i="3"/>
  <c r="B635" i="3"/>
  <c r="B631" i="3"/>
  <c r="B627" i="3"/>
  <c r="B623" i="3"/>
  <c r="B619" i="3"/>
  <c r="B615" i="3"/>
  <c r="B611" i="3"/>
  <c r="B607" i="3"/>
  <c r="B603" i="3"/>
  <c r="B599" i="3"/>
  <c r="B595" i="3"/>
  <c r="B591" i="3"/>
  <c r="B587" i="3"/>
  <c r="B583" i="3"/>
  <c r="B579" i="3"/>
  <c r="B575" i="3"/>
  <c r="B571" i="3"/>
  <c r="B567" i="3"/>
  <c r="B563" i="3"/>
  <c r="B559" i="3"/>
  <c r="B555" i="3"/>
  <c r="B551" i="3"/>
  <c r="B547" i="3"/>
  <c r="B543" i="3"/>
  <c r="B539" i="3"/>
  <c r="B535" i="3"/>
  <c r="B531" i="3"/>
  <c r="B527" i="3"/>
  <c r="B523" i="3"/>
  <c r="B519" i="3"/>
  <c r="B515" i="3"/>
  <c r="B511" i="3"/>
  <c r="B507" i="3"/>
  <c r="B503" i="3"/>
  <c r="B499" i="3"/>
  <c r="B495" i="3"/>
  <c r="B491" i="3"/>
  <c r="B487" i="3"/>
  <c r="B483" i="3"/>
  <c r="B479" i="3"/>
  <c r="B475" i="3"/>
  <c r="B471" i="3"/>
  <c r="B467" i="3"/>
  <c r="B463" i="3"/>
  <c r="B459" i="3"/>
  <c r="B455" i="3"/>
  <c r="B451" i="3"/>
  <c r="B447" i="3"/>
  <c r="B443" i="3"/>
  <c r="B439" i="3"/>
  <c r="B435" i="3"/>
  <c r="B431" i="3"/>
  <c r="B427" i="3"/>
  <c r="B423" i="3"/>
  <c r="B419" i="3"/>
  <c r="B415" i="3"/>
  <c r="B411" i="3"/>
  <c r="B407" i="3"/>
  <c r="B403" i="3"/>
  <c r="B399" i="3"/>
  <c r="B395" i="3"/>
  <c r="B391" i="3"/>
  <c r="B387" i="3"/>
  <c r="B383" i="3"/>
  <c r="B379" i="3"/>
  <c r="B375" i="3"/>
  <c r="B371" i="3"/>
  <c r="B367" i="3"/>
  <c r="B363" i="3"/>
  <c r="B359" i="3"/>
  <c r="B355" i="3"/>
  <c r="B351" i="3"/>
  <c r="B347" i="3"/>
  <c r="B342" i="3"/>
  <c r="B326" i="3"/>
  <c r="B310" i="3"/>
  <c r="B294" i="3"/>
  <c r="B278" i="3"/>
  <c r="B262" i="3"/>
  <c r="B246" i="3"/>
  <c r="B230" i="3"/>
  <c r="B214" i="3"/>
  <c r="B198" i="3"/>
  <c r="B182" i="3"/>
  <c r="B166" i="3"/>
  <c r="B150" i="3"/>
  <c r="B134" i="3"/>
  <c r="B118" i="3"/>
  <c r="B102" i="3"/>
  <c r="B86" i="3"/>
  <c r="B70" i="3"/>
  <c r="B54" i="3"/>
  <c r="B38" i="3"/>
  <c r="B22" i="3"/>
  <c r="B6" i="3"/>
  <c r="N2235" i="3"/>
  <c r="N2171" i="3"/>
  <c r="N2107" i="3"/>
  <c r="N2043" i="3"/>
  <c r="N1979" i="3"/>
  <c r="N1915" i="3"/>
  <c r="N1851" i="3"/>
  <c r="N1787" i="3"/>
  <c r="N1723" i="3"/>
  <c r="N1659" i="3"/>
  <c r="N1595" i="3"/>
  <c r="N1531" i="3"/>
  <c r="N1467" i="3"/>
  <c r="N1403" i="3"/>
  <c r="N1339" i="3"/>
  <c r="N1275" i="3"/>
  <c r="N1211" i="3"/>
  <c r="N1147" i="3"/>
  <c r="N1083" i="3"/>
  <c r="N1019" i="3"/>
  <c r="N955" i="3"/>
  <c r="N891" i="3"/>
  <c r="N827" i="3"/>
  <c r="N763" i="3"/>
  <c r="N699" i="3"/>
  <c r="B343" i="3"/>
  <c r="B339" i="3"/>
  <c r="B335" i="3"/>
  <c r="B331" i="3"/>
  <c r="B327" i="3"/>
  <c r="B323" i="3"/>
  <c r="B319" i="3"/>
  <c r="B315" i="3"/>
  <c r="B311" i="3"/>
  <c r="B307" i="3"/>
  <c r="B303" i="3"/>
  <c r="B299" i="3"/>
  <c r="B295" i="3"/>
  <c r="B291" i="3"/>
  <c r="B287" i="3"/>
  <c r="B283" i="3"/>
  <c r="B279" i="3"/>
  <c r="B275" i="3"/>
  <c r="B271" i="3"/>
  <c r="B267" i="3"/>
  <c r="B263" i="3"/>
  <c r="B259" i="3"/>
  <c r="B255" i="3"/>
  <c r="B251" i="3"/>
  <c r="B247" i="3"/>
  <c r="B243" i="3"/>
  <c r="B239" i="3"/>
  <c r="B235" i="3"/>
  <c r="B231" i="3"/>
  <c r="B227" i="3"/>
  <c r="B223" i="3"/>
  <c r="B219" i="3"/>
  <c r="B215" i="3"/>
  <c r="B211" i="3"/>
  <c r="B207" i="3"/>
  <c r="B203" i="3"/>
  <c r="B199" i="3"/>
  <c r="B195" i="3"/>
  <c r="B191" i="3"/>
  <c r="B187" i="3"/>
  <c r="B183" i="3"/>
  <c r="B179" i="3"/>
  <c r="B175" i="3"/>
  <c r="B171" i="3"/>
  <c r="B167" i="3"/>
  <c r="B163" i="3"/>
  <c r="B159" i="3"/>
  <c r="B155" i="3"/>
  <c r="B151" i="3"/>
  <c r="B147" i="3"/>
  <c r="B143" i="3"/>
  <c r="B139" i="3"/>
  <c r="B135" i="3"/>
  <c r="B131" i="3"/>
  <c r="B127" i="3"/>
  <c r="B123" i="3"/>
  <c r="B119" i="3"/>
  <c r="B115" i="3"/>
  <c r="B111" i="3"/>
  <c r="B107" i="3"/>
  <c r="B103" i="3"/>
  <c r="B99" i="3"/>
  <c r="B95" i="3"/>
  <c r="B91" i="3"/>
  <c r="B87" i="3"/>
  <c r="B83" i="3"/>
  <c r="B79" i="3"/>
  <c r="B75" i="3"/>
  <c r="B71" i="3"/>
  <c r="B67" i="3"/>
  <c r="B63" i="3"/>
  <c r="B59" i="3"/>
  <c r="B55" i="3"/>
  <c r="B51" i="3"/>
  <c r="B47" i="3"/>
  <c r="B43" i="3"/>
  <c r="B39" i="3"/>
  <c r="B35" i="3"/>
  <c r="B31" i="3"/>
  <c r="B27" i="3"/>
  <c r="B23" i="3"/>
  <c r="B11" i="3"/>
  <c r="B7" i="3"/>
  <c r="D3002" i="3"/>
  <c r="D2991" i="3"/>
  <c r="D2986" i="3"/>
  <c r="D2975" i="3"/>
  <c r="D2970" i="3"/>
  <c r="D2959" i="3"/>
  <c r="D2954" i="3"/>
  <c r="D2943" i="3"/>
  <c r="D2938" i="3"/>
  <c r="D2927" i="3"/>
  <c r="D2922" i="3"/>
  <c r="D2911" i="3"/>
  <c r="D2906" i="3"/>
  <c r="D2895" i="3"/>
  <c r="D2890" i="3"/>
  <c r="D2879" i="3"/>
  <c r="D2874" i="3"/>
  <c r="D2863" i="3"/>
  <c r="D2858" i="3"/>
  <c r="D2847" i="3"/>
  <c r="D2842" i="3"/>
  <c r="D2831" i="3"/>
  <c r="D2826" i="3"/>
  <c r="D2815" i="3"/>
  <c r="D2810" i="3"/>
  <c r="D2799" i="3"/>
  <c r="D2794" i="3"/>
  <c r="D2783" i="3"/>
  <c r="D2778" i="3"/>
  <c r="D2767" i="3"/>
  <c r="D2762" i="3"/>
  <c r="D2751" i="3"/>
  <c r="D2746" i="3"/>
  <c r="D2735" i="3"/>
  <c r="D2730" i="3"/>
  <c r="D2719" i="3"/>
  <c r="D2714" i="3"/>
  <c r="D2703" i="3"/>
  <c r="D2698" i="3"/>
  <c r="D2687" i="3"/>
  <c r="D2682" i="3"/>
  <c r="D2671" i="3"/>
  <c r="D2666" i="3"/>
  <c r="D2655" i="3"/>
  <c r="D2650" i="3"/>
  <c r="D2639" i="3"/>
  <c r="D2634" i="3"/>
  <c r="D2623" i="3"/>
  <c r="D2618" i="3"/>
  <c r="D2607" i="3"/>
  <c r="D2602" i="3"/>
  <c r="D2591" i="3"/>
  <c r="D2586" i="3"/>
  <c r="D2575" i="3"/>
  <c r="D2570" i="3"/>
  <c r="D2559" i="3"/>
  <c r="D2554" i="3"/>
  <c r="D2543" i="3"/>
  <c r="D2538" i="3"/>
  <c r="D2527" i="3"/>
  <c r="D2522" i="3"/>
  <c r="D2511" i="3"/>
  <c r="D2506" i="3"/>
  <c r="D2495" i="3"/>
  <c r="D2490" i="3"/>
  <c r="D2479" i="3"/>
  <c r="D2474" i="3"/>
  <c r="D2463" i="3"/>
  <c r="D2458" i="3"/>
  <c r="D2447" i="3"/>
  <c r="D2303" i="3"/>
  <c r="D2283" i="3"/>
  <c r="D2271" i="3"/>
  <c r="D2251" i="3"/>
  <c r="D2239" i="3"/>
  <c r="D2219" i="3"/>
  <c r="D2207" i="3"/>
  <c r="D2187" i="3"/>
  <c r="D2175" i="3"/>
  <c r="D2155" i="3"/>
  <c r="D2143" i="3"/>
  <c r="D2123" i="3"/>
  <c r="D2111" i="3"/>
  <c r="D2091" i="3"/>
  <c r="D2079" i="3"/>
  <c r="D2059" i="3"/>
  <c r="D2047" i="3"/>
  <c r="D2027" i="3"/>
  <c r="D2015" i="3"/>
  <c r="D1995" i="3"/>
  <c r="D1983" i="3"/>
  <c r="D1963" i="3"/>
  <c r="D1951" i="3"/>
  <c r="D1931" i="3"/>
  <c r="D1919" i="3"/>
  <c r="D1899" i="3"/>
  <c r="D1887" i="3"/>
  <c r="D1867" i="3"/>
  <c r="D1855" i="3"/>
  <c r="D1835" i="3"/>
  <c r="D1823" i="3"/>
  <c r="D1803" i="3"/>
  <c r="D1791" i="3"/>
  <c r="D1771" i="3"/>
  <c r="D1759" i="3"/>
  <c r="D1739" i="3"/>
  <c r="D1727" i="3"/>
  <c r="D1707" i="3"/>
  <c r="D1695" i="3"/>
  <c r="D1675" i="3"/>
  <c r="D1663" i="3"/>
  <c r="D1643" i="3"/>
  <c r="D1631" i="3"/>
  <c r="D1611" i="3"/>
  <c r="D1599" i="3"/>
  <c r="D1579" i="3"/>
  <c r="D1567" i="3"/>
  <c r="D1547" i="3"/>
  <c r="D1535" i="3"/>
  <c r="D1515" i="3"/>
  <c r="D1503" i="3"/>
  <c r="D1483" i="3"/>
  <c r="D1471" i="3"/>
  <c r="D1451" i="3"/>
  <c r="D1439" i="3"/>
  <c r="D1419" i="3"/>
  <c r="D1407" i="3"/>
  <c r="D1387" i="3"/>
  <c r="D1375" i="3"/>
  <c r="D1355" i="3"/>
  <c r="D1343" i="3"/>
  <c r="D1323" i="3"/>
  <c r="D1311" i="3"/>
  <c r="D1291" i="3"/>
  <c r="D1279" i="3"/>
  <c r="D1259" i="3"/>
  <c r="D1247" i="3"/>
  <c r="D1227" i="3"/>
  <c r="D1215" i="3"/>
  <c r="D1195" i="3"/>
  <c r="D1183" i="3"/>
  <c r="D1163" i="3"/>
  <c r="D1151" i="3"/>
  <c r="D1131" i="3"/>
  <c r="D1119" i="3"/>
  <c r="D1099" i="3"/>
  <c r="D1087" i="3"/>
  <c r="D1067" i="3"/>
  <c r="D1055" i="3"/>
  <c r="D1035" i="3"/>
  <c r="D1023" i="3"/>
  <c r="D1003" i="3"/>
  <c r="D991" i="3"/>
  <c r="D971" i="3"/>
  <c r="D959" i="3"/>
  <c r="D939" i="3"/>
  <c r="D927" i="3"/>
  <c r="D907" i="3"/>
  <c r="D895" i="3"/>
  <c r="D875" i="3"/>
  <c r="D863" i="3"/>
  <c r="D843" i="3"/>
  <c r="D831" i="3"/>
  <c r="D811" i="3"/>
  <c r="D799" i="3"/>
  <c r="D779" i="3"/>
  <c r="D767" i="3"/>
  <c r="D747" i="3"/>
  <c r="D735" i="3"/>
  <c r="D715" i="3"/>
  <c r="D703" i="3"/>
  <c r="D683" i="3"/>
  <c r="D671" i="3"/>
  <c r="D651" i="3"/>
  <c r="D639" i="3"/>
  <c r="D619" i="3"/>
  <c r="D607" i="3"/>
  <c r="D587" i="3"/>
  <c r="D575" i="3"/>
  <c r="D555" i="3"/>
  <c r="D543" i="3"/>
  <c r="D523" i="3"/>
  <c r="D511" i="3"/>
  <c r="D491" i="3"/>
  <c r="D479" i="3"/>
  <c r="D459" i="3"/>
  <c r="D447" i="3"/>
  <c r="D427" i="3"/>
  <c r="D415" i="3"/>
  <c r="D395" i="3"/>
  <c r="D383" i="3"/>
  <c r="D363" i="3"/>
  <c r="D351" i="3"/>
  <c r="D331" i="3"/>
  <c r="D319" i="3"/>
  <c r="D299" i="3"/>
  <c r="D287" i="3"/>
  <c r="D267" i="3"/>
  <c r="D255" i="3"/>
  <c r="D235" i="3"/>
  <c r="D223" i="3"/>
  <c r="D203" i="3"/>
  <c r="D191" i="3"/>
  <c r="D171" i="3"/>
  <c r="D159" i="3"/>
  <c r="D139" i="3"/>
  <c r="D127" i="3"/>
  <c r="D107" i="3"/>
  <c r="D95" i="3"/>
  <c r="D75" i="3"/>
  <c r="D63" i="3"/>
  <c r="D43" i="3"/>
  <c r="D31" i="3"/>
  <c r="N2283" i="3"/>
  <c r="N2267" i="3"/>
  <c r="N2251" i="3"/>
  <c r="N2219" i="3"/>
  <c r="N2203" i="3"/>
  <c r="N2187" i="3"/>
  <c r="N2155" i="3"/>
  <c r="N2139" i="3"/>
  <c r="N2123" i="3"/>
  <c r="N2091" i="3"/>
  <c r="N2075" i="3"/>
  <c r="N2059" i="3"/>
  <c r="N2027" i="3"/>
  <c r="N2011" i="3"/>
  <c r="N1995" i="3"/>
  <c r="N1963" i="3"/>
  <c r="N1947" i="3"/>
  <c r="N1931" i="3"/>
  <c r="N1899" i="3"/>
  <c r="N1883" i="3"/>
  <c r="N1867" i="3"/>
  <c r="N1835" i="3"/>
  <c r="N1819" i="3"/>
  <c r="N1803" i="3"/>
  <c r="N1771" i="3"/>
  <c r="N1755" i="3"/>
  <c r="N1739" i="3"/>
  <c r="N1707" i="3"/>
  <c r="N1691" i="3"/>
  <c r="N1675" i="3"/>
  <c r="N1643" i="3"/>
  <c r="N1627" i="3"/>
  <c r="N1611" i="3"/>
  <c r="N1579" i="3"/>
  <c r="N1563" i="3"/>
  <c r="N1547" i="3"/>
  <c r="N1515" i="3"/>
  <c r="N1499" i="3"/>
  <c r="N1483" i="3"/>
  <c r="N1451" i="3"/>
  <c r="N1435" i="3"/>
  <c r="N1419" i="3"/>
  <c r="N1387" i="3"/>
  <c r="N1371" i="3"/>
  <c r="N1355" i="3"/>
  <c r="N1323" i="3"/>
  <c r="N1307" i="3"/>
  <c r="N1291" i="3"/>
  <c r="N1259" i="3"/>
  <c r="N1243" i="3"/>
  <c r="N1227" i="3"/>
  <c r="N1195" i="3"/>
  <c r="N1179" i="3"/>
  <c r="N1163" i="3"/>
  <c r="N1131" i="3"/>
  <c r="N1115" i="3"/>
  <c r="N1099" i="3"/>
  <c r="N1067" i="3"/>
  <c r="N1051" i="3"/>
  <c r="N1035" i="3"/>
  <c r="N1003" i="3"/>
  <c r="N987" i="3"/>
  <c r="N971" i="3"/>
  <c r="N939" i="3"/>
  <c r="N923" i="3"/>
  <c r="N907" i="3"/>
  <c r="N875" i="3"/>
  <c r="N859" i="3"/>
  <c r="N843" i="3"/>
  <c r="N811" i="3"/>
  <c r="N795" i="3"/>
  <c r="N779" i="3"/>
  <c r="N747" i="3"/>
  <c r="N731" i="3"/>
  <c r="N715" i="3"/>
  <c r="N683" i="3"/>
  <c r="N667" i="3"/>
  <c r="N3002" i="3"/>
  <c r="N2998" i="3"/>
  <c r="N2994" i="3"/>
  <c r="N2990" i="3"/>
  <c r="N2986" i="3"/>
  <c r="N2982" i="3"/>
  <c r="N2978" i="3"/>
  <c r="N2974" i="3"/>
  <c r="N2970" i="3"/>
  <c r="N2966" i="3"/>
  <c r="N2962" i="3"/>
  <c r="N2958" i="3"/>
  <c r="N2954" i="3"/>
  <c r="N2950" i="3"/>
  <c r="N2946" i="3"/>
  <c r="N2942" i="3"/>
  <c r="N2938" i="3"/>
  <c r="N2934" i="3"/>
  <c r="N2930" i="3"/>
  <c r="N2926" i="3"/>
  <c r="N2922" i="3"/>
  <c r="N2918" i="3"/>
  <c r="N2914" i="3"/>
  <c r="N2910" i="3"/>
  <c r="N2906" i="3"/>
  <c r="N2902" i="3"/>
  <c r="N2898" i="3"/>
  <c r="N2894" i="3"/>
  <c r="N2890" i="3"/>
  <c r="N2886" i="3"/>
  <c r="N2882" i="3"/>
  <c r="N2878" i="3"/>
  <c r="N2874" i="3"/>
  <c r="N2870" i="3"/>
  <c r="N2866" i="3"/>
  <c r="N2862" i="3"/>
  <c r="N2858" i="3"/>
  <c r="N2854" i="3"/>
  <c r="N2850" i="3"/>
  <c r="N2846" i="3"/>
  <c r="N2842" i="3"/>
  <c r="N2838" i="3"/>
  <c r="N2834" i="3"/>
  <c r="N2830" i="3"/>
  <c r="N2826" i="3"/>
  <c r="N2822" i="3"/>
  <c r="N2818" i="3"/>
  <c r="N2814" i="3"/>
  <c r="N2810" i="3"/>
  <c r="N2806" i="3"/>
  <c r="N2802" i="3"/>
  <c r="N2798" i="3"/>
  <c r="N2794" i="3"/>
  <c r="N2790" i="3"/>
  <c r="N2786" i="3"/>
  <c r="N2782" i="3"/>
  <c r="N2778" i="3"/>
  <c r="N2774" i="3"/>
  <c r="N2770" i="3"/>
  <c r="N2766" i="3"/>
  <c r="N2762" i="3"/>
  <c r="N2758" i="3"/>
  <c r="N2754" i="3"/>
  <c r="N2750" i="3"/>
  <c r="N2746" i="3"/>
  <c r="N2742" i="3"/>
  <c r="N2738" i="3"/>
  <c r="N2734" i="3"/>
  <c r="N2730" i="3"/>
  <c r="N2726" i="3"/>
  <c r="N2722" i="3"/>
  <c r="N2718" i="3"/>
  <c r="N2714" i="3"/>
  <c r="N2710" i="3"/>
  <c r="N2706" i="3"/>
  <c r="N2702" i="3"/>
  <c r="N2698" i="3"/>
  <c r="N2694" i="3"/>
  <c r="N2690" i="3"/>
  <c r="N2686" i="3"/>
  <c r="N2682" i="3"/>
  <c r="N2678" i="3"/>
  <c r="N2674" i="3"/>
  <c r="N2670" i="3"/>
  <c r="N2666" i="3"/>
  <c r="N2662" i="3"/>
  <c r="N2658" i="3"/>
  <c r="N2654" i="3"/>
  <c r="N2650" i="3"/>
  <c r="N2646" i="3"/>
  <c r="N2642" i="3"/>
  <c r="N2638" i="3"/>
  <c r="N2634" i="3"/>
  <c r="N2630" i="3"/>
  <c r="N2626" i="3"/>
  <c r="N2622" i="3"/>
  <c r="N2618" i="3"/>
  <c r="N2614" i="3"/>
  <c r="N2610" i="3"/>
  <c r="N2606" i="3"/>
  <c r="N2602" i="3"/>
  <c r="N2598" i="3"/>
  <c r="N2594" i="3"/>
  <c r="N2590" i="3"/>
  <c r="N2586" i="3"/>
  <c r="N2582" i="3"/>
  <c r="N2578" i="3"/>
  <c r="N2574" i="3"/>
  <c r="N2570" i="3"/>
  <c r="N2566" i="3"/>
  <c r="N2562" i="3"/>
  <c r="N2558" i="3"/>
  <c r="N2554" i="3"/>
  <c r="N2550" i="3"/>
  <c r="N2546" i="3"/>
  <c r="N2542" i="3"/>
  <c r="N2538" i="3"/>
  <c r="N2534" i="3"/>
  <c r="N2530" i="3"/>
  <c r="N2526" i="3"/>
  <c r="N2522" i="3"/>
  <c r="N2518" i="3"/>
  <c r="N2514" i="3"/>
  <c r="N2510" i="3"/>
  <c r="N2506" i="3"/>
  <c r="N2502" i="3"/>
  <c r="N2498" i="3"/>
  <c r="N2494" i="3"/>
  <c r="N2490" i="3"/>
  <c r="N2486" i="3"/>
  <c r="N2482" i="3"/>
  <c r="N2478" i="3"/>
  <c r="N2474" i="3"/>
  <c r="N2470" i="3"/>
  <c r="N2466" i="3"/>
  <c r="N2462" i="3"/>
  <c r="N2458" i="3"/>
  <c r="N2454" i="3"/>
  <c r="N2450" i="3"/>
  <c r="N2446" i="3"/>
  <c r="N2442" i="3"/>
  <c r="N2438" i="3"/>
  <c r="N2434" i="3"/>
  <c r="N2430" i="3"/>
  <c r="N2426" i="3"/>
  <c r="N2422" i="3"/>
  <c r="N2418" i="3"/>
  <c r="N2414" i="3"/>
  <c r="N2410" i="3"/>
  <c r="N2406" i="3"/>
  <c r="N2402" i="3"/>
  <c r="N2398" i="3"/>
  <c r="N2394" i="3"/>
  <c r="N2390" i="3"/>
  <c r="N2386" i="3"/>
  <c r="N2382" i="3"/>
  <c r="N2378" i="3"/>
  <c r="N2374" i="3"/>
  <c r="N2370" i="3"/>
  <c r="N2366" i="3"/>
  <c r="N2362" i="3"/>
  <c r="N2358" i="3"/>
  <c r="N2354" i="3"/>
  <c r="N2350" i="3"/>
  <c r="N2346" i="3"/>
  <c r="N2342" i="3"/>
  <c r="N2338" i="3"/>
  <c r="N2334" i="3"/>
  <c r="N2330" i="3"/>
  <c r="N2326" i="3"/>
  <c r="N2322" i="3"/>
  <c r="N2318" i="3"/>
  <c r="N2314" i="3"/>
  <c r="N2310" i="3"/>
  <c r="N2306" i="3"/>
  <c r="N2302" i="3"/>
  <c r="N2298" i="3"/>
  <c r="N2294" i="3"/>
  <c r="N2290" i="3"/>
  <c r="N3001" i="3"/>
  <c r="N2997" i="3"/>
  <c r="N2993" i="3"/>
  <c r="N2989" i="3"/>
  <c r="N2985" i="3"/>
  <c r="N2981" i="3"/>
  <c r="N2977" i="3"/>
  <c r="N2973" i="3"/>
  <c r="N2969" i="3"/>
  <c r="N2965" i="3"/>
  <c r="N2961" i="3"/>
  <c r="N2957" i="3"/>
  <c r="N2953" i="3"/>
  <c r="N2949" i="3"/>
  <c r="N2945" i="3"/>
  <c r="N2941" i="3"/>
  <c r="N2937" i="3"/>
  <c r="N2933" i="3"/>
  <c r="N2929" i="3"/>
  <c r="N2925" i="3"/>
  <c r="N2921" i="3"/>
  <c r="N2917" i="3"/>
  <c r="N2913" i="3"/>
  <c r="N2909" i="3"/>
  <c r="N2905" i="3"/>
  <c r="N2901" i="3"/>
  <c r="N2897" i="3"/>
  <c r="N2893" i="3"/>
  <c r="N2889" i="3"/>
  <c r="N2885" i="3"/>
  <c r="N2881" i="3"/>
  <c r="N2877" i="3"/>
  <c r="N2873" i="3"/>
  <c r="N2869" i="3"/>
  <c r="N2865" i="3"/>
  <c r="N2861" i="3"/>
  <c r="N2857" i="3"/>
  <c r="N2853" i="3"/>
  <c r="N2849" i="3"/>
  <c r="N2845" i="3"/>
  <c r="N2841" i="3"/>
  <c r="N2837" i="3"/>
  <c r="N2833" i="3"/>
  <c r="N2829" i="3"/>
  <c r="N2825" i="3"/>
  <c r="N2821" i="3"/>
  <c r="N2817" i="3"/>
  <c r="N2813" i="3"/>
  <c r="N2809" i="3"/>
  <c r="N2805" i="3"/>
  <c r="N2801" i="3"/>
  <c r="N2797" i="3"/>
  <c r="N2793" i="3"/>
  <c r="N2789" i="3"/>
  <c r="N2785" i="3"/>
  <c r="N2781" i="3"/>
  <c r="N2777" i="3"/>
  <c r="N2773" i="3"/>
  <c r="N2769" i="3"/>
  <c r="N2765" i="3"/>
  <c r="N2761" i="3"/>
  <c r="N2757" i="3"/>
  <c r="N2753" i="3"/>
  <c r="N2749" i="3"/>
  <c r="N2745" i="3"/>
  <c r="N2741" i="3"/>
  <c r="N2737" i="3"/>
  <c r="N2733" i="3"/>
  <c r="N2729" i="3"/>
  <c r="N2725" i="3"/>
  <c r="N2721" i="3"/>
  <c r="N2717" i="3"/>
  <c r="N2713" i="3"/>
  <c r="N2709" i="3"/>
  <c r="N2705" i="3"/>
  <c r="N2701" i="3"/>
  <c r="N2697" i="3"/>
  <c r="N2693" i="3"/>
  <c r="N2689" i="3"/>
  <c r="N2685" i="3"/>
  <c r="N2681" i="3"/>
  <c r="N2677" i="3"/>
  <c r="N2673" i="3"/>
  <c r="N2669" i="3"/>
  <c r="N2665" i="3"/>
  <c r="N2661" i="3"/>
  <c r="N2657" i="3"/>
  <c r="N2653" i="3"/>
  <c r="N2649" i="3"/>
  <c r="N2645" i="3"/>
  <c r="N2641" i="3"/>
  <c r="N2637" i="3"/>
  <c r="N2633" i="3"/>
  <c r="N2629" i="3"/>
  <c r="N2625" i="3"/>
  <c r="N2621" i="3"/>
  <c r="N2617" i="3"/>
  <c r="N2613" i="3"/>
  <c r="N2609" i="3"/>
  <c r="N2605" i="3"/>
  <c r="N2601" i="3"/>
  <c r="N2597" i="3"/>
  <c r="N2593" i="3"/>
  <c r="N2589" i="3"/>
  <c r="N2585" i="3"/>
  <c r="N2581" i="3"/>
  <c r="N2577" i="3"/>
  <c r="N2573" i="3"/>
  <c r="N2569" i="3"/>
  <c r="N2565" i="3"/>
  <c r="N2561" i="3"/>
  <c r="N2557" i="3"/>
  <c r="N2553" i="3"/>
  <c r="N2549" i="3"/>
  <c r="N2545" i="3"/>
  <c r="N2541" i="3"/>
  <c r="N2537" i="3"/>
  <c r="N2533" i="3"/>
  <c r="N2529" i="3"/>
  <c r="N2525" i="3"/>
  <c r="N2521" i="3"/>
  <c r="N2517" i="3"/>
  <c r="N2513" i="3"/>
  <c r="N2509" i="3"/>
  <c r="N2505" i="3"/>
  <c r="N2501" i="3"/>
  <c r="N2497" i="3"/>
  <c r="N2493" i="3"/>
  <c r="N2489" i="3"/>
  <c r="N2485" i="3"/>
  <c r="N2481" i="3"/>
  <c r="N2477" i="3"/>
  <c r="N2473" i="3"/>
  <c r="N2469" i="3"/>
  <c r="N2465" i="3"/>
  <c r="N2461" i="3"/>
  <c r="N2457" i="3"/>
  <c r="N2453" i="3"/>
  <c r="N2449" i="3"/>
  <c r="N2445" i="3"/>
  <c r="N2441" i="3"/>
  <c r="N2437" i="3"/>
  <c r="N2433" i="3"/>
  <c r="N2429" i="3"/>
  <c r="N2425" i="3"/>
  <c r="N2421" i="3"/>
  <c r="N2417" i="3"/>
  <c r="N2413" i="3"/>
  <c r="N2409" i="3"/>
  <c r="N2405" i="3"/>
  <c r="N2401" i="3"/>
  <c r="N2397" i="3"/>
  <c r="N2393" i="3"/>
  <c r="N2389" i="3"/>
  <c r="N2385" i="3"/>
  <c r="N2381" i="3"/>
  <c r="N2377" i="3"/>
  <c r="N2373" i="3"/>
  <c r="N2369" i="3"/>
  <c r="N2365" i="3"/>
  <c r="N2361" i="3"/>
  <c r="N2357" i="3"/>
  <c r="N2353" i="3"/>
  <c r="N2349" i="3"/>
  <c r="N2345" i="3"/>
  <c r="N2341" i="3"/>
  <c r="N2337" i="3"/>
  <c r="N2333" i="3"/>
  <c r="N2329" i="3"/>
  <c r="N2325" i="3"/>
  <c r="N2321" i="3"/>
  <c r="N2317" i="3"/>
  <c r="N2313" i="3"/>
  <c r="N2309" i="3"/>
  <c r="N2305" i="3"/>
  <c r="N2301" i="3"/>
  <c r="N2297" i="3"/>
  <c r="N2293" i="3"/>
  <c r="N2289" i="3"/>
  <c r="N2285" i="3"/>
  <c r="N2281" i="3"/>
  <c r="N2273" i="3"/>
  <c r="N2269" i="3"/>
  <c r="N2265" i="3"/>
  <c r="N2257" i="3"/>
  <c r="N2253" i="3"/>
  <c r="N2249" i="3"/>
  <c r="N2241" i="3"/>
  <c r="N2237" i="3"/>
  <c r="N2233" i="3"/>
  <c r="N2225" i="3"/>
  <c r="N2221" i="3"/>
  <c r="N2217" i="3"/>
  <c r="N2209" i="3"/>
  <c r="N2205" i="3"/>
  <c r="N2201" i="3"/>
  <c r="N2193" i="3"/>
  <c r="N2189" i="3"/>
  <c r="N2185" i="3"/>
  <c r="N2177" i="3"/>
  <c r="N2173" i="3"/>
  <c r="N2169" i="3"/>
  <c r="N2161" i="3"/>
  <c r="N2157" i="3"/>
  <c r="N2153" i="3"/>
  <c r="N2145" i="3"/>
  <c r="N2141" i="3"/>
  <c r="N2137" i="3"/>
  <c r="N2129" i="3"/>
  <c r="N2125" i="3"/>
  <c r="N2121" i="3"/>
  <c r="N2113" i="3"/>
  <c r="N2109" i="3"/>
  <c r="N2105" i="3"/>
  <c r="N2097" i="3"/>
  <c r="N2093" i="3"/>
  <c r="N2089" i="3"/>
  <c r="N2081" i="3"/>
  <c r="N2077" i="3"/>
  <c r="N2073" i="3"/>
  <c r="N2065" i="3"/>
  <c r="N2061" i="3"/>
  <c r="N2057" i="3"/>
  <c r="N2049" i="3"/>
  <c r="N2045" i="3"/>
  <c r="N2041" i="3"/>
  <c r="N2033" i="3"/>
  <c r="N2029" i="3"/>
  <c r="N2025" i="3"/>
  <c r="N2017" i="3"/>
  <c r="N2013" i="3"/>
  <c r="N2009" i="3"/>
  <c r="N2001" i="3"/>
  <c r="N1997" i="3"/>
  <c r="N1993" i="3"/>
  <c r="N1985" i="3"/>
  <c r="N1981" i="3"/>
  <c r="N1977" i="3"/>
  <c r="N1969" i="3"/>
  <c r="N1965" i="3"/>
  <c r="N1961" i="3"/>
  <c r="N1953" i="3"/>
  <c r="N1949" i="3"/>
  <c r="N1945" i="3"/>
  <c r="N1937" i="3"/>
  <c r="N1933" i="3"/>
  <c r="N1929" i="3"/>
  <c r="N1921" i="3"/>
  <c r="N1917" i="3"/>
  <c r="N1913" i="3"/>
  <c r="N1905" i="3"/>
  <c r="N1901" i="3"/>
  <c r="N1897" i="3"/>
  <c r="N1889" i="3"/>
  <c r="N1885" i="3"/>
  <c r="N1881" i="3"/>
  <c r="N1873" i="3"/>
  <c r="N1869" i="3"/>
  <c r="N1865" i="3"/>
  <c r="N1857" i="3"/>
  <c r="N1853" i="3"/>
  <c r="N1849" i="3"/>
  <c r="N1841" i="3"/>
  <c r="N1837" i="3"/>
  <c r="N1833" i="3"/>
  <c r="N1825" i="3"/>
  <c r="N1821" i="3"/>
  <c r="N1817" i="3"/>
  <c r="N1809" i="3"/>
  <c r="N1805" i="3"/>
  <c r="N1801" i="3"/>
  <c r="N1793" i="3"/>
  <c r="N1789" i="3"/>
  <c r="N1785" i="3"/>
  <c r="N1777" i="3"/>
  <c r="N1773" i="3"/>
  <c r="N1769" i="3"/>
  <c r="N1761" i="3"/>
  <c r="N1757" i="3"/>
  <c r="N1753" i="3"/>
  <c r="N1745" i="3"/>
  <c r="N1741" i="3"/>
  <c r="N1737" i="3"/>
  <c r="N1729" i="3"/>
  <c r="N1725" i="3"/>
  <c r="N1721" i="3"/>
  <c r="N1713" i="3"/>
  <c r="N1709" i="3"/>
  <c r="N1705" i="3"/>
  <c r="N1697" i="3"/>
  <c r="N1693" i="3"/>
  <c r="N1689" i="3"/>
  <c r="N1681" i="3"/>
  <c r="N1677" i="3"/>
  <c r="N1673" i="3"/>
  <c r="N1665" i="3"/>
  <c r="N1661" i="3"/>
  <c r="N1657" i="3"/>
  <c r="N1649" i="3"/>
  <c r="N1645" i="3"/>
  <c r="N1641" i="3"/>
  <c r="N1633" i="3"/>
  <c r="N1629" i="3"/>
  <c r="N1625" i="3"/>
  <c r="N1617" i="3"/>
  <c r="N1613" i="3"/>
  <c r="N1609" i="3"/>
  <c r="N1601" i="3"/>
  <c r="N1597" i="3"/>
  <c r="N1593" i="3"/>
  <c r="N1585" i="3"/>
  <c r="N1581" i="3"/>
  <c r="N1577" i="3"/>
  <c r="N1569" i="3"/>
  <c r="N1565" i="3"/>
  <c r="N1561" i="3"/>
  <c r="N1553" i="3"/>
  <c r="N1549" i="3"/>
  <c r="N1545" i="3"/>
  <c r="N1537" i="3"/>
  <c r="N1533" i="3"/>
  <c r="N1529" i="3"/>
  <c r="N1521" i="3"/>
  <c r="N1517" i="3"/>
  <c r="N1513" i="3"/>
  <c r="N1505" i="3"/>
  <c r="N1501" i="3"/>
  <c r="N1497" i="3"/>
  <c r="N1489" i="3"/>
  <c r="N1485" i="3"/>
  <c r="N1481" i="3"/>
  <c r="N1473" i="3"/>
  <c r="N1469" i="3"/>
  <c r="N1465" i="3"/>
  <c r="N1457" i="3"/>
  <c r="N1453" i="3"/>
  <c r="N1449" i="3"/>
  <c r="N1441" i="3"/>
  <c r="N1437" i="3"/>
  <c r="N1433" i="3"/>
  <c r="N1425" i="3"/>
  <c r="N1421" i="3"/>
  <c r="N1417" i="3"/>
  <c r="N1409" i="3"/>
  <c r="N1405" i="3"/>
  <c r="N1401" i="3"/>
  <c r="N1393" i="3"/>
  <c r="N1389" i="3"/>
  <c r="N1385" i="3"/>
  <c r="N1377" i="3"/>
  <c r="N1373" i="3"/>
  <c r="N1369" i="3"/>
  <c r="N1361" i="3"/>
  <c r="N1357" i="3"/>
  <c r="N1353" i="3"/>
  <c r="N1345" i="3"/>
  <c r="N1341" i="3"/>
  <c r="N1337" i="3"/>
  <c r="N1329" i="3"/>
  <c r="N1325" i="3"/>
  <c r="N1321" i="3"/>
  <c r="N1313" i="3"/>
  <c r="N1309" i="3"/>
  <c r="N1305" i="3"/>
  <c r="N1297" i="3"/>
  <c r="N1293" i="3"/>
  <c r="N1289" i="3"/>
  <c r="N1281" i="3"/>
  <c r="N1277" i="3"/>
  <c r="N1273" i="3"/>
  <c r="N1265" i="3"/>
  <c r="N1261" i="3"/>
  <c r="N1257" i="3"/>
  <c r="N1249" i="3"/>
  <c r="N1245" i="3"/>
  <c r="N1241" i="3"/>
  <c r="N1233" i="3"/>
  <c r="N1229" i="3"/>
  <c r="N1225" i="3"/>
  <c r="N1217" i="3"/>
  <c r="N1213" i="3"/>
  <c r="N1209" i="3"/>
  <c r="N1201" i="3"/>
  <c r="N1197" i="3"/>
  <c r="N1193" i="3"/>
  <c r="N1185" i="3"/>
  <c r="N1181" i="3"/>
  <c r="N1177" i="3"/>
  <c r="N1169" i="3"/>
  <c r="N1165" i="3"/>
  <c r="N1161" i="3"/>
  <c r="N1153" i="3"/>
  <c r="N1149" i="3"/>
  <c r="N1145" i="3"/>
  <c r="N1137" i="3"/>
  <c r="N1133" i="3"/>
  <c r="N1129" i="3"/>
  <c r="N1121" i="3"/>
  <c r="N1117" i="3"/>
  <c r="N1113" i="3"/>
  <c r="N1105" i="3"/>
  <c r="N1101" i="3"/>
  <c r="N1097" i="3"/>
  <c r="N1089" i="3"/>
  <c r="N1085" i="3"/>
  <c r="N1081" i="3"/>
  <c r="N1073" i="3"/>
  <c r="N1069" i="3"/>
  <c r="N1065" i="3"/>
  <c r="N1057" i="3"/>
  <c r="N1053" i="3"/>
  <c r="N1049" i="3"/>
  <c r="N1041" i="3"/>
  <c r="N1037" i="3"/>
  <c r="N1033" i="3"/>
  <c r="N1025" i="3"/>
  <c r="N1021" i="3"/>
  <c r="N1017" i="3"/>
  <c r="N1009" i="3"/>
  <c r="N1005" i="3"/>
  <c r="N1001" i="3"/>
  <c r="N993" i="3"/>
  <c r="N989" i="3"/>
  <c r="N985" i="3"/>
  <c r="N977" i="3"/>
  <c r="N973" i="3"/>
  <c r="N969" i="3"/>
  <c r="N961" i="3"/>
  <c r="N957" i="3"/>
  <c r="N953" i="3"/>
  <c r="N945" i="3"/>
  <c r="N941" i="3"/>
  <c r="N937" i="3"/>
  <c r="N929" i="3"/>
  <c r="N925" i="3"/>
  <c r="N921" i="3"/>
  <c r="N913" i="3"/>
  <c r="N909" i="3"/>
  <c r="N905" i="3"/>
  <c r="N897" i="3"/>
  <c r="N893" i="3"/>
  <c r="N889" i="3"/>
  <c r="N881" i="3"/>
  <c r="N877" i="3"/>
  <c r="N873" i="3"/>
  <c r="N865" i="3"/>
  <c r="N861" i="3"/>
  <c r="N857" i="3"/>
  <c r="N849" i="3"/>
  <c r="N845" i="3"/>
  <c r="N841" i="3"/>
  <c r="N833" i="3"/>
  <c r="N829" i="3"/>
  <c r="N825" i="3"/>
  <c r="N817" i="3"/>
  <c r="N813" i="3"/>
  <c r="N809" i="3"/>
  <c r="N801" i="3"/>
  <c r="N797" i="3"/>
  <c r="N793" i="3"/>
  <c r="N785" i="3"/>
  <c r="N781" i="3"/>
  <c r="N777" i="3"/>
  <c r="N769" i="3"/>
  <c r="N765" i="3"/>
  <c r="N761" i="3"/>
  <c r="N753" i="3"/>
  <c r="N749" i="3"/>
  <c r="N745" i="3"/>
  <c r="N737" i="3"/>
  <c r="N733" i="3"/>
  <c r="N729" i="3"/>
  <c r="N721" i="3"/>
  <c r="N717" i="3"/>
  <c r="N713" i="3"/>
  <c r="N705" i="3"/>
  <c r="N701" i="3"/>
  <c r="N697" i="3"/>
  <c r="N689" i="3"/>
  <c r="N685" i="3"/>
  <c r="N681" i="3"/>
  <c r="N673" i="3"/>
  <c r="N669" i="3"/>
  <c r="N665" i="3"/>
  <c r="N657" i="3"/>
  <c r="N649" i="3"/>
  <c r="N641" i="3"/>
  <c r="N633" i="3"/>
  <c r="N625" i="3"/>
  <c r="N617" i="3"/>
  <c r="N609" i="3"/>
  <c r="N601" i="3"/>
  <c r="N593" i="3"/>
  <c r="N585" i="3"/>
  <c r="N577" i="3"/>
  <c r="N569" i="3"/>
  <c r="N561" i="3"/>
  <c r="N553" i="3"/>
  <c r="N545" i="3"/>
  <c r="N537" i="3"/>
  <c r="N529" i="3"/>
  <c r="N521" i="3"/>
  <c r="N513" i="3"/>
  <c r="N505" i="3"/>
  <c r="N497" i="3"/>
  <c r="N489" i="3"/>
  <c r="N481" i="3"/>
  <c r="N473" i="3"/>
  <c r="N465" i="3"/>
  <c r="N457" i="3"/>
  <c r="N449" i="3"/>
  <c r="N441" i="3"/>
  <c r="N433" i="3"/>
  <c r="N425" i="3"/>
  <c r="N417" i="3"/>
  <c r="N409" i="3"/>
  <c r="N401" i="3"/>
  <c r="N393" i="3"/>
  <c r="N385" i="3"/>
  <c r="N377" i="3"/>
  <c r="N369" i="3"/>
  <c r="N361" i="3"/>
  <c r="N353" i="3"/>
  <c r="N345" i="3"/>
  <c r="N337" i="3"/>
  <c r="N329" i="3"/>
  <c r="N321" i="3"/>
  <c r="N313" i="3"/>
  <c r="N305" i="3"/>
  <c r="N297" i="3"/>
  <c r="N289" i="3"/>
  <c r="N281" i="3"/>
  <c r="N273" i="3"/>
  <c r="N265" i="3"/>
  <c r="N257" i="3"/>
  <c r="N249" i="3"/>
  <c r="N241" i="3"/>
  <c r="N233" i="3"/>
  <c r="N225" i="3"/>
  <c r="N217" i="3"/>
  <c r="N209" i="3"/>
  <c r="N201" i="3"/>
  <c r="N193" i="3"/>
  <c r="N185" i="3"/>
  <c r="N177" i="3"/>
  <c r="N169" i="3"/>
  <c r="N161" i="3"/>
  <c r="N153" i="3"/>
  <c r="N145" i="3"/>
  <c r="N137" i="3"/>
  <c r="N129" i="3"/>
  <c r="N121" i="3"/>
  <c r="N113" i="3"/>
  <c r="N105" i="3"/>
  <c r="N97" i="3"/>
  <c r="N89" i="3"/>
  <c r="N81" i="3"/>
  <c r="N73" i="3"/>
  <c r="N65" i="3"/>
  <c r="N57" i="3"/>
  <c r="N49" i="3"/>
  <c r="N41" i="3"/>
  <c r="N33" i="3"/>
  <c r="N25" i="3"/>
  <c r="N17" i="3"/>
  <c r="N9" i="3"/>
  <c r="N2284" i="3"/>
  <c r="N2280" i="3"/>
  <c r="N2276" i="3"/>
  <c r="N2268" i="3"/>
  <c r="N2264" i="3"/>
  <c r="N2260" i="3"/>
  <c r="N2252" i="3"/>
  <c r="N2248" i="3"/>
  <c r="N2244" i="3"/>
  <c r="N2236" i="3"/>
  <c r="N2232" i="3"/>
  <c r="N2228" i="3"/>
  <c r="N2220" i="3"/>
  <c r="N2216" i="3"/>
  <c r="N2212" i="3"/>
  <c r="N2204" i="3"/>
  <c r="N2200" i="3"/>
  <c r="N2196" i="3"/>
  <c r="N2188" i="3"/>
  <c r="N2184" i="3"/>
  <c r="N2180" i="3"/>
  <c r="N2172" i="3"/>
  <c r="N2168" i="3"/>
  <c r="N2164" i="3"/>
  <c r="N2156" i="3"/>
  <c r="N2152" i="3"/>
  <c r="N2148" i="3"/>
  <c r="N2140" i="3"/>
  <c r="N2136" i="3"/>
  <c r="N2132" i="3"/>
  <c r="N2124" i="3"/>
  <c r="N2120" i="3"/>
  <c r="N2116" i="3"/>
  <c r="N2108" i="3"/>
  <c r="N2104" i="3"/>
  <c r="N2100" i="3"/>
  <c r="N2092" i="3"/>
  <c r="N2088" i="3"/>
  <c r="N2084" i="3"/>
  <c r="N2076" i="3"/>
  <c r="N2072" i="3"/>
  <c r="N2068" i="3"/>
  <c r="N2060" i="3"/>
  <c r="N2056" i="3"/>
  <c r="N2052" i="3"/>
  <c r="N2044" i="3"/>
  <c r="N2040" i="3"/>
  <c r="N2036" i="3"/>
  <c r="N2028" i="3"/>
  <c r="N2024" i="3"/>
  <c r="N2020" i="3"/>
  <c r="N2012" i="3"/>
  <c r="N2008" i="3"/>
  <c r="N2004" i="3"/>
  <c r="N1996" i="3"/>
  <c r="N1992" i="3"/>
  <c r="N1988" i="3"/>
  <c r="N1980" i="3"/>
  <c r="N1976" i="3"/>
  <c r="N1972" i="3"/>
  <c r="N1964" i="3"/>
  <c r="N1960" i="3"/>
  <c r="N1956" i="3"/>
  <c r="N1948" i="3"/>
  <c r="N1944" i="3"/>
  <c r="N1940" i="3"/>
  <c r="N1932" i="3"/>
  <c r="N1928" i="3"/>
  <c r="N1924" i="3"/>
  <c r="N1916" i="3"/>
  <c r="N1912" i="3"/>
  <c r="N1908" i="3"/>
  <c r="N1900" i="3"/>
  <c r="N1896" i="3"/>
  <c r="N1892" i="3"/>
  <c r="N1884" i="3"/>
  <c r="N1880" i="3"/>
  <c r="N1876" i="3"/>
  <c r="N1868" i="3"/>
  <c r="N1864" i="3"/>
  <c r="N1860" i="3"/>
  <c r="N1852" i="3"/>
  <c r="N1848" i="3"/>
  <c r="N1844" i="3"/>
  <c r="N1836" i="3"/>
  <c r="N1832" i="3"/>
  <c r="N1828" i="3"/>
  <c r="N1820" i="3"/>
  <c r="N1816" i="3"/>
  <c r="N1812" i="3"/>
  <c r="N1804" i="3"/>
  <c r="N1800" i="3"/>
  <c r="N1796" i="3"/>
  <c r="N1788" i="3"/>
  <c r="N1784" i="3"/>
  <c r="N1780" i="3"/>
  <c r="N1772" i="3"/>
  <c r="N1768" i="3"/>
  <c r="N1764" i="3"/>
  <c r="N1756" i="3"/>
  <c r="N1752" i="3"/>
  <c r="N1748" i="3"/>
  <c r="N1740" i="3"/>
  <c r="N1736" i="3"/>
  <c r="N1732" i="3"/>
  <c r="N1724" i="3"/>
  <c r="N1720" i="3"/>
  <c r="N1716" i="3"/>
  <c r="N1708" i="3"/>
  <c r="N1704" i="3"/>
  <c r="N1700" i="3"/>
  <c r="N1692" i="3"/>
  <c r="N1688" i="3"/>
  <c r="N1684" i="3"/>
  <c r="N1676" i="3"/>
  <c r="N1672" i="3"/>
  <c r="N1668" i="3"/>
  <c r="N1660" i="3"/>
  <c r="N1656" i="3"/>
  <c r="N1652" i="3"/>
  <c r="N1644" i="3"/>
  <c r="N1640" i="3"/>
  <c r="N1636" i="3"/>
  <c r="N1628" i="3"/>
  <c r="N1624" i="3"/>
  <c r="N1620" i="3"/>
  <c r="N1612" i="3"/>
  <c r="N1608" i="3"/>
  <c r="N1604" i="3"/>
  <c r="N1596" i="3"/>
  <c r="N1592" i="3"/>
  <c r="N1588" i="3"/>
  <c r="N1580" i="3"/>
  <c r="N1576" i="3"/>
  <c r="N1572" i="3"/>
  <c r="N1564" i="3"/>
  <c r="N1560" i="3"/>
  <c r="N1556" i="3"/>
  <c r="N1548" i="3"/>
  <c r="N1544" i="3"/>
  <c r="N1540" i="3"/>
  <c r="N1532" i="3"/>
  <c r="N1528" i="3"/>
  <c r="N1524" i="3"/>
  <c r="N1516" i="3"/>
  <c r="N1512" i="3"/>
  <c r="N1508" i="3"/>
  <c r="N1500" i="3"/>
  <c r="N1496" i="3"/>
  <c r="N1492" i="3"/>
  <c r="N1484" i="3"/>
  <c r="N1480" i="3"/>
  <c r="N1476" i="3"/>
  <c r="N1468" i="3"/>
  <c r="N1464" i="3"/>
  <c r="N1460" i="3"/>
  <c r="N1452" i="3"/>
  <c r="N1448" i="3"/>
  <c r="N1444" i="3"/>
  <c r="N1436" i="3"/>
  <c r="N1432" i="3"/>
  <c r="N1428" i="3"/>
  <c r="N1420" i="3"/>
  <c r="N1416" i="3"/>
  <c r="N1412" i="3"/>
  <c r="N1404" i="3"/>
  <c r="N1400" i="3"/>
  <c r="N1396" i="3"/>
  <c r="N1388" i="3"/>
  <c r="N1384" i="3"/>
  <c r="N1380" i="3"/>
  <c r="N1372" i="3"/>
  <c r="N1368" i="3"/>
  <c r="N1364" i="3"/>
  <c r="N1356" i="3"/>
  <c r="N1352" i="3"/>
  <c r="N1348" i="3"/>
  <c r="N1340" i="3"/>
  <c r="N1336" i="3"/>
  <c r="N1332" i="3"/>
  <c r="N1324" i="3"/>
  <c r="N1320" i="3"/>
  <c r="N1316" i="3"/>
  <c r="N1308" i="3"/>
  <c r="N1304" i="3"/>
  <c r="N1300" i="3"/>
  <c r="N1292" i="3"/>
  <c r="N1288" i="3"/>
  <c r="N1284" i="3"/>
  <c r="N1276" i="3"/>
  <c r="N1272" i="3"/>
  <c r="N1268" i="3"/>
  <c r="N1260" i="3"/>
  <c r="N1256" i="3"/>
  <c r="N1252" i="3"/>
  <c r="N1244" i="3"/>
  <c r="N1240" i="3"/>
  <c r="N1236" i="3"/>
  <c r="N1228" i="3"/>
  <c r="N1224" i="3"/>
  <c r="N1220" i="3"/>
  <c r="N1212" i="3"/>
  <c r="N1208" i="3"/>
  <c r="N1204" i="3"/>
  <c r="N1196" i="3"/>
  <c r="N1192" i="3"/>
  <c r="N1188" i="3"/>
  <c r="N1180" i="3"/>
  <c r="N1176" i="3"/>
  <c r="N1172" i="3"/>
  <c r="N1164" i="3"/>
  <c r="N1160" i="3"/>
  <c r="N1156" i="3"/>
  <c r="N1148" i="3"/>
  <c r="N1144" i="3"/>
  <c r="N1140" i="3"/>
  <c r="N1132" i="3"/>
  <c r="N1128" i="3"/>
  <c r="N1124" i="3"/>
  <c r="N1116" i="3"/>
  <c r="N1112" i="3"/>
  <c r="N1108" i="3"/>
  <c r="N1100" i="3"/>
  <c r="N1096" i="3"/>
  <c r="N1092" i="3"/>
  <c r="N1084" i="3"/>
  <c r="N1080" i="3"/>
  <c r="N1076" i="3"/>
  <c r="N1068" i="3"/>
  <c r="N1064" i="3"/>
  <c r="N1060" i="3"/>
  <c r="N1052" i="3"/>
  <c r="N1048" i="3"/>
  <c r="N1044" i="3"/>
  <c r="N1036" i="3"/>
  <c r="N1032" i="3"/>
  <c r="N1028" i="3"/>
  <c r="N1020" i="3"/>
  <c r="N1016" i="3"/>
  <c r="N1012" i="3"/>
  <c r="N1004" i="3"/>
  <c r="N1000" i="3"/>
  <c r="N996" i="3"/>
  <c r="N988" i="3"/>
  <c r="N984" i="3"/>
  <c r="N980" i="3"/>
  <c r="N972" i="3"/>
  <c r="N968" i="3"/>
  <c r="N964" i="3"/>
  <c r="N956" i="3"/>
  <c r="N952" i="3"/>
  <c r="N948" i="3"/>
  <c r="N940" i="3"/>
  <c r="N936" i="3"/>
  <c r="N932" i="3"/>
  <c r="N924" i="3"/>
  <c r="N920" i="3"/>
  <c r="N916" i="3"/>
  <c r="N908" i="3"/>
  <c r="N904" i="3"/>
  <c r="N900" i="3"/>
  <c r="N892" i="3"/>
  <c r="N888" i="3"/>
  <c r="N884" i="3"/>
  <c r="N876" i="3"/>
  <c r="N872" i="3"/>
  <c r="N868" i="3"/>
  <c r="N860" i="3"/>
  <c r="N856" i="3"/>
  <c r="N852" i="3"/>
  <c r="N844" i="3"/>
  <c r="N840" i="3"/>
  <c r="N836" i="3"/>
  <c r="N828" i="3"/>
  <c r="N824" i="3"/>
  <c r="N820" i="3"/>
  <c r="N812" i="3"/>
  <c r="N808" i="3"/>
  <c r="N804" i="3"/>
  <c r="N796" i="3"/>
  <c r="N792" i="3"/>
  <c r="N788" i="3"/>
  <c r="N780" i="3"/>
  <c r="N776" i="3"/>
  <c r="N772" i="3"/>
  <c r="N764" i="3"/>
  <c r="N760" i="3"/>
  <c r="N756" i="3"/>
  <c r="N748" i="3"/>
  <c r="N744" i="3"/>
  <c r="N740" i="3"/>
  <c r="N732" i="3"/>
  <c r="N728" i="3"/>
  <c r="N724" i="3"/>
  <c r="N716" i="3"/>
  <c r="N712" i="3"/>
  <c r="N708" i="3"/>
  <c r="N700" i="3"/>
  <c r="N696" i="3"/>
  <c r="N692" i="3"/>
  <c r="N684" i="3"/>
  <c r="N680" i="3"/>
  <c r="N676" i="3"/>
  <c r="N668" i="3"/>
  <c r="N664" i="3"/>
  <c r="N660" i="3"/>
  <c r="N656" i="3"/>
  <c r="N652" i="3"/>
  <c r="N648" i="3"/>
  <c r="N644" i="3"/>
  <c r="N640" i="3"/>
  <c r="N636" i="3"/>
  <c r="N632" i="3"/>
  <c r="N628" i="3"/>
  <c r="N624" i="3"/>
  <c r="N620" i="3"/>
  <c r="N616" i="3"/>
  <c r="N612" i="3"/>
  <c r="N608" i="3"/>
  <c r="N604" i="3"/>
  <c r="N600" i="3"/>
  <c r="N596" i="3"/>
  <c r="N592" i="3"/>
  <c r="N588" i="3"/>
  <c r="N584" i="3"/>
  <c r="N580" i="3"/>
  <c r="N576" i="3"/>
  <c r="N572" i="3"/>
  <c r="N568" i="3"/>
  <c r="N564" i="3"/>
  <c r="N560" i="3"/>
  <c r="N556" i="3"/>
  <c r="N552" i="3"/>
  <c r="N548" i="3"/>
  <c r="N544" i="3"/>
  <c r="N540" i="3"/>
  <c r="N536" i="3"/>
  <c r="N532" i="3"/>
  <c r="N528" i="3"/>
  <c r="N524" i="3"/>
  <c r="N520" i="3"/>
  <c r="N516" i="3"/>
  <c r="N512" i="3"/>
  <c r="N508" i="3"/>
  <c r="N504" i="3"/>
  <c r="N500" i="3"/>
  <c r="N496" i="3"/>
  <c r="N492" i="3"/>
  <c r="N488" i="3"/>
  <c r="N484" i="3"/>
  <c r="N480" i="3"/>
  <c r="N476" i="3"/>
  <c r="N472" i="3"/>
  <c r="N468" i="3"/>
  <c r="N464" i="3"/>
  <c r="N460" i="3"/>
  <c r="N456" i="3"/>
  <c r="N452" i="3"/>
  <c r="N448" i="3"/>
  <c r="N444" i="3"/>
  <c r="N440" i="3"/>
  <c r="N436" i="3"/>
  <c r="N432" i="3"/>
  <c r="N428" i="3"/>
  <c r="N424" i="3"/>
  <c r="N420" i="3"/>
  <c r="N416" i="3"/>
  <c r="N412" i="3"/>
  <c r="N408" i="3"/>
  <c r="N404" i="3"/>
  <c r="N400" i="3"/>
  <c r="N396" i="3"/>
  <c r="N392" i="3"/>
  <c r="N388" i="3"/>
  <c r="N384" i="3"/>
  <c r="N380" i="3"/>
  <c r="N376" i="3"/>
  <c r="N372" i="3"/>
  <c r="N368" i="3"/>
  <c r="N364" i="3"/>
  <c r="N360" i="3"/>
  <c r="N356" i="3"/>
  <c r="N352" i="3"/>
  <c r="N348" i="3"/>
  <c r="N344" i="3"/>
  <c r="N340" i="3"/>
  <c r="N336" i="3"/>
  <c r="N332" i="3"/>
  <c r="N328" i="3"/>
  <c r="N324" i="3"/>
  <c r="N320" i="3"/>
  <c r="N316" i="3"/>
  <c r="N312" i="3"/>
  <c r="N308" i="3"/>
  <c r="N304" i="3"/>
  <c r="N300" i="3"/>
  <c r="N296" i="3"/>
  <c r="N292" i="3"/>
  <c r="N288" i="3"/>
  <c r="N284" i="3"/>
  <c r="N280" i="3"/>
  <c r="N276" i="3"/>
  <c r="N272" i="3"/>
  <c r="N268" i="3"/>
  <c r="N264" i="3"/>
  <c r="N260" i="3"/>
  <c r="N256" i="3"/>
  <c r="N25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92" i="3"/>
  <c r="N88" i="3"/>
  <c r="N84" i="3"/>
  <c r="N80" i="3"/>
  <c r="N76" i="3"/>
  <c r="N72" i="3"/>
  <c r="N68" i="3"/>
  <c r="N64" i="3"/>
  <c r="N60" i="3"/>
  <c r="N56" i="3"/>
  <c r="N52" i="3"/>
  <c r="N48" i="3"/>
  <c r="N44" i="3"/>
  <c r="N40" i="3"/>
  <c r="N36" i="3"/>
  <c r="N32" i="3"/>
  <c r="N28" i="3"/>
  <c r="N24" i="3"/>
  <c r="N20" i="3"/>
  <c r="N16" i="3"/>
  <c r="N12" i="3"/>
  <c r="N4" i="3"/>
  <c r="N2999" i="3"/>
  <c r="N2995" i="3"/>
  <c r="N2991" i="3"/>
  <c r="N2987" i="3"/>
  <c r="N2983" i="3"/>
  <c r="N2979" i="3"/>
  <c r="N2975" i="3"/>
  <c r="N2971" i="3"/>
  <c r="N2967" i="3"/>
  <c r="N2963" i="3"/>
  <c r="N2959" i="3"/>
  <c r="N2955" i="3"/>
  <c r="N2951" i="3"/>
  <c r="N2947" i="3"/>
  <c r="N2943" i="3"/>
  <c r="N2939" i="3"/>
  <c r="N2935" i="3"/>
  <c r="N2931" i="3"/>
  <c r="N2927" i="3"/>
  <c r="N2923" i="3"/>
  <c r="N2919" i="3"/>
  <c r="N2915" i="3"/>
  <c r="N2911" i="3"/>
  <c r="N2907" i="3"/>
  <c r="N2903" i="3"/>
  <c r="N2899" i="3"/>
  <c r="N2895" i="3"/>
  <c r="N2891" i="3"/>
  <c r="N2887" i="3"/>
  <c r="N2883" i="3"/>
  <c r="N2879" i="3"/>
  <c r="N2875" i="3"/>
  <c r="N2871" i="3"/>
  <c r="N2867" i="3"/>
  <c r="N2863" i="3"/>
  <c r="N2859" i="3"/>
  <c r="N2855" i="3"/>
  <c r="N2851" i="3"/>
  <c r="N2847" i="3"/>
  <c r="N2843" i="3"/>
  <c r="N2839" i="3"/>
  <c r="N2835" i="3"/>
  <c r="N2831" i="3"/>
  <c r="N2827" i="3"/>
  <c r="N2823" i="3"/>
  <c r="N2819" i="3"/>
  <c r="N2815" i="3"/>
  <c r="N2811" i="3"/>
  <c r="N2807" i="3"/>
  <c r="N2803" i="3"/>
  <c r="N2799" i="3"/>
  <c r="N2795" i="3"/>
  <c r="N2791" i="3"/>
  <c r="N2787" i="3"/>
  <c r="N2783" i="3"/>
  <c r="N2779" i="3"/>
  <c r="N2775" i="3"/>
  <c r="N2771" i="3"/>
  <c r="N2767" i="3"/>
  <c r="N2763" i="3"/>
  <c r="N2759" i="3"/>
  <c r="N2755" i="3"/>
  <c r="N2751" i="3"/>
  <c r="N2747" i="3"/>
  <c r="N2743" i="3"/>
  <c r="N2739" i="3"/>
  <c r="N2735" i="3"/>
  <c r="N2731" i="3"/>
  <c r="N2727" i="3"/>
  <c r="N2723" i="3"/>
  <c r="N2719" i="3"/>
  <c r="N2715" i="3"/>
  <c r="N2711" i="3"/>
  <c r="N2707" i="3"/>
  <c r="N2703" i="3"/>
  <c r="N2699" i="3"/>
  <c r="N2695" i="3"/>
  <c r="N2691" i="3"/>
  <c r="N2687" i="3"/>
  <c r="N2683" i="3"/>
  <c r="N2679" i="3"/>
  <c r="N2675" i="3"/>
  <c r="N2671" i="3"/>
  <c r="N2667" i="3"/>
  <c r="N2663" i="3"/>
  <c r="N2659" i="3"/>
  <c r="N2655" i="3"/>
  <c r="N2651" i="3"/>
  <c r="N2647" i="3"/>
  <c r="N2643" i="3"/>
  <c r="N2639" i="3"/>
  <c r="N2635" i="3"/>
  <c r="N2631" i="3"/>
  <c r="N2627" i="3"/>
  <c r="N2623" i="3"/>
  <c r="N2619" i="3"/>
  <c r="N2615" i="3"/>
  <c r="N2611" i="3"/>
  <c r="N2607" i="3"/>
  <c r="N2603" i="3"/>
  <c r="N2599" i="3"/>
  <c r="N2595" i="3"/>
  <c r="N2591" i="3"/>
  <c r="N2587" i="3"/>
  <c r="N2583" i="3"/>
  <c r="N2579" i="3"/>
  <c r="N2575" i="3"/>
  <c r="N2571" i="3"/>
  <c r="N2567" i="3"/>
  <c r="N2563" i="3"/>
  <c r="N2559" i="3"/>
  <c r="N2555" i="3"/>
  <c r="N2551" i="3"/>
  <c r="N2547" i="3"/>
  <c r="N2543" i="3"/>
  <c r="N2539" i="3"/>
  <c r="N2535" i="3"/>
  <c r="N2531" i="3"/>
  <c r="N2527" i="3"/>
  <c r="N2523" i="3"/>
  <c r="N2519" i="3"/>
  <c r="N2515" i="3"/>
  <c r="N2511" i="3"/>
  <c r="N2507" i="3"/>
  <c r="N2503" i="3"/>
  <c r="N2499" i="3"/>
  <c r="N2495" i="3"/>
  <c r="N2491" i="3"/>
  <c r="N2487" i="3"/>
  <c r="N2483" i="3"/>
  <c r="N2479" i="3"/>
  <c r="N2475" i="3"/>
  <c r="N2471" i="3"/>
  <c r="N2467" i="3"/>
  <c r="N2463" i="3"/>
  <c r="N2459" i="3"/>
  <c r="N2455" i="3"/>
  <c r="N2451" i="3"/>
  <c r="N2447" i="3"/>
  <c r="N2443" i="3"/>
  <c r="N2439" i="3"/>
  <c r="N2435" i="3"/>
  <c r="N2431" i="3"/>
  <c r="N2427" i="3"/>
  <c r="N2423" i="3"/>
  <c r="N2419" i="3"/>
  <c r="N2415" i="3"/>
  <c r="N2411" i="3"/>
  <c r="N2407" i="3"/>
  <c r="N2403" i="3"/>
  <c r="N2399" i="3"/>
  <c r="N2395" i="3"/>
  <c r="N2391" i="3"/>
  <c r="N2387" i="3"/>
  <c r="N2383" i="3"/>
  <c r="N2379" i="3"/>
  <c r="N2375" i="3"/>
  <c r="N2371" i="3"/>
  <c r="N2367" i="3"/>
  <c r="N2363" i="3"/>
  <c r="N2359" i="3"/>
  <c r="N2355" i="3"/>
  <c r="N2351" i="3"/>
  <c r="N2347" i="3"/>
  <c r="N2343" i="3"/>
  <c r="N2339" i="3"/>
  <c r="N2335" i="3"/>
  <c r="N2331" i="3"/>
  <c r="N2327" i="3"/>
  <c r="N2323" i="3"/>
  <c r="N2319" i="3"/>
  <c r="N2315" i="3"/>
  <c r="N2311" i="3"/>
  <c r="N2307" i="3"/>
  <c r="N2303" i="3"/>
  <c r="N2299" i="3"/>
  <c r="N2295" i="3"/>
  <c r="N2291" i="3"/>
  <c r="N2287" i="3"/>
  <c r="N2279" i="3"/>
  <c r="N2275" i="3"/>
  <c r="N2271" i="3"/>
  <c r="N2263" i="3"/>
  <c r="N2259" i="3"/>
  <c r="N2255" i="3"/>
  <c r="N2247" i="3"/>
  <c r="N2243" i="3"/>
  <c r="N2239" i="3"/>
  <c r="N2231" i="3"/>
  <c r="N2227" i="3"/>
  <c r="N2223" i="3"/>
  <c r="N2215" i="3"/>
  <c r="N2211" i="3"/>
  <c r="N2207" i="3"/>
  <c r="N2199" i="3"/>
  <c r="N2195" i="3"/>
  <c r="N2191" i="3"/>
  <c r="N2183" i="3"/>
  <c r="N2179" i="3"/>
  <c r="N2175" i="3"/>
  <c r="N2167" i="3"/>
  <c r="N2163" i="3"/>
  <c r="N2159" i="3"/>
  <c r="N2151" i="3"/>
  <c r="N2147" i="3"/>
  <c r="N2143" i="3"/>
  <c r="N2135" i="3"/>
  <c r="N2131" i="3"/>
  <c r="N2127" i="3"/>
  <c r="N2119" i="3"/>
  <c r="N2115" i="3"/>
  <c r="N2111" i="3"/>
  <c r="N2103" i="3"/>
  <c r="N2099" i="3"/>
  <c r="N2095" i="3"/>
  <c r="N2087" i="3"/>
  <c r="N2083" i="3"/>
  <c r="N2079" i="3"/>
  <c r="N2071" i="3"/>
  <c r="N2067" i="3"/>
  <c r="N2063" i="3"/>
  <c r="N2055" i="3"/>
  <c r="N2051" i="3"/>
  <c r="N2047" i="3"/>
  <c r="N2039" i="3"/>
  <c r="N2035" i="3"/>
  <c r="N2031" i="3"/>
  <c r="N2023" i="3"/>
  <c r="N2019" i="3"/>
  <c r="N2015" i="3"/>
  <c r="N2007" i="3"/>
  <c r="N2003" i="3"/>
  <c r="N1999" i="3"/>
  <c r="N1991" i="3"/>
  <c r="N1987" i="3"/>
  <c r="N1983" i="3"/>
  <c r="N1975" i="3"/>
  <c r="N1971" i="3"/>
  <c r="N1967" i="3"/>
  <c r="N1959" i="3"/>
  <c r="N1955" i="3"/>
  <c r="N1951" i="3"/>
  <c r="N1943" i="3"/>
  <c r="N1939" i="3"/>
  <c r="N1935" i="3"/>
  <c r="N1927" i="3"/>
  <c r="N1923" i="3"/>
  <c r="N1919" i="3"/>
  <c r="N1911" i="3"/>
  <c r="N1907" i="3"/>
  <c r="N1903" i="3"/>
  <c r="N1895" i="3"/>
  <c r="N1891" i="3"/>
  <c r="N1887" i="3"/>
  <c r="N1879" i="3"/>
  <c r="N1875" i="3"/>
  <c r="N1871" i="3"/>
  <c r="N1863" i="3"/>
  <c r="N1859" i="3"/>
  <c r="N1855" i="3"/>
  <c r="N1847" i="3"/>
  <c r="N1843" i="3"/>
  <c r="N1839" i="3"/>
  <c r="N1831" i="3"/>
  <c r="N1827" i="3"/>
  <c r="N1823" i="3"/>
  <c r="N1815" i="3"/>
  <c r="N1811" i="3"/>
  <c r="N1807" i="3"/>
  <c r="N1799" i="3"/>
  <c r="N1795" i="3"/>
  <c r="N1791" i="3"/>
  <c r="N1783" i="3"/>
  <c r="N1779" i="3"/>
  <c r="N1775" i="3"/>
  <c r="N1767" i="3"/>
  <c r="N1763" i="3"/>
  <c r="N1759" i="3"/>
  <c r="N1751" i="3"/>
  <c r="N1747" i="3"/>
  <c r="N1743" i="3"/>
  <c r="N1735" i="3"/>
  <c r="N1731" i="3"/>
  <c r="N1727" i="3"/>
  <c r="N1719" i="3"/>
  <c r="N1715" i="3"/>
  <c r="N1711" i="3"/>
  <c r="N1703" i="3"/>
  <c r="N1699" i="3"/>
  <c r="N1695" i="3"/>
  <c r="N1687" i="3"/>
  <c r="N1683" i="3"/>
  <c r="N1679" i="3"/>
  <c r="N1671" i="3"/>
  <c r="N1667" i="3"/>
  <c r="N1663" i="3"/>
  <c r="N1655" i="3"/>
  <c r="N1651" i="3"/>
  <c r="N1647" i="3"/>
  <c r="N1639" i="3"/>
  <c r="N1635" i="3"/>
  <c r="N1631" i="3"/>
  <c r="N1623" i="3"/>
  <c r="N1619" i="3"/>
  <c r="N1615" i="3"/>
  <c r="N1607" i="3"/>
  <c r="N1603" i="3"/>
  <c r="N1599" i="3"/>
  <c r="N1591" i="3"/>
  <c r="N1587" i="3"/>
  <c r="N1583" i="3"/>
  <c r="N1575" i="3"/>
  <c r="N1571" i="3"/>
  <c r="N1567" i="3"/>
  <c r="N1559" i="3"/>
  <c r="N1555" i="3"/>
  <c r="N1551" i="3"/>
  <c r="N1543" i="3"/>
  <c r="N1539" i="3"/>
  <c r="N1535" i="3"/>
  <c r="N1527" i="3"/>
  <c r="N1523" i="3"/>
  <c r="N1519" i="3"/>
  <c r="N1511" i="3"/>
  <c r="N1507" i="3"/>
  <c r="N1503" i="3"/>
  <c r="N1495" i="3"/>
  <c r="N1491" i="3"/>
  <c r="N1487" i="3"/>
  <c r="N1479" i="3"/>
  <c r="N1475" i="3"/>
  <c r="N1471" i="3"/>
  <c r="N1463" i="3"/>
  <c r="N1459" i="3"/>
  <c r="N1455" i="3"/>
  <c r="N1447" i="3"/>
  <c r="N1443" i="3"/>
  <c r="N1439" i="3"/>
  <c r="N1431" i="3"/>
  <c r="N1427" i="3"/>
  <c r="N1423" i="3"/>
  <c r="N1415" i="3"/>
  <c r="N1411" i="3"/>
  <c r="N1407" i="3"/>
  <c r="N1399" i="3"/>
  <c r="N1395" i="3"/>
  <c r="N1391" i="3"/>
  <c r="N1383" i="3"/>
  <c r="N1379" i="3"/>
  <c r="N1375" i="3"/>
  <c r="N1367" i="3"/>
  <c r="N1363" i="3"/>
  <c r="N1359" i="3"/>
  <c r="N1351" i="3"/>
  <c r="N1347" i="3"/>
  <c r="N1343" i="3"/>
  <c r="N1335" i="3"/>
  <c r="N1331" i="3"/>
  <c r="N1327" i="3"/>
  <c r="N1319" i="3"/>
  <c r="N1315" i="3"/>
  <c r="N1311" i="3"/>
  <c r="N1303" i="3"/>
  <c r="N1299" i="3"/>
  <c r="N1295" i="3"/>
  <c r="N1287" i="3"/>
  <c r="N1283" i="3"/>
  <c r="N1279" i="3"/>
  <c r="N1271" i="3"/>
  <c r="N1267" i="3"/>
  <c r="N1263" i="3"/>
  <c r="N1255" i="3"/>
  <c r="N1251" i="3"/>
  <c r="N1247" i="3"/>
  <c r="N1239" i="3"/>
  <c r="N1235" i="3"/>
  <c r="N1231" i="3"/>
  <c r="N1223" i="3"/>
  <c r="N1219" i="3"/>
  <c r="N1215" i="3"/>
  <c r="N1207" i="3"/>
  <c r="N1203" i="3"/>
  <c r="N1199" i="3"/>
  <c r="N1191" i="3"/>
  <c r="N1187" i="3"/>
  <c r="N1183" i="3"/>
  <c r="N1175" i="3"/>
  <c r="N1171" i="3"/>
  <c r="N1167" i="3"/>
  <c r="N1159" i="3"/>
  <c r="N1155" i="3"/>
  <c r="N1151" i="3"/>
  <c r="N1143" i="3"/>
  <c r="N1139" i="3"/>
  <c r="N1135" i="3"/>
  <c r="N1127" i="3"/>
  <c r="N1123" i="3"/>
  <c r="N1119" i="3"/>
  <c r="N1111" i="3"/>
  <c r="N1107" i="3"/>
  <c r="N1103" i="3"/>
  <c r="N1095" i="3"/>
  <c r="N1091" i="3"/>
  <c r="N1087" i="3"/>
  <c r="N1079" i="3"/>
  <c r="N1075" i="3"/>
  <c r="N1071" i="3"/>
  <c r="N1063" i="3"/>
  <c r="N1059" i="3"/>
  <c r="N1055" i="3"/>
  <c r="N1047" i="3"/>
  <c r="N1043" i="3"/>
  <c r="N1039" i="3"/>
  <c r="N1031" i="3"/>
  <c r="N1027" i="3"/>
  <c r="N1023" i="3"/>
  <c r="N1015" i="3"/>
  <c r="N1011" i="3"/>
  <c r="N1007" i="3"/>
  <c r="N999" i="3"/>
  <c r="N995" i="3"/>
  <c r="N991" i="3"/>
  <c r="N983" i="3"/>
  <c r="N979" i="3"/>
  <c r="N975" i="3"/>
  <c r="N967" i="3"/>
  <c r="N963" i="3"/>
  <c r="N959" i="3"/>
  <c r="N951" i="3"/>
  <c r="N947" i="3"/>
  <c r="N943" i="3"/>
  <c r="N935" i="3"/>
  <c r="N931" i="3"/>
  <c r="N927" i="3"/>
  <c r="N919" i="3"/>
  <c r="N915" i="3"/>
  <c r="N911" i="3"/>
  <c r="N903" i="3"/>
  <c r="N899" i="3"/>
  <c r="N895" i="3"/>
  <c r="N887" i="3"/>
  <c r="N883" i="3"/>
  <c r="N879" i="3"/>
  <c r="N871" i="3"/>
  <c r="N867" i="3"/>
  <c r="N863" i="3"/>
  <c r="N855" i="3"/>
  <c r="N851" i="3"/>
  <c r="N847" i="3"/>
  <c r="N839" i="3"/>
  <c r="N835" i="3"/>
  <c r="N831" i="3"/>
  <c r="N823" i="3"/>
  <c r="N819" i="3"/>
  <c r="N815" i="3"/>
  <c r="N807" i="3"/>
  <c r="N803" i="3"/>
  <c r="N799" i="3"/>
  <c r="N791" i="3"/>
  <c r="N787" i="3"/>
  <c r="N783" i="3"/>
  <c r="N775" i="3"/>
  <c r="N771" i="3"/>
  <c r="N767" i="3"/>
  <c r="N759" i="3"/>
  <c r="N755" i="3"/>
  <c r="N751" i="3"/>
  <c r="N743" i="3"/>
  <c r="N739" i="3"/>
  <c r="N735" i="3"/>
  <c r="N727" i="3"/>
  <c r="N723" i="3"/>
  <c r="N719" i="3"/>
  <c r="N711" i="3"/>
  <c r="N707" i="3"/>
  <c r="N703" i="3"/>
  <c r="N695" i="3"/>
  <c r="N691" i="3"/>
  <c r="N687" i="3"/>
  <c r="N679" i="3"/>
  <c r="N675" i="3"/>
  <c r="N671" i="3"/>
  <c r="N663" i="3"/>
  <c r="N659" i="3"/>
  <c r="N655" i="3"/>
  <c r="N651" i="3"/>
  <c r="N647" i="3"/>
  <c r="N643" i="3"/>
  <c r="N639" i="3"/>
  <c r="N635" i="3"/>
  <c r="N631" i="3"/>
  <c r="N627" i="3"/>
  <c r="N623" i="3"/>
  <c r="N619" i="3"/>
  <c r="N615" i="3"/>
  <c r="N611" i="3"/>
  <c r="N607" i="3"/>
  <c r="N603" i="3"/>
  <c r="N599" i="3"/>
  <c r="N595" i="3"/>
  <c r="N591" i="3"/>
  <c r="N587" i="3"/>
  <c r="N583" i="3"/>
  <c r="N579" i="3"/>
  <c r="N575" i="3"/>
  <c r="N571" i="3"/>
  <c r="N567" i="3"/>
  <c r="N563" i="3"/>
  <c r="N559" i="3"/>
  <c r="N555" i="3"/>
  <c r="N551" i="3"/>
  <c r="N547" i="3"/>
  <c r="N543" i="3"/>
  <c r="N539" i="3"/>
  <c r="N535" i="3"/>
  <c r="N531" i="3"/>
  <c r="N527" i="3"/>
  <c r="N523" i="3"/>
  <c r="N519" i="3"/>
  <c r="N515" i="3"/>
  <c r="N511" i="3"/>
  <c r="N507" i="3"/>
  <c r="N503" i="3"/>
  <c r="N499" i="3"/>
  <c r="N495" i="3"/>
  <c r="N491" i="3"/>
  <c r="N487" i="3"/>
  <c r="N483" i="3"/>
  <c r="N479" i="3"/>
  <c r="N475" i="3"/>
  <c r="N471" i="3"/>
  <c r="N467" i="3"/>
  <c r="N463" i="3"/>
  <c r="N459" i="3"/>
  <c r="N455" i="3"/>
  <c r="N451" i="3"/>
  <c r="N447" i="3"/>
  <c r="N443" i="3"/>
  <c r="N439" i="3"/>
  <c r="N435" i="3"/>
  <c r="N431" i="3"/>
  <c r="N427" i="3"/>
  <c r="N423" i="3"/>
  <c r="N419" i="3"/>
  <c r="N415" i="3"/>
  <c r="N411" i="3"/>
  <c r="N407" i="3"/>
  <c r="N403" i="3"/>
  <c r="N399" i="3"/>
  <c r="N395" i="3"/>
  <c r="N391" i="3"/>
  <c r="N387" i="3"/>
  <c r="N383" i="3"/>
  <c r="N379" i="3"/>
  <c r="N375" i="3"/>
  <c r="N371" i="3"/>
  <c r="N367" i="3"/>
  <c r="N363" i="3"/>
  <c r="N359" i="3"/>
  <c r="N355" i="3"/>
  <c r="N351" i="3"/>
  <c r="N347" i="3"/>
  <c r="N343" i="3"/>
  <c r="N339" i="3"/>
  <c r="N335" i="3"/>
  <c r="N331" i="3"/>
  <c r="N327" i="3"/>
  <c r="N323" i="3"/>
  <c r="N319" i="3"/>
  <c r="N315" i="3"/>
  <c r="N311" i="3"/>
  <c r="N307" i="3"/>
  <c r="N303" i="3"/>
  <c r="N299" i="3"/>
  <c r="N295" i="3"/>
  <c r="N291" i="3"/>
  <c r="N287" i="3"/>
  <c r="N283" i="3"/>
  <c r="N279" i="3"/>
  <c r="N275" i="3"/>
  <c r="N271" i="3"/>
  <c r="N267" i="3"/>
  <c r="N263" i="3"/>
  <c r="N259" i="3"/>
  <c r="N255" i="3"/>
  <c r="N251" i="3"/>
  <c r="N247" i="3"/>
  <c r="N243" i="3"/>
  <c r="N239" i="3"/>
  <c r="N235" i="3"/>
  <c r="N231" i="3"/>
  <c r="N227" i="3"/>
  <c r="N223" i="3"/>
  <c r="N219" i="3"/>
  <c r="N215" i="3"/>
  <c r="N211" i="3"/>
  <c r="N207" i="3"/>
  <c r="N203" i="3"/>
  <c r="N199" i="3"/>
  <c r="N195" i="3"/>
  <c r="N191" i="3"/>
  <c r="N187" i="3"/>
  <c r="N183" i="3"/>
  <c r="N179" i="3"/>
  <c r="N175" i="3"/>
  <c r="N171" i="3"/>
  <c r="N167" i="3"/>
  <c r="N163" i="3"/>
  <c r="N159" i="3"/>
  <c r="N155" i="3"/>
  <c r="N151" i="3"/>
  <c r="N147" i="3"/>
  <c r="N143" i="3"/>
  <c r="N139" i="3"/>
  <c r="N135" i="3"/>
  <c r="N131" i="3"/>
  <c r="N127" i="3"/>
  <c r="N123" i="3"/>
  <c r="N119" i="3"/>
  <c r="N115" i="3"/>
  <c r="N111" i="3"/>
  <c r="N107" i="3"/>
  <c r="N103" i="3"/>
  <c r="N99" i="3"/>
  <c r="N95" i="3"/>
  <c r="N91" i="3"/>
  <c r="N87" i="3"/>
  <c r="N83" i="3"/>
  <c r="N79" i="3"/>
  <c r="N75" i="3"/>
  <c r="N71" i="3"/>
  <c r="N67" i="3"/>
  <c r="N63" i="3"/>
  <c r="N59" i="3"/>
  <c r="N55" i="3"/>
  <c r="N51" i="3"/>
  <c r="N47" i="3"/>
  <c r="N43" i="3"/>
  <c r="N39" i="3"/>
  <c r="N35" i="3"/>
  <c r="N31" i="3"/>
  <c r="N27" i="3"/>
  <c r="N23" i="3"/>
  <c r="N19" i="3"/>
  <c r="N15" i="3"/>
  <c r="N7" i="3"/>
  <c r="N2286" i="3"/>
  <c r="N2282" i="3"/>
  <c r="N2278" i="3"/>
  <c r="N2274" i="3"/>
  <c r="N2270" i="3"/>
  <c r="N2266" i="3"/>
  <c r="N2262" i="3"/>
  <c r="N2258" i="3"/>
  <c r="N2254" i="3"/>
  <c r="N2250" i="3"/>
  <c r="N2246" i="3"/>
  <c r="N2242" i="3"/>
  <c r="N2238" i="3"/>
  <c r="N2234" i="3"/>
  <c r="N2230" i="3"/>
  <c r="N2226" i="3"/>
  <c r="N2222" i="3"/>
  <c r="N2218" i="3"/>
  <c r="N2214" i="3"/>
  <c r="N2210" i="3"/>
  <c r="N2206" i="3"/>
  <c r="N2202" i="3"/>
  <c r="N2198" i="3"/>
  <c r="N2194" i="3"/>
  <c r="N2190" i="3"/>
  <c r="N2186" i="3"/>
  <c r="N2182" i="3"/>
  <c r="N2178" i="3"/>
  <c r="N2174" i="3"/>
  <c r="N2170" i="3"/>
  <c r="N2166" i="3"/>
  <c r="N2162" i="3"/>
  <c r="N2158" i="3"/>
  <c r="N2154" i="3"/>
  <c r="N2150" i="3"/>
  <c r="N2146" i="3"/>
  <c r="N2142" i="3"/>
  <c r="N2138" i="3"/>
  <c r="N2134" i="3"/>
  <c r="N2130" i="3"/>
  <c r="N2126" i="3"/>
  <c r="N2122" i="3"/>
  <c r="N2118" i="3"/>
  <c r="N2114" i="3"/>
  <c r="N2110" i="3"/>
  <c r="N2106" i="3"/>
  <c r="N2102" i="3"/>
  <c r="N2098" i="3"/>
  <c r="N2094" i="3"/>
  <c r="N2090" i="3"/>
  <c r="N2086" i="3"/>
  <c r="N2082" i="3"/>
  <c r="N2078" i="3"/>
  <c r="N2074" i="3"/>
  <c r="N2070" i="3"/>
  <c r="N2066" i="3"/>
  <c r="N2062" i="3"/>
  <c r="N2058" i="3"/>
  <c r="N2054" i="3"/>
  <c r="N2050" i="3"/>
  <c r="N2046" i="3"/>
  <c r="N2042" i="3"/>
  <c r="N2038" i="3"/>
  <c r="N2034" i="3"/>
  <c r="N2030" i="3"/>
  <c r="N2026" i="3"/>
  <c r="N2022" i="3"/>
  <c r="N2018" i="3"/>
  <c r="N2014" i="3"/>
  <c r="N2010" i="3"/>
  <c r="N2006" i="3"/>
  <c r="N2002" i="3"/>
  <c r="N1998" i="3"/>
  <c r="N1994" i="3"/>
  <c r="N1990" i="3"/>
  <c r="N1986" i="3"/>
  <c r="N1982" i="3"/>
  <c r="N1978" i="3"/>
  <c r="N1974" i="3"/>
  <c r="N1970" i="3"/>
  <c r="N1966" i="3"/>
  <c r="N1962" i="3"/>
  <c r="N1958" i="3"/>
  <c r="N1954" i="3"/>
  <c r="N1950" i="3"/>
  <c r="N1946" i="3"/>
  <c r="N1942" i="3"/>
  <c r="N1938" i="3"/>
  <c r="N1934" i="3"/>
  <c r="N1930" i="3"/>
  <c r="N1926" i="3"/>
  <c r="N1922" i="3"/>
  <c r="N1918" i="3"/>
  <c r="N1914" i="3"/>
  <c r="N1910" i="3"/>
  <c r="N1906" i="3"/>
  <c r="N1902" i="3"/>
  <c r="N1898" i="3"/>
  <c r="N1894" i="3"/>
  <c r="N1890" i="3"/>
  <c r="N1886" i="3"/>
  <c r="N1882" i="3"/>
  <c r="N1878" i="3"/>
  <c r="N1874" i="3"/>
  <c r="N1870" i="3"/>
  <c r="N1866" i="3"/>
  <c r="N1862" i="3"/>
  <c r="N1858" i="3"/>
  <c r="N1854" i="3"/>
  <c r="N1850" i="3"/>
  <c r="N1846" i="3"/>
  <c r="N1842" i="3"/>
  <c r="N1838" i="3"/>
  <c r="N1834" i="3"/>
  <c r="N1830" i="3"/>
  <c r="N1826" i="3"/>
  <c r="N1822" i="3"/>
  <c r="N1818" i="3"/>
  <c r="N1814" i="3"/>
  <c r="N1810" i="3"/>
  <c r="N1806" i="3"/>
  <c r="N1802" i="3"/>
  <c r="N1798" i="3"/>
  <c r="N1794" i="3"/>
  <c r="N1790" i="3"/>
  <c r="N1786" i="3"/>
  <c r="N1782" i="3"/>
  <c r="N1778" i="3"/>
  <c r="N1774" i="3"/>
  <c r="N1770" i="3"/>
  <c r="N1766" i="3"/>
  <c r="N1762" i="3"/>
  <c r="N1758" i="3"/>
  <c r="N1754" i="3"/>
  <c r="N1750" i="3"/>
  <c r="N1746" i="3"/>
  <c r="N1742" i="3"/>
  <c r="N1738" i="3"/>
  <c r="N1734" i="3"/>
  <c r="N1730" i="3"/>
  <c r="N1726" i="3"/>
  <c r="N1722" i="3"/>
  <c r="N1718" i="3"/>
  <c r="N1714" i="3"/>
  <c r="N1710" i="3"/>
  <c r="N1706" i="3"/>
  <c r="N1702" i="3"/>
  <c r="N1698" i="3"/>
  <c r="N1694" i="3"/>
  <c r="N1690" i="3"/>
  <c r="N1686" i="3"/>
  <c r="N1682" i="3"/>
  <c r="N1678" i="3"/>
  <c r="N1674" i="3"/>
  <c r="N1670" i="3"/>
  <c r="N1666" i="3"/>
  <c r="N1662" i="3"/>
  <c r="N1658" i="3"/>
  <c r="N1654" i="3"/>
  <c r="N1650" i="3"/>
  <c r="N1646" i="3"/>
  <c r="N1642" i="3"/>
  <c r="N1638" i="3"/>
  <c r="N1634" i="3"/>
  <c r="N1630" i="3"/>
  <c r="N1626" i="3"/>
  <c r="N1622" i="3"/>
  <c r="N1618" i="3"/>
  <c r="N1614" i="3"/>
  <c r="N1610" i="3"/>
  <c r="N1606" i="3"/>
  <c r="N1602" i="3"/>
  <c r="N1598" i="3"/>
  <c r="N1594" i="3"/>
  <c r="N1590" i="3"/>
  <c r="N1586" i="3"/>
  <c r="N1582" i="3"/>
  <c r="N1578" i="3"/>
  <c r="N1574" i="3"/>
  <c r="N1570" i="3"/>
  <c r="N1566" i="3"/>
  <c r="N1562" i="3"/>
  <c r="N1558" i="3"/>
  <c r="N1554" i="3"/>
  <c r="N1550" i="3"/>
  <c r="N1546" i="3"/>
  <c r="N1542" i="3"/>
  <c r="N1538" i="3"/>
  <c r="N1534" i="3"/>
  <c r="N1530" i="3"/>
  <c r="N1526" i="3"/>
  <c r="N1522" i="3"/>
  <c r="N1518" i="3"/>
  <c r="N1514" i="3"/>
  <c r="N1510" i="3"/>
  <c r="N1506" i="3"/>
  <c r="N1502" i="3"/>
  <c r="N1498" i="3"/>
  <c r="N1494" i="3"/>
  <c r="N1490" i="3"/>
  <c r="N1486" i="3"/>
  <c r="N1482" i="3"/>
  <c r="N1478" i="3"/>
  <c r="N1474" i="3"/>
  <c r="N1470" i="3"/>
  <c r="N1466" i="3"/>
  <c r="N1462" i="3"/>
  <c r="N1458" i="3"/>
  <c r="N1454" i="3"/>
  <c r="N1450" i="3"/>
  <c r="N1446" i="3"/>
  <c r="N1442" i="3"/>
  <c r="N1438" i="3"/>
  <c r="N1434" i="3"/>
  <c r="N1430" i="3"/>
  <c r="N1426" i="3"/>
  <c r="N1422" i="3"/>
  <c r="N1418" i="3"/>
  <c r="N1414" i="3"/>
  <c r="N1410" i="3"/>
  <c r="N1406" i="3"/>
  <c r="N1402" i="3"/>
  <c r="N1398" i="3"/>
  <c r="N1394" i="3"/>
  <c r="N1390" i="3"/>
  <c r="N1386" i="3"/>
  <c r="N1382" i="3"/>
  <c r="N1378" i="3"/>
  <c r="N1374" i="3"/>
  <c r="N1370" i="3"/>
  <c r="N1366" i="3"/>
  <c r="N1362" i="3"/>
  <c r="N1358" i="3"/>
  <c r="N1354" i="3"/>
  <c r="N1350" i="3"/>
  <c r="N1346" i="3"/>
  <c r="N1342" i="3"/>
  <c r="N1338" i="3"/>
  <c r="N1334" i="3"/>
  <c r="N1330" i="3"/>
  <c r="N1326" i="3"/>
  <c r="N1322" i="3"/>
  <c r="N1318" i="3"/>
  <c r="N1314" i="3"/>
  <c r="N1310" i="3"/>
  <c r="N1306" i="3"/>
  <c r="N1302" i="3"/>
  <c r="N1298" i="3"/>
  <c r="N1294" i="3"/>
  <c r="N1290" i="3"/>
  <c r="N1286" i="3"/>
  <c r="N1282" i="3"/>
  <c r="N1278" i="3"/>
  <c r="N1274" i="3"/>
  <c r="N1270" i="3"/>
  <c r="N1266" i="3"/>
  <c r="N1262" i="3"/>
  <c r="N1258" i="3"/>
  <c r="N1254" i="3"/>
  <c r="N1250" i="3"/>
  <c r="N1246" i="3"/>
  <c r="N1242" i="3"/>
  <c r="N1238" i="3"/>
  <c r="N1234" i="3"/>
  <c r="N1230" i="3"/>
  <c r="N1226" i="3"/>
  <c r="N1222" i="3"/>
  <c r="N1218" i="3"/>
  <c r="N1214" i="3"/>
  <c r="N1210" i="3"/>
  <c r="N1206" i="3"/>
  <c r="N1202" i="3"/>
  <c r="N1198" i="3"/>
  <c r="N1194" i="3"/>
  <c r="N1190" i="3"/>
  <c r="N1186" i="3"/>
  <c r="N1182" i="3"/>
  <c r="N1178" i="3"/>
  <c r="N1174" i="3"/>
  <c r="N1170" i="3"/>
  <c r="N1166" i="3"/>
  <c r="N1162" i="3"/>
  <c r="N1158" i="3"/>
  <c r="N1154" i="3"/>
  <c r="N1150" i="3"/>
  <c r="N1146" i="3"/>
  <c r="N1142" i="3"/>
  <c r="N1138" i="3"/>
  <c r="N1134" i="3"/>
  <c r="N1130" i="3"/>
  <c r="N1126" i="3"/>
  <c r="N1122" i="3"/>
  <c r="N1118" i="3"/>
  <c r="N1114" i="3"/>
  <c r="N1110" i="3"/>
  <c r="N1106" i="3"/>
  <c r="N1102" i="3"/>
  <c r="N1098" i="3"/>
  <c r="N1094" i="3"/>
  <c r="N1090" i="3"/>
  <c r="N1086" i="3"/>
  <c r="N1082" i="3"/>
  <c r="N1078" i="3"/>
  <c r="N1074" i="3"/>
  <c r="N1070" i="3"/>
  <c r="N1066" i="3"/>
  <c r="N1062" i="3"/>
  <c r="N1058" i="3"/>
  <c r="N1054" i="3"/>
  <c r="N1050" i="3"/>
  <c r="N1046" i="3"/>
  <c r="N1042" i="3"/>
  <c r="N1038" i="3"/>
  <c r="N1034" i="3"/>
  <c r="N1030" i="3"/>
  <c r="N1026" i="3"/>
  <c r="N1022" i="3"/>
  <c r="N1018" i="3"/>
  <c r="N1014" i="3"/>
  <c r="N1010" i="3"/>
  <c r="N1006" i="3"/>
  <c r="N1002" i="3"/>
  <c r="N998" i="3"/>
  <c r="N994" i="3"/>
  <c r="N990" i="3"/>
  <c r="N986" i="3"/>
  <c r="N982" i="3"/>
  <c r="N978" i="3"/>
  <c r="N974" i="3"/>
  <c r="N970" i="3"/>
  <c r="N966" i="3"/>
  <c r="N962" i="3"/>
  <c r="N958" i="3"/>
  <c r="N954" i="3"/>
  <c r="N950" i="3"/>
  <c r="N946" i="3"/>
  <c r="N942" i="3"/>
  <c r="N938" i="3"/>
  <c r="N934" i="3"/>
  <c r="N930" i="3"/>
  <c r="N926" i="3"/>
  <c r="N922" i="3"/>
  <c r="N918" i="3"/>
  <c r="N914" i="3"/>
  <c r="N910" i="3"/>
  <c r="N906" i="3"/>
  <c r="N902" i="3"/>
  <c r="N898" i="3"/>
  <c r="N894" i="3"/>
  <c r="N890" i="3"/>
  <c r="N886" i="3"/>
  <c r="N882" i="3"/>
  <c r="N878" i="3"/>
  <c r="N874" i="3"/>
  <c r="N870" i="3"/>
  <c r="N866" i="3"/>
  <c r="N862" i="3"/>
  <c r="N858" i="3"/>
  <c r="N854" i="3"/>
  <c r="N850" i="3"/>
  <c r="N846" i="3"/>
  <c r="N842" i="3"/>
  <c r="N838" i="3"/>
  <c r="N834" i="3"/>
  <c r="N830" i="3"/>
  <c r="N826" i="3"/>
  <c r="N822" i="3"/>
  <c r="N818" i="3"/>
  <c r="N814" i="3"/>
  <c r="N810" i="3"/>
  <c r="N806" i="3"/>
  <c r="N802" i="3"/>
  <c r="N798" i="3"/>
  <c r="N794" i="3"/>
  <c r="N790" i="3"/>
  <c r="N786" i="3"/>
  <c r="N782" i="3"/>
  <c r="N778" i="3"/>
  <c r="N774" i="3"/>
  <c r="N770" i="3"/>
  <c r="N766" i="3"/>
  <c r="N762" i="3"/>
  <c r="N758" i="3"/>
  <c r="N754" i="3"/>
  <c r="N750" i="3"/>
  <c r="N746" i="3"/>
  <c r="N742" i="3"/>
  <c r="N738" i="3"/>
  <c r="N734" i="3"/>
  <c r="N730" i="3"/>
  <c r="N726" i="3"/>
  <c r="N722" i="3"/>
  <c r="N718" i="3"/>
  <c r="N714" i="3"/>
  <c r="N710" i="3"/>
  <c r="N706" i="3"/>
  <c r="N702" i="3"/>
  <c r="N698" i="3"/>
  <c r="N694" i="3"/>
  <c r="N690" i="3"/>
  <c r="N686" i="3"/>
  <c r="N682" i="3"/>
  <c r="N678" i="3"/>
  <c r="N674" i="3"/>
  <c r="N670" i="3"/>
  <c r="N666" i="3"/>
  <c r="N662" i="3"/>
  <c r="N658" i="3"/>
  <c r="N654" i="3"/>
  <c r="N650" i="3"/>
  <c r="N646" i="3"/>
  <c r="N642" i="3"/>
  <c r="N638" i="3"/>
  <c r="N634" i="3"/>
  <c r="N630" i="3"/>
  <c r="N626" i="3"/>
  <c r="N622" i="3"/>
  <c r="N618" i="3"/>
  <c r="N614" i="3"/>
  <c r="N610" i="3"/>
  <c r="N606" i="3"/>
  <c r="N602" i="3"/>
  <c r="N598" i="3"/>
  <c r="N594" i="3"/>
  <c r="N590" i="3"/>
  <c r="N586" i="3"/>
  <c r="N582" i="3"/>
  <c r="N578" i="3"/>
  <c r="N574" i="3"/>
  <c r="N570" i="3"/>
  <c r="N566" i="3"/>
  <c r="N562" i="3"/>
  <c r="N558" i="3"/>
  <c r="N554" i="3"/>
  <c r="N550" i="3"/>
  <c r="N546" i="3"/>
  <c r="N542" i="3"/>
  <c r="N538" i="3"/>
  <c r="N534" i="3"/>
  <c r="N530" i="3"/>
  <c r="N526" i="3"/>
  <c r="N522" i="3"/>
  <c r="N518" i="3"/>
  <c r="N514" i="3"/>
  <c r="N510" i="3"/>
  <c r="N506" i="3"/>
  <c r="N502" i="3"/>
  <c r="N498" i="3"/>
  <c r="N494" i="3"/>
  <c r="N490" i="3"/>
  <c r="N486" i="3"/>
  <c r="N482" i="3"/>
  <c r="N478" i="3"/>
  <c r="N474" i="3"/>
  <c r="N470" i="3"/>
  <c r="N466" i="3"/>
  <c r="N462" i="3"/>
  <c r="N458" i="3"/>
  <c r="N454" i="3"/>
  <c r="N450" i="3"/>
  <c r="N446" i="3"/>
  <c r="N442" i="3"/>
  <c r="N438" i="3"/>
  <c r="N434" i="3"/>
  <c r="N430" i="3"/>
  <c r="N426" i="3"/>
  <c r="N422" i="3"/>
  <c r="N418" i="3"/>
  <c r="N414" i="3"/>
  <c r="N410" i="3"/>
  <c r="N406" i="3"/>
  <c r="N402" i="3"/>
  <c r="N398" i="3"/>
  <c r="N394" i="3"/>
  <c r="N390" i="3"/>
  <c r="N386" i="3"/>
  <c r="N382" i="3"/>
  <c r="N378" i="3"/>
  <c r="N374" i="3"/>
  <c r="N370" i="3"/>
  <c r="N366" i="3"/>
  <c r="N362" i="3"/>
  <c r="N358" i="3"/>
  <c r="N354" i="3"/>
  <c r="N350" i="3"/>
  <c r="N346" i="3"/>
  <c r="N342" i="3"/>
  <c r="N338" i="3"/>
  <c r="N334" i="3"/>
  <c r="N330" i="3"/>
  <c r="N326" i="3"/>
  <c r="N322" i="3"/>
  <c r="N318" i="3"/>
  <c r="N314" i="3"/>
  <c r="N310" i="3"/>
  <c r="N306" i="3"/>
  <c r="N302" i="3"/>
  <c r="N298" i="3"/>
  <c r="N294" i="3"/>
  <c r="N290" i="3"/>
  <c r="N286" i="3"/>
  <c r="N282" i="3"/>
  <c r="N278" i="3"/>
  <c r="N274" i="3"/>
  <c r="N270" i="3"/>
  <c r="N266" i="3"/>
  <c r="N262" i="3"/>
  <c r="N258" i="3"/>
  <c r="N254"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4" i="3"/>
  <c r="N90" i="3"/>
  <c r="N86" i="3"/>
  <c r="N82" i="3"/>
  <c r="N78" i="3"/>
  <c r="N74" i="3"/>
  <c r="N70" i="3"/>
  <c r="N66" i="3"/>
  <c r="N62" i="3"/>
  <c r="N58" i="3"/>
  <c r="N54" i="3"/>
  <c r="N50" i="3"/>
  <c r="N46" i="3"/>
  <c r="N42" i="3"/>
  <c r="N38" i="3"/>
  <c r="N34" i="3"/>
  <c r="N30" i="3"/>
  <c r="N26" i="3"/>
  <c r="N22" i="3"/>
  <c r="N14" i="3"/>
  <c r="N10" i="3"/>
  <c r="N6" i="3"/>
  <c r="R4" i="3"/>
  <c r="U4" i="3"/>
  <c r="R5" i="3"/>
  <c r="U5" i="3"/>
  <c r="T5" i="3"/>
  <c r="R6" i="3"/>
  <c r="U6" i="3"/>
  <c r="R10" i="3"/>
  <c r="U10" i="3"/>
  <c r="R13" i="3"/>
  <c r="T13" i="3"/>
  <c r="R14" i="3"/>
  <c r="U14" i="3"/>
  <c r="R17" i="3"/>
  <c r="U17" i="3"/>
  <c r="R18" i="3"/>
  <c r="U18" i="3"/>
  <c r="R21" i="3"/>
  <c r="T21" i="3"/>
  <c r="R22" i="3"/>
  <c r="U22" i="3"/>
  <c r="R25" i="3"/>
  <c r="U25" i="3"/>
  <c r="T25" i="3"/>
  <c r="R26" i="3"/>
  <c r="U26" i="3"/>
  <c r="R29" i="3"/>
  <c r="U29" i="3"/>
  <c r="T29" i="3"/>
  <c r="R30" i="3"/>
  <c r="U30" i="3"/>
  <c r="R33" i="3"/>
  <c r="U33" i="3"/>
  <c r="R34" i="3"/>
  <c r="U34" i="3"/>
  <c r="R37" i="3"/>
  <c r="U37" i="3"/>
  <c r="R38" i="3"/>
  <c r="U38" i="3"/>
  <c r="R41" i="3"/>
  <c r="T41" i="3"/>
  <c r="U41" i="3"/>
  <c r="R42" i="3"/>
  <c r="R45" i="3"/>
  <c r="T45" i="3"/>
  <c r="U45" i="3"/>
  <c r="R46" i="3"/>
  <c r="U46" i="3"/>
  <c r="R49" i="3"/>
  <c r="U49" i="3"/>
  <c r="R50" i="3"/>
  <c r="U50" i="3"/>
  <c r="R53" i="3"/>
  <c r="U53" i="3"/>
  <c r="R54" i="3"/>
  <c r="U54" i="3"/>
  <c r="R57" i="3"/>
  <c r="U57" i="3"/>
  <c r="R58" i="3"/>
  <c r="U58" i="3"/>
  <c r="R61" i="3"/>
  <c r="U61" i="3"/>
  <c r="R62" i="3"/>
  <c r="U62" i="3"/>
  <c r="R65" i="3"/>
  <c r="U65" i="3"/>
  <c r="R66" i="3"/>
  <c r="U66" i="3"/>
  <c r="R70" i="3"/>
  <c r="U70" i="3"/>
  <c r="R73" i="3"/>
  <c r="U73" i="3"/>
  <c r="R74" i="3"/>
  <c r="U74" i="3"/>
  <c r="R77" i="3"/>
  <c r="U77" i="3"/>
  <c r="R79" i="3"/>
  <c r="U79" i="3"/>
  <c r="R84" i="3"/>
  <c r="U84" i="3"/>
  <c r="R87" i="3"/>
  <c r="U87" i="3"/>
  <c r="R89" i="3"/>
  <c r="U89" i="3"/>
  <c r="R90" i="3"/>
  <c r="U90" i="3"/>
  <c r="R94" i="3"/>
  <c r="U94" i="3"/>
  <c r="R95" i="3"/>
  <c r="U95" i="3"/>
  <c r="R96" i="3"/>
  <c r="U96" i="3"/>
  <c r="R98" i="3"/>
  <c r="U98" i="3"/>
  <c r="R106" i="3"/>
  <c r="U106" i="3"/>
  <c r="R109" i="3"/>
  <c r="U109" i="3"/>
  <c r="R113" i="3"/>
  <c r="U113" i="3"/>
  <c r="R114" i="3"/>
  <c r="U114" i="3"/>
  <c r="R115" i="3"/>
  <c r="U115" i="3"/>
  <c r="R119" i="3"/>
  <c r="U119" i="3"/>
  <c r="R127" i="3"/>
  <c r="U127" i="3"/>
  <c r="R131" i="3"/>
  <c r="U131" i="3"/>
  <c r="R132" i="3"/>
  <c r="U132" i="3"/>
  <c r="R150" i="3"/>
  <c r="U150" i="3"/>
  <c r="R152" i="3"/>
  <c r="U152" i="3"/>
  <c r="R153" i="3"/>
  <c r="U153" i="3"/>
  <c r="R154" i="3"/>
  <c r="U154" i="3"/>
  <c r="R155" i="3"/>
  <c r="U155" i="3"/>
  <c r="R156" i="3"/>
  <c r="U156" i="3"/>
  <c r="R158" i="3"/>
  <c r="U158" i="3"/>
  <c r="R159" i="3"/>
  <c r="U159" i="3"/>
  <c r="R160" i="3"/>
  <c r="U160" i="3"/>
  <c r="R166" i="3"/>
  <c r="U166" i="3"/>
  <c r="R167" i="3"/>
  <c r="U167" i="3"/>
  <c r="R169" i="3"/>
  <c r="U169" i="3"/>
  <c r="R170" i="3"/>
  <c r="U170" i="3"/>
  <c r="R171" i="3"/>
  <c r="U171" i="3"/>
  <c r="R172" i="3"/>
  <c r="U172" i="3"/>
  <c r="R182" i="3"/>
  <c r="U182" i="3"/>
  <c r="R183" i="3"/>
  <c r="U183" i="3"/>
  <c r="R184" i="3"/>
  <c r="U184" i="3"/>
  <c r="R185" i="3"/>
  <c r="U185" i="3"/>
  <c r="R190" i="3"/>
  <c r="U190" i="3"/>
  <c r="R191" i="3"/>
  <c r="U191" i="3"/>
  <c r="R198" i="3"/>
  <c r="U198" i="3"/>
  <c r="R200" i="3"/>
  <c r="U200" i="3"/>
  <c r="R201" i="3"/>
  <c r="U201" i="3"/>
  <c r="R202" i="3"/>
  <c r="U202" i="3"/>
  <c r="R203" i="3"/>
  <c r="U203" i="3"/>
  <c r="R204" i="3"/>
  <c r="U204" i="3"/>
  <c r="R205" i="3"/>
  <c r="U205" i="3"/>
  <c r="R213" i="3"/>
  <c r="U213" i="3"/>
  <c r="R216" i="3"/>
  <c r="U216" i="3"/>
  <c r="R223" i="3"/>
  <c r="U223" i="3"/>
  <c r="R224" i="3"/>
  <c r="U224" i="3"/>
  <c r="R225" i="3"/>
  <c r="U225" i="3"/>
  <c r="R227" i="3"/>
  <c r="U227" i="3"/>
  <c r="R228" i="3"/>
  <c r="U228" i="3"/>
  <c r="R232" i="3"/>
  <c r="U232" i="3"/>
  <c r="R236" i="3"/>
  <c r="U236" i="3"/>
  <c r="R238" i="3"/>
  <c r="U238" i="3"/>
  <c r="R239" i="3"/>
  <c r="U239" i="3"/>
  <c r="R240" i="3"/>
  <c r="U240" i="3"/>
  <c r="R241" i="3"/>
  <c r="U241" i="3"/>
  <c r="R244" i="3"/>
  <c r="U244" i="3"/>
  <c r="R248" i="3"/>
  <c r="U248" i="3"/>
  <c r="R251" i="3"/>
  <c r="U251" i="3"/>
  <c r="R255" i="3"/>
  <c r="U255" i="3"/>
  <c r="R256" i="3"/>
  <c r="U256" i="3"/>
  <c r="R257" i="3"/>
  <c r="U257" i="3"/>
  <c r="R259" i="3"/>
  <c r="U259" i="3"/>
  <c r="R260" i="3"/>
  <c r="U260" i="3"/>
  <c r="R264" i="3"/>
  <c r="U264" i="3"/>
  <c r="R270" i="3"/>
  <c r="U270" i="3"/>
  <c r="R277" i="3"/>
  <c r="U277" i="3"/>
  <c r="R278" i="3"/>
  <c r="U278" i="3"/>
  <c r="R281" i="3"/>
  <c r="U281" i="3"/>
  <c r="R282" i="3"/>
  <c r="U282" i="3"/>
  <c r="R285" i="3"/>
  <c r="U285" i="3"/>
  <c r="R286" i="3"/>
  <c r="U286" i="3"/>
  <c r="R289" i="3"/>
  <c r="U289" i="3"/>
  <c r="R294" i="3"/>
  <c r="U294" i="3"/>
  <c r="R297" i="3"/>
  <c r="U297" i="3"/>
  <c r="R303" i="3"/>
  <c r="U303" i="3"/>
  <c r="R305" i="3"/>
  <c r="U305" i="3"/>
  <c r="R306" i="3"/>
  <c r="U306" i="3"/>
  <c r="R309" i="3"/>
  <c r="U309" i="3"/>
  <c r="R310" i="3"/>
  <c r="U310" i="3"/>
  <c r="R313" i="3"/>
  <c r="U313" i="3"/>
  <c r="R314" i="3"/>
  <c r="U314" i="3"/>
  <c r="R317" i="3"/>
  <c r="U317" i="3"/>
  <c r="R318" i="3"/>
  <c r="U318" i="3"/>
  <c r="R319" i="3"/>
  <c r="U319" i="3"/>
  <c r="R323" i="3"/>
  <c r="U323" i="3"/>
  <c r="R326" i="3"/>
  <c r="U326" i="3"/>
  <c r="R329" i="3"/>
  <c r="U329" i="3"/>
  <c r="R334" i="3"/>
  <c r="U334" i="3"/>
  <c r="R337" i="3"/>
  <c r="U337" i="3"/>
  <c r="R341" i="3"/>
  <c r="U341" i="3"/>
  <c r="R342" i="3"/>
  <c r="U342" i="3"/>
  <c r="R345" i="3"/>
  <c r="U345" i="3"/>
  <c r="R346" i="3"/>
  <c r="U346" i="3"/>
  <c r="R349" i="3"/>
  <c r="U349" i="3"/>
  <c r="R350" i="3"/>
  <c r="U350" i="3"/>
  <c r="R353" i="3"/>
  <c r="U353" i="3"/>
  <c r="R356" i="3"/>
  <c r="U356" i="3"/>
  <c r="R357" i="3"/>
  <c r="U357" i="3"/>
  <c r="R360" i="3"/>
  <c r="U360" i="3"/>
  <c r="R363" i="3"/>
  <c r="U363" i="3"/>
  <c r="R364" i="3"/>
  <c r="U364" i="3"/>
  <c r="R372" i="3"/>
  <c r="U372" i="3"/>
  <c r="R373" i="3"/>
  <c r="U373" i="3"/>
  <c r="R374" i="3"/>
  <c r="U374" i="3"/>
  <c r="R376" i="3"/>
  <c r="U376" i="3"/>
  <c r="R379" i="3"/>
  <c r="U379" i="3"/>
  <c r="R381" i="3"/>
  <c r="U381" i="3"/>
  <c r="R385" i="3"/>
  <c r="U385" i="3"/>
  <c r="R388" i="3"/>
  <c r="U388" i="3"/>
  <c r="R390" i="3"/>
  <c r="U390" i="3"/>
  <c r="R391" i="3"/>
  <c r="U391" i="3"/>
  <c r="R394" i="3"/>
  <c r="U394" i="3"/>
  <c r="R397" i="3"/>
  <c r="U397" i="3"/>
  <c r="R398" i="3"/>
  <c r="U398" i="3"/>
  <c r="R404" i="3"/>
  <c r="U404" i="3"/>
  <c r="R406" i="3"/>
  <c r="U406" i="3"/>
  <c r="R407" i="3"/>
  <c r="U407" i="3"/>
  <c r="R408" i="3"/>
  <c r="U408" i="3"/>
  <c r="R409" i="3"/>
  <c r="U409" i="3"/>
  <c r="R410" i="3"/>
  <c r="U410" i="3"/>
  <c r="R420" i="3"/>
  <c r="U420" i="3"/>
  <c r="R423" i="3"/>
  <c r="U423" i="3"/>
  <c r="R428" i="3"/>
  <c r="U428" i="3"/>
  <c r="R429" i="3"/>
  <c r="U429" i="3"/>
  <c r="R436" i="3"/>
  <c r="U436" i="3"/>
  <c r="R437" i="3"/>
  <c r="U437" i="3"/>
  <c r="R438" i="3"/>
  <c r="U438" i="3"/>
  <c r="R439" i="3"/>
  <c r="U439" i="3"/>
  <c r="R444" i="3"/>
  <c r="U444" i="3"/>
  <c r="R445" i="3"/>
  <c r="U445" i="3"/>
  <c r="R446" i="3"/>
  <c r="U446" i="3"/>
  <c r="R448" i="3"/>
  <c r="U448" i="3"/>
  <c r="R449" i="3"/>
  <c r="U449" i="3"/>
  <c r="R450" i="3"/>
  <c r="U450" i="3"/>
  <c r="R452" i="3"/>
  <c r="U452" i="3"/>
  <c r="R453" i="3"/>
  <c r="U453" i="3"/>
  <c r="R454" i="3"/>
  <c r="U454" i="3"/>
  <c r="R457" i="3"/>
  <c r="U457" i="3"/>
  <c r="R458" i="3"/>
  <c r="U458" i="3"/>
  <c r="R461" i="3"/>
  <c r="U461" i="3"/>
  <c r="R468" i="3"/>
  <c r="U468" i="3"/>
  <c r="R469" i="3"/>
  <c r="U469" i="3"/>
  <c r="R472" i="3"/>
  <c r="U472" i="3"/>
  <c r="R473" i="3"/>
  <c r="U473" i="3"/>
  <c r="R477" i="3"/>
  <c r="U477" i="3"/>
  <c r="R480" i="3"/>
  <c r="U480" i="3"/>
  <c r="R481" i="3"/>
  <c r="U481" i="3"/>
  <c r="R485" i="3"/>
  <c r="U485" i="3"/>
  <c r="R486" i="3"/>
  <c r="U486" i="3"/>
  <c r="R490" i="3"/>
  <c r="U490" i="3"/>
  <c r="R499" i="3"/>
  <c r="U499" i="3"/>
  <c r="R500" i="3"/>
  <c r="U500" i="3"/>
  <c r="R501" i="3"/>
  <c r="U501" i="3"/>
  <c r="R502" i="3"/>
  <c r="U502" i="3"/>
  <c r="R508" i="3"/>
  <c r="U508" i="3"/>
  <c r="R510" i="3"/>
  <c r="U510" i="3"/>
  <c r="R512" i="3"/>
  <c r="U512" i="3"/>
  <c r="R514" i="3"/>
  <c r="U514" i="3"/>
  <c r="R521" i="3"/>
  <c r="U521" i="3"/>
  <c r="R524" i="3"/>
  <c r="U524" i="3"/>
  <c r="R526" i="3"/>
  <c r="U526" i="3"/>
  <c r="R527" i="3"/>
  <c r="U527" i="3"/>
  <c r="R529" i="3"/>
  <c r="U529" i="3"/>
  <c r="R531" i="3"/>
  <c r="U531" i="3"/>
  <c r="R533" i="3"/>
  <c r="U533" i="3"/>
  <c r="R537" i="3"/>
  <c r="U537" i="3"/>
  <c r="R542" i="3"/>
  <c r="U542" i="3"/>
  <c r="R544" i="3"/>
  <c r="U544" i="3"/>
  <c r="R546" i="3"/>
  <c r="U546" i="3"/>
  <c r="R548" i="3"/>
  <c r="U548" i="3"/>
  <c r="R553" i="3"/>
  <c r="U553" i="3"/>
  <c r="R556" i="3"/>
  <c r="U556" i="3"/>
  <c r="R557" i="3"/>
  <c r="U557" i="3"/>
  <c r="R559" i="3"/>
  <c r="U559" i="3"/>
  <c r="R561" i="3"/>
  <c r="U561" i="3"/>
  <c r="R562" i="3"/>
  <c r="U562" i="3"/>
  <c r="R573" i="3"/>
  <c r="U573" i="3"/>
  <c r="R574" i="3"/>
  <c r="U574" i="3"/>
  <c r="R578" i="3"/>
  <c r="U578" i="3"/>
  <c r="R579" i="3"/>
  <c r="U579" i="3"/>
  <c r="R580" i="3"/>
  <c r="U580" i="3"/>
  <c r="R583" i="3"/>
  <c r="U583" i="3"/>
  <c r="R587" i="3"/>
  <c r="U587" i="3"/>
  <c r="R594" i="3"/>
  <c r="U594" i="3"/>
  <c r="R595" i="3"/>
  <c r="U595" i="3"/>
  <c r="R598" i="3"/>
  <c r="U598" i="3"/>
  <c r="R599" i="3"/>
  <c r="U599" i="3"/>
  <c r="R602" i="3"/>
  <c r="U602" i="3"/>
  <c r="R606" i="3"/>
  <c r="U606" i="3"/>
  <c r="R607" i="3"/>
  <c r="U607" i="3"/>
  <c r="R610" i="3"/>
  <c r="U610" i="3"/>
  <c r="R611" i="3"/>
  <c r="U611" i="3"/>
  <c r="R614" i="3"/>
  <c r="U614" i="3"/>
  <c r="R616" i="3"/>
  <c r="U616" i="3"/>
  <c r="R622" i="3"/>
  <c r="U622" i="3"/>
  <c r="R623" i="3"/>
  <c r="U623" i="3"/>
  <c r="R626" i="3"/>
  <c r="U626" i="3"/>
  <c r="R627" i="3"/>
  <c r="U627" i="3"/>
  <c r="R628" i="3"/>
  <c r="U628" i="3"/>
  <c r="R631" i="3"/>
  <c r="U631" i="3"/>
  <c r="R636" i="3"/>
  <c r="U636" i="3"/>
  <c r="R638" i="3"/>
  <c r="U638" i="3"/>
  <c r="R642" i="3"/>
  <c r="U642" i="3"/>
  <c r="R643" i="3"/>
  <c r="U643" i="3"/>
  <c r="R647" i="3"/>
  <c r="U647" i="3"/>
  <c r="R650" i="3"/>
  <c r="U650" i="3"/>
  <c r="R656" i="3"/>
  <c r="U656" i="3"/>
  <c r="R658" i="3"/>
  <c r="U658" i="3"/>
  <c r="R662" i="3"/>
  <c r="U662" i="3"/>
  <c r="R663" i="3"/>
  <c r="U663" i="3"/>
  <c r="R664" i="3"/>
  <c r="U664" i="3"/>
  <c r="R666" i="3"/>
  <c r="U666" i="3"/>
  <c r="R667" i="3"/>
  <c r="U667" i="3"/>
  <c r="R668" i="3"/>
  <c r="U668" i="3"/>
  <c r="R670" i="3"/>
  <c r="U670" i="3"/>
  <c r="R671" i="3"/>
  <c r="U671" i="3"/>
  <c r="R672" i="3"/>
  <c r="U672" i="3"/>
  <c r="R674" i="3"/>
  <c r="U674" i="3"/>
  <c r="R675" i="3"/>
  <c r="U675" i="3"/>
  <c r="R676" i="3"/>
  <c r="U676" i="3"/>
  <c r="R678" i="3"/>
  <c r="U678" i="3"/>
  <c r="R679" i="3"/>
  <c r="U679" i="3"/>
  <c r="R680" i="3"/>
  <c r="U680" i="3"/>
  <c r="R682" i="3"/>
  <c r="U682" i="3"/>
  <c r="R683" i="3"/>
  <c r="U683" i="3"/>
  <c r="R684" i="3"/>
  <c r="U684" i="3"/>
  <c r="R686" i="3"/>
  <c r="U686" i="3"/>
  <c r="R687" i="3"/>
  <c r="U687" i="3"/>
  <c r="R688" i="3"/>
  <c r="U688" i="3"/>
  <c r="R690" i="3"/>
  <c r="U690" i="3"/>
  <c r="R691" i="3"/>
  <c r="U691" i="3"/>
  <c r="R692" i="3"/>
  <c r="U692" i="3"/>
  <c r="R694" i="3"/>
  <c r="U694" i="3"/>
  <c r="R695" i="3"/>
  <c r="U695" i="3"/>
  <c r="R696" i="3"/>
  <c r="U696" i="3"/>
  <c r="R698" i="3"/>
  <c r="U698" i="3"/>
  <c r="R699" i="3"/>
  <c r="U699" i="3"/>
  <c r="R700" i="3"/>
  <c r="U700" i="3"/>
  <c r="R702" i="3"/>
  <c r="U702" i="3"/>
  <c r="R703" i="3"/>
  <c r="U703" i="3"/>
  <c r="R704" i="3"/>
  <c r="U704" i="3"/>
  <c r="R706" i="3"/>
  <c r="U706" i="3"/>
  <c r="R707" i="3"/>
  <c r="U707" i="3"/>
  <c r="R708" i="3"/>
  <c r="U708" i="3"/>
  <c r="R710" i="3"/>
  <c r="U710" i="3"/>
  <c r="R711" i="3"/>
  <c r="U711" i="3"/>
  <c r="R712" i="3"/>
  <c r="U712" i="3"/>
  <c r="R714" i="3"/>
  <c r="U714" i="3"/>
  <c r="R715" i="3"/>
  <c r="U715" i="3"/>
  <c r="R716" i="3"/>
  <c r="U716" i="3"/>
  <c r="R719" i="3"/>
  <c r="U719" i="3"/>
  <c r="R720" i="3"/>
  <c r="U720" i="3"/>
  <c r="R723" i="3"/>
  <c r="U723" i="3"/>
  <c r="R724" i="3"/>
  <c r="U724" i="3"/>
  <c r="R725" i="3"/>
  <c r="U725" i="3"/>
  <c r="R728" i="3"/>
  <c r="U728" i="3"/>
  <c r="R743" i="3"/>
  <c r="U743" i="3"/>
  <c r="R744" i="3"/>
  <c r="U744" i="3"/>
  <c r="R747" i="3"/>
  <c r="U747" i="3"/>
  <c r="R751" i="3"/>
  <c r="U751" i="3"/>
  <c r="R752" i="3"/>
  <c r="U752" i="3"/>
  <c r="R755" i="3"/>
  <c r="U755" i="3"/>
  <c r="R756" i="3"/>
  <c r="U756" i="3"/>
  <c r="R759" i="3"/>
  <c r="U759" i="3"/>
  <c r="R764" i="3"/>
  <c r="U764" i="3"/>
  <c r="R767" i="3"/>
  <c r="U767" i="3"/>
  <c r="R771" i="3"/>
  <c r="U771" i="3"/>
  <c r="R772" i="3"/>
  <c r="U772" i="3"/>
  <c r="R775" i="3"/>
  <c r="U775" i="3"/>
  <c r="R776" i="3"/>
  <c r="U776" i="3"/>
  <c r="R777" i="3"/>
  <c r="U777" i="3"/>
  <c r="R780" i="3"/>
  <c r="U780" i="3"/>
  <c r="R783" i="3"/>
  <c r="U783" i="3"/>
  <c r="R787" i="3"/>
  <c r="U787" i="3"/>
  <c r="R788" i="3"/>
  <c r="U788" i="3"/>
  <c r="R795" i="3"/>
  <c r="U795" i="3"/>
  <c r="R796" i="3"/>
  <c r="U796" i="3"/>
  <c r="R800" i="3"/>
  <c r="U800" i="3"/>
  <c r="R803" i="3"/>
  <c r="U803" i="3"/>
  <c r="R807" i="3"/>
  <c r="U807" i="3"/>
  <c r="R808" i="3"/>
  <c r="U808" i="3"/>
  <c r="R811" i="3"/>
  <c r="U811" i="3"/>
  <c r="R812" i="3"/>
  <c r="U812" i="3"/>
  <c r="R816" i="3"/>
  <c r="U816" i="3"/>
  <c r="R819" i="3"/>
  <c r="U819" i="3"/>
  <c r="R821" i="3"/>
  <c r="U821" i="3"/>
  <c r="R824" i="3"/>
  <c r="U824" i="3"/>
  <c r="R827" i="3"/>
  <c r="U827" i="3"/>
  <c r="R828" i="3"/>
  <c r="U828" i="3"/>
  <c r="R831" i="3"/>
  <c r="U831" i="3"/>
  <c r="R832" i="3"/>
  <c r="U832" i="3"/>
  <c r="R836" i="3"/>
  <c r="U836" i="3"/>
  <c r="R839" i="3"/>
  <c r="U839" i="3"/>
  <c r="R840" i="3"/>
  <c r="U840" i="3"/>
  <c r="R841" i="3"/>
  <c r="U841" i="3"/>
  <c r="R843" i="3"/>
  <c r="U843" i="3"/>
  <c r="R844" i="3"/>
  <c r="U844" i="3"/>
  <c r="R847" i="3"/>
  <c r="U847" i="3"/>
  <c r="R848" i="3"/>
  <c r="U848" i="3"/>
  <c r="R852" i="3"/>
  <c r="U852" i="3"/>
  <c r="R853" i="3"/>
  <c r="U853" i="3"/>
  <c r="R855" i="3"/>
  <c r="U855" i="3"/>
  <c r="R858" i="3"/>
  <c r="U858" i="3"/>
  <c r="R859" i="3"/>
  <c r="U859" i="3"/>
  <c r="R866" i="3"/>
  <c r="U866" i="3"/>
  <c r="R868" i="3"/>
  <c r="U868" i="3"/>
  <c r="R870" i="3"/>
  <c r="U870" i="3"/>
  <c r="R871" i="3"/>
  <c r="U871" i="3"/>
  <c r="R872" i="3"/>
  <c r="U872" i="3"/>
  <c r="R873" i="3"/>
  <c r="U873" i="3"/>
  <c r="R879" i="3"/>
  <c r="U879" i="3"/>
  <c r="R882" i="3"/>
  <c r="U882" i="3"/>
  <c r="R883" i="3"/>
  <c r="U883" i="3"/>
  <c r="R884" i="3"/>
  <c r="U884" i="3"/>
  <c r="R886" i="3"/>
  <c r="U886" i="3"/>
  <c r="R887" i="3"/>
  <c r="U887" i="3"/>
  <c r="R890" i="3"/>
  <c r="U890" i="3"/>
  <c r="R891" i="3"/>
  <c r="U891" i="3"/>
  <c r="R895" i="3"/>
  <c r="U895" i="3"/>
  <c r="R898" i="3"/>
  <c r="U898" i="3"/>
  <c r="R899" i="3"/>
  <c r="U899" i="3"/>
  <c r="R900" i="3"/>
  <c r="U900" i="3"/>
  <c r="R902" i="3"/>
  <c r="U902" i="3"/>
  <c r="R903" i="3"/>
  <c r="U903" i="3"/>
  <c r="R904" i="3"/>
  <c r="U904" i="3"/>
  <c r="R905" i="3"/>
  <c r="U905" i="3"/>
  <c r="R908" i="3"/>
  <c r="U908" i="3"/>
  <c r="R914" i="3"/>
  <c r="U914" i="3"/>
  <c r="R915" i="3"/>
  <c r="U915" i="3"/>
  <c r="R916" i="3"/>
  <c r="U916" i="3"/>
  <c r="R918" i="3"/>
  <c r="U918" i="3"/>
  <c r="R921" i="3"/>
  <c r="U921" i="3"/>
  <c r="R922" i="3"/>
  <c r="U922" i="3"/>
  <c r="R923" i="3"/>
  <c r="U923" i="3"/>
  <c r="R924" i="3"/>
  <c r="U924" i="3"/>
  <c r="R927" i="3"/>
  <c r="U927" i="3"/>
  <c r="R930" i="3"/>
  <c r="U930" i="3"/>
  <c r="R931" i="3"/>
  <c r="U931" i="3"/>
  <c r="R932" i="3"/>
  <c r="U932" i="3"/>
  <c r="R933" i="3"/>
  <c r="U933" i="3"/>
  <c r="R934" i="3"/>
  <c r="U934" i="3"/>
  <c r="R935" i="3"/>
  <c r="U935" i="3"/>
  <c r="R936" i="3"/>
  <c r="U936" i="3"/>
  <c r="R939" i="3"/>
  <c r="U939" i="3"/>
  <c r="R940" i="3"/>
  <c r="U940" i="3"/>
  <c r="R943" i="3"/>
  <c r="U943" i="3"/>
  <c r="R946" i="3"/>
  <c r="U946" i="3"/>
  <c r="R947" i="3"/>
  <c r="U947" i="3"/>
  <c r="R948" i="3"/>
  <c r="U948" i="3"/>
  <c r="R950" i="3"/>
  <c r="U950" i="3"/>
  <c r="R952" i="3"/>
  <c r="U952" i="3"/>
  <c r="R953" i="3"/>
  <c r="U953" i="3"/>
  <c r="R955" i="3"/>
  <c r="U955" i="3"/>
  <c r="R956" i="3"/>
  <c r="U956" i="3"/>
  <c r="R959" i="3"/>
  <c r="U959" i="3"/>
  <c r="R962" i="3"/>
  <c r="U962" i="3"/>
  <c r="R964" i="3"/>
  <c r="U964" i="3"/>
  <c r="R965" i="3"/>
  <c r="U965" i="3"/>
  <c r="R966" i="3"/>
  <c r="U966" i="3"/>
  <c r="R967" i="3"/>
  <c r="U967" i="3"/>
  <c r="R968" i="3"/>
  <c r="U968" i="3"/>
  <c r="R969" i="3"/>
  <c r="U969" i="3"/>
  <c r="R971" i="3"/>
  <c r="U971" i="3"/>
  <c r="R975" i="3"/>
  <c r="U975" i="3"/>
  <c r="R978" i="3"/>
  <c r="U978" i="3"/>
  <c r="R979" i="3"/>
  <c r="U979" i="3"/>
  <c r="R980" i="3"/>
  <c r="U980" i="3"/>
  <c r="R982" i="3"/>
  <c r="U982" i="3"/>
  <c r="R984" i="3"/>
  <c r="U984" i="3"/>
  <c r="R986" i="3"/>
  <c r="U986" i="3"/>
  <c r="R987" i="3"/>
  <c r="U987" i="3"/>
  <c r="R988" i="3"/>
  <c r="U988" i="3"/>
  <c r="R994" i="3"/>
  <c r="U994" i="3"/>
  <c r="R995" i="3"/>
  <c r="U995" i="3"/>
  <c r="R996" i="3"/>
  <c r="U996" i="3"/>
  <c r="R1001" i="3"/>
  <c r="U1001" i="3"/>
  <c r="R1002" i="3"/>
  <c r="U1002" i="3"/>
  <c r="R1004" i="3"/>
  <c r="U1004" i="3"/>
  <c r="R1009" i="3"/>
  <c r="U1009" i="3"/>
  <c r="R1010" i="3"/>
  <c r="U1010" i="3"/>
  <c r="R1012" i="3"/>
  <c r="U1012" i="3"/>
  <c r="R1017" i="3"/>
  <c r="U1017" i="3"/>
  <c r="R1018" i="3"/>
  <c r="U1018" i="3"/>
  <c r="R1020" i="3"/>
  <c r="U1020" i="3"/>
  <c r="R1025" i="3"/>
  <c r="U1025" i="3"/>
  <c r="R1026" i="3"/>
  <c r="U1026" i="3"/>
  <c r="R1028" i="3"/>
  <c r="U1028" i="3"/>
  <c r="R1033" i="3"/>
  <c r="U1033" i="3"/>
  <c r="R1034" i="3"/>
  <c r="U1034" i="3"/>
  <c r="R1036" i="3"/>
  <c r="U1036" i="3"/>
  <c r="R1038" i="3"/>
  <c r="U1038" i="3"/>
  <c r="R1041" i="3"/>
  <c r="U1041" i="3"/>
  <c r="R1044" i="3"/>
  <c r="U1044" i="3"/>
  <c r="R1046" i="3"/>
  <c r="U1046" i="3"/>
  <c r="R1049" i="3"/>
  <c r="U1049" i="3"/>
  <c r="R1050" i="3"/>
  <c r="U1050" i="3"/>
  <c r="R1052" i="3"/>
  <c r="U1052" i="3"/>
  <c r="R1057" i="3"/>
  <c r="U1057" i="3"/>
  <c r="R1058" i="3"/>
  <c r="U1058" i="3"/>
  <c r="R1060" i="3"/>
  <c r="U1060" i="3"/>
  <c r="R1065" i="3"/>
  <c r="U1065" i="3"/>
  <c r="R1066" i="3"/>
  <c r="U1066" i="3"/>
  <c r="R1068" i="3"/>
  <c r="U1068" i="3"/>
  <c r="R1073" i="3"/>
  <c r="U1073" i="3"/>
  <c r="R1077" i="3"/>
  <c r="U1077" i="3"/>
  <c r="R1078" i="3"/>
  <c r="U1078" i="3"/>
  <c r="R1081" i="3"/>
  <c r="U1081" i="3"/>
  <c r="R1084" i="3"/>
  <c r="U1084" i="3"/>
  <c r="R1085" i="3"/>
  <c r="U1085" i="3"/>
  <c r="R1088" i="3"/>
  <c r="U1088" i="3"/>
  <c r="R1089" i="3"/>
  <c r="U1089" i="3"/>
  <c r="R1094" i="3"/>
  <c r="U1094" i="3"/>
  <c r="R1101" i="3"/>
  <c r="U1101" i="3"/>
  <c r="R1104" i="3"/>
  <c r="U1104" i="3"/>
  <c r="R1108" i="3"/>
  <c r="U1108" i="3"/>
  <c r="R1109" i="3"/>
  <c r="U1109" i="3"/>
  <c r="R1110" i="3"/>
  <c r="U1110" i="3"/>
  <c r="R1117" i="3"/>
  <c r="U1117" i="3"/>
  <c r="R1118" i="3"/>
  <c r="U1118" i="3"/>
  <c r="R1120" i="3"/>
  <c r="U1120" i="3"/>
  <c r="R1121" i="3"/>
  <c r="U1121" i="3"/>
  <c r="R1124" i="3"/>
  <c r="U1124" i="3"/>
  <c r="R1125" i="3"/>
  <c r="U1125" i="3"/>
  <c r="R1128" i="3"/>
  <c r="U1128" i="3"/>
  <c r="R1129" i="3"/>
  <c r="U1129" i="3"/>
  <c r="R1137" i="3"/>
  <c r="U1137" i="3"/>
  <c r="R1140" i="3"/>
  <c r="U1140" i="3"/>
  <c r="R1141" i="3"/>
  <c r="U1141" i="3"/>
  <c r="R1142" i="3"/>
  <c r="U1142" i="3"/>
  <c r="R1145" i="3"/>
  <c r="U1145" i="3"/>
  <c r="R1148" i="3"/>
  <c r="U1148" i="3"/>
  <c r="R1149" i="3"/>
  <c r="U1149" i="3"/>
  <c r="R1150" i="3"/>
  <c r="U1150" i="3"/>
  <c r="R1152" i="3"/>
  <c r="U1152" i="3"/>
  <c r="R1153" i="3"/>
  <c r="U1153" i="3"/>
  <c r="R1156" i="3"/>
  <c r="U1156" i="3"/>
  <c r="R1160" i="3"/>
  <c r="U1160" i="3"/>
  <c r="R1161" i="3"/>
  <c r="U1161" i="3"/>
  <c r="R1172" i="3"/>
  <c r="U1172" i="3"/>
  <c r="R1176" i="3"/>
  <c r="U1176" i="3"/>
  <c r="R1182" i="3"/>
  <c r="U1182" i="3"/>
  <c r="R1189" i="3"/>
  <c r="U1189" i="3"/>
  <c r="R1190" i="3"/>
  <c r="U1190" i="3"/>
  <c r="R1192" i="3"/>
  <c r="U1192" i="3"/>
  <c r="R1193" i="3"/>
  <c r="U1193" i="3"/>
  <c r="R1196" i="3"/>
  <c r="U1196" i="3"/>
  <c r="R1197" i="3"/>
  <c r="U1197" i="3"/>
  <c r="R1198" i="3"/>
  <c r="U1198" i="3"/>
  <c r="R1200" i="3"/>
  <c r="U1200" i="3"/>
  <c r="R1201" i="3"/>
  <c r="U1201" i="3"/>
  <c r="R1202" i="3"/>
  <c r="U1202" i="3"/>
  <c r="R1216" i="3"/>
  <c r="U1216" i="3"/>
  <c r="R1217" i="3"/>
  <c r="U1217" i="3"/>
  <c r="R1220" i="3"/>
  <c r="U1220" i="3"/>
  <c r="R1221" i="3"/>
  <c r="U1221" i="3"/>
  <c r="R1224" i="3"/>
  <c r="U1224" i="3"/>
  <c r="R1225" i="3"/>
  <c r="U1225" i="3"/>
  <c r="R1228" i="3"/>
  <c r="U1228" i="3"/>
  <c r="R1229" i="3"/>
  <c r="U1229" i="3"/>
  <c r="R1232" i="3"/>
  <c r="U1232" i="3"/>
  <c r="R1233" i="3"/>
  <c r="U1233" i="3"/>
  <c r="R1234" i="3"/>
  <c r="U1234" i="3"/>
  <c r="R1248" i="3"/>
  <c r="U1248" i="3"/>
  <c r="R1249" i="3"/>
  <c r="U1249" i="3"/>
  <c r="R1252" i="3"/>
  <c r="U1252" i="3"/>
  <c r="R1253" i="3"/>
  <c r="U1253" i="3"/>
  <c r="R1256" i="3"/>
  <c r="U1256" i="3"/>
  <c r="R1257" i="3"/>
  <c r="U1257" i="3"/>
  <c r="R1260" i="3"/>
  <c r="U1260" i="3"/>
  <c r="R1261" i="3"/>
  <c r="U1261" i="3"/>
  <c r="R1262" i="3"/>
  <c r="U1262" i="3"/>
  <c r="R1264" i="3"/>
  <c r="U1264" i="3"/>
  <c r="R1265" i="3"/>
  <c r="U1265" i="3"/>
  <c r="R1266" i="3"/>
  <c r="U1266" i="3"/>
  <c r="R1267" i="3"/>
  <c r="U1267" i="3"/>
  <c r="R1268" i="3"/>
  <c r="U1268" i="3"/>
  <c r="R1275" i="3"/>
  <c r="U1275" i="3"/>
  <c r="R1276" i="3"/>
  <c r="U1276" i="3"/>
  <c r="R1278" i="3"/>
  <c r="U1278" i="3"/>
  <c r="R1279" i="3"/>
  <c r="U1279" i="3"/>
  <c r="R1280" i="3"/>
  <c r="U1280" i="3"/>
  <c r="R1281" i="3"/>
  <c r="U1281" i="3"/>
  <c r="R1284" i="3"/>
  <c r="U1284" i="3"/>
  <c r="R1285" i="3"/>
  <c r="U1285" i="3"/>
  <c r="R1288" i="3"/>
  <c r="U1288" i="3"/>
  <c r="R1291" i="3"/>
  <c r="U1291" i="3"/>
  <c r="R1292" i="3"/>
  <c r="U1292" i="3"/>
  <c r="R1293" i="3"/>
  <c r="U1293" i="3"/>
  <c r="R1295" i="3"/>
  <c r="U1295" i="3"/>
  <c r="R1296" i="3"/>
  <c r="U1296" i="3"/>
  <c r="R1298" i="3"/>
  <c r="U1298" i="3"/>
  <c r="R1299" i="3"/>
  <c r="U1299" i="3"/>
  <c r="R1300" i="3"/>
  <c r="U1300" i="3"/>
  <c r="R1303" i="3"/>
  <c r="U1303" i="3"/>
  <c r="R1304" i="3"/>
  <c r="U1304" i="3"/>
  <c r="R1307" i="3"/>
  <c r="U1307" i="3"/>
  <c r="R1308" i="3"/>
  <c r="U1308" i="3"/>
  <c r="R1311" i="3"/>
  <c r="U1311" i="3"/>
  <c r="R1312" i="3"/>
  <c r="U1312" i="3"/>
  <c r="R1315" i="3"/>
  <c r="U1315" i="3"/>
  <c r="R1316" i="3"/>
  <c r="U1316" i="3"/>
  <c r="R1319" i="3"/>
  <c r="U1319" i="3"/>
  <c r="R1320" i="3"/>
  <c r="U1320" i="3"/>
  <c r="R1323" i="3"/>
  <c r="U1323" i="3"/>
  <c r="R1324" i="3"/>
  <c r="U1324" i="3"/>
  <c r="R1327" i="3"/>
  <c r="U1327" i="3"/>
  <c r="R1328" i="3"/>
  <c r="U1328" i="3"/>
  <c r="R1331" i="3"/>
  <c r="U1331" i="3"/>
  <c r="R1332" i="3"/>
  <c r="U1332" i="3"/>
  <c r="R1335" i="3"/>
  <c r="U1335" i="3"/>
  <c r="R1336" i="3"/>
  <c r="U1336" i="3"/>
  <c r="R1339" i="3"/>
  <c r="U1339" i="3"/>
  <c r="R1340" i="3"/>
  <c r="U1340" i="3"/>
  <c r="R1343" i="3"/>
  <c r="U1343" i="3"/>
  <c r="R1344" i="3"/>
  <c r="U1344" i="3"/>
  <c r="R1347" i="3"/>
  <c r="U1347" i="3"/>
  <c r="R1348" i="3"/>
  <c r="U1348" i="3"/>
  <c r="R1351" i="3"/>
  <c r="U1351" i="3"/>
  <c r="R1352" i="3"/>
  <c r="U1352" i="3"/>
  <c r="R1355" i="3"/>
  <c r="U1355" i="3"/>
  <c r="R1356" i="3"/>
  <c r="U1356" i="3"/>
  <c r="R1359" i="3"/>
  <c r="U1359" i="3"/>
  <c r="R1360" i="3"/>
  <c r="U1360" i="3"/>
  <c r="R1363" i="3"/>
  <c r="U1363" i="3"/>
  <c r="R1364" i="3"/>
  <c r="U1364" i="3"/>
  <c r="R1367" i="3"/>
  <c r="U1367" i="3"/>
  <c r="R1368" i="3"/>
  <c r="U1368" i="3"/>
  <c r="R1371" i="3"/>
  <c r="U1371" i="3"/>
  <c r="R1372" i="3"/>
  <c r="U1372" i="3"/>
  <c r="R1375" i="3"/>
  <c r="U1375" i="3"/>
  <c r="R1376" i="3"/>
  <c r="U1376" i="3"/>
  <c r="R1379" i="3"/>
  <c r="U1379" i="3"/>
  <c r="R1380" i="3"/>
  <c r="U1380" i="3"/>
  <c r="R1383" i="3"/>
  <c r="U1383" i="3"/>
  <c r="R1384" i="3"/>
  <c r="U1384" i="3"/>
  <c r="R1387" i="3"/>
  <c r="U1387" i="3"/>
  <c r="R1388" i="3"/>
  <c r="U1388" i="3"/>
  <c r="R1391" i="3"/>
  <c r="U1391" i="3"/>
  <c r="R1392" i="3"/>
  <c r="U1392" i="3"/>
  <c r="R1395" i="3"/>
  <c r="U1395" i="3"/>
  <c r="R1396" i="3"/>
  <c r="U1396" i="3"/>
  <c r="R1399" i="3"/>
  <c r="U1399" i="3"/>
  <c r="R1400" i="3"/>
  <c r="U1400" i="3"/>
  <c r="R1403" i="3"/>
  <c r="U1403" i="3"/>
  <c r="R1404" i="3"/>
  <c r="U1404" i="3"/>
  <c r="R1408" i="3"/>
  <c r="U1408" i="3"/>
  <c r="R1411" i="3"/>
  <c r="U1411" i="3"/>
  <c r="R1412" i="3"/>
  <c r="U1412" i="3"/>
  <c r="R1416" i="3"/>
  <c r="U1416" i="3"/>
  <c r="R1417" i="3"/>
  <c r="U1417" i="3"/>
  <c r="R1419" i="3"/>
  <c r="U1419" i="3"/>
  <c r="R1421" i="3"/>
  <c r="U1421" i="3"/>
  <c r="R1424" i="3"/>
  <c r="U1424" i="3"/>
  <c r="R1425" i="3"/>
  <c r="U1425" i="3"/>
  <c r="R1431" i="3"/>
  <c r="U1431" i="3"/>
  <c r="R1432" i="3"/>
  <c r="U1432" i="3"/>
  <c r="R1435" i="3"/>
  <c r="U1435" i="3"/>
  <c r="R1439" i="3"/>
  <c r="U1439" i="3"/>
  <c r="R1440" i="3"/>
  <c r="U1440" i="3"/>
  <c r="R1443" i="3"/>
  <c r="U1443" i="3"/>
  <c r="R1444" i="3"/>
  <c r="U1444" i="3"/>
  <c r="R1447" i="3"/>
  <c r="U1447" i="3"/>
  <c r="R1448" i="3"/>
  <c r="U1448" i="3"/>
  <c r="R1451" i="3"/>
  <c r="U1451" i="3"/>
  <c r="R1460" i="3"/>
  <c r="U1460" i="3"/>
  <c r="R1461" i="3"/>
  <c r="U1461" i="3"/>
  <c r="R1463" i="3"/>
  <c r="U1463" i="3"/>
  <c r="R1464" i="3"/>
  <c r="U1464" i="3"/>
  <c r="R1467" i="3"/>
  <c r="U1467" i="3"/>
  <c r="R1468" i="3"/>
  <c r="U1468" i="3"/>
  <c r="R1471" i="3"/>
  <c r="U1471" i="3"/>
  <c r="R1472" i="3"/>
  <c r="U1472" i="3"/>
  <c r="R1475" i="3"/>
  <c r="U1475" i="3"/>
  <c r="R1476" i="3"/>
  <c r="U1476" i="3"/>
  <c r="R1479" i="3"/>
  <c r="U1479" i="3"/>
  <c r="R1484" i="3"/>
  <c r="U1484" i="3"/>
  <c r="R1485" i="3"/>
  <c r="U1485" i="3"/>
  <c r="R1495" i="3"/>
  <c r="U1495" i="3"/>
  <c r="R1499" i="3"/>
  <c r="U1499" i="3"/>
  <c r="R1500" i="3"/>
  <c r="U1500" i="3"/>
  <c r="R1503" i="3"/>
  <c r="U1503" i="3"/>
  <c r="R1504" i="3"/>
  <c r="U1504" i="3"/>
  <c r="R1508" i="3"/>
  <c r="U1508" i="3"/>
  <c r="R1509" i="3"/>
  <c r="U1509" i="3"/>
  <c r="R1511" i="3"/>
  <c r="U1511" i="3"/>
  <c r="R1515" i="3"/>
  <c r="U1515" i="3"/>
  <c r="R1516" i="3"/>
  <c r="U1516" i="3"/>
  <c r="R1527" i="3"/>
  <c r="U1527" i="3"/>
  <c r="R1528" i="3"/>
  <c r="U1528" i="3"/>
  <c r="R1531" i="3"/>
  <c r="U1531" i="3"/>
  <c r="R1532" i="3"/>
  <c r="U1532" i="3"/>
  <c r="R1539" i="3"/>
  <c r="U1539" i="3"/>
  <c r="R1541" i="3"/>
  <c r="U1541" i="3"/>
  <c r="R1544" i="3"/>
  <c r="U1544" i="3"/>
  <c r="R1547" i="3"/>
  <c r="U1547" i="3"/>
  <c r="R1548" i="3"/>
  <c r="U1548" i="3"/>
  <c r="R1551" i="3"/>
  <c r="U1551" i="3"/>
  <c r="R1552" i="3"/>
  <c r="U1552" i="3"/>
  <c r="R1555" i="3"/>
  <c r="U1555" i="3"/>
  <c r="R1556" i="3"/>
  <c r="U1556" i="3"/>
  <c r="R1557" i="3"/>
  <c r="U1557" i="3"/>
  <c r="R1559" i="3"/>
  <c r="U1559" i="3"/>
  <c r="R1563" i="3"/>
  <c r="U1563" i="3"/>
  <c r="R1564" i="3"/>
  <c r="U1564" i="3"/>
  <c r="R1567" i="3"/>
  <c r="U1567" i="3"/>
  <c r="R1571" i="3"/>
  <c r="U1571" i="3"/>
  <c r="R1572" i="3"/>
  <c r="U1572" i="3"/>
  <c r="R1575" i="3"/>
  <c r="U1575" i="3"/>
  <c r="R1576" i="3"/>
  <c r="U1576" i="3"/>
  <c r="R1579" i="3"/>
  <c r="U1579" i="3"/>
  <c r="R1580" i="3"/>
  <c r="U1580" i="3"/>
  <c r="R1581" i="3"/>
  <c r="U1581" i="3"/>
  <c r="R1583" i="3"/>
  <c r="U1583" i="3"/>
  <c r="R1584" i="3"/>
  <c r="U1584" i="3"/>
  <c r="R1591" i="3"/>
  <c r="U1591" i="3"/>
  <c r="R1592" i="3"/>
  <c r="U1592" i="3"/>
  <c r="R1596" i="3"/>
  <c r="U1596" i="3"/>
  <c r="R1599" i="3"/>
  <c r="U1599" i="3"/>
  <c r="R1600" i="3"/>
  <c r="U1600" i="3"/>
  <c r="R1603" i="3"/>
  <c r="U1603" i="3"/>
  <c r="R1604" i="3"/>
  <c r="U1604" i="3"/>
  <c r="R1607" i="3"/>
  <c r="U1607" i="3"/>
  <c r="R1611" i="3"/>
  <c r="U1611" i="3"/>
  <c r="R1612" i="3"/>
  <c r="U1612" i="3"/>
  <c r="R1615" i="3"/>
  <c r="U1615" i="3"/>
  <c r="R1619" i="3"/>
  <c r="U1619" i="3"/>
  <c r="R1620" i="3"/>
  <c r="U1620" i="3"/>
  <c r="R1623" i="3"/>
  <c r="U1623" i="3"/>
  <c r="R1624" i="3"/>
  <c r="U1624" i="3"/>
  <c r="R1627" i="3"/>
  <c r="U1627" i="3"/>
  <c r="R1628" i="3"/>
  <c r="U1628" i="3"/>
  <c r="R1635" i="3"/>
  <c r="U1635" i="3"/>
  <c r="R1647" i="3"/>
  <c r="U1647" i="3"/>
  <c r="R1648" i="3"/>
  <c r="U1648" i="3"/>
  <c r="R1651" i="3"/>
  <c r="U1651" i="3"/>
  <c r="R1652" i="3"/>
  <c r="U1652" i="3"/>
  <c r="R1655" i="3"/>
  <c r="U1655" i="3"/>
  <c r="R1659" i="3"/>
  <c r="U1659" i="3"/>
  <c r="R1660" i="3"/>
  <c r="U1660" i="3"/>
  <c r="R1663" i="3"/>
  <c r="U1663" i="3"/>
  <c r="R1668" i="3"/>
  <c r="U1668" i="3"/>
  <c r="R1669" i="3"/>
  <c r="U1669" i="3"/>
  <c r="R1671" i="3"/>
  <c r="U1671" i="3"/>
  <c r="R1676" i="3"/>
  <c r="U1676" i="3"/>
  <c r="R1679" i="3"/>
  <c r="U1679" i="3"/>
  <c r="R1683" i="3"/>
  <c r="U1683" i="3"/>
  <c r="R1684" i="3"/>
  <c r="U1684" i="3"/>
  <c r="R1685" i="3"/>
  <c r="U1685" i="3"/>
  <c r="R1688" i="3"/>
  <c r="U1688" i="3"/>
  <c r="R1691" i="3"/>
  <c r="U1691" i="3"/>
  <c r="R1695" i="3"/>
  <c r="U1695" i="3"/>
  <c r="R1696" i="3"/>
  <c r="U1696" i="3"/>
  <c r="R1699" i="3"/>
  <c r="U1699" i="3"/>
  <c r="R1700" i="3"/>
  <c r="U1700" i="3"/>
  <c r="R1704" i="3"/>
  <c r="U1704" i="3"/>
  <c r="R1711" i="3"/>
  <c r="U1711" i="3"/>
  <c r="R1712" i="3"/>
  <c r="U1712" i="3"/>
  <c r="R1716" i="3"/>
  <c r="U1716" i="3"/>
  <c r="R1719" i="3"/>
  <c r="U1719" i="3"/>
  <c r="R1720" i="3"/>
  <c r="U1720" i="3"/>
  <c r="R1723" i="3"/>
  <c r="U1723" i="3"/>
  <c r="R1724" i="3"/>
  <c r="U1724" i="3"/>
  <c r="R1727" i="3"/>
  <c r="U1727" i="3"/>
  <c r="R1728" i="3"/>
  <c r="U1728" i="3"/>
  <c r="R1731" i="3"/>
  <c r="U1731" i="3"/>
  <c r="R1732" i="3"/>
  <c r="U1732" i="3"/>
  <c r="R1733" i="3"/>
  <c r="U1733" i="3"/>
  <c r="R1736" i="3"/>
  <c r="U1736" i="3"/>
  <c r="R1739" i="3"/>
  <c r="U1739" i="3"/>
  <c r="R1741" i="3"/>
  <c r="U1741" i="3"/>
  <c r="R1744" i="3"/>
  <c r="U1744" i="3"/>
  <c r="R1747" i="3"/>
  <c r="U1747" i="3"/>
  <c r="R1752" i="3"/>
  <c r="U1752" i="3"/>
  <c r="R1759" i="3"/>
  <c r="U1759" i="3"/>
  <c r="R1760" i="3"/>
  <c r="U1760" i="3"/>
  <c r="R1763" i="3"/>
  <c r="U1763" i="3"/>
  <c r="R1767" i="3"/>
  <c r="U1767" i="3"/>
  <c r="R1768" i="3"/>
  <c r="U1768" i="3"/>
  <c r="R1772" i="3"/>
  <c r="U1772" i="3"/>
  <c r="R1775" i="3"/>
  <c r="U1775" i="3"/>
  <c r="R1776" i="3"/>
  <c r="U1776" i="3"/>
  <c r="R1780" i="3"/>
  <c r="U1780" i="3"/>
  <c r="R1781" i="3"/>
  <c r="U1781" i="3"/>
  <c r="R1783" i="3"/>
  <c r="U1783" i="3"/>
  <c r="R1784" i="3"/>
  <c r="U1784" i="3"/>
  <c r="R1787" i="3"/>
  <c r="U1787" i="3"/>
  <c r="R1788" i="3"/>
  <c r="U1788" i="3"/>
  <c r="R1791" i="3"/>
  <c r="U1791" i="3"/>
  <c r="R1792" i="3"/>
  <c r="U1792" i="3"/>
  <c r="R1795" i="3"/>
  <c r="U1795" i="3"/>
  <c r="R1796" i="3"/>
  <c r="U1796" i="3"/>
  <c r="R1799" i="3"/>
  <c r="U1799" i="3"/>
  <c r="R1803" i="3"/>
  <c r="U1803" i="3"/>
  <c r="R1804" i="3"/>
  <c r="U1804" i="3"/>
  <c r="R1807" i="3"/>
  <c r="U1807" i="3"/>
  <c r="R1811" i="3"/>
  <c r="U1811" i="3"/>
  <c r="R1812" i="3"/>
  <c r="U1812" i="3"/>
  <c r="R1816" i="3"/>
  <c r="U1816" i="3"/>
  <c r="R1819" i="3"/>
  <c r="U1819" i="3"/>
  <c r="R1821" i="3"/>
  <c r="U1821" i="3"/>
  <c r="R1824" i="3"/>
  <c r="U1824" i="3"/>
  <c r="R1827" i="3"/>
  <c r="U1827" i="3"/>
  <c r="R1828" i="3"/>
  <c r="U1828" i="3"/>
  <c r="R1832" i="3"/>
  <c r="U1832" i="3"/>
  <c r="R1835" i="3"/>
  <c r="U1835" i="3"/>
  <c r="R1839" i="3"/>
  <c r="U1839" i="3"/>
  <c r="R1840" i="3"/>
  <c r="U1840" i="3"/>
  <c r="R1844" i="3"/>
  <c r="U1844" i="3"/>
  <c r="R1845" i="3"/>
  <c r="U1845" i="3"/>
  <c r="R1847" i="3"/>
  <c r="U1847" i="3"/>
  <c r="R1848" i="3"/>
  <c r="U1848" i="3"/>
  <c r="R1852" i="3"/>
  <c r="U1852" i="3"/>
  <c r="R1855" i="3"/>
  <c r="U1855" i="3"/>
  <c r="R1856" i="3"/>
  <c r="U1856" i="3"/>
  <c r="R1859" i="3"/>
  <c r="U1859" i="3"/>
  <c r="R1860" i="3"/>
  <c r="U1860" i="3"/>
  <c r="R1861" i="3"/>
  <c r="U1861" i="3"/>
  <c r="R1863" i="3"/>
  <c r="U1863" i="3"/>
  <c r="R1864" i="3"/>
  <c r="U1864" i="3"/>
  <c r="R1868" i="3"/>
  <c r="U1868" i="3"/>
  <c r="R1869" i="3"/>
  <c r="U1869" i="3"/>
  <c r="R1871" i="3"/>
  <c r="U1871" i="3"/>
  <c r="R1872" i="3"/>
  <c r="U1872" i="3"/>
  <c r="R1875" i="3"/>
  <c r="U1875" i="3"/>
  <c r="R1876" i="3"/>
  <c r="U1876" i="3"/>
  <c r="R1879" i="3"/>
  <c r="U1879" i="3"/>
  <c r="R1883" i="3"/>
  <c r="U1883" i="3"/>
  <c r="R1884" i="3"/>
  <c r="U1884" i="3"/>
  <c r="R1891" i="3"/>
  <c r="U1891" i="3"/>
  <c r="R1892" i="3"/>
  <c r="U1892" i="3"/>
  <c r="R1893" i="3"/>
  <c r="U1893" i="3"/>
  <c r="R1895" i="3"/>
  <c r="U1895" i="3"/>
  <c r="R1899" i="3"/>
  <c r="U1899" i="3"/>
  <c r="R1900" i="3"/>
  <c r="U1900" i="3"/>
  <c r="R1907" i="3"/>
  <c r="U1907" i="3"/>
  <c r="R1912" i="3"/>
  <c r="U1912" i="3"/>
  <c r="R1915" i="3"/>
  <c r="U1915" i="3"/>
  <c r="R1919" i="3"/>
  <c r="U1919" i="3"/>
  <c r="R1920" i="3"/>
  <c r="U1920" i="3"/>
  <c r="R1923" i="3"/>
  <c r="U1923" i="3"/>
  <c r="R1924" i="3"/>
  <c r="U1924" i="3"/>
  <c r="R1925" i="3"/>
  <c r="U1925" i="3"/>
  <c r="R1928" i="3"/>
  <c r="U1928" i="3"/>
  <c r="R1935" i="3"/>
  <c r="U1935" i="3"/>
  <c r="R1936" i="3"/>
  <c r="U1936" i="3"/>
  <c r="R1940" i="3"/>
  <c r="U1940" i="3"/>
  <c r="R1943" i="3"/>
  <c r="U1943" i="3"/>
  <c r="R1944" i="3"/>
  <c r="U1944" i="3"/>
  <c r="R1948" i="3"/>
  <c r="U1948" i="3"/>
  <c r="R1949" i="3"/>
  <c r="U1949" i="3"/>
  <c r="R1956" i="3"/>
  <c r="U1956" i="3"/>
  <c r="R1957" i="3"/>
  <c r="U1957" i="3"/>
  <c r="R1959" i="3"/>
  <c r="U1959" i="3"/>
  <c r="R1960" i="3"/>
  <c r="U1960" i="3"/>
  <c r="R1963" i="3"/>
  <c r="U1963" i="3"/>
  <c r="R1964" i="3"/>
  <c r="U1964" i="3"/>
  <c r="R1967" i="3"/>
  <c r="U1967" i="3"/>
  <c r="R1971" i="3"/>
  <c r="U1971" i="3"/>
  <c r="R1972" i="3"/>
  <c r="U1972" i="3"/>
  <c r="R1975" i="3"/>
  <c r="U1975" i="3"/>
  <c r="R1979" i="3"/>
  <c r="U1979" i="3"/>
  <c r="R1980" i="3"/>
  <c r="U1980" i="3"/>
  <c r="R1983" i="3"/>
  <c r="U1983" i="3"/>
  <c r="R1984" i="3"/>
  <c r="U1984" i="3"/>
  <c r="R1987" i="3"/>
  <c r="U1987" i="3"/>
  <c r="R1988" i="3"/>
  <c r="U1988" i="3"/>
  <c r="R1991" i="3"/>
  <c r="U1991" i="3"/>
  <c r="R1992" i="3"/>
  <c r="U1992" i="3"/>
  <c r="R1994" i="3"/>
  <c r="U1994" i="3"/>
  <c r="R1996" i="3"/>
  <c r="U1996" i="3"/>
  <c r="R2003" i="3"/>
  <c r="U2003" i="3"/>
  <c r="R2004" i="3"/>
  <c r="U2004" i="3"/>
  <c r="R2006" i="3"/>
  <c r="U2006" i="3"/>
  <c r="R2007" i="3"/>
  <c r="U2007" i="3"/>
  <c r="R2008" i="3"/>
  <c r="U2008" i="3"/>
  <c r="R2011" i="3"/>
  <c r="U2011" i="3"/>
  <c r="R2012" i="3"/>
  <c r="U2012" i="3"/>
  <c r="R2015" i="3"/>
  <c r="U2015" i="3"/>
  <c r="R2019" i="3"/>
  <c r="U2019" i="3"/>
  <c r="R2020" i="3"/>
  <c r="U2020" i="3"/>
  <c r="R2023" i="3"/>
  <c r="U2023" i="3"/>
  <c r="R2026" i="3"/>
  <c r="U2026" i="3"/>
  <c r="R2027" i="3"/>
  <c r="U2027" i="3"/>
  <c r="R2030" i="3"/>
  <c r="U2030" i="3"/>
  <c r="R2031" i="3"/>
  <c r="U2031" i="3"/>
  <c r="R2032" i="3"/>
  <c r="U2032" i="3"/>
  <c r="R2035" i="3"/>
  <c r="U2035" i="3"/>
  <c r="R2039" i="3"/>
  <c r="U2039" i="3"/>
  <c r="R2040" i="3"/>
  <c r="U2040" i="3"/>
  <c r="R2042" i="3"/>
  <c r="U2042" i="3"/>
  <c r="R2043" i="3"/>
  <c r="U2043" i="3"/>
  <c r="R2044" i="3"/>
  <c r="U2044" i="3"/>
  <c r="R2047" i="3"/>
  <c r="U2047" i="3"/>
  <c r="R2051" i="3"/>
  <c r="U2051" i="3"/>
  <c r="R2056" i="3"/>
  <c r="U2056" i="3"/>
  <c r="R2058" i="3"/>
  <c r="U2058" i="3"/>
  <c r="R2059" i="3"/>
  <c r="U2059" i="3"/>
  <c r="R2060" i="3"/>
  <c r="U2060" i="3"/>
  <c r="R2061" i="3"/>
  <c r="U2061" i="3"/>
  <c r="R2062" i="3"/>
  <c r="U2062" i="3"/>
  <c r="R2063" i="3"/>
  <c r="U2063" i="3"/>
  <c r="R2066" i="3"/>
  <c r="U2066" i="3"/>
  <c r="R2067" i="3"/>
  <c r="U2067" i="3"/>
  <c r="R2072" i="3"/>
  <c r="U2072" i="3"/>
  <c r="R2073" i="3"/>
  <c r="U2073" i="3"/>
  <c r="R2074" i="3"/>
  <c r="U2074" i="3"/>
  <c r="R2075" i="3"/>
  <c r="U2075" i="3"/>
  <c r="R2076" i="3"/>
  <c r="U2076" i="3"/>
  <c r="R2079" i="3"/>
  <c r="U2079" i="3"/>
  <c r="R2081" i="3"/>
  <c r="U2081" i="3"/>
  <c r="R2082" i="3"/>
  <c r="U2082" i="3"/>
  <c r="R2083" i="3"/>
  <c r="U2083" i="3"/>
  <c r="R2084" i="3"/>
  <c r="U2084" i="3"/>
  <c r="R2090" i="3"/>
  <c r="U2090" i="3"/>
  <c r="R2091" i="3"/>
  <c r="U2091" i="3"/>
  <c r="R2095" i="3"/>
  <c r="U2095" i="3"/>
  <c r="R2097" i="3"/>
  <c r="U2097" i="3"/>
  <c r="R2098" i="3"/>
  <c r="U2098" i="3"/>
  <c r="R2099" i="3"/>
  <c r="U2099" i="3"/>
  <c r="R2100" i="3"/>
  <c r="U2100" i="3"/>
  <c r="R2104" i="3"/>
  <c r="U2104" i="3"/>
  <c r="R2108" i="3"/>
  <c r="U2108" i="3"/>
  <c r="R2109" i="3"/>
  <c r="U2109" i="3"/>
  <c r="R2110" i="3"/>
  <c r="U2110" i="3"/>
  <c r="R2111" i="3"/>
  <c r="U2111" i="3"/>
  <c r="R2112" i="3"/>
  <c r="U2112" i="3"/>
  <c r="R2113" i="3"/>
  <c r="U2113" i="3"/>
  <c r="R2116" i="3"/>
  <c r="U2116" i="3"/>
  <c r="R2117" i="3"/>
  <c r="U2117" i="3"/>
  <c r="R2120" i="3"/>
  <c r="U2120" i="3"/>
  <c r="R2123" i="3"/>
  <c r="U2123" i="3"/>
  <c r="R2124" i="3"/>
  <c r="U2124" i="3"/>
  <c r="R2125" i="3"/>
  <c r="U2125" i="3"/>
  <c r="R2127" i="3"/>
  <c r="U2127" i="3"/>
  <c r="R2132" i="3"/>
  <c r="U2132" i="3"/>
  <c r="R2136" i="3"/>
  <c r="U2136" i="3"/>
  <c r="R2139" i="3"/>
  <c r="U2139" i="3"/>
  <c r="R2140" i="3"/>
  <c r="U2140" i="3"/>
  <c r="R2142" i="3"/>
  <c r="U2142" i="3"/>
  <c r="R2143" i="3"/>
  <c r="U2143" i="3"/>
  <c r="R2144" i="3"/>
  <c r="U2144" i="3"/>
  <c r="R2145" i="3"/>
  <c r="U2145" i="3"/>
  <c r="R2148" i="3"/>
  <c r="U2148" i="3"/>
  <c r="R2149" i="3"/>
  <c r="U2149" i="3"/>
  <c r="R2152" i="3"/>
  <c r="U2152" i="3"/>
  <c r="R2155" i="3"/>
  <c r="U2155" i="3"/>
  <c r="R2156" i="3"/>
  <c r="U2156" i="3"/>
  <c r="R2157" i="3"/>
  <c r="U2157" i="3"/>
  <c r="R2164" i="3"/>
  <c r="U2164" i="3"/>
  <c r="R2165" i="3"/>
  <c r="U2165" i="3"/>
  <c r="R2168" i="3"/>
  <c r="U2168" i="3"/>
  <c r="R2171" i="3"/>
  <c r="U2171" i="3"/>
  <c r="R2172" i="3"/>
  <c r="U2172" i="3"/>
  <c r="R2173" i="3"/>
  <c r="U2173" i="3"/>
  <c r="R2174" i="3"/>
  <c r="U2174" i="3"/>
  <c r="R2177" i="3"/>
  <c r="U2177" i="3"/>
  <c r="R2179" i="3"/>
  <c r="U2179" i="3"/>
  <c r="R2180" i="3"/>
  <c r="U2180" i="3"/>
  <c r="R2181" i="3"/>
  <c r="U2181" i="3"/>
  <c r="R2187" i="3"/>
  <c r="U2187" i="3"/>
  <c r="R2189" i="3"/>
  <c r="U2189" i="3"/>
  <c r="R2190" i="3"/>
  <c r="U2190" i="3"/>
  <c r="R2191" i="3"/>
  <c r="U2191" i="3"/>
  <c r="R2192" i="3"/>
  <c r="U2192" i="3"/>
  <c r="R2193" i="3"/>
  <c r="U2193" i="3"/>
  <c r="R2194" i="3"/>
  <c r="U2194" i="3"/>
  <c r="R2203" i="3"/>
  <c r="U2203" i="3"/>
  <c r="R2204" i="3"/>
  <c r="U2204" i="3"/>
  <c r="R2205" i="3"/>
  <c r="U2205" i="3"/>
  <c r="R2209" i="3"/>
  <c r="U2209" i="3"/>
  <c r="R2212" i="3"/>
  <c r="U2212" i="3"/>
  <c r="R2213" i="3"/>
  <c r="U2213" i="3"/>
  <c r="R2219" i="3"/>
  <c r="U2219" i="3"/>
  <c r="R2220" i="3"/>
  <c r="U2220" i="3"/>
  <c r="R2221" i="3"/>
  <c r="U2221" i="3"/>
  <c r="R2223" i="3"/>
  <c r="U2223" i="3"/>
  <c r="R2225" i="3"/>
  <c r="U2225" i="3"/>
  <c r="R2226" i="3"/>
  <c r="U2226" i="3"/>
  <c r="R2228" i="3"/>
  <c r="U2228" i="3"/>
  <c r="R2229" i="3"/>
  <c r="U2229" i="3"/>
  <c r="R2232" i="3"/>
  <c r="U2232" i="3"/>
  <c r="R2235" i="3"/>
  <c r="U2235" i="3"/>
  <c r="R2236" i="3"/>
  <c r="U2236" i="3"/>
  <c r="R2237" i="3"/>
  <c r="U2237" i="3"/>
  <c r="R2238" i="3"/>
  <c r="U2238" i="3"/>
  <c r="R2239" i="3"/>
  <c r="U2239" i="3"/>
  <c r="R2241" i="3"/>
  <c r="U2241" i="3"/>
  <c r="R2242" i="3"/>
  <c r="U2242" i="3"/>
  <c r="R2243" i="3"/>
  <c r="U2243" i="3"/>
  <c r="R2245" i="3"/>
  <c r="U2245" i="3"/>
  <c r="R2248" i="3"/>
  <c r="U2248" i="3"/>
  <c r="R2251" i="3"/>
  <c r="U2251" i="3"/>
  <c r="R2252" i="3"/>
  <c r="U2252" i="3"/>
  <c r="R2253" i="3"/>
  <c r="U2253" i="3"/>
  <c r="R2254" i="3"/>
  <c r="U2254" i="3"/>
  <c r="R2255" i="3"/>
  <c r="U2255" i="3"/>
  <c r="R2256" i="3"/>
  <c r="U2256" i="3"/>
  <c r="R2257" i="3"/>
  <c r="U2257" i="3"/>
  <c r="R2258" i="3"/>
  <c r="U2258" i="3"/>
  <c r="R2261" i="3"/>
  <c r="U2261" i="3"/>
  <c r="R2264" i="3"/>
  <c r="U2264" i="3"/>
  <c r="R2267" i="3"/>
  <c r="U2267" i="3"/>
  <c r="R2268" i="3"/>
  <c r="U2268" i="3"/>
  <c r="R2269" i="3"/>
  <c r="U2269" i="3"/>
  <c r="R2272" i="3"/>
  <c r="U2272" i="3"/>
  <c r="R2275" i="3"/>
  <c r="U2275" i="3"/>
  <c r="R2276" i="3"/>
  <c r="U2276" i="3"/>
  <c r="R2277" i="3"/>
  <c r="U2277" i="3"/>
  <c r="R2283" i="3"/>
  <c r="U2283" i="3"/>
  <c r="R2284" i="3"/>
  <c r="U2284" i="3"/>
  <c r="R2285" i="3"/>
  <c r="U2285" i="3"/>
  <c r="R2286" i="3"/>
  <c r="U2286" i="3"/>
  <c r="R2287" i="3"/>
  <c r="U2287" i="3"/>
  <c r="R2290" i="3"/>
  <c r="U2290" i="3"/>
  <c r="R2291" i="3"/>
  <c r="U2291" i="3"/>
  <c r="R2292" i="3"/>
  <c r="U2292" i="3"/>
  <c r="R2293" i="3"/>
  <c r="U2293" i="3"/>
  <c r="R2296" i="3"/>
  <c r="U2296" i="3"/>
  <c r="R2299" i="3"/>
  <c r="U2299" i="3"/>
  <c r="R2301" i="3"/>
  <c r="U2301" i="3"/>
  <c r="R2303" i="3"/>
  <c r="U2303" i="3"/>
  <c r="R2304" i="3"/>
  <c r="U2304" i="3"/>
  <c r="R2307" i="3"/>
  <c r="U2307" i="3"/>
  <c r="R2308" i="3"/>
  <c r="U2308" i="3"/>
  <c r="R2312" i="3"/>
  <c r="U2312" i="3"/>
  <c r="R2315" i="3"/>
  <c r="U2315" i="3"/>
  <c r="R2316" i="3"/>
  <c r="U2316" i="3"/>
  <c r="R2317" i="3"/>
  <c r="U2317" i="3"/>
  <c r="R2319" i="3"/>
  <c r="U2319" i="3"/>
  <c r="R2320" i="3"/>
  <c r="U2320" i="3"/>
  <c r="R2321" i="3"/>
  <c r="U2321" i="3"/>
  <c r="R2322" i="3"/>
  <c r="U2322" i="3"/>
  <c r="R2325" i="3"/>
  <c r="U2325" i="3"/>
  <c r="R2328" i="3"/>
  <c r="U2328" i="3"/>
  <c r="R2331" i="3"/>
  <c r="U2331" i="3"/>
  <c r="R2333" i="3"/>
  <c r="U2333" i="3"/>
  <c r="R2336" i="3"/>
  <c r="U2336" i="3"/>
  <c r="R2337" i="3"/>
  <c r="U2337" i="3"/>
  <c r="R2339" i="3"/>
  <c r="U2339" i="3"/>
  <c r="R2341" i="3"/>
  <c r="U2341" i="3"/>
  <c r="R2344" i="3"/>
  <c r="U2344" i="3"/>
  <c r="R2347" i="3"/>
  <c r="U2347" i="3"/>
  <c r="R2348" i="3"/>
  <c r="U2348" i="3"/>
  <c r="R2349" i="3"/>
  <c r="U2349" i="3"/>
  <c r="R2351" i="3"/>
  <c r="U2351" i="3"/>
  <c r="R2355" i="3"/>
  <c r="U2355" i="3"/>
  <c r="R2356" i="3"/>
  <c r="U2356" i="3"/>
  <c r="R2357" i="3"/>
  <c r="U2357" i="3"/>
  <c r="R2360" i="3"/>
  <c r="U2360" i="3"/>
  <c r="R2363" i="3"/>
  <c r="U2363" i="3"/>
  <c r="R2365" i="3"/>
  <c r="U2365" i="3"/>
  <c r="R2368" i="3"/>
  <c r="U2368" i="3"/>
  <c r="R2369" i="3"/>
  <c r="U2369" i="3"/>
  <c r="R2371" i="3"/>
  <c r="U2371" i="3"/>
  <c r="R2372" i="3"/>
  <c r="U2372" i="3"/>
  <c r="R2373" i="3"/>
  <c r="U2373" i="3"/>
  <c r="R2376" i="3"/>
  <c r="U2376" i="3"/>
  <c r="R2379" i="3"/>
  <c r="U2379" i="3"/>
  <c r="R2380" i="3"/>
  <c r="U2380" i="3"/>
  <c r="R2381" i="3"/>
  <c r="U2381" i="3"/>
  <c r="R2383" i="3"/>
  <c r="U2383" i="3"/>
  <c r="R2384" i="3"/>
  <c r="U2384" i="3"/>
  <c r="R2385" i="3"/>
  <c r="U2385" i="3"/>
  <c r="R2388" i="3"/>
  <c r="U2388" i="3"/>
  <c r="R2396" i="3"/>
  <c r="U2396" i="3"/>
  <c r="R2398" i="3"/>
  <c r="U2398" i="3"/>
  <c r="R2399" i="3"/>
  <c r="U2399" i="3"/>
  <c r="R2401" i="3"/>
  <c r="U2401" i="3"/>
  <c r="R2402" i="3"/>
  <c r="U2402" i="3"/>
  <c r="R2404" i="3"/>
  <c r="U2404" i="3"/>
  <c r="R2405" i="3"/>
  <c r="U2405" i="3"/>
  <c r="R2406" i="3"/>
  <c r="U2406" i="3"/>
  <c r="R2409" i="3"/>
  <c r="U2409" i="3"/>
  <c r="R2412" i="3"/>
  <c r="U2412" i="3"/>
  <c r="R2414" i="3"/>
  <c r="U2414" i="3"/>
  <c r="R2415" i="3"/>
  <c r="U2415" i="3"/>
  <c r="R2416" i="3"/>
  <c r="U2416" i="3"/>
  <c r="R2417" i="3"/>
  <c r="U2417" i="3"/>
  <c r="R2423" i="3"/>
  <c r="U2423" i="3"/>
  <c r="R2424" i="3"/>
  <c r="U2424" i="3"/>
  <c r="R2431" i="3"/>
  <c r="U2431" i="3"/>
  <c r="R2432" i="3"/>
  <c r="U2432" i="3"/>
  <c r="R2433" i="3"/>
  <c r="U2433" i="3"/>
  <c r="R2436" i="3"/>
  <c r="U2436" i="3"/>
  <c r="R2437" i="3"/>
  <c r="U2437" i="3"/>
  <c r="R2439" i="3"/>
  <c r="U2439" i="3"/>
  <c r="R2444" i="3"/>
  <c r="U2444" i="3"/>
  <c r="R2447" i="3"/>
  <c r="U2447" i="3"/>
  <c r="R2448" i="3"/>
  <c r="U2448" i="3"/>
  <c r="R2449" i="3"/>
  <c r="U2449" i="3"/>
  <c r="R2450" i="3"/>
  <c r="U2450" i="3"/>
  <c r="R2452" i="3"/>
  <c r="U2452" i="3"/>
  <c r="R2454" i="3"/>
  <c r="U2454" i="3"/>
  <c r="R2458" i="3"/>
  <c r="U2458" i="3"/>
  <c r="R2461" i="3"/>
  <c r="U2461" i="3"/>
  <c r="R2465" i="3"/>
  <c r="U2465" i="3"/>
  <c r="R2466" i="3"/>
  <c r="U2466" i="3"/>
  <c r="R2467" i="3"/>
  <c r="U2467" i="3"/>
  <c r="R2470" i="3"/>
  <c r="U2470" i="3"/>
  <c r="R2471" i="3"/>
  <c r="U2471" i="3"/>
  <c r="R2473" i="3"/>
  <c r="U2473" i="3"/>
  <c r="R2474" i="3"/>
  <c r="U2474" i="3"/>
  <c r="R2477" i="3"/>
  <c r="U2477" i="3"/>
  <c r="R2478" i="3"/>
  <c r="U2478" i="3"/>
  <c r="R2481" i="3"/>
  <c r="U2481" i="3"/>
  <c r="R2482" i="3"/>
  <c r="U2482" i="3"/>
  <c r="R2483" i="3"/>
  <c r="U2483" i="3"/>
  <c r="R2485" i="3"/>
  <c r="U2485" i="3"/>
  <c r="R2487" i="3"/>
  <c r="U2487" i="3"/>
  <c r="R2490" i="3"/>
  <c r="U2490" i="3"/>
  <c r="R2493" i="3"/>
  <c r="U2493" i="3"/>
  <c r="R2497" i="3"/>
  <c r="U2497" i="3"/>
  <c r="R2498" i="3"/>
  <c r="U2498" i="3"/>
  <c r="R2499" i="3"/>
  <c r="U2499" i="3"/>
  <c r="R2502" i="3"/>
  <c r="U2502" i="3"/>
  <c r="R2503" i="3"/>
  <c r="U2503" i="3"/>
  <c r="R2505" i="3"/>
  <c r="U2505" i="3"/>
  <c r="R2506" i="3"/>
  <c r="U2506" i="3"/>
  <c r="R2510" i="3"/>
  <c r="U2510" i="3"/>
  <c r="R2513" i="3"/>
  <c r="U2513" i="3"/>
  <c r="R2514" i="3"/>
  <c r="U2514" i="3"/>
  <c r="R2515" i="3"/>
  <c r="U2515" i="3"/>
  <c r="R2517" i="3"/>
  <c r="U2517" i="3"/>
  <c r="R2522" i="3"/>
  <c r="U2522" i="3"/>
  <c r="R2525" i="3"/>
  <c r="U2525" i="3"/>
  <c r="R2529" i="3"/>
  <c r="U2529" i="3"/>
  <c r="R2530" i="3"/>
  <c r="U2530" i="3"/>
  <c r="R2531" i="3"/>
  <c r="U2531" i="3"/>
  <c r="R2533" i="3"/>
  <c r="U2533" i="3"/>
  <c r="R2534" i="3"/>
  <c r="U2534" i="3"/>
  <c r="R2535" i="3"/>
  <c r="U2535" i="3"/>
  <c r="R2537" i="3"/>
  <c r="U2537" i="3"/>
  <c r="R2538" i="3"/>
  <c r="U2538" i="3"/>
  <c r="R2541" i="3"/>
  <c r="U2541" i="3"/>
  <c r="R2542" i="3"/>
  <c r="U2542" i="3"/>
  <c r="R2545" i="3"/>
  <c r="U2545" i="3"/>
  <c r="R2546" i="3"/>
  <c r="U2546" i="3"/>
  <c r="R2547" i="3"/>
  <c r="U2547" i="3"/>
  <c r="R2549" i="3"/>
  <c r="U2549" i="3"/>
  <c r="R2551" i="3"/>
  <c r="U2551" i="3"/>
  <c r="R2557" i="3"/>
  <c r="U2557" i="3"/>
  <c r="R2561" i="3"/>
  <c r="U2561" i="3"/>
  <c r="R2562" i="3"/>
  <c r="U2562" i="3"/>
  <c r="R2565" i="3"/>
  <c r="U2565" i="3"/>
  <c r="R2566" i="3"/>
  <c r="U2566" i="3"/>
  <c r="R2569" i="3"/>
  <c r="U2569" i="3"/>
  <c r="R2570" i="3"/>
  <c r="U2570" i="3"/>
  <c r="R2573" i="3"/>
  <c r="U2573" i="3"/>
  <c r="R2574" i="3"/>
  <c r="U2574" i="3"/>
  <c r="R2577" i="3"/>
  <c r="U2577" i="3"/>
  <c r="R2578" i="3"/>
  <c r="U2578" i="3"/>
  <c r="R2579" i="3"/>
  <c r="U2579" i="3"/>
  <c r="R2581" i="3"/>
  <c r="U2581" i="3"/>
  <c r="R2586" i="3"/>
  <c r="U2586" i="3"/>
  <c r="R2589" i="3"/>
  <c r="U2589" i="3"/>
  <c r="R2593" i="3"/>
  <c r="U2593" i="3"/>
  <c r="R2594" i="3"/>
  <c r="U2594" i="3"/>
  <c r="R2595" i="3"/>
  <c r="U2595" i="3"/>
  <c r="R2598" i="3"/>
  <c r="U2598" i="3"/>
  <c r="R2599" i="3"/>
  <c r="U2599" i="3"/>
  <c r="R2601" i="3"/>
  <c r="U2601" i="3"/>
  <c r="R2602" i="3"/>
  <c r="U2602" i="3"/>
  <c r="R2605" i="3"/>
  <c r="U2605" i="3"/>
  <c r="R2606" i="3"/>
  <c r="U2606" i="3"/>
  <c r="R2609" i="3"/>
  <c r="U2609" i="3"/>
  <c r="R2610" i="3"/>
  <c r="U2610" i="3"/>
  <c r="R2611" i="3"/>
  <c r="U2611" i="3"/>
  <c r="R2613" i="3"/>
  <c r="U2613" i="3"/>
  <c r="R2615" i="3"/>
  <c r="U2615" i="3"/>
  <c r="R2625" i="3"/>
  <c r="U2625" i="3"/>
  <c r="R2626" i="3"/>
  <c r="U2626" i="3"/>
  <c r="R2627" i="3"/>
  <c r="U2627" i="3"/>
  <c r="R2629" i="3"/>
  <c r="U2629" i="3"/>
  <c r="R2630" i="3"/>
  <c r="U2630" i="3"/>
  <c r="R2641" i="3"/>
  <c r="U2641" i="3"/>
  <c r="R2642" i="3"/>
  <c r="U2642" i="3"/>
  <c r="R2643" i="3"/>
  <c r="U2643" i="3"/>
  <c r="R2645" i="3"/>
  <c r="U2645" i="3"/>
  <c r="R2646" i="3"/>
  <c r="U2646" i="3"/>
  <c r="R2647" i="3"/>
  <c r="U2647" i="3"/>
  <c r="R2657" i="3"/>
  <c r="U2657" i="3"/>
  <c r="R2658" i="3"/>
  <c r="U2658" i="3"/>
  <c r="R2659" i="3"/>
  <c r="U2659" i="3"/>
  <c r="R2661" i="3"/>
  <c r="U2661" i="3"/>
  <c r="R2662" i="3"/>
  <c r="U2662" i="3"/>
  <c r="R2673" i="3"/>
  <c r="U2673" i="3"/>
  <c r="R2674" i="3"/>
  <c r="U2674" i="3"/>
  <c r="R2675" i="3"/>
  <c r="U2675" i="3"/>
  <c r="R2677" i="3"/>
  <c r="U2677" i="3"/>
  <c r="R2678" i="3"/>
  <c r="U2678" i="3"/>
  <c r="R2679" i="3"/>
  <c r="U2679" i="3"/>
  <c r="R2689" i="3"/>
  <c r="U2689" i="3"/>
  <c r="R2690" i="3"/>
  <c r="U2690" i="3"/>
  <c r="R2691" i="3"/>
  <c r="U2691" i="3"/>
  <c r="R2693" i="3"/>
  <c r="U2693" i="3"/>
  <c r="R2694" i="3"/>
  <c r="U2694" i="3"/>
  <c r="R2705" i="3"/>
  <c r="U2705" i="3"/>
  <c r="R2706" i="3"/>
  <c r="U2706" i="3"/>
  <c r="R2707" i="3"/>
  <c r="U2707" i="3"/>
  <c r="R2709" i="3"/>
  <c r="U2709" i="3"/>
  <c r="R2710" i="3"/>
  <c r="U2710" i="3"/>
  <c r="R2711" i="3"/>
  <c r="U2711" i="3"/>
  <c r="R2721" i="3"/>
  <c r="U2721" i="3"/>
  <c r="R2722" i="3"/>
  <c r="U2722" i="3"/>
  <c r="R2723" i="3"/>
  <c r="U2723" i="3"/>
  <c r="R2725" i="3"/>
  <c r="U2725" i="3"/>
  <c r="R2726" i="3"/>
  <c r="U2726" i="3"/>
  <c r="R2737" i="3"/>
  <c r="U2737" i="3"/>
  <c r="R2738" i="3"/>
  <c r="U2738" i="3"/>
  <c r="R2739" i="3"/>
  <c r="U2739" i="3"/>
  <c r="R2741" i="3"/>
  <c r="U2741" i="3"/>
  <c r="R2742" i="3"/>
  <c r="U2742" i="3"/>
  <c r="R2743" i="3"/>
  <c r="U2743" i="3"/>
  <c r="R2753" i="3"/>
  <c r="U2753" i="3"/>
  <c r="R2754" i="3"/>
  <c r="U2754" i="3"/>
  <c r="R2755" i="3"/>
  <c r="U2755" i="3"/>
  <c r="R2757" i="3"/>
  <c r="U2757" i="3"/>
  <c r="R2758" i="3"/>
  <c r="U2758" i="3"/>
  <c r="R2769" i="3"/>
  <c r="U2769" i="3"/>
  <c r="R2770" i="3"/>
  <c r="U2770" i="3"/>
  <c r="R2771" i="3"/>
  <c r="U2771" i="3"/>
  <c r="R2773" i="3"/>
  <c r="U2773" i="3"/>
  <c r="R2774" i="3"/>
  <c r="U2774" i="3"/>
  <c r="R2775" i="3"/>
  <c r="U2775" i="3"/>
  <c r="R2778" i="3"/>
  <c r="U2778" i="3"/>
  <c r="R2779" i="3"/>
  <c r="U2779" i="3"/>
  <c r="R2780" i="3"/>
  <c r="U2780" i="3"/>
  <c r="R2781" i="3"/>
  <c r="U2781" i="3"/>
  <c r="R2782" i="3"/>
  <c r="U2782" i="3"/>
  <c r="R2783" i="3"/>
  <c r="U2783" i="3"/>
  <c r="R2784" i="3"/>
  <c r="U2784" i="3"/>
  <c r="R2788" i="3"/>
  <c r="U2788" i="3"/>
  <c r="R2789" i="3"/>
  <c r="U2789" i="3"/>
  <c r="R2792" i="3"/>
  <c r="U2792" i="3"/>
  <c r="R2793" i="3"/>
  <c r="U2793" i="3"/>
  <c r="R2794" i="3"/>
  <c r="U2794" i="3"/>
  <c r="R2796" i="3"/>
  <c r="U2796" i="3"/>
  <c r="R2800" i="3"/>
  <c r="U2800" i="3"/>
  <c r="R2801" i="3"/>
  <c r="U2801" i="3"/>
  <c r="R2802" i="3"/>
  <c r="U2802" i="3"/>
  <c r="R2803" i="3"/>
  <c r="U2803" i="3"/>
  <c r="R2805" i="3"/>
  <c r="U2805" i="3"/>
  <c r="R2808" i="3"/>
  <c r="U2808" i="3"/>
  <c r="R2809" i="3"/>
  <c r="U2809" i="3"/>
  <c r="R2810" i="3"/>
  <c r="U2810" i="3"/>
  <c r="R2816" i="3"/>
  <c r="U2816" i="3"/>
  <c r="R2817" i="3"/>
  <c r="U2817" i="3"/>
  <c r="R2818" i="3"/>
  <c r="U2818" i="3"/>
  <c r="R2820" i="3"/>
  <c r="U2820" i="3"/>
  <c r="R2824" i="3"/>
  <c r="U2824" i="3"/>
  <c r="R2826" i="3"/>
  <c r="U2826" i="3"/>
  <c r="R2827" i="3"/>
  <c r="U2827" i="3"/>
  <c r="R2828" i="3"/>
  <c r="U2828" i="3"/>
  <c r="R2829" i="3"/>
  <c r="U2829" i="3"/>
  <c r="R2830" i="3"/>
  <c r="U2830" i="3"/>
  <c r="R2831" i="3"/>
  <c r="U2831" i="3"/>
  <c r="R2833" i="3"/>
  <c r="U2833" i="3"/>
  <c r="R2835" i="3"/>
  <c r="U2835" i="3"/>
  <c r="R2836" i="3"/>
  <c r="U2836" i="3"/>
  <c r="R2837" i="3"/>
  <c r="U2837" i="3"/>
  <c r="R2840" i="3"/>
  <c r="U2840" i="3"/>
  <c r="R2842" i="3"/>
  <c r="U2842" i="3"/>
  <c r="R2843" i="3"/>
  <c r="U2843" i="3"/>
  <c r="R2844" i="3"/>
  <c r="U2844" i="3"/>
  <c r="R2845" i="3"/>
  <c r="U2845" i="3"/>
  <c r="R2846" i="3"/>
  <c r="U2846" i="3"/>
  <c r="R2848" i="3"/>
  <c r="U2848" i="3"/>
  <c r="R2853" i="3"/>
  <c r="U2853" i="3"/>
  <c r="R2854" i="3"/>
  <c r="U2854" i="3"/>
  <c r="R2856" i="3"/>
  <c r="U2856" i="3"/>
  <c r="R2857" i="3"/>
  <c r="U2857" i="3"/>
  <c r="R2858" i="3"/>
  <c r="U2858" i="3"/>
  <c r="R2860" i="3"/>
  <c r="U2860" i="3"/>
  <c r="R2862" i="3"/>
  <c r="U2862" i="3"/>
  <c r="R2864" i="3"/>
  <c r="U2864" i="3"/>
  <c r="R2865" i="3"/>
  <c r="U2865" i="3"/>
  <c r="R2866" i="3"/>
  <c r="U2866" i="3"/>
  <c r="R2867" i="3"/>
  <c r="U2867" i="3"/>
  <c r="R2870" i="3"/>
  <c r="U2870" i="3"/>
  <c r="R2872" i="3"/>
  <c r="U2872" i="3"/>
  <c r="R2873" i="3"/>
  <c r="U2873" i="3"/>
  <c r="R2874" i="3"/>
  <c r="U2874" i="3"/>
  <c r="R2880" i="3"/>
  <c r="U2880" i="3"/>
  <c r="R2881" i="3"/>
  <c r="U2881" i="3"/>
  <c r="R2882" i="3"/>
  <c r="U2882" i="3"/>
  <c r="R2883" i="3"/>
  <c r="U2883" i="3"/>
  <c r="R2884" i="3"/>
  <c r="U2884" i="3"/>
  <c r="R2888" i="3"/>
  <c r="U2888" i="3"/>
  <c r="R2889" i="3"/>
  <c r="U2889" i="3"/>
  <c r="R2890" i="3"/>
  <c r="U2890" i="3"/>
  <c r="R2891" i="3"/>
  <c r="U2891" i="3"/>
  <c r="R2892" i="3"/>
  <c r="U2892" i="3"/>
  <c r="R2893" i="3"/>
  <c r="U2893" i="3"/>
  <c r="R2894" i="3"/>
  <c r="U2894" i="3"/>
  <c r="R2895" i="3"/>
  <c r="U2895" i="3"/>
  <c r="R2897" i="3"/>
  <c r="U2897" i="3"/>
  <c r="R2900" i="3"/>
  <c r="U2900" i="3"/>
  <c r="R2901" i="3"/>
  <c r="U2901" i="3"/>
  <c r="R2902" i="3"/>
  <c r="U2902" i="3"/>
  <c r="R2904" i="3"/>
  <c r="U2904" i="3"/>
  <c r="R2906" i="3"/>
  <c r="U2906" i="3"/>
  <c r="R2907" i="3"/>
  <c r="U2907" i="3"/>
  <c r="R2908" i="3"/>
  <c r="U2908" i="3"/>
  <c r="R2909" i="3"/>
  <c r="U2909" i="3"/>
  <c r="R2910" i="3"/>
  <c r="U2910" i="3"/>
  <c r="R2911" i="3"/>
  <c r="U2911" i="3"/>
  <c r="R2912" i="3"/>
  <c r="U2912" i="3"/>
  <c r="R2916" i="3"/>
  <c r="U2916" i="3"/>
  <c r="R2917" i="3"/>
  <c r="U2917" i="3"/>
  <c r="R2918" i="3"/>
  <c r="U2918" i="3"/>
  <c r="R2920" i="3"/>
  <c r="U2920" i="3"/>
  <c r="R2921" i="3"/>
  <c r="U2921" i="3"/>
  <c r="R2922" i="3"/>
  <c r="U2922" i="3"/>
  <c r="R2923" i="3"/>
  <c r="U2923" i="3"/>
  <c r="R2924" i="3"/>
  <c r="U2924" i="3"/>
  <c r="R2925" i="3"/>
  <c r="U2925" i="3"/>
  <c r="R2927" i="3"/>
  <c r="U2927" i="3"/>
  <c r="R2928" i="3"/>
  <c r="U2928" i="3"/>
  <c r="R2929" i="3"/>
  <c r="U2929" i="3"/>
  <c r="R2930" i="3"/>
  <c r="U2930" i="3"/>
  <c r="R2931" i="3"/>
  <c r="U2931" i="3"/>
  <c r="R2934" i="3"/>
  <c r="U2934" i="3"/>
  <c r="R2936" i="3"/>
  <c r="U2936" i="3"/>
  <c r="R2937" i="3"/>
  <c r="U2937" i="3"/>
  <c r="R2938" i="3"/>
  <c r="U2938" i="3"/>
  <c r="R2944" i="3"/>
  <c r="U2944" i="3"/>
  <c r="R2945" i="3"/>
  <c r="U2945" i="3"/>
  <c r="R2946" i="3"/>
  <c r="U2946" i="3"/>
  <c r="R2948" i="3"/>
  <c r="U2948" i="3"/>
  <c r="R2952" i="3"/>
  <c r="U2952" i="3"/>
  <c r="R2954" i="3"/>
  <c r="U2954" i="3"/>
  <c r="R2955" i="3"/>
  <c r="U2955" i="3"/>
  <c r="R2956" i="3"/>
  <c r="U2956" i="3"/>
  <c r="R2957" i="3"/>
  <c r="U2957" i="3"/>
  <c r="R2958" i="3"/>
  <c r="U2958" i="3"/>
  <c r="R2959" i="3"/>
  <c r="U2959" i="3"/>
  <c r="R2961" i="3"/>
  <c r="U2961" i="3"/>
  <c r="R2964" i="3"/>
  <c r="U2964" i="3"/>
  <c r="R2965" i="3"/>
  <c r="U2965" i="3"/>
  <c r="R2968" i="3"/>
  <c r="U2968" i="3"/>
  <c r="R2970" i="3"/>
  <c r="U2970" i="3"/>
  <c r="R2971" i="3"/>
  <c r="U2971" i="3"/>
  <c r="R2972" i="3"/>
  <c r="U2972" i="3"/>
  <c r="R2973" i="3"/>
  <c r="U2973" i="3"/>
  <c r="R2974" i="3"/>
  <c r="U2974" i="3"/>
  <c r="R2976" i="3"/>
  <c r="U2976" i="3"/>
  <c r="R2980" i="3"/>
  <c r="U2980" i="3"/>
  <c r="R2981" i="3"/>
  <c r="U2981" i="3"/>
  <c r="R2984" i="3"/>
  <c r="U2984" i="3"/>
  <c r="R2985" i="3"/>
  <c r="U2985" i="3"/>
  <c r="R2986" i="3"/>
  <c r="U2986" i="3"/>
  <c r="R2989" i="3"/>
  <c r="U2989" i="3"/>
  <c r="R2991" i="3"/>
  <c r="U2991" i="3"/>
  <c r="R2992" i="3"/>
  <c r="U2992" i="3"/>
  <c r="R2993" i="3"/>
  <c r="U2993" i="3"/>
  <c r="R2994" i="3"/>
  <c r="U2994" i="3"/>
  <c r="R2997" i="3"/>
  <c r="U2997" i="3"/>
  <c r="R2998" i="3"/>
  <c r="U2998" i="3"/>
  <c r="R3000" i="3"/>
  <c r="U3000" i="3"/>
  <c r="R3001" i="3"/>
  <c r="U3001" i="3"/>
  <c r="R3002" i="3"/>
  <c r="U3002" i="3"/>
  <c r="R3" i="3"/>
  <c r="U3" i="3"/>
  <c r="R2352" i="3"/>
  <c r="U2352" i="3"/>
  <c r="R2196" i="3"/>
  <c r="U2196" i="3"/>
  <c r="R2178" i="3"/>
  <c r="U2178" i="3"/>
  <c r="R2162" i="3"/>
  <c r="U2162" i="3"/>
  <c r="R2160" i="3"/>
  <c r="U2160" i="3"/>
  <c r="R2130" i="3"/>
  <c r="U2130" i="3"/>
  <c r="R2029" i="3"/>
  <c r="U2029" i="3"/>
  <c r="R2025" i="3"/>
  <c r="U2025" i="3"/>
  <c r="R1951" i="3"/>
  <c r="U1951" i="3"/>
  <c r="R1947" i="3"/>
  <c r="U1947" i="3"/>
  <c r="R1932" i="3"/>
  <c r="U1932" i="3"/>
  <c r="R1927" i="3"/>
  <c r="U1927" i="3"/>
  <c r="R1867" i="3"/>
  <c r="U1867" i="3"/>
  <c r="R1779" i="3"/>
  <c r="U1779" i="3"/>
  <c r="R1756" i="3"/>
  <c r="U1756" i="3"/>
  <c r="R1751" i="3"/>
  <c r="U1751" i="3"/>
  <c r="R1708" i="3"/>
  <c r="U1708" i="3"/>
  <c r="R1644" i="3"/>
  <c r="U1644" i="3"/>
  <c r="R1605" i="3"/>
  <c r="U1605" i="3"/>
  <c r="R1589" i="3"/>
  <c r="U1589" i="3"/>
  <c r="R1512" i="3"/>
  <c r="U1512" i="3"/>
  <c r="R1505" i="3"/>
  <c r="U1505" i="3"/>
  <c r="R1492" i="3"/>
  <c r="U1492" i="3"/>
  <c r="R1489" i="3"/>
  <c r="U1489" i="3"/>
  <c r="R1445" i="3"/>
  <c r="U1445" i="3"/>
  <c r="R1441" i="3"/>
  <c r="U1441" i="3"/>
  <c r="R1429" i="3"/>
  <c r="U1429" i="3"/>
  <c r="R1413" i="3"/>
  <c r="U1413" i="3"/>
  <c r="R1409" i="3"/>
  <c r="U1409" i="3"/>
  <c r="R825" i="3"/>
  <c r="U825" i="3"/>
  <c r="R745" i="3"/>
  <c r="U745" i="3"/>
  <c r="R660" i="3"/>
  <c r="U660" i="3"/>
  <c r="R651" i="3"/>
  <c r="U651" i="3"/>
  <c r="R644" i="3"/>
  <c r="U644" i="3"/>
  <c r="R635" i="3"/>
  <c r="U635" i="3"/>
  <c r="R632" i="3"/>
  <c r="U632" i="3"/>
  <c r="R584" i="3"/>
  <c r="U584" i="3"/>
  <c r="R558" i="3"/>
  <c r="U558" i="3"/>
  <c r="R555" i="3"/>
  <c r="U555" i="3"/>
  <c r="R466" i="3"/>
  <c r="U466" i="3"/>
  <c r="R433" i="3"/>
  <c r="U433" i="3"/>
  <c r="R411" i="3"/>
  <c r="U411" i="3"/>
  <c r="R378" i="3"/>
  <c r="U378" i="3"/>
  <c r="R298" i="3"/>
  <c r="U298" i="3"/>
  <c r="R287" i="3"/>
  <c r="U287" i="3"/>
  <c r="R266" i="3"/>
  <c r="U266" i="3"/>
  <c r="R261" i="3"/>
  <c r="U261" i="3"/>
  <c r="R212" i="3"/>
  <c r="U212" i="3"/>
  <c r="R206" i="3"/>
  <c r="U206" i="3"/>
  <c r="R173" i="3"/>
  <c r="U173" i="3"/>
  <c r="R120" i="3"/>
  <c r="U120" i="3"/>
  <c r="R100" i="3"/>
  <c r="U100" i="3"/>
  <c r="R88" i="3"/>
  <c r="U88" i="3"/>
  <c r="R2995" i="3"/>
  <c r="U2995" i="3"/>
  <c r="R2987" i="3"/>
  <c r="U2987" i="3"/>
  <c r="R2982" i="3"/>
  <c r="U2982" i="3"/>
  <c r="R2975" i="3"/>
  <c r="U2975" i="3"/>
  <c r="R2966" i="3"/>
  <c r="U2966" i="3"/>
  <c r="R2962" i="3"/>
  <c r="U2962" i="3"/>
  <c r="R2953" i="3"/>
  <c r="U2953" i="3"/>
  <c r="R2947" i="3"/>
  <c r="U2947" i="3"/>
  <c r="R2899" i="3"/>
  <c r="U2899" i="3"/>
  <c r="R2847" i="3"/>
  <c r="U2847" i="3"/>
  <c r="R2838" i="3"/>
  <c r="U2838" i="3"/>
  <c r="R2825" i="3"/>
  <c r="U2825" i="3"/>
  <c r="R2819" i="3"/>
  <c r="U2819" i="3"/>
  <c r="R2798" i="3"/>
  <c r="U2798" i="3"/>
  <c r="R2790" i="3"/>
  <c r="U2790" i="3"/>
  <c r="R2759" i="3"/>
  <c r="U2759" i="3"/>
  <c r="R2727" i="3"/>
  <c r="U2727" i="3"/>
  <c r="R2695" i="3"/>
  <c r="U2695" i="3"/>
  <c r="R2663" i="3"/>
  <c r="U2663" i="3"/>
  <c r="R2631" i="3"/>
  <c r="U2631" i="3"/>
  <c r="R2583" i="3"/>
  <c r="U2583" i="3"/>
  <c r="R2567" i="3"/>
  <c r="U2567" i="3"/>
  <c r="R2563" i="3"/>
  <c r="U2563" i="3"/>
  <c r="R2501" i="3"/>
  <c r="U2501" i="3"/>
  <c r="R2455" i="3"/>
  <c r="U2455" i="3"/>
  <c r="R2453" i="3"/>
  <c r="U2453" i="3"/>
  <c r="R2446" i="3"/>
  <c r="U2446" i="3"/>
  <c r="R2434" i="3"/>
  <c r="U2434" i="3"/>
  <c r="R2430" i="3"/>
  <c r="U2430" i="3"/>
  <c r="R2421" i="3"/>
  <c r="U2421" i="3"/>
  <c r="R2418" i="3"/>
  <c r="U2418" i="3"/>
  <c r="R2392" i="3"/>
  <c r="U2392" i="3"/>
  <c r="R2386" i="3"/>
  <c r="U2386" i="3"/>
  <c r="R2382" i="3"/>
  <c r="U2382" i="3"/>
  <c r="R2353" i="3"/>
  <c r="U2353" i="3"/>
  <c r="R2332" i="3"/>
  <c r="U2332" i="3"/>
  <c r="R2318" i="3"/>
  <c r="U2318" i="3"/>
  <c r="R2302" i="3"/>
  <c r="U2302" i="3"/>
  <c r="R2288" i="3"/>
  <c r="U2288" i="3"/>
  <c r="R2260" i="3"/>
  <c r="U2260" i="3"/>
  <c r="R2222" i="3"/>
  <c r="U2222" i="3"/>
  <c r="R2197" i="3"/>
  <c r="U2197" i="3"/>
  <c r="R2161" i="3"/>
  <c r="U2161" i="3"/>
  <c r="R2146" i="3"/>
  <c r="U2146" i="3"/>
  <c r="R2133" i="3"/>
  <c r="U2133" i="3"/>
  <c r="R2114" i="3"/>
  <c r="U2114" i="3"/>
  <c r="R2105" i="3"/>
  <c r="U2105" i="3"/>
  <c r="R2096" i="3"/>
  <c r="U2096" i="3"/>
  <c r="R2089" i="3"/>
  <c r="U2089" i="3"/>
  <c r="R2077" i="3"/>
  <c r="U2077" i="3"/>
  <c r="R2057" i="3"/>
  <c r="U2057" i="3"/>
  <c r="R2048" i="3"/>
  <c r="U2048" i="3"/>
  <c r="R2041" i="3"/>
  <c r="U2041" i="3"/>
  <c r="R2033" i="3"/>
  <c r="U2033" i="3"/>
  <c r="R1952" i="3"/>
  <c r="U1952" i="3"/>
  <c r="R1933" i="3"/>
  <c r="U1933" i="3"/>
  <c r="R1909" i="3"/>
  <c r="U1909" i="3"/>
  <c r="R1904" i="3"/>
  <c r="U1904" i="3"/>
  <c r="R1887" i="3"/>
  <c r="U1887" i="3"/>
  <c r="R1797" i="3"/>
  <c r="U1797" i="3"/>
  <c r="R1765" i="3"/>
  <c r="U1765" i="3"/>
  <c r="R1757" i="3"/>
  <c r="U1757" i="3"/>
  <c r="R1701" i="3"/>
  <c r="U1701" i="3"/>
  <c r="R1680" i="3"/>
  <c r="U1680" i="3"/>
  <c r="R1653" i="3"/>
  <c r="U1653" i="3"/>
  <c r="R1643" i="3"/>
  <c r="U1643" i="3"/>
  <c r="R1640" i="3"/>
  <c r="U1640" i="3"/>
  <c r="R1637" i="3"/>
  <c r="U1637" i="3"/>
  <c r="R1632" i="3"/>
  <c r="U1632" i="3"/>
  <c r="R1629" i="3"/>
  <c r="U1629" i="3"/>
  <c r="R1588" i="3"/>
  <c r="U1588" i="3"/>
  <c r="R1521" i="3"/>
  <c r="U1521" i="3"/>
  <c r="R1513" i="3"/>
  <c r="U1513" i="3"/>
  <c r="R1477" i="3"/>
  <c r="U1477" i="3"/>
  <c r="R1473" i="3"/>
  <c r="U1473" i="3"/>
  <c r="R1456" i="3"/>
  <c r="U1456" i="3"/>
  <c r="R1453" i="3"/>
  <c r="U1453" i="3"/>
  <c r="R1297" i="3"/>
  <c r="U1297" i="3"/>
  <c r="R1230" i="3"/>
  <c r="U1230" i="3"/>
  <c r="R1165" i="3"/>
  <c r="U1165" i="3"/>
  <c r="R1042" i="3"/>
  <c r="U1042" i="3"/>
  <c r="R1014" i="3"/>
  <c r="U1014" i="3"/>
  <c r="R983" i="3"/>
  <c r="U983" i="3"/>
  <c r="R937" i="3"/>
  <c r="U937" i="3"/>
  <c r="R892" i="3"/>
  <c r="U892" i="3"/>
  <c r="R860" i="3"/>
  <c r="U860" i="3"/>
  <c r="R856" i="3"/>
  <c r="U856" i="3"/>
  <c r="R809" i="3"/>
  <c r="U809" i="3"/>
  <c r="R793" i="3"/>
  <c r="U793" i="3"/>
  <c r="R648" i="3"/>
  <c r="U648" i="3"/>
  <c r="R620" i="3"/>
  <c r="U620" i="3"/>
  <c r="R612" i="3"/>
  <c r="U612" i="3"/>
  <c r="R596" i="3"/>
  <c r="U596" i="3"/>
  <c r="R586" i="3"/>
  <c r="U586" i="3"/>
  <c r="R569" i="3"/>
  <c r="U569" i="3"/>
  <c r="R566" i="3"/>
  <c r="U566" i="3"/>
  <c r="R563" i="3"/>
  <c r="U563" i="3"/>
  <c r="R534" i="3"/>
  <c r="U534" i="3"/>
  <c r="R530" i="3"/>
  <c r="U530" i="3"/>
  <c r="R518" i="3"/>
  <c r="U518" i="3"/>
  <c r="R497" i="3"/>
  <c r="U497" i="3"/>
  <c r="R494" i="3"/>
  <c r="U494" i="3"/>
  <c r="R482" i="3"/>
  <c r="U482" i="3"/>
  <c r="R478" i="3"/>
  <c r="U478" i="3"/>
  <c r="R462" i="3"/>
  <c r="U462" i="3"/>
  <c r="R413" i="3"/>
  <c r="U413" i="3"/>
  <c r="R335" i="3"/>
  <c r="U335" i="3"/>
  <c r="R333" i="3"/>
  <c r="U333" i="3"/>
  <c r="R268" i="3"/>
  <c r="U268" i="3"/>
  <c r="R253" i="3"/>
  <c r="U253" i="3"/>
  <c r="R242" i="3"/>
  <c r="U242" i="3"/>
  <c r="R234" i="3"/>
  <c r="U234" i="3"/>
  <c r="R226" i="3"/>
  <c r="U226" i="3"/>
  <c r="R208" i="3"/>
  <c r="U208" i="3"/>
  <c r="R175" i="3"/>
  <c r="U175" i="3"/>
  <c r="R136" i="3"/>
  <c r="U136" i="3"/>
  <c r="R133" i="3"/>
  <c r="U133" i="3"/>
  <c r="R110" i="3"/>
  <c r="U110" i="3"/>
  <c r="R92" i="3"/>
  <c r="U92" i="3"/>
  <c r="R1428" i="3"/>
  <c r="U1428" i="3"/>
  <c r="R1415" i="3"/>
  <c r="U1415" i="3"/>
  <c r="R639" i="3"/>
  <c r="U639" i="3"/>
  <c r="R108" i="3"/>
  <c r="U108" i="3"/>
  <c r="R102" i="3"/>
  <c r="U102" i="3"/>
  <c r="R78" i="3"/>
  <c r="U78" i="3"/>
  <c r="R2969" i="3"/>
  <c r="U2969" i="3"/>
  <c r="R2941" i="3"/>
  <c r="U2941" i="3"/>
  <c r="R2751" i="3"/>
  <c r="U2751" i="3"/>
  <c r="R2519" i="3"/>
  <c r="U2519" i="3"/>
  <c r="R2469" i="3"/>
  <c r="U2469" i="3"/>
  <c r="R2159" i="3"/>
  <c r="U2159" i="3"/>
  <c r="R1995" i="3"/>
  <c r="U1995" i="3"/>
  <c r="R1981" i="3"/>
  <c r="U1981" i="3"/>
  <c r="R2863" i="3"/>
  <c r="U2863" i="3"/>
  <c r="R2785" i="3"/>
  <c r="U2785" i="3"/>
  <c r="R2729" i="3"/>
  <c r="U2729" i="3"/>
  <c r="R2597" i="3"/>
  <c r="U2597" i="3"/>
  <c r="R2300" i="3"/>
  <c r="U2300" i="3"/>
  <c r="R2107" i="3"/>
  <c r="U2107" i="3"/>
  <c r="R1667" i="3"/>
  <c r="U1667" i="3"/>
  <c r="R2960" i="3"/>
  <c r="U2960" i="3"/>
  <c r="R2718" i="3"/>
  <c r="U2718" i="3"/>
  <c r="R2621" i="3"/>
  <c r="U2621" i="3"/>
  <c r="R2554" i="3"/>
  <c r="U2554" i="3"/>
  <c r="R2309" i="3"/>
  <c r="U2309" i="3"/>
  <c r="R1613" i="3"/>
  <c r="U1613" i="3"/>
  <c r="R1565" i="3"/>
  <c r="U1565" i="3"/>
  <c r="R1481" i="3"/>
  <c r="U1481" i="3"/>
  <c r="R2988" i="3"/>
  <c r="U2988" i="3"/>
  <c r="R2914" i="3"/>
  <c r="U2914" i="3"/>
  <c r="R2814" i="3"/>
  <c r="U2814" i="3"/>
  <c r="R2685" i="3"/>
  <c r="U2685" i="3"/>
  <c r="R2634" i="3"/>
  <c r="U2634" i="3"/>
  <c r="R2367" i="3"/>
  <c r="U2367" i="3"/>
  <c r="R2350" i="3"/>
  <c r="U2350" i="3"/>
  <c r="R2216" i="3"/>
  <c r="U2216" i="3"/>
  <c r="R2163" i="3"/>
  <c r="U2163" i="3"/>
  <c r="R2129" i="3"/>
  <c r="U2129" i="3"/>
  <c r="R1896" i="3"/>
  <c r="U1896" i="3"/>
  <c r="R1885" i="3"/>
  <c r="U1885" i="3"/>
  <c r="R1843" i="3"/>
  <c r="U1843" i="3"/>
  <c r="R1725" i="3"/>
  <c r="U1725" i="3"/>
  <c r="R2990" i="3"/>
  <c r="U2990" i="3"/>
  <c r="R2943" i="3"/>
  <c r="U2943" i="3"/>
  <c r="R2939" i="3"/>
  <c r="U2939" i="3"/>
  <c r="R2868" i="3"/>
  <c r="U2868" i="3"/>
  <c r="R2859" i="3"/>
  <c r="U2859" i="3"/>
  <c r="R2852" i="3"/>
  <c r="U2852" i="3"/>
  <c r="R2787" i="3"/>
  <c r="U2787" i="3"/>
  <c r="R2749" i="3"/>
  <c r="U2749" i="3"/>
  <c r="R2698" i="3"/>
  <c r="U2698" i="3"/>
  <c r="R2623" i="3"/>
  <c r="U2623" i="3"/>
  <c r="R2614" i="3"/>
  <c r="U2614" i="3"/>
  <c r="R2558" i="3"/>
  <c r="U2558" i="3"/>
  <c r="R2521" i="3"/>
  <c r="U2521" i="3"/>
  <c r="R2486" i="3"/>
  <c r="U2486" i="3"/>
  <c r="R2370" i="3"/>
  <c r="U2370" i="3"/>
  <c r="R2306" i="3"/>
  <c r="U2306" i="3"/>
  <c r="R2131" i="3"/>
  <c r="U2131" i="3"/>
  <c r="R2028" i="3"/>
  <c r="U2028" i="3"/>
  <c r="R1901" i="3"/>
  <c r="U1901" i="3"/>
  <c r="R1800" i="3"/>
  <c r="U1800" i="3"/>
  <c r="R1709" i="3"/>
  <c r="U1709" i="3"/>
  <c r="R2933" i="3"/>
  <c r="U2933" i="3"/>
  <c r="R2898" i="3"/>
  <c r="U2898" i="3"/>
  <c r="R2885" i="3"/>
  <c r="U2885" i="3"/>
  <c r="R2861" i="3"/>
  <c r="U2861" i="3"/>
  <c r="R2812" i="3"/>
  <c r="U2812" i="3"/>
  <c r="R2806" i="3"/>
  <c r="U2806" i="3"/>
  <c r="R2762" i="3"/>
  <c r="U2762" i="3"/>
  <c r="R2687" i="3"/>
  <c r="U2687" i="3"/>
  <c r="R2665" i="3"/>
  <c r="U2665" i="3"/>
  <c r="R2654" i="3"/>
  <c r="U2654" i="3"/>
  <c r="R2591" i="3"/>
  <c r="U2591" i="3"/>
  <c r="R2509" i="3"/>
  <c r="U2509" i="3"/>
  <c r="R2463" i="3"/>
  <c r="U2463" i="3"/>
  <c r="R2440" i="3"/>
  <c r="U2440" i="3"/>
  <c r="R2428" i="3"/>
  <c r="U2428" i="3"/>
  <c r="R2240" i="3"/>
  <c r="U2240" i="3"/>
  <c r="R2176" i="3"/>
  <c r="U2176" i="3"/>
  <c r="R2087" i="3"/>
  <c r="U2087" i="3"/>
  <c r="R2071" i="3"/>
  <c r="U2071" i="3"/>
  <c r="R1976" i="3"/>
  <c r="U1976" i="3"/>
  <c r="R1595" i="3"/>
  <c r="U1595" i="3"/>
  <c r="R1465" i="3"/>
  <c r="U1465" i="3"/>
  <c r="R1188" i="3"/>
  <c r="U1188" i="3"/>
  <c r="R2978" i="3"/>
  <c r="U2978" i="3"/>
  <c r="R2949" i="3"/>
  <c r="U2949" i="3"/>
  <c r="R2932" i="3"/>
  <c r="U2932" i="3"/>
  <c r="R2878" i="3"/>
  <c r="U2878" i="3"/>
  <c r="R2876" i="3"/>
  <c r="U2876" i="3"/>
  <c r="R2851" i="3"/>
  <c r="U2851" i="3"/>
  <c r="R2849" i="3"/>
  <c r="U2849" i="3"/>
  <c r="R2822" i="3"/>
  <c r="U2822" i="3"/>
  <c r="R2777" i="3"/>
  <c r="U2777" i="3"/>
  <c r="R2766" i="3"/>
  <c r="U2766" i="3"/>
  <c r="R2746" i="3"/>
  <c r="U2746" i="3"/>
  <c r="R2735" i="3"/>
  <c r="U2735" i="3"/>
  <c r="R2733" i="3"/>
  <c r="U2733" i="3"/>
  <c r="R2713" i="3"/>
  <c r="U2713" i="3"/>
  <c r="R2702" i="3"/>
  <c r="U2702" i="3"/>
  <c r="R2682" i="3"/>
  <c r="U2682" i="3"/>
  <c r="R2671" i="3"/>
  <c r="U2671" i="3"/>
  <c r="R2669" i="3"/>
  <c r="U2669" i="3"/>
  <c r="R2649" i="3"/>
  <c r="U2649" i="3"/>
  <c r="R2638" i="3"/>
  <c r="U2638" i="3"/>
  <c r="R2618" i="3"/>
  <c r="U2618" i="3"/>
  <c r="R2590" i="3"/>
  <c r="U2590" i="3"/>
  <c r="R2553" i="3"/>
  <c r="U2553" i="3"/>
  <c r="R2518" i="3"/>
  <c r="U2518" i="3"/>
  <c r="R2495" i="3"/>
  <c r="U2495" i="3"/>
  <c r="R2462" i="3"/>
  <c r="U2462" i="3"/>
  <c r="R2389" i="3"/>
  <c r="U2389" i="3"/>
  <c r="R2366" i="3"/>
  <c r="U2366" i="3"/>
  <c r="R2338" i="3"/>
  <c r="U2338" i="3"/>
  <c r="R2335" i="3"/>
  <c r="U2335" i="3"/>
  <c r="R2305" i="3"/>
  <c r="U2305" i="3"/>
  <c r="R2274" i="3"/>
  <c r="U2274" i="3"/>
  <c r="R2227" i="3"/>
  <c r="U2227" i="3"/>
  <c r="R2211" i="3"/>
  <c r="U2211" i="3"/>
  <c r="R2200" i="3"/>
  <c r="U2200" i="3"/>
  <c r="R2188" i="3"/>
  <c r="U2188" i="3"/>
  <c r="R2175" i="3"/>
  <c r="U2175" i="3"/>
  <c r="R2141" i="3"/>
  <c r="U2141" i="3"/>
  <c r="R2128" i="3"/>
  <c r="U2128" i="3"/>
  <c r="R2106" i="3"/>
  <c r="U2106" i="3"/>
  <c r="R2092" i="3"/>
  <c r="U2092" i="3"/>
  <c r="R2080" i="3"/>
  <c r="U2080" i="3"/>
  <c r="R2055" i="3"/>
  <c r="U2055" i="3"/>
  <c r="R2018" i="3"/>
  <c r="U2018" i="3"/>
  <c r="R1973" i="3"/>
  <c r="U1973" i="3"/>
  <c r="R1931" i="3"/>
  <c r="U1931" i="3"/>
  <c r="R1829" i="3"/>
  <c r="U1829" i="3"/>
  <c r="R1813" i="3"/>
  <c r="U1813" i="3"/>
  <c r="R1808" i="3"/>
  <c r="U1808" i="3"/>
  <c r="R1764" i="3"/>
  <c r="U1764" i="3"/>
  <c r="R1748" i="3"/>
  <c r="U1748" i="3"/>
  <c r="R1743" i="3"/>
  <c r="U1743" i="3"/>
  <c r="R1740" i="3"/>
  <c r="U1740" i="3"/>
  <c r="R1735" i="3"/>
  <c r="U1735" i="3"/>
  <c r="R1703" i="3"/>
  <c r="U1703" i="3"/>
  <c r="R1656" i="3"/>
  <c r="U1656" i="3"/>
  <c r="R1536" i="3"/>
  <c r="U1536" i="3"/>
  <c r="R1525" i="3"/>
  <c r="U1525" i="3"/>
  <c r="R1277" i="3"/>
  <c r="U1277" i="3"/>
  <c r="R1213" i="3"/>
  <c r="U1213" i="3"/>
  <c r="R1173" i="3"/>
  <c r="U1173" i="3"/>
  <c r="R1144" i="3"/>
  <c r="U1144" i="3"/>
  <c r="R2996" i="3"/>
  <c r="U2996" i="3"/>
  <c r="R2963" i="3"/>
  <c r="U2963" i="3"/>
  <c r="R2942" i="3"/>
  <c r="U2942" i="3"/>
  <c r="R2940" i="3"/>
  <c r="U2940" i="3"/>
  <c r="R2926" i="3"/>
  <c r="U2926" i="3"/>
  <c r="R2915" i="3"/>
  <c r="U2915" i="3"/>
  <c r="R2913" i="3"/>
  <c r="U2913" i="3"/>
  <c r="R2886" i="3"/>
  <c r="U2886" i="3"/>
  <c r="R2869" i="3"/>
  <c r="U2869" i="3"/>
  <c r="R2841" i="3"/>
  <c r="U2841" i="3"/>
  <c r="R2834" i="3"/>
  <c r="U2834" i="3"/>
  <c r="R2832" i="3"/>
  <c r="U2832" i="3"/>
  <c r="R2815" i="3"/>
  <c r="U2815" i="3"/>
  <c r="R2813" i="3"/>
  <c r="U2813" i="3"/>
  <c r="R2811" i="3"/>
  <c r="U2811" i="3"/>
  <c r="R2799" i="3"/>
  <c r="U2799" i="3"/>
  <c r="R2797" i="3"/>
  <c r="U2797" i="3"/>
  <c r="R2795" i="3"/>
  <c r="U2795" i="3"/>
  <c r="R2786" i="3"/>
  <c r="U2786" i="3"/>
  <c r="R2761" i="3"/>
  <c r="U2761" i="3"/>
  <c r="R2750" i="3"/>
  <c r="U2750" i="3"/>
  <c r="R2730" i="3"/>
  <c r="U2730" i="3"/>
  <c r="R2719" i="3"/>
  <c r="U2719" i="3"/>
  <c r="R2717" i="3"/>
  <c r="U2717" i="3"/>
  <c r="R2697" i="3"/>
  <c r="U2697" i="3"/>
  <c r="R2686" i="3"/>
  <c r="U2686" i="3"/>
  <c r="R2666" i="3"/>
  <c r="U2666" i="3"/>
  <c r="R2655" i="3"/>
  <c r="U2655" i="3"/>
  <c r="R2653" i="3"/>
  <c r="U2653" i="3"/>
  <c r="R2633" i="3"/>
  <c r="U2633" i="3"/>
  <c r="R2622" i="3"/>
  <c r="U2622" i="3"/>
  <c r="R2585" i="3"/>
  <c r="U2585" i="3"/>
  <c r="R2550" i="3"/>
  <c r="U2550" i="3"/>
  <c r="R2527" i="3"/>
  <c r="U2527" i="3"/>
  <c r="R2494" i="3"/>
  <c r="U2494" i="3"/>
  <c r="R2457" i="3"/>
  <c r="U2457" i="3"/>
  <c r="R2435" i="3"/>
  <c r="U2435" i="3"/>
  <c r="R2420" i="3"/>
  <c r="U2420" i="3"/>
  <c r="R2403" i="3"/>
  <c r="U2403" i="3"/>
  <c r="R2387" i="3"/>
  <c r="U2387" i="3"/>
  <c r="R2340" i="3"/>
  <c r="U2340" i="3"/>
  <c r="R2334" i="3"/>
  <c r="U2334" i="3"/>
  <c r="R2289" i="3"/>
  <c r="U2289" i="3"/>
  <c r="R2280" i="3"/>
  <c r="U2280" i="3"/>
  <c r="R2273" i="3"/>
  <c r="U2273" i="3"/>
  <c r="R2270" i="3"/>
  <c r="U2270" i="3"/>
  <c r="R2224" i="3"/>
  <c r="U2224" i="3"/>
  <c r="R2208" i="3"/>
  <c r="U2208" i="3"/>
  <c r="R2184" i="3"/>
  <c r="U2184" i="3"/>
  <c r="R2147" i="3"/>
  <c r="U2147" i="3"/>
  <c r="R2126" i="3"/>
  <c r="U2126" i="3"/>
  <c r="R2078" i="3"/>
  <c r="U2078" i="3"/>
  <c r="R1955" i="3"/>
  <c r="U1955" i="3"/>
  <c r="R1916" i="3"/>
  <c r="U1916" i="3"/>
  <c r="R1911" i="3"/>
  <c r="U1911" i="3"/>
  <c r="R1908" i="3"/>
  <c r="U1908" i="3"/>
  <c r="R1903" i="3"/>
  <c r="U1903" i="3"/>
  <c r="R1880" i="3"/>
  <c r="U1880" i="3"/>
  <c r="R1851" i="3"/>
  <c r="U1851" i="3"/>
  <c r="R1805" i="3"/>
  <c r="U1805" i="3"/>
  <c r="R1771" i="3"/>
  <c r="U1771" i="3"/>
  <c r="R1755" i="3"/>
  <c r="U1755" i="3"/>
  <c r="R1672" i="3"/>
  <c r="U1672" i="3"/>
  <c r="R1517" i="3"/>
  <c r="U1517" i="3"/>
  <c r="R1483" i="3"/>
  <c r="U1483" i="3"/>
  <c r="R1452" i="3"/>
  <c r="U1452" i="3"/>
  <c r="R1237" i="3"/>
  <c r="U1237" i="3"/>
  <c r="R1204" i="3"/>
  <c r="U1204" i="3"/>
  <c r="R1157" i="3"/>
  <c r="U1157" i="3"/>
  <c r="R1080" i="3"/>
  <c r="U1080" i="3"/>
  <c r="R1008" i="3"/>
  <c r="U1008" i="3"/>
  <c r="R954" i="3"/>
  <c r="U954" i="3"/>
  <c r="R2979" i="3"/>
  <c r="U2979" i="3"/>
  <c r="R2977" i="3"/>
  <c r="U2977" i="3"/>
  <c r="R2950" i="3"/>
  <c r="U2950" i="3"/>
  <c r="R2905" i="3"/>
  <c r="U2905" i="3"/>
  <c r="R2896" i="3"/>
  <c r="U2896" i="3"/>
  <c r="R2879" i="3"/>
  <c r="U2879" i="3"/>
  <c r="R2877" i="3"/>
  <c r="U2877" i="3"/>
  <c r="R2875" i="3"/>
  <c r="U2875" i="3"/>
  <c r="R2850" i="3"/>
  <c r="U2850" i="3"/>
  <c r="R2821" i="3"/>
  <c r="U2821" i="3"/>
  <c r="R2804" i="3"/>
  <c r="U2804" i="3"/>
  <c r="R2767" i="3"/>
  <c r="U2767" i="3"/>
  <c r="R2765" i="3"/>
  <c r="U2765" i="3"/>
  <c r="R2745" i="3"/>
  <c r="U2745" i="3"/>
  <c r="R2734" i="3"/>
  <c r="U2734" i="3"/>
  <c r="R2714" i="3"/>
  <c r="U2714" i="3"/>
  <c r="R2703" i="3"/>
  <c r="U2703" i="3"/>
  <c r="R2701" i="3"/>
  <c r="U2701" i="3"/>
  <c r="R2681" i="3"/>
  <c r="U2681" i="3"/>
  <c r="R2670" i="3"/>
  <c r="U2670" i="3"/>
  <c r="R2650" i="3"/>
  <c r="U2650" i="3"/>
  <c r="R2639" i="3"/>
  <c r="U2639" i="3"/>
  <c r="R2637" i="3"/>
  <c r="U2637" i="3"/>
  <c r="R2617" i="3"/>
  <c r="U2617" i="3"/>
  <c r="R2582" i="3"/>
  <c r="U2582" i="3"/>
  <c r="R2559" i="3"/>
  <c r="U2559" i="3"/>
  <c r="R2526" i="3"/>
  <c r="U2526" i="3"/>
  <c r="R2489" i="3"/>
  <c r="U2489" i="3"/>
  <c r="R2441" i="3"/>
  <c r="U2441" i="3"/>
  <c r="R2438" i="3"/>
  <c r="U2438" i="3"/>
  <c r="R2408" i="3"/>
  <c r="U2408" i="3"/>
  <c r="R2400" i="3"/>
  <c r="U2400" i="3"/>
  <c r="R2364" i="3"/>
  <c r="U2364" i="3"/>
  <c r="R2354" i="3"/>
  <c r="U2354" i="3"/>
  <c r="R2324" i="3"/>
  <c r="U2324" i="3"/>
  <c r="R2244" i="3"/>
  <c r="U2244" i="3"/>
  <c r="R2195" i="3"/>
  <c r="U2195" i="3"/>
  <c r="R2103" i="3"/>
  <c r="U2103" i="3"/>
  <c r="R2036" i="3"/>
  <c r="U2036" i="3"/>
  <c r="R2002" i="3"/>
  <c r="U2002" i="3"/>
  <c r="R1999" i="3"/>
  <c r="U1999" i="3"/>
  <c r="R1968" i="3"/>
  <c r="U1968" i="3"/>
  <c r="R1939" i="3"/>
  <c r="U1939" i="3"/>
  <c r="R1888" i="3"/>
  <c r="U1888" i="3"/>
  <c r="R1836" i="3"/>
  <c r="U1836" i="3"/>
  <c r="R1831" i="3"/>
  <c r="U1831" i="3"/>
  <c r="R1823" i="3"/>
  <c r="U1823" i="3"/>
  <c r="R1820" i="3"/>
  <c r="U1820" i="3"/>
  <c r="R1815" i="3"/>
  <c r="U1815" i="3"/>
  <c r="R1707" i="3"/>
  <c r="U1707" i="3"/>
  <c r="R1675" i="3"/>
  <c r="U1675" i="3"/>
  <c r="R1631" i="3"/>
  <c r="U1631" i="3"/>
  <c r="R1540" i="3"/>
  <c r="U1540" i="3"/>
  <c r="R1520" i="3"/>
  <c r="U1520" i="3"/>
  <c r="R1283" i="3"/>
  <c r="U1283" i="3"/>
  <c r="R1185" i="3"/>
  <c r="U1185" i="3"/>
  <c r="R2034" i="3"/>
  <c r="U2034" i="3"/>
  <c r="R1993" i="3"/>
  <c r="U1993" i="3"/>
  <c r="R1917" i="3"/>
  <c r="U1917" i="3"/>
  <c r="R1837" i="3"/>
  <c r="U1837" i="3"/>
  <c r="R1749" i="3"/>
  <c r="U1749" i="3"/>
  <c r="R1692" i="3"/>
  <c r="U1692" i="3"/>
  <c r="R1661" i="3"/>
  <c r="U1661" i="3"/>
  <c r="R1621" i="3"/>
  <c r="U1621" i="3"/>
  <c r="R1573" i="3"/>
  <c r="U1573" i="3"/>
  <c r="R1535" i="3"/>
  <c r="U1535" i="3"/>
  <c r="R1524" i="3"/>
  <c r="U1524" i="3"/>
  <c r="R1507" i="3"/>
  <c r="U1507" i="3"/>
  <c r="R1493" i="3"/>
  <c r="U1493" i="3"/>
  <c r="R1480" i="3"/>
  <c r="U1480" i="3"/>
  <c r="R1457" i="3"/>
  <c r="U1457" i="3"/>
  <c r="R1449" i="3"/>
  <c r="U1449" i="3"/>
  <c r="R1423" i="3"/>
  <c r="U1423" i="3"/>
  <c r="R1407" i="3"/>
  <c r="U1407" i="3"/>
  <c r="R1209" i="3"/>
  <c r="U1209" i="3"/>
  <c r="R1181" i="3"/>
  <c r="U1181" i="3"/>
  <c r="R1164" i="3"/>
  <c r="U1164" i="3"/>
  <c r="R1132" i="3"/>
  <c r="U1132" i="3"/>
  <c r="R1105" i="3"/>
  <c r="U1105" i="3"/>
  <c r="R1072" i="3"/>
  <c r="U1072" i="3"/>
  <c r="R1053" i="3"/>
  <c r="U1053" i="3"/>
  <c r="R1032" i="3"/>
  <c r="U1032" i="3"/>
  <c r="R1029" i="3"/>
  <c r="U1029" i="3"/>
  <c r="R991" i="3"/>
  <c r="U991" i="3"/>
  <c r="R907" i="3"/>
  <c r="U907" i="3"/>
  <c r="R784" i="3"/>
  <c r="U784" i="3"/>
  <c r="R2425" i="3"/>
  <c r="U2425" i="3"/>
  <c r="R2419" i="3"/>
  <c r="U2419" i="3"/>
  <c r="R2407" i="3"/>
  <c r="U2407" i="3"/>
  <c r="R2323" i="3"/>
  <c r="U2323" i="3"/>
  <c r="R2271" i="3"/>
  <c r="U2271" i="3"/>
  <c r="R2210" i="3"/>
  <c r="U2210" i="3"/>
  <c r="R2206" i="3"/>
  <c r="U2206" i="3"/>
  <c r="R2158" i="3"/>
  <c r="U2158" i="3"/>
  <c r="R2016" i="3"/>
  <c r="U2016" i="3"/>
  <c r="R1941" i="3"/>
  <c r="U1941" i="3"/>
  <c r="R1853" i="3"/>
  <c r="U1853" i="3"/>
  <c r="R1773" i="3"/>
  <c r="U1773" i="3"/>
  <c r="R1677" i="3"/>
  <c r="U1677" i="3"/>
  <c r="R1664" i="3"/>
  <c r="U1664" i="3"/>
  <c r="R1645" i="3"/>
  <c r="U1645" i="3"/>
  <c r="R1639" i="3"/>
  <c r="U1639" i="3"/>
  <c r="R1616" i="3"/>
  <c r="U1616" i="3"/>
  <c r="R1608" i="3"/>
  <c r="U1608" i="3"/>
  <c r="R1587" i="3"/>
  <c r="U1587" i="3"/>
  <c r="R1568" i="3"/>
  <c r="U1568" i="3"/>
  <c r="R1560" i="3"/>
  <c r="U1560" i="3"/>
  <c r="R1497" i="3"/>
  <c r="U1497" i="3"/>
  <c r="R1491" i="3"/>
  <c r="U1491" i="3"/>
  <c r="R1488" i="3"/>
  <c r="U1488" i="3"/>
  <c r="R1459" i="3"/>
  <c r="U1459" i="3"/>
  <c r="R1455" i="3"/>
  <c r="U1455" i="3"/>
  <c r="R1437" i="3"/>
  <c r="U1437" i="3"/>
  <c r="R1420" i="3"/>
  <c r="U1420" i="3"/>
  <c r="R1244" i="3"/>
  <c r="U1244" i="3"/>
  <c r="R1180" i="3"/>
  <c r="U1180" i="3"/>
  <c r="R1169" i="3"/>
  <c r="U1169" i="3"/>
  <c r="R1134" i="3"/>
  <c r="U1134" i="3"/>
  <c r="R1113" i="3"/>
  <c r="U1113" i="3"/>
  <c r="R1097" i="3"/>
  <c r="U1097" i="3"/>
  <c r="R1006" i="3"/>
  <c r="U1006" i="3"/>
  <c r="R998" i="3"/>
  <c r="U998" i="3"/>
  <c r="R917" i="3"/>
  <c r="U917" i="3"/>
  <c r="R789" i="3"/>
  <c r="U789" i="3"/>
  <c r="R2607" i="3"/>
  <c r="U2607" i="3"/>
  <c r="R2575" i="3"/>
  <c r="U2575" i="3"/>
  <c r="R2543" i="3"/>
  <c r="U2543" i="3"/>
  <c r="R2511" i="3"/>
  <c r="U2511" i="3"/>
  <c r="R2479" i="3"/>
  <c r="U2479" i="3"/>
  <c r="R2451" i="3"/>
  <c r="U2451" i="3"/>
  <c r="R2259" i="3"/>
  <c r="U2259" i="3"/>
  <c r="R2207" i="3"/>
  <c r="U2207" i="3"/>
  <c r="R2115" i="3"/>
  <c r="U2115" i="3"/>
  <c r="R2094" i="3"/>
  <c r="U2094" i="3"/>
  <c r="R2021" i="3"/>
  <c r="U2021" i="3"/>
  <c r="R2017" i="3"/>
  <c r="U2017" i="3"/>
  <c r="R2001" i="3"/>
  <c r="U2001" i="3"/>
  <c r="R1965" i="3"/>
  <c r="U1965" i="3"/>
  <c r="R1877" i="3"/>
  <c r="U1877" i="3"/>
  <c r="R1789" i="3"/>
  <c r="U1789" i="3"/>
  <c r="R1717" i="3"/>
  <c r="U1717" i="3"/>
  <c r="R1715" i="3"/>
  <c r="U1715" i="3"/>
  <c r="R1693" i="3"/>
  <c r="U1693" i="3"/>
  <c r="R1687" i="3"/>
  <c r="U1687" i="3"/>
  <c r="R1636" i="3"/>
  <c r="U1636" i="3"/>
  <c r="R1549" i="3"/>
  <c r="U1549" i="3"/>
  <c r="R1543" i="3"/>
  <c r="U1543" i="3"/>
  <c r="R1533" i="3"/>
  <c r="U1533" i="3"/>
  <c r="R1496" i="3"/>
  <c r="U1496" i="3"/>
  <c r="R1436" i="3"/>
  <c r="U1436" i="3"/>
  <c r="R1405" i="3"/>
  <c r="U1405" i="3"/>
  <c r="R1272" i="3"/>
  <c r="U1272" i="3"/>
  <c r="R1246" i="3"/>
  <c r="U1246" i="3"/>
  <c r="R1240" i="3"/>
  <c r="U1240" i="3"/>
  <c r="R1116" i="3"/>
  <c r="U1116" i="3"/>
  <c r="R1070" i="3"/>
  <c r="U1070" i="3"/>
  <c r="R1062" i="3"/>
  <c r="U1062" i="3"/>
  <c r="R768" i="3"/>
  <c r="U768" i="3"/>
  <c r="R539" i="3"/>
  <c r="U539" i="3"/>
  <c r="R489" i="3"/>
  <c r="U489" i="3"/>
  <c r="R1529" i="3"/>
  <c r="U1529" i="3"/>
  <c r="R1523" i="3"/>
  <c r="U1523" i="3"/>
  <c r="R1487" i="3"/>
  <c r="U1487" i="3"/>
  <c r="R1469" i="3"/>
  <c r="U1469" i="3"/>
  <c r="R1294" i="3"/>
  <c r="U1294" i="3"/>
  <c r="R1241" i="3"/>
  <c r="U1241" i="3"/>
  <c r="R1208" i="3"/>
  <c r="U1208" i="3"/>
  <c r="R1184" i="3"/>
  <c r="U1184" i="3"/>
  <c r="R1177" i="3"/>
  <c r="U1177" i="3"/>
  <c r="R1136" i="3"/>
  <c r="U1136" i="3"/>
  <c r="R1100" i="3"/>
  <c r="U1100" i="3"/>
  <c r="R1064" i="3"/>
  <c r="U1064" i="3"/>
  <c r="R1061" i="3"/>
  <c r="U1061" i="3"/>
  <c r="R1021" i="3"/>
  <c r="U1021" i="3"/>
  <c r="R1000" i="3"/>
  <c r="U1000" i="3"/>
  <c r="R997" i="3"/>
  <c r="U997" i="3"/>
  <c r="R985" i="3"/>
  <c r="U985" i="3"/>
  <c r="R970" i="3"/>
  <c r="U970" i="3"/>
  <c r="R792" i="3"/>
  <c r="U792" i="3"/>
  <c r="R748" i="3"/>
  <c r="U748" i="3"/>
  <c r="R729" i="3"/>
  <c r="U729" i="3"/>
  <c r="R655" i="3"/>
  <c r="U655" i="3"/>
  <c r="R604" i="3"/>
  <c r="U604" i="3"/>
  <c r="R1597" i="3"/>
  <c r="U1597" i="3"/>
  <c r="R1519" i="3"/>
  <c r="U1519" i="3"/>
  <c r="R1501" i="3"/>
  <c r="U1501" i="3"/>
  <c r="R1433" i="3"/>
  <c r="U1433" i="3"/>
  <c r="R1427" i="3"/>
  <c r="U1427" i="3"/>
  <c r="R1245" i="3"/>
  <c r="U1245" i="3"/>
  <c r="R1236" i="3"/>
  <c r="U1236" i="3"/>
  <c r="R1214" i="3"/>
  <c r="U1214" i="3"/>
  <c r="R1212" i="3"/>
  <c r="U1212" i="3"/>
  <c r="R1205" i="3"/>
  <c r="U1205" i="3"/>
  <c r="R1174" i="3"/>
  <c r="U1174" i="3"/>
  <c r="R1158" i="3"/>
  <c r="U1158" i="3"/>
  <c r="R1102" i="3"/>
  <c r="U1102" i="3"/>
  <c r="R1040" i="3"/>
  <c r="U1040" i="3"/>
  <c r="R1030" i="3"/>
  <c r="U1030" i="3"/>
  <c r="R911" i="3"/>
  <c r="U911" i="3"/>
  <c r="R889" i="3"/>
  <c r="U889" i="3"/>
  <c r="R867" i="3"/>
  <c r="U867" i="3"/>
  <c r="R815" i="3"/>
  <c r="U815" i="3"/>
  <c r="R799" i="3"/>
  <c r="U799" i="3"/>
  <c r="R763" i="3"/>
  <c r="U763" i="3"/>
  <c r="R740" i="3"/>
  <c r="U740" i="3"/>
  <c r="R659" i="3"/>
  <c r="U659" i="3"/>
  <c r="R572" i="3"/>
  <c r="U572" i="3"/>
  <c r="R547" i="3"/>
  <c r="U547" i="3"/>
  <c r="R1401" i="3"/>
  <c r="U1401" i="3"/>
  <c r="R1397" i="3"/>
  <c r="U1397" i="3"/>
  <c r="R1393" i="3"/>
  <c r="U1393" i="3"/>
  <c r="R1389" i="3"/>
  <c r="U1389" i="3"/>
  <c r="R1385" i="3"/>
  <c r="U1385" i="3"/>
  <c r="R1381" i="3"/>
  <c r="U1381" i="3"/>
  <c r="R1377" i="3"/>
  <c r="U1377" i="3"/>
  <c r="R1373" i="3"/>
  <c r="U1373" i="3"/>
  <c r="R1369" i="3"/>
  <c r="U1369" i="3"/>
  <c r="R1365" i="3"/>
  <c r="U1365" i="3"/>
  <c r="R1361" i="3"/>
  <c r="U1361" i="3"/>
  <c r="R1357" i="3"/>
  <c r="U1357" i="3"/>
  <c r="R1353" i="3"/>
  <c r="U1353" i="3"/>
  <c r="R1349" i="3"/>
  <c r="U1349" i="3"/>
  <c r="R1345" i="3"/>
  <c r="U1345" i="3"/>
  <c r="R1341" i="3"/>
  <c r="U1341" i="3"/>
  <c r="R1337" i="3"/>
  <c r="U1337" i="3"/>
  <c r="R1333" i="3"/>
  <c r="U1333" i="3"/>
  <c r="R1329" i="3"/>
  <c r="U1329" i="3"/>
  <c r="R1325" i="3"/>
  <c r="U1325" i="3"/>
  <c r="R1321" i="3"/>
  <c r="U1321" i="3"/>
  <c r="R1317" i="3"/>
  <c r="U1317" i="3"/>
  <c r="R1313" i="3"/>
  <c r="U1313" i="3"/>
  <c r="R1309" i="3"/>
  <c r="U1309" i="3"/>
  <c r="R1305" i="3"/>
  <c r="U1305" i="3"/>
  <c r="R1301" i="3"/>
  <c r="U1301" i="3"/>
  <c r="R1282" i="3"/>
  <c r="U1282" i="3"/>
  <c r="R1269" i="3"/>
  <c r="U1269" i="3"/>
  <c r="R1250" i="3"/>
  <c r="U1250" i="3"/>
  <c r="R1218" i="3"/>
  <c r="U1218" i="3"/>
  <c r="R1166" i="3"/>
  <c r="U1166" i="3"/>
  <c r="R1133" i="3"/>
  <c r="U1133" i="3"/>
  <c r="R1126" i="3"/>
  <c r="U1126" i="3"/>
  <c r="R1112" i="3"/>
  <c r="U1112" i="3"/>
  <c r="R1093" i="3"/>
  <c r="U1093" i="3"/>
  <c r="R1086" i="3"/>
  <c r="U1086" i="3"/>
  <c r="R1069" i="3"/>
  <c r="U1069" i="3"/>
  <c r="R1054" i="3"/>
  <c r="U1054" i="3"/>
  <c r="R1048" i="3"/>
  <c r="U1048" i="3"/>
  <c r="R1037" i="3"/>
  <c r="U1037" i="3"/>
  <c r="R1022" i="3"/>
  <c r="U1022" i="3"/>
  <c r="R1016" i="3"/>
  <c r="U1016" i="3"/>
  <c r="R1005" i="3"/>
  <c r="U1005" i="3"/>
  <c r="R951" i="3"/>
  <c r="U951" i="3"/>
  <c r="R901" i="3"/>
  <c r="U901" i="3"/>
  <c r="R863" i="3"/>
  <c r="U863" i="3"/>
  <c r="R851" i="3"/>
  <c r="U851" i="3"/>
  <c r="R823" i="3"/>
  <c r="U823" i="3"/>
  <c r="R820" i="3"/>
  <c r="U820" i="3"/>
  <c r="R804" i="3"/>
  <c r="U804" i="3"/>
  <c r="R773" i="3"/>
  <c r="U773" i="3"/>
  <c r="R761" i="3"/>
  <c r="U761" i="3"/>
  <c r="R731" i="3"/>
  <c r="U731" i="3"/>
  <c r="R634" i="3"/>
  <c r="U634" i="3"/>
  <c r="R588" i="3"/>
  <c r="U588" i="3"/>
  <c r="R1168" i="3"/>
  <c r="U1168" i="3"/>
  <c r="R1076" i="3"/>
  <c r="U1076" i="3"/>
  <c r="R1056" i="3"/>
  <c r="U1056" i="3"/>
  <c r="R1045" i="3"/>
  <c r="U1045" i="3"/>
  <c r="R1024" i="3"/>
  <c r="U1024" i="3"/>
  <c r="R1013" i="3"/>
  <c r="U1013" i="3"/>
  <c r="R972" i="3"/>
  <c r="U972" i="3"/>
  <c r="R920" i="3"/>
  <c r="U920" i="3"/>
  <c r="R876" i="3"/>
  <c r="U876" i="3"/>
  <c r="R835" i="3"/>
  <c r="U835" i="3"/>
  <c r="R779" i="3"/>
  <c r="U779" i="3"/>
  <c r="R727" i="3"/>
  <c r="U727" i="3"/>
  <c r="R652" i="3"/>
  <c r="U652" i="3"/>
  <c r="R619" i="3"/>
  <c r="U619" i="3"/>
  <c r="R591" i="3"/>
  <c r="U591" i="3"/>
  <c r="R575" i="3"/>
  <c r="U575" i="3"/>
  <c r="R517" i="3"/>
  <c r="U517" i="3"/>
  <c r="R509" i="3"/>
  <c r="U509" i="3"/>
  <c r="R267" i="3"/>
  <c r="U267" i="3"/>
  <c r="R1096" i="3"/>
  <c r="U1096" i="3"/>
  <c r="R949" i="3"/>
  <c r="U949" i="3"/>
  <c r="R874" i="3"/>
  <c r="U874" i="3"/>
  <c r="R805" i="3"/>
  <c r="U805" i="3"/>
  <c r="R735" i="3"/>
  <c r="U735" i="3"/>
  <c r="R654" i="3"/>
  <c r="U654" i="3"/>
  <c r="R624" i="3"/>
  <c r="U624" i="3"/>
  <c r="R618" i="3"/>
  <c r="U618" i="3"/>
  <c r="R603" i="3"/>
  <c r="U603" i="3"/>
  <c r="R590" i="3"/>
  <c r="U590" i="3"/>
  <c r="R571" i="3"/>
  <c r="U571" i="3"/>
  <c r="R549" i="3"/>
  <c r="U549" i="3"/>
  <c r="R541" i="3"/>
  <c r="U541" i="3"/>
  <c r="R532" i="3"/>
  <c r="U532" i="3"/>
  <c r="R322" i="3"/>
  <c r="U322" i="3"/>
  <c r="R250" i="3"/>
  <c r="U250" i="3"/>
  <c r="R1092" i="3"/>
  <c r="U1092" i="3"/>
  <c r="R981" i="3"/>
  <c r="U981" i="3"/>
  <c r="R963" i="3"/>
  <c r="U963" i="3"/>
  <c r="R919" i="3"/>
  <c r="U919" i="3"/>
  <c r="R906" i="3"/>
  <c r="U906" i="3"/>
  <c r="R888" i="3"/>
  <c r="U888" i="3"/>
  <c r="R875" i="3"/>
  <c r="U875" i="3"/>
  <c r="R869" i="3"/>
  <c r="U869" i="3"/>
  <c r="R857" i="3"/>
  <c r="U857" i="3"/>
  <c r="R837" i="3"/>
  <c r="U837" i="3"/>
  <c r="R791" i="3"/>
  <c r="U791" i="3"/>
  <c r="R760" i="3"/>
  <c r="U760" i="3"/>
  <c r="R757" i="3"/>
  <c r="U757" i="3"/>
  <c r="R741" i="3"/>
  <c r="U741" i="3"/>
  <c r="R739" i="3"/>
  <c r="U739" i="3"/>
  <c r="R732" i="3"/>
  <c r="U732" i="3"/>
  <c r="R646" i="3"/>
  <c r="U646" i="3"/>
  <c r="R615" i="3"/>
  <c r="U615" i="3"/>
  <c r="R582" i="3"/>
  <c r="U582" i="3"/>
  <c r="R565" i="3"/>
  <c r="U565" i="3"/>
  <c r="R560" i="3"/>
  <c r="U560" i="3"/>
  <c r="R543" i="3"/>
  <c r="U543" i="3"/>
  <c r="R498" i="3"/>
  <c r="U498" i="3"/>
  <c r="R470" i="3"/>
  <c r="U470" i="3"/>
  <c r="R456" i="3"/>
  <c r="U456" i="3"/>
  <c r="R414" i="3"/>
  <c r="U414" i="3"/>
  <c r="R938" i="3"/>
  <c r="U938" i="3"/>
  <c r="R885" i="3"/>
  <c r="U885" i="3"/>
  <c r="R736" i="3"/>
  <c r="U736" i="3"/>
  <c r="R640" i="3"/>
  <c r="U640" i="3"/>
  <c r="R630" i="3"/>
  <c r="U630" i="3"/>
  <c r="R600" i="3"/>
  <c r="U600" i="3"/>
  <c r="R576" i="3"/>
  <c r="U576" i="3"/>
  <c r="R545" i="3"/>
  <c r="U545" i="3"/>
  <c r="R507" i="3"/>
  <c r="U507" i="3"/>
  <c r="R492" i="3"/>
  <c r="U492" i="3"/>
  <c r="R484" i="3"/>
  <c r="U484" i="3"/>
  <c r="R474" i="3"/>
  <c r="U474" i="3"/>
  <c r="R417" i="3"/>
  <c r="U417" i="3"/>
  <c r="R396" i="3"/>
  <c r="U396" i="3"/>
  <c r="R393" i="3"/>
  <c r="U393" i="3"/>
  <c r="R377" i="3"/>
  <c r="U377" i="3"/>
  <c r="R369" i="3"/>
  <c r="U369" i="3"/>
  <c r="R365" i="3"/>
  <c r="U365" i="3"/>
  <c r="R293" i="3"/>
  <c r="U293" i="3"/>
  <c r="R269" i="3"/>
  <c r="U269" i="3"/>
  <c r="R252" i="3"/>
  <c r="U252" i="3"/>
  <c r="R186" i="3"/>
  <c r="U186" i="3"/>
  <c r="R151" i="3"/>
  <c r="U151" i="3"/>
  <c r="R112" i="3"/>
  <c r="U112" i="3"/>
  <c r="R592" i="3"/>
  <c r="U592" i="3"/>
  <c r="R550" i="3"/>
  <c r="U550" i="3"/>
  <c r="R540" i="3"/>
  <c r="U540" i="3"/>
  <c r="R516" i="3"/>
  <c r="U516" i="3"/>
  <c r="R488" i="3"/>
  <c r="U488" i="3"/>
  <c r="R476" i="3"/>
  <c r="U476" i="3"/>
  <c r="R465" i="3"/>
  <c r="U465" i="3"/>
  <c r="R460" i="3"/>
  <c r="U460" i="3"/>
  <c r="R427" i="3"/>
  <c r="U427" i="3"/>
  <c r="R422" i="3"/>
  <c r="U422" i="3"/>
  <c r="R405" i="3"/>
  <c r="U405" i="3"/>
  <c r="R389" i="3"/>
  <c r="U389" i="3"/>
  <c r="R362" i="3"/>
  <c r="U362" i="3"/>
  <c r="R271" i="3"/>
  <c r="U271" i="3"/>
  <c r="R254" i="3"/>
  <c r="U254" i="3"/>
  <c r="R168" i="3"/>
  <c r="U168" i="3"/>
  <c r="R124" i="3"/>
  <c r="U124" i="3"/>
  <c r="R608" i="3"/>
  <c r="U608" i="3"/>
  <c r="R564" i="3"/>
  <c r="U564" i="3"/>
  <c r="R528" i="3"/>
  <c r="U528" i="3"/>
  <c r="R525" i="3"/>
  <c r="U525" i="3"/>
  <c r="R523" i="3"/>
  <c r="U523" i="3"/>
  <c r="R515" i="3"/>
  <c r="U515" i="3"/>
  <c r="R513" i="3"/>
  <c r="U513" i="3"/>
  <c r="R511" i="3"/>
  <c r="U511" i="3"/>
  <c r="R505" i="3"/>
  <c r="U505" i="3"/>
  <c r="R493" i="3"/>
  <c r="U493" i="3"/>
  <c r="R426" i="3"/>
  <c r="U426" i="3"/>
  <c r="R359" i="3"/>
  <c r="U359" i="3"/>
  <c r="R302" i="3"/>
  <c r="U302" i="3"/>
  <c r="R291" i="3"/>
  <c r="U291" i="3"/>
  <c r="R464" i="3"/>
  <c r="U464" i="3"/>
  <c r="R442" i="3"/>
  <c r="U442" i="3"/>
  <c r="R440" i="3"/>
  <c r="U440" i="3"/>
  <c r="R425" i="3"/>
  <c r="U425" i="3"/>
  <c r="R421" i="3"/>
  <c r="U421" i="3"/>
  <c r="R412" i="3"/>
  <c r="U412" i="3"/>
  <c r="R401" i="3"/>
  <c r="U401" i="3"/>
  <c r="R375" i="3"/>
  <c r="U375" i="3"/>
  <c r="R325" i="3"/>
  <c r="U325" i="3"/>
  <c r="R321" i="3"/>
  <c r="U321" i="3"/>
  <c r="R307" i="3"/>
  <c r="U307" i="3"/>
  <c r="R301" i="3"/>
  <c r="U301" i="3"/>
  <c r="R290" i="3"/>
  <c r="U290" i="3"/>
  <c r="R273" i="3"/>
  <c r="U273" i="3"/>
  <c r="R219" i="3"/>
  <c r="U219" i="3"/>
  <c r="R209" i="3"/>
  <c r="U209" i="3"/>
  <c r="R199" i="3"/>
  <c r="U199" i="3"/>
  <c r="R188" i="3"/>
  <c r="U188" i="3"/>
  <c r="R176" i="3"/>
  <c r="U176" i="3"/>
  <c r="R174" i="3"/>
  <c r="U174" i="3"/>
  <c r="R135" i="3"/>
  <c r="U135" i="3"/>
  <c r="R128" i="3"/>
  <c r="U128" i="3"/>
  <c r="R111" i="3"/>
  <c r="U111" i="3"/>
  <c r="R86" i="3"/>
  <c r="U86" i="3"/>
  <c r="R339" i="3"/>
  <c r="U339" i="3"/>
  <c r="R275" i="3"/>
  <c r="U275" i="3"/>
  <c r="R235" i="3"/>
  <c r="U235" i="3"/>
  <c r="R221" i="3"/>
  <c r="U221" i="3"/>
  <c r="R179" i="3"/>
  <c r="U179" i="3"/>
  <c r="R143" i="3"/>
  <c r="U143" i="3"/>
  <c r="R137" i="3"/>
  <c r="U137" i="3"/>
  <c r="R496" i="3"/>
  <c r="U496" i="3"/>
  <c r="R441" i="3"/>
  <c r="U441" i="3"/>
  <c r="R361" i="3"/>
  <c r="U361" i="3"/>
  <c r="R338" i="3"/>
  <c r="U338" i="3"/>
  <c r="R330" i="3"/>
  <c r="U330" i="3"/>
  <c r="R237" i="3"/>
  <c r="U237" i="3"/>
  <c r="R163" i="3"/>
  <c r="U163" i="3"/>
  <c r="R139" i="3"/>
  <c r="U139" i="3"/>
  <c r="R121" i="3"/>
  <c r="U121" i="3"/>
  <c r="R91" i="3"/>
  <c r="U91" i="3"/>
  <c r="R80" i="3"/>
  <c r="U80" i="3"/>
  <c r="R243" i="3"/>
  <c r="U243" i="3"/>
  <c r="R189" i="3"/>
  <c r="U189" i="3"/>
  <c r="R187" i="3"/>
  <c r="U187" i="3"/>
  <c r="R147" i="3"/>
  <c r="U147" i="3"/>
  <c r="R140" i="3"/>
  <c r="U140" i="3"/>
  <c r="R123" i="3"/>
  <c r="U123" i="3"/>
  <c r="R93" i="3"/>
  <c r="U93" i="3"/>
  <c r="R82" i="3"/>
  <c r="U82" i="3"/>
  <c r="R424" i="3"/>
  <c r="U424" i="3"/>
  <c r="R392" i="3"/>
  <c r="U392" i="3"/>
  <c r="R382" i="3"/>
  <c r="U382" i="3"/>
  <c r="R358" i="3"/>
  <c r="U358" i="3"/>
  <c r="R274" i="3"/>
  <c r="U274" i="3"/>
  <c r="R222" i="3"/>
  <c r="U222" i="3"/>
  <c r="R220" i="3"/>
  <c r="U220" i="3"/>
  <c r="R218" i="3"/>
  <c r="U218" i="3"/>
  <c r="R207" i="3"/>
  <c r="U207" i="3"/>
  <c r="R195" i="3"/>
  <c r="U195" i="3"/>
  <c r="R144" i="3"/>
  <c r="U144" i="3"/>
  <c r="R101" i="3"/>
  <c r="U101" i="3"/>
  <c r="R76" i="3"/>
  <c r="U76" i="3"/>
  <c r="R72" i="3"/>
  <c r="U72" i="3"/>
  <c r="R68" i="3"/>
  <c r="U68" i="3"/>
  <c r="R64" i="3"/>
  <c r="U64" i="3"/>
  <c r="R60" i="3"/>
  <c r="U60" i="3"/>
  <c r="R56" i="3"/>
  <c r="U56" i="3"/>
  <c r="R52" i="3"/>
  <c r="U52" i="3"/>
  <c r="R48" i="3"/>
  <c r="U48" i="3"/>
  <c r="R44" i="3"/>
  <c r="U44" i="3"/>
  <c r="R40" i="3"/>
  <c r="U40" i="3"/>
  <c r="R36" i="3"/>
  <c r="U36" i="3"/>
  <c r="R32" i="3"/>
  <c r="U32" i="3"/>
  <c r="R28" i="3"/>
  <c r="U28" i="3"/>
  <c r="R24" i="3"/>
  <c r="U24" i="3"/>
  <c r="R20" i="3"/>
  <c r="U20" i="3"/>
  <c r="R16" i="3"/>
  <c r="U16" i="3"/>
  <c r="R12" i="3"/>
  <c r="U12" i="3"/>
  <c r="R8" i="3"/>
  <c r="U8" i="3"/>
  <c r="R2764" i="3"/>
  <c r="U2764" i="3"/>
  <c r="R2748" i="3"/>
  <c r="U2748" i="3"/>
  <c r="R2732" i="3"/>
  <c r="U2732" i="3"/>
  <c r="R2716" i="3"/>
  <c r="U2716" i="3"/>
  <c r="R2700" i="3"/>
  <c r="U2700" i="3"/>
  <c r="R2684" i="3"/>
  <c r="U2684" i="3"/>
  <c r="R2668" i="3"/>
  <c r="U2668" i="3"/>
  <c r="R2652" i="3"/>
  <c r="U2652" i="3"/>
  <c r="R2636" i="3"/>
  <c r="U2636" i="3"/>
  <c r="R2620" i="3"/>
  <c r="U2620" i="3"/>
  <c r="R2604" i="3"/>
  <c r="U2604" i="3"/>
  <c r="R2588" i="3"/>
  <c r="U2588" i="3"/>
  <c r="R2572" i="3"/>
  <c r="U2572" i="3"/>
  <c r="R2556" i="3"/>
  <c r="U2556" i="3"/>
  <c r="R2540" i="3"/>
  <c r="U2540" i="3"/>
  <c r="R2524" i="3"/>
  <c r="U2524" i="3"/>
  <c r="R2508" i="3"/>
  <c r="U2508" i="3"/>
  <c r="R2492" i="3"/>
  <c r="U2492" i="3"/>
  <c r="R2476" i="3"/>
  <c r="U2476" i="3"/>
  <c r="R2460" i="3"/>
  <c r="U2460" i="3"/>
  <c r="R2429" i="3"/>
  <c r="U2429" i="3"/>
  <c r="R2411" i="3"/>
  <c r="U2411" i="3"/>
  <c r="R2377" i="3"/>
  <c r="U2377" i="3"/>
  <c r="R2374" i="3"/>
  <c r="U2374" i="3"/>
  <c r="R2343" i="3"/>
  <c r="U2343" i="3"/>
  <c r="R2313" i="3"/>
  <c r="U2313" i="3"/>
  <c r="R2310" i="3"/>
  <c r="U2310" i="3"/>
  <c r="R2279" i="3"/>
  <c r="U2279" i="3"/>
  <c r="R2249" i="3"/>
  <c r="U2249" i="3"/>
  <c r="R2246" i="3"/>
  <c r="U2246" i="3"/>
  <c r="R2215" i="3"/>
  <c r="U2215" i="3"/>
  <c r="R2185" i="3"/>
  <c r="U2185" i="3"/>
  <c r="R2182" i="3"/>
  <c r="U2182" i="3"/>
  <c r="R2151" i="3"/>
  <c r="U2151" i="3"/>
  <c r="R2135" i="3"/>
  <c r="U2135" i="3"/>
  <c r="R2119" i="3"/>
  <c r="U2119" i="3"/>
  <c r="R2010" i="3"/>
  <c r="U2010" i="3"/>
  <c r="R2768" i="3"/>
  <c r="U2768" i="3"/>
  <c r="R2752" i="3"/>
  <c r="U2752" i="3"/>
  <c r="R2736" i="3"/>
  <c r="U2736" i="3"/>
  <c r="R2720" i="3"/>
  <c r="U2720" i="3"/>
  <c r="R2704" i="3"/>
  <c r="U2704" i="3"/>
  <c r="R2688" i="3"/>
  <c r="U2688" i="3"/>
  <c r="R2672" i="3"/>
  <c r="U2672" i="3"/>
  <c r="R2656" i="3"/>
  <c r="U2656" i="3"/>
  <c r="R2640" i="3"/>
  <c r="U2640" i="3"/>
  <c r="R2624" i="3"/>
  <c r="U2624" i="3"/>
  <c r="R2608" i="3"/>
  <c r="U2608" i="3"/>
  <c r="R2592" i="3"/>
  <c r="U2592" i="3"/>
  <c r="R2576" i="3"/>
  <c r="U2576" i="3"/>
  <c r="R2560" i="3"/>
  <c r="U2560" i="3"/>
  <c r="R2544" i="3"/>
  <c r="U2544" i="3"/>
  <c r="R2528" i="3"/>
  <c r="U2528" i="3"/>
  <c r="R2512" i="3"/>
  <c r="U2512" i="3"/>
  <c r="R2496" i="3"/>
  <c r="U2496" i="3"/>
  <c r="R2480" i="3"/>
  <c r="U2480" i="3"/>
  <c r="R2464" i="3"/>
  <c r="U2464" i="3"/>
  <c r="R2442" i="3"/>
  <c r="U2442" i="3"/>
  <c r="R2413" i="3"/>
  <c r="U2413" i="3"/>
  <c r="R2395" i="3"/>
  <c r="U2395" i="3"/>
  <c r="R2391" i="3"/>
  <c r="U2391" i="3"/>
  <c r="R2361" i="3"/>
  <c r="U2361" i="3"/>
  <c r="R2358" i="3"/>
  <c r="U2358" i="3"/>
  <c r="R2327" i="3"/>
  <c r="U2327" i="3"/>
  <c r="R2297" i="3"/>
  <c r="U2297" i="3"/>
  <c r="R2294" i="3"/>
  <c r="U2294" i="3"/>
  <c r="R2263" i="3"/>
  <c r="U2263" i="3"/>
  <c r="R2233" i="3"/>
  <c r="U2233" i="3"/>
  <c r="R2230" i="3"/>
  <c r="U2230" i="3"/>
  <c r="R2199" i="3"/>
  <c r="U2199" i="3"/>
  <c r="R2169" i="3"/>
  <c r="U2169" i="3"/>
  <c r="R2166" i="3"/>
  <c r="U2166" i="3"/>
  <c r="R2088" i="3"/>
  <c r="U2088" i="3"/>
  <c r="R2070" i="3"/>
  <c r="U2070" i="3"/>
  <c r="R2052" i="3"/>
  <c r="U2052" i="3"/>
  <c r="R2049" i="3"/>
  <c r="U2049" i="3"/>
  <c r="R1990" i="3"/>
  <c r="U1990" i="3"/>
  <c r="R1986" i="3"/>
  <c r="U1986" i="3"/>
  <c r="R1897" i="3"/>
  <c r="U1897" i="3"/>
  <c r="R1882" i="3"/>
  <c r="U1882" i="3"/>
  <c r="R2772" i="3"/>
  <c r="U2772" i="3"/>
  <c r="R2756" i="3"/>
  <c r="U2756" i="3"/>
  <c r="R2740" i="3"/>
  <c r="U2740" i="3"/>
  <c r="R2724" i="3"/>
  <c r="U2724" i="3"/>
  <c r="R2708" i="3"/>
  <c r="U2708" i="3"/>
  <c r="R2692" i="3"/>
  <c r="U2692" i="3"/>
  <c r="R2676" i="3"/>
  <c r="U2676" i="3"/>
  <c r="R2660" i="3"/>
  <c r="U2660" i="3"/>
  <c r="R2644" i="3"/>
  <c r="U2644" i="3"/>
  <c r="R2628" i="3"/>
  <c r="U2628" i="3"/>
  <c r="R2612" i="3"/>
  <c r="U2612" i="3"/>
  <c r="R2596" i="3"/>
  <c r="U2596" i="3"/>
  <c r="R2580" i="3"/>
  <c r="U2580" i="3"/>
  <c r="R2564" i="3"/>
  <c r="U2564" i="3"/>
  <c r="R2548" i="3"/>
  <c r="U2548" i="3"/>
  <c r="R2532" i="3"/>
  <c r="U2532" i="3"/>
  <c r="R2516" i="3"/>
  <c r="U2516" i="3"/>
  <c r="R2500" i="3"/>
  <c r="U2500" i="3"/>
  <c r="R2484" i="3"/>
  <c r="U2484" i="3"/>
  <c r="R2468" i="3"/>
  <c r="U2468" i="3"/>
  <c r="R2443" i="3"/>
  <c r="U2443" i="3"/>
  <c r="R2426" i="3"/>
  <c r="U2426" i="3"/>
  <c r="R2397" i="3"/>
  <c r="U2397" i="3"/>
  <c r="R2375" i="3"/>
  <c r="U2375" i="3"/>
  <c r="R2345" i="3"/>
  <c r="U2345" i="3"/>
  <c r="R2342" i="3"/>
  <c r="U2342" i="3"/>
  <c r="R2311" i="3"/>
  <c r="U2311" i="3"/>
  <c r="R2281" i="3"/>
  <c r="U2281" i="3"/>
  <c r="R2278" i="3"/>
  <c r="U2278" i="3"/>
  <c r="R2247" i="3"/>
  <c r="U2247" i="3"/>
  <c r="R2217" i="3"/>
  <c r="U2217" i="3"/>
  <c r="R2214" i="3"/>
  <c r="U2214" i="3"/>
  <c r="R2183" i="3"/>
  <c r="U2183" i="3"/>
  <c r="R2153" i="3"/>
  <c r="U2153" i="3"/>
  <c r="R2150" i="3"/>
  <c r="U2150" i="3"/>
  <c r="R2137" i="3"/>
  <c r="U2137" i="3"/>
  <c r="R2134" i="3"/>
  <c r="U2134" i="3"/>
  <c r="R2121" i="3"/>
  <c r="U2121" i="3"/>
  <c r="R2118" i="3"/>
  <c r="U2118" i="3"/>
  <c r="R2046" i="3"/>
  <c r="U2046" i="3"/>
  <c r="R2999" i="3"/>
  <c r="U2999" i="3"/>
  <c r="R2983" i="3"/>
  <c r="U2983" i="3"/>
  <c r="R2967" i="3"/>
  <c r="U2967" i="3"/>
  <c r="R2951" i="3"/>
  <c r="U2951" i="3"/>
  <c r="R2935" i="3"/>
  <c r="U2935" i="3"/>
  <c r="R2919" i="3"/>
  <c r="U2919" i="3"/>
  <c r="R2903" i="3"/>
  <c r="U2903" i="3"/>
  <c r="R2887" i="3"/>
  <c r="U2887" i="3"/>
  <c r="R2871" i="3"/>
  <c r="U2871" i="3"/>
  <c r="R2855" i="3"/>
  <c r="U2855" i="3"/>
  <c r="R2839" i="3"/>
  <c r="U2839" i="3"/>
  <c r="R2823" i="3"/>
  <c r="U2823" i="3"/>
  <c r="R2807" i="3"/>
  <c r="U2807" i="3"/>
  <c r="R2791" i="3"/>
  <c r="U2791" i="3"/>
  <c r="R2776" i="3"/>
  <c r="U2776" i="3"/>
  <c r="R2763" i="3"/>
  <c r="U2763" i="3"/>
  <c r="R2760" i="3"/>
  <c r="U2760" i="3"/>
  <c r="R2747" i="3"/>
  <c r="U2747" i="3"/>
  <c r="R2744" i="3"/>
  <c r="U2744" i="3"/>
  <c r="R2731" i="3"/>
  <c r="U2731" i="3"/>
  <c r="R2728" i="3"/>
  <c r="U2728" i="3"/>
  <c r="R2715" i="3"/>
  <c r="U2715" i="3"/>
  <c r="R2712" i="3"/>
  <c r="U2712" i="3"/>
  <c r="R2699" i="3"/>
  <c r="U2699" i="3"/>
  <c r="R2696" i="3"/>
  <c r="U2696" i="3"/>
  <c r="R2683" i="3"/>
  <c r="U2683" i="3"/>
  <c r="R2680" i="3"/>
  <c r="U2680" i="3"/>
  <c r="R2667" i="3"/>
  <c r="U2667" i="3"/>
  <c r="R2664" i="3"/>
  <c r="U2664" i="3"/>
  <c r="R2651" i="3"/>
  <c r="U2651" i="3"/>
  <c r="R2648" i="3"/>
  <c r="U2648" i="3"/>
  <c r="R2635" i="3"/>
  <c r="U2635" i="3"/>
  <c r="R2632" i="3"/>
  <c r="U2632" i="3"/>
  <c r="R2619" i="3"/>
  <c r="U2619" i="3"/>
  <c r="R2616" i="3"/>
  <c r="U2616" i="3"/>
  <c r="R2603" i="3"/>
  <c r="U2603" i="3"/>
  <c r="R2600" i="3"/>
  <c r="U2600" i="3"/>
  <c r="R2587" i="3"/>
  <c r="U2587" i="3"/>
  <c r="R2584" i="3"/>
  <c r="U2584" i="3"/>
  <c r="R2571" i="3"/>
  <c r="U2571" i="3"/>
  <c r="R2568" i="3"/>
  <c r="U2568" i="3"/>
  <c r="R2555" i="3"/>
  <c r="U2555" i="3"/>
  <c r="R2552" i="3"/>
  <c r="U2552" i="3"/>
  <c r="R2539" i="3"/>
  <c r="U2539" i="3"/>
  <c r="R2536" i="3"/>
  <c r="U2536" i="3"/>
  <c r="R2523" i="3"/>
  <c r="U2523" i="3"/>
  <c r="R2520" i="3"/>
  <c r="U2520" i="3"/>
  <c r="R2507" i="3"/>
  <c r="U2507" i="3"/>
  <c r="R2504" i="3"/>
  <c r="U2504" i="3"/>
  <c r="R2491" i="3"/>
  <c r="U2491" i="3"/>
  <c r="R2488" i="3"/>
  <c r="U2488" i="3"/>
  <c r="R2475" i="3"/>
  <c r="U2475" i="3"/>
  <c r="R2472" i="3"/>
  <c r="U2472" i="3"/>
  <c r="R2459" i="3"/>
  <c r="U2459" i="3"/>
  <c r="R2456" i="3"/>
  <c r="U2456" i="3"/>
  <c r="R2445" i="3"/>
  <c r="U2445" i="3"/>
  <c r="R2427" i="3"/>
  <c r="U2427" i="3"/>
  <c r="R2422" i="3"/>
  <c r="U2422" i="3"/>
  <c r="R2410" i="3"/>
  <c r="U2410" i="3"/>
  <c r="R2393" i="3"/>
  <c r="U2393" i="3"/>
  <c r="R2390" i="3"/>
  <c r="U2390" i="3"/>
  <c r="R2359" i="3"/>
  <c r="U2359" i="3"/>
  <c r="R2329" i="3"/>
  <c r="U2329" i="3"/>
  <c r="R2326" i="3"/>
  <c r="U2326" i="3"/>
  <c r="R2295" i="3"/>
  <c r="U2295" i="3"/>
  <c r="R2265" i="3"/>
  <c r="U2265" i="3"/>
  <c r="R2262" i="3"/>
  <c r="U2262" i="3"/>
  <c r="R2231" i="3"/>
  <c r="U2231" i="3"/>
  <c r="R2201" i="3"/>
  <c r="U2201" i="3"/>
  <c r="R2198" i="3"/>
  <c r="U2198" i="3"/>
  <c r="R2167" i="3"/>
  <c r="U2167" i="3"/>
  <c r="R2093" i="3"/>
  <c r="U2093" i="3"/>
  <c r="R2064" i="3"/>
  <c r="U2064" i="3"/>
  <c r="R2053" i="3"/>
  <c r="U2053" i="3"/>
  <c r="R2050" i="3"/>
  <c r="U2050" i="3"/>
  <c r="R2005" i="3"/>
  <c r="U2005" i="3"/>
  <c r="R1954" i="3"/>
  <c r="U1954" i="3"/>
  <c r="R2101" i="3"/>
  <c r="U2101" i="3"/>
  <c r="R2054" i="3"/>
  <c r="U2054" i="3"/>
  <c r="R2037" i="3"/>
  <c r="U2037" i="3"/>
  <c r="R1978" i="3"/>
  <c r="U1978" i="3"/>
  <c r="R1961" i="3"/>
  <c r="U1961" i="3"/>
  <c r="R1946" i="3"/>
  <c r="U1946" i="3"/>
  <c r="R1929" i="3"/>
  <c r="U1929" i="3"/>
  <c r="R1914" i="3"/>
  <c r="U1914" i="3"/>
  <c r="R2394" i="3"/>
  <c r="U2394" i="3"/>
  <c r="R2378" i="3"/>
  <c r="U2378" i="3"/>
  <c r="R2362" i="3"/>
  <c r="U2362" i="3"/>
  <c r="R2346" i="3"/>
  <c r="U2346" i="3"/>
  <c r="R2330" i="3"/>
  <c r="U2330" i="3"/>
  <c r="R2314" i="3"/>
  <c r="U2314" i="3"/>
  <c r="R2298" i="3"/>
  <c r="U2298" i="3"/>
  <c r="R2282" i="3"/>
  <c r="U2282" i="3"/>
  <c r="R2266" i="3"/>
  <c r="U2266" i="3"/>
  <c r="R2250" i="3"/>
  <c r="U2250" i="3"/>
  <c r="R2234" i="3"/>
  <c r="U2234" i="3"/>
  <c r="R2218" i="3"/>
  <c r="U2218" i="3"/>
  <c r="R2202" i="3"/>
  <c r="U2202" i="3"/>
  <c r="R2186" i="3"/>
  <c r="U2186" i="3"/>
  <c r="R2170" i="3"/>
  <c r="U2170" i="3"/>
  <c r="R2154" i="3"/>
  <c r="U2154" i="3"/>
  <c r="R2138" i="3"/>
  <c r="U2138" i="3"/>
  <c r="R2122" i="3"/>
  <c r="U2122" i="3"/>
  <c r="R2102" i="3"/>
  <c r="U2102" i="3"/>
  <c r="R2085" i="3"/>
  <c r="U2085" i="3"/>
  <c r="R2068" i="3"/>
  <c r="U2068" i="3"/>
  <c r="R2065" i="3"/>
  <c r="U2065" i="3"/>
  <c r="R2045" i="3"/>
  <c r="U2045" i="3"/>
  <c r="R2038" i="3"/>
  <c r="U2038" i="3"/>
  <c r="R2022" i="3"/>
  <c r="U2022" i="3"/>
  <c r="R2013" i="3"/>
  <c r="U2013" i="3"/>
  <c r="R2009" i="3"/>
  <c r="U2009" i="3"/>
  <c r="R1969" i="3"/>
  <c r="U1969" i="3"/>
  <c r="R1937" i="3"/>
  <c r="U1937" i="3"/>
  <c r="R2086" i="3"/>
  <c r="U2086" i="3"/>
  <c r="R2069" i="3"/>
  <c r="U2069" i="3"/>
  <c r="R2024" i="3"/>
  <c r="U2024" i="3"/>
  <c r="R2000" i="3"/>
  <c r="U2000" i="3"/>
  <c r="R1865" i="3"/>
  <c r="U1865" i="3"/>
  <c r="R2014" i="3"/>
  <c r="U2014" i="3"/>
  <c r="R1997" i="3"/>
  <c r="U1997" i="3"/>
  <c r="R1989" i="3"/>
  <c r="U1989" i="3"/>
  <c r="R1977" i="3"/>
  <c r="U1977" i="3"/>
  <c r="R1962" i="3"/>
  <c r="U1962" i="3"/>
  <c r="R1945" i="3"/>
  <c r="U1945" i="3"/>
  <c r="R1930" i="3"/>
  <c r="U1930" i="3"/>
  <c r="R1913" i="3"/>
  <c r="U1913" i="3"/>
  <c r="R1898" i="3"/>
  <c r="U1898" i="3"/>
  <c r="R1881" i="3"/>
  <c r="U1881" i="3"/>
  <c r="R1866" i="3"/>
  <c r="U1866" i="3"/>
  <c r="R1849" i="3"/>
  <c r="U1849" i="3"/>
  <c r="R1834" i="3"/>
  <c r="U1834" i="3"/>
  <c r="R1817" i="3"/>
  <c r="U1817" i="3"/>
  <c r="R1802" i="3"/>
  <c r="U1802" i="3"/>
  <c r="R1785" i="3"/>
  <c r="U1785" i="3"/>
  <c r="R1770" i="3"/>
  <c r="U1770" i="3"/>
  <c r="R1753" i="3"/>
  <c r="U1753" i="3"/>
  <c r="R1738" i="3"/>
  <c r="U1738" i="3"/>
  <c r="R1721" i="3"/>
  <c r="U1721" i="3"/>
  <c r="R1706" i="3"/>
  <c r="U1706" i="3"/>
  <c r="R1689" i="3"/>
  <c r="U1689" i="3"/>
  <c r="R1674" i="3"/>
  <c r="U1674" i="3"/>
  <c r="R1657" i="3"/>
  <c r="U1657" i="3"/>
  <c r="R1642" i="3"/>
  <c r="U1642" i="3"/>
  <c r="R1625" i="3"/>
  <c r="U1625" i="3"/>
  <c r="R1610" i="3"/>
  <c r="U1610" i="3"/>
  <c r="R1593" i="3"/>
  <c r="U1593" i="3"/>
  <c r="R1362" i="3"/>
  <c r="U1362" i="3"/>
  <c r="R1998" i="3"/>
  <c r="U1998" i="3"/>
  <c r="R1985" i="3"/>
  <c r="U1985" i="3"/>
  <c r="R1970" i="3"/>
  <c r="U1970" i="3"/>
  <c r="R1953" i="3"/>
  <c r="U1953" i="3"/>
  <c r="R1938" i="3"/>
  <c r="U1938" i="3"/>
  <c r="R1921" i="3"/>
  <c r="U1921" i="3"/>
  <c r="R1906" i="3"/>
  <c r="U1906" i="3"/>
  <c r="R1889" i="3"/>
  <c r="U1889" i="3"/>
  <c r="R1874" i="3"/>
  <c r="U1874" i="3"/>
  <c r="R1857" i="3"/>
  <c r="U1857" i="3"/>
  <c r="R1842" i="3"/>
  <c r="U1842" i="3"/>
  <c r="R1825" i="3"/>
  <c r="U1825" i="3"/>
  <c r="R1810" i="3"/>
  <c r="U1810" i="3"/>
  <c r="R1793" i="3"/>
  <c r="U1793" i="3"/>
  <c r="R1778" i="3"/>
  <c r="U1778" i="3"/>
  <c r="R1761" i="3"/>
  <c r="U1761" i="3"/>
  <c r="R1746" i="3"/>
  <c r="U1746" i="3"/>
  <c r="R1729" i="3"/>
  <c r="U1729" i="3"/>
  <c r="R1714" i="3"/>
  <c r="U1714" i="3"/>
  <c r="R1697" i="3"/>
  <c r="U1697" i="3"/>
  <c r="R1682" i="3"/>
  <c r="U1682" i="3"/>
  <c r="R1665" i="3"/>
  <c r="U1665" i="3"/>
  <c r="R1650" i="3"/>
  <c r="U1650" i="3"/>
  <c r="R1633" i="3"/>
  <c r="U1633" i="3"/>
  <c r="R1618" i="3"/>
  <c r="U1618" i="3"/>
  <c r="R1601" i="3"/>
  <c r="U1601" i="3"/>
  <c r="R1586" i="3"/>
  <c r="U1586" i="3"/>
  <c r="R1570" i="3"/>
  <c r="U1570" i="3"/>
  <c r="R1554" i="3"/>
  <c r="U1554" i="3"/>
  <c r="R1538" i="3"/>
  <c r="U1538" i="3"/>
  <c r="R1346" i="3"/>
  <c r="U1346" i="3"/>
  <c r="R1850" i="3"/>
  <c r="U1850" i="3"/>
  <c r="R1833" i="3"/>
  <c r="U1833" i="3"/>
  <c r="R1818" i="3"/>
  <c r="U1818" i="3"/>
  <c r="R1801" i="3"/>
  <c r="U1801" i="3"/>
  <c r="R1786" i="3"/>
  <c r="U1786" i="3"/>
  <c r="R1769" i="3"/>
  <c r="U1769" i="3"/>
  <c r="R1754" i="3"/>
  <c r="U1754" i="3"/>
  <c r="R1737" i="3"/>
  <c r="U1737" i="3"/>
  <c r="R1722" i="3"/>
  <c r="U1722" i="3"/>
  <c r="R1705" i="3"/>
  <c r="U1705" i="3"/>
  <c r="R1690" i="3"/>
  <c r="U1690" i="3"/>
  <c r="R1673" i="3"/>
  <c r="U1673" i="3"/>
  <c r="R1658" i="3"/>
  <c r="U1658" i="3"/>
  <c r="R1641" i="3"/>
  <c r="U1641" i="3"/>
  <c r="R1626" i="3"/>
  <c r="U1626" i="3"/>
  <c r="R1609" i="3"/>
  <c r="U1609" i="3"/>
  <c r="R1594" i="3"/>
  <c r="U1594" i="3"/>
  <c r="R1394" i="3"/>
  <c r="U1394" i="3"/>
  <c r="R1330" i="3"/>
  <c r="U1330" i="3"/>
  <c r="R1922" i="3"/>
  <c r="U1922" i="3"/>
  <c r="R1905" i="3"/>
  <c r="U1905" i="3"/>
  <c r="R1890" i="3"/>
  <c r="U1890" i="3"/>
  <c r="R1873" i="3"/>
  <c r="U1873" i="3"/>
  <c r="R1858" i="3"/>
  <c r="U1858" i="3"/>
  <c r="R1841" i="3"/>
  <c r="U1841" i="3"/>
  <c r="R1826" i="3"/>
  <c r="U1826" i="3"/>
  <c r="R1809" i="3"/>
  <c r="U1809" i="3"/>
  <c r="R1794" i="3"/>
  <c r="U1794" i="3"/>
  <c r="R1777" i="3"/>
  <c r="U1777" i="3"/>
  <c r="R1762" i="3"/>
  <c r="U1762" i="3"/>
  <c r="R1745" i="3"/>
  <c r="U1745" i="3"/>
  <c r="R1730" i="3"/>
  <c r="U1730" i="3"/>
  <c r="R1713" i="3"/>
  <c r="U1713" i="3"/>
  <c r="R1698" i="3"/>
  <c r="U1698" i="3"/>
  <c r="R1681" i="3"/>
  <c r="U1681" i="3"/>
  <c r="R1666" i="3"/>
  <c r="U1666" i="3"/>
  <c r="R1649" i="3"/>
  <c r="U1649" i="3"/>
  <c r="R1634" i="3"/>
  <c r="U1634" i="3"/>
  <c r="R1617" i="3"/>
  <c r="U1617" i="3"/>
  <c r="R1602" i="3"/>
  <c r="U1602" i="3"/>
  <c r="R1585" i="3"/>
  <c r="U1585" i="3"/>
  <c r="R1569" i="3"/>
  <c r="U1569" i="3"/>
  <c r="R1553" i="3"/>
  <c r="U1553" i="3"/>
  <c r="R1537" i="3"/>
  <c r="U1537" i="3"/>
  <c r="R1378" i="3"/>
  <c r="U1378" i="3"/>
  <c r="R1314" i="3"/>
  <c r="U1314" i="3"/>
  <c r="R1051" i="3"/>
  <c r="U1051" i="3"/>
  <c r="R992" i="3"/>
  <c r="U992" i="3"/>
  <c r="R989" i="3"/>
  <c r="U989" i="3"/>
  <c r="R960" i="3"/>
  <c r="U960" i="3"/>
  <c r="R957" i="3"/>
  <c r="U957" i="3"/>
  <c r="R928" i="3"/>
  <c r="U928" i="3"/>
  <c r="R925" i="3"/>
  <c r="U925" i="3"/>
  <c r="R896" i="3"/>
  <c r="U896" i="3"/>
  <c r="R893" i="3"/>
  <c r="U893" i="3"/>
  <c r="R864" i="3"/>
  <c r="U864" i="3"/>
  <c r="R861" i="3"/>
  <c r="U861" i="3"/>
  <c r="R850" i="3"/>
  <c r="U850" i="3"/>
  <c r="R786" i="3"/>
  <c r="U786" i="3"/>
  <c r="R1974" i="3"/>
  <c r="U1974" i="3"/>
  <c r="R1958" i="3"/>
  <c r="U1958" i="3"/>
  <c r="R1942" i="3"/>
  <c r="U1942" i="3"/>
  <c r="R1926" i="3"/>
  <c r="U1926" i="3"/>
  <c r="R1910" i="3"/>
  <c r="U1910" i="3"/>
  <c r="R1894" i="3"/>
  <c r="U1894" i="3"/>
  <c r="R1878" i="3"/>
  <c r="U1878" i="3"/>
  <c r="R1862" i="3"/>
  <c r="U1862" i="3"/>
  <c r="R1846" i="3"/>
  <c r="U1846" i="3"/>
  <c r="R1830" i="3"/>
  <c r="U1830" i="3"/>
  <c r="R1814" i="3"/>
  <c r="U1814" i="3"/>
  <c r="R1798" i="3"/>
  <c r="U1798" i="3"/>
  <c r="R1782" i="3"/>
  <c r="U1782" i="3"/>
  <c r="R1766" i="3"/>
  <c r="U1766" i="3"/>
  <c r="R1750" i="3"/>
  <c r="U1750" i="3"/>
  <c r="R1734" i="3"/>
  <c r="U1734" i="3"/>
  <c r="R1718" i="3"/>
  <c r="U1718" i="3"/>
  <c r="R1702" i="3"/>
  <c r="U1702" i="3"/>
  <c r="R1686" i="3"/>
  <c r="U1686" i="3"/>
  <c r="R1670" i="3"/>
  <c r="U1670" i="3"/>
  <c r="R1654" i="3"/>
  <c r="U1654" i="3"/>
  <c r="R1638" i="3"/>
  <c r="U1638" i="3"/>
  <c r="R1622" i="3"/>
  <c r="U1622" i="3"/>
  <c r="R1606" i="3"/>
  <c r="U1606" i="3"/>
  <c r="R1590" i="3"/>
  <c r="U1590" i="3"/>
  <c r="R1577" i="3"/>
  <c r="U1577" i="3"/>
  <c r="R1574" i="3"/>
  <c r="U1574" i="3"/>
  <c r="R1561" i="3"/>
  <c r="U1561" i="3"/>
  <c r="R1558" i="3"/>
  <c r="U1558" i="3"/>
  <c r="R1545" i="3"/>
  <c r="U1545" i="3"/>
  <c r="R1542" i="3"/>
  <c r="U1542" i="3"/>
  <c r="R1530" i="3"/>
  <c r="U1530" i="3"/>
  <c r="R1522" i="3"/>
  <c r="U1522" i="3"/>
  <c r="R1514" i="3"/>
  <c r="U1514" i="3"/>
  <c r="R1506" i="3"/>
  <c r="U1506" i="3"/>
  <c r="R1498" i="3"/>
  <c r="U1498" i="3"/>
  <c r="R1490" i="3"/>
  <c r="U1490" i="3"/>
  <c r="R1482" i="3"/>
  <c r="U1482" i="3"/>
  <c r="R1474" i="3"/>
  <c r="U1474" i="3"/>
  <c r="R1466" i="3"/>
  <c r="U1466" i="3"/>
  <c r="R1458" i="3"/>
  <c r="U1458" i="3"/>
  <c r="R1450" i="3"/>
  <c r="U1450" i="3"/>
  <c r="R1442" i="3"/>
  <c r="U1442" i="3"/>
  <c r="R1434" i="3"/>
  <c r="U1434" i="3"/>
  <c r="R1426" i="3"/>
  <c r="U1426" i="3"/>
  <c r="R1418" i="3"/>
  <c r="U1418" i="3"/>
  <c r="R1410" i="3"/>
  <c r="U1410" i="3"/>
  <c r="R1402" i="3"/>
  <c r="U1402" i="3"/>
  <c r="R1390" i="3"/>
  <c r="U1390" i="3"/>
  <c r="R1374" i="3"/>
  <c r="U1374" i="3"/>
  <c r="R1358" i="3"/>
  <c r="U1358" i="3"/>
  <c r="R1342" i="3"/>
  <c r="U1342" i="3"/>
  <c r="R1326" i="3"/>
  <c r="U1326" i="3"/>
  <c r="R1310" i="3"/>
  <c r="U1310" i="3"/>
  <c r="R1287" i="3"/>
  <c r="U1287" i="3"/>
  <c r="R1271" i="3"/>
  <c r="U1271" i="3"/>
  <c r="R1258" i="3"/>
  <c r="U1258" i="3"/>
  <c r="R1242" i="3"/>
  <c r="U1242" i="3"/>
  <c r="R1226" i="3"/>
  <c r="U1226" i="3"/>
  <c r="R1210" i="3"/>
  <c r="U1210" i="3"/>
  <c r="R1194" i="3"/>
  <c r="U1194" i="3"/>
  <c r="R1186" i="3"/>
  <c r="U1186" i="3"/>
  <c r="R1178" i="3"/>
  <c r="U1178" i="3"/>
  <c r="R1170" i="3"/>
  <c r="U1170" i="3"/>
  <c r="R1162" i="3"/>
  <c r="U1162" i="3"/>
  <c r="R1154" i="3"/>
  <c r="U1154" i="3"/>
  <c r="R1146" i="3"/>
  <c r="U1146" i="3"/>
  <c r="R1138" i="3"/>
  <c r="U1138" i="3"/>
  <c r="R1130" i="3"/>
  <c r="U1130" i="3"/>
  <c r="R1122" i="3"/>
  <c r="U1122" i="3"/>
  <c r="R1114" i="3"/>
  <c r="U1114" i="3"/>
  <c r="R1106" i="3"/>
  <c r="U1106" i="3"/>
  <c r="R1098" i="3"/>
  <c r="U1098" i="3"/>
  <c r="R1090" i="3"/>
  <c r="U1090" i="3"/>
  <c r="R1082" i="3"/>
  <c r="U1082" i="3"/>
  <c r="R1074" i="3"/>
  <c r="U1074" i="3"/>
  <c r="R1035" i="3"/>
  <c r="U1035" i="3"/>
  <c r="R802" i="3"/>
  <c r="U802" i="3"/>
  <c r="R1578" i="3"/>
  <c r="U1578" i="3"/>
  <c r="R1562" i="3"/>
  <c r="U1562" i="3"/>
  <c r="R1546" i="3"/>
  <c r="U1546" i="3"/>
  <c r="R1386" i="3"/>
  <c r="U1386" i="3"/>
  <c r="R1370" i="3"/>
  <c r="U1370" i="3"/>
  <c r="R1354" i="3"/>
  <c r="U1354" i="3"/>
  <c r="R1338" i="3"/>
  <c r="U1338" i="3"/>
  <c r="R1322" i="3"/>
  <c r="U1322" i="3"/>
  <c r="R1306" i="3"/>
  <c r="U1306" i="3"/>
  <c r="R1019" i="3"/>
  <c r="U1019" i="3"/>
  <c r="R976" i="3"/>
  <c r="U976" i="3"/>
  <c r="R973" i="3"/>
  <c r="U973" i="3"/>
  <c r="R944" i="3"/>
  <c r="U944" i="3"/>
  <c r="R941" i="3"/>
  <c r="U941" i="3"/>
  <c r="R912" i="3"/>
  <c r="U912" i="3"/>
  <c r="R909" i="3"/>
  <c r="U909" i="3"/>
  <c r="R880" i="3"/>
  <c r="U880" i="3"/>
  <c r="R877" i="3"/>
  <c r="U877" i="3"/>
  <c r="R818" i="3"/>
  <c r="U818" i="3"/>
  <c r="R1982" i="3"/>
  <c r="U1982" i="3"/>
  <c r="R1966" i="3"/>
  <c r="U1966" i="3"/>
  <c r="R1950" i="3"/>
  <c r="U1950" i="3"/>
  <c r="R1934" i="3"/>
  <c r="U1934" i="3"/>
  <c r="R1918" i="3"/>
  <c r="U1918" i="3"/>
  <c r="R1902" i="3"/>
  <c r="U1902" i="3"/>
  <c r="R1886" i="3"/>
  <c r="U1886" i="3"/>
  <c r="R1870" i="3"/>
  <c r="U1870" i="3"/>
  <c r="R1854" i="3"/>
  <c r="U1854" i="3"/>
  <c r="R1838" i="3"/>
  <c r="U1838" i="3"/>
  <c r="R1822" i="3"/>
  <c r="U1822" i="3"/>
  <c r="R1806" i="3"/>
  <c r="U1806" i="3"/>
  <c r="R1790" i="3"/>
  <c r="U1790" i="3"/>
  <c r="R1774" i="3"/>
  <c r="U1774" i="3"/>
  <c r="R1758" i="3"/>
  <c r="U1758" i="3"/>
  <c r="R1742" i="3"/>
  <c r="U1742" i="3"/>
  <c r="R1726" i="3"/>
  <c r="U1726" i="3"/>
  <c r="R1710" i="3"/>
  <c r="U1710" i="3"/>
  <c r="R1694" i="3"/>
  <c r="U1694" i="3"/>
  <c r="R1678" i="3"/>
  <c r="U1678" i="3"/>
  <c r="R1662" i="3"/>
  <c r="U1662" i="3"/>
  <c r="R1646" i="3"/>
  <c r="U1646" i="3"/>
  <c r="R1630" i="3"/>
  <c r="U1630" i="3"/>
  <c r="R1614" i="3"/>
  <c r="U1614" i="3"/>
  <c r="R1598" i="3"/>
  <c r="U1598" i="3"/>
  <c r="R1582" i="3"/>
  <c r="U1582" i="3"/>
  <c r="R1566" i="3"/>
  <c r="U1566" i="3"/>
  <c r="R1550" i="3"/>
  <c r="U1550" i="3"/>
  <c r="R1534" i="3"/>
  <c r="U1534" i="3"/>
  <c r="R1526" i="3"/>
  <c r="U1526" i="3"/>
  <c r="R1518" i="3"/>
  <c r="U1518" i="3"/>
  <c r="R1510" i="3"/>
  <c r="U1510" i="3"/>
  <c r="R1502" i="3"/>
  <c r="U1502" i="3"/>
  <c r="R1494" i="3"/>
  <c r="U1494" i="3"/>
  <c r="R1486" i="3"/>
  <c r="U1486" i="3"/>
  <c r="R1478" i="3"/>
  <c r="U1478" i="3"/>
  <c r="R1470" i="3"/>
  <c r="U1470" i="3"/>
  <c r="R1462" i="3"/>
  <c r="U1462" i="3"/>
  <c r="R1454" i="3"/>
  <c r="U1454" i="3"/>
  <c r="R1446" i="3"/>
  <c r="U1446" i="3"/>
  <c r="R1438" i="3"/>
  <c r="U1438" i="3"/>
  <c r="R1430" i="3"/>
  <c r="U1430" i="3"/>
  <c r="R1422" i="3"/>
  <c r="U1422" i="3"/>
  <c r="R1414" i="3"/>
  <c r="U1414" i="3"/>
  <c r="R1406" i="3"/>
  <c r="U1406" i="3"/>
  <c r="R1398" i="3"/>
  <c r="U1398" i="3"/>
  <c r="R1382" i="3"/>
  <c r="U1382" i="3"/>
  <c r="R1366" i="3"/>
  <c r="U1366" i="3"/>
  <c r="R1350" i="3"/>
  <c r="U1350" i="3"/>
  <c r="R1334" i="3"/>
  <c r="U1334" i="3"/>
  <c r="R1318" i="3"/>
  <c r="U1318" i="3"/>
  <c r="R1302" i="3"/>
  <c r="U1302" i="3"/>
  <c r="R1289" i="3"/>
  <c r="U1289" i="3"/>
  <c r="R1286" i="3"/>
  <c r="U1286" i="3"/>
  <c r="R1273" i="3"/>
  <c r="U1273" i="3"/>
  <c r="R1270" i="3"/>
  <c r="U1270" i="3"/>
  <c r="R1259" i="3"/>
  <c r="U1259" i="3"/>
  <c r="R1243" i="3"/>
  <c r="U1243" i="3"/>
  <c r="R1227" i="3"/>
  <c r="U1227" i="3"/>
  <c r="R1211" i="3"/>
  <c r="U1211" i="3"/>
  <c r="R1195" i="3"/>
  <c r="U1195" i="3"/>
  <c r="R1187" i="3"/>
  <c r="U1187" i="3"/>
  <c r="R1179" i="3"/>
  <c r="U1179" i="3"/>
  <c r="R1171" i="3"/>
  <c r="U1171" i="3"/>
  <c r="R1163" i="3"/>
  <c r="U1163" i="3"/>
  <c r="R1155" i="3"/>
  <c r="U1155" i="3"/>
  <c r="R1147" i="3"/>
  <c r="U1147" i="3"/>
  <c r="R1139" i="3"/>
  <c r="U1139" i="3"/>
  <c r="R1131" i="3"/>
  <c r="U1131" i="3"/>
  <c r="R1123" i="3"/>
  <c r="U1123" i="3"/>
  <c r="R1115" i="3"/>
  <c r="U1115" i="3"/>
  <c r="R1107" i="3"/>
  <c r="U1107" i="3"/>
  <c r="R1099" i="3"/>
  <c r="U1099" i="3"/>
  <c r="R1091" i="3"/>
  <c r="U1091" i="3"/>
  <c r="R1083" i="3"/>
  <c r="U1083" i="3"/>
  <c r="R1075" i="3"/>
  <c r="U1075" i="3"/>
  <c r="R1067" i="3"/>
  <c r="U1067" i="3"/>
  <c r="R1003" i="3"/>
  <c r="U1003" i="3"/>
  <c r="R834" i="3"/>
  <c r="U834" i="3"/>
  <c r="R770" i="3"/>
  <c r="U770" i="3"/>
  <c r="R754" i="3"/>
  <c r="U754" i="3"/>
  <c r="R738" i="3"/>
  <c r="U738" i="3"/>
  <c r="R722" i="3"/>
  <c r="U722" i="3"/>
  <c r="R697" i="3"/>
  <c r="U697" i="3"/>
  <c r="R145" i="3"/>
  <c r="U145" i="3"/>
  <c r="R1263" i="3"/>
  <c r="U1263" i="3"/>
  <c r="R1247" i="3"/>
  <c r="U1247" i="3"/>
  <c r="R1231" i="3"/>
  <c r="U1231" i="3"/>
  <c r="R1215" i="3"/>
  <c r="U1215" i="3"/>
  <c r="R1199" i="3"/>
  <c r="U1199" i="3"/>
  <c r="R1063" i="3"/>
  <c r="U1063" i="3"/>
  <c r="R1047" i="3"/>
  <c r="U1047" i="3"/>
  <c r="R1031" i="3"/>
  <c r="U1031" i="3"/>
  <c r="R1015" i="3"/>
  <c r="U1015" i="3"/>
  <c r="R999" i="3"/>
  <c r="U999" i="3"/>
  <c r="R681" i="3"/>
  <c r="U681" i="3"/>
  <c r="R402" i="3"/>
  <c r="U402" i="3"/>
  <c r="R1290" i="3"/>
  <c r="U1290" i="3"/>
  <c r="R1274" i="3"/>
  <c r="U1274" i="3"/>
  <c r="R1254" i="3"/>
  <c r="U1254" i="3"/>
  <c r="R1251" i="3"/>
  <c r="U1251" i="3"/>
  <c r="R1238" i="3"/>
  <c r="U1238" i="3"/>
  <c r="R1235" i="3"/>
  <c r="U1235" i="3"/>
  <c r="R1222" i="3"/>
  <c r="U1222" i="3"/>
  <c r="R1219" i="3"/>
  <c r="U1219" i="3"/>
  <c r="R1206" i="3"/>
  <c r="U1206" i="3"/>
  <c r="R1203" i="3"/>
  <c r="U1203" i="3"/>
  <c r="R1191" i="3"/>
  <c r="U1191" i="3"/>
  <c r="R1183" i="3"/>
  <c r="U1183" i="3"/>
  <c r="R1175" i="3"/>
  <c r="U1175" i="3"/>
  <c r="R1167" i="3"/>
  <c r="U1167" i="3"/>
  <c r="R1159" i="3"/>
  <c r="U1159" i="3"/>
  <c r="R1151" i="3"/>
  <c r="U1151" i="3"/>
  <c r="R1143" i="3"/>
  <c r="U1143" i="3"/>
  <c r="R1135" i="3"/>
  <c r="U1135" i="3"/>
  <c r="R1127" i="3"/>
  <c r="U1127" i="3"/>
  <c r="R1119" i="3"/>
  <c r="U1119" i="3"/>
  <c r="R1111" i="3"/>
  <c r="U1111" i="3"/>
  <c r="R1103" i="3"/>
  <c r="U1103" i="3"/>
  <c r="R1095" i="3"/>
  <c r="U1095" i="3"/>
  <c r="R1087" i="3"/>
  <c r="U1087" i="3"/>
  <c r="R1079" i="3"/>
  <c r="U1079" i="3"/>
  <c r="R1071" i="3"/>
  <c r="U1071" i="3"/>
  <c r="R1059" i="3"/>
  <c r="U1059" i="3"/>
  <c r="R1043" i="3"/>
  <c r="U1043" i="3"/>
  <c r="R1027" i="3"/>
  <c r="U1027" i="3"/>
  <c r="R1011" i="3"/>
  <c r="U1011" i="3"/>
  <c r="R990" i="3"/>
  <c r="U990" i="3"/>
  <c r="R974" i="3"/>
  <c r="U974" i="3"/>
  <c r="R958" i="3"/>
  <c r="U958" i="3"/>
  <c r="R942" i="3"/>
  <c r="U942" i="3"/>
  <c r="R926" i="3"/>
  <c r="U926" i="3"/>
  <c r="R910" i="3"/>
  <c r="U910" i="3"/>
  <c r="R894" i="3"/>
  <c r="U894" i="3"/>
  <c r="R878" i="3"/>
  <c r="U878" i="3"/>
  <c r="R862" i="3"/>
  <c r="U862" i="3"/>
  <c r="R849" i="3"/>
  <c r="U849" i="3"/>
  <c r="R833" i="3"/>
  <c r="U833" i="3"/>
  <c r="R817" i="3"/>
  <c r="U817" i="3"/>
  <c r="R801" i="3"/>
  <c r="U801" i="3"/>
  <c r="R785" i="3"/>
  <c r="U785" i="3"/>
  <c r="R769" i="3"/>
  <c r="U769" i="3"/>
  <c r="R753" i="3"/>
  <c r="U753" i="3"/>
  <c r="R737" i="3"/>
  <c r="U737" i="3"/>
  <c r="R721" i="3"/>
  <c r="U721" i="3"/>
  <c r="R665" i="3"/>
  <c r="U665" i="3"/>
  <c r="R288" i="3"/>
  <c r="U288" i="3"/>
  <c r="R1255" i="3"/>
  <c r="U1255" i="3"/>
  <c r="R1239" i="3"/>
  <c r="U1239" i="3"/>
  <c r="R1223" i="3"/>
  <c r="U1223" i="3"/>
  <c r="R1207" i="3"/>
  <c r="U1207" i="3"/>
  <c r="R1055" i="3"/>
  <c r="U1055" i="3"/>
  <c r="R1039" i="3"/>
  <c r="U1039" i="3"/>
  <c r="R1023" i="3"/>
  <c r="U1023" i="3"/>
  <c r="R1007" i="3"/>
  <c r="U1007" i="3"/>
  <c r="R713" i="3"/>
  <c r="U713" i="3"/>
  <c r="R380" i="3"/>
  <c r="U380" i="3"/>
  <c r="R854" i="3"/>
  <c r="U854" i="3"/>
  <c r="R838" i="3"/>
  <c r="U838" i="3"/>
  <c r="R822" i="3"/>
  <c r="U822" i="3"/>
  <c r="R806" i="3"/>
  <c r="U806" i="3"/>
  <c r="R790" i="3"/>
  <c r="U790" i="3"/>
  <c r="R774" i="3"/>
  <c r="U774" i="3"/>
  <c r="R758" i="3"/>
  <c r="U758" i="3"/>
  <c r="R742" i="3"/>
  <c r="U742" i="3"/>
  <c r="R726" i="3"/>
  <c r="U726" i="3"/>
  <c r="R709" i="3"/>
  <c r="U709" i="3"/>
  <c r="R693" i="3"/>
  <c r="U693" i="3"/>
  <c r="R677" i="3"/>
  <c r="U677" i="3"/>
  <c r="R661" i="3"/>
  <c r="U661" i="3"/>
  <c r="R653" i="3"/>
  <c r="U653" i="3"/>
  <c r="R645" i="3"/>
  <c r="U645" i="3"/>
  <c r="R637" i="3"/>
  <c r="U637" i="3"/>
  <c r="R629" i="3"/>
  <c r="U629" i="3"/>
  <c r="R621" i="3"/>
  <c r="U621" i="3"/>
  <c r="R613" i="3"/>
  <c r="U613" i="3"/>
  <c r="R605" i="3"/>
  <c r="U605" i="3"/>
  <c r="R597" i="3"/>
  <c r="U597" i="3"/>
  <c r="R589" i="3"/>
  <c r="U589" i="3"/>
  <c r="R581" i="3"/>
  <c r="U581" i="3"/>
  <c r="R570" i="3"/>
  <c r="U570" i="3"/>
  <c r="R567" i="3"/>
  <c r="U567" i="3"/>
  <c r="R552" i="3"/>
  <c r="U552" i="3"/>
  <c r="R538" i="3"/>
  <c r="U538" i="3"/>
  <c r="R535" i="3"/>
  <c r="U535" i="3"/>
  <c r="R520" i="3"/>
  <c r="U520" i="3"/>
  <c r="R506" i="3"/>
  <c r="U506" i="3"/>
  <c r="R503" i="3"/>
  <c r="U503" i="3"/>
  <c r="R430" i="3"/>
  <c r="U430" i="3"/>
  <c r="R395" i="3"/>
  <c r="U395" i="3"/>
  <c r="R367" i="3"/>
  <c r="U367" i="3"/>
  <c r="R352" i="3"/>
  <c r="U352" i="3"/>
  <c r="R315" i="3"/>
  <c r="U315" i="3"/>
  <c r="R993" i="3"/>
  <c r="U993" i="3"/>
  <c r="R977" i="3"/>
  <c r="U977" i="3"/>
  <c r="R961" i="3"/>
  <c r="U961" i="3"/>
  <c r="R945" i="3"/>
  <c r="U945" i="3"/>
  <c r="R929" i="3"/>
  <c r="U929" i="3"/>
  <c r="R913" i="3"/>
  <c r="U913" i="3"/>
  <c r="R897" i="3"/>
  <c r="U897" i="3"/>
  <c r="R881" i="3"/>
  <c r="U881" i="3"/>
  <c r="R865" i="3"/>
  <c r="U865" i="3"/>
  <c r="R845" i="3"/>
  <c r="U845" i="3"/>
  <c r="R842" i="3"/>
  <c r="U842" i="3"/>
  <c r="R829" i="3"/>
  <c r="U829" i="3"/>
  <c r="R826" i="3"/>
  <c r="U826" i="3"/>
  <c r="R813" i="3"/>
  <c r="U813" i="3"/>
  <c r="R810" i="3"/>
  <c r="U810" i="3"/>
  <c r="R797" i="3"/>
  <c r="U797" i="3"/>
  <c r="R794" i="3"/>
  <c r="U794" i="3"/>
  <c r="R781" i="3"/>
  <c r="U781" i="3"/>
  <c r="R778" i="3"/>
  <c r="U778" i="3"/>
  <c r="R765" i="3"/>
  <c r="U765" i="3"/>
  <c r="R762" i="3"/>
  <c r="U762" i="3"/>
  <c r="R749" i="3"/>
  <c r="U749" i="3"/>
  <c r="R746" i="3"/>
  <c r="U746" i="3"/>
  <c r="R733" i="3"/>
  <c r="U733" i="3"/>
  <c r="R730" i="3"/>
  <c r="U730" i="3"/>
  <c r="R717" i="3"/>
  <c r="U717" i="3"/>
  <c r="R705" i="3"/>
  <c r="U705" i="3"/>
  <c r="R689" i="3"/>
  <c r="U689" i="3"/>
  <c r="R673" i="3"/>
  <c r="U673" i="3"/>
  <c r="R320" i="3"/>
  <c r="U320" i="3"/>
  <c r="R230" i="3"/>
  <c r="U230" i="3"/>
  <c r="R178" i="3"/>
  <c r="U178" i="3"/>
  <c r="R846" i="3"/>
  <c r="U846" i="3"/>
  <c r="R830" i="3"/>
  <c r="U830" i="3"/>
  <c r="R814" i="3"/>
  <c r="U814" i="3"/>
  <c r="R798" i="3"/>
  <c r="U798" i="3"/>
  <c r="R782" i="3"/>
  <c r="U782" i="3"/>
  <c r="R766" i="3"/>
  <c r="U766" i="3"/>
  <c r="R750" i="3"/>
  <c r="U750" i="3"/>
  <c r="R734" i="3"/>
  <c r="U734" i="3"/>
  <c r="R718" i="3"/>
  <c r="U718" i="3"/>
  <c r="R701" i="3"/>
  <c r="U701" i="3"/>
  <c r="R685" i="3"/>
  <c r="U685" i="3"/>
  <c r="R669" i="3"/>
  <c r="U669" i="3"/>
  <c r="R657" i="3"/>
  <c r="U657" i="3"/>
  <c r="R649" i="3"/>
  <c r="U649" i="3"/>
  <c r="R641" i="3"/>
  <c r="U641" i="3"/>
  <c r="R633" i="3"/>
  <c r="U633" i="3"/>
  <c r="R625" i="3"/>
  <c r="U625" i="3"/>
  <c r="R617" i="3"/>
  <c r="U617" i="3"/>
  <c r="R609" i="3"/>
  <c r="U609" i="3"/>
  <c r="R601" i="3"/>
  <c r="U601" i="3"/>
  <c r="R593" i="3"/>
  <c r="U593" i="3"/>
  <c r="R585" i="3"/>
  <c r="U585" i="3"/>
  <c r="R577" i="3"/>
  <c r="U577" i="3"/>
  <c r="R568" i="3"/>
  <c r="U568" i="3"/>
  <c r="R554" i="3"/>
  <c r="U554" i="3"/>
  <c r="R551" i="3"/>
  <c r="U551" i="3"/>
  <c r="R536" i="3"/>
  <c r="U536" i="3"/>
  <c r="R522" i="3"/>
  <c r="U522" i="3"/>
  <c r="R519" i="3"/>
  <c r="U519" i="3"/>
  <c r="R504" i="3"/>
  <c r="U504" i="3"/>
  <c r="R431" i="3"/>
  <c r="U431" i="3"/>
  <c r="R416" i="3"/>
  <c r="U416" i="3"/>
  <c r="R366" i="3"/>
  <c r="U366" i="3"/>
  <c r="R347" i="3"/>
  <c r="U347" i="3"/>
  <c r="R283" i="3"/>
  <c r="U283" i="3"/>
  <c r="R193" i="3"/>
  <c r="U193" i="3"/>
  <c r="R495" i="3"/>
  <c r="U495" i="3"/>
  <c r="R487" i="3"/>
  <c r="U487" i="3"/>
  <c r="R479" i="3"/>
  <c r="U479" i="3"/>
  <c r="R471" i="3"/>
  <c r="U471" i="3"/>
  <c r="R463" i="3"/>
  <c r="U463" i="3"/>
  <c r="R455" i="3"/>
  <c r="U455" i="3"/>
  <c r="R447" i="3"/>
  <c r="U447" i="3"/>
  <c r="R432" i="3"/>
  <c r="U432" i="3"/>
  <c r="R418" i="3"/>
  <c r="U418" i="3"/>
  <c r="R383" i="3"/>
  <c r="U383" i="3"/>
  <c r="R368" i="3"/>
  <c r="U368" i="3"/>
  <c r="R354" i="3"/>
  <c r="U354" i="3"/>
  <c r="R348" i="3"/>
  <c r="U348" i="3"/>
  <c r="R316" i="3"/>
  <c r="U316" i="3"/>
  <c r="R284" i="3"/>
  <c r="U284" i="3"/>
  <c r="R258" i="3"/>
  <c r="U258" i="3"/>
  <c r="R249" i="3"/>
  <c r="U249" i="3"/>
  <c r="R157" i="3"/>
  <c r="U157" i="3"/>
  <c r="R118" i="3"/>
  <c r="U118" i="3"/>
  <c r="R15" i="3"/>
  <c r="U15" i="3"/>
  <c r="R11" i="3"/>
  <c r="U11" i="3"/>
  <c r="R434" i="3"/>
  <c r="U434" i="3"/>
  <c r="R399" i="3"/>
  <c r="U399" i="3"/>
  <c r="R384" i="3"/>
  <c r="U384" i="3"/>
  <c r="R370" i="3"/>
  <c r="U370" i="3"/>
  <c r="R336" i="3"/>
  <c r="U336" i="3"/>
  <c r="R331" i="3"/>
  <c r="U331" i="3"/>
  <c r="R304" i="3"/>
  <c r="U304" i="3"/>
  <c r="R299" i="3"/>
  <c r="U299" i="3"/>
  <c r="R272" i="3"/>
  <c r="U272" i="3"/>
  <c r="R231" i="3"/>
  <c r="U231" i="3"/>
  <c r="R214" i="3"/>
  <c r="U214" i="3"/>
  <c r="R491" i="3"/>
  <c r="U491" i="3"/>
  <c r="R483" i="3"/>
  <c r="U483" i="3"/>
  <c r="R475" i="3"/>
  <c r="U475" i="3"/>
  <c r="R467" i="3"/>
  <c r="U467" i="3"/>
  <c r="R459" i="3"/>
  <c r="U459" i="3"/>
  <c r="R451" i="3"/>
  <c r="U451" i="3"/>
  <c r="R443" i="3"/>
  <c r="U443" i="3"/>
  <c r="R415" i="3"/>
  <c r="U415" i="3"/>
  <c r="R400" i="3"/>
  <c r="U400" i="3"/>
  <c r="R386" i="3"/>
  <c r="U386" i="3"/>
  <c r="R351" i="3"/>
  <c r="U351" i="3"/>
  <c r="R332" i="3"/>
  <c r="U332" i="3"/>
  <c r="R300" i="3"/>
  <c r="U300" i="3"/>
  <c r="R265" i="3"/>
  <c r="U265" i="3"/>
  <c r="R247" i="3"/>
  <c r="U247" i="3"/>
  <c r="R229" i="3"/>
  <c r="U229" i="3"/>
  <c r="R211" i="3"/>
  <c r="U211" i="3"/>
  <c r="R435" i="3"/>
  <c r="U435" i="3"/>
  <c r="R419" i="3"/>
  <c r="U419" i="3"/>
  <c r="R403" i="3"/>
  <c r="U403" i="3"/>
  <c r="R387" i="3"/>
  <c r="U387" i="3"/>
  <c r="R371" i="3"/>
  <c r="U371" i="3"/>
  <c r="R355" i="3"/>
  <c r="U355" i="3"/>
  <c r="R343" i="3"/>
  <c r="U343" i="3"/>
  <c r="R340" i="3"/>
  <c r="U340" i="3"/>
  <c r="R327" i="3"/>
  <c r="U327" i="3"/>
  <c r="R324" i="3"/>
  <c r="U324" i="3"/>
  <c r="R311" i="3"/>
  <c r="U311" i="3"/>
  <c r="R308" i="3"/>
  <c r="U308" i="3"/>
  <c r="R295" i="3"/>
  <c r="U295" i="3"/>
  <c r="R292" i="3"/>
  <c r="U292" i="3"/>
  <c r="R279" i="3"/>
  <c r="U279" i="3"/>
  <c r="R276" i="3"/>
  <c r="U276" i="3"/>
  <c r="R262" i="3"/>
  <c r="U262" i="3"/>
  <c r="R245" i="3"/>
  <c r="U245" i="3"/>
  <c r="R233" i="3"/>
  <c r="U233" i="3"/>
  <c r="R215" i="3"/>
  <c r="U215" i="3"/>
  <c r="R210" i="3"/>
  <c r="U210" i="3"/>
  <c r="R194" i="3"/>
  <c r="U194" i="3"/>
  <c r="R130" i="3"/>
  <c r="U130" i="3"/>
  <c r="R344" i="3"/>
  <c r="U344" i="3"/>
  <c r="R328" i="3"/>
  <c r="U328" i="3"/>
  <c r="R312" i="3"/>
  <c r="U312" i="3"/>
  <c r="R296" i="3"/>
  <c r="U296" i="3"/>
  <c r="R280" i="3"/>
  <c r="U280" i="3"/>
  <c r="R263" i="3"/>
  <c r="U263" i="3"/>
  <c r="R246" i="3"/>
  <c r="U246" i="3"/>
  <c r="R217" i="3"/>
  <c r="U217" i="3"/>
  <c r="R192" i="3"/>
  <c r="U192" i="3"/>
  <c r="R180" i="3"/>
  <c r="U180" i="3"/>
  <c r="R164" i="3"/>
  <c r="U164" i="3"/>
  <c r="R117" i="3"/>
  <c r="U117" i="3"/>
  <c r="R105" i="3"/>
  <c r="U105" i="3"/>
  <c r="R85" i="3"/>
  <c r="U85" i="3"/>
  <c r="R81" i="3"/>
  <c r="U81" i="3"/>
  <c r="R75" i="3"/>
  <c r="U75" i="3"/>
  <c r="R196" i="3"/>
  <c r="U196" i="3"/>
  <c r="R161" i="3"/>
  <c r="U161" i="3"/>
  <c r="R146" i="3"/>
  <c r="U146" i="3"/>
  <c r="R116" i="3"/>
  <c r="U116" i="3"/>
  <c r="R107" i="3"/>
  <c r="U107" i="3"/>
  <c r="R99" i="3"/>
  <c r="U99" i="3"/>
  <c r="R177" i="3"/>
  <c r="U177" i="3"/>
  <c r="R162" i="3"/>
  <c r="U162" i="3"/>
  <c r="R148" i="3"/>
  <c r="U148" i="3"/>
  <c r="R134" i="3"/>
  <c r="U134" i="3"/>
  <c r="R129" i="3"/>
  <c r="U129" i="3"/>
  <c r="R47" i="3"/>
  <c r="U47" i="3"/>
  <c r="R43" i="3"/>
  <c r="U43" i="3"/>
  <c r="R197" i="3"/>
  <c r="U197" i="3"/>
  <c r="R181" i="3"/>
  <c r="U181" i="3"/>
  <c r="R165" i="3"/>
  <c r="U165" i="3"/>
  <c r="R149" i="3"/>
  <c r="U149" i="3"/>
  <c r="R141" i="3"/>
  <c r="U141" i="3"/>
  <c r="R138" i="3"/>
  <c r="U138" i="3"/>
  <c r="R125" i="3"/>
  <c r="U125" i="3"/>
  <c r="R122" i="3"/>
  <c r="U122" i="3"/>
  <c r="R103" i="3"/>
  <c r="U103" i="3"/>
  <c r="R83" i="3"/>
  <c r="U83" i="3"/>
  <c r="R142" i="3"/>
  <c r="U142" i="3"/>
  <c r="R126" i="3"/>
  <c r="U126" i="3"/>
  <c r="R104" i="3"/>
  <c r="U104" i="3"/>
  <c r="R97" i="3"/>
  <c r="U97" i="3"/>
  <c r="R63" i="3"/>
  <c r="U63" i="3"/>
  <c r="R59" i="3"/>
  <c r="U59" i="3"/>
  <c r="R31" i="3"/>
  <c r="U31" i="3"/>
  <c r="R27" i="3"/>
  <c r="U27" i="3"/>
  <c r="R71" i="3"/>
  <c r="U71" i="3"/>
  <c r="R55" i="3"/>
  <c r="U55" i="3"/>
  <c r="R39" i="3"/>
  <c r="U39" i="3"/>
  <c r="R23" i="3"/>
  <c r="U23" i="3"/>
  <c r="R67" i="3"/>
  <c r="U67" i="3"/>
  <c r="R51" i="3"/>
  <c r="U51" i="3"/>
  <c r="R35" i="3"/>
  <c r="U35" i="3"/>
  <c r="R19" i="3"/>
  <c r="U19" i="3"/>
  <c r="T42" i="3"/>
  <c r="U42" i="3"/>
  <c r="U21" i="3"/>
  <c r="U13" i="3"/>
  <c r="D2823" i="3"/>
  <c r="AA2823" i="3"/>
  <c r="AA2794" i="3"/>
  <c r="B2794" i="3"/>
  <c r="D2787" i="3"/>
  <c r="AA2787" i="3"/>
  <c r="AA2754" i="3"/>
  <c r="B2754" i="3"/>
  <c r="AA2488" i="3"/>
  <c r="D2488" i="3"/>
  <c r="AA2236" i="3"/>
  <c r="D2236" i="3"/>
  <c r="D2227" i="3"/>
  <c r="AA2227" i="3"/>
  <c r="D2139" i="3"/>
  <c r="AA2139" i="3"/>
  <c r="AA2131" i="3"/>
  <c r="D2131" i="3"/>
  <c r="AA1455" i="3"/>
  <c r="D1455" i="3"/>
  <c r="AA2071" i="3"/>
  <c r="AA1995" i="3"/>
  <c r="AA1827" i="3"/>
  <c r="AA1823" i="3"/>
  <c r="AA1815" i="3"/>
  <c r="AA1739" i="3"/>
  <c r="AA1571" i="3"/>
  <c r="AA1567" i="3"/>
  <c r="AA1559" i="3"/>
  <c r="AA1527" i="3"/>
  <c r="AA1379" i="3"/>
  <c r="AA1375" i="3"/>
  <c r="AA1367" i="3"/>
  <c r="AA1251" i="3"/>
  <c r="AA1247" i="3"/>
  <c r="AA1239" i="3"/>
  <c r="AA1227" i="3"/>
  <c r="AA1151" i="3"/>
  <c r="AA1027" i="3"/>
  <c r="AA779" i="3"/>
  <c r="AA651" i="3"/>
  <c r="AA515" i="3"/>
  <c r="AA491" i="3"/>
  <c r="AA395" i="3"/>
  <c r="AA139" i="3"/>
  <c r="AA127" i="3"/>
  <c r="B21" i="3"/>
  <c r="Y13" i="3"/>
  <c r="AA255" i="3"/>
  <c r="AA1443" i="3"/>
  <c r="AA1439" i="3"/>
  <c r="AA1431" i="3"/>
  <c r="AA1355" i="3"/>
  <c r="AA1187" i="3"/>
  <c r="AA1183" i="3"/>
  <c r="AA1175" i="3"/>
  <c r="AA1099" i="3"/>
  <c r="AA931" i="3"/>
  <c r="AA927" i="3"/>
  <c r="AA919" i="3"/>
  <c r="AA843" i="3"/>
  <c r="AA675" i="3"/>
  <c r="AA671" i="3"/>
  <c r="AA663" i="3"/>
  <c r="D51" i="3"/>
  <c r="T22" i="3"/>
  <c r="R9" i="3"/>
  <c r="U9" i="3"/>
  <c r="T4" i="3"/>
  <c r="T39" i="3"/>
  <c r="T20" i="3"/>
  <c r="T68" i="3"/>
  <c r="T23" i="3"/>
  <c r="T8" i="3"/>
  <c r="T12" i="3"/>
  <c r="T28" i="3"/>
  <c r="T44" i="3"/>
  <c r="T48" i="3"/>
  <c r="T15" i="3"/>
  <c r="T60" i="3"/>
  <c r="T27" i="3"/>
  <c r="T35" i="3"/>
  <c r="T43" i="3"/>
  <c r="T59" i="3"/>
  <c r="T24" i="3"/>
  <c r="T56" i="3"/>
  <c r="D15" i="3"/>
  <c r="AA58" i="3"/>
  <c r="B78" i="3"/>
  <c r="B68" i="3"/>
  <c r="D7" i="3"/>
  <c r="B42" i="3"/>
  <c r="AA74" i="3"/>
  <c r="Y15" i="3"/>
  <c r="D77" i="3"/>
  <c r="D73" i="3"/>
  <c r="D69" i="3"/>
  <c r="D65" i="3"/>
  <c r="N61" i="3"/>
  <c r="D57" i="3"/>
  <c r="B65" i="3"/>
  <c r="T69" i="3"/>
  <c r="B73" i="3"/>
  <c r="T57" i="3"/>
  <c r="T65" i="3"/>
  <c r="B77" i="3"/>
  <c r="AA50" i="3"/>
  <c r="B50" i="3"/>
  <c r="AA46" i="3"/>
  <c r="B46" i="3"/>
  <c r="AA30" i="3"/>
  <c r="B30" i="3"/>
  <c r="D19" i="3"/>
  <c r="Y3" i="3"/>
  <c r="T3" i="3"/>
  <c r="N3" i="3"/>
  <c r="AA61" i="3"/>
  <c r="B61" i="3"/>
  <c r="AA75" i="3"/>
  <c r="D71" i="3"/>
  <c r="AA71" i="3"/>
  <c r="AA67" i="3"/>
  <c r="AA73" i="3"/>
  <c r="B69" i="3"/>
  <c r="AA65" i="3"/>
  <c r="B57" i="3"/>
  <c r="AA21" i="3"/>
  <c r="D39" i="3"/>
  <c r="AA47" i="3"/>
  <c r="AA43" i="3"/>
  <c r="AA35" i="3"/>
  <c r="AA31" i="3"/>
  <c r="AA27" i="3"/>
  <c r="AA23" i="3"/>
  <c r="AA72" i="3"/>
  <c r="AA68" i="3"/>
  <c r="D59" i="3"/>
  <c r="AA59" i="3"/>
  <c r="B52" i="3"/>
  <c r="AA52" i="3"/>
  <c r="B48" i="3"/>
  <c r="AA48" i="3"/>
  <c r="Y17" i="3"/>
  <c r="AA17" i="3"/>
  <c r="Y9" i="3"/>
  <c r="B9" i="3"/>
  <c r="AA9" i="3"/>
  <c r="B53" i="3"/>
  <c r="AA53" i="3"/>
  <c r="B41" i="3"/>
  <c r="AA41" i="3"/>
  <c r="AA25" i="3"/>
  <c r="B25" i="3"/>
  <c r="AA76" i="3"/>
  <c r="AA32" i="3"/>
  <c r="AA77" i="3"/>
  <c r="AA69" i="3"/>
  <c r="AA57" i="3"/>
  <c r="AA37" i="3"/>
  <c r="B64" i="3"/>
  <c r="AA64" i="3"/>
  <c r="B36" i="3"/>
  <c r="AA36" i="3"/>
  <c r="AA13" i="3"/>
  <c r="Y5" i="3"/>
  <c r="AA5" i="3"/>
  <c r="D3" i="3"/>
  <c r="B20" i="3"/>
  <c r="AA20" i="3"/>
  <c r="Y16" i="3"/>
  <c r="AA16" i="3"/>
  <c r="AA34" i="3"/>
  <c r="B34" i="3"/>
  <c r="Y2989" i="3"/>
  <c r="Y2924" i="3"/>
  <c r="AA2924" i="3"/>
  <c r="Y2891" i="3"/>
  <c r="AA2891" i="3"/>
  <c r="Y2887" i="3"/>
  <c r="Y2874" i="3"/>
  <c r="Y2854" i="3"/>
  <c r="AA2854" i="3"/>
  <c r="Y2851" i="3"/>
  <c r="Y2834" i="3"/>
  <c r="Y2829" i="3"/>
  <c r="Y2796" i="3"/>
  <c r="AA2796" i="3"/>
  <c r="Y2763" i="3"/>
  <c r="AA2763" i="3"/>
  <c r="Y2759" i="3"/>
  <c r="Y2746" i="3"/>
  <c r="Y2726" i="3"/>
  <c r="AA2726" i="3"/>
  <c r="Y2723" i="3"/>
  <c r="Y2706" i="3"/>
  <c r="Y2701" i="3"/>
  <c r="Y2668" i="3"/>
  <c r="AA2668" i="3"/>
  <c r="Y2635" i="3"/>
  <c r="AA2635" i="3"/>
  <c r="Y2631" i="3"/>
  <c r="Y2618" i="3"/>
  <c r="Y2598" i="3"/>
  <c r="AA2598" i="3"/>
  <c r="Y2595" i="3"/>
  <c r="Y2578" i="3"/>
  <c r="Y2573" i="3"/>
  <c r="Y2540" i="3"/>
  <c r="AA2540" i="3"/>
  <c r="Y2507" i="3"/>
  <c r="AA2507" i="3"/>
  <c r="Y2503" i="3"/>
  <c r="Y2490" i="3"/>
  <c r="Y2470" i="3"/>
  <c r="AA2470" i="3"/>
  <c r="Y2467" i="3"/>
  <c r="Y2450" i="3"/>
  <c r="Y2445" i="3"/>
  <c r="Y2428" i="3"/>
  <c r="AA2428" i="3"/>
  <c r="Y2411" i="3"/>
  <c r="AA2411" i="3"/>
  <c r="Y2390" i="3"/>
  <c r="Y2381" i="3"/>
  <c r="Y2364" i="3"/>
  <c r="AA2364" i="3"/>
  <c r="Y2347" i="3"/>
  <c r="AA2347" i="3"/>
  <c r="Y2326" i="3"/>
  <c r="Y2317" i="3"/>
  <c r="Y2288" i="3"/>
  <c r="AA2288" i="3"/>
  <c r="Y2282" i="3"/>
  <c r="Y2279" i="3"/>
  <c r="Y2271" i="3"/>
  <c r="AA2271" i="3"/>
  <c r="Y2267" i="3"/>
  <c r="Y2252" i="3"/>
  <c r="AA2252" i="3"/>
  <c r="Y2187" i="3"/>
  <c r="AA2187" i="3"/>
  <c r="Y2992" i="3"/>
  <c r="AA2992" i="3"/>
  <c r="Y2980" i="3"/>
  <c r="AA2980" i="3"/>
  <c r="Y2974" i="3"/>
  <c r="D2974" i="3"/>
  <c r="Y2968" i="3"/>
  <c r="Y2961" i="3"/>
  <c r="Y2948" i="3"/>
  <c r="AA2948" i="3"/>
  <c r="Y2945" i="3"/>
  <c r="Y2932" i="3"/>
  <c r="AA2932" i="3"/>
  <c r="Y2912" i="3"/>
  <c r="AA2912" i="3"/>
  <c r="Y2879" i="3"/>
  <c r="AA2879" i="3"/>
  <c r="Y2857" i="3"/>
  <c r="Y2846" i="3"/>
  <c r="AA2846" i="3"/>
  <c r="Y2840" i="3"/>
  <c r="D2840" i="3"/>
  <c r="Y2837" i="3"/>
  <c r="Y2817" i="3"/>
  <c r="Y2804" i="3"/>
  <c r="AA2804" i="3"/>
  <c r="Y2784" i="3"/>
  <c r="AA2784" i="3"/>
  <c r="Y2751" i="3"/>
  <c r="AA2751" i="3"/>
  <c r="Y2729" i="3"/>
  <c r="Y2718" i="3"/>
  <c r="AA2718" i="3"/>
  <c r="Y2712" i="3"/>
  <c r="Y2709" i="3"/>
  <c r="Y2689" i="3"/>
  <c r="Y2676" i="3"/>
  <c r="AA2676" i="3"/>
  <c r="Y2656" i="3"/>
  <c r="AA2656" i="3"/>
  <c r="Y2623" i="3"/>
  <c r="AA2623" i="3"/>
  <c r="Y2601" i="3"/>
  <c r="Y2590" i="3"/>
  <c r="AA2590" i="3"/>
  <c r="Y2584" i="3"/>
  <c r="Y2581" i="3"/>
  <c r="Y2561" i="3"/>
  <c r="Y2548" i="3"/>
  <c r="AA2548" i="3"/>
  <c r="Y2528" i="3"/>
  <c r="AA2528" i="3"/>
  <c r="Y2495" i="3"/>
  <c r="AA2495" i="3"/>
  <c r="Y2473" i="3"/>
  <c r="Y2462" i="3"/>
  <c r="AA2462" i="3"/>
  <c r="Y2456" i="3"/>
  <c r="D2456" i="3"/>
  <c r="Y2453" i="3"/>
  <c r="Y2440" i="3"/>
  <c r="AA2440" i="3"/>
  <c r="Y2434" i="3"/>
  <c r="Y2431" i="3"/>
  <c r="Y2393" i="3"/>
  <c r="Y2376" i="3"/>
  <c r="AA2376" i="3"/>
  <c r="Y2370" i="3"/>
  <c r="Y2367" i="3"/>
  <c r="D2367" i="3"/>
  <c r="Y2329" i="3"/>
  <c r="Y2312" i="3"/>
  <c r="AA2312" i="3"/>
  <c r="Y2306" i="3"/>
  <c r="Y2300" i="3"/>
  <c r="Y2294" i="3"/>
  <c r="Y2291" i="3"/>
  <c r="Y2258" i="3"/>
  <c r="Y2255" i="3"/>
  <c r="Y2222" i="3"/>
  <c r="Y2213" i="3"/>
  <c r="Y2205" i="3"/>
  <c r="Y2201" i="3"/>
  <c r="AA3" i="3"/>
  <c r="Y3002" i="3"/>
  <c r="B3002" i="3"/>
  <c r="Y2998" i="3"/>
  <c r="Y2995" i="3"/>
  <c r="Y2987" i="3"/>
  <c r="AA2987" i="3"/>
  <c r="Y2983" i="3"/>
  <c r="Y2954" i="3"/>
  <c r="Y2938" i="3"/>
  <c r="Y2918" i="3"/>
  <c r="AA2918" i="3"/>
  <c r="Y2915" i="3"/>
  <c r="Y2898" i="3"/>
  <c r="Y2893" i="3"/>
  <c r="Y2860" i="3"/>
  <c r="AA2860" i="3"/>
  <c r="Y2827" i="3"/>
  <c r="AA2827" i="3"/>
  <c r="Y2823" i="3"/>
  <c r="Y2810" i="3"/>
  <c r="Y2790" i="3"/>
  <c r="AA2790" i="3"/>
  <c r="Y2787" i="3"/>
  <c r="Y2770" i="3"/>
  <c r="Y2765" i="3"/>
  <c r="Y2732" i="3"/>
  <c r="AA2732" i="3"/>
  <c r="Y2699" i="3"/>
  <c r="AA2699" i="3"/>
  <c r="Y2695" i="3"/>
  <c r="Y2682" i="3"/>
  <c r="Y2662" i="3"/>
  <c r="AA2662" i="3"/>
  <c r="Y2659" i="3"/>
  <c r="Y2642" i="3"/>
  <c r="Y2637" i="3"/>
  <c r="Y2604" i="3"/>
  <c r="AA2604" i="3"/>
  <c r="Y2571" i="3"/>
  <c r="AA2571" i="3"/>
  <c r="Y2567" i="3"/>
  <c r="Y2554" i="3"/>
  <c r="Y2534" i="3"/>
  <c r="AA2534" i="3"/>
  <c r="Y2531" i="3"/>
  <c r="Y2514" i="3"/>
  <c r="Y2509" i="3"/>
  <c r="Y2476" i="3"/>
  <c r="AA2476" i="3"/>
  <c r="Y2443" i="3"/>
  <c r="AA2443" i="3"/>
  <c r="Y2422" i="3"/>
  <c r="Y2413" i="3"/>
  <c r="Y2396" i="3"/>
  <c r="AA2396" i="3"/>
  <c r="Y2379" i="3"/>
  <c r="AA2379" i="3"/>
  <c r="Y2358" i="3"/>
  <c r="Y2349" i="3"/>
  <c r="Y2332" i="3"/>
  <c r="AA2332" i="3"/>
  <c r="Y2315" i="3"/>
  <c r="AA2315" i="3"/>
  <c r="Y2273" i="3"/>
  <c r="Y2261" i="3"/>
  <c r="Y2246" i="3"/>
  <c r="Y2238" i="3"/>
  <c r="Y2234" i="3"/>
  <c r="Y2225" i="3"/>
  <c r="Y2208" i="3"/>
  <c r="AA2208" i="3"/>
  <c r="Y2196" i="3"/>
  <c r="AA2196" i="3"/>
  <c r="Y2189" i="3"/>
  <c r="Y2959" i="3"/>
  <c r="AA2959" i="3"/>
  <c r="Y2943" i="3"/>
  <c r="AA2943" i="3"/>
  <c r="Y2921" i="3"/>
  <c r="Y2910" i="3"/>
  <c r="AA2910" i="3"/>
  <c r="Y2904" i="3"/>
  <c r="D2904" i="3"/>
  <c r="Y2901" i="3"/>
  <c r="Y2881" i="3"/>
  <c r="Y2868" i="3"/>
  <c r="AA2868" i="3"/>
  <c r="Y2848" i="3"/>
  <c r="AA2848" i="3"/>
  <c r="Y2815" i="3"/>
  <c r="AA2815" i="3"/>
  <c r="Y2793" i="3"/>
  <c r="Y2782" i="3"/>
  <c r="AA2782" i="3"/>
  <c r="Y2776" i="3"/>
  <c r="D2776" i="3"/>
  <c r="Y2773" i="3"/>
  <c r="Y2753" i="3"/>
  <c r="Y2740" i="3"/>
  <c r="AA2740" i="3"/>
  <c r="Y2720" i="3"/>
  <c r="AA2720" i="3"/>
  <c r="Y2687" i="3"/>
  <c r="AA2687" i="3"/>
  <c r="Y2665" i="3"/>
  <c r="Y2654" i="3"/>
  <c r="AA2654" i="3"/>
  <c r="Y2648" i="3"/>
  <c r="Y2645" i="3"/>
  <c r="Y2625" i="3"/>
  <c r="Y2612" i="3"/>
  <c r="AA2612" i="3"/>
  <c r="Y2592" i="3"/>
  <c r="AA2592" i="3"/>
  <c r="Y2559" i="3"/>
  <c r="AA2559" i="3"/>
  <c r="Y2537" i="3"/>
  <c r="Y2526" i="3"/>
  <c r="AA2526" i="3"/>
  <c r="Y2520" i="3"/>
  <c r="D2520" i="3"/>
  <c r="Y2517" i="3"/>
  <c r="Y2497" i="3"/>
  <c r="Y2484" i="3"/>
  <c r="AA2484" i="3"/>
  <c r="Y2464" i="3"/>
  <c r="AA2464" i="3"/>
  <c r="Y2425" i="3"/>
  <c r="Y2408" i="3"/>
  <c r="AA2408" i="3"/>
  <c r="Y2402" i="3"/>
  <c r="Y2399" i="3"/>
  <c r="Y2361" i="3"/>
  <c r="Y2344" i="3"/>
  <c r="AA2344" i="3"/>
  <c r="Y2338" i="3"/>
  <c r="Y2335" i="3"/>
  <c r="Y2276" i="3"/>
  <c r="AA2276" i="3"/>
  <c r="Y2264" i="3"/>
  <c r="AA2264" i="3"/>
  <c r="Y2249" i="3"/>
  <c r="Y2211" i="3"/>
  <c r="AA2211" i="3"/>
  <c r="Y2199" i="3"/>
  <c r="AA2199" i="3"/>
  <c r="Y3001" i="3"/>
  <c r="Y2997" i="3"/>
  <c r="Y2994" i="3"/>
  <c r="Y2986" i="3"/>
  <c r="Y2982" i="3"/>
  <c r="Y2979" i="3"/>
  <c r="Y2976" i="3"/>
  <c r="Y2973" i="3"/>
  <c r="Y2971" i="3"/>
  <c r="Y2967" i="3"/>
  <c r="Y2964" i="3"/>
  <c r="Y2956" i="3"/>
  <c r="Y2953" i="3"/>
  <c r="Y2950" i="3"/>
  <c r="Y2947" i="3"/>
  <c r="Y2940" i="3"/>
  <c r="Y2937" i="3"/>
  <c r="Y2934" i="3"/>
  <c r="Y2931" i="3"/>
  <c r="Y2928" i="3"/>
  <c r="Y2926" i="3"/>
  <c r="Y2920" i="3"/>
  <c r="Y2917" i="3"/>
  <c r="Y2914" i="3"/>
  <c r="Y2909" i="3"/>
  <c r="Y2907" i="3"/>
  <c r="Y2903" i="3"/>
  <c r="Y2897" i="3"/>
  <c r="Y2895" i="3"/>
  <c r="Y2890" i="3"/>
  <c r="Y2884" i="3"/>
  <c r="Y2876" i="3"/>
  <c r="Y2873" i="3"/>
  <c r="Y2870" i="3"/>
  <c r="Y2867" i="3"/>
  <c r="Y2864" i="3"/>
  <c r="Y2862" i="3"/>
  <c r="Y2856" i="3"/>
  <c r="Y2853" i="3"/>
  <c r="Y2850" i="3"/>
  <c r="Y2845" i="3"/>
  <c r="Y2843" i="3"/>
  <c r="Y2839" i="3"/>
  <c r="Y2833" i="3"/>
  <c r="Y2831" i="3"/>
  <c r="Y2826" i="3"/>
  <c r="Y2820" i="3"/>
  <c r="Y2812" i="3"/>
  <c r="Y2809" i="3"/>
  <c r="Y2806" i="3"/>
  <c r="Y2803" i="3"/>
  <c r="Y2800" i="3"/>
  <c r="Y2798" i="3"/>
  <c r="Y2792" i="3"/>
  <c r="Y2789" i="3"/>
  <c r="Y2786" i="3"/>
  <c r="Y2781" i="3"/>
  <c r="Y2779" i="3"/>
  <c r="Y2775" i="3"/>
  <c r="Y2769" i="3"/>
  <c r="Y2767" i="3"/>
  <c r="Y2762" i="3"/>
  <c r="Y2756" i="3"/>
  <c r="Y2748" i="3"/>
  <c r="Y2745" i="3"/>
  <c r="Y2742" i="3"/>
  <c r="Y2739" i="3"/>
  <c r="Y2736" i="3"/>
  <c r="Y2734" i="3"/>
  <c r="Y2728" i="3"/>
  <c r="Y2725" i="3"/>
  <c r="Y2722" i="3"/>
  <c r="Y2717" i="3"/>
  <c r="Y2715" i="3"/>
  <c r="Y2711" i="3"/>
  <c r="Y2705" i="3"/>
  <c r="Y2703" i="3"/>
  <c r="Y2698" i="3"/>
  <c r="Y2692" i="3"/>
  <c r="Y2684" i="3"/>
  <c r="Y2681" i="3"/>
  <c r="Y2678" i="3"/>
  <c r="Y2675" i="3"/>
  <c r="Y2672" i="3"/>
  <c r="Y2670" i="3"/>
  <c r="Y2664" i="3"/>
  <c r="Y2661" i="3"/>
  <c r="Y2658" i="3"/>
  <c r="Y2653" i="3"/>
  <c r="Y2651" i="3"/>
  <c r="Y2647" i="3"/>
  <c r="Y2641" i="3"/>
  <c r="Y2639" i="3"/>
  <c r="Y2634" i="3"/>
  <c r="Y2628" i="3"/>
  <c r="Y2620" i="3"/>
  <c r="Y2617" i="3"/>
  <c r="Y2614" i="3"/>
  <c r="Y2611" i="3"/>
  <c r="Y2608" i="3"/>
  <c r="Y2606" i="3"/>
  <c r="Y2600" i="3"/>
  <c r="Y2597" i="3"/>
  <c r="Y2594" i="3"/>
  <c r="Y2589" i="3"/>
  <c r="Y2587" i="3"/>
  <c r="Y2583" i="3"/>
  <c r="Y2577" i="3"/>
  <c r="Y2575" i="3"/>
  <c r="Y2570" i="3"/>
  <c r="Y2564" i="3"/>
  <c r="Y2556" i="3"/>
  <c r="Y2553" i="3"/>
  <c r="Y2550" i="3"/>
  <c r="Y2547" i="3"/>
  <c r="Y2544" i="3"/>
  <c r="Y2542" i="3"/>
  <c r="Y2536" i="3"/>
  <c r="Y2533" i="3"/>
  <c r="Y2530" i="3"/>
  <c r="Y2525" i="3"/>
  <c r="Y2523" i="3"/>
  <c r="Y2519" i="3"/>
  <c r="Y2513" i="3"/>
  <c r="Y2511" i="3"/>
  <c r="Y2506" i="3"/>
  <c r="Y2500" i="3"/>
  <c r="Y2492" i="3"/>
  <c r="Y2489" i="3"/>
  <c r="Y2486" i="3"/>
  <c r="Y2483" i="3"/>
  <c r="Y2480" i="3"/>
  <c r="Y2478" i="3"/>
  <c r="Y2472" i="3"/>
  <c r="Y2469" i="3"/>
  <c r="Y2466" i="3"/>
  <c r="Y2461" i="3"/>
  <c r="Y2459" i="3"/>
  <c r="Y2455" i="3"/>
  <c r="Y2449" i="3"/>
  <c r="Y2447" i="3"/>
  <c r="Y2442" i="3"/>
  <c r="Y2439" i="3"/>
  <c r="Y2436" i="3"/>
  <c r="Y2433" i="3"/>
  <c r="Y2430" i="3"/>
  <c r="Y2421" i="3"/>
  <c r="Y2419" i="3"/>
  <c r="Y2416" i="3"/>
  <c r="Y2410" i="3"/>
  <c r="Y2407" i="3"/>
  <c r="Y2404" i="3"/>
  <c r="Y2401" i="3"/>
  <c r="Y2398" i="3"/>
  <c r="Y2389" i="3"/>
  <c r="Y2387" i="3"/>
  <c r="Y2384" i="3"/>
  <c r="Y2378" i="3"/>
  <c r="Y2375" i="3"/>
  <c r="Y2372" i="3"/>
  <c r="Y2369" i="3"/>
  <c r="Y2366" i="3"/>
  <c r="Y2357" i="3"/>
  <c r="Y2355" i="3"/>
  <c r="Y2352" i="3"/>
  <c r="Y2346" i="3"/>
  <c r="Y2343" i="3"/>
  <c r="Y2340" i="3"/>
  <c r="Y2337" i="3"/>
  <c r="Y2334" i="3"/>
  <c r="Y2325" i="3"/>
  <c r="Y2323" i="3"/>
  <c r="Y2320" i="3"/>
  <c r="Y2314" i="3"/>
  <c r="Y2311" i="3"/>
  <c r="Y2308" i="3"/>
  <c r="Y2305" i="3"/>
  <c r="Y2303" i="3"/>
  <c r="Y2299" i="3"/>
  <c r="Y2296" i="3"/>
  <c r="Y2293" i="3"/>
  <c r="Y2290" i="3"/>
  <c r="Y2287" i="3"/>
  <c r="Y2284" i="3"/>
  <c r="Y2281" i="3"/>
  <c r="Y2278" i="3"/>
  <c r="Y2270" i="3"/>
  <c r="Y2266" i="3"/>
  <c r="Y2257" i="3"/>
  <c r="Y2254" i="3"/>
  <c r="Y2245" i="3"/>
  <c r="Y2243" i="3"/>
  <c r="Y2240" i="3"/>
  <c r="Y2237" i="3"/>
  <c r="Y2233" i="3"/>
  <c r="Y2231" i="3"/>
  <c r="Y2228" i="3"/>
  <c r="Y2221" i="3"/>
  <c r="Y2219" i="3"/>
  <c r="Y2216" i="3"/>
  <c r="Y2210" i="3"/>
  <c r="Y2204" i="3"/>
  <c r="Y2198" i="3"/>
  <c r="Y2195" i="3"/>
  <c r="Y2192" i="3"/>
  <c r="Y2186" i="3"/>
  <c r="Y2183" i="3"/>
  <c r="Y2180" i="3"/>
  <c r="Y2177" i="3"/>
  <c r="Y2175" i="3"/>
  <c r="Y2171" i="3"/>
  <c r="Y2168" i="3"/>
  <c r="Y2165" i="3"/>
  <c r="Y2162" i="3"/>
  <c r="Y2159" i="3"/>
  <c r="Y2156" i="3"/>
  <c r="Y2153" i="3"/>
  <c r="Y2150" i="3"/>
  <c r="Y2142" i="3"/>
  <c r="Y2138" i="3"/>
  <c r="Y2129" i="3"/>
  <c r="Y2126" i="3"/>
  <c r="Y2117" i="3"/>
  <c r="Y2115" i="3"/>
  <c r="Y2112" i="3"/>
  <c r="Y2109" i="3"/>
  <c r="Y2105" i="3"/>
  <c r="Y2103" i="3"/>
  <c r="Y2100" i="3"/>
  <c r="Y2093" i="3"/>
  <c r="Y2091" i="3"/>
  <c r="Y2088" i="3"/>
  <c r="Y2082" i="3"/>
  <c r="Y2076" i="3"/>
  <c r="Y2070" i="3"/>
  <c r="Y2067" i="3"/>
  <c r="Y2064" i="3"/>
  <c r="Y2058" i="3"/>
  <c r="Y2055" i="3"/>
  <c r="Y2052" i="3"/>
  <c r="Y2049" i="3"/>
  <c r="Y2047" i="3"/>
  <c r="Y2043" i="3"/>
  <c r="Y2040" i="3"/>
  <c r="Y2037" i="3"/>
  <c r="Y2034" i="3"/>
  <c r="Y2031" i="3"/>
  <c r="Y2028" i="3"/>
  <c r="Y2025" i="3"/>
  <c r="Y2022" i="3"/>
  <c r="Y2014" i="3"/>
  <c r="Y2010" i="3"/>
  <c r="Y2001" i="3"/>
  <c r="Y1998" i="3"/>
  <c r="Y1989" i="3"/>
  <c r="Y1987" i="3"/>
  <c r="Y1984" i="3"/>
  <c r="Y1981" i="3"/>
  <c r="Y1977" i="3"/>
  <c r="Y1975" i="3"/>
  <c r="Y1972" i="3"/>
  <c r="Y1965" i="3"/>
  <c r="Y1963" i="3"/>
  <c r="Y1960" i="3"/>
  <c r="Y1954" i="3"/>
  <c r="Y1948" i="3"/>
  <c r="Y1942" i="3"/>
  <c r="Y1939" i="3"/>
  <c r="Y1936" i="3"/>
  <c r="Y1930" i="3"/>
  <c r="Y1927" i="3"/>
  <c r="Y1924" i="3"/>
  <c r="Y1921" i="3"/>
  <c r="Y1919" i="3"/>
  <c r="Y1915" i="3"/>
  <c r="Y1912" i="3"/>
  <c r="Y1909" i="3"/>
  <c r="Y1906" i="3"/>
  <c r="Y1903" i="3"/>
  <c r="Y1900" i="3"/>
  <c r="Y1897" i="3"/>
  <c r="Y1894" i="3"/>
  <c r="Y1886" i="3"/>
  <c r="Y1882" i="3"/>
  <c r="Y1873" i="3"/>
  <c r="Y1870" i="3"/>
  <c r="Y1861" i="3"/>
  <c r="Y1859" i="3"/>
  <c r="Y1856" i="3"/>
  <c r="Y1853" i="3"/>
  <c r="Y1849" i="3"/>
  <c r="Y1847" i="3"/>
  <c r="Y1844" i="3"/>
  <c r="Y1837" i="3"/>
  <c r="Y1835" i="3"/>
  <c r="Y1832" i="3"/>
  <c r="Y1826" i="3"/>
  <c r="Y1820" i="3"/>
  <c r="Y1814" i="3"/>
  <c r="Y1811" i="3"/>
  <c r="Y1808" i="3"/>
  <c r="Y1802" i="3"/>
  <c r="Y1799" i="3"/>
  <c r="Y1796" i="3"/>
  <c r="Y1793" i="3"/>
  <c r="Y1791" i="3"/>
  <c r="Y1787" i="3"/>
  <c r="Y1784" i="3"/>
  <c r="Y1781" i="3"/>
  <c r="Y1778" i="3"/>
  <c r="Y1775" i="3"/>
  <c r="Y1772" i="3"/>
  <c r="Y1769" i="3"/>
  <c r="Y1766" i="3"/>
  <c r="Y1758" i="3"/>
  <c r="Y1754" i="3"/>
  <c r="Y1745" i="3"/>
  <c r="Y1742" i="3"/>
  <c r="Y1733" i="3"/>
  <c r="Y1731" i="3"/>
  <c r="Y1728" i="3"/>
  <c r="Y1725" i="3"/>
  <c r="Y1721" i="3"/>
  <c r="Y1719" i="3"/>
  <c r="Y1716" i="3"/>
  <c r="Y1709" i="3"/>
  <c r="Y1707" i="3"/>
  <c r="Y1704" i="3"/>
  <c r="Y1698" i="3"/>
  <c r="Y1692" i="3"/>
  <c r="Y1686" i="3"/>
  <c r="Y1683" i="3"/>
  <c r="Y1680" i="3"/>
  <c r="Y1674" i="3"/>
  <c r="Y1671" i="3"/>
  <c r="Y1668" i="3"/>
  <c r="Y1665" i="3"/>
  <c r="Y1663" i="3"/>
  <c r="Y1659" i="3"/>
  <c r="Y1656" i="3"/>
  <c r="Y1653" i="3"/>
  <c r="Y1650" i="3"/>
  <c r="Y1647" i="3"/>
  <c r="Y1644" i="3"/>
  <c r="Y1641" i="3"/>
  <c r="Y1638" i="3"/>
  <c r="Y1630" i="3"/>
  <c r="Y1626" i="3"/>
  <c r="Y1617" i="3"/>
  <c r="Y1614" i="3"/>
  <c r="Y1605" i="3"/>
  <c r="Y1603" i="3"/>
  <c r="Y1600" i="3"/>
  <c r="Y1597" i="3"/>
  <c r="Y1593" i="3"/>
  <c r="Y1591" i="3"/>
  <c r="Y1588" i="3"/>
  <c r="Y1581" i="3"/>
  <c r="Y1579" i="3"/>
  <c r="Y1576" i="3"/>
  <c r="Y1570" i="3"/>
  <c r="Y1564" i="3"/>
  <c r="Y1558" i="3"/>
  <c r="Y1555" i="3"/>
  <c r="Y1552" i="3"/>
  <c r="Y1546" i="3"/>
  <c r="Y1543" i="3"/>
  <c r="Y1540" i="3"/>
  <c r="Y1537" i="3"/>
  <c r="Y1535" i="3"/>
  <c r="Y1531" i="3"/>
  <c r="Y1528" i="3"/>
  <c r="Y1525" i="3"/>
  <c r="Y1522" i="3"/>
  <c r="Y1519" i="3"/>
  <c r="Y1516" i="3"/>
  <c r="Y1513" i="3"/>
  <c r="Y1510" i="3"/>
  <c r="Y1502" i="3"/>
  <c r="Y1498" i="3"/>
  <c r="Y1489" i="3"/>
  <c r="Y1486" i="3"/>
  <c r="Y1477" i="3"/>
  <c r="Y1475" i="3"/>
  <c r="Y1472" i="3"/>
  <c r="Y1469" i="3"/>
  <c r="Y1465" i="3"/>
  <c r="Y1463" i="3"/>
  <c r="Y1460" i="3"/>
  <c r="Y1453" i="3"/>
  <c r="Y1451" i="3"/>
  <c r="Y1448" i="3"/>
  <c r="Y1442" i="3"/>
  <c r="Y1436" i="3"/>
  <c r="Y1430" i="3"/>
  <c r="Y1427" i="3"/>
  <c r="Y1424" i="3"/>
  <c r="Y1418" i="3"/>
  <c r="Y1415" i="3"/>
  <c r="Y1412" i="3"/>
  <c r="Y1409" i="3"/>
  <c r="Y1407" i="3"/>
  <c r="Y1403" i="3"/>
  <c r="Y1400" i="3"/>
  <c r="Y1397" i="3"/>
  <c r="Y1394" i="3"/>
  <c r="Y1391" i="3"/>
  <c r="Y1388" i="3"/>
  <c r="Y1385" i="3"/>
  <c r="Y1382" i="3"/>
  <c r="Y1374" i="3"/>
  <c r="Y1370" i="3"/>
  <c r="Y1361" i="3"/>
  <c r="Y1358" i="3"/>
  <c r="Y1349" i="3"/>
  <c r="Y1347" i="3"/>
  <c r="Y1344" i="3"/>
  <c r="Y1341" i="3"/>
  <c r="Y1337" i="3"/>
  <c r="Y1335" i="3"/>
  <c r="Y1332" i="3"/>
  <c r="Y1325" i="3"/>
  <c r="Y1323" i="3"/>
  <c r="Y1320" i="3"/>
  <c r="Y1314" i="3"/>
  <c r="Y1308" i="3"/>
  <c r="Y1302" i="3"/>
  <c r="Y1299" i="3"/>
  <c r="Y1296" i="3"/>
  <c r="Y1290" i="3"/>
  <c r="Y1287" i="3"/>
  <c r="Y1284" i="3"/>
  <c r="Y1281" i="3"/>
  <c r="Y1279" i="3"/>
  <c r="Y1275" i="3"/>
  <c r="Y1272" i="3"/>
  <c r="Y1269" i="3"/>
  <c r="Y1266" i="3"/>
  <c r="Y1263" i="3"/>
  <c r="Y1260" i="3"/>
  <c r="Y1257" i="3"/>
  <c r="Y1254" i="3"/>
  <c r="Y1246" i="3"/>
  <c r="Y1242" i="3"/>
  <c r="Y1233" i="3"/>
  <c r="Y1230" i="3"/>
  <c r="Y1221" i="3"/>
  <c r="Y1219" i="3"/>
  <c r="Y1216" i="3"/>
  <c r="Y1213" i="3"/>
  <c r="Y1209" i="3"/>
  <c r="Y1207" i="3"/>
  <c r="Y1204" i="3"/>
  <c r="Y1197" i="3"/>
  <c r="Y1195" i="3"/>
  <c r="Y1192" i="3"/>
  <c r="Y1186" i="3"/>
  <c r="Y1180" i="3"/>
  <c r="Y1174" i="3"/>
  <c r="Y1171" i="3"/>
  <c r="Y1168" i="3"/>
  <c r="Y1162" i="3"/>
  <c r="Y1159" i="3"/>
  <c r="Y1156" i="3"/>
  <c r="Y1153" i="3"/>
  <c r="Y1151" i="3"/>
  <c r="Y1147" i="3"/>
  <c r="Y1144" i="3"/>
  <c r="Y1141" i="3"/>
  <c r="Y1138" i="3"/>
  <c r="Y1135" i="3"/>
  <c r="Y1132" i="3"/>
  <c r="Y1129" i="3"/>
  <c r="Y1126" i="3"/>
  <c r="Y1118" i="3"/>
  <c r="Y1114" i="3"/>
  <c r="Y1105" i="3"/>
  <c r="Y1102" i="3"/>
  <c r="Y1093" i="3"/>
  <c r="Y1091" i="3"/>
  <c r="Y1088" i="3"/>
  <c r="Y1085" i="3"/>
  <c r="Y1081" i="3"/>
  <c r="Y1079" i="3"/>
  <c r="Y1076" i="3"/>
  <c r="Y1069" i="3"/>
  <c r="Y1067" i="3"/>
  <c r="Y1064" i="3"/>
  <c r="Y1058" i="3"/>
  <c r="Y1052" i="3"/>
  <c r="Y1046" i="3"/>
  <c r="Y1043" i="3"/>
  <c r="Y1040" i="3"/>
  <c r="Y1034" i="3"/>
  <c r="Y1031" i="3"/>
  <c r="Y1028" i="3"/>
  <c r="Y1025" i="3"/>
  <c r="Y1023" i="3"/>
  <c r="Y1019" i="3"/>
  <c r="Y1016" i="3"/>
  <c r="Y1013" i="3"/>
  <c r="Y1010" i="3"/>
  <c r="Y1007" i="3"/>
  <c r="Y1004" i="3"/>
  <c r="Y1001" i="3"/>
  <c r="Y998" i="3"/>
  <c r="Y990" i="3"/>
  <c r="Y986" i="3"/>
  <c r="Y977" i="3"/>
  <c r="Y974" i="3"/>
  <c r="Y965" i="3"/>
  <c r="Y963" i="3"/>
  <c r="Y960" i="3"/>
  <c r="Y957" i="3"/>
  <c r="Y953" i="3"/>
  <c r="Y951" i="3"/>
  <c r="Y948" i="3"/>
  <c r="Y941" i="3"/>
  <c r="Y939" i="3"/>
  <c r="Y936" i="3"/>
  <c r="Y930" i="3"/>
  <c r="Y924" i="3"/>
  <c r="Y918" i="3"/>
  <c r="Y915" i="3"/>
  <c r="Y912" i="3"/>
  <c r="Y906" i="3"/>
  <c r="Y903" i="3"/>
  <c r="Y900" i="3"/>
  <c r="Y897" i="3"/>
  <c r="Y895" i="3"/>
  <c r="Y891" i="3"/>
  <c r="Y888" i="3"/>
  <c r="Y885" i="3"/>
  <c r="Y882" i="3"/>
  <c r="Y879" i="3"/>
  <c r="Y876" i="3"/>
  <c r="Y873" i="3"/>
  <c r="Y870" i="3"/>
  <c r="Y862" i="3"/>
  <c r="Y858" i="3"/>
  <c r="Y849" i="3"/>
  <c r="Y846" i="3"/>
  <c r="Y837" i="3"/>
  <c r="Y835" i="3"/>
  <c r="Y832" i="3"/>
  <c r="Y829" i="3"/>
  <c r="Y825" i="3"/>
  <c r="Y823" i="3"/>
  <c r="Y820" i="3"/>
  <c r="Y813" i="3"/>
  <c r="Y811" i="3"/>
  <c r="Y808" i="3"/>
  <c r="Y802" i="3"/>
  <c r="Y796" i="3"/>
  <c r="Y790" i="3"/>
  <c r="Y787" i="3"/>
  <c r="Y784" i="3"/>
  <c r="Y778" i="3"/>
  <c r="Y775" i="3"/>
  <c r="Y772" i="3"/>
  <c r="Y769" i="3"/>
  <c r="Y767" i="3"/>
  <c r="Y763" i="3"/>
  <c r="Y760" i="3"/>
  <c r="Y757" i="3"/>
  <c r="Y754" i="3"/>
  <c r="Y751" i="3"/>
  <c r="Y748" i="3"/>
  <c r="Y745" i="3"/>
  <c r="Y742" i="3"/>
  <c r="Y734" i="3"/>
  <c r="Y730" i="3"/>
  <c r="Y721" i="3"/>
  <c r="Y718" i="3"/>
  <c r="Y709" i="3"/>
  <c r="Y707" i="3"/>
  <c r="Y704" i="3"/>
  <c r="Y701" i="3"/>
  <c r="Y697" i="3"/>
  <c r="Y695" i="3"/>
  <c r="Y692" i="3"/>
  <c r="Y685" i="3"/>
  <c r="Y683" i="3"/>
  <c r="Y680" i="3"/>
  <c r="Y674" i="3"/>
  <c r="Y668" i="3"/>
  <c r="Y662" i="3"/>
  <c r="Y659" i="3"/>
  <c r="Y656" i="3"/>
  <c r="Y650" i="3"/>
  <c r="Y647" i="3"/>
  <c r="Y644" i="3"/>
  <c r="Y641" i="3"/>
  <c r="Y639" i="3"/>
  <c r="Y611" i="3"/>
  <c r="AA611" i="3"/>
  <c r="Y604" i="3"/>
  <c r="Y597" i="3"/>
  <c r="Y587" i="3"/>
  <c r="AA587" i="3"/>
  <c r="Y583" i="3"/>
  <c r="Y580" i="3"/>
  <c r="Y577" i="3"/>
  <c r="Y575" i="3"/>
  <c r="Y571" i="3"/>
  <c r="Y568" i="3"/>
  <c r="Y565" i="3"/>
  <c r="Y562" i="3"/>
  <c r="Y558" i="3"/>
  <c r="Y549" i="3"/>
  <c r="Y543" i="3"/>
  <c r="AA543" i="3"/>
  <c r="Y539" i="3"/>
  <c r="Y529" i="3"/>
  <c r="Y526" i="3"/>
  <c r="Y523" i="3"/>
  <c r="Y520" i="3"/>
  <c r="Y514" i="3"/>
  <c r="Y508" i="3"/>
  <c r="Y502" i="3"/>
  <c r="Y499" i="3"/>
  <c r="Y496" i="3"/>
  <c r="Y490" i="3"/>
  <c r="Y487" i="3"/>
  <c r="Y484" i="3"/>
  <c r="Y480" i="3"/>
  <c r="AA480" i="3"/>
  <c r="Y477" i="3"/>
  <c r="Y473" i="3"/>
  <c r="Y470" i="3"/>
  <c r="Y466" i="3"/>
  <c r="Y463" i="3"/>
  <c r="Y460" i="3"/>
  <c r="Y456" i="3"/>
  <c r="AA456" i="3"/>
  <c r="Y450" i="3"/>
  <c r="Y444" i="3"/>
  <c r="Y438" i="3"/>
  <c r="Y435" i="3"/>
  <c r="Y431" i="3"/>
  <c r="Y428" i="3"/>
  <c r="Y425" i="3"/>
  <c r="Y422" i="3"/>
  <c r="Y419" i="3"/>
  <c r="Y416" i="3"/>
  <c r="Y408" i="3"/>
  <c r="AA408" i="3"/>
  <c r="Y405" i="3"/>
  <c r="Y402" i="3"/>
  <c r="Y399" i="3"/>
  <c r="Y389" i="3"/>
  <c r="Y387" i="3"/>
  <c r="Y384" i="3"/>
  <c r="Y381" i="3"/>
  <c r="Y377" i="3"/>
  <c r="Y375" i="3"/>
  <c r="Y372" i="3"/>
  <c r="Y365" i="3"/>
  <c r="Y363" i="3"/>
  <c r="Y360" i="3"/>
  <c r="Y353" i="3"/>
  <c r="Y343" i="3"/>
  <c r="AA343" i="3"/>
  <c r="Y340" i="3"/>
  <c r="Y336" i="3"/>
  <c r="Y330" i="3"/>
  <c r="Y327" i="3"/>
  <c r="Y324" i="3"/>
  <c r="Y321" i="3"/>
  <c r="Y318" i="3"/>
  <c r="Y314" i="3"/>
  <c r="Y309" i="3"/>
  <c r="Y305" i="3"/>
  <c r="Y301" i="3"/>
  <c r="Y298" i="3"/>
  <c r="Y288" i="3"/>
  <c r="Y280" i="3"/>
  <c r="AA280" i="3"/>
  <c r="Y277" i="3"/>
  <c r="Y273" i="3"/>
  <c r="Y269" i="3"/>
  <c r="Y267" i="3"/>
  <c r="Y264" i="3"/>
  <c r="Y260" i="3"/>
  <c r="Y247" i="3"/>
  <c r="AA247" i="3"/>
  <c r="Y244" i="3"/>
  <c r="Y241" i="3"/>
  <c r="Y237" i="3"/>
  <c r="Y234" i="3"/>
  <c r="Y225" i="3"/>
  <c r="Y222" i="3"/>
  <c r="Y218" i="3"/>
  <c r="Y213" i="3"/>
  <c r="Y210" i="3"/>
  <c r="Y206" i="3"/>
  <c r="Y198" i="3"/>
  <c r="Y195" i="3"/>
  <c r="Y191" i="3"/>
  <c r="AA191" i="3"/>
  <c r="Y187" i="3"/>
  <c r="Y180" i="3"/>
  <c r="Y177" i="3"/>
  <c r="Y173" i="3"/>
  <c r="Y146" i="3"/>
  <c r="AA146" i="3"/>
  <c r="Y142" i="3"/>
  <c r="Y133" i="3"/>
  <c r="Y130" i="3"/>
  <c r="Y127" i="3"/>
  <c r="Y123" i="3"/>
  <c r="Y120" i="3"/>
  <c r="Y107" i="3"/>
  <c r="AA107" i="3"/>
  <c r="Y103" i="3"/>
  <c r="Y100" i="3"/>
  <c r="Y98" i="3"/>
  <c r="Y95" i="3"/>
  <c r="Y91" i="3"/>
  <c r="Y88" i="3"/>
  <c r="Y86" i="3"/>
  <c r="Y79" i="3"/>
  <c r="Y76" i="3"/>
  <c r="Y73" i="3"/>
  <c r="Y64" i="3"/>
  <c r="Y56" i="3"/>
  <c r="AA56" i="3"/>
  <c r="Y53" i="3"/>
  <c r="Y50" i="3"/>
  <c r="Y46" i="3"/>
  <c r="Y43" i="3"/>
  <c r="Y40" i="3"/>
  <c r="Y37" i="3"/>
  <c r="Y28" i="3"/>
  <c r="B2982" i="3"/>
  <c r="Y3000" i="3"/>
  <c r="Y2993" i="3"/>
  <c r="Y2991" i="3"/>
  <c r="Y2988" i="3"/>
  <c r="Y2985" i="3"/>
  <c r="Y2981" i="3"/>
  <c r="Y2978" i="3"/>
  <c r="Y2970" i="3"/>
  <c r="Y2966" i="3"/>
  <c r="Y2963" i="3"/>
  <c r="Y2960" i="3"/>
  <c r="Y2958" i="3"/>
  <c r="Y2952" i="3"/>
  <c r="Y2949" i="3"/>
  <c r="Y2944" i="3"/>
  <c r="Y2942" i="3"/>
  <c r="Y2936" i="3"/>
  <c r="Y2933" i="3"/>
  <c r="Y2930" i="3"/>
  <c r="Y2925" i="3"/>
  <c r="Y2923" i="3"/>
  <c r="Y2919" i="3"/>
  <c r="Y2913" i="3"/>
  <c r="Y2911" i="3"/>
  <c r="Y2906" i="3"/>
  <c r="Y2900" i="3"/>
  <c r="Y2892" i="3"/>
  <c r="Y2889" i="3"/>
  <c r="Y2886" i="3"/>
  <c r="Y2883" i="3"/>
  <c r="Y2880" i="3"/>
  <c r="Y2878" i="3"/>
  <c r="Y2872" i="3"/>
  <c r="Y2869" i="3"/>
  <c r="Y2866" i="3"/>
  <c r="Y2861" i="3"/>
  <c r="Y2859" i="3"/>
  <c r="Y2855" i="3"/>
  <c r="Y2849" i="3"/>
  <c r="Y2847" i="3"/>
  <c r="Y2842" i="3"/>
  <c r="Y2836" i="3"/>
  <c r="Y2828" i="3"/>
  <c r="Y2825" i="3"/>
  <c r="Y2822" i="3"/>
  <c r="Y2819" i="3"/>
  <c r="Y2816" i="3"/>
  <c r="Y2814" i="3"/>
  <c r="Y2808" i="3"/>
  <c r="Y2805" i="3"/>
  <c r="Y2802" i="3"/>
  <c r="Y2797" i="3"/>
  <c r="Y2795" i="3"/>
  <c r="Y2791" i="3"/>
  <c r="Y2785" i="3"/>
  <c r="Y2783" i="3"/>
  <c r="Y2778" i="3"/>
  <c r="Y2772" i="3"/>
  <c r="Y2764" i="3"/>
  <c r="Y2761" i="3"/>
  <c r="Y2758" i="3"/>
  <c r="Y2755" i="3"/>
  <c r="Y2752" i="3"/>
  <c r="Y2750" i="3"/>
  <c r="Y2744" i="3"/>
  <c r="Y2741" i="3"/>
  <c r="Y2738" i="3"/>
  <c r="Y2733" i="3"/>
  <c r="Y2731" i="3"/>
  <c r="Y2727" i="3"/>
  <c r="Y2721" i="3"/>
  <c r="Y2719" i="3"/>
  <c r="Y2714" i="3"/>
  <c r="Y2708" i="3"/>
  <c r="Y2700" i="3"/>
  <c r="Y2697" i="3"/>
  <c r="Y2694" i="3"/>
  <c r="Y2691" i="3"/>
  <c r="Y2688" i="3"/>
  <c r="Y2686" i="3"/>
  <c r="Y2680" i="3"/>
  <c r="Y2677" i="3"/>
  <c r="Y2674" i="3"/>
  <c r="Y2669" i="3"/>
  <c r="Y2667" i="3"/>
  <c r="Y2663" i="3"/>
  <c r="Y2657" i="3"/>
  <c r="Y2655" i="3"/>
  <c r="Y2650" i="3"/>
  <c r="Y2644" i="3"/>
  <c r="Y2636" i="3"/>
  <c r="Y2633" i="3"/>
  <c r="Y2630" i="3"/>
  <c r="Y2627" i="3"/>
  <c r="Y2624" i="3"/>
  <c r="Y2622" i="3"/>
  <c r="Y2616" i="3"/>
  <c r="Y2613" i="3"/>
  <c r="Y2610" i="3"/>
  <c r="Y2605" i="3"/>
  <c r="Y2603" i="3"/>
  <c r="Y2599" i="3"/>
  <c r="Y2593" i="3"/>
  <c r="Y2591" i="3"/>
  <c r="Y2586" i="3"/>
  <c r="Y2580" i="3"/>
  <c r="Y2572" i="3"/>
  <c r="Y2569" i="3"/>
  <c r="Y2566" i="3"/>
  <c r="Y2563" i="3"/>
  <c r="Y2560" i="3"/>
  <c r="Y2558" i="3"/>
  <c r="Y2552" i="3"/>
  <c r="Y2549" i="3"/>
  <c r="Y2546" i="3"/>
  <c r="Y2541" i="3"/>
  <c r="Y2539" i="3"/>
  <c r="Y2535" i="3"/>
  <c r="Y2529" i="3"/>
  <c r="Y2527" i="3"/>
  <c r="Y2522" i="3"/>
  <c r="Y2516" i="3"/>
  <c r="Y2508" i="3"/>
  <c r="Y2505" i="3"/>
  <c r="Y2502" i="3"/>
  <c r="Y2499" i="3"/>
  <c r="Y2496" i="3"/>
  <c r="Y2494" i="3"/>
  <c r="Y2488" i="3"/>
  <c r="Y2485" i="3"/>
  <c r="Y2482" i="3"/>
  <c r="Y2477" i="3"/>
  <c r="Y2475" i="3"/>
  <c r="Y2471" i="3"/>
  <c r="Y2465" i="3"/>
  <c r="Y2463" i="3"/>
  <c r="Y2458" i="3"/>
  <c r="Y2452" i="3"/>
  <c r="Y2444" i="3"/>
  <c r="Y2441" i="3"/>
  <c r="Y2438" i="3"/>
  <c r="Y2429" i="3"/>
  <c r="Y2427" i="3"/>
  <c r="Y2424" i="3"/>
  <c r="Y2418" i="3"/>
  <c r="Y2415" i="3"/>
  <c r="Y2412" i="3"/>
  <c r="Y2409" i="3"/>
  <c r="Y2406" i="3"/>
  <c r="Y2397" i="3"/>
  <c r="Y2395" i="3"/>
  <c r="Y2392" i="3"/>
  <c r="Y2386" i="3"/>
  <c r="Y2383" i="3"/>
  <c r="Y2380" i="3"/>
  <c r="Y2377" i="3"/>
  <c r="Y2374" i="3"/>
  <c r="Y2365" i="3"/>
  <c r="Y2363" i="3"/>
  <c r="Y2360" i="3"/>
  <c r="Y2354" i="3"/>
  <c r="Y2351" i="3"/>
  <c r="Y2348" i="3"/>
  <c r="Y2345" i="3"/>
  <c r="Y2342" i="3"/>
  <c r="Y2333" i="3"/>
  <c r="Y2331" i="3"/>
  <c r="Y2328" i="3"/>
  <c r="Y2322" i="3"/>
  <c r="Y2319" i="3"/>
  <c r="Y2316" i="3"/>
  <c r="Y2313" i="3"/>
  <c r="Y2310" i="3"/>
  <c r="Y2302" i="3"/>
  <c r="Y2298" i="3"/>
  <c r="Y2289" i="3"/>
  <c r="Y2286" i="3"/>
  <c r="Y2277" i="3"/>
  <c r="Y2275" i="3"/>
  <c r="Y2272" i="3"/>
  <c r="Y2269" i="3"/>
  <c r="Y2265" i="3"/>
  <c r="Y2263" i="3"/>
  <c r="Y2260" i="3"/>
  <c r="Y2253" i="3"/>
  <c r="Y2251" i="3"/>
  <c r="Y2248" i="3"/>
  <c r="Y2242" i="3"/>
  <c r="Y2236" i="3"/>
  <c r="Y2230" i="3"/>
  <c r="Y2227" i="3"/>
  <c r="Y2224" i="3"/>
  <c r="Y2218" i="3"/>
  <c r="Y2215" i="3"/>
  <c r="Y2212" i="3"/>
  <c r="Y2209" i="3"/>
  <c r="Y2207" i="3"/>
  <c r="Y2203" i="3"/>
  <c r="Y2200" i="3"/>
  <c r="Y2197" i="3"/>
  <c r="Y2194" i="3"/>
  <c r="Y2191" i="3"/>
  <c r="Y2188" i="3"/>
  <c r="Y2185" i="3"/>
  <c r="Y2182" i="3"/>
  <c r="Y2174" i="3"/>
  <c r="Y2170" i="3"/>
  <c r="Y2161" i="3"/>
  <c r="Y2158" i="3"/>
  <c r="Y2149" i="3"/>
  <c r="Y2147" i="3"/>
  <c r="Y2144" i="3"/>
  <c r="Y2141" i="3"/>
  <c r="Y2137" i="3"/>
  <c r="Y2135" i="3"/>
  <c r="Y2132" i="3"/>
  <c r="Y2125" i="3"/>
  <c r="Y2123" i="3"/>
  <c r="Y2120" i="3"/>
  <c r="Y2114" i="3"/>
  <c r="Y2108" i="3"/>
  <c r="Y2102" i="3"/>
  <c r="Y2099" i="3"/>
  <c r="Y2096" i="3"/>
  <c r="Y2090" i="3"/>
  <c r="Y2087" i="3"/>
  <c r="Y2084" i="3"/>
  <c r="Y2081" i="3"/>
  <c r="Y2079" i="3"/>
  <c r="Y2075" i="3"/>
  <c r="Y2072" i="3"/>
  <c r="Y2069" i="3"/>
  <c r="Y2066" i="3"/>
  <c r="Y2063" i="3"/>
  <c r="Y2060" i="3"/>
  <c r="Y2057" i="3"/>
  <c r="Y2054" i="3"/>
  <c r="Y2046" i="3"/>
  <c r="Y2042" i="3"/>
  <c r="Y2033" i="3"/>
  <c r="Y2030" i="3"/>
  <c r="Y2021" i="3"/>
  <c r="Y2019" i="3"/>
  <c r="Y2016" i="3"/>
  <c r="Y2013" i="3"/>
  <c r="Y2009" i="3"/>
  <c r="Y2007" i="3"/>
  <c r="Y2004" i="3"/>
  <c r="Y1997" i="3"/>
  <c r="Y1995" i="3"/>
  <c r="Y1992" i="3"/>
  <c r="Y1986" i="3"/>
  <c r="Y1980" i="3"/>
  <c r="Y1974" i="3"/>
  <c r="Y1971" i="3"/>
  <c r="Y1968" i="3"/>
  <c r="Y1962" i="3"/>
  <c r="Y1959" i="3"/>
  <c r="Y1956" i="3"/>
  <c r="Y1953" i="3"/>
  <c r="Y1951" i="3"/>
  <c r="Y1947" i="3"/>
  <c r="Y1944" i="3"/>
  <c r="Y1941" i="3"/>
  <c r="Y1938" i="3"/>
  <c r="Y1935" i="3"/>
  <c r="Y1932" i="3"/>
  <c r="Y1929" i="3"/>
  <c r="Y1926" i="3"/>
  <c r="Y1918" i="3"/>
  <c r="Y1914" i="3"/>
  <c r="Y1905" i="3"/>
  <c r="Y1902" i="3"/>
  <c r="Y1893" i="3"/>
  <c r="Y1891" i="3"/>
  <c r="Y1888" i="3"/>
  <c r="Y1885" i="3"/>
  <c r="Y1881" i="3"/>
  <c r="Y1879" i="3"/>
  <c r="Y1876" i="3"/>
  <c r="Y1869" i="3"/>
  <c r="Y1867" i="3"/>
  <c r="Y1864" i="3"/>
  <c r="Y1858" i="3"/>
  <c r="Y1852" i="3"/>
  <c r="Y1846" i="3"/>
  <c r="Y1843" i="3"/>
  <c r="Y1840" i="3"/>
  <c r="Y1834" i="3"/>
  <c r="Y1831" i="3"/>
  <c r="Y1828" i="3"/>
  <c r="Y1825" i="3"/>
  <c r="Y1823" i="3"/>
  <c r="Y1819" i="3"/>
  <c r="Y1816" i="3"/>
  <c r="Y1813" i="3"/>
  <c r="Y1810" i="3"/>
  <c r="Y1807" i="3"/>
  <c r="Y1804" i="3"/>
  <c r="Y1801" i="3"/>
  <c r="Y1798" i="3"/>
  <c r="Y1790" i="3"/>
  <c r="Y1786" i="3"/>
  <c r="Y1777" i="3"/>
  <c r="Y1774" i="3"/>
  <c r="Y1765" i="3"/>
  <c r="Y1763" i="3"/>
  <c r="Y1760" i="3"/>
  <c r="Y1757" i="3"/>
  <c r="Y1753" i="3"/>
  <c r="Y1751" i="3"/>
  <c r="Y1748" i="3"/>
  <c r="Y1741" i="3"/>
  <c r="Y1739" i="3"/>
  <c r="Y1736" i="3"/>
  <c r="Y1730" i="3"/>
  <c r="Y1724" i="3"/>
  <c r="Y1718" i="3"/>
  <c r="Y1715" i="3"/>
  <c r="Y1712" i="3"/>
  <c r="Y1706" i="3"/>
  <c r="Y1703" i="3"/>
  <c r="Y1700" i="3"/>
  <c r="Y1697" i="3"/>
  <c r="Y1695" i="3"/>
  <c r="Y1691" i="3"/>
  <c r="Y1688" i="3"/>
  <c r="Y1685" i="3"/>
  <c r="Y1682" i="3"/>
  <c r="Y1679" i="3"/>
  <c r="Y1676" i="3"/>
  <c r="Y1673" i="3"/>
  <c r="Y1670" i="3"/>
  <c r="Y1662" i="3"/>
  <c r="Y1658" i="3"/>
  <c r="Y1649" i="3"/>
  <c r="Y1646" i="3"/>
  <c r="Y1637" i="3"/>
  <c r="Y1635" i="3"/>
  <c r="Y1632" i="3"/>
  <c r="Y1629" i="3"/>
  <c r="Y1625" i="3"/>
  <c r="Y1623" i="3"/>
  <c r="Y1620" i="3"/>
  <c r="Y1613" i="3"/>
  <c r="Y1611" i="3"/>
  <c r="Y1608" i="3"/>
  <c r="Y1602" i="3"/>
  <c r="Y1596" i="3"/>
  <c r="Y1590" i="3"/>
  <c r="Y1587" i="3"/>
  <c r="Y1584" i="3"/>
  <c r="Y1578" i="3"/>
  <c r="Y1575" i="3"/>
  <c r="Y1572" i="3"/>
  <c r="Y1569" i="3"/>
  <c r="Y1567" i="3"/>
  <c r="Y1563" i="3"/>
  <c r="Y1560" i="3"/>
  <c r="Y1557" i="3"/>
  <c r="Y1554" i="3"/>
  <c r="Y1551" i="3"/>
  <c r="Y1548" i="3"/>
  <c r="Y1545" i="3"/>
  <c r="Y1542" i="3"/>
  <c r="Y1534" i="3"/>
  <c r="Y1530" i="3"/>
  <c r="Y1521" i="3"/>
  <c r="Y1518" i="3"/>
  <c r="Y1509" i="3"/>
  <c r="Y1507" i="3"/>
  <c r="Y1504" i="3"/>
  <c r="Y1501" i="3"/>
  <c r="Y1497" i="3"/>
  <c r="Y1495" i="3"/>
  <c r="Y1492" i="3"/>
  <c r="Y1485" i="3"/>
  <c r="Y1483" i="3"/>
  <c r="Y1480" i="3"/>
  <c r="Y1474" i="3"/>
  <c r="Y1468" i="3"/>
  <c r="Y1462" i="3"/>
  <c r="Y1459" i="3"/>
  <c r="Y1456" i="3"/>
  <c r="Y1450" i="3"/>
  <c r="Y1447" i="3"/>
  <c r="Y1444" i="3"/>
  <c r="Y1441" i="3"/>
  <c r="Y1439" i="3"/>
  <c r="Y1435" i="3"/>
  <c r="Y1432" i="3"/>
  <c r="Y1429" i="3"/>
  <c r="Y1426" i="3"/>
  <c r="Y1423" i="3"/>
  <c r="Y1420" i="3"/>
  <c r="Y1417" i="3"/>
  <c r="Y1414" i="3"/>
  <c r="Y1406" i="3"/>
  <c r="Y1402" i="3"/>
  <c r="Y1393" i="3"/>
  <c r="Y1390" i="3"/>
  <c r="Y1381" i="3"/>
  <c r="Y1379" i="3"/>
  <c r="Y1376" i="3"/>
  <c r="Y1373" i="3"/>
  <c r="Y1369" i="3"/>
  <c r="Y1367" i="3"/>
  <c r="Y1364" i="3"/>
  <c r="Y1357" i="3"/>
  <c r="Y1355" i="3"/>
  <c r="Y1352" i="3"/>
  <c r="Y1346" i="3"/>
  <c r="Y1340" i="3"/>
  <c r="Y1334" i="3"/>
  <c r="Y1331" i="3"/>
  <c r="Y1328" i="3"/>
  <c r="Y1322" i="3"/>
  <c r="Y1319" i="3"/>
  <c r="Y1316" i="3"/>
  <c r="Y1313" i="3"/>
  <c r="Y1311" i="3"/>
  <c r="Y1307" i="3"/>
  <c r="Y1304" i="3"/>
  <c r="Y1301" i="3"/>
  <c r="Y1298" i="3"/>
  <c r="Y1295" i="3"/>
  <c r="Y1292" i="3"/>
  <c r="Y1289" i="3"/>
  <c r="Y1286" i="3"/>
  <c r="Y1278" i="3"/>
  <c r="Y1274" i="3"/>
  <c r="Y1265" i="3"/>
  <c r="Y1262" i="3"/>
  <c r="Y1253" i="3"/>
  <c r="Y1251" i="3"/>
  <c r="Y1248" i="3"/>
  <c r="Y1245" i="3"/>
  <c r="Y1241" i="3"/>
  <c r="Y1239" i="3"/>
  <c r="Y1236" i="3"/>
  <c r="Y1229" i="3"/>
  <c r="Y1227" i="3"/>
  <c r="Y1224" i="3"/>
  <c r="Y1218" i="3"/>
  <c r="Y1212" i="3"/>
  <c r="Y1206" i="3"/>
  <c r="Y1203" i="3"/>
  <c r="Y1200" i="3"/>
  <c r="Y1194" i="3"/>
  <c r="Y1191" i="3"/>
  <c r="Y1188" i="3"/>
  <c r="Y1185" i="3"/>
  <c r="Y1183" i="3"/>
  <c r="Y1179" i="3"/>
  <c r="Y1176" i="3"/>
  <c r="Y1173" i="3"/>
  <c r="Y1170" i="3"/>
  <c r="Y1167" i="3"/>
  <c r="Y1164" i="3"/>
  <c r="Y1161" i="3"/>
  <c r="Y1158" i="3"/>
  <c r="Y1150" i="3"/>
  <c r="Y1146" i="3"/>
  <c r="Y1137" i="3"/>
  <c r="Y1134" i="3"/>
  <c r="Y1125" i="3"/>
  <c r="Y1123" i="3"/>
  <c r="Y1120" i="3"/>
  <c r="Y1117" i="3"/>
  <c r="Y1113" i="3"/>
  <c r="Y1111" i="3"/>
  <c r="Y1108" i="3"/>
  <c r="Y1101" i="3"/>
  <c r="Y1099" i="3"/>
  <c r="Y1096" i="3"/>
  <c r="Y1090" i="3"/>
  <c r="Y1084" i="3"/>
  <c r="Y1078" i="3"/>
  <c r="Y1075" i="3"/>
  <c r="Y1072" i="3"/>
  <c r="Y1066" i="3"/>
  <c r="Y1063" i="3"/>
  <c r="Y1060" i="3"/>
  <c r="Y1057" i="3"/>
  <c r="Y1055" i="3"/>
  <c r="Y1051" i="3"/>
  <c r="Y1048" i="3"/>
  <c r="Y1045" i="3"/>
  <c r="Y1042" i="3"/>
  <c r="Y1039" i="3"/>
  <c r="Y1036" i="3"/>
  <c r="Y1033" i="3"/>
  <c r="Y1030" i="3"/>
  <c r="Y1022" i="3"/>
  <c r="Y1018" i="3"/>
  <c r="Y1009" i="3"/>
  <c r="Y1006" i="3"/>
  <c r="Y997" i="3"/>
  <c r="Y995" i="3"/>
  <c r="Y992" i="3"/>
  <c r="Y989" i="3"/>
  <c r="Y985" i="3"/>
  <c r="Y983" i="3"/>
  <c r="Y980" i="3"/>
  <c r="Y973" i="3"/>
  <c r="Y971" i="3"/>
  <c r="Y968" i="3"/>
  <c r="Y962" i="3"/>
  <c r="Y956" i="3"/>
  <c r="Y950" i="3"/>
  <c r="Y947" i="3"/>
  <c r="Y944" i="3"/>
  <c r="Y938" i="3"/>
  <c r="Y935" i="3"/>
  <c r="Y932" i="3"/>
  <c r="Y929" i="3"/>
  <c r="Y927" i="3"/>
  <c r="Y923" i="3"/>
  <c r="Y920" i="3"/>
  <c r="Y917" i="3"/>
  <c r="Y914" i="3"/>
  <c r="Y911" i="3"/>
  <c r="Y908" i="3"/>
  <c r="Y905" i="3"/>
  <c r="Y902" i="3"/>
  <c r="Y894" i="3"/>
  <c r="Y890" i="3"/>
  <c r="Y881" i="3"/>
  <c r="Y878" i="3"/>
  <c r="Y869" i="3"/>
  <c r="Y867" i="3"/>
  <c r="Y864" i="3"/>
  <c r="Y861" i="3"/>
  <c r="Y857" i="3"/>
  <c r="Y855" i="3"/>
  <c r="Y852" i="3"/>
  <c r="Y845" i="3"/>
  <c r="Y843" i="3"/>
  <c r="Y840" i="3"/>
  <c r="Y834" i="3"/>
  <c r="Y828" i="3"/>
  <c r="Y822" i="3"/>
  <c r="Y819" i="3"/>
  <c r="Y816" i="3"/>
  <c r="Y810" i="3"/>
  <c r="Y807" i="3"/>
  <c r="Y804" i="3"/>
  <c r="Y801" i="3"/>
  <c r="Y799" i="3"/>
  <c r="Y795" i="3"/>
  <c r="Y792" i="3"/>
  <c r="Y789" i="3"/>
  <c r="Y786" i="3"/>
  <c r="Y783" i="3"/>
  <c r="Y780" i="3"/>
  <c r="Y777" i="3"/>
  <c r="Y774" i="3"/>
  <c r="Y766" i="3"/>
  <c r="Y762" i="3"/>
  <c r="Y753" i="3"/>
  <c r="Y750" i="3"/>
  <c r="Y741" i="3"/>
  <c r="Y739" i="3"/>
  <c r="Y736" i="3"/>
  <c r="Y733" i="3"/>
  <c r="Y729" i="3"/>
  <c r="Y727" i="3"/>
  <c r="Y724" i="3"/>
  <c r="Y717" i="3"/>
  <c r="Y715" i="3"/>
  <c r="Y712" i="3"/>
  <c r="Y706" i="3"/>
  <c r="Y700" i="3"/>
  <c r="Y694" i="3"/>
  <c r="Y691" i="3"/>
  <c r="Y688" i="3"/>
  <c r="Y682" i="3"/>
  <c r="Y679" i="3"/>
  <c r="Y676" i="3"/>
  <c r="Y673" i="3"/>
  <c r="Y671" i="3"/>
  <c r="Y667" i="3"/>
  <c r="Y664" i="3"/>
  <c r="Y661" i="3"/>
  <c r="Y658" i="3"/>
  <c r="Y655" i="3"/>
  <c r="Y652" i="3"/>
  <c r="Y649" i="3"/>
  <c r="Y646" i="3"/>
  <c r="Y638" i="3"/>
  <c r="Y634" i="3"/>
  <c r="Y625" i="3"/>
  <c r="Y622" i="3"/>
  <c r="Y613" i="3"/>
  <c r="Y610" i="3"/>
  <c r="Y607" i="3"/>
  <c r="Y603" i="3"/>
  <c r="Y600" i="3"/>
  <c r="Y596" i="3"/>
  <c r="AA596" i="3"/>
  <c r="Y589" i="3"/>
  <c r="Y586" i="3"/>
  <c r="Y582" i="3"/>
  <c r="Y574" i="3"/>
  <c r="Y570" i="3"/>
  <c r="Y561" i="3"/>
  <c r="Y548" i="3"/>
  <c r="AA548" i="3"/>
  <c r="Y545" i="3"/>
  <c r="Y542" i="3"/>
  <c r="Y538" i="3"/>
  <c r="Y535" i="3"/>
  <c r="Y532" i="3"/>
  <c r="Y525" i="3"/>
  <c r="Y483" i="3"/>
  <c r="AA483" i="3"/>
  <c r="Y476" i="3"/>
  <c r="Y469" i="3"/>
  <c r="Y459" i="3"/>
  <c r="AA459" i="3"/>
  <c r="Y455" i="3"/>
  <c r="Y452" i="3"/>
  <c r="Y449" i="3"/>
  <c r="Y447" i="3"/>
  <c r="Y443" i="3"/>
  <c r="Y440" i="3"/>
  <c r="Y437" i="3"/>
  <c r="Y434" i="3"/>
  <c r="Y430" i="3"/>
  <c r="Y421" i="3"/>
  <c r="Y415" i="3"/>
  <c r="AA415" i="3"/>
  <c r="Y411" i="3"/>
  <c r="Y401" i="3"/>
  <c r="Y398" i="3"/>
  <c r="Y395" i="3"/>
  <c r="Y392" i="3"/>
  <c r="Y386" i="3"/>
  <c r="Y380" i="3"/>
  <c r="Y374" i="3"/>
  <c r="Y371" i="3"/>
  <c r="Y368" i="3"/>
  <c r="Y362" i="3"/>
  <c r="Y359" i="3"/>
  <c r="Y356" i="3"/>
  <c r="Y352" i="3"/>
  <c r="AA352" i="3"/>
  <c r="Y349" i="3"/>
  <c r="Y345" i="3"/>
  <c r="Y339" i="3"/>
  <c r="Y335" i="3"/>
  <c r="Y332" i="3"/>
  <c r="Y329" i="3"/>
  <c r="Y320" i="3"/>
  <c r="Y317" i="3"/>
  <c r="Y313" i="3"/>
  <c r="Y311" i="3"/>
  <c r="Y308" i="3"/>
  <c r="Y304" i="3"/>
  <c r="Y297" i="3"/>
  <c r="Y287" i="3"/>
  <c r="AA287" i="3"/>
  <c r="Y283" i="3"/>
  <c r="Y276" i="3"/>
  <c r="Y272" i="3"/>
  <c r="Y266" i="3"/>
  <c r="Y263" i="3"/>
  <c r="Y259" i="3"/>
  <c r="AA259" i="3"/>
  <c r="Y256" i="3"/>
  <c r="Y253" i="3"/>
  <c r="Y249" i="3"/>
  <c r="Y243" i="3"/>
  <c r="Y240" i="3"/>
  <c r="Y233" i="3"/>
  <c r="Y194" i="3"/>
  <c r="AA194" i="3"/>
  <c r="Y190" i="3"/>
  <c r="Y186" i="3"/>
  <c r="Y183" i="3"/>
  <c r="Y172" i="3"/>
  <c r="AA172" i="3"/>
  <c r="Y169" i="3"/>
  <c r="Y161" i="3"/>
  <c r="Y158" i="3"/>
  <c r="Y154" i="3"/>
  <c r="Y149" i="3"/>
  <c r="Y145" i="3"/>
  <c r="Y141" i="3"/>
  <c r="Y139" i="3"/>
  <c r="Y136" i="3"/>
  <c r="Y132" i="3"/>
  <c r="Y119" i="3"/>
  <c r="AA119" i="3"/>
  <c r="Y116" i="3"/>
  <c r="Y113" i="3"/>
  <c r="Y109" i="3"/>
  <c r="Y106" i="3"/>
  <c r="Y97" i="3"/>
  <c r="Y94" i="3"/>
  <c r="Y90" i="3"/>
  <c r="Y85" i="3"/>
  <c r="Y82" i="3"/>
  <c r="Y78" i="3"/>
  <c r="Y70" i="3"/>
  <c r="Y67" i="3"/>
  <c r="Y63" i="3"/>
  <c r="AA63" i="3"/>
  <c r="Y59" i="3"/>
  <c r="Y52" i="3"/>
  <c r="Y49" i="3"/>
  <c r="Y45" i="3"/>
  <c r="Y18" i="3"/>
  <c r="D2755" i="3"/>
  <c r="D2744" i="3"/>
  <c r="D2952" i="3"/>
  <c r="D2936" i="3"/>
  <c r="D2680" i="3"/>
  <c r="D3000" i="3"/>
  <c r="Y2999" i="3"/>
  <c r="Y2996" i="3"/>
  <c r="Y2990" i="3"/>
  <c r="Y2984" i="3"/>
  <c r="Y2977" i="3"/>
  <c r="Y2975" i="3"/>
  <c r="Y2972" i="3"/>
  <c r="Y2969" i="3"/>
  <c r="Y2965" i="3"/>
  <c r="Y2962" i="3"/>
  <c r="Y2957" i="3"/>
  <c r="Y2955" i="3"/>
  <c r="Y2951" i="3"/>
  <c r="Y2946" i="3"/>
  <c r="B2946" i="3"/>
  <c r="Y2941" i="3"/>
  <c r="Y2939" i="3"/>
  <c r="Y2935" i="3"/>
  <c r="Y2929" i="3"/>
  <c r="Y2927" i="3"/>
  <c r="Y2922" i="3"/>
  <c r="Y2916" i="3"/>
  <c r="Y2908" i="3"/>
  <c r="Y2905" i="3"/>
  <c r="Y2902" i="3"/>
  <c r="Y2899" i="3"/>
  <c r="Y2896" i="3"/>
  <c r="Y2894" i="3"/>
  <c r="Y2888" i="3"/>
  <c r="Y2885" i="3"/>
  <c r="Y2882" i="3"/>
  <c r="Y2877" i="3"/>
  <c r="Y2875" i="3"/>
  <c r="Y2871" i="3"/>
  <c r="Y2865" i="3"/>
  <c r="Y2863" i="3"/>
  <c r="Y2858" i="3"/>
  <c r="Y2852" i="3"/>
  <c r="Y2844" i="3"/>
  <c r="Y2841" i="3"/>
  <c r="Y2838" i="3"/>
  <c r="Y2835" i="3"/>
  <c r="Y2832" i="3"/>
  <c r="Y2830" i="3"/>
  <c r="Y2824" i="3"/>
  <c r="Y2821" i="3"/>
  <c r="Y2818" i="3"/>
  <c r="Y2813" i="3"/>
  <c r="Y2811" i="3"/>
  <c r="Y2807" i="3"/>
  <c r="Y2801" i="3"/>
  <c r="Y2799" i="3"/>
  <c r="Y2794" i="3"/>
  <c r="Y2788" i="3"/>
  <c r="Y2780" i="3"/>
  <c r="Y2777" i="3"/>
  <c r="Y2774" i="3"/>
  <c r="Y2771" i="3"/>
  <c r="Y2768" i="3"/>
  <c r="Y2766" i="3"/>
  <c r="Y2760" i="3"/>
  <c r="Y2757" i="3"/>
  <c r="Y2754" i="3"/>
  <c r="Y2749" i="3"/>
  <c r="Y2747" i="3"/>
  <c r="Y2743" i="3"/>
  <c r="Y2737" i="3"/>
  <c r="Y2735" i="3"/>
  <c r="Y2730" i="3"/>
  <c r="Y2724" i="3"/>
  <c r="Y2716" i="3"/>
  <c r="Y2713" i="3"/>
  <c r="Y2710" i="3"/>
  <c r="Y2707" i="3"/>
  <c r="Y2704" i="3"/>
  <c r="Y2702" i="3"/>
  <c r="Y2696" i="3"/>
  <c r="Y2693" i="3"/>
  <c r="Y2690" i="3"/>
  <c r="Y2685" i="3"/>
  <c r="Y2683" i="3"/>
  <c r="Y2679" i="3"/>
  <c r="Y2673" i="3"/>
  <c r="Y2671" i="3"/>
  <c r="Y2666" i="3"/>
  <c r="Y2660" i="3"/>
  <c r="Y2652" i="3"/>
  <c r="Y2649" i="3"/>
  <c r="Y2646" i="3"/>
  <c r="Y2643" i="3"/>
  <c r="Y2640" i="3"/>
  <c r="Y2638" i="3"/>
  <c r="Y2632" i="3"/>
  <c r="Y2629" i="3"/>
  <c r="Y2626" i="3"/>
  <c r="Y2621" i="3"/>
  <c r="Y2619" i="3"/>
  <c r="Y2615" i="3"/>
  <c r="Y2609" i="3"/>
  <c r="Y2607" i="3"/>
  <c r="Y2602" i="3"/>
  <c r="Y2596" i="3"/>
  <c r="Y2588" i="3"/>
  <c r="Y2585" i="3"/>
  <c r="Y2582" i="3"/>
  <c r="Y2579" i="3"/>
  <c r="Y2576" i="3"/>
  <c r="Y2574" i="3"/>
  <c r="Y2568" i="3"/>
  <c r="Y2565" i="3"/>
  <c r="Y2562" i="3"/>
  <c r="Y2557" i="3"/>
  <c r="Y2555" i="3"/>
  <c r="Y2551" i="3"/>
  <c r="Y2545" i="3"/>
  <c r="Y2543" i="3"/>
  <c r="Y2538" i="3"/>
  <c r="Y2532" i="3"/>
  <c r="Y2524" i="3"/>
  <c r="Y2521" i="3"/>
  <c r="Y2518" i="3"/>
  <c r="Y2515" i="3"/>
  <c r="Y2512" i="3"/>
  <c r="Y2510" i="3"/>
  <c r="Y2504" i="3"/>
  <c r="Y2501" i="3"/>
  <c r="Y2498" i="3"/>
  <c r="Y2493" i="3"/>
  <c r="Y2491" i="3"/>
  <c r="Y2487" i="3"/>
  <c r="Y2481" i="3"/>
  <c r="Y2479" i="3"/>
  <c r="Y2474" i="3"/>
  <c r="Y2468" i="3"/>
  <c r="Y2460" i="3"/>
  <c r="Y2457" i="3"/>
  <c r="Y2454" i="3"/>
  <c r="Y2451" i="3"/>
  <c r="Y2448" i="3"/>
  <c r="Y2446" i="3"/>
  <c r="Y2437" i="3"/>
  <c r="Y2435" i="3"/>
  <c r="Y2432" i="3"/>
  <c r="Y2426" i="3"/>
  <c r="Y2423" i="3"/>
  <c r="Y2420" i="3"/>
  <c r="Y2417" i="3"/>
  <c r="Y2414" i="3"/>
  <c r="Y2405" i="3"/>
  <c r="Y2403" i="3"/>
  <c r="Y2400" i="3"/>
  <c r="Y2394" i="3"/>
  <c r="Y2391" i="3"/>
  <c r="Y2388" i="3"/>
  <c r="Y2385" i="3"/>
  <c r="Y2382" i="3"/>
  <c r="Y2373" i="3"/>
  <c r="Y2371" i="3"/>
  <c r="Y2368" i="3"/>
  <c r="Y2362" i="3"/>
  <c r="Y2359" i="3"/>
  <c r="Y2356" i="3"/>
  <c r="Y2353" i="3"/>
  <c r="Y2350" i="3"/>
  <c r="Y2341" i="3"/>
  <c r="Y2339" i="3"/>
  <c r="Y2336" i="3"/>
  <c r="Y2330" i="3"/>
  <c r="Y2327" i="3"/>
  <c r="Y2324" i="3"/>
  <c r="Y2321" i="3"/>
  <c r="Y2318" i="3"/>
  <c r="Y2309" i="3"/>
  <c r="Y2307" i="3"/>
  <c r="Y2304" i="3"/>
  <c r="Y2301" i="3"/>
  <c r="Y2297" i="3"/>
  <c r="Y2295" i="3"/>
  <c r="Y2292" i="3"/>
  <c r="Y2285" i="3"/>
  <c r="Y2283" i="3"/>
  <c r="Y2280" i="3"/>
  <c r="Y2274" i="3"/>
  <c r="Y2268" i="3"/>
  <c r="Y2262" i="3"/>
  <c r="Y2259" i="3"/>
  <c r="Y2256" i="3"/>
  <c r="Y2250" i="3"/>
  <c r="Y2247" i="3"/>
  <c r="Y2244" i="3"/>
  <c r="Y2241" i="3"/>
  <c r="Y2239" i="3"/>
  <c r="Y2235" i="3"/>
  <c r="Y2232" i="3"/>
  <c r="Y2229" i="3"/>
  <c r="Y2226" i="3"/>
  <c r="Y2223" i="3"/>
  <c r="Y2220" i="3"/>
  <c r="Y2217" i="3"/>
  <c r="Y2214" i="3"/>
  <c r="Y2206" i="3"/>
  <c r="Y2202" i="3"/>
  <c r="Y2193" i="3"/>
  <c r="Y2190" i="3"/>
  <c r="Y2181" i="3"/>
  <c r="Y2179" i="3"/>
  <c r="Y2176" i="3"/>
  <c r="Y2173" i="3"/>
  <c r="Y2169" i="3"/>
  <c r="Y2167" i="3"/>
  <c r="Y2164" i="3"/>
  <c r="Y2157" i="3"/>
  <c r="Y2155" i="3"/>
  <c r="Y2152" i="3"/>
  <c r="Y2146" i="3"/>
  <c r="Y2140" i="3"/>
  <c r="Y2134" i="3"/>
  <c r="Y2131" i="3"/>
  <c r="Y2128" i="3"/>
  <c r="Y2122" i="3"/>
  <c r="Y2119" i="3"/>
  <c r="Y2116" i="3"/>
  <c r="Y2113" i="3"/>
  <c r="Y2111" i="3"/>
  <c r="Y2107" i="3"/>
  <c r="Y2104" i="3"/>
  <c r="Y2101" i="3"/>
  <c r="Y2098" i="3"/>
  <c r="Y2095" i="3"/>
  <c r="Y2092" i="3"/>
  <c r="Y2089" i="3"/>
  <c r="Y2086" i="3"/>
  <c r="Y2078" i="3"/>
  <c r="Y2074" i="3"/>
  <c r="Y2065" i="3"/>
  <c r="Y2062" i="3"/>
  <c r="Y2053" i="3"/>
  <c r="Y2051" i="3"/>
  <c r="Y2048" i="3"/>
  <c r="Y2045" i="3"/>
  <c r="Y2041" i="3"/>
  <c r="Y2039" i="3"/>
  <c r="Y2036" i="3"/>
  <c r="Y2029" i="3"/>
  <c r="Y2027" i="3"/>
  <c r="Y2024" i="3"/>
  <c r="Y2018" i="3"/>
  <c r="Y2012" i="3"/>
  <c r="Y2006" i="3"/>
  <c r="Y2003" i="3"/>
  <c r="Y2000" i="3"/>
  <c r="Y1994" i="3"/>
  <c r="Y1991" i="3"/>
  <c r="Y1988" i="3"/>
  <c r="Y1985" i="3"/>
  <c r="Y1983" i="3"/>
  <c r="Y1979" i="3"/>
  <c r="Y1976" i="3"/>
  <c r="Y1973" i="3"/>
  <c r="Y1970" i="3"/>
  <c r="Y1967" i="3"/>
  <c r="Y1964" i="3"/>
  <c r="Y1961" i="3"/>
  <c r="Y1958" i="3"/>
  <c r="Y1950" i="3"/>
  <c r="Y1946" i="3"/>
  <c r="Y1937" i="3"/>
  <c r="Y1934" i="3"/>
  <c r="Y1925" i="3"/>
  <c r="Y1923" i="3"/>
  <c r="Y1920" i="3"/>
  <c r="Y1917" i="3"/>
  <c r="Y1913" i="3"/>
  <c r="Y1911" i="3"/>
  <c r="Y1908" i="3"/>
  <c r="Y1901" i="3"/>
  <c r="Y1899" i="3"/>
  <c r="Y1896" i="3"/>
  <c r="Y1890" i="3"/>
  <c r="Y1884" i="3"/>
  <c r="Y1878" i="3"/>
  <c r="Y1875" i="3"/>
  <c r="Y1872" i="3"/>
  <c r="Y1866" i="3"/>
  <c r="Y1863" i="3"/>
  <c r="Y1860" i="3"/>
  <c r="Y1857" i="3"/>
  <c r="Y1855" i="3"/>
  <c r="Y1851" i="3"/>
  <c r="Y1848" i="3"/>
  <c r="Y1845" i="3"/>
  <c r="Y1842" i="3"/>
  <c r="Y1839" i="3"/>
  <c r="Y1836" i="3"/>
  <c r="Y1833" i="3"/>
  <c r="Y1830" i="3"/>
  <c r="Y1822" i="3"/>
  <c r="Y1818" i="3"/>
  <c r="Y1809" i="3"/>
  <c r="Y1806" i="3"/>
  <c r="Y1797" i="3"/>
  <c r="Y1795" i="3"/>
  <c r="Y1792" i="3"/>
  <c r="Y1789" i="3"/>
  <c r="Y1785" i="3"/>
  <c r="Y1783" i="3"/>
  <c r="Y1780" i="3"/>
  <c r="Y1773" i="3"/>
  <c r="Y1771" i="3"/>
  <c r="Y1768" i="3"/>
  <c r="Y1762" i="3"/>
  <c r="Y1756" i="3"/>
  <c r="Y1750" i="3"/>
  <c r="Y1747" i="3"/>
  <c r="Y1744" i="3"/>
  <c r="Y1738" i="3"/>
  <c r="Y1735" i="3"/>
  <c r="Y1732" i="3"/>
  <c r="Y1729" i="3"/>
  <c r="Y1727" i="3"/>
  <c r="Y1723" i="3"/>
  <c r="Y1720" i="3"/>
  <c r="Y1717" i="3"/>
  <c r="Y1714" i="3"/>
  <c r="Y1711" i="3"/>
  <c r="Y1708" i="3"/>
  <c r="Y1705" i="3"/>
  <c r="Y1702" i="3"/>
  <c r="Y1694" i="3"/>
  <c r="Y1690" i="3"/>
  <c r="Y1681" i="3"/>
  <c r="Y1678" i="3"/>
  <c r="Y1669" i="3"/>
  <c r="Y1667" i="3"/>
  <c r="Y1664" i="3"/>
  <c r="Y1661" i="3"/>
  <c r="Y1657" i="3"/>
  <c r="Y1655" i="3"/>
  <c r="Y1652" i="3"/>
  <c r="Y1645" i="3"/>
  <c r="Y1643" i="3"/>
  <c r="Y1640" i="3"/>
  <c r="Y1634" i="3"/>
  <c r="Y1628" i="3"/>
  <c r="Y1622" i="3"/>
  <c r="Y1619" i="3"/>
  <c r="Y1616" i="3"/>
  <c r="Y1610" i="3"/>
  <c r="Y1607" i="3"/>
  <c r="Y1604" i="3"/>
  <c r="Y1601" i="3"/>
  <c r="Y1599" i="3"/>
  <c r="Y1595" i="3"/>
  <c r="Y1592" i="3"/>
  <c r="Y1589" i="3"/>
  <c r="Y1586" i="3"/>
  <c r="Y1583" i="3"/>
  <c r="Y1580" i="3"/>
  <c r="Y1577" i="3"/>
  <c r="Y1574" i="3"/>
  <c r="Y1566" i="3"/>
  <c r="Y1562" i="3"/>
  <c r="Y1553" i="3"/>
  <c r="Y1550" i="3"/>
  <c r="Y1541" i="3"/>
  <c r="Y1539" i="3"/>
  <c r="Y1536" i="3"/>
  <c r="Y1533" i="3"/>
  <c r="Y1529" i="3"/>
  <c r="Y1527" i="3"/>
  <c r="Y1524" i="3"/>
  <c r="Y1517" i="3"/>
  <c r="Y1515" i="3"/>
  <c r="Y1512" i="3"/>
  <c r="Y1506" i="3"/>
  <c r="Y1500" i="3"/>
  <c r="Y1494" i="3"/>
  <c r="Y1491" i="3"/>
  <c r="Y1488" i="3"/>
  <c r="Y1482" i="3"/>
  <c r="Y1479" i="3"/>
  <c r="Y1476" i="3"/>
  <c r="Y1473" i="3"/>
  <c r="Y1471" i="3"/>
  <c r="Y1467" i="3"/>
  <c r="Y1464" i="3"/>
  <c r="Y1461" i="3"/>
  <c r="Y1458" i="3"/>
  <c r="Y1455" i="3"/>
  <c r="Y1452" i="3"/>
  <c r="Y1449" i="3"/>
  <c r="Y1446" i="3"/>
  <c r="Y1438" i="3"/>
  <c r="Y1434" i="3"/>
  <c r="Y1425" i="3"/>
  <c r="Y1422" i="3"/>
  <c r="Y1413" i="3"/>
  <c r="Y1411" i="3"/>
  <c r="Y1408" i="3"/>
  <c r="Y1405" i="3"/>
  <c r="Y1401" i="3"/>
  <c r="Y1399" i="3"/>
  <c r="Y1396" i="3"/>
  <c r="Y1389" i="3"/>
  <c r="Y1387" i="3"/>
  <c r="Y1384" i="3"/>
  <c r="Y1378" i="3"/>
  <c r="Y1372" i="3"/>
  <c r="Y1366" i="3"/>
  <c r="Y1363" i="3"/>
  <c r="Y1360" i="3"/>
  <c r="Y1354" i="3"/>
  <c r="Y1351" i="3"/>
  <c r="Y1348" i="3"/>
  <c r="Y1345" i="3"/>
  <c r="Y1343" i="3"/>
  <c r="Y1339" i="3"/>
  <c r="Y1336" i="3"/>
  <c r="Y1333" i="3"/>
  <c r="Y1330" i="3"/>
  <c r="Y1327" i="3"/>
  <c r="Y1324" i="3"/>
  <c r="Y1321" i="3"/>
  <c r="Y1318" i="3"/>
  <c r="Y1310" i="3"/>
  <c r="Y1306" i="3"/>
  <c r="Y1297" i="3"/>
  <c r="Y1294" i="3"/>
  <c r="Y1285" i="3"/>
  <c r="Y1283" i="3"/>
  <c r="Y1280" i="3"/>
  <c r="Y1277" i="3"/>
  <c r="Y1273" i="3"/>
  <c r="Y1271" i="3"/>
  <c r="Y1268" i="3"/>
  <c r="Y1261" i="3"/>
  <c r="Y1259" i="3"/>
  <c r="Y1256" i="3"/>
  <c r="Y1250" i="3"/>
  <c r="Y1244" i="3"/>
  <c r="Y1238" i="3"/>
  <c r="Y1235" i="3"/>
  <c r="Y1232" i="3"/>
  <c r="Y1226" i="3"/>
  <c r="Y1223" i="3"/>
  <c r="Y1220" i="3"/>
  <c r="Y1217" i="3"/>
  <c r="Y1215" i="3"/>
  <c r="Y1211" i="3"/>
  <c r="Y1208" i="3"/>
  <c r="Y1205" i="3"/>
  <c r="Y1202" i="3"/>
  <c r="Y1199" i="3"/>
  <c r="Y1196" i="3"/>
  <c r="Y1193" i="3"/>
  <c r="Y1190" i="3"/>
  <c r="Y1182" i="3"/>
  <c r="Y1178" i="3"/>
  <c r="Y1169" i="3"/>
  <c r="Y1166" i="3"/>
  <c r="Y1157" i="3"/>
  <c r="Y1155" i="3"/>
  <c r="Y1152" i="3"/>
  <c r="Y1149" i="3"/>
  <c r="Y1145" i="3"/>
  <c r="Y1143" i="3"/>
  <c r="Y1140" i="3"/>
  <c r="Y1133" i="3"/>
  <c r="Y1131" i="3"/>
  <c r="Y1128" i="3"/>
  <c r="Y1122" i="3"/>
  <c r="Y1116" i="3"/>
  <c r="Y1110" i="3"/>
  <c r="Y1107" i="3"/>
  <c r="Y1104" i="3"/>
  <c r="Y1098" i="3"/>
  <c r="Y1095" i="3"/>
  <c r="Y1092" i="3"/>
  <c r="Y1089" i="3"/>
  <c r="Y1087" i="3"/>
  <c r="Y1083" i="3"/>
  <c r="Y1080" i="3"/>
  <c r="Y1077" i="3"/>
  <c r="Y1074" i="3"/>
  <c r="Y1071" i="3"/>
  <c r="Y1068" i="3"/>
  <c r="Y1065" i="3"/>
  <c r="Y1062" i="3"/>
  <c r="Y1054" i="3"/>
  <c r="Y1050" i="3"/>
  <c r="Y1041" i="3"/>
  <c r="Y1038" i="3"/>
  <c r="Y1029" i="3"/>
  <c r="Y1027" i="3"/>
  <c r="Y1024" i="3"/>
  <c r="Y1021" i="3"/>
  <c r="Y1017" i="3"/>
  <c r="Y1015" i="3"/>
  <c r="Y1012" i="3"/>
  <c r="Y1005" i="3"/>
  <c r="Y1003" i="3"/>
  <c r="Y1000" i="3"/>
  <c r="Y994" i="3"/>
  <c r="Y988" i="3"/>
  <c r="Y982" i="3"/>
  <c r="Y979" i="3"/>
  <c r="Y976" i="3"/>
  <c r="Y970" i="3"/>
  <c r="Y967" i="3"/>
  <c r="Y964" i="3"/>
  <c r="Y961" i="3"/>
  <c r="Y959" i="3"/>
  <c r="Y955" i="3"/>
  <c r="Y952" i="3"/>
  <c r="Y949" i="3"/>
  <c r="Y946" i="3"/>
  <c r="Y943" i="3"/>
  <c r="Y940" i="3"/>
  <c r="Y937" i="3"/>
  <c r="Y934" i="3"/>
  <c r="Y926" i="3"/>
  <c r="Y922" i="3"/>
  <c r="Y913" i="3"/>
  <c r="Y910" i="3"/>
  <c r="Y901" i="3"/>
  <c r="Y899" i="3"/>
  <c r="Y896" i="3"/>
  <c r="Y893" i="3"/>
  <c r="Y889" i="3"/>
  <c r="Y887" i="3"/>
  <c r="Y884" i="3"/>
  <c r="Y877" i="3"/>
  <c r="Y875" i="3"/>
  <c r="Y872" i="3"/>
  <c r="Y866" i="3"/>
  <c r="Y860" i="3"/>
  <c r="Y854" i="3"/>
  <c r="Y851" i="3"/>
  <c r="Y848" i="3"/>
  <c r="Y842" i="3"/>
  <c r="Y839" i="3"/>
  <c r="Y836" i="3"/>
  <c r="Y833" i="3"/>
  <c r="Y831" i="3"/>
  <c r="Y827" i="3"/>
  <c r="Y824" i="3"/>
  <c r="Y821" i="3"/>
  <c r="Y818" i="3"/>
  <c r="Y815" i="3"/>
  <c r="Y812" i="3"/>
  <c r="Y809" i="3"/>
  <c r="Y806" i="3"/>
  <c r="Y798" i="3"/>
  <c r="Y794" i="3"/>
  <c r="Y785" i="3"/>
  <c r="Y782" i="3"/>
  <c r="Y773" i="3"/>
  <c r="Y771" i="3"/>
  <c r="Y768" i="3"/>
  <c r="Y765" i="3"/>
  <c r="Y761" i="3"/>
  <c r="Y759" i="3"/>
  <c r="Y756" i="3"/>
  <c r="Y749" i="3"/>
  <c r="Y747" i="3"/>
  <c r="Y744" i="3"/>
  <c r="Y738" i="3"/>
  <c r="Y732" i="3"/>
  <c r="Y726" i="3"/>
  <c r="Y723" i="3"/>
  <c r="Y720" i="3"/>
  <c r="Y714" i="3"/>
  <c r="Y711" i="3"/>
  <c r="Y708" i="3"/>
  <c r="Y705" i="3"/>
  <c r="Y703" i="3"/>
  <c r="Y699" i="3"/>
  <c r="Y696" i="3"/>
  <c r="Y693" i="3"/>
  <c r="Y690" i="3"/>
  <c r="Y687" i="3"/>
  <c r="Y684" i="3"/>
  <c r="Y681" i="3"/>
  <c r="Y678" i="3"/>
  <c r="Y670" i="3"/>
  <c r="Y666" i="3"/>
  <c r="Y657" i="3"/>
  <c r="Y654" i="3"/>
  <c r="Y645" i="3"/>
  <c r="Y643" i="3"/>
  <c r="Y640" i="3"/>
  <c r="Y637" i="3"/>
  <c r="Y633" i="3"/>
  <c r="Y631" i="3"/>
  <c r="Y628" i="3"/>
  <c r="Y621" i="3"/>
  <c r="Y619" i="3"/>
  <c r="Y616" i="3"/>
  <c r="Y609" i="3"/>
  <c r="Y599" i="3"/>
  <c r="AA599" i="3"/>
  <c r="Y595" i="3"/>
  <c r="Y592" i="3"/>
  <c r="Y585" i="3"/>
  <c r="Y560" i="3"/>
  <c r="AA560" i="3"/>
  <c r="Y554" i="3"/>
  <c r="Y551" i="3"/>
  <c r="Y541" i="3"/>
  <c r="Y537" i="3"/>
  <c r="Y524" i="3"/>
  <c r="AA524" i="3"/>
  <c r="Y521" i="3"/>
  <c r="Y518" i="3"/>
  <c r="Y510" i="3"/>
  <c r="Y506" i="3"/>
  <c r="Y497" i="3"/>
  <c r="Y494" i="3"/>
  <c r="Y485" i="3"/>
  <c r="Y482" i="3"/>
  <c r="Y479" i="3"/>
  <c r="Y475" i="3"/>
  <c r="Y472" i="3"/>
  <c r="Y468" i="3"/>
  <c r="AA468" i="3"/>
  <c r="Y461" i="3"/>
  <c r="Y458" i="3"/>
  <c r="Y454" i="3"/>
  <c r="Y446" i="3"/>
  <c r="Y442" i="3"/>
  <c r="Y433" i="3"/>
  <c r="Y420" i="3"/>
  <c r="AA420" i="3"/>
  <c r="Y417" i="3"/>
  <c r="Y414" i="3"/>
  <c r="Y410" i="3"/>
  <c r="Y407" i="3"/>
  <c r="Y404" i="3"/>
  <c r="Y397" i="3"/>
  <c r="Y355" i="3"/>
  <c r="AA355" i="3"/>
  <c r="Y348" i="3"/>
  <c r="Y342" i="3"/>
  <c r="Y338" i="3"/>
  <c r="Y334" i="3"/>
  <c r="Y326" i="3"/>
  <c r="Y323" i="3"/>
  <c r="Y316" i="3"/>
  <c r="Y307" i="3"/>
  <c r="Y303" i="3"/>
  <c r="Y300" i="3"/>
  <c r="Y296" i="3"/>
  <c r="AA296" i="3"/>
  <c r="Y293" i="3"/>
  <c r="Y290" i="3"/>
  <c r="Y286" i="3"/>
  <c r="Y282" i="3"/>
  <c r="Y279" i="3"/>
  <c r="Y262" i="3"/>
  <c r="AA262" i="3"/>
  <c r="Y252" i="3"/>
  <c r="Y246" i="3"/>
  <c r="Y239" i="3"/>
  <c r="Y236" i="3"/>
  <c r="Y232" i="3"/>
  <c r="AA232" i="3"/>
  <c r="Y229" i="3"/>
  <c r="Y220" i="3"/>
  <c r="Y211" i="3"/>
  <c r="Y208" i="3"/>
  <c r="Y202" i="3"/>
  <c r="Y199" i="3"/>
  <c r="Y196" i="3"/>
  <c r="Y193" i="3"/>
  <c r="Y189" i="3"/>
  <c r="Y185" i="3"/>
  <c r="Y182" i="3"/>
  <c r="AA182" i="3"/>
  <c r="Y175" i="3"/>
  <c r="Y166" i="3"/>
  <c r="Y163" i="3"/>
  <c r="Y160" i="3"/>
  <c r="Y157" i="3"/>
  <c r="Y153" i="3"/>
  <c r="Y151" i="3"/>
  <c r="Y148" i="3"/>
  <c r="Y144" i="3"/>
  <c r="Y138" i="3"/>
  <c r="Y135" i="3"/>
  <c r="Y131" i="3"/>
  <c r="AA131" i="3"/>
  <c r="Y128" i="3"/>
  <c r="Y125" i="3"/>
  <c r="Y121" i="3"/>
  <c r="Y115" i="3"/>
  <c r="Y112" i="3"/>
  <c r="Y105" i="3"/>
  <c r="Y66" i="3"/>
  <c r="AA66" i="3"/>
  <c r="Y62" i="3"/>
  <c r="Y58" i="3"/>
  <c r="Y55" i="3"/>
  <c r="Y44" i="3"/>
  <c r="AA44" i="3"/>
  <c r="Y41" i="3"/>
  <c r="Y33" i="3"/>
  <c r="Y30" i="3"/>
  <c r="Y26" i="3"/>
  <c r="Y21" i="3"/>
  <c r="Y2184" i="3"/>
  <c r="Y2178" i="3"/>
  <c r="Y2172" i="3"/>
  <c r="Y2166" i="3"/>
  <c r="Y2163" i="3"/>
  <c r="Y2160" i="3"/>
  <c r="Y2154" i="3"/>
  <c r="Y2151" i="3"/>
  <c r="Y2148" i="3"/>
  <c r="Y2145" i="3"/>
  <c r="Y2143" i="3"/>
  <c r="Y2139" i="3"/>
  <c r="Y2136" i="3"/>
  <c r="Y2133" i="3"/>
  <c r="Y2130" i="3"/>
  <c r="Y2127" i="3"/>
  <c r="Y2124" i="3"/>
  <c r="Y2121" i="3"/>
  <c r="Y2118" i="3"/>
  <c r="Y2110" i="3"/>
  <c r="Y2106" i="3"/>
  <c r="Y2097" i="3"/>
  <c r="Y2094" i="3"/>
  <c r="Y2085" i="3"/>
  <c r="Y2083" i="3"/>
  <c r="Y2080" i="3"/>
  <c r="Y2077" i="3"/>
  <c r="Y2073" i="3"/>
  <c r="Y2071" i="3"/>
  <c r="Y2068" i="3"/>
  <c r="Y2061" i="3"/>
  <c r="Y2059" i="3"/>
  <c r="Y2056" i="3"/>
  <c r="Y2050" i="3"/>
  <c r="Y2044" i="3"/>
  <c r="Y2038" i="3"/>
  <c r="Y2035" i="3"/>
  <c r="Y2032" i="3"/>
  <c r="Y2026" i="3"/>
  <c r="Y2023" i="3"/>
  <c r="Y2020" i="3"/>
  <c r="Y2017" i="3"/>
  <c r="Y2015" i="3"/>
  <c r="Y2011" i="3"/>
  <c r="Y2008" i="3"/>
  <c r="Y2005" i="3"/>
  <c r="Y2002" i="3"/>
  <c r="Y1999" i="3"/>
  <c r="Y1996" i="3"/>
  <c r="Y1993" i="3"/>
  <c r="Y1990" i="3"/>
  <c r="Y1982" i="3"/>
  <c r="Y1978" i="3"/>
  <c r="Y1969" i="3"/>
  <c r="Y1966" i="3"/>
  <c r="Y1957" i="3"/>
  <c r="Y1955" i="3"/>
  <c r="Y1952" i="3"/>
  <c r="Y1949" i="3"/>
  <c r="Y1945" i="3"/>
  <c r="Y1943" i="3"/>
  <c r="Y1940" i="3"/>
  <c r="Y1933" i="3"/>
  <c r="Y1931" i="3"/>
  <c r="Y1928" i="3"/>
  <c r="Y1922" i="3"/>
  <c r="Y1916" i="3"/>
  <c r="Y1910" i="3"/>
  <c r="Y1907" i="3"/>
  <c r="Y1904" i="3"/>
  <c r="Y1898" i="3"/>
  <c r="Y1895" i="3"/>
  <c r="Y1892" i="3"/>
  <c r="Y1889" i="3"/>
  <c r="Y1887" i="3"/>
  <c r="Y1883" i="3"/>
  <c r="Y1880" i="3"/>
  <c r="Y1877" i="3"/>
  <c r="Y1874" i="3"/>
  <c r="Y1871" i="3"/>
  <c r="Y1868" i="3"/>
  <c r="Y1865" i="3"/>
  <c r="Y1862" i="3"/>
  <c r="Y1854" i="3"/>
  <c r="Y1850" i="3"/>
  <c r="Y1841" i="3"/>
  <c r="Y1838" i="3"/>
  <c r="Y1829" i="3"/>
  <c r="Y1827" i="3"/>
  <c r="Y1824" i="3"/>
  <c r="Y1821" i="3"/>
  <c r="Y1817" i="3"/>
  <c r="Y1815" i="3"/>
  <c r="Y1812" i="3"/>
  <c r="Y1805" i="3"/>
  <c r="Y1803" i="3"/>
  <c r="Y1800" i="3"/>
  <c r="Y1794" i="3"/>
  <c r="Y1788" i="3"/>
  <c r="Y1782" i="3"/>
  <c r="Y1779" i="3"/>
  <c r="Y1776" i="3"/>
  <c r="Y1770" i="3"/>
  <c r="Y1767" i="3"/>
  <c r="Y1764" i="3"/>
  <c r="Y1761" i="3"/>
  <c r="Y1759" i="3"/>
  <c r="Y1755" i="3"/>
  <c r="Y1752" i="3"/>
  <c r="Y1749" i="3"/>
  <c r="Y1746" i="3"/>
  <c r="Y1743" i="3"/>
  <c r="Y1740" i="3"/>
  <c r="Y1737" i="3"/>
  <c r="Y1734" i="3"/>
  <c r="Y1726" i="3"/>
  <c r="Y1722" i="3"/>
  <c r="Y1713" i="3"/>
  <c r="Y1710" i="3"/>
  <c r="Y1701" i="3"/>
  <c r="Y1699" i="3"/>
  <c r="Y1696" i="3"/>
  <c r="Y1693" i="3"/>
  <c r="Y1689" i="3"/>
  <c r="Y1687" i="3"/>
  <c r="Y1684" i="3"/>
  <c r="Y1677" i="3"/>
  <c r="Y1675" i="3"/>
  <c r="Y1672" i="3"/>
  <c r="Y1666" i="3"/>
  <c r="Y1660" i="3"/>
  <c r="Y1654" i="3"/>
  <c r="Y1651" i="3"/>
  <c r="Y1648" i="3"/>
  <c r="Y1642" i="3"/>
  <c r="Y1639" i="3"/>
  <c r="Y1636" i="3"/>
  <c r="Y1633" i="3"/>
  <c r="Y1631" i="3"/>
  <c r="Y1627" i="3"/>
  <c r="Y1624" i="3"/>
  <c r="Y1621" i="3"/>
  <c r="Y1618" i="3"/>
  <c r="Y1615" i="3"/>
  <c r="Y1612" i="3"/>
  <c r="Y1609" i="3"/>
  <c r="Y1606" i="3"/>
  <c r="Y1598" i="3"/>
  <c r="Y1594" i="3"/>
  <c r="Y1585" i="3"/>
  <c r="Y1582" i="3"/>
  <c r="Y1573" i="3"/>
  <c r="Y1571" i="3"/>
  <c r="Y1568" i="3"/>
  <c r="Y1565" i="3"/>
  <c r="Y1561" i="3"/>
  <c r="Y1559" i="3"/>
  <c r="Y1556" i="3"/>
  <c r="Y1549" i="3"/>
  <c r="Y1547" i="3"/>
  <c r="Y1544" i="3"/>
  <c r="Y1538" i="3"/>
  <c r="Y1532" i="3"/>
  <c r="Y1526" i="3"/>
  <c r="Y1523" i="3"/>
  <c r="Y1520" i="3"/>
  <c r="Y1514" i="3"/>
  <c r="Y1511" i="3"/>
  <c r="Y1508" i="3"/>
  <c r="Y1505" i="3"/>
  <c r="Y1503" i="3"/>
  <c r="Y1499" i="3"/>
  <c r="Y1496" i="3"/>
  <c r="Y1493" i="3"/>
  <c r="Y1490" i="3"/>
  <c r="Y1487" i="3"/>
  <c r="Y1484" i="3"/>
  <c r="Y1481" i="3"/>
  <c r="Y1478" i="3"/>
  <c r="Y1470" i="3"/>
  <c r="Y1466" i="3"/>
  <c r="Y1457" i="3"/>
  <c r="Y1454" i="3"/>
  <c r="Y1445" i="3"/>
  <c r="Y1443" i="3"/>
  <c r="Y1440" i="3"/>
  <c r="Y1437" i="3"/>
  <c r="Y1433" i="3"/>
  <c r="Y1431" i="3"/>
  <c r="Y1428" i="3"/>
  <c r="Y1421" i="3"/>
  <c r="Y1419" i="3"/>
  <c r="Y1416" i="3"/>
  <c r="Y1410" i="3"/>
  <c r="Y1404" i="3"/>
  <c r="Y1398" i="3"/>
  <c r="Y1395" i="3"/>
  <c r="Y1392" i="3"/>
  <c r="Y1386" i="3"/>
  <c r="Y1383" i="3"/>
  <c r="Y1380" i="3"/>
  <c r="Y1377" i="3"/>
  <c r="Y1375" i="3"/>
  <c r="Y1371" i="3"/>
  <c r="Y1368" i="3"/>
  <c r="Y1365" i="3"/>
  <c r="Y1362" i="3"/>
  <c r="Y1359" i="3"/>
  <c r="Y1356" i="3"/>
  <c r="Y1353" i="3"/>
  <c r="Y1350" i="3"/>
  <c r="Y1342" i="3"/>
  <c r="Y1338" i="3"/>
  <c r="Y1329" i="3"/>
  <c r="Y1326" i="3"/>
  <c r="Y1317" i="3"/>
  <c r="Y1315" i="3"/>
  <c r="Y1312" i="3"/>
  <c r="Y1309" i="3"/>
  <c r="Y1305" i="3"/>
  <c r="Y1303" i="3"/>
  <c r="Y1300" i="3"/>
  <c r="Y1293" i="3"/>
  <c r="Y1291" i="3"/>
  <c r="Y1288" i="3"/>
  <c r="Y1282" i="3"/>
  <c r="Y1276" i="3"/>
  <c r="Y1270" i="3"/>
  <c r="Y1267" i="3"/>
  <c r="Y1264" i="3"/>
  <c r="Y1258" i="3"/>
  <c r="Y1255" i="3"/>
  <c r="Y1252" i="3"/>
  <c r="Y1249" i="3"/>
  <c r="Y1247" i="3"/>
  <c r="Y1243" i="3"/>
  <c r="Y1240" i="3"/>
  <c r="Y1237" i="3"/>
  <c r="Y1234" i="3"/>
  <c r="Y1231" i="3"/>
  <c r="Y1228" i="3"/>
  <c r="Y1225" i="3"/>
  <c r="Y1222" i="3"/>
  <c r="Y1214" i="3"/>
  <c r="Y1210" i="3"/>
  <c r="Y1201" i="3"/>
  <c r="Y1198" i="3"/>
  <c r="Y1189" i="3"/>
  <c r="Y1187" i="3"/>
  <c r="Y1184" i="3"/>
  <c r="Y1181" i="3"/>
  <c r="Y1177" i="3"/>
  <c r="Y1175" i="3"/>
  <c r="Y1172" i="3"/>
  <c r="Y1165" i="3"/>
  <c r="Y1163" i="3"/>
  <c r="Y1160" i="3"/>
  <c r="Y1154" i="3"/>
  <c r="Y1148" i="3"/>
  <c r="Y1142" i="3"/>
  <c r="Y1139" i="3"/>
  <c r="Y1136" i="3"/>
  <c r="Y1130" i="3"/>
  <c r="Y1127" i="3"/>
  <c r="Y1124" i="3"/>
  <c r="Y1121" i="3"/>
  <c r="Y1119" i="3"/>
  <c r="Y1115" i="3"/>
  <c r="Y1112" i="3"/>
  <c r="Y1109" i="3"/>
  <c r="Y1106" i="3"/>
  <c r="Y1103" i="3"/>
  <c r="Y1100" i="3"/>
  <c r="Y1097" i="3"/>
  <c r="Y1094" i="3"/>
  <c r="Y1086" i="3"/>
  <c r="Y1082" i="3"/>
  <c r="Y1073" i="3"/>
  <c r="Y1070" i="3"/>
  <c r="Y1061" i="3"/>
  <c r="Y1059" i="3"/>
  <c r="Y1056" i="3"/>
  <c r="Y1053" i="3"/>
  <c r="Y1049" i="3"/>
  <c r="Y1047" i="3"/>
  <c r="Y1044" i="3"/>
  <c r="Y1037" i="3"/>
  <c r="Y1035" i="3"/>
  <c r="Y1032" i="3"/>
  <c r="Y1026" i="3"/>
  <c r="Y1020" i="3"/>
  <c r="Y1014" i="3"/>
  <c r="Y1011" i="3"/>
  <c r="Y1008" i="3"/>
  <c r="Y1002" i="3"/>
  <c r="Y999" i="3"/>
  <c r="Y996" i="3"/>
  <c r="Y993" i="3"/>
  <c r="Y991" i="3"/>
  <c r="Y987" i="3"/>
  <c r="Y984" i="3"/>
  <c r="Y981" i="3"/>
  <c r="Y978" i="3"/>
  <c r="Y975" i="3"/>
  <c r="Y972" i="3"/>
  <c r="Y969" i="3"/>
  <c r="Y966" i="3"/>
  <c r="Y958" i="3"/>
  <c r="Y954" i="3"/>
  <c r="Y945" i="3"/>
  <c r="Y942" i="3"/>
  <c r="Y933" i="3"/>
  <c r="Y931" i="3"/>
  <c r="Y928" i="3"/>
  <c r="Y925" i="3"/>
  <c r="Y921" i="3"/>
  <c r="Y919" i="3"/>
  <c r="Y916" i="3"/>
  <c r="Y909" i="3"/>
  <c r="Y907" i="3"/>
  <c r="Y904" i="3"/>
  <c r="Y898" i="3"/>
  <c r="Y892" i="3"/>
  <c r="Y886" i="3"/>
  <c r="Y883" i="3"/>
  <c r="Y880" i="3"/>
  <c r="Y874" i="3"/>
  <c r="Y871" i="3"/>
  <c r="Y868" i="3"/>
  <c r="Y865" i="3"/>
  <c r="Y863" i="3"/>
  <c r="Y859" i="3"/>
  <c r="Y856" i="3"/>
  <c r="Y853" i="3"/>
  <c r="Y850" i="3"/>
  <c r="Y847" i="3"/>
  <c r="Y844" i="3"/>
  <c r="Y841" i="3"/>
  <c r="Y838" i="3"/>
  <c r="Y830" i="3"/>
  <c r="Y826" i="3"/>
  <c r="Y817" i="3"/>
  <c r="Y814" i="3"/>
  <c r="Y805" i="3"/>
  <c r="Y803" i="3"/>
  <c r="Y800" i="3"/>
  <c r="Y797" i="3"/>
  <c r="Y793" i="3"/>
  <c r="Y791" i="3"/>
  <c r="Y788" i="3"/>
  <c r="Y781" i="3"/>
  <c r="Y779" i="3"/>
  <c r="Y776" i="3"/>
  <c r="Y770" i="3"/>
  <c r="Y764" i="3"/>
  <c r="Y758" i="3"/>
  <c r="Y755" i="3"/>
  <c r="Y752" i="3"/>
  <c r="Y746" i="3"/>
  <c r="Y743" i="3"/>
  <c r="Y740" i="3"/>
  <c r="Y737" i="3"/>
  <c r="Y735" i="3"/>
  <c r="Y731" i="3"/>
  <c r="Y728" i="3"/>
  <c r="Y725" i="3"/>
  <c r="Y722" i="3"/>
  <c r="Y719" i="3"/>
  <c r="Y716" i="3"/>
  <c r="Y713" i="3"/>
  <c r="Y710" i="3"/>
  <c r="Y702" i="3"/>
  <c r="Y698" i="3"/>
  <c r="Y689" i="3"/>
  <c r="Y686" i="3"/>
  <c r="Y677" i="3"/>
  <c r="Y675" i="3"/>
  <c r="Y672" i="3"/>
  <c r="Y669" i="3"/>
  <c r="Y665" i="3"/>
  <c r="Y663" i="3"/>
  <c r="Y660" i="3"/>
  <c r="Y653" i="3"/>
  <c r="Y651" i="3"/>
  <c r="Y648" i="3"/>
  <c r="Y642" i="3"/>
  <c r="Y636" i="3"/>
  <c r="Y630" i="3"/>
  <c r="Y627" i="3"/>
  <c r="Y624" i="3"/>
  <c r="Y618" i="3"/>
  <c r="Y615" i="3"/>
  <c r="Y612" i="3"/>
  <c r="Y608" i="3"/>
  <c r="AA608" i="3"/>
  <c r="Y605" i="3"/>
  <c r="Y601" i="3"/>
  <c r="Y598" i="3"/>
  <c r="Y594" i="3"/>
  <c r="Y591" i="3"/>
  <c r="Y588" i="3"/>
  <c r="Y584" i="3"/>
  <c r="AA584" i="3"/>
  <c r="Y578" i="3"/>
  <c r="Y572" i="3"/>
  <c r="Y566" i="3"/>
  <c r="Y563" i="3"/>
  <c r="Y559" i="3"/>
  <c r="Y556" i="3"/>
  <c r="Y553" i="3"/>
  <c r="Y550" i="3"/>
  <c r="Y547" i="3"/>
  <c r="Y544" i="3"/>
  <c r="Y536" i="3"/>
  <c r="AA536" i="3"/>
  <c r="Y533" i="3"/>
  <c r="Y530" i="3"/>
  <c r="Y527" i="3"/>
  <c r="Y517" i="3"/>
  <c r="Y515" i="3"/>
  <c r="Y512" i="3"/>
  <c r="Y509" i="3"/>
  <c r="Y505" i="3"/>
  <c r="Y503" i="3"/>
  <c r="Y500" i="3"/>
  <c r="Y493" i="3"/>
  <c r="Y491" i="3"/>
  <c r="Y488" i="3"/>
  <c r="Y481" i="3"/>
  <c r="Y471" i="3"/>
  <c r="AA471" i="3"/>
  <c r="Y467" i="3"/>
  <c r="Y464" i="3"/>
  <c r="Y457" i="3"/>
  <c r="Y432" i="3"/>
  <c r="AA432" i="3"/>
  <c r="Y426" i="3"/>
  <c r="Y423" i="3"/>
  <c r="Y413" i="3"/>
  <c r="Y409" i="3"/>
  <c r="Y396" i="3"/>
  <c r="AA396" i="3"/>
  <c r="Y393" i="3"/>
  <c r="Y390" i="3"/>
  <c r="Y382" i="3"/>
  <c r="Y378" i="3"/>
  <c r="Y369" i="3"/>
  <c r="Y366" i="3"/>
  <c r="Y357" i="3"/>
  <c r="Y354" i="3"/>
  <c r="Y351" i="3"/>
  <c r="Y347" i="3"/>
  <c r="Y344" i="3"/>
  <c r="Y299" i="3"/>
  <c r="AA299" i="3"/>
  <c r="Y295" i="3"/>
  <c r="Y292" i="3"/>
  <c r="Y289" i="3"/>
  <c r="Y285" i="3"/>
  <c r="Y281" i="3"/>
  <c r="Y278" i="3"/>
  <c r="AA278" i="3"/>
  <c r="Y274" i="3"/>
  <c r="Y270" i="3"/>
  <c r="Y261" i="3"/>
  <c r="Y258" i="3"/>
  <c r="Y255" i="3"/>
  <c r="Y251" i="3"/>
  <c r="Y248" i="3"/>
  <c r="Y235" i="3"/>
  <c r="AA235" i="3"/>
  <c r="Y231" i="3"/>
  <c r="Y228" i="3"/>
  <c r="Y226" i="3"/>
  <c r="Y223" i="3"/>
  <c r="Y219" i="3"/>
  <c r="Y216" i="3"/>
  <c r="Y214" i="3"/>
  <c r="Y207" i="3"/>
  <c r="Y204" i="3"/>
  <c r="Y201" i="3"/>
  <c r="Y192" i="3"/>
  <c r="Y184" i="3"/>
  <c r="AA184" i="3"/>
  <c r="Y181" i="3"/>
  <c r="Y178" i="3"/>
  <c r="Y174" i="3"/>
  <c r="Y171" i="3"/>
  <c r="Y168" i="3"/>
  <c r="Y165" i="3"/>
  <c r="Y156" i="3"/>
  <c r="Y147" i="3"/>
  <c r="Y134" i="3"/>
  <c r="AA134" i="3"/>
  <c r="Y124" i="3"/>
  <c r="Y118" i="3"/>
  <c r="Y111" i="3"/>
  <c r="Y108" i="3"/>
  <c r="Y104" i="3"/>
  <c r="AA104" i="3"/>
  <c r="Y101" i="3"/>
  <c r="Y92" i="3"/>
  <c r="Y83" i="3"/>
  <c r="Y80" i="3"/>
  <c r="Y74" i="3"/>
  <c r="Y71" i="3"/>
  <c r="Y68" i="3"/>
  <c r="Y65" i="3"/>
  <c r="Y61" i="3"/>
  <c r="Y57" i="3"/>
  <c r="Y54" i="3"/>
  <c r="AA54" i="3"/>
  <c r="Y47" i="3"/>
  <c r="Y38" i="3"/>
  <c r="Y35" i="3"/>
  <c r="Y32" i="3"/>
  <c r="Y29" i="3"/>
  <c r="Y25" i="3"/>
  <c r="Y23" i="3"/>
  <c r="Y20" i="3"/>
  <c r="Y635" i="3"/>
  <c r="Y632" i="3"/>
  <c r="Y629" i="3"/>
  <c r="Y626" i="3"/>
  <c r="Y623" i="3"/>
  <c r="Y620" i="3"/>
  <c r="Y617" i="3"/>
  <c r="Y614" i="3"/>
  <c r="Y606" i="3"/>
  <c r="Y602" i="3"/>
  <c r="Y593" i="3"/>
  <c r="Y590" i="3"/>
  <c r="Y581" i="3"/>
  <c r="Y579" i="3"/>
  <c r="Y576" i="3"/>
  <c r="Y573" i="3"/>
  <c r="Y569" i="3"/>
  <c r="Y567" i="3"/>
  <c r="Y564" i="3"/>
  <c r="Y557" i="3"/>
  <c r="Y555" i="3"/>
  <c r="Y552" i="3"/>
  <c r="Y546" i="3"/>
  <c r="Y540" i="3"/>
  <c r="Y534" i="3"/>
  <c r="Y531" i="3"/>
  <c r="Y528" i="3"/>
  <c r="Y522" i="3"/>
  <c r="Y519" i="3"/>
  <c r="Y516" i="3"/>
  <c r="Y513" i="3"/>
  <c r="Y511" i="3"/>
  <c r="Y507" i="3"/>
  <c r="Y504" i="3"/>
  <c r="Y501" i="3"/>
  <c r="Y498" i="3"/>
  <c r="Y495" i="3"/>
  <c r="Y492" i="3"/>
  <c r="Y489" i="3"/>
  <c r="Y486" i="3"/>
  <c r="Y478" i="3"/>
  <c r="Y474" i="3"/>
  <c r="Y465" i="3"/>
  <c r="Y462" i="3"/>
  <c r="Y453" i="3"/>
  <c r="Y451" i="3"/>
  <c r="Y448" i="3"/>
  <c r="Y445" i="3"/>
  <c r="Y441" i="3"/>
  <c r="Y439" i="3"/>
  <c r="Y436" i="3"/>
  <c r="Y429" i="3"/>
  <c r="Y427" i="3"/>
  <c r="Y424" i="3"/>
  <c r="Y418" i="3"/>
  <c r="Y412" i="3"/>
  <c r="Y406" i="3"/>
  <c r="Y403" i="3"/>
  <c r="Y400" i="3"/>
  <c r="Y394" i="3"/>
  <c r="Y391" i="3"/>
  <c r="Y388" i="3"/>
  <c r="Y385" i="3"/>
  <c r="Y383" i="3"/>
  <c r="Y379" i="3"/>
  <c r="Y376" i="3"/>
  <c r="Y373" i="3"/>
  <c r="Y370" i="3"/>
  <c r="Y367" i="3"/>
  <c r="Y364" i="3"/>
  <c r="Y361" i="3"/>
  <c r="Y358" i="3"/>
  <c r="Y350" i="3"/>
  <c r="Y346" i="3"/>
  <c r="Y341" i="3"/>
  <c r="Y337" i="3"/>
  <c r="Y333" i="3"/>
  <c r="Y331" i="3"/>
  <c r="Y328" i="3"/>
  <c r="Y325" i="3"/>
  <c r="Y322" i="3"/>
  <c r="Y319" i="3"/>
  <c r="Y315" i="3"/>
  <c r="Y312" i="3"/>
  <c r="Y310" i="3"/>
  <c r="Y306" i="3"/>
  <c r="Y302" i="3"/>
  <c r="Y294" i="3"/>
  <c r="Y291" i="3"/>
  <c r="Y284" i="3"/>
  <c r="Y275" i="3"/>
  <c r="Y271" i="3"/>
  <c r="Y268" i="3"/>
  <c r="Y265" i="3"/>
  <c r="Y257" i="3"/>
  <c r="Y254" i="3"/>
  <c r="Y250" i="3"/>
  <c r="Y245" i="3"/>
  <c r="Y242" i="3"/>
  <c r="Y238" i="3"/>
  <c r="Y230" i="3"/>
  <c r="Y227" i="3"/>
  <c r="Y224" i="3"/>
  <c r="Y221" i="3"/>
  <c r="Y217" i="3"/>
  <c r="Y215" i="3"/>
  <c r="Y212" i="3"/>
  <c r="Y209" i="3"/>
  <c r="Y205" i="3"/>
  <c r="Y203" i="3"/>
  <c r="Y200" i="3"/>
  <c r="Y197" i="3"/>
  <c r="Y188" i="3"/>
  <c r="Y179" i="3"/>
  <c r="Y176" i="3"/>
  <c r="Y170" i="3"/>
  <c r="Y167" i="3"/>
  <c r="Y164" i="3"/>
  <c r="Y162" i="3"/>
  <c r="Y159" i="3"/>
  <c r="Y155" i="3"/>
  <c r="Y152" i="3"/>
  <c r="Y150" i="3"/>
  <c r="Y143" i="3"/>
  <c r="Y140" i="3"/>
  <c r="Y137" i="3"/>
  <c r="Y129" i="3"/>
  <c r="Y126" i="3"/>
  <c r="Y122" i="3"/>
  <c r="Y117" i="3"/>
  <c r="Y114" i="3"/>
  <c r="Y110" i="3"/>
  <c r="Y102" i="3"/>
  <c r="Y99" i="3"/>
  <c r="Y96" i="3"/>
  <c r="Y93" i="3"/>
  <c r="Y89" i="3"/>
  <c r="Y87" i="3"/>
  <c r="Y84" i="3"/>
  <c r="Y81" i="3"/>
  <c r="Y77" i="3"/>
  <c r="Y75" i="3"/>
  <c r="Y72" i="3"/>
  <c r="Y69" i="3"/>
  <c r="Y60" i="3"/>
  <c r="Y51" i="3"/>
  <c r="Y48" i="3"/>
  <c r="Y42" i="3"/>
  <c r="Y39" i="3"/>
  <c r="Y36" i="3"/>
  <c r="Y34" i="3"/>
  <c r="Y31" i="3"/>
  <c r="Y27" i="3"/>
  <c r="Y24" i="3"/>
  <c r="Y22" i="3"/>
  <c r="T9" i="3"/>
  <c r="D11" i="3"/>
  <c r="B15" i="3"/>
  <c r="T11" i="3"/>
  <c r="B10" i="3"/>
  <c r="Y10" i="3"/>
  <c r="AA8" i="3"/>
  <c r="AA11" i="3"/>
  <c r="AA19" i="3"/>
  <c r="N8" i="3"/>
  <c r="B19" i="3"/>
  <c r="D10" i="3"/>
  <c r="D9" i="3"/>
  <c r="D17" i="3"/>
  <c r="AA14" i="3"/>
  <c r="Y14" i="3"/>
  <c r="AA18" i="3"/>
  <c r="Y19" i="3"/>
  <c r="Y11" i="3"/>
  <c r="T10" i="3"/>
  <c r="N13" i="3"/>
  <c r="B8" i="3"/>
  <c r="AA7" i="3"/>
  <c r="R7" i="3"/>
  <c r="U7" i="3"/>
  <c r="Y7" i="3"/>
  <c r="S69" i="3"/>
  <c r="T7" i="3"/>
  <c r="T2467" i="3"/>
  <c r="D2217" i="3"/>
  <c r="D2457" i="3"/>
  <c r="D2581" i="3"/>
  <c r="D2585" i="3"/>
  <c r="B2860" i="3"/>
  <c r="B2457" i="3"/>
  <c r="D2467" i="3"/>
  <c r="AA998" i="3"/>
  <c r="B2238" i="3"/>
  <c r="AA2958" i="3"/>
  <c r="D2958" i="3"/>
  <c r="B2958" i="3"/>
  <c r="B2762" i="3"/>
  <c r="AA2762" i="3"/>
  <c r="AA2744" i="3"/>
  <c r="T2744" i="3"/>
  <c r="B2744" i="3"/>
  <c r="D2031" i="3"/>
  <c r="AA2031" i="3"/>
  <c r="AA2023" i="3"/>
  <c r="D2023" i="3"/>
  <c r="D1447" i="3"/>
  <c r="AA1447" i="3"/>
  <c r="B4" i="3"/>
  <c r="AA4" i="3"/>
  <c r="AA12" i="3"/>
  <c r="AA24" i="3"/>
  <c r="AA29" i="3"/>
  <c r="AA40" i="3"/>
  <c r="AA42" i="3"/>
  <c r="AA45" i="3"/>
  <c r="AA51" i="3"/>
  <c r="AA78" i="3"/>
  <c r="AA80" i="3"/>
  <c r="AA87" i="3"/>
  <c r="AA88" i="3"/>
  <c r="AA96" i="3"/>
  <c r="AA99" i="3"/>
  <c r="AA100" i="3"/>
  <c r="AA102" i="3"/>
  <c r="AA108" i="3"/>
  <c r="AA116" i="3"/>
  <c r="AA118" i="3"/>
  <c r="AA128" i="3"/>
  <c r="AA136" i="3"/>
  <c r="AA140" i="3"/>
  <c r="AA144" i="3"/>
  <c r="AA148" i="3"/>
  <c r="AA150" i="3"/>
  <c r="AA152" i="3"/>
  <c r="AA159" i="3"/>
  <c r="AA160" i="3"/>
  <c r="AA162" i="3"/>
  <c r="AA164" i="3"/>
  <c r="AA168" i="3"/>
  <c r="AA180" i="3"/>
  <c r="AA188" i="3"/>
  <c r="AA192" i="3"/>
  <c r="AA195" i="3"/>
  <c r="AA198" i="3"/>
  <c r="AA200" i="3"/>
  <c r="AA208" i="3"/>
  <c r="AA210" i="3"/>
  <c r="AA215" i="3"/>
  <c r="AA216" i="3"/>
  <c r="AA220" i="3"/>
  <c r="AA224" i="3"/>
  <c r="AA227" i="3"/>
  <c r="AA228" i="3"/>
  <c r="AA230" i="3"/>
  <c r="AA256" i="3"/>
  <c r="AA258" i="3"/>
  <c r="AA272" i="3"/>
  <c r="AA276" i="3"/>
  <c r="AA288" i="3"/>
  <c r="AA292" i="3"/>
  <c r="AA304" i="3"/>
  <c r="AA308" i="3"/>
  <c r="AA310" i="3"/>
  <c r="AA312" i="3"/>
  <c r="AA319" i="3"/>
  <c r="AA324" i="3"/>
  <c r="AA328" i="3"/>
  <c r="AA331" i="3"/>
  <c r="AA340" i="3"/>
  <c r="AA344" i="3"/>
  <c r="AA348" i="3"/>
  <c r="AA351" i="3"/>
  <c r="AA360" i="3"/>
  <c r="AA363" i="3"/>
  <c r="AA364" i="3"/>
  <c r="AA372" i="3"/>
  <c r="AA375" i="3"/>
  <c r="AA380" i="3"/>
  <c r="AA384" i="3"/>
  <c r="AA387" i="3"/>
  <c r="AA388" i="3"/>
  <c r="AA400" i="3"/>
  <c r="AA404" i="3"/>
  <c r="AA407" i="3"/>
  <c r="AA412" i="3"/>
  <c r="AA424" i="3"/>
  <c r="AA427" i="3"/>
  <c r="AA428" i="3"/>
  <c r="AA436" i="3"/>
  <c r="AA439" i="3"/>
  <c r="AA440" i="3"/>
  <c r="AA444" i="3"/>
  <c r="AA448" i="3"/>
  <c r="AA451" i="3"/>
  <c r="AA452" i="3"/>
  <c r="AA460" i="3"/>
  <c r="AA464" i="3"/>
  <c r="AA472" i="3"/>
  <c r="AA479" i="3"/>
  <c r="AA488" i="3"/>
  <c r="AA492" i="3"/>
  <c r="AA500" i="3"/>
  <c r="AA504" i="3"/>
  <c r="AA511" i="3"/>
  <c r="AA512" i="3"/>
  <c r="AA520" i="3"/>
  <c r="AA523" i="3"/>
  <c r="AA528" i="3"/>
  <c r="AA532" i="3"/>
  <c r="AA540" i="3"/>
  <c r="AA552" i="3"/>
  <c r="AA564" i="3"/>
  <c r="AA568" i="3"/>
  <c r="AA572" i="3"/>
  <c r="AA575" i="3"/>
  <c r="AA580" i="3"/>
  <c r="AA588" i="3"/>
  <c r="AA592" i="3"/>
  <c r="AA600" i="3"/>
  <c r="AA612" i="3"/>
  <c r="AA620" i="3"/>
  <c r="AA624" i="3"/>
  <c r="AA632" i="3"/>
  <c r="AA639" i="3"/>
  <c r="AA644" i="3"/>
  <c r="AA648" i="3"/>
  <c r="AA656" i="3"/>
  <c r="AA660" i="3"/>
  <c r="AA664" i="3"/>
  <c r="AA668" i="3"/>
  <c r="AA672" i="3"/>
  <c r="AA676" i="3"/>
  <c r="AA680" i="3"/>
  <c r="AA683" i="3"/>
  <c r="AA688" i="3"/>
  <c r="AA692" i="3"/>
  <c r="AA695" i="3"/>
  <c r="AA696" i="3"/>
  <c r="AA700" i="3"/>
  <c r="AA704" i="3"/>
  <c r="AA707" i="3"/>
  <c r="AA708" i="3"/>
  <c r="AA712" i="3"/>
  <c r="AA716" i="3"/>
  <c r="AA720" i="3"/>
  <c r="AA722" i="3"/>
  <c r="AA726" i="3"/>
  <c r="AA728" i="3"/>
  <c r="AA730" i="3"/>
  <c r="AA738" i="3"/>
  <c r="AA740" i="3"/>
  <c r="AA744" i="3"/>
  <c r="AA748" i="3"/>
  <c r="AA752" i="3"/>
  <c r="AA756" i="3"/>
  <c r="AA760" i="3"/>
  <c r="AA764" i="3"/>
  <c r="AA767" i="3"/>
  <c r="AA772" i="3"/>
  <c r="AA776" i="3"/>
  <c r="AA780" i="3"/>
  <c r="AA784" i="3"/>
  <c r="AA788" i="3"/>
  <c r="AA791" i="3"/>
  <c r="AA796" i="3"/>
  <c r="AA800" i="3"/>
  <c r="AA803" i="3"/>
  <c r="AA804" i="3"/>
  <c r="AA808" i="3"/>
  <c r="AA812" i="3"/>
  <c r="AA820" i="3"/>
  <c r="AA828" i="3"/>
  <c r="AA832" i="3"/>
  <c r="AA836" i="3"/>
  <c r="AA844" i="3"/>
  <c r="AA848" i="3"/>
  <c r="AA852" i="3"/>
  <c r="AA856" i="3"/>
  <c r="AA860" i="3"/>
  <c r="AA864" i="3"/>
  <c r="AA868" i="3"/>
  <c r="AA872" i="3"/>
  <c r="AA875" i="3"/>
  <c r="AA880" i="3"/>
  <c r="AA884" i="3"/>
  <c r="AA887" i="3"/>
  <c r="AA896" i="3"/>
  <c r="AA899" i="3"/>
  <c r="AA900" i="3"/>
  <c r="AA904" i="3"/>
  <c r="AA912" i="3"/>
  <c r="AA916" i="3"/>
  <c r="AA920" i="3"/>
  <c r="AA924" i="3"/>
  <c r="AA928" i="3"/>
  <c r="AA932" i="3"/>
  <c r="AA936" i="3"/>
  <c r="AA944" i="3"/>
  <c r="AA947" i="3"/>
  <c r="AA948" i="3"/>
  <c r="AA952" i="3"/>
  <c r="AA956" i="3"/>
  <c r="AA960" i="3"/>
  <c r="AA968" i="3"/>
  <c r="AA972" i="3"/>
  <c r="AA976" i="3"/>
  <c r="AA984" i="3"/>
  <c r="AA988" i="3"/>
  <c r="AA991" i="3"/>
  <c r="AA992" i="3"/>
  <c r="AA994" i="3"/>
  <c r="AA996" i="3"/>
  <c r="AA1004" i="3"/>
  <c r="AA1008" i="3"/>
  <c r="AA1012" i="3"/>
  <c r="AA1024" i="3"/>
  <c r="AA1036" i="3"/>
  <c r="AA1048" i="3"/>
  <c r="AA1050" i="3"/>
  <c r="AA1052" i="3"/>
  <c r="AA1054" i="3"/>
  <c r="AA1060" i="3"/>
  <c r="AA1068" i="3"/>
  <c r="AA1072" i="3"/>
  <c r="AA1076" i="3"/>
  <c r="AA1080" i="3"/>
  <c r="AA1087" i="3"/>
  <c r="AA1092" i="3"/>
  <c r="AA1096" i="3"/>
  <c r="AA1108" i="3"/>
  <c r="AA1111" i="3"/>
  <c r="AA1112" i="3"/>
  <c r="AA1115" i="3"/>
  <c r="AA1120" i="3"/>
  <c r="AA1123" i="3"/>
  <c r="AA1132" i="3"/>
  <c r="AA1136" i="3"/>
  <c r="AA1144" i="3"/>
  <c r="AA1152" i="3"/>
  <c r="AA1156" i="3"/>
  <c r="AA1160" i="3"/>
  <c r="AA1164" i="3"/>
  <c r="AA1168" i="3"/>
  <c r="AA1176" i="3"/>
  <c r="AA1180" i="3"/>
  <c r="AA1184" i="3"/>
  <c r="AA1188" i="3"/>
  <c r="AA1192" i="3"/>
  <c r="AA1194" i="3"/>
  <c r="AA1196" i="3"/>
  <c r="AA1200" i="3"/>
  <c r="AA1202" i="3"/>
  <c r="AA1205" i="3"/>
  <c r="AA1208" i="3"/>
  <c r="AA1220" i="3"/>
  <c r="AA1224" i="3"/>
  <c r="AA1240" i="3"/>
  <c r="AA1244" i="3"/>
  <c r="AA1248" i="3"/>
  <c r="AA1256" i="3"/>
  <c r="AA1264" i="3"/>
  <c r="AA1268" i="3"/>
  <c r="AA1272" i="3"/>
  <c r="AA1274" i="3"/>
  <c r="AA1276" i="3"/>
  <c r="AA1280" i="3"/>
  <c r="AA1282" i="3"/>
  <c r="AA1292" i="3"/>
  <c r="AA1296" i="3"/>
  <c r="AA1304" i="3"/>
  <c r="AA1308" i="3"/>
  <c r="AA1311" i="3"/>
  <c r="AA1312" i="3"/>
  <c r="AA1316" i="3"/>
  <c r="AA1320" i="3"/>
  <c r="AA1324" i="3"/>
  <c r="AA1328" i="3"/>
  <c r="AA1336" i="3"/>
  <c r="AA1344" i="3"/>
  <c r="AA1348" i="3"/>
  <c r="AA1352" i="3"/>
  <c r="AA1360" i="3"/>
  <c r="AA1364" i="3"/>
  <c r="AA1368" i="3"/>
  <c r="AA1372" i="3"/>
  <c r="AA1380" i="3"/>
  <c r="AA1388" i="3"/>
  <c r="AA1392" i="3"/>
  <c r="AA1395" i="3"/>
  <c r="AA1396" i="3"/>
  <c r="AA1408" i="3"/>
  <c r="AA1410" i="3"/>
  <c r="AA1414" i="3"/>
  <c r="AA1419" i="3"/>
  <c r="AA1424" i="3"/>
  <c r="AA1428" i="3"/>
  <c r="AA1436" i="3"/>
  <c r="AA1440" i="3"/>
  <c r="AA1444" i="3"/>
  <c r="AA1448" i="3"/>
  <c r="AA1456" i="3"/>
  <c r="AA1460" i="3"/>
  <c r="AA1462" i="3"/>
  <c r="AA1464" i="3"/>
  <c r="AA1466" i="3"/>
  <c r="AA1468" i="3"/>
  <c r="AA1471" i="3"/>
  <c r="AA1472" i="3"/>
  <c r="AA1474" i="3"/>
  <c r="AA1476" i="3"/>
  <c r="AA1480" i="3"/>
  <c r="AA1484" i="3"/>
  <c r="AA1488" i="3"/>
  <c r="AA1492" i="3"/>
  <c r="AA1496" i="3"/>
  <c r="AA1498" i="3"/>
  <c r="AA1500" i="3"/>
  <c r="AA1504" i="3"/>
  <c r="AA1508" i="3"/>
  <c r="AA1512" i="3"/>
  <c r="AA1515" i="3"/>
  <c r="AA1516" i="3"/>
  <c r="AA1520" i="3"/>
  <c r="AA1524" i="3"/>
  <c r="AA1528" i="3"/>
  <c r="AA1530" i="3"/>
  <c r="AA1536" i="3"/>
  <c r="AA1544" i="3"/>
  <c r="AA1548" i="3"/>
  <c r="AA1552" i="3"/>
  <c r="AA1556" i="3"/>
  <c r="AA1560" i="3"/>
  <c r="AA1568" i="3"/>
  <c r="AA1572" i="3"/>
  <c r="AA1580" i="3"/>
  <c r="AA1582" i="3"/>
  <c r="AA1584" i="3"/>
  <c r="AA1586" i="3"/>
  <c r="AA1588" i="3"/>
  <c r="AA1590" i="3"/>
  <c r="AA1592" i="3"/>
  <c r="AA1596" i="3"/>
  <c r="AA1600" i="3"/>
  <c r="AA1604" i="3"/>
  <c r="AA1608" i="3"/>
  <c r="AA1612" i="3"/>
  <c r="AA1615" i="3"/>
  <c r="AA1616" i="3"/>
  <c r="AA1620" i="3"/>
  <c r="AA1624" i="3"/>
  <c r="AA1628" i="3"/>
  <c r="AA1631" i="3"/>
  <c r="AA1632" i="3"/>
  <c r="AA1636" i="3"/>
  <c r="AA1640" i="3"/>
  <c r="AA1644" i="3"/>
  <c r="AA1646" i="3"/>
  <c r="AA1648" i="3"/>
  <c r="AA1652" i="3"/>
  <c r="AA1656" i="3"/>
  <c r="AA1664" i="3"/>
  <c r="AA1668" i="3"/>
  <c r="AA1670" i="3"/>
  <c r="AA1672" i="3"/>
  <c r="AA1675" i="3"/>
  <c r="AA1676" i="3"/>
  <c r="AA1678" i="3"/>
  <c r="AA1680" i="3"/>
  <c r="AA1684" i="3"/>
  <c r="AA1687" i="3"/>
  <c r="AA1696" i="3"/>
  <c r="AA1699" i="3"/>
  <c r="AA1700" i="3"/>
  <c r="AA1704" i="3"/>
  <c r="AA1712" i="3"/>
  <c r="AA1716" i="3"/>
  <c r="AA1720" i="3"/>
  <c r="AA1728" i="3"/>
  <c r="AA1732" i="3"/>
  <c r="AA1736" i="3"/>
  <c r="AA1744" i="3"/>
  <c r="AA1748" i="3"/>
  <c r="AA1752" i="3"/>
  <c r="AA1754" i="3"/>
  <c r="AA1756" i="3"/>
  <c r="AA1758" i="3"/>
  <c r="AA1760" i="3"/>
  <c r="AA1764" i="3"/>
  <c r="AA1768" i="3"/>
  <c r="AA1770" i="3"/>
  <c r="AA1772" i="3"/>
  <c r="AA1776" i="3"/>
  <c r="AA1780" i="3"/>
  <c r="AA1788" i="3"/>
  <c r="AA1792" i="3"/>
  <c r="AA1800" i="3"/>
  <c r="AA1803" i="3"/>
  <c r="AA1804" i="3"/>
  <c r="AA1808" i="3"/>
  <c r="AA1812" i="3"/>
  <c r="AA1816" i="3"/>
  <c r="AA1820" i="3"/>
  <c r="AA1824" i="3"/>
  <c r="AA1828" i="3"/>
  <c r="AA1832" i="3"/>
  <c r="AA1835" i="3"/>
  <c r="AA1836" i="3"/>
  <c r="AA1840" i="3"/>
  <c r="AA1844" i="3"/>
  <c r="AA1847" i="3"/>
  <c r="AA1855" i="3"/>
  <c r="AA1856" i="3"/>
  <c r="AA1860" i="3"/>
  <c r="AA1864" i="3"/>
  <c r="AA1870" i="3"/>
  <c r="AA1872" i="3"/>
  <c r="AA1874" i="3"/>
  <c r="AA1876" i="3"/>
  <c r="AA1878" i="3"/>
  <c r="AA1880" i="3"/>
  <c r="AA1884" i="3"/>
  <c r="AA1886" i="3"/>
  <c r="AA1888" i="3"/>
  <c r="AA1892" i="3"/>
  <c r="AA1894" i="3"/>
  <c r="AA1896" i="3"/>
  <c r="AA1900" i="3"/>
  <c r="AA1902" i="3"/>
  <c r="AA1904" i="3"/>
  <c r="AA1908" i="3"/>
  <c r="AA1912" i="3"/>
  <c r="AA1919" i="3"/>
  <c r="AA1920" i="3"/>
  <c r="AA1924" i="3"/>
  <c r="AA1926" i="3"/>
  <c r="AA1928" i="3"/>
  <c r="AA1931" i="3"/>
  <c r="AA1932" i="3"/>
  <c r="AA1934" i="3"/>
  <c r="AA1936" i="3"/>
  <c r="AA1940" i="3"/>
  <c r="AA1943" i="3"/>
  <c r="AA1948" i="3"/>
  <c r="AA1952" i="3"/>
  <c r="AA1955" i="3"/>
  <c r="AA1956" i="3"/>
  <c r="AA1960" i="3"/>
  <c r="AA1968" i="3"/>
  <c r="AA1972" i="3"/>
  <c r="AA1976" i="3"/>
  <c r="AA1980" i="3"/>
  <c r="AA1984" i="3"/>
  <c r="AA1988" i="3"/>
  <c r="AA1992" i="3"/>
  <c r="AA2000" i="3"/>
  <c r="AA2004" i="3"/>
  <c r="AA2008" i="3"/>
  <c r="AA2010" i="3"/>
  <c r="AA2016" i="3"/>
  <c r="AA2019" i="3"/>
  <c r="AA2020" i="3"/>
  <c r="AA2024" i="3"/>
  <c r="AA2028" i="3"/>
  <c r="AA2032" i="3"/>
  <c r="AA2034" i="3"/>
  <c r="AA2036" i="3"/>
  <c r="AA2040" i="3"/>
  <c r="AA2044" i="3"/>
  <c r="AA2047" i="3"/>
  <c r="AA2048" i="3"/>
  <c r="AA2051" i="3"/>
  <c r="AA2052" i="3"/>
  <c r="AA2056" i="3"/>
  <c r="AA2060" i="3"/>
  <c r="AA2064" i="3"/>
  <c r="AA2066" i="3"/>
  <c r="AA2072" i="3"/>
  <c r="AA2076" i="3"/>
  <c r="AA2078" i="3"/>
  <c r="AA2079" i="3"/>
  <c r="AA2080" i="3"/>
  <c r="AA2082" i="3"/>
  <c r="AA2084" i="3"/>
  <c r="AA2088" i="3"/>
  <c r="AA2092" i="3"/>
  <c r="AA2096" i="3"/>
  <c r="AA2100" i="3"/>
  <c r="AA2104" i="3"/>
  <c r="AA2112" i="3"/>
  <c r="AA2120" i="3"/>
  <c r="AA2123" i="3"/>
  <c r="AA2124" i="3"/>
  <c r="AA2128" i="3"/>
  <c r="AA2136" i="3"/>
  <c r="AA2140" i="3"/>
  <c r="AA2143" i="3"/>
  <c r="AA2148" i="3"/>
  <c r="AA2152" i="3"/>
  <c r="AA2154" i="3"/>
  <c r="AA2156" i="3"/>
  <c r="AA2164" i="3"/>
  <c r="AA2167" i="3"/>
  <c r="AA2168" i="3"/>
  <c r="AA2172" i="3"/>
  <c r="AA2175" i="3"/>
  <c r="AA2176" i="3"/>
  <c r="AA2180" i="3"/>
  <c r="AA2188" i="3"/>
  <c r="AA2192" i="3"/>
  <c r="AA2200" i="3"/>
  <c r="AA2207" i="3"/>
  <c r="AA2212" i="3"/>
  <c r="AA2216" i="3"/>
  <c r="AA2224" i="3"/>
  <c r="AA2228" i="3"/>
  <c r="AA2232" i="3"/>
  <c r="AA2234" i="3"/>
  <c r="AA2242" i="3"/>
  <c r="AA2244" i="3"/>
  <c r="AA2245" i="3"/>
  <c r="AA2255" i="3"/>
  <c r="AA2256" i="3"/>
  <c r="AA2260" i="3"/>
  <c r="AA2263" i="3"/>
  <c r="AA2267" i="3"/>
  <c r="AA2272" i="3"/>
  <c r="AA2284" i="3"/>
  <c r="AA2292" i="3"/>
  <c r="AA2295" i="3"/>
  <c r="AA2296" i="3"/>
  <c r="AA2308" i="3"/>
  <c r="AA2316" i="3"/>
  <c r="AA2320" i="3"/>
  <c r="AA2324" i="3"/>
  <c r="AA2326" i="3"/>
  <c r="AA2328" i="3"/>
  <c r="AA2330" i="3"/>
  <c r="AA2340" i="3"/>
  <c r="AA2346" i="3"/>
  <c r="AA2348" i="3"/>
  <c r="AA2352" i="3"/>
  <c r="AA2354" i="3"/>
  <c r="AA2356" i="3"/>
  <c r="AA2360" i="3"/>
  <c r="AA2363" i="3"/>
  <c r="AA2372" i="3"/>
  <c r="AA2375" i="3"/>
  <c r="AA2380" i="3"/>
  <c r="AA2384" i="3"/>
  <c r="AA2387" i="3"/>
  <c r="AA2388" i="3"/>
  <c r="AA2392" i="3"/>
  <c r="AA2404" i="3"/>
  <c r="AA2412" i="3"/>
  <c r="AA2416" i="3"/>
  <c r="AA2420" i="3"/>
  <c r="AA2421" i="3"/>
  <c r="AA2424" i="3"/>
  <c r="AA2427" i="3"/>
  <c r="AA2429" i="3"/>
  <c r="AA2432" i="3"/>
  <c r="AA2436" i="3"/>
  <c r="AA2437" i="3"/>
  <c r="AA2444" i="3"/>
  <c r="AA2446" i="3"/>
  <c r="AA2448" i="3"/>
  <c r="AA2452" i="3"/>
  <c r="AA2454" i="3"/>
  <c r="AA2456" i="3"/>
  <c r="AA2468" i="3"/>
  <c r="AA2472" i="3"/>
  <c r="AA2480" i="3"/>
  <c r="AA2482" i="3"/>
  <c r="AA2486" i="3"/>
  <c r="AA2490" i="3"/>
  <c r="AA2491" i="3"/>
  <c r="AA2492" i="3"/>
  <c r="AA2494" i="3"/>
  <c r="AA2496" i="3"/>
  <c r="AA2500" i="3"/>
  <c r="AA2504" i="3"/>
  <c r="AA2508" i="3"/>
  <c r="AA2510" i="3"/>
  <c r="AA2512" i="3"/>
  <c r="AA2514" i="3"/>
  <c r="AA2516" i="3"/>
  <c r="AA2518" i="3"/>
  <c r="AA2520" i="3"/>
  <c r="AA2531" i="3"/>
  <c r="AA2532" i="3"/>
  <c r="AA2536" i="3"/>
  <c r="AA2538" i="3"/>
  <c r="AA2544" i="3"/>
  <c r="AA2552" i="3"/>
  <c r="AA2556" i="3"/>
  <c r="AA2560" i="3"/>
  <c r="AA2564" i="3"/>
  <c r="AA2568" i="3"/>
  <c r="AA2572" i="3"/>
  <c r="AA2574" i="3"/>
  <c r="AA2576" i="3"/>
  <c r="AA2580" i="3"/>
  <c r="AA2581" i="3"/>
  <c r="AA2582" i="3"/>
  <c r="AA2588" i="3"/>
  <c r="AA2589" i="3"/>
  <c r="AA2591" i="3"/>
  <c r="AA2594" i="3"/>
  <c r="AA2600" i="3"/>
  <c r="AA2607" i="3"/>
  <c r="AA2608" i="3"/>
  <c r="AA2610" i="3"/>
  <c r="AA2616" i="3"/>
  <c r="AA2619" i="3"/>
  <c r="AA2620" i="3"/>
  <c r="AA2624" i="3"/>
  <c r="AA2628" i="3"/>
  <c r="AA2629" i="3"/>
  <c r="AA2630" i="3"/>
  <c r="AA2632" i="3"/>
  <c r="AA2633" i="3"/>
  <c r="AA2636" i="3"/>
  <c r="AA2637" i="3"/>
  <c r="AA2639" i="3"/>
  <c r="AA2644" i="3"/>
  <c r="AA2648" i="3"/>
  <c r="AA2651" i="3"/>
  <c r="AA2652" i="3"/>
  <c r="AA2660" i="3"/>
  <c r="AA2664" i="3"/>
  <c r="AA2672" i="3"/>
  <c r="AA2678" i="3"/>
  <c r="AA2680" i="3"/>
  <c r="AA2684" i="3"/>
  <c r="AA2688" i="3"/>
  <c r="AA2692" i="3"/>
  <c r="AA2696" i="3"/>
  <c r="AA2702" i="3"/>
  <c r="AA2704" i="3"/>
  <c r="AA2708" i="3"/>
  <c r="AA2710" i="3"/>
  <c r="AA2712" i="3"/>
  <c r="AA2716" i="3"/>
  <c r="AA2719" i="3"/>
  <c r="AA2728" i="3"/>
  <c r="AA2735" i="3"/>
  <c r="AA2736" i="3"/>
  <c r="AA2748" i="3"/>
  <c r="AA2750" i="3"/>
  <c r="AA2752" i="3"/>
  <c r="AA2756" i="3"/>
  <c r="AA2760" i="3"/>
  <c r="AA2764" i="3"/>
  <c r="AA2765" i="3"/>
  <c r="AA2768" i="3"/>
  <c r="AA2772" i="3"/>
  <c r="AA2778" i="3"/>
  <c r="AA2779" i="3"/>
  <c r="AA2780" i="3"/>
  <c r="AA2788" i="3"/>
  <c r="AA2792" i="3"/>
  <c r="AA2795" i="3"/>
  <c r="AA2798" i="3"/>
  <c r="AA2800" i="3"/>
  <c r="AA2808" i="3"/>
  <c r="AA2812" i="3"/>
  <c r="AA2816" i="3"/>
  <c r="AA2818" i="3"/>
  <c r="AA2820" i="3"/>
  <c r="AA2822" i="3"/>
  <c r="AA2824" i="3"/>
  <c r="AA2828" i="3"/>
  <c r="AA2830" i="3"/>
  <c r="AA2832" i="3"/>
  <c r="AA2834" i="3"/>
  <c r="AA2836" i="3"/>
  <c r="AA2838" i="3"/>
  <c r="AA2842" i="3"/>
  <c r="AA2844" i="3"/>
  <c r="AA2850" i="3"/>
  <c r="AA2852" i="3"/>
  <c r="AA2853" i="3"/>
  <c r="AA2856" i="3"/>
  <c r="AA2857" i="3"/>
  <c r="AA2864" i="3"/>
  <c r="AA2872" i="3"/>
  <c r="AA2876" i="3"/>
  <c r="AA2878" i="3"/>
  <c r="AA2880" i="3"/>
  <c r="AA2883" i="3"/>
  <c r="AA2884" i="3"/>
  <c r="AA2888" i="3"/>
  <c r="AA2892" i="3"/>
  <c r="AA2896" i="3"/>
  <c r="AA2900" i="3"/>
  <c r="AA2904" i="3"/>
  <c r="AA2908" i="3"/>
  <c r="AA2915" i="3"/>
  <c r="AA2916" i="3"/>
  <c r="AA2920" i="3"/>
  <c r="AA2922" i="3"/>
  <c r="AA2923" i="3"/>
  <c r="AA2926" i="3"/>
  <c r="AA2928" i="3"/>
  <c r="AA2940" i="3"/>
  <c r="AA2944" i="3"/>
  <c r="AA2946" i="3"/>
  <c r="AA2952" i="3"/>
  <c r="AA2955" i="3"/>
  <c r="AA2956" i="3"/>
  <c r="AA2960" i="3"/>
  <c r="AA2961" i="3"/>
  <c r="AA2964" i="3"/>
  <c r="AA2968" i="3"/>
  <c r="AA2972" i="3"/>
  <c r="AA2976" i="3"/>
  <c r="AA2984" i="3"/>
  <c r="AA2988" i="3"/>
  <c r="AA2995" i="3"/>
  <c r="AA2996" i="3"/>
  <c r="AA3000" i="3"/>
  <c r="S4" i="2"/>
  <c r="T4" i="2"/>
  <c r="T3000" i="3"/>
  <c r="B3000" i="3"/>
  <c r="T2996" i="3"/>
  <c r="D2996" i="3"/>
  <c r="B2984" i="3"/>
  <c r="D2980" i="3"/>
  <c r="B2980" i="3"/>
  <c r="T2976" i="3"/>
  <c r="D2976" i="3"/>
  <c r="D2960" i="3"/>
  <c r="B2960" i="3"/>
  <c r="T2956" i="3"/>
  <c r="B2956" i="3"/>
  <c r="B2944" i="3"/>
  <c r="B2940" i="3"/>
  <c r="D2940" i="3"/>
  <c r="T2936" i="3"/>
  <c r="B2936" i="3"/>
  <c r="T2932" i="3"/>
  <c r="D2932" i="3"/>
  <c r="D2916" i="3"/>
  <c r="B2916" i="3"/>
  <c r="T2912" i="3"/>
  <c r="D2912" i="3"/>
  <c r="D2896" i="3"/>
  <c r="B2896" i="3"/>
  <c r="T2892" i="3"/>
  <c r="B2892" i="3"/>
  <c r="T2888" i="3"/>
  <c r="B2876" i="3"/>
  <c r="D2876" i="3"/>
  <c r="D2872" i="3"/>
  <c r="T2872" i="3"/>
  <c r="B2872" i="3"/>
  <c r="T2868" i="3"/>
  <c r="D2868" i="3"/>
  <c r="T2864" i="3"/>
  <c r="D2852" i="3"/>
  <c r="B2852" i="3"/>
  <c r="T2848" i="3"/>
  <c r="D2848" i="3"/>
  <c r="D2832" i="3"/>
  <c r="B2832" i="3"/>
  <c r="T2828" i="3"/>
  <c r="B2828" i="3"/>
  <c r="D2824" i="3"/>
  <c r="T2824" i="3"/>
  <c r="B2812" i="3"/>
  <c r="D2812" i="3"/>
  <c r="D2808" i="3"/>
  <c r="T2808" i="3"/>
  <c r="B2808" i="3"/>
  <c r="T2804" i="3"/>
  <c r="D2804" i="3"/>
  <c r="B2792" i="3"/>
  <c r="D2792" i="3"/>
  <c r="D2788" i="3"/>
  <c r="B2788" i="3"/>
  <c r="T2784" i="3"/>
  <c r="D2784" i="3"/>
  <c r="B2772" i="3"/>
  <c r="D2768" i="3"/>
  <c r="B2768" i="3"/>
  <c r="T2764" i="3"/>
  <c r="B2764" i="3"/>
  <c r="T2760" i="3"/>
  <c r="B2748" i="3"/>
  <c r="D2748" i="3"/>
  <c r="T2740" i="3"/>
  <c r="D2740" i="3"/>
  <c r="D2728" i="3"/>
  <c r="B2728" i="3"/>
  <c r="D2724" i="3"/>
  <c r="B2724" i="3"/>
  <c r="T2720" i="3"/>
  <c r="D2720" i="3"/>
  <c r="D2704" i="3"/>
  <c r="B2704" i="3"/>
  <c r="T2700" i="3"/>
  <c r="B2700" i="3"/>
  <c r="T2696" i="3"/>
  <c r="B2684" i="3"/>
  <c r="D2684" i="3"/>
  <c r="T2680" i="3"/>
  <c r="B2680" i="3"/>
  <c r="T2676" i="3"/>
  <c r="D2676" i="3"/>
  <c r="D2664" i="3"/>
  <c r="B2664" i="3"/>
  <c r="D2660" i="3"/>
  <c r="B2660" i="3"/>
  <c r="T2656" i="3"/>
  <c r="D2656" i="3"/>
  <c r="D2648" i="3"/>
  <c r="D2640" i="3"/>
  <c r="B2640" i="3"/>
  <c r="T2636" i="3"/>
  <c r="B2636" i="3"/>
  <c r="T2632" i="3"/>
  <c r="B2620" i="3"/>
  <c r="D2620" i="3"/>
  <c r="D2616" i="3"/>
  <c r="T2616" i="3"/>
  <c r="B2616" i="3"/>
  <c r="D2552" i="3"/>
  <c r="D2504" i="3"/>
  <c r="D2472" i="3"/>
  <c r="D2172" i="3"/>
  <c r="D2140" i="3"/>
  <c r="D2076" i="3"/>
  <c r="D2044" i="3"/>
  <c r="D1980" i="3"/>
  <c r="D1948" i="3"/>
  <c r="D1884" i="3"/>
  <c r="D1628" i="3"/>
  <c r="D1596" i="3"/>
  <c r="D1500" i="3"/>
  <c r="D1468" i="3"/>
  <c r="D1436" i="3"/>
  <c r="D1308" i="3"/>
  <c r="D1276" i="3"/>
  <c r="D1244" i="3"/>
  <c r="D1180" i="3"/>
  <c r="D1052" i="3"/>
  <c r="D988" i="3"/>
  <c r="D924" i="3"/>
  <c r="D860" i="3"/>
  <c r="D796" i="3"/>
  <c r="D764" i="3"/>
  <c r="D700" i="3"/>
  <c r="D572" i="3"/>
  <c r="D540" i="3"/>
  <c r="D444" i="3"/>
  <c r="D412" i="3"/>
  <c r="D380" i="3"/>
  <c r="D348" i="3"/>
  <c r="B340" i="3"/>
  <c r="B324" i="3"/>
  <c r="B308" i="3"/>
  <c r="B292" i="3"/>
  <c r="B288" i="3"/>
  <c r="B276" i="3"/>
  <c r="B272" i="3"/>
  <c r="B228" i="3"/>
  <c r="B224" i="3"/>
  <c r="D220" i="3"/>
  <c r="B208" i="3"/>
  <c r="D188" i="3"/>
  <c r="B180" i="3"/>
  <c r="B164" i="3"/>
  <c r="B160" i="3"/>
  <c r="B148" i="3"/>
  <c r="B144" i="3"/>
  <c r="B128" i="3"/>
  <c r="B116" i="3"/>
  <c r="B100" i="3"/>
  <c r="B96" i="3"/>
  <c r="B80" i="3"/>
  <c r="T1420" i="3"/>
  <c r="T1784" i="3"/>
  <c r="D1796" i="3"/>
  <c r="B1848" i="3"/>
  <c r="B1868" i="3"/>
  <c r="B1884" i="3"/>
  <c r="T1916" i="3"/>
  <c r="B1996" i="3"/>
  <c r="B2016" i="3"/>
  <c r="T2024" i="3"/>
  <c r="B2032" i="3"/>
  <c r="T2040" i="3"/>
  <c r="T2044" i="3"/>
  <c r="D2052" i="3"/>
  <c r="T2060" i="3"/>
  <c r="B2068" i="3"/>
  <c r="T2080" i="3"/>
  <c r="B2088" i="3"/>
  <c r="T2096" i="3"/>
  <c r="B2104" i="3"/>
  <c r="D2113" i="3"/>
  <c r="T2116" i="3"/>
  <c r="B2124" i="3"/>
  <c r="T2132" i="3"/>
  <c r="B2140" i="3"/>
  <c r="B2144" i="3"/>
  <c r="T2152" i="3"/>
  <c r="B2160" i="3"/>
  <c r="T2168" i="3"/>
  <c r="T2172" i="3"/>
  <c r="D2180" i="3"/>
  <c r="T2188" i="3"/>
  <c r="B2196" i="3"/>
  <c r="T2208" i="3"/>
  <c r="B2216" i="3"/>
  <c r="T2217" i="3"/>
  <c r="T2224" i="3"/>
  <c r="B2232" i="3"/>
  <c r="T2244" i="3"/>
  <c r="D2248" i="3"/>
  <c r="B2252" i="3"/>
  <c r="T2260" i="3"/>
  <c r="B2268" i="3"/>
  <c r="B2272" i="3"/>
  <c r="T2280" i="3"/>
  <c r="B2288" i="3"/>
  <c r="T2296" i="3"/>
  <c r="T2300" i="3"/>
  <c r="D2304" i="3"/>
  <c r="B2308" i="3"/>
  <c r="T2316" i="3"/>
  <c r="D2324" i="3"/>
  <c r="T2332" i="3"/>
  <c r="D2336" i="3"/>
  <c r="D2340" i="3"/>
  <c r="T2348" i="3"/>
  <c r="D2356" i="3"/>
  <c r="T2364" i="3"/>
  <c r="D2368" i="3"/>
  <c r="B2372" i="3"/>
  <c r="T2380" i="3"/>
  <c r="D2388" i="3"/>
  <c r="T2396" i="3"/>
  <c r="D2400" i="3"/>
  <c r="D2404" i="3"/>
  <c r="T2412" i="3"/>
  <c r="D2420" i="3"/>
  <c r="T2428" i="3"/>
  <c r="D2436" i="3"/>
  <c r="T2444" i="3"/>
  <c r="B2452" i="3"/>
  <c r="T2457" i="3"/>
  <c r="T2464" i="3"/>
  <c r="B2472" i="3"/>
  <c r="D2476" i="3"/>
  <c r="T2484" i="3"/>
  <c r="B2496" i="3"/>
  <c r="T2508" i="3"/>
  <c r="B2516" i="3"/>
  <c r="T2528" i="3"/>
  <c r="B2536" i="3"/>
  <c r="D2540" i="3"/>
  <c r="T2548" i="3"/>
  <c r="T2552" i="3"/>
  <c r="B2560" i="3"/>
  <c r="T2572" i="3"/>
  <c r="B2580" i="3"/>
  <c r="T2585" i="3"/>
  <c r="T2592" i="3"/>
  <c r="D2604" i="3"/>
  <c r="T2620" i="3"/>
  <c r="T2624" i="3"/>
  <c r="D2628" i="3"/>
  <c r="D2636" i="3"/>
  <c r="T2664" i="3"/>
  <c r="T2668" i="3"/>
  <c r="D2672" i="3"/>
  <c r="T2684" i="3"/>
  <c r="T2688" i="3"/>
  <c r="D2692" i="3"/>
  <c r="D2708" i="3"/>
  <c r="B2712" i="3"/>
  <c r="D2716" i="3"/>
  <c r="B2720" i="3"/>
  <c r="D2764" i="3"/>
  <c r="T2792" i="3"/>
  <c r="T2796" i="3"/>
  <c r="D2800" i="3"/>
  <c r="T2812" i="3"/>
  <c r="T2816" i="3"/>
  <c r="D2820" i="3"/>
  <c r="D2836" i="3"/>
  <c r="B2840" i="3"/>
  <c r="D2844" i="3"/>
  <c r="B2848" i="3"/>
  <c r="T2860" i="3"/>
  <c r="D2864" i="3"/>
  <c r="T2876" i="3"/>
  <c r="T2880" i="3"/>
  <c r="D2884" i="3"/>
  <c r="D2900" i="3"/>
  <c r="B2908" i="3"/>
  <c r="B2912" i="3"/>
  <c r="D2956" i="3"/>
  <c r="T2980" i="3"/>
  <c r="B2217" i="3"/>
  <c r="B2585" i="3"/>
  <c r="B112" i="3"/>
  <c r="D316" i="3"/>
  <c r="D2968" i="3"/>
  <c r="T2961" i="3"/>
  <c r="B2850" i="3"/>
  <c r="D2846" i="3"/>
  <c r="B2846" i="3"/>
  <c r="B2842" i="3"/>
  <c r="D2838" i="3"/>
  <c r="B2834" i="3"/>
  <c r="D2834" i="3"/>
  <c r="D2830" i="3"/>
  <c r="B2830" i="3"/>
  <c r="D2822" i="3"/>
  <c r="B2818" i="3"/>
  <c r="D2818" i="3"/>
  <c r="B2765" i="3"/>
  <c r="D2454" i="3"/>
  <c r="B2437" i="3"/>
  <c r="B2429" i="3"/>
  <c r="B2421" i="3"/>
  <c r="T2857" i="3"/>
  <c r="B2853" i="3"/>
  <c r="T2853" i="3"/>
  <c r="B2644" i="3"/>
  <c r="B2637" i="3"/>
  <c r="D2633" i="3"/>
  <c r="B2629" i="3"/>
  <c r="D2629" i="3"/>
  <c r="B2610" i="3"/>
  <c r="D2610" i="3"/>
  <c r="D2600" i="3"/>
  <c r="B2589" i="3"/>
  <c r="B2581" i="3"/>
  <c r="B2234" i="3"/>
  <c r="B1050" i="3"/>
  <c r="B994" i="3"/>
  <c r="D947" i="3"/>
  <c r="T2068" i="3"/>
  <c r="B2076" i="3"/>
  <c r="T2108" i="3"/>
  <c r="B2132" i="3"/>
  <c r="T2144" i="3"/>
  <c r="T2160" i="3"/>
  <c r="D2184" i="3"/>
  <c r="B2204" i="3"/>
  <c r="D2240" i="3"/>
  <c r="B2280" i="3"/>
  <c r="B2504" i="3"/>
  <c r="B2524" i="3"/>
  <c r="T2584" i="3"/>
  <c r="T2593" i="3"/>
  <c r="B2612" i="3"/>
  <c r="B2632" i="3"/>
  <c r="T2637" i="3"/>
  <c r="D2644" i="3"/>
  <c r="B2648" i="3"/>
  <c r="D2652" i="3"/>
  <c r="B2656" i="3"/>
  <c r="D2700" i="3"/>
  <c r="T2728" i="3"/>
  <c r="T2732" i="3"/>
  <c r="D2736" i="3"/>
  <c r="T2748" i="3"/>
  <c r="T2752" i="3"/>
  <c r="D2756" i="3"/>
  <c r="D2772" i="3"/>
  <c r="B2776" i="3"/>
  <c r="D2780" i="3"/>
  <c r="B2784" i="3"/>
  <c r="D2828" i="3"/>
  <c r="D2857" i="3"/>
  <c r="D2892" i="3"/>
  <c r="T2920" i="3"/>
  <c r="T2924" i="3"/>
  <c r="D2928" i="3"/>
  <c r="T2940" i="3"/>
  <c r="T2944" i="3"/>
  <c r="D2948" i="3"/>
  <c r="T2964" i="3"/>
  <c r="B2972" i="3"/>
  <c r="B2988" i="3"/>
  <c r="B2992" i="3"/>
  <c r="B2996" i="3"/>
  <c r="B89" i="3"/>
  <c r="B2633" i="3"/>
  <c r="D955" i="3"/>
  <c r="D2108" i="3"/>
  <c r="B196" i="3"/>
  <c r="D636" i="3"/>
  <c r="D2920" i="3"/>
  <c r="D1084" i="3"/>
  <c r="Y4" i="3"/>
  <c r="Y8" i="3"/>
  <c r="S3" i="2"/>
  <c r="T3" i="2"/>
  <c r="D2915" i="3"/>
  <c r="D2518" i="3"/>
  <c r="B2514" i="3"/>
  <c r="D2514" i="3"/>
  <c r="D2494" i="3"/>
  <c r="B2494" i="3"/>
  <c r="B2490" i="3"/>
  <c r="D2486" i="3"/>
  <c r="B2482" i="3"/>
  <c r="D2482" i="3"/>
  <c r="D2267" i="3"/>
  <c r="D2255" i="3"/>
  <c r="B2245" i="3"/>
  <c r="N2245" i="3"/>
  <c r="D1788" i="3"/>
  <c r="B1758" i="3"/>
  <c r="B1754" i="3"/>
  <c r="B1205" i="3"/>
  <c r="D1115" i="3"/>
  <c r="D2995" i="3"/>
  <c r="B2922" i="3"/>
  <c r="B2066" i="3"/>
  <c r="B2034" i="3"/>
  <c r="B2010" i="3"/>
  <c r="D1615" i="3"/>
  <c r="B1530" i="3"/>
  <c r="B1498" i="3"/>
  <c r="B1474" i="3"/>
  <c r="B1466" i="3"/>
  <c r="B1282" i="3"/>
  <c r="B1274" i="3"/>
  <c r="D2883" i="3"/>
  <c r="B2778" i="3"/>
  <c r="D2696" i="3"/>
  <c r="B2354" i="3"/>
  <c r="B2346" i="3"/>
  <c r="B1678" i="3"/>
  <c r="B1670" i="3"/>
  <c r="B1646" i="3"/>
  <c r="B1590" i="3"/>
  <c r="D828" i="3"/>
  <c r="B2594" i="3"/>
  <c r="B2326" i="3"/>
  <c r="B1934" i="3"/>
  <c r="B1926" i="3"/>
  <c r="B1902" i="3"/>
  <c r="B1410" i="3"/>
  <c r="D1395" i="3"/>
  <c r="B1202" i="3"/>
  <c r="B1194" i="3"/>
  <c r="B32" i="3"/>
  <c r="D2012" i="3"/>
  <c r="D2300" i="3"/>
  <c r="D2268" i="3"/>
  <c r="B16" i="3"/>
  <c r="T17" i="3"/>
  <c r="S2" i="2"/>
  <c r="T2" i="2"/>
  <c r="N18" i="3"/>
  <c r="I7" i="2"/>
  <c r="J7" i="2"/>
  <c r="J3002" i="3"/>
  <c r="K3002" i="3"/>
  <c r="L3002" i="3"/>
  <c r="F3002" i="3"/>
  <c r="G3002" i="3"/>
  <c r="H3002" i="3"/>
  <c r="J2998" i="3"/>
  <c r="K2998" i="3"/>
  <c r="L2998" i="3"/>
  <c r="F2998" i="3"/>
  <c r="G2998" i="3"/>
  <c r="H2998" i="3"/>
  <c r="J2995" i="3"/>
  <c r="K2995" i="3"/>
  <c r="L2995" i="3"/>
  <c r="F2995" i="3"/>
  <c r="G2995" i="3"/>
  <c r="H2995" i="3"/>
  <c r="J2989" i="3"/>
  <c r="K2989" i="3"/>
  <c r="L2989" i="3"/>
  <c r="F2989" i="3"/>
  <c r="G2989" i="3"/>
  <c r="H2989" i="3"/>
  <c r="J2986" i="3"/>
  <c r="K2986" i="3"/>
  <c r="L2986" i="3"/>
  <c r="F2986" i="3"/>
  <c r="G2986" i="3"/>
  <c r="H2986" i="3"/>
  <c r="J2982" i="3"/>
  <c r="K2982" i="3"/>
  <c r="L2982" i="3"/>
  <c r="F2982" i="3"/>
  <c r="G2982" i="3"/>
  <c r="H2982" i="3"/>
  <c r="J2978" i="3"/>
  <c r="K2978" i="3"/>
  <c r="L2978" i="3"/>
  <c r="F2978" i="3"/>
  <c r="G2978" i="3"/>
  <c r="H2978" i="3"/>
  <c r="J2970" i="3"/>
  <c r="K2970" i="3"/>
  <c r="L2970" i="3"/>
  <c r="F2970" i="3"/>
  <c r="G2970" i="3"/>
  <c r="H2970" i="3"/>
  <c r="J2966" i="3"/>
  <c r="K2966" i="3"/>
  <c r="L2966" i="3"/>
  <c r="F2966" i="3"/>
  <c r="G2966" i="3"/>
  <c r="H2966" i="3"/>
  <c r="J2963" i="3"/>
  <c r="K2963" i="3"/>
  <c r="L2963" i="3"/>
  <c r="F2963" i="3"/>
  <c r="G2963" i="3"/>
  <c r="H2963" i="3"/>
  <c r="J2959" i="3"/>
  <c r="K2959" i="3"/>
  <c r="L2959" i="3"/>
  <c r="F2959" i="3"/>
  <c r="G2959" i="3"/>
  <c r="H2959" i="3"/>
  <c r="J2953" i="3"/>
  <c r="K2953" i="3"/>
  <c r="L2953" i="3"/>
  <c r="F2953" i="3"/>
  <c r="G2953" i="3"/>
  <c r="H2953" i="3"/>
  <c r="J2946" i="3"/>
  <c r="K2946" i="3"/>
  <c r="L2946" i="3"/>
  <c r="F2946" i="3"/>
  <c r="G2946" i="3"/>
  <c r="H2946" i="3"/>
  <c r="J2943" i="3"/>
  <c r="K2943" i="3"/>
  <c r="L2943" i="3"/>
  <c r="F2943" i="3"/>
  <c r="G2943" i="3"/>
  <c r="H2943" i="3"/>
  <c r="J2938" i="3"/>
  <c r="K2938" i="3"/>
  <c r="L2938" i="3"/>
  <c r="F2938" i="3"/>
  <c r="G2938" i="3"/>
  <c r="H2938" i="3"/>
  <c r="J2931" i="3"/>
  <c r="K2931" i="3"/>
  <c r="L2931" i="3"/>
  <c r="F2931" i="3"/>
  <c r="G2931" i="3"/>
  <c r="H2931" i="3"/>
  <c r="J2924" i="3"/>
  <c r="K2924" i="3"/>
  <c r="L2924" i="3"/>
  <c r="F2924" i="3"/>
  <c r="G2924" i="3"/>
  <c r="H2924" i="3"/>
  <c r="J2920" i="3"/>
  <c r="K2920" i="3"/>
  <c r="L2920" i="3"/>
  <c r="F2920" i="3"/>
  <c r="G2920" i="3"/>
  <c r="H2920" i="3"/>
  <c r="J2913" i="3"/>
  <c r="K2913" i="3"/>
  <c r="L2913" i="3"/>
  <c r="F2913" i="3"/>
  <c r="G2913" i="3"/>
  <c r="H2913" i="3"/>
  <c r="J2910" i="3"/>
  <c r="K2910" i="3"/>
  <c r="L2910" i="3"/>
  <c r="F2910" i="3"/>
  <c r="G2910" i="3"/>
  <c r="H2910" i="3"/>
  <c r="J2904" i="3"/>
  <c r="K2904" i="3"/>
  <c r="L2904" i="3"/>
  <c r="F2904" i="3"/>
  <c r="G2904" i="3"/>
  <c r="H2904" i="3"/>
  <c r="J2901" i="3"/>
  <c r="K2901" i="3"/>
  <c r="L2901" i="3"/>
  <c r="F2901" i="3"/>
  <c r="G2901" i="3"/>
  <c r="H2901" i="3"/>
  <c r="J2898" i="3"/>
  <c r="K2898" i="3"/>
  <c r="L2898" i="3"/>
  <c r="F2898" i="3"/>
  <c r="G2898" i="3"/>
  <c r="H2898" i="3"/>
  <c r="J2893" i="3"/>
  <c r="K2893" i="3"/>
  <c r="L2893" i="3"/>
  <c r="F2893" i="3"/>
  <c r="G2893" i="3"/>
  <c r="H2893" i="3"/>
  <c r="J2890" i="3"/>
  <c r="K2890" i="3"/>
  <c r="L2890" i="3"/>
  <c r="F2890" i="3"/>
  <c r="G2890" i="3"/>
  <c r="H2890" i="3"/>
  <c r="J2883" i="3"/>
  <c r="K2883" i="3"/>
  <c r="L2883" i="3"/>
  <c r="F2883" i="3"/>
  <c r="G2883" i="3"/>
  <c r="H2883" i="3"/>
  <c r="J2880" i="3"/>
  <c r="K2880" i="3"/>
  <c r="L2880" i="3"/>
  <c r="F2880" i="3"/>
  <c r="G2880" i="3"/>
  <c r="H2880" i="3"/>
  <c r="J2874" i="3"/>
  <c r="K2874" i="3"/>
  <c r="L2874" i="3"/>
  <c r="F2874" i="3"/>
  <c r="G2874" i="3"/>
  <c r="H2874" i="3"/>
  <c r="J2856" i="3"/>
  <c r="K2856" i="3"/>
  <c r="L2856" i="3"/>
  <c r="F2856" i="3"/>
  <c r="G2856" i="3"/>
  <c r="H2856" i="3"/>
  <c r="D2856" i="3"/>
  <c r="J2849" i="3"/>
  <c r="K2849" i="3"/>
  <c r="L2849" i="3"/>
  <c r="F2849" i="3"/>
  <c r="G2849" i="3"/>
  <c r="H2849" i="3"/>
  <c r="J2846" i="3"/>
  <c r="K2846" i="3"/>
  <c r="L2846" i="3"/>
  <c r="F2846" i="3"/>
  <c r="G2846" i="3"/>
  <c r="H2846" i="3"/>
  <c r="J2840" i="3"/>
  <c r="K2840" i="3"/>
  <c r="L2840" i="3"/>
  <c r="F2840" i="3"/>
  <c r="G2840" i="3"/>
  <c r="H2840" i="3"/>
  <c r="J2837" i="3"/>
  <c r="K2837" i="3"/>
  <c r="L2837" i="3"/>
  <c r="F2837" i="3"/>
  <c r="G2837" i="3"/>
  <c r="H2837" i="3"/>
  <c r="J2828" i="3"/>
  <c r="K2828" i="3"/>
  <c r="L2828" i="3"/>
  <c r="F2828" i="3"/>
  <c r="G2828" i="3"/>
  <c r="H2828" i="3"/>
  <c r="J2824" i="3"/>
  <c r="K2824" i="3"/>
  <c r="L2824" i="3"/>
  <c r="F2824" i="3"/>
  <c r="G2824" i="3"/>
  <c r="H2824" i="3"/>
  <c r="J2821" i="3"/>
  <c r="K2821" i="3"/>
  <c r="L2821" i="3"/>
  <c r="F2821" i="3"/>
  <c r="G2821" i="3"/>
  <c r="H2821" i="3"/>
  <c r="J2818" i="3"/>
  <c r="K2818" i="3"/>
  <c r="L2818" i="3"/>
  <c r="F2818" i="3"/>
  <c r="G2818" i="3"/>
  <c r="H2818" i="3"/>
  <c r="J2815" i="3"/>
  <c r="K2815" i="3"/>
  <c r="L2815" i="3"/>
  <c r="F2815" i="3"/>
  <c r="G2815" i="3"/>
  <c r="H2815" i="3"/>
  <c r="J2810" i="3"/>
  <c r="K2810" i="3"/>
  <c r="L2810" i="3"/>
  <c r="F2810" i="3"/>
  <c r="G2810" i="3"/>
  <c r="H2810" i="3"/>
  <c r="J2803" i="3"/>
  <c r="K2803" i="3"/>
  <c r="L2803" i="3"/>
  <c r="F2803" i="3"/>
  <c r="G2803" i="3"/>
  <c r="H2803" i="3"/>
  <c r="J2796" i="3"/>
  <c r="K2796" i="3"/>
  <c r="L2796" i="3"/>
  <c r="F2796" i="3"/>
  <c r="G2796" i="3"/>
  <c r="H2796" i="3"/>
  <c r="J2788" i="3"/>
  <c r="K2788" i="3"/>
  <c r="L2788" i="3"/>
  <c r="F2788" i="3"/>
  <c r="G2788" i="3"/>
  <c r="H2788" i="3"/>
  <c r="J2784" i="3"/>
  <c r="K2784" i="3"/>
  <c r="L2784" i="3"/>
  <c r="F2784" i="3"/>
  <c r="G2784" i="3"/>
  <c r="H2784" i="3"/>
  <c r="J2781" i="3"/>
  <c r="K2781" i="3"/>
  <c r="L2781" i="3"/>
  <c r="F2781" i="3"/>
  <c r="G2781" i="3"/>
  <c r="H2781" i="3"/>
  <c r="J2778" i="3"/>
  <c r="K2778" i="3"/>
  <c r="L2778" i="3"/>
  <c r="F2778" i="3"/>
  <c r="G2778" i="3"/>
  <c r="H2778" i="3"/>
  <c r="J2775" i="3"/>
  <c r="K2775" i="3"/>
  <c r="L2775" i="3"/>
  <c r="F2775" i="3"/>
  <c r="G2775" i="3"/>
  <c r="H2775" i="3"/>
  <c r="J2769" i="3"/>
  <c r="K2769" i="3"/>
  <c r="L2769" i="3"/>
  <c r="F2769" i="3"/>
  <c r="G2769" i="3"/>
  <c r="H2769" i="3"/>
  <c r="J2767" i="3"/>
  <c r="K2767" i="3"/>
  <c r="L2767" i="3"/>
  <c r="F2767" i="3"/>
  <c r="G2767" i="3"/>
  <c r="H2767" i="3"/>
  <c r="J2761" i="3"/>
  <c r="K2761" i="3"/>
  <c r="L2761" i="3"/>
  <c r="F2761" i="3"/>
  <c r="G2761" i="3"/>
  <c r="H2761" i="3"/>
  <c r="J2758" i="3"/>
  <c r="K2758" i="3"/>
  <c r="L2758" i="3"/>
  <c r="F2758" i="3"/>
  <c r="G2758" i="3"/>
  <c r="H2758" i="3"/>
  <c r="J2754" i="3"/>
  <c r="K2754" i="3"/>
  <c r="L2754" i="3"/>
  <c r="F2754" i="3"/>
  <c r="G2754" i="3"/>
  <c r="H2754" i="3"/>
  <c r="J2751" i="3"/>
  <c r="K2751" i="3"/>
  <c r="L2751" i="3"/>
  <c r="F2751" i="3"/>
  <c r="G2751" i="3"/>
  <c r="H2751" i="3"/>
  <c r="J2735" i="3"/>
  <c r="K2735" i="3"/>
  <c r="L2735" i="3"/>
  <c r="F2735" i="3"/>
  <c r="G2735" i="3"/>
  <c r="H2735" i="3"/>
  <c r="J2732" i="3"/>
  <c r="K2732" i="3"/>
  <c r="L2732" i="3"/>
  <c r="F2732" i="3"/>
  <c r="G2732" i="3"/>
  <c r="H2732" i="3"/>
  <c r="J2729" i="3"/>
  <c r="K2729" i="3"/>
  <c r="L2729" i="3"/>
  <c r="F2729" i="3"/>
  <c r="G2729" i="3"/>
  <c r="H2729" i="3"/>
  <c r="J2725" i="3"/>
  <c r="K2725" i="3"/>
  <c r="L2725" i="3"/>
  <c r="F2725" i="3"/>
  <c r="G2725" i="3"/>
  <c r="H2725" i="3"/>
  <c r="J2722" i="3"/>
  <c r="K2722" i="3"/>
  <c r="L2722" i="3"/>
  <c r="F2722" i="3"/>
  <c r="G2722" i="3"/>
  <c r="H2722" i="3"/>
  <c r="J2718" i="3"/>
  <c r="K2718" i="3"/>
  <c r="L2718" i="3"/>
  <c r="F2718" i="3"/>
  <c r="G2718" i="3"/>
  <c r="H2718" i="3"/>
  <c r="J2715" i="3"/>
  <c r="K2715" i="3"/>
  <c r="L2715" i="3"/>
  <c r="F2715" i="3"/>
  <c r="G2715" i="3"/>
  <c r="H2715" i="3"/>
  <c r="J2711" i="3"/>
  <c r="K2711" i="3"/>
  <c r="L2711" i="3"/>
  <c r="F2711" i="3"/>
  <c r="G2711" i="3"/>
  <c r="H2711" i="3"/>
  <c r="J2704" i="3"/>
  <c r="K2704" i="3"/>
  <c r="L2704" i="3"/>
  <c r="F2704" i="3"/>
  <c r="G2704" i="3"/>
  <c r="H2704" i="3"/>
  <c r="J2701" i="3"/>
  <c r="K2701" i="3"/>
  <c r="L2701" i="3"/>
  <c r="F2701" i="3"/>
  <c r="G2701" i="3"/>
  <c r="H2701" i="3"/>
  <c r="J2698" i="3"/>
  <c r="K2698" i="3"/>
  <c r="L2698" i="3"/>
  <c r="F2698" i="3"/>
  <c r="G2698" i="3"/>
  <c r="H2698" i="3"/>
  <c r="J2692" i="3"/>
  <c r="K2692" i="3"/>
  <c r="L2692" i="3"/>
  <c r="F2692" i="3"/>
  <c r="G2692" i="3"/>
  <c r="H2692" i="3"/>
  <c r="J2686" i="3"/>
  <c r="K2686" i="3"/>
  <c r="L2686" i="3"/>
  <c r="F2686" i="3"/>
  <c r="G2686" i="3"/>
  <c r="H2686" i="3"/>
  <c r="J2683" i="3"/>
  <c r="K2683" i="3"/>
  <c r="L2683" i="3"/>
  <c r="F2683" i="3"/>
  <c r="G2683" i="3"/>
  <c r="H2683" i="3"/>
  <c r="J2679" i="3"/>
  <c r="K2679" i="3"/>
  <c r="L2679" i="3"/>
  <c r="F2679" i="3"/>
  <c r="G2679" i="3"/>
  <c r="H2679" i="3"/>
  <c r="J2660" i="3"/>
  <c r="K2660" i="3"/>
  <c r="L2660" i="3"/>
  <c r="F2660" i="3"/>
  <c r="G2660" i="3"/>
  <c r="H2660" i="3"/>
  <c r="J2656" i="3"/>
  <c r="K2656" i="3"/>
  <c r="L2656" i="3"/>
  <c r="F2656" i="3"/>
  <c r="G2656" i="3"/>
  <c r="H2656" i="3"/>
  <c r="J2653" i="3"/>
  <c r="K2653" i="3"/>
  <c r="L2653" i="3"/>
  <c r="F2653" i="3"/>
  <c r="G2653" i="3"/>
  <c r="H2653" i="3"/>
  <c r="J2650" i="3"/>
  <c r="K2650" i="3"/>
  <c r="L2650" i="3"/>
  <c r="F2650" i="3"/>
  <c r="G2650" i="3"/>
  <c r="H2650" i="3"/>
  <c r="J2644" i="3"/>
  <c r="K2644" i="3"/>
  <c r="L2644" i="3"/>
  <c r="F2644" i="3"/>
  <c r="G2644" i="3"/>
  <c r="H2644" i="3"/>
  <c r="J2638" i="3"/>
  <c r="K2638" i="3"/>
  <c r="L2638" i="3"/>
  <c r="F2638" i="3"/>
  <c r="G2638" i="3"/>
  <c r="H2638" i="3"/>
  <c r="J2635" i="3"/>
  <c r="K2635" i="3"/>
  <c r="L2635" i="3"/>
  <c r="F2635" i="3"/>
  <c r="G2635" i="3"/>
  <c r="H2635" i="3"/>
  <c r="J2631" i="3"/>
  <c r="K2631" i="3"/>
  <c r="L2631" i="3"/>
  <c r="F2631" i="3"/>
  <c r="G2631" i="3"/>
  <c r="H2631" i="3"/>
  <c r="J2624" i="3"/>
  <c r="K2624" i="3"/>
  <c r="L2624" i="3"/>
  <c r="F2624" i="3"/>
  <c r="G2624" i="3"/>
  <c r="H2624" i="3"/>
  <c r="J2621" i="3"/>
  <c r="K2621" i="3"/>
  <c r="L2621" i="3"/>
  <c r="F2621" i="3"/>
  <c r="G2621" i="3"/>
  <c r="H2621" i="3"/>
  <c r="J2618" i="3"/>
  <c r="K2618" i="3"/>
  <c r="L2618" i="3"/>
  <c r="F2618" i="3"/>
  <c r="G2618" i="3"/>
  <c r="H2618" i="3"/>
  <c r="J2606" i="3"/>
  <c r="K2606" i="3"/>
  <c r="L2606" i="3"/>
  <c r="F2606" i="3"/>
  <c r="G2606" i="3"/>
  <c r="H2606" i="3"/>
  <c r="J2603" i="3"/>
  <c r="K2603" i="3"/>
  <c r="L2603" i="3"/>
  <c r="F2603" i="3"/>
  <c r="G2603" i="3"/>
  <c r="H2603" i="3"/>
  <c r="J2599" i="3"/>
  <c r="K2599" i="3"/>
  <c r="L2599" i="3"/>
  <c r="F2599" i="3"/>
  <c r="G2599" i="3"/>
  <c r="H2599" i="3"/>
  <c r="J2596" i="3"/>
  <c r="K2596" i="3"/>
  <c r="L2596" i="3"/>
  <c r="F2596" i="3"/>
  <c r="G2596" i="3"/>
  <c r="H2596" i="3"/>
  <c r="J2592" i="3"/>
  <c r="K2592" i="3"/>
  <c r="L2592" i="3"/>
  <c r="F2592" i="3"/>
  <c r="G2592" i="3"/>
  <c r="H2592" i="3"/>
  <c r="J2588" i="3"/>
  <c r="K2588" i="3"/>
  <c r="L2588" i="3"/>
  <c r="F2588" i="3"/>
  <c r="G2588" i="3"/>
  <c r="H2588" i="3"/>
  <c r="J2585" i="3"/>
  <c r="K2585" i="3"/>
  <c r="L2585" i="3"/>
  <c r="F2585" i="3"/>
  <c r="G2585" i="3"/>
  <c r="H2585" i="3"/>
  <c r="J2581" i="3"/>
  <c r="K2581" i="3"/>
  <c r="L2581" i="3"/>
  <c r="F2581" i="3"/>
  <c r="G2581" i="3"/>
  <c r="H2581" i="3"/>
  <c r="J2578" i="3"/>
  <c r="K2578" i="3"/>
  <c r="L2578" i="3"/>
  <c r="F2578" i="3"/>
  <c r="G2578" i="3"/>
  <c r="H2578" i="3"/>
  <c r="F2575" i="3"/>
  <c r="G2575" i="3"/>
  <c r="H2575" i="3"/>
  <c r="J2575" i="3"/>
  <c r="K2575" i="3"/>
  <c r="L2575" i="3"/>
  <c r="J2531" i="3"/>
  <c r="K2531" i="3"/>
  <c r="L2531" i="3"/>
  <c r="F2531" i="3"/>
  <c r="G2531" i="3"/>
  <c r="H2531" i="3"/>
  <c r="J2522" i="3"/>
  <c r="K2522" i="3"/>
  <c r="L2522" i="3"/>
  <c r="F2522" i="3"/>
  <c r="G2522" i="3"/>
  <c r="H2522" i="3"/>
  <c r="J2515" i="3"/>
  <c r="K2515" i="3"/>
  <c r="L2515" i="3"/>
  <c r="F2515" i="3"/>
  <c r="G2515" i="3"/>
  <c r="H2515" i="3"/>
  <c r="J2512" i="3"/>
  <c r="K2512" i="3"/>
  <c r="L2512" i="3"/>
  <c r="F2512" i="3"/>
  <c r="G2512" i="3"/>
  <c r="H2512" i="3"/>
  <c r="J2510" i="3"/>
  <c r="K2510" i="3"/>
  <c r="L2510" i="3"/>
  <c r="F2510" i="3"/>
  <c r="G2510" i="3"/>
  <c r="H2510" i="3"/>
  <c r="J2506" i="3"/>
  <c r="K2506" i="3"/>
  <c r="L2506" i="3"/>
  <c r="F2506" i="3"/>
  <c r="G2506" i="3"/>
  <c r="H2506" i="3"/>
  <c r="J2500" i="3"/>
  <c r="K2500" i="3"/>
  <c r="L2500" i="3"/>
  <c r="F2500" i="3"/>
  <c r="G2500" i="3"/>
  <c r="H2500" i="3"/>
  <c r="J2497" i="3"/>
  <c r="K2497" i="3"/>
  <c r="L2497" i="3"/>
  <c r="F2497" i="3"/>
  <c r="G2497" i="3"/>
  <c r="H2497" i="3"/>
  <c r="J2491" i="3"/>
  <c r="K2491" i="3"/>
  <c r="L2491" i="3"/>
  <c r="F2491" i="3"/>
  <c r="G2491" i="3"/>
  <c r="H2491" i="3"/>
  <c r="J2487" i="3"/>
  <c r="K2487" i="3"/>
  <c r="L2487" i="3"/>
  <c r="F2487" i="3"/>
  <c r="G2487" i="3"/>
  <c r="H2487" i="3"/>
  <c r="J2484" i="3"/>
  <c r="K2484" i="3"/>
  <c r="L2484" i="3"/>
  <c r="F2484" i="3"/>
  <c r="G2484" i="3"/>
  <c r="H2484" i="3"/>
  <c r="J2472" i="3"/>
  <c r="K2472" i="3"/>
  <c r="L2472" i="3"/>
  <c r="F2472" i="3"/>
  <c r="G2472" i="3"/>
  <c r="H2472" i="3"/>
  <c r="J2465" i="3"/>
  <c r="K2465" i="3"/>
  <c r="L2465" i="3"/>
  <c r="F2465" i="3"/>
  <c r="G2465" i="3"/>
  <c r="H2465" i="3"/>
  <c r="J2462" i="3"/>
  <c r="K2462" i="3"/>
  <c r="L2462" i="3"/>
  <c r="F2462" i="3"/>
  <c r="G2462" i="3"/>
  <c r="H2462" i="3"/>
  <c r="J2456" i="3"/>
  <c r="K2456" i="3"/>
  <c r="L2456" i="3"/>
  <c r="F2456" i="3"/>
  <c r="G2456" i="3"/>
  <c r="H2456" i="3"/>
  <c r="J2453" i="3"/>
  <c r="K2453" i="3"/>
  <c r="L2453" i="3"/>
  <c r="F2453" i="3"/>
  <c r="G2453" i="3"/>
  <c r="H2453" i="3"/>
  <c r="J2441" i="3"/>
  <c r="K2441" i="3"/>
  <c r="L2441" i="3"/>
  <c r="F2441" i="3"/>
  <c r="G2441" i="3"/>
  <c r="H2441" i="3"/>
  <c r="J2437" i="3"/>
  <c r="K2437" i="3"/>
  <c r="L2437" i="3"/>
  <c r="F2437" i="3"/>
  <c r="G2437" i="3"/>
  <c r="H2437" i="3"/>
  <c r="J2427" i="3"/>
  <c r="K2427" i="3"/>
  <c r="L2427" i="3"/>
  <c r="F2427" i="3"/>
  <c r="G2427" i="3"/>
  <c r="H2427" i="3"/>
  <c r="J2423" i="3"/>
  <c r="K2423" i="3"/>
  <c r="L2423" i="3"/>
  <c r="F2423" i="3"/>
  <c r="G2423" i="3"/>
  <c r="H2423" i="3"/>
  <c r="J2420" i="3"/>
  <c r="K2420" i="3"/>
  <c r="L2420" i="3"/>
  <c r="F2420" i="3"/>
  <c r="G2420" i="3"/>
  <c r="H2420" i="3"/>
  <c r="J2417" i="3"/>
  <c r="K2417" i="3"/>
  <c r="L2417" i="3"/>
  <c r="F2417" i="3"/>
  <c r="G2417" i="3"/>
  <c r="H2417" i="3"/>
  <c r="J2414" i="3"/>
  <c r="K2414" i="3"/>
  <c r="L2414" i="3"/>
  <c r="F2414" i="3"/>
  <c r="G2414" i="3"/>
  <c r="H2414" i="3"/>
  <c r="J2410" i="3"/>
  <c r="K2410" i="3"/>
  <c r="L2410" i="3"/>
  <c r="F2410" i="3"/>
  <c r="G2410" i="3"/>
  <c r="H2410" i="3"/>
  <c r="J2406" i="3"/>
  <c r="K2406" i="3"/>
  <c r="L2406" i="3"/>
  <c r="F2406" i="3"/>
  <c r="G2406" i="3"/>
  <c r="H2406" i="3"/>
  <c r="J2397" i="3"/>
  <c r="K2397" i="3"/>
  <c r="L2397" i="3"/>
  <c r="F2397" i="3"/>
  <c r="G2397" i="3"/>
  <c r="H2397" i="3"/>
  <c r="J2394" i="3"/>
  <c r="K2394" i="3"/>
  <c r="L2394" i="3"/>
  <c r="F2394" i="3"/>
  <c r="G2394" i="3"/>
  <c r="H2394" i="3"/>
  <c r="J2391" i="3"/>
  <c r="K2391" i="3"/>
  <c r="L2391" i="3"/>
  <c r="F2391" i="3"/>
  <c r="G2391" i="3"/>
  <c r="H2391" i="3"/>
  <c r="J2388" i="3"/>
  <c r="K2388" i="3"/>
  <c r="L2388" i="3"/>
  <c r="F2388" i="3"/>
  <c r="G2388" i="3"/>
  <c r="H2388" i="3"/>
  <c r="J2375" i="3"/>
  <c r="K2375" i="3"/>
  <c r="L2375" i="3"/>
  <c r="F2375" i="3"/>
  <c r="G2375" i="3"/>
  <c r="H2375" i="3"/>
  <c r="J2365" i="3"/>
  <c r="K2365" i="3"/>
  <c r="L2365" i="3"/>
  <c r="F2365" i="3"/>
  <c r="G2365" i="3"/>
  <c r="H2365" i="3"/>
  <c r="J2361" i="3"/>
  <c r="K2361" i="3"/>
  <c r="L2361" i="3"/>
  <c r="F2361" i="3"/>
  <c r="G2361" i="3"/>
  <c r="H2361" i="3"/>
  <c r="J2348" i="3"/>
  <c r="K2348" i="3"/>
  <c r="L2348" i="3"/>
  <c r="F2348" i="3"/>
  <c r="G2348" i="3"/>
  <c r="H2348" i="3"/>
  <c r="J2344" i="3"/>
  <c r="K2344" i="3"/>
  <c r="L2344" i="3"/>
  <c r="F2344" i="3"/>
  <c r="G2344" i="3"/>
  <c r="H2344" i="3"/>
  <c r="J2338" i="3"/>
  <c r="K2338" i="3"/>
  <c r="L2338" i="3"/>
  <c r="F2338" i="3"/>
  <c r="G2338" i="3"/>
  <c r="H2338" i="3"/>
  <c r="J2335" i="3"/>
  <c r="K2335" i="3"/>
  <c r="L2335" i="3"/>
  <c r="F2335" i="3"/>
  <c r="G2335" i="3"/>
  <c r="H2335" i="3"/>
  <c r="J2332" i="3"/>
  <c r="K2332" i="3"/>
  <c r="L2332" i="3"/>
  <c r="F2332" i="3"/>
  <c r="G2332" i="3"/>
  <c r="H2332" i="3"/>
  <c r="J2329" i="3"/>
  <c r="K2329" i="3"/>
  <c r="L2329" i="3"/>
  <c r="F2329" i="3"/>
  <c r="G2329" i="3"/>
  <c r="H2329" i="3"/>
  <c r="J2324" i="3"/>
  <c r="K2324" i="3"/>
  <c r="L2324" i="3"/>
  <c r="F2324" i="3"/>
  <c r="G2324" i="3"/>
  <c r="H2324" i="3"/>
  <c r="J2321" i="3"/>
  <c r="K2321" i="3"/>
  <c r="L2321" i="3"/>
  <c r="F2321" i="3"/>
  <c r="G2321" i="3"/>
  <c r="H2321" i="3"/>
  <c r="J2318" i="3"/>
  <c r="K2318" i="3"/>
  <c r="L2318" i="3"/>
  <c r="F2318" i="3"/>
  <c r="G2318" i="3"/>
  <c r="H2318" i="3"/>
  <c r="J2314" i="3"/>
  <c r="K2314" i="3"/>
  <c r="L2314" i="3"/>
  <c r="F2314" i="3"/>
  <c r="G2314" i="3"/>
  <c r="H2314" i="3"/>
  <c r="J2310" i="3"/>
  <c r="K2310" i="3"/>
  <c r="L2310" i="3"/>
  <c r="F2310" i="3"/>
  <c r="G2310" i="3"/>
  <c r="H2310" i="3"/>
  <c r="J2302" i="3"/>
  <c r="K2302" i="3"/>
  <c r="L2302" i="3"/>
  <c r="F2302" i="3"/>
  <c r="G2302" i="3"/>
  <c r="H2302" i="3"/>
  <c r="J2299" i="3"/>
  <c r="K2299" i="3"/>
  <c r="L2299" i="3"/>
  <c r="F2299" i="3"/>
  <c r="G2299" i="3"/>
  <c r="H2299" i="3"/>
  <c r="J2296" i="3"/>
  <c r="K2296" i="3"/>
  <c r="L2296" i="3"/>
  <c r="F2296" i="3"/>
  <c r="G2296" i="3"/>
  <c r="H2296" i="3"/>
  <c r="J2292" i="3"/>
  <c r="K2292" i="3"/>
  <c r="L2292" i="3"/>
  <c r="F2292" i="3"/>
  <c r="G2292" i="3"/>
  <c r="H2292" i="3"/>
  <c r="J2288" i="3"/>
  <c r="K2288" i="3"/>
  <c r="L2288" i="3"/>
  <c r="F2288" i="3"/>
  <c r="G2288" i="3"/>
  <c r="H2288" i="3"/>
  <c r="J2282" i="3"/>
  <c r="K2282" i="3"/>
  <c r="L2282" i="3"/>
  <c r="F2282" i="3"/>
  <c r="G2282" i="3"/>
  <c r="H2282" i="3"/>
  <c r="J2279" i="3"/>
  <c r="K2279" i="3"/>
  <c r="L2279" i="3"/>
  <c r="F2279" i="3"/>
  <c r="G2279" i="3"/>
  <c r="H2279" i="3"/>
  <c r="J2269" i="3"/>
  <c r="K2269" i="3"/>
  <c r="L2269" i="3"/>
  <c r="F2269" i="3"/>
  <c r="G2269" i="3"/>
  <c r="H2269" i="3"/>
  <c r="J2266" i="3"/>
  <c r="K2266" i="3"/>
  <c r="L2266" i="3"/>
  <c r="F2266" i="3"/>
  <c r="G2266" i="3"/>
  <c r="H2266" i="3"/>
  <c r="J2262" i="3"/>
  <c r="K2262" i="3"/>
  <c r="L2262" i="3"/>
  <c r="F2262" i="3"/>
  <c r="G2262" i="3"/>
  <c r="H2262" i="3"/>
  <c r="J2258" i="3"/>
  <c r="K2258" i="3"/>
  <c r="L2258" i="3"/>
  <c r="F2258" i="3"/>
  <c r="G2258" i="3"/>
  <c r="H2258" i="3"/>
  <c r="J2255" i="3"/>
  <c r="K2255" i="3"/>
  <c r="L2255" i="3"/>
  <c r="F2255" i="3"/>
  <c r="G2255" i="3"/>
  <c r="H2255" i="3"/>
  <c r="J2245" i="3"/>
  <c r="K2245" i="3"/>
  <c r="L2245" i="3"/>
  <c r="F2245" i="3"/>
  <c r="G2245" i="3"/>
  <c r="H2245" i="3"/>
  <c r="J2242" i="3"/>
  <c r="K2242" i="3"/>
  <c r="L2242" i="3"/>
  <c r="F2242" i="3"/>
  <c r="G2242" i="3"/>
  <c r="H2242" i="3"/>
  <c r="J2236" i="3"/>
  <c r="K2236" i="3"/>
  <c r="L2236" i="3"/>
  <c r="F2236" i="3"/>
  <c r="G2236" i="3"/>
  <c r="H2236" i="3"/>
  <c r="J2227" i="3"/>
  <c r="K2227" i="3"/>
  <c r="L2227" i="3"/>
  <c r="F2227" i="3"/>
  <c r="G2227" i="3"/>
  <c r="H2227" i="3"/>
  <c r="J2224" i="3"/>
  <c r="K2224" i="3"/>
  <c r="L2224" i="3"/>
  <c r="F2224" i="3"/>
  <c r="G2224" i="3"/>
  <c r="H2224" i="3"/>
  <c r="J2221" i="3"/>
  <c r="K2221" i="3"/>
  <c r="L2221" i="3"/>
  <c r="F2221" i="3"/>
  <c r="G2221" i="3"/>
  <c r="H2221" i="3"/>
  <c r="J2219" i="3"/>
  <c r="K2219" i="3"/>
  <c r="L2219" i="3"/>
  <c r="F2219" i="3"/>
  <c r="G2219" i="3"/>
  <c r="H2219" i="3"/>
  <c r="J2216" i="3"/>
  <c r="K2216" i="3"/>
  <c r="L2216" i="3"/>
  <c r="F2216" i="3"/>
  <c r="G2216" i="3"/>
  <c r="H2216" i="3"/>
  <c r="J2209" i="3"/>
  <c r="K2209" i="3"/>
  <c r="L2209" i="3"/>
  <c r="F2209" i="3"/>
  <c r="G2209" i="3"/>
  <c r="H2209" i="3"/>
  <c r="J2205" i="3"/>
  <c r="K2205" i="3"/>
  <c r="L2205" i="3"/>
  <c r="F2205" i="3"/>
  <c r="G2205" i="3"/>
  <c r="H2205" i="3"/>
  <c r="J2201" i="3"/>
  <c r="K2201" i="3"/>
  <c r="L2201" i="3"/>
  <c r="F2201" i="3"/>
  <c r="G2201" i="3"/>
  <c r="H2201" i="3"/>
  <c r="J2180" i="3"/>
  <c r="K2180" i="3"/>
  <c r="L2180" i="3"/>
  <c r="F2180" i="3"/>
  <c r="G2180" i="3"/>
  <c r="H2180" i="3"/>
  <c r="J2177" i="3"/>
  <c r="K2177" i="3"/>
  <c r="L2177" i="3"/>
  <c r="F2177" i="3"/>
  <c r="G2177" i="3"/>
  <c r="H2177" i="3"/>
  <c r="J2174" i="3"/>
  <c r="K2174" i="3"/>
  <c r="L2174" i="3"/>
  <c r="F2174" i="3"/>
  <c r="G2174" i="3"/>
  <c r="H2174" i="3"/>
  <c r="J2170" i="3"/>
  <c r="K2170" i="3"/>
  <c r="L2170" i="3"/>
  <c r="F2170" i="3"/>
  <c r="G2170" i="3"/>
  <c r="H2170" i="3"/>
  <c r="J2162" i="3"/>
  <c r="K2162" i="3"/>
  <c r="L2162" i="3"/>
  <c r="F2162" i="3"/>
  <c r="G2162" i="3"/>
  <c r="H2162" i="3"/>
  <c r="J2159" i="3"/>
  <c r="K2159" i="3"/>
  <c r="L2159" i="3"/>
  <c r="F2159" i="3"/>
  <c r="G2159" i="3"/>
  <c r="H2159" i="3"/>
  <c r="J2143" i="3"/>
  <c r="K2143" i="3"/>
  <c r="L2143" i="3"/>
  <c r="F2143" i="3"/>
  <c r="G2143" i="3"/>
  <c r="H2143" i="3"/>
  <c r="J2139" i="3"/>
  <c r="K2139" i="3"/>
  <c r="L2139" i="3"/>
  <c r="F2139" i="3"/>
  <c r="G2139" i="3"/>
  <c r="H2139" i="3"/>
  <c r="J2129" i="3"/>
  <c r="K2129" i="3"/>
  <c r="L2129" i="3"/>
  <c r="F2129" i="3"/>
  <c r="G2129" i="3"/>
  <c r="H2129" i="3"/>
  <c r="J2092" i="3"/>
  <c r="K2092" i="3"/>
  <c r="L2092" i="3"/>
  <c r="F2092" i="3"/>
  <c r="G2092" i="3"/>
  <c r="H2092" i="3"/>
  <c r="J2089" i="3"/>
  <c r="K2089" i="3"/>
  <c r="L2089" i="3"/>
  <c r="F2089" i="3"/>
  <c r="G2089" i="3"/>
  <c r="H2089" i="3"/>
  <c r="J2060" i="3"/>
  <c r="K2060" i="3"/>
  <c r="L2060" i="3"/>
  <c r="F2060" i="3"/>
  <c r="G2060" i="3"/>
  <c r="H2060" i="3"/>
  <c r="J2057" i="3"/>
  <c r="K2057" i="3"/>
  <c r="L2057" i="3"/>
  <c r="F2057" i="3"/>
  <c r="G2057" i="3"/>
  <c r="H2057" i="3"/>
  <c r="J2054" i="3"/>
  <c r="K2054" i="3"/>
  <c r="L2054" i="3"/>
  <c r="F2054" i="3"/>
  <c r="G2054" i="3"/>
  <c r="H2054" i="3"/>
  <c r="J2016" i="3"/>
  <c r="K2016" i="3"/>
  <c r="L2016" i="3"/>
  <c r="F2016" i="3"/>
  <c r="G2016" i="3"/>
  <c r="H2016" i="3"/>
  <c r="J2013" i="3"/>
  <c r="K2013" i="3"/>
  <c r="L2013" i="3"/>
  <c r="F2013" i="3"/>
  <c r="G2013" i="3"/>
  <c r="H2013" i="3"/>
  <c r="J2010" i="3"/>
  <c r="K2010" i="3"/>
  <c r="L2010" i="3"/>
  <c r="F2010" i="3"/>
  <c r="G2010" i="3"/>
  <c r="H2010" i="3"/>
  <c r="J1968" i="3"/>
  <c r="K1968" i="3"/>
  <c r="L1968" i="3"/>
  <c r="F1968" i="3"/>
  <c r="G1968" i="3"/>
  <c r="H1968" i="3"/>
  <c r="J1962" i="3"/>
  <c r="K1962" i="3"/>
  <c r="L1962" i="3"/>
  <c r="F1962" i="3"/>
  <c r="G1962" i="3"/>
  <c r="H1962" i="3"/>
  <c r="J1959" i="3"/>
  <c r="K1959" i="3"/>
  <c r="L1959" i="3"/>
  <c r="F1959" i="3"/>
  <c r="G1959" i="3"/>
  <c r="H1959" i="3"/>
  <c r="J1955" i="3"/>
  <c r="K1955" i="3"/>
  <c r="L1955" i="3"/>
  <c r="F1955" i="3"/>
  <c r="G1955" i="3"/>
  <c r="H1955" i="3"/>
  <c r="J1948" i="3"/>
  <c r="K1948" i="3"/>
  <c r="L1948" i="3"/>
  <c r="F1948" i="3"/>
  <c r="G1948" i="3"/>
  <c r="H1948" i="3"/>
  <c r="J1941" i="3"/>
  <c r="K1941" i="3"/>
  <c r="L1941" i="3"/>
  <c r="F1941" i="3"/>
  <c r="G1941" i="3"/>
  <c r="H1941" i="3"/>
  <c r="J1912" i="3"/>
  <c r="K1912" i="3"/>
  <c r="L1912" i="3"/>
  <c r="F1912" i="3"/>
  <c r="G1912" i="3"/>
  <c r="H1912" i="3"/>
  <c r="J1909" i="3"/>
  <c r="K1909" i="3"/>
  <c r="L1909" i="3"/>
  <c r="F1909" i="3"/>
  <c r="G1909" i="3"/>
  <c r="H1909" i="3"/>
  <c r="J1906" i="3"/>
  <c r="K1906" i="3"/>
  <c r="L1906" i="3"/>
  <c r="F1906" i="3"/>
  <c r="G1906" i="3"/>
  <c r="H1906" i="3"/>
  <c r="J1902" i="3"/>
  <c r="K1902" i="3"/>
  <c r="L1902" i="3"/>
  <c r="F1902" i="3"/>
  <c r="G1902" i="3"/>
  <c r="H1902" i="3"/>
  <c r="J1889" i="3"/>
  <c r="K1889" i="3"/>
  <c r="L1889" i="3"/>
  <c r="F1889" i="3"/>
  <c r="G1889" i="3"/>
  <c r="H1889" i="3"/>
  <c r="J1860" i="3"/>
  <c r="K1860" i="3"/>
  <c r="L1860" i="3"/>
  <c r="F1860" i="3"/>
  <c r="G1860" i="3"/>
  <c r="H1860" i="3"/>
  <c r="J1857" i="3"/>
  <c r="K1857" i="3"/>
  <c r="L1857" i="3"/>
  <c r="F1857" i="3"/>
  <c r="G1857" i="3"/>
  <c r="H1857" i="3"/>
  <c r="J1851" i="3"/>
  <c r="K1851" i="3"/>
  <c r="L1851" i="3"/>
  <c r="F1851" i="3"/>
  <c r="G1851" i="3"/>
  <c r="H1851" i="3"/>
  <c r="J1845" i="3"/>
  <c r="K1845" i="3"/>
  <c r="L1845" i="3"/>
  <c r="F1845" i="3"/>
  <c r="G1845" i="3"/>
  <c r="H1845" i="3"/>
  <c r="J1804" i="3"/>
  <c r="K1804" i="3"/>
  <c r="L1804" i="3"/>
  <c r="F1804" i="3"/>
  <c r="G1804" i="3"/>
  <c r="H1804" i="3"/>
  <c r="J1800" i="3"/>
  <c r="K1800" i="3"/>
  <c r="L1800" i="3"/>
  <c r="F1800" i="3"/>
  <c r="G1800" i="3"/>
  <c r="H1800" i="3"/>
  <c r="J1794" i="3"/>
  <c r="K1794" i="3"/>
  <c r="L1794" i="3"/>
  <c r="F1794" i="3"/>
  <c r="G1794" i="3"/>
  <c r="H1794" i="3"/>
  <c r="J1788" i="3"/>
  <c r="K1788" i="3"/>
  <c r="L1788" i="3"/>
  <c r="F1788" i="3"/>
  <c r="G1788" i="3"/>
  <c r="H1788" i="3"/>
  <c r="J1782" i="3"/>
  <c r="K1782" i="3"/>
  <c r="L1782" i="3"/>
  <c r="F1782" i="3"/>
  <c r="G1782" i="3"/>
  <c r="H1782" i="3"/>
  <c r="J1779" i="3"/>
  <c r="K1779" i="3"/>
  <c r="L1779" i="3"/>
  <c r="F1779" i="3"/>
  <c r="G1779" i="3"/>
  <c r="H1779" i="3"/>
  <c r="J1775" i="3"/>
  <c r="K1775" i="3"/>
  <c r="L1775" i="3"/>
  <c r="F1775" i="3"/>
  <c r="G1775" i="3"/>
  <c r="H1775" i="3"/>
  <c r="J1758" i="3"/>
  <c r="K1758" i="3"/>
  <c r="L1758" i="3"/>
  <c r="F1758" i="3"/>
  <c r="G1758" i="3"/>
  <c r="H1758" i="3"/>
  <c r="J1754" i="3"/>
  <c r="K1754" i="3"/>
  <c r="L1754" i="3"/>
  <c r="F1754" i="3"/>
  <c r="G1754" i="3"/>
  <c r="H1754" i="3"/>
  <c r="J1699" i="3"/>
  <c r="K1699" i="3"/>
  <c r="L1699" i="3"/>
  <c r="F1699" i="3"/>
  <c r="G1699" i="3"/>
  <c r="H1699" i="3"/>
  <c r="J1692" i="3"/>
  <c r="K1692" i="3"/>
  <c r="L1692" i="3"/>
  <c r="F1692" i="3"/>
  <c r="G1692" i="3"/>
  <c r="H1692" i="3"/>
  <c r="D1692" i="3"/>
  <c r="J1685" i="3"/>
  <c r="K1685" i="3"/>
  <c r="L1685" i="3"/>
  <c r="F1685" i="3"/>
  <c r="G1685" i="3"/>
  <c r="H1685" i="3"/>
  <c r="J3001" i="3"/>
  <c r="K3001" i="3"/>
  <c r="L3001" i="3"/>
  <c r="F3001" i="3"/>
  <c r="G3001" i="3"/>
  <c r="H3001" i="3"/>
  <c r="J2997" i="3"/>
  <c r="K2997" i="3"/>
  <c r="L2997" i="3"/>
  <c r="F2997" i="3"/>
  <c r="G2997" i="3"/>
  <c r="H2997" i="3"/>
  <c r="J2994" i="3"/>
  <c r="K2994" i="3"/>
  <c r="L2994" i="3"/>
  <c r="F2994" i="3"/>
  <c r="G2994" i="3"/>
  <c r="H2994" i="3"/>
  <c r="J2991" i="3"/>
  <c r="K2991" i="3"/>
  <c r="L2991" i="3"/>
  <c r="F2991" i="3"/>
  <c r="G2991" i="3"/>
  <c r="H2991" i="3"/>
  <c r="J2985" i="3"/>
  <c r="K2985" i="3"/>
  <c r="L2985" i="3"/>
  <c r="F2985" i="3"/>
  <c r="G2985" i="3"/>
  <c r="H2985" i="3"/>
  <c r="J2981" i="3"/>
  <c r="K2981" i="3"/>
  <c r="L2981" i="3"/>
  <c r="F2981" i="3"/>
  <c r="G2981" i="3"/>
  <c r="H2981" i="3"/>
  <c r="J2977" i="3"/>
  <c r="K2977" i="3"/>
  <c r="L2977" i="3"/>
  <c r="F2977" i="3"/>
  <c r="G2977" i="3"/>
  <c r="H2977" i="3"/>
  <c r="J2975" i="3"/>
  <c r="K2975" i="3"/>
  <c r="L2975" i="3"/>
  <c r="F2975" i="3"/>
  <c r="G2975" i="3"/>
  <c r="H2975" i="3"/>
  <c r="J2972" i="3"/>
  <c r="K2972" i="3"/>
  <c r="L2972" i="3"/>
  <c r="F2972" i="3"/>
  <c r="G2972" i="3"/>
  <c r="H2972" i="3"/>
  <c r="J2969" i="3"/>
  <c r="K2969" i="3"/>
  <c r="L2969" i="3"/>
  <c r="F2969" i="3"/>
  <c r="G2969" i="3"/>
  <c r="H2969" i="3"/>
  <c r="J2965" i="3"/>
  <c r="K2965" i="3"/>
  <c r="L2965" i="3"/>
  <c r="F2965" i="3"/>
  <c r="G2965" i="3"/>
  <c r="H2965" i="3"/>
  <c r="J2962" i="3"/>
  <c r="K2962" i="3"/>
  <c r="L2962" i="3"/>
  <c r="F2962" i="3"/>
  <c r="G2962" i="3"/>
  <c r="H2962" i="3"/>
  <c r="J2956" i="3"/>
  <c r="K2956" i="3"/>
  <c r="L2956" i="3"/>
  <c r="F2956" i="3"/>
  <c r="G2956" i="3"/>
  <c r="H2956" i="3"/>
  <c r="J2952" i="3"/>
  <c r="K2952" i="3"/>
  <c r="L2952" i="3"/>
  <c r="F2952" i="3"/>
  <c r="G2952" i="3"/>
  <c r="H2952" i="3"/>
  <c r="J2949" i="3"/>
  <c r="K2949" i="3"/>
  <c r="L2949" i="3"/>
  <c r="F2949" i="3"/>
  <c r="G2949" i="3"/>
  <c r="H2949" i="3"/>
  <c r="J2945" i="3"/>
  <c r="K2945" i="3"/>
  <c r="L2945" i="3"/>
  <c r="F2945" i="3"/>
  <c r="G2945" i="3"/>
  <c r="H2945" i="3"/>
  <c r="J2940" i="3"/>
  <c r="K2940" i="3"/>
  <c r="L2940" i="3"/>
  <c r="F2940" i="3"/>
  <c r="G2940" i="3"/>
  <c r="H2940" i="3"/>
  <c r="J2937" i="3"/>
  <c r="K2937" i="3"/>
  <c r="L2937" i="3"/>
  <c r="F2937" i="3"/>
  <c r="G2937" i="3"/>
  <c r="H2937" i="3"/>
  <c r="J2934" i="3"/>
  <c r="K2934" i="3"/>
  <c r="L2934" i="3"/>
  <c r="F2934" i="3"/>
  <c r="G2934" i="3"/>
  <c r="H2934" i="3"/>
  <c r="J2930" i="3"/>
  <c r="K2930" i="3"/>
  <c r="L2930" i="3"/>
  <c r="F2930" i="3"/>
  <c r="G2930" i="3"/>
  <c r="H2930" i="3"/>
  <c r="J2927" i="3"/>
  <c r="K2927" i="3"/>
  <c r="L2927" i="3"/>
  <c r="F2927" i="3"/>
  <c r="G2927" i="3"/>
  <c r="H2927" i="3"/>
  <c r="J2923" i="3"/>
  <c r="K2923" i="3"/>
  <c r="L2923" i="3"/>
  <c r="F2923" i="3"/>
  <c r="G2923" i="3"/>
  <c r="H2923" i="3"/>
  <c r="J2919" i="3"/>
  <c r="K2919" i="3"/>
  <c r="L2919" i="3"/>
  <c r="F2919" i="3"/>
  <c r="G2919" i="3"/>
  <c r="H2919" i="3"/>
  <c r="J2916" i="3"/>
  <c r="K2916" i="3"/>
  <c r="L2916" i="3"/>
  <c r="F2916" i="3"/>
  <c r="G2916" i="3"/>
  <c r="H2916" i="3"/>
  <c r="J2912" i="3"/>
  <c r="K2912" i="3"/>
  <c r="L2912" i="3"/>
  <c r="F2912" i="3"/>
  <c r="G2912" i="3"/>
  <c r="H2912" i="3"/>
  <c r="J2909" i="3"/>
  <c r="K2909" i="3"/>
  <c r="L2909" i="3"/>
  <c r="F2909" i="3"/>
  <c r="G2909" i="3"/>
  <c r="H2909" i="3"/>
  <c r="J2907" i="3"/>
  <c r="K2907" i="3"/>
  <c r="L2907" i="3"/>
  <c r="F2907" i="3"/>
  <c r="G2907" i="3"/>
  <c r="H2907" i="3"/>
  <c r="J2903" i="3"/>
  <c r="K2903" i="3"/>
  <c r="L2903" i="3"/>
  <c r="F2903" i="3"/>
  <c r="G2903" i="3"/>
  <c r="H2903" i="3"/>
  <c r="J2897" i="3"/>
  <c r="K2897" i="3"/>
  <c r="L2897" i="3"/>
  <c r="F2897" i="3"/>
  <c r="G2897" i="3"/>
  <c r="H2897" i="3"/>
  <c r="J2895" i="3"/>
  <c r="K2895" i="3"/>
  <c r="L2895" i="3"/>
  <c r="F2895" i="3"/>
  <c r="G2895" i="3"/>
  <c r="H2895" i="3"/>
  <c r="J2889" i="3"/>
  <c r="K2889" i="3"/>
  <c r="L2889" i="3"/>
  <c r="F2889" i="3"/>
  <c r="G2889" i="3"/>
  <c r="H2889" i="3"/>
  <c r="J2886" i="3"/>
  <c r="K2886" i="3"/>
  <c r="L2886" i="3"/>
  <c r="F2886" i="3"/>
  <c r="G2886" i="3"/>
  <c r="H2886" i="3"/>
  <c r="J2882" i="3"/>
  <c r="K2882" i="3"/>
  <c r="L2882" i="3"/>
  <c r="F2882" i="3"/>
  <c r="G2882" i="3"/>
  <c r="H2882" i="3"/>
  <c r="J2879" i="3"/>
  <c r="K2879" i="3"/>
  <c r="L2879" i="3"/>
  <c r="F2879" i="3"/>
  <c r="G2879" i="3"/>
  <c r="H2879" i="3"/>
  <c r="J2836" i="3"/>
  <c r="K2836" i="3"/>
  <c r="L2836" i="3"/>
  <c r="F2836" i="3"/>
  <c r="G2836" i="3"/>
  <c r="H2836" i="3"/>
  <c r="J2827" i="3"/>
  <c r="K2827" i="3"/>
  <c r="L2827" i="3"/>
  <c r="F2827" i="3"/>
  <c r="G2827" i="3"/>
  <c r="H2827" i="3"/>
  <c r="J2823" i="3"/>
  <c r="K2823" i="3"/>
  <c r="L2823" i="3"/>
  <c r="F2823" i="3"/>
  <c r="G2823" i="3"/>
  <c r="H2823" i="3"/>
  <c r="J2817" i="3"/>
  <c r="K2817" i="3"/>
  <c r="L2817" i="3"/>
  <c r="F2817" i="3"/>
  <c r="G2817" i="3"/>
  <c r="H2817" i="3"/>
  <c r="J2812" i="3"/>
  <c r="K2812" i="3"/>
  <c r="L2812" i="3"/>
  <c r="F2812" i="3"/>
  <c r="G2812" i="3"/>
  <c r="H2812" i="3"/>
  <c r="J2809" i="3"/>
  <c r="K2809" i="3"/>
  <c r="L2809" i="3"/>
  <c r="F2809" i="3"/>
  <c r="G2809" i="3"/>
  <c r="H2809" i="3"/>
  <c r="J2806" i="3"/>
  <c r="K2806" i="3"/>
  <c r="L2806" i="3"/>
  <c r="F2806" i="3"/>
  <c r="G2806" i="3"/>
  <c r="H2806" i="3"/>
  <c r="J2802" i="3"/>
  <c r="K2802" i="3"/>
  <c r="L2802" i="3"/>
  <c r="F2802" i="3"/>
  <c r="G2802" i="3"/>
  <c r="H2802" i="3"/>
  <c r="J2799" i="3"/>
  <c r="K2799" i="3"/>
  <c r="L2799" i="3"/>
  <c r="F2799" i="3"/>
  <c r="G2799" i="3"/>
  <c r="H2799" i="3"/>
  <c r="J2795" i="3"/>
  <c r="K2795" i="3"/>
  <c r="L2795" i="3"/>
  <c r="F2795" i="3"/>
  <c r="G2795" i="3"/>
  <c r="H2795" i="3"/>
  <c r="J2791" i="3"/>
  <c r="K2791" i="3"/>
  <c r="L2791" i="3"/>
  <c r="F2791" i="3"/>
  <c r="G2791" i="3"/>
  <c r="H2791" i="3"/>
  <c r="J2787" i="3"/>
  <c r="K2787" i="3"/>
  <c r="L2787" i="3"/>
  <c r="F2787" i="3"/>
  <c r="G2787" i="3"/>
  <c r="H2787" i="3"/>
  <c r="J2777" i="3"/>
  <c r="K2777" i="3"/>
  <c r="L2777" i="3"/>
  <c r="F2777" i="3"/>
  <c r="G2777" i="3"/>
  <c r="H2777" i="3"/>
  <c r="J2772" i="3"/>
  <c r="K2772" i="3"/>
  <c r="L2772" i="3"/>
  <c r="F2772" i="3"/>
  <c r="G2772" i="3"/>
  <c r="H2772" i="3"/>
  <c r="J2764" i="3"/>
  <c r="K2764" i="3"/>
  <c r="L2764" i="3"/>
  <c r="F2764" i="3"/>
  <c r="G2764" i="3"/>
  <c r="H2764" i="3"/>
  <c r="J2760" i="3"/>
  <c r="K2760" i="3"/>
  <c r="L2760" i="3"/>
  <c r="F2760" i="3"/>
  <c r="G2760" i="3"/>
  <c r="H2760" i="3"/>
  <c r="D2760" i="3"/>
  <c r="J2757" i="3"/>
  <c r="K2757" i="3"/>
  <c r="L2757" i="3"/>
  <c r="F2757" i="3"/>
  <c r="G2757" i="3"/>
  <c r="H2757" i="3"/>
  <c r="J2750" i="3"/>
  <c r="K2750" i="3"/>
  <c r="L2750" i="3"/>
  <c r="F2750" i="3"/>
  <c r="G2750" i="3"/>
  <c r="H2750" i="3"/>
  <c r="J2744" i="3"/>
  <c r="K2744" i="3"/>
  <c r="L2744" i="3"/>
  <c r="F2744" i="3"/>
  <c r="G2744" i="3"/>
  <c r="H2744" i="3"/>
  <c r="J2741" i="3"/>
  <c r="K2741" i="3"/>
  <c r="L2741" i="3"/>
  <c r="F2741" i="3"/>
  <c r="G2741" i="3"/>
  <c r="H2741" i="3"/>
  <c r="J2737" i="3"/>
  <c r="K2737" i="3"/>
  <c r="L2737" i="3"/>
  <c r="F2737" i="3"/>
  <c r="G2737" i="3"/>
  <c r="H2737" i="3"/>
  <c r="J2728" i="3"/>
  <c r="K2728" i="3"/>
  <c r="L2728" i="3"/>
  <c r="F2728" i="3"/>
  <c r="G2728" i="3"/>
  <c r="H2728" i="3"/>
  <c r="J2721" i="3"/>
  <c r="K2721" i="3"/>
  <c r="L2721" i="3"/>
  <c r="F2721" i="3"/>
  <c r="G2721" i="3"/>
  <c r="H2721" i="3"/>
  <c r="J2717" i="3"/>
  <c r="K2717" i="3"/>
  <c r="L2717" i="3"/>
  <c r="F2717" i="3"/>
  <c r="G2717" i="3"/>
  <c r="H2717" i="3"/>
  <c r="J2710" i="3"/>
  <c r="K2710" i="3"/>
  <c r="L2710" i="3"/>
  <c r="F2710" i="3"/>
  <c r="G2710" i="3"/>
  <c r="H2710" i="3"/>
  <c r="J2707" i="3"/>
  <c r="K2707" i="3"/>
  <c r="L2707" i="3"/>
  <c r="F2707" i="3"/>
  <c r="G2707" i="3"/>
  <c r="H2707" i="3"/>
  <c r="J2697" i="3"/>
  <c r="K2697" i="3"/>
  <c r="L2697" i="3"/>
  <c r="F2697" i="3"/>
  <c r="G2697" i="3"/>
  <c r="H2697" i="3"/>
  <c r="J2694" i="3"/>
  <c r="K2694" i="3"/>
  <c r="L2694" i="3"/>
  <c r="F2694" i="3"/>
  <c r="G2694" i="3"/>
  <c r="H2694" i="3"/>
  <c r="J2691" i="3"/>
  <c r="K2691" i="3"/>
  <c r="L2691" i="3"/>
  <c r="F2691" i="3"/>
  <c r="G2691" i="3"/>
  <c r="H2691" i="3"/>
  <c r="J2688" i="3"/>
  <c r="K2688" i="3"/>
  <c r="L2688" i="3"/>
  <c r="F2688" i="3"/>
  <c r="G2688" i="3"/>
  <c r="H2688" i="3"/>
  <c r="J2685" i="3"/>
  <c r="K2685" i="3"/>
  <c r="L2685" i="3"/>
  <c r="F2685" i="3"/>
  <c r="G2685" i="3"/>
  <c r="H2685" i="3"/>
  <c r="J2678" i="3"/>
  <c r="K2678" i="3"/>
  <c r="L2678" i="3"/>
  <c r="F2678" i="3"/>
  <c r="G2678" i="3"/>
  <c r="H2678" i="3"/>
  <c r="J2674" i="3"/>
  <c r="K2674" i="3"/>
  <c r="L2674" i="3"/>
  <c r="F2674" i="3"/>
  <c r="G2674" i="3"/>
  <c r="H2674" i="3"/>
  <c r="J2669" i="3"/>
  <c r="K2669" i="3"/>
  <c r="L2669" i="3"/>
  <c r="F2669" i="3"/>
  <c r="G2669" i="3"/>
  <c r="H2669" i="3"/>
  <c r="J2666" i="3"/>
  <c r="K2666" i="3"/>
  <c r="L2666" i="3"/>
  <c r="F2666" i="3"/>
  <c r="G2666" i="3"/>
  <c r="H2666" i="3"/>
  <c r="J2663" i="3"/>
  <c r="K2663" i="3"/>
  <c r="L2663" i="3"/>
  <c r="F2663" i="3"/>
  <c r="G2663" i="3"/>
  <c r="H2663" i="3"/>
  <c r="J2659" i="3"/>
  <c r="K2659" i="3"/>
  <c r="L2659" i="3"/>
  <c r="F2659" i="3"/>
  <c r="G2659" i="3"/>
  <c r="H2659" i="3"/>
  <c r="J2649" i="3"/>
  <c r="K2649" i="3"/>
  <c r="L2649" i="3"/>
  <c r="F2649" i="3"/>
  <c r="G2649" i="3"/>
  <c r="H2649" i="3"/>
  <c r="J2646" i="3"/>
  <c r="K2646" i="3"/>
  <c r="L2646" i="3"/>
  <c r="F2646" i="3"/>
  <c r="G2646" i="3"/>
  <c r="H2646" i="3"/>
  <c r="J2643" i="3"/>
  <c r="K2643" i="3"/>
  <c r="L2643" i="3"/>
  <c r="F2643" i="3"/>
  <c r="G2643" i="3"/>
  <c r="H2643" i="3"/>
  <c r="J2640" i="3"/>
  <c r="K2640" i="3"/>
  <c r="L2640" i="3"/>
  <c r="F2640" i="3"/>
  <c r="G2640" i="3"/>
  <c r="H2640" i="3"/>
  <c r="J2630" i="3"/>
  <c r="K2630" i="3"/>
  <c r="L2630" i="3"/>
  <c r="F2630" i="3"/>
  <c r="G2630" i="3"/>
  <c r="H2630" i="3"/>
  <c r="J2627" i="3"/>
  <c r="K2627" i="3"/>
  <c r="L2627" i="3"/>
  <c r="F2627" i="3"/>
  <c r="G2627" i="3"/>
  <c r="H2627" i="3"/>
  <c r="J2623" i="3"/>
  <c r="K2623" i="3"/>
  <c r="L2623" i="3"/>
  <c r="F2623" i="3"/>
  <c r="G2623" i="3"/>
  <c r="H2623" i="3"/>
  <c r="J2617" i="3"/>
  <c r="K2617" i="3"/>
  <c r="L2617" i="3"/>
  <c r="F2617" i="3"/>
  <c r="G2617" i="3"/>
  <c r="H2617" i="3"/>
  <c r="J2614" i="3"/>
  <c r="K2614" i="3"/>
  <c r="L2614" i="3"/>
  <c r="F2614" i="3"/>
  <c r="G2614" i="3"/>
  <c r="H2614" i="3"/>
  <c r="J2611" i="3"/>
  <c r="K2611" i="3"/>
  <c r="L2611" i="3"/>
  <c r="F2611" i="3"/>
  <c r="G2611" i="3"/>
  <c r="H2611" i="3"/>
  <c r="J2608" i="3"/>
  <c r="K2608" i="3"/>
  <c r="L2608" i="3"/>
  <c r="F2608" i="3"/>
  <c r="G2608" i="3"/>
  <c r="H2608" i="3"/>
  <c r="J2591" i="3"/>
  <c r="K2591" i="3"/>
  <c r="L2591" i="3"/>
  <c r="F2591" i="3"/>
  <c r="G2591" i="3"/>
  <c r="H2591" i="3"/>
  <c r="J2584" i="3"/>
  <c r="K2584" i="3"/>
  <c r="L2584" i="3"/>
  <c r="F2584" i="3"/>
  <c r="G2584" i="3"/>
  <c r="H2584" i="3"/>
  <c r="J2577" i="3"/>
  <c r="K2577" i="3"/>
  <c r="L2577" i="3"/>
  <c r="F2577" i="3"/>
  <c r="G2577" i="3"/>
  <c r="H2577" i="3"/>
  <c r="J2574" i="3"/>
  <c r="K2574" i="3"/>
  <c r="L2574" i="3"/>
  <c r="F2574" i="3"/>
  <c r="G2574" i="3"/>
  <c r="H2574" i="3"/>
  <c r="J2571" i="3"/>
  <c r="K2571" i="3"/>
  <c r="L2571" i="3"/>
  <c r="F2571" i="3"/>
  <c r="G2571" i="3"/>
  <c r="H2571" i="3"/>
  <c r="J2565" i="3"/>
  <c r="K2565" i="3"/>
  <c r="L2565" i="3"/>
  <c r="F2565" i="3"/>
  <c r="G2565" i="3"/>
  <c r="H2565" i="3"/>
  <c r="J2562" i="3"/>
  <c r="K2562" i="3"/>
  <c r="L2562" i="3"/>
  <c r="F2562" i="3"/>
  <c r="G2562" i="3"/>
  <c r="H2562" i="3"/>
  <c r="J2559" i="3"/>
  <c r="K2559" i="3"/>
  <c r="L2559" i="3"/>
  <c r="F2559" i="3"/>
  <c r="G2559" i="3"/>
  <c r="H2559" i="3"/>
  <c r="J2554" i="3"/>
  <c r="K2554" i="3"/>
  <c r="L2554" i="3"/>
  <c r="F2554" i="3"/>
  <c r="G2554" i="3"/>
  <c r="H2554" i="3"/>
  <c r="J2551" i="3"/>
  <c r="K2551" i="3"/>
  <c r="L2551" i="3"/>
  <c r="F2551" i="3"/>
  <c r="G2551" i="3"/>
  <c r="H2551" i="3"/>
  <c r="J2548" i="3"/>
  <c r="K2548" i="3"/>
  <c r="L2548" i="3"/>
  <c r="F2548" i="3"/>
  <c r="G2548" i="3"/>
  <c r="H2548" i="3"/>
  <c r="J2537" i="3"/>
  <c r="K2537" i="3"/>
  <c r="L2537" i="3"/>
  <c r="F2537" i="3"/>
  <c r="G2537" i="3"/>
  <c r="H2537" i="3"/>
  <c r="J2533" i="3"/>
  <c r="K2533" i="3"/>
  <c r="L2533" i="3"/>
  <c r="F2533" i="3"/>
  <c r="G2533" i="3"/>
  <c r="H2533" i="3"/>
  <c r="J2530" i="3"/>
  <c r="K2530" i="3"/>
  <c r="L2530" i="3"/>
  <c r="F2530" i="3"/>
  <c r="G2530" i="3"/>
  <c r="H2530" i="3"/>
  <c r="J2527" i="3"/>
  <c r="K2527" i="3"/>
  <c r="L2527" i="3"/>
  <c r="F2527" i="3"/>
  <c r="G2527" i="3"/>
  <c r="H2527" i="3"/>
  <c r="J2524" i="3"/>
  <c r="K2524" i="3"/>
  <c r="L2524" i="3"/>
  <c r="F2524" i="3"/>
  <c r="G2524" i="3"/>
  <c r="H2524" i="3"/>
  <c r="J2521" i="3"/>
  <c r="K2521" i="3"/>
  <c r="L2521" i="3"/>
  <c r="F2521" i="3"/>
  <c r="G2521" i="3"/>
  <c r="H2521" i="3"/>
  <c r="J2518" i="3"/>
  <c r="K2518" i="3"/>
  <c r="L2518" i="3"/>
  <c r="F2518" i="3"/>
  <c r="G2518" i="3"/>
  <c r="H2518" i="3"/>
  <c r="J2514" i="3"/>
  <c r="K2514" i="3"/>
  <c r="L2514" i="3"/>
  <c r="F2514" i="3"/>
  <c r="G2514" i="3"/>
  <c r="H2514" i="3"/>
  <c r="J2509" i="3"/>
  <c r="K2509" i="3"/>
  <c r="L2509" i="3"/>
  <c r="F2509" i="3"/>
  <c r="G2509" i="3"/>
  <c r="H2509" i="3"/>
  <c r="J2496" i="3"/>
  <c r="K2496" i="3"/>
  <c r="L2496" i="3"/>
  <c r="F2496" i="3"/>
  <c r="G2496" i="3"/>
  <c r="H2496" i="3"/>
  <c r="J2493" i="3"/>
  <c r="K2493" i="3"/>
  <c r="L2493" i="3"/>
  <c r="F2493" i="3"/>
  <c r="G2493" i="3"/>
  <c r="H2493" i="3"/>
  <c r="J2490" i="3"/>
  <c r="K2490" i="3"/>
  <c r="L2490" i="3"/>
  <c r="F2490" i="3"/>
  <c r="G2490" i="3"/>
  <c r="H2490" i="3"/>
  <c r="J2483" i="3"/>
  <c r="K2483" i="3"/>
  <c r="L2483" i="3"/>
  <c r="F2483" i="3"/>
  <c r="G2483" i="3"/>
  <c r="H2483" i="3"/>
  <c r="J2480" i="3"/>
  <c r="K2480" i="3"/>
  <c r="L2480" i="3"/>
  <c r="F2480" i="3"/>
  <c r="G2480" i="3"/>
  <c r="H2480" i="3"/>
  <c r="J2478" i="3"/>
  <c r="K2478" i="3"/>
  <c r="L2478" i="3"/>
  <c r="F2478" i="3"/>
  <c r="G2478" i="3"/>
  <c r="H2478" i="3"/>
  <c r="J2475" i="3"/>
  <c r="K2475" i="3"/>
  <c r="L2475" i="3"/>
  <c r="F2475" i="3"/>
  <c r="G2475" i="3"/>
  <c r="H2475" i="3"/>
  <c r="J2471" i="3"/>
  <c r="K2471" i="3"/>
  <c r="L2471" i="3"/>
  <c r="F2471" i="3"/>
  <c r="G2471" i="3"/>
  <c r="H2471" i="3"/>
  <c r="J2468" i="3"/>
  <c r="K2468" i="3"/>
  <c r="L2468" i="3"/>
  <c r="F2468" i="3"/>
  <c r="G2468" i="3"/>
  <c r="H2468" i="3"/>
  <c r="J2464" i="3"/>
  <c r="K2464" i="3"/>
  <c r="L2464" i="3"/>
  <c r="F2464" i="3"/>
  <c r="G2464" i="3"/>
  <c r="H2464" i="3"/>
  <c r="J2461" i="3"/>
  <c r="K2461" i="3"/>
  <c r="L2461" i="3"/>
  <c r="F2461" i="3"/>
  <c r="G2461" i="3"/>
  <c r="H2461" i="3"/>
  <c r="J2459" i="3"/>
  <c r="K2459" i="3"/>
  <c r="L2459" i="3"/>
  <c r="F2459" i="3"/>
  <c r="G2459" i="3"/>
  <c r="H2459" i="3"/>
  <c r="J2455" i="3"/>
  <c r="K2455" i="3"/>
  <c r="L2455" i="3"/>
  <c r="F2455" i="3"/>
  <c r="G2455" i="3"/>
  <c r="H2455" i="3"/>
  <c r="J2450" i="3"/>
  <c r="K2450" i="3"/>
  <c r="L2450" i="3"/>
  <c r="F2450" i="3"/>
  <c r="G2450" i="3"/>
  <c r="H2450" i="3"/>
  <c r="J2447" i="3"/>
  <c r="K2447" i="3"/>
  <c r="L2447" i="3"/>
  <c r="F2447" i="3"/>
  <c r="G2447" i="3"/>
  <c r="H2447" i="3"/>
  <c r="J2436" i="3"/>
  <c r="K2436" i="3"/>
  <c r="L2436" i="3"/>
  <c r="F2436" i="3"/>
  <c r="G2436" i="3"/>
  <c r="H2436" i="3"/>
  <c r="J2433" i="3"/>
  <c r="K2433" i="3"/>
  <c r="L2433" i="3"/>
  <c r="F2433" i="3"/>
  <c r="G2433" i="3"/>
  <c r="H2433" i="3"/>
  <c r="J2430" i="3"/>
  <c r="K2430" i="3"/>
  <c r="L2430" i="3"/>
  <c r="F2430" i="3"/>
  <c r="G2430" i="3"/>
  <c r="H2430" i="3"/>
  <c r="J2426" i="3"/>
  <c r="K2426" i="3"/>
  <c r="L2426" i="3"/>
  <c r="F2426" i="3"/>
  <c r="G2426" i="3"/>
  <c r="H2426" i="3"/>
  <c r="J2422" i="3"/>
  <c r="K2422" i="3"/>
  <c r="L2422" i="3"/>
  <c r="F2422" i="3"/>
  <c r="G2422" i="3"/>
  <c r="H2422" i="3"/>
  <c r="J2413" i="3"/>
  <c r="K2413" i="3"/>
  <c r="L2413" i="3"/>
  <c r="F2413" i="3"/>
  <c r="G2413" i="3"/>
  <c r="H2413" i="3"/>
  <c r="J2387" i="3"/>
  <c r="K2387" i="3"/>
  <c r="L2387" i="3"/>
  <c r="F2387" i="3"/>
  <c r="G2387" i="3"/>
  <c r="H2387" i="3"/>
  <c r="J2381" i="3"/>
  <c r="K2381" i="3"/>
  <c r="L2381" i="3"/>
  <c r="F2381" i="3"/>
  <c r="G2381" i="3"/>
  <c r="H2381" i="3"/>
  <c r="J2378" i="3"/>
  <c r="K2378" i="3"/>
  <c r="L2378" i="3"/>
  <c r="F2378" i="3"/>
  <c r="G2378" i="3"/>
  <c r="H2378" i="3"/>
  <c r="J2374" i="3"/>
  <c r="K2374" i="3"/>
  <c r="L2374" i="3"/>
  <c r="F2374" i="3"/>
  <c r="G2374" i="3"/>
  <c r="H2374" i="3"/>
  <c r="J2371" i="3"/>
  <c r="K2371" i="3"/>
  <c r="L2371" i="3"/>
  <c r="F2371" i="3"/>
  <c r="G2371" i="3"/>
  <c r="H2371" i="3"/>
  <c r="J2368" i="3"/>
  <c r="K2368" i="3"/>
  <c r="L2368" i="3"/>
  <c r="F2368" i="3"/>
  <c r="G2368" i="3"/>
  <c r="H2368" i="3"/>
  <c r="J2364" i="3"/>
  <c r="K2364" i="3"/>
  <c r="L2364" i="3"/>
  <c r="F2364" i="3"/>
  <c r="G2364" i="3"/>
  <c r="H2364" i="3"/>
  <c r="J2360" i="3"/>
  <c r="K2360" i="3"/>
  <c r="L2360" i="3"/>
  <c r="F2360" i="3"/>
  <c r="G2360" i="3"/>
  <c r="H2360" i="3"/>
  <c r="J2354" i="3"/>
  <c r="K2354" i="3"/>
  <c r="L2354" i="3"/>
  <c r="F2354" i="3"/>
  <c r="G2354" i="3"/>
  <c r="H2354" i="3"/>
  <c r="J2351" i="3"/>
  <c r="K2351" i="3"/>
  <c r="L2351" i="3"/>
  <c r="F2351" i="3"/>
  <c r="G2351" i="3"/>
  <c r="H2351" i="3"/>
  <c r="J2347" i="3"/>
  <c r="K2347" i="3"/>
  <c r="L2347" i="3"/>
  <c r="F2347" i="3"/>
  <c r="G2347" i="3"/>
  <c r="H2347" i="3"/>
  <c r="J2343" i="3"/>
  <c r="K2343" i="3"/>
  <c r="L2343" i="3"/>
  <c r="F2343" i="3"/>
  <c r="G2343" i="3"/>
  <c r="H2343" i="3"/>
  <c r="J2340" i="3"/>
  <c r="K2340" i="3"/>
  <c r="L2340" i="3"/>
  <c r="F2340" i="3"/>
  <c r="G2340" i="3"/>
  <c r="H2340" i="3"/>
  <c r="J2337" i="3"/>
  <c r="K2337" i="3"/>
  <c r="L2337" i="3"/>
  <c r="F2337" i="3"/>
  <c r="G2337" i="3"/>
  <c r="H2337" i="3"/>
  <c r="J2326" i="3"/>
  <c r="K2326" i="3"/>
  <c r="L2326" i="3"/>
  <c r="F2326" i="3"/>
  <c r="G2326" i="3"/>
  <c r="H2326" i="3"/>
  <c r="J2317" i="3"/>
  <c r="K2317" i="3"/>
  <c r="L2317" i="3"/>
  <c r="F2317" i="3"/>
  <c r="G2317" i="3"/>
  <c r="H2317" i="3"/>
  <c r="J2295" i="3"/>
  <c r="K2295" i="3"/>
  <c r="L2295" i="3"/>
  <c r="F2295" i="3"/>
  <c r="G2295" i="3"/>
  <c r="H2295" i="3"/>
  <c r="J2291" i="3"/>
  <c r="K2291" i="3"/>
  <c r="L2291" i="3"/>
  <c r="F2291" i="3"/>
  <c r="G2291" i="3"/>
  <c r="H2291" i="3"/>
  <c r="J2287" i="3"/>
  <c r="K2287" i="3"/>
  <c r="L2287" i="3"/>
  <c r="F2287" i="3"/>
  <c r="G2287" i="3"/>
  <c r="H2287" i="3"/>
  <c r="J2284" i="3"/>
  <c r="K2284" i="3"/>
  <c r="L2284" i="3"/>
  <c r="F2284" i="3"/>
  <c r="G2284" i="3"/>
  <c r="H2284" i="3"/>
  <c r="J2281" i="3"/>
  <c r="K2281" i="3"/>
  <c r="L2281" i="3"/>
  <c r="F2281" i="3"/>
  <c r="G2281" i="3"/>
  <c r="H2281" i="3"/>
  <c r="J2278" i="3"/>
  <c r="K2278" i="3"/>
  <c r="L2278" i="3"/>
  <c r="F2278" i="3"/>
  <c r="G2278" i="3"/>
  <c r="H2278" i="3"/>
  <c r="J2275" i="3"/>
  <c r="K2275" i="3"/>
  <c r="L2275" i="3"/>
  <c r="F2275" i="3"/>
  <c r="G2275" i="3"/>
  <c r="H2275" i="3"/>
  <c r="J2272" i="3"/>
  <c r="K2272" i="3"/>
  <c r="L2272" i="3"/>
  <c r="F2272" i="3"/>
  <c r="G2272" i="3"/>
  <c r="H2272" i="3"/>
  <c r="J2265" i="3"/>
  <c r="K2265" i="3"/>
  <c r="L2265" i="3"/>
  <c r="F2265" i="3"/>
  <c r="G2265" i="3"/>
  <c r="H2265" i="3"/>
  <c r="F2261" i="3"/>
  <c r="G2261" i="3"/>
  <c r="H2261" i="3"/>
  <c r="J2261" i="3"/>
  <c r="K2261" i="3"/>
  <c r="L2261" i="3"/>
  <c r="J2244" i="3"/>
  <c r="K2244" i="3"/>
  <c r="L2244" i="3"/>
  <c r="F2244" i="3"/>
  <c r="G2244" i="3"/>
  <c r="H2244" i="3"/>
  <c r="J2241" i="3"/>
  <c r="K2241" i="3"/>
  <c r="L2241" i="3"/>
  <c r="F2241" i="3"/>
  <c r="G2241" i="3"/>
  <c r="H2241" i="3"/>
  <c r="J2239" i="3"/>
  <c r="K2239" i="3"/>
  <c r="L2239" i="3"/>
  <c r="F2239" i="3"/>
  <c r="G2239" i="3"/>
  <c r="H2239" i="3"/>
  <c r="J2235" i="3"/>
  <c r="K2235" i="3"/>
  <c r="L2235" i="3"/>
  <c r="F2235" i="3"/>
  <c r="G2235" i="3"/>
  <c r="H2235" i="3"/>
  <c r="J2232" i="3"/>
  <c r="K2232" i="3"/>
  <c r="L2232" i="3"/>
  <c r="F2232" i="3"/>
  <c r="G2232" i="3"/>
  <c r="H2232" i="3"/>
  <c r="J2230" i="3"/>
  <c r="K2230" i="3"/>
  <c r="L2230" i="3"/>
  <c r="F2230" i="3"/>
  <c r="G2230" i="3"/>
  <c r="H2230" i="3"/>
  <c r="J2226" i="3"/>
  <c r="K2226" i="3"/>
  <c r="L2226" i="3"/>
  <c r="F2226" i="3"/>
  <c r="G2226" i="3"/>
  <c r="H2226" i="3"/>
  <c r="J2218" i="3"/>
  <c r="K2218" i="3"/>
  <c r="L2218" i="3"/>
  <c r="F2218" i="3"/>
  <c r="G2218" i="3"/>
  <c r="H2218" i="3"/>
  <c r="J2215" i="3"/>
  <c r="K2215" i="3"/>
  <c r="L2215" i="3"/>
  <c r="F2215" i="3"/>
  <c r="G2215" i="3"/>
  <c r="H2215" i="3"/>
  <c r="J2212" i="3"/>
  <c r="K2212" i="3"/>
  <c r="L2212" i="3"/>
  <c r="F2212" i="3"/>
  <c r="G2212" i="3"/>
  <c r="H2212" i="3"/>
  <c r="J2208" i="3"/>
  <c r="K2208" i="3"/>
  <c r="L2208" i="3"/>
  <c r="F2208" i="3"/>
  <c r="G2208" i="3"/>
  <c r="H2208" i="3"/>
  <c r="J2200" i="3"/>
  <c r="K2200" i="3"/>
  <c r="L2200" i="3"/>
  <c r="F2200" i="3"/>
  <c r="G2200" i="3"/>
  <c r="H2200" i="3"/>
  <c r="J2196" i="3"/>
  <c r="K2196" i="3"/>
  <c r="L2196" i="3"/>
  <c r="F2196" i="3"/>
  <c r="G2196" i="3"/>
  <c r="H2196" i="3"/>
  <c r="J2189" i="3"/>
  <c r="K2189" i="3"/>
  <c r="L2189" i="3"/>
  <c r="F2189" i="3"/>
  <c r="G2189" i="3"/>
  <c r="H2189" i="3"/>
  <c r="J2186" i="3"/>
  <c r="K2186" i="3"/>
  <c r="L2186" i="3"/>
  <c r="F2186" i="3"/>
  <c r="G2186" i="3"/>
  <c r="H2186" i="3"/>
  <c r="J2183" i="3"/>
  <c r="K2183" i="3"/>
  <c r="L2183" i="3"/>
  <c r="F2183" i="3"/>
  <c r="G2183" i="3"/>
  <c r="H2183" i="3"/>
  <c r="J2173" i="3"/>
  <c r="K2173" i="3"/>
  <c r="L2173" i="3"/>
  <c r="F2173" i="3"/>
  <c r="G2173" i="3"/>
  <c r="H2173" i="3"/>
  <c r="J2169" i="3"/>
  <c r="K2169" i="3"/>
  <c r="L2169" i="3"/>
  <c r="F2169" i="3"/>
  <c r="G2169" i="3"/>
  <c r="H2169" i="3"/>
  <c r="J2165" i="3"/>
  <c r="K2165" i="3"/>
  <c r="L2165" i="3"/>
  <c r="F2165" i="3"/>
  <c r="G2165" i="3"/>
  <c r="H2165" i="3"/>
  <c r="J2148" i="3"/>
  <c r="K2148" i="3"/>
  <c r="L2148" i="3"/>
  <c r="F2148" i="3"/>
  <c r="G2148" i="3"/>
  <c r="H2148" i="3"/>
  <c r="J2145" i="3"/>
  <c r="K2145" i="3"/>
  <c r="L2145" i="3"/>
  <c r="F2145" i="3"/>
  <c r="G2145" i="3"/>
  <c r="H2145" i="3"/>
  <c r="J2142" i="3"/>
  <c r="K2142" i="3"/>
  <c r="L2142" i="3"/>
  <c r="F2142" i="3"/>
  <c r="G2142" i="3"/>
  <c r="H2142" i="3"/>
  <c r="J2138" i="3"/>
  <c r="K2138" i="3"/>
  <c r="L2138" i="3"/>
  <c r="F2138" i="3"/>
  <c r="G2138" i="3"/>
  <c r="H2138" i="3"/>
  <c r="J2124" i="3"/>
  <c r="K2124" i="3"/>
  <c r="L2124" i="3"/>
  <c r="F2124" i="3"/>
  <c r="G2124" i="3"/>
  <c r="H2124" i="3"/>
  <c r="J2120" i="3"/>
  <c r="K2120" i="3"/>
  <c r="L2120" i="3"/>
  <c r="F2120" i="3"/>
  <c r="G2120" i="3"/>
  <c r="H2120" i="3"/>
  <c r="J2114" i="3"/>
  <c r="K2114" i="3"/>
  <c r="L2114" i="3"/>
  <c r="F2114" i="3"/>
  <c r="G2114" i="3"/>
  <c r="H2114" i="3"/>
  <c r="J2108" i="3"/>
  <c r="K2108" i="3"/>
  <c r="L2108" i="3"/>
  <c r="F2108" i="3"/>
  <c r="G2108" i="3"/>
  <c r="H2108" i="3"/>
  <c r="J2102" i="3"/>
  <c r="K2102" i="3"/>
  <c r="L2102" i="3"/>
  <c r="F2102" i="3"/>
  <c r="G2102" i="3"/>
  <c r="H2102" i="3"/>
  <c r="J2099" i="3"/>
  <c r="K2099" i="3"/>
  <c r="L2099" i="3"/>
  <c r="F2099" i="3"/>
  <c r="G2099" i="3"/>
  <c r="H2099" i="3"/>
  <c r="J2095" i="3"/>
  <c r="K2095" i="3"/>
  <c r="L2095" i="3"/>
  <c r="F2095" i="3"/>
  <c r="G2095" i="3"/>
  <c r="H2095" i="3"/>
  <c r="J2086" i="3"/>
  <c r="K2086" i="3"/>
  <c r="L2086" i="3"/>
  <c r="F2086" i="3"/>
  <c r="G2086" i="3"/>
  <c r="H2086" i="3"/>
  <c r="J2079" i="3"/>
  <c r="K2079" i="3"/>
  <c r="L2079" i="3"/>
  <c r="F2079" i="3"/>
  <c r="G2079" i="3"/>
  <c r="H2079" i="3"/>
  <c r="J2072" i="3"/>
  <c r="K2072" i="3"/>
  <c r="L2072" i="3"/>
  <c r="F2072" i="3"/>
  <c r="G2072" i="3"/>
  <c r="H2072" i="3"/>
  <c r="F2069" i="3"/>
  <c r="G2069" i="3"/>
  <c r="H2069" i="3"/>
  <c r="J2069" i="3"/>
  <c r="K2069" i="3"/>
  <c r="L2069" i="3"/>
  <c r="J2063" i="3"/>
  <c r="K2063" i="3"/>
  <c r="L2063" i="3"/>
  <c r="F2063" i="3"/>
  <c r="G2063" i="3"/>
  <c r="H2063" i="3"/>
  <c r="J2053" i="3"/>
  <c r="K2053" i="3"/>
  <c r="L2053" i="3"/>
  <c r="F2053" i="3"/>
  <c r="G2053" i="3"/>
  <c r="H2053" i="3"/>
  <c r="J2019" i="3"/>
  <c r="K2019" i="3"/>
  <c r="L2019" i="3"/>
  <c r="F2019" i="3"/>
  <c r="G2019" i="3"/>
  <c r="H2019" i="3"/>
  <c r="J1992" i="3"/>
  <c r="K1992" i="3"/>
  <c r="L1992" i="3"/>
  <c r="F1992" i="3"/>
  <c r="G1992" i="3"/>
  <c r="H1992" i="3"/>
  <c r="J1986" i="3"/>
  <c r="K1986" i="3"/>
  <c r="L1986" i="3"/>
  <c r="F1986" i="3"/>
  <c r="G1986" i="3"/>
  <c r="H1986" i="3"/>
  <c r="J1980" i="3"/>
  <c r="K1980" i="3"/>
  <c r="L1980" i="3"/>
  <c r="F1980" i="3"/>
  <c r="G1980" i="3"/>
  <c r="H1980" i="3"/>
  <c r="J1974" i="3"/>
  <c r="K1974" i="3"/>
  <c r="L1974" i="3"/>
  <c r="F1974" i="3"/>
  <c r="G1974" i="3"/>
  <c r="H1974" i="3"/>
  <c r="J1971" i="3"/>
  <c r="K1971" i="3"/>
  <c r="L1971" i="3"/>
  <c r="F1971" i="3"/>
  <c r="G1971" i="3"/>
  <c r="H1971" i="3"/>
  <c r="J1919" i="3"/>
  <c r="K1919" i="3"/>
  <c r="L1919" i="3"/>
  <c r="F1919" i="3"/>
  <c r="G1919" i="3"/>
  <c r="H1919" i="3"/>
  <c r="J1915" i="3"/>
  <c r="K1915" i="3"/>
  <c r="L1915" i="3"/>
  <c r="F1915" i="3"/>
  <c r="G1915" i="3"/>
  <c r="H1915" i="3"/>
  <c r="J1871" i="3"/>
  <c r="K1871" i="3"/>
  <c r="L1871" i="3"/>
  <c r="F1871" i="3"/>
  <c r="G1871" i="3"/>
  <c r="H1871" i="3"/>
  <c r="J1807" i="3"/>
  <c r="K1807" i="3"/>
  <c r="L1807" i="3"/>
  <c r="F1807" i="3"/>
  <c r="G1807" i="3"/>
  <c r="H1807" i="3"/>
  <c r="J3000" i="3"/>
  <c r="K3000" i="3"/>
  <c r="L3000" i="3"/>
  <c r="F3000" i="3"/>
  <c r="G3000" i="3"/>
  <c r="H3000" i="3"/>
  <c r="J2993" i="3"/>
  <c r="K2993" i="3"/>
  <c r="L2993" i="3"/>
  <c r="F2993" i="3"/>
  <c r="G2993" i="3"/>
  <c r="H2993" i="3"/>
  <c r="J2988" i="3"/>
  <c r="K2988" i="3"/>
  <c r="L2988" i="3"/>
  <c r="F2988" i="3"/>
  <c r="G2988" i="3"/>
  <c r="H2988" i="3"/>
  <c r="J2984" i="3"/>
  <c r="K2984" i="3"/>
  <c r="L2984" i="3"/>
  <c r="F2984" i="3"/>
  <c r="G2984" i="3"/>
  <c r="H2984" i="3"/>
  <c r="D2984" i="3"/>
  <c r="J2980" i="3"/>
  <c r="K2980" i="3"/>
  <c r="L2980" i="3"/>
  <c r="F2980" i="3"/>
  <c r="G2980" i="3"/>
  <c r="H2980" i="3"/>
  <c r="J2974" i="3"/>
  <c r="K2974" i="3"/>
  <c r="L2974" i="3"/>
  <c r="F2974" i="3"/>
  <c r="G2974" i="3"/>
  <c r="H2974" i="3"/>
  <c r="J2968" i="3"/>
  <c r="K2968" i="3"/>
  <c r="L2968" i="3"/>
  <c r="F2968" i="3"/>
  <c r="G2968" i="3"/>
  <c r="H2968" i="3"/>
  <c r="J2961" i="3"/>
  <c r="K2961" i="3"/>
  <c r="L2961" i="3"/>
  <c r="F2961" i="3"/>
  <c r="G2961" i="3"/>
  <c r="H2961" i="3"/>
  <c r="J2955" i="3"/>
  <c r="K2955" i="3"/>
  <c r="L2955" i="3"/>
  <c r="F2955" i="3"/>
  <c r="G2955" i="3"/>
  <c r="H2955" i="3"/>
  <c r="J2951" i="3"/>
  <c r="K2951" i="3"/>
  <c r="L2951" i="3"/>
  <c r="F2951" i="3"/>
  <c r="G2951" i="3"/>
  <c r="H2951" i="3"/>
  <c r="J2948" i="3"/>
  <c r="K2948" i="3"/>
  <c r="L2948" i="3"/>
  <c r="F2948" i="3"/>
  <c r="G2948" i="3"/>
  <c r="H2948" i="3"/>
  <c r="J2942" i="3"/>
  <c r="K2942" i="3"/>
  <c r="L2942" i="3"/>
  <c r="F2942" i="3"/>
  <c r="G2942" i="3"/>
  <c r="H2942" i="3"/>
  <c r="J2936" i="3"/>
  <c r="K2936" i="3"/>
  <c r="L2936" i="3"/>
  <c r="F2936" i="3"/>
  <c r="G2936" i="3"/>
  <c r="H2936" i="3"/>
  <c r="J2933" i="3"/>
  <c r="K2933" i="3"/>
  <c r="L2933" i="3"/>
  <c r="F2933" i="3"/>
  <c r="G2933" i="3"/>
  <c r="H2933" i="3"/>
  <c r="J2929" i="3"/>
  <c r="K2929" i="3"/>
  <c r="L2929" i="3"/>
  <c r="F2929" i="3"/>
  <c r="G2929" i="3"/>
  <c r="H2929" i="3"/>
  <c r="J2926" i="3"/>
  <c r="K2926" i="3"/>
  <c r="L2926" i="3"/>
  <c r="F2926" i="3"/>
  <c r="G2926" i="3"/>
  <c r="H2926" i="3"/>
  <c r="J2922" i="3"/>
  <c r="K2922" i="3"/>
  <c r="L2922" i="3"/>
  <c r="F2922" i="3"/>
  <c r="G2922" i="3"/>
  <c r="H2922" i="3"/>
  <c r="J2918" i="3"/>
  <c r="K2918" i="3"/>
  <c r="L2918" i="3"/>
  <c r="F2918" i="3"/>
  <c r="G2918" i="3"/>
  <c r="H2918" i="3"/>
  <c r="J2915" i="3"/>
  <c r="K2915" i="3"/>
  <c r="L2915" i="3"/>
  <c r="F2915" i="3"/>
  <c r="G2915" i="3"/>
  <c r="H2915" i="3"/>
  <c r="J2906" i="3"/>
  <c r="K2906" i="3"/>
  <c r="L2906" i="3"/>
  <c r="F2906" i="3"/>
  <c r="G2906" i="3"/>
  <c r="H2906" i="3"/>
  <c r="J2900" i="3"/>
  <c r="K2900" i="3"/>
  <c r="L2900" i="3"/>
  <c r="F2900" i="3"/>
  <c r="G2900" i="3"/>
  <c r="H2900" i="3"/>
  <c r="J2892" i="3"/>
  <c r="K2892" i="3"/>
  <c r="L2892" i="3"/>
  <c r="F2892" i="3"/>
  <c r="G2892" i="3"/>
  <c r="H2892" i="3"/>
  <c r="J2888" i="3"/>
  <c r="K2888" i="3"/>
  <c r="L2888" i="3"/>
  <c r="F2888" i="3"/>
  <c r="G2888" i="3"/>
  <c r="H2888" i="3"/>
  <c r="J2885" i="3"/>
  <c r="K2885" i="3"/>
  <c r="L2885" i="3"/>
  <c r="F2885" i="3"/>
  <c r="G2885" i="3"/>
  <c r="H2885" i="3"/>
  <c r="J2878" i="3"/>
  <c r="K2878" i="3"/>
  <c r="L2878" i="3"/>
  <c r="F2878" i="3"/>
  <c r="G2878" i="3"/>
  <c r="H2878" i="3"/>
  <c r="J2872" i="3"/>
  <c r="K2872" i="3"/>
  <c r="L2872" i="3"/>
  <c r="F2872" i="3"/>
  <c r="G2872" i="3"/>
  <c r="H2872" i="3"/>
  <c r="J2869" i="3"/>
  <c r="K2869" i="3"/>
  <c r="L2869" i="3"/>
  <c r="F2869" i="3"/>
  <c r="G2869" i="3"/>
  <c r="H2869" i="3"/>
  <c r="J2866" i="3"/>
  <c r="K2866" i="3"/>
  <c r="L2866" i="3"/>
  <c r="F2866" i="3"/>
  <c r="G2866" i="3"/>
  <c r="H2866" i="3"/>
  <c r="J2861" i="3"/>
  <c r="K2861" i="3"/>
  <c r="L2861" i="3"/>
  <c r="F2861" i="3"/>
  <c r="G2861" i="3"/>
  <c r="H2861" i="3"/>
  <c r="J2858" i="3"/>
  <c r="K2858" i="3"/>
  <c r="L2858" i="3"/>
  <c r="F2858" i="3"/>
  <c r="G2858" i="3"/>
  <c r="H2858" i="3"/>
  <c r="J2854" i="3"/>
  <c r="K2854" i="3"/>
  <c r="L2854" i="3"/>
  <c r="F2854" i="3"/>
  <c r="G2854" i="3"/>
  <c r="H2854" i="3"/>
  <c r="J2851" i="3"/>
  <c r="K2851" i="3"/>
  <c r="L2851" i="3"/>
  <c r="F2851" i="3"/>
  <c r="G2851" i="3"/>
  <c r="H2851" i="3"/>
  <c r="J2842" i="3"/>
  <c r="K2842" i="3"/>
  <c r="L2842" i="3"/>
  <c r="F2842" i="3"/>
  <c r="G2842" i="3"/>
  <c r="H2842" i="3"/>
  <c r="J2835" i="3"/>
  <c r="K2835" i="3"/>
  <c r="L2835" i="3"/>
  <c r="F2835" i="3"/>
  <c r="G2835" i="3"/>
  <c r="H2835" i="3"/>
  <c r="J2832" i="3"/>
  <c r="K2832" i="3"/>
  <c r="L2832" i="3"/>
  <c r="F2832" i="3"/>
  <c r="G2832" i="3"/>
  <c r="H2832" i="3"/>
  <c r="J2830" i="3"/>
  <c r="K2830" i="3"/>
  <c r="L2830" i="3"/>
  <c r="F2830" i="3"/>
  <c r="G2830" i="3"/>
  <c r="H2830" i="3"/>
  <c r="J2826" i="3"/>
  <c r="K2826" i="3"/>
  <c r="L2826" i="3"/>
  <c r="F2826" i="3"/>
  <c r="G2826" i="3"/>
  <c r="H2826" i="3"/>
  <c r="J2820" i="3"/>
  <c r="K2820" i="3"/>
  <c r="L2820" i="3"/>
  <c r="F2820" i="3"/>
  <c r="G2820" i="3"/>
  <c r="H2820" i="3"/>
  <c r="J2814" i="3"/>
  <c r="K2814" i="3"/>
  <c r="L2814" i="3"/>
  <c r="F2814" i="3"/>
  <c r="G2814" i="3"/>
  <c r="H2814" i="3"/>
  <c r="J2808" i="3"/>
  <c r="K2808" i="3"/>
  <c r="L2808" i="3"/>
  <c r="F2808" i="3"/>
  <c r="G2808" i="3"/>
  <c r="H2808" i="3"/>
  <c r="J2805" i="3"/>
  <c r="K2805" i="3"/>
  <c r="L2805" i="3"/>
  <c r="F2805" i="3"/>
  <c r="G2805" i="3"/>
  <c r="H2805" i="3"/>
  <c r="J2801" i="3"/>
  <c r="K2801" i="3"/>
  <c r="L2801" i="3"/>
  <c r="F2801" i="3"/>
  <c r="G2801" i="3"/>
  <c r="H2801" i="3"/>
  <c r="J2798" i="3"/>
  <c r="K2798" i="3"/>
  <c r="L2798" i="3"/>
  <c r="F2798" i="3"/>
  <c r="G2798" i="3"/>
  <c r="H2798" i="3"/>
  <c r="J2794" i="3"/>
  <c r="K2794" i="3"/>
  <c r="L2794" i="3"/>
  <c r="F2794" i="3"/>
  <c r="G2794" i="3"/>
  <c r="H2794" i="3"/>
  <c r="J2790" i="3"/>
  <c r="K2790" i="3"/>
  <c r="L2790" i="3"/>
  <c r="F2790" i="3"/>
  <c r="G2790" i="3"/>
  <c r="H2790" i="3"/>
  <c r="J2786" i="3"/>
  <c r="K2786" i="3"/>
  <c r="L2786" i="3"/>
  <c r="F2786" i="3"/>
  <c r="G2786" i="3"/>
  <c r="H2786" i="3"/>
  <c r="J2783" i="3"/>
  <c r="K2783" i="3"/>
  <c r="L2783" i="3"/>
  <c r="F2783" i="3"/>
  <c r="G2783" i="3"/>
  <c r="H2783" i="3"/>
  <c r="J2780" i="3"/>
  <c r="K2780" i="3"/>
  <c r="L2780" i="3"/>
  <c r="F2780" i="3"/>
  <c r="G2780" i="3"/>
  <c r="H2780" i="3"/>
  <c r="J2756" i="3"/>
  <c r="K2756" i="3"/>
  <c r="L2756" i="3"/>
  <c r="F2756" i="3"/>
  <c r="G2756" i="3"/>
  <c r="H2756" i="3"/>
  <c r="J2749" i="3"/>
  <c r="K2749" i="3"/>
  <c r="L2749" i="3"/>
  <c r="F2749" i="3"/>
  <c r="G2749" i="3"/>
  <c r="H2749" i="3"/>
  <c r="J2747" i="3"/>
  <c r="K2747" i="3"/>
  <c r="L2747" i="3"/>
  <c r="F2747" i="3"/>
  <c r="G2747" i="3"/>
  <c r="H2747" i="3"/>
  <c r="J2743" i="3"/>
  <c r="K2743" i="3"/>
  <c r="L2743" i="3"/>
  <c r="F2743" i="3"/>
  <c r="G2743" i="3"/>
  <c r="H2743" i="3"/>
  <c r="J2740" i="3"/>
  <c r="K2740" i="3"/>
  <c r="L2740" i="3"/>
  <c r="F2740" i="3"/>
  <c r="G2740" i="3"/>
  <c r="H2740" i="3"/>
  <c r="J2734" i="3"/>
  <c r="K2734" i="3"/>
  <c r="L2734" i="3"/>
  <c r="F2734" i="3"/>
  <c r="G2734" i="3"/>
  <c r="H2734" i="3"/>
  <c r="J2731" i="3"/>
  <c r="K2731" i="3"/>
  <c r="L2731" i="3"/>
  <c r="F2731" i="3"/>
  <c r="G2731" i="3"/>
  <c r="H2731" i="3"/>
  <c r="J2727" i="3"/>
  <c r="K2727" i="3"/>
  <c r="L2727" i="3"/>
  <c r="F2727" i="3"/>
  <c r="G2727" i="3"/>
  <c r="H2727" i="3"/>
  <c r="J2724" i="3"/>
  <c r="K2724" i="3"/>
  <c r="L2724" i="3"/>
  <c r="F2724" i="3"/>
  <c r="G2724" i="3"/>
  <c r="H2724" i="3"/>
  <c r="J2720" i="3"/>
  <c r="K2720" i="3"/>
  <c r="L2720" i="3"/>
  <c r="F2720" i="3"/>
  <c r="G2720" i="3"/>
  <c r="H2720" i="3"/>
  <c r="J2716" i="3"/>
  <c r="K2716" i="3"/>
  <c r="L2716" i="3"/>
  <c r="F2716" i="3"/>
  <c r="G2716" i="3"/>
  <c r="H2716" i="3"/>
  <c r="J2713" i="3"/>
  <c r="K2713" i="3"/>
  <c r="L2713" i="3"/>
  <c r="F2713" i="3"/>
  <c r="G2713" i="3"/>
  <c r="H2713" i="3"/>
  <c r="J2709" i="3"/>
  <c r="K2709" i="3"/>
  <c r="L2709" i="3"/>
  <c r="F2709" i="3"/>
  <c r="G2709" i="3"/>
  <c r="H2709" i="3"/>
  <c r="J2706" i="3"/>
  <c r="K2706" i="3"/>
  <c r="L2706" i="3"/>
  <c r="F2706" i="3"/>
  <c r="G2706" i="3"/>
  <c r="H2706" i="3"/>
  <c r="J2703" i="3"/>
  <c r="K2703" i="3"/>
  <c r="L2703" i="3"/>
  <c r="F2703" i="3"/>
  <c r="G2703" i="3"/>
  <c r="H2703" i="3"/>
  <c r="J2684" i="3"/>
  <c r="K2684" i="3"/>
  <c r="L2684" i="3"/>
  <c r="F2684" i="3"/>
  <c r="G2684" i="3"/>
  <c r="H2684" i="3"/>
  <c r="J2681" i="3"/>
  <c r="K2681" i="3"/>
  <c r="L2681" i="3"/>
  <c r="F2681" i="3"/>
  <c r="G2681" i="3"/>
  <c r="H2681" i="3"/>
  <c r="J2677" i="3"/>
  <c r="K2677" i="3"/>
  <c r="L2677" i="3"/>
  <c r="F2677" i="3"/>
  <c r="G2677" i="3"/>
  <c r="H2677" i="3"/>
  <c r="J2673" i="3"/>
  <c r="K2673" i="3"/>
  <c r="L2673" i="3"/>
  <c r="F2673" i="3"/>
  <c r="G2673" i="3"/>
  <c r="H2673" i="3"/>
  <c r="J2671" i="3"/>
  <c r="K2671" i="3"/>
  <c r="L2671" i="3"/>
  <c r="F2671" i="3"/>
  <c r="G2671" i="3"/>
  <c r="H2671" i="3"/>
  <c r="J2668" i="3"/>
  <c r="K2668" i="3"/>
  <c r="L2668" i="3"/>
  <c r="F2668" i="3"/>
  <c r="G2668" i="3"/>
  <c r="H2668" i="3"/>
  <c r="J2665" i="3"/>
  <c r="K2665" i="3"/>
  <c r="L2665" i="3"/>
  <c r="F2665" i="3"/>
  <c r="G2665" i="3"/>
  <c r="H2665" i="3"/>
  <c r="J2662" i="3"/>
  <c r="K2662" i="3"/>
  <c r="L2662" i="3"/>
  <c r="F2662" i="3"/>
  <c r="G2662" i="3"/>
  <c r="H2662" i="3"/>
  <c r="J2658" i="3"/>
  <c r="K2658" i="3"/>
  <c r="L2658" i="3"/>
  <c r="F2658" i="3"/>
  <c r="G2658" i="3"/>
  <c r="H2658" i="3"/>
  <c r="J2655" i="3"/>
  <c r="K2655" i="3"/>
  <c r="L2655" i="3"/>
  <c r="F2655" i="3"/>
  <c r="G2655" i="3"/>
  <c r="H2655" i="3"/>
  <c r="J2652" i="3"/>
  <c r="K2652" i="3"/>
  <c r="L2652" i="3"/>
  <c r="F2652" i="3"/>
  <c r="G2652" i="3"/>
  <c r="H2652" i="3"/>
  <c r="J2639" i="3"/>
  <c r="K2639" i="3"/>
  <c r="L2639" i="3"/>
  <c r="F2639" i="3"/>
  <c r="G2639" i="3"/>
  <c r="H2639" i="3"/>
  <c r="J2633" i="3"/>
  <c r="K2633" i="3"/>
  <c r="L2633" i="3"/>
  <c r="F2633" i="3"/>
  <c r="G2633" i="3"/>
  <c r="H2633" i="3"/>
  <c r="J2629" i="3"/>
  <c r="K2629" i="3"/>
  <c r="L2629" i="3"/>
  <c r="F2629" i="3"/>
  <c r="G2629" i="3"/>
  <c r="H2629" i="3"/>
  <c r="J2626" i="3"/>
  <c r="K2626" i="3"/>
  <c r="L2626" i="3"/>
  <c r="F2626" i="3"/>
  <c r="G2626" i="3"/>
  <c r="H2626" i="3"/>
  <c r="J2620" i="3"/>
  <c r="K2620" i="3"/>
  <c r="L2620" i="3"/>
  <c r="F2620" i="3"/>
  <c r="G2620" i="3"/>
  <c r="H2620" i="3"/>
  <c r="J2607" i="3"/>
  <c r="K2607" i="3"/>
  <c r="L2607" i="3"/>
  <c r="F2607" i="3"/>
  <c r="G2607" i="3"/>
  <c r="H2607" i="3"/>
  <c r="J2604" i="3"/>
  <c r="K2604" i="3"/>
  <c r="L2604" i="3"/>
  <c r="F2604" i="3"/>
  <c r="G2604" i="3"/>
  <c r="H2604" i="3"/>
  <c r="J2601" i="3"/>
  <c r="K2601" i="3"/>
  <c r="L2601" i="3"/>
  <c r="F2601" i="3"/>
  <c r="G2601" i="3"/>
  <c r="H2601" i="3"/>
  <c r="J2597" i="3"/>
  <c r="K2597" i="3"/>
  <c r="L2597" i="3"/>
  <c r="F2597" i="3"/>
  <c r="G2597" i="3"/>
  <c r="H2597" i="3"/>
  <c r="J2594" i="3"/>
  <c r="K2594" i="3"/>
  <c r="L2594" i="3"/>
  <c r="F2594" i="3"/>
  <c r="G2594" i="3"/>
  <c r="H2594" i="3"/>
  <c r="J2590" i="3"/>
  <c r="K2590" i="3"/>
  <c r="L2590" i="3"/>
  <c r="F2590" i="3"/>
  <c r="G2590" i="3"/>
  <c r="H2590" i="3"/>
  <c r="J2587" i="3"/>
  <c r="K2587" i="3"/>
  <c r="L2587" i="3"/>
  <c r="F2587" i="3"/>
  <c r="G2587" i="3"/>
  <c r="H2587" i="3"/>
  <c r="J2583" i="3"/>
  <c r="K2583" i="3"/>
  <c r="L2583" i="3"/>
  <c r="F2583" i="3"/>
  <c r="G2583" i="3"/>
  <c r="H2583" i="3"/>
  <c r="J2576" i="3"/>
  <c r="K2576" i="3"/>
  <c r="L2576" i="3"/>
  <c r="F2576" i="3"/>
  <c r="G2576" i="3"/>
  <c r="H2576" i="3"/>
  <c r="J2573" i="3"/>
  <c r="K2573" i="3"/>
  <c r="L2573" i="3"/>
  <c r="F2573" i="3"/>
  <c r="G2573" i="3"/>
  <c r="H2573" i="3"/>
  <c r="J2570" i="3"/>
  <c r="K2570" i="3"/>
  <c r="L2570" i="3"/>
  <c r="F2570" i="3"/>
  <c r="G2570" i="3"/>
  <c r="H2570" i="3"/>
  <c r="J2567" i="3"/>
  <c r="K2567" i="3"/>
  <c r="L2567" i="3"/>
  <c r="F2567" i="3"/>
  <c r="G2567" i="3"/>
  <c r="H2567" i="3"/>
  <c r="J2561" i="3"/>
  <c r="K2561" i="3"/>
  <c r="L2561" i="3"/>
  <c r="F2561" i="3"/>
  <c r="G2561" i="3"/>
  <c r="H2561" i="3"/>
  <c r="J2556" i="3"/>
  <c r="K2556" i="3"/>
  <c r="L2556" i="3"/>
  <c r="F2556" i="3"/>
  <c r="G2556" i="3"/>
  <c r="H2556" i="3"/>
  <c r="J2553" i="3"/>
  <c r="K2553" i="3"/>
  <c r="L2553" i="3"/>
  <c r="F2553" i="3"/>
  <c r="G2553" i="3"/>
  <c r="H2553" i="3"/>
  <c r="J2547" i="3"/>
  <c r="K2547" i="3"/>
  <c r="L2547" i="3"/>
  <c r="F2547" i="3"/>
  <c r="G2547" i="3"/>
  <c r="H2547" i="3"/>
  <c r="J2544" i="3"/>
  <c r="K2544" i="3"/>
  <c r="L2544" i="3"/>
  <c r="F2544" i="3"/>
  <c r="G2544" i="3"/>
  <c r="H2544" i="3"/>
  <c r="J2542" i="3"/>
  <c r="K2542" i="3"/>
  <c r="L2542" i="3"/>
  <c r="F2542" i="3"/>
  <c r="G2542" i="3"/>
  <c r="H2542" i="3"/>
  <c r="J2539" i="3"/>
  <c r="K2539" i="3"/>
  <c r="L2539" i="3"/>
  <c r="F2539" i="3"/>
  <c r="G2539" i="3"/>
  <c r="H2539" i="3"/>
  <c r="J2536" i="3"/>
  <c r="K2536" i="3"/>
  <c r="L2536" i="3"/>
  <c r="F2536" i="3"/>
  <c r="G2536" i="3"/>
  <c r="H2536" i="3"/>
  <c r="J2529" i="3"/>
  <c r="K2529" i="3"/>
  <c r="L2529" i="3"/>
  <c r="F2529" i="3"/>
  <c r="G2529" i="3"/>
  <c r="H2529" i="3"/>
  <c r="J2526" i="3"/>
  <c r="K2526" i="3"/>
  <c r="L2526" i="3"/>
  <c r="F2526" i="3"/>
  <c r="G2526" i="3"/>
  <c r="H2526" i="3"/>
  <c r="J2520" i="3"/>
  <c r="K2520" i="3"/>
  <c r="L2520" i="3"/>
  <c r="F2520" i="3"/>
  <c r="G2520" i="3"/>
  <c r="H2520" i="3"/>
  <c r="J2517" i="3"/>
  <c r="K2517" i="3"/>
  <c r="L2517" i="3"/>
  <c r="F2517" i="3"/>
  <c r="G2517" i="3"/>
  <c r="H2517" i="3"/>
  <c r="J2508" i="3"/>
  <c r="K2508" i="3"/>
  <c r="L2508" i="3"/>
  <c r="F2508" i="3"/>
  <c r="G2508" i="3"/>
  <c r="H2508" i="3"/>
  <c r="J2504" i="3"/>
  <c r="K2504" i="3"/>
  <c r="L2504" i="3"/>
  <c r="F2504" i="3"/>
  <c r="G2504" i="3"/>
  <c r="H2504" i="3"/>
  <c r="J2501" i="3"/>
  <c r="K2501" i="3"/>
  <c r="L2501" i="3"/>
  <c r="F2501" i="3"/>
  <c r="G2501" i="3"/>
  <c r="H2501" i="3"/>
  <c r="J2495" i="3"/>
  <c r="K2495" i="3"/>
  <c r="L2495" i="3"/>
  <c r="F2495" i="3"/>
  <c r="G2495" i="3"/>
  <c r="H2495" i="3"/>
  <c r="J2489" i="3"/>
  <c r="K2489" i="3"/>
  <c r="L2489" i="3"/>
  <c r="F2489" i="3"/>
  <c r="G2489" i="3"/>
  <c r="H2489" i="3"/>
  <c r="J2486" i="3"/>
  <c r="K2486" i="3"/>
  <c r="L2486" i="3"/>
  <c r="F2486" i="3"/>
  <c r="G2486" i="3"/>
  <c r="H2486" i="3"/>
  <c r="J2482" i="3"/>
  <c r="K2482" i="3"/>
  <c r="L2482" i="3"/>
  <c r="F2482" i="3"/>
  <c r="G2482" i="3"/>
  <c r="H2482" i="3"/>
  <c r="J2477" i="3"/>
  <c r="K2477" i="3"/>
  <c r="L2477" i="3"/>
  <c r="F2477" i="3"/>
  <c r="G2477" i="3"/>
  <c r="H2477" i="3"/>
  <c r="J2474" i="3"/>
  <c r="K2474" i="3"/>
  <c r="L2474" i="3"/>
  <c r="F2474" i="3"/>
  <c r="G2474" i="3"/>
  <c r="H2474" i="3"/>
  <c r="J2470" i="3"/>
  <c r="K2470" i="3"/>
  <c r="L2470" i="3"/>
  <c r="F2470" i="3"/>
  <c r="G2470" i="3"/>
  <c r="H2470" i="3"/>
  <c r="J2467" i="3"/>
  <c r="K2467" i="3"/>
  <c r="L2467" i="3"/>
  <c r="F2467" i="3"/>
  <c r="G2467" i="3"/>
  <c r="H2467" i="3"/>
  <c r="J2458" i="3"/>
  <c r="K2458" i="3"/>
  <c r="L2458" i="3"/>
  <c r="F2458" i="3"/>
  <c r="G2458" i="3"/>
  <c r="H2458" i="3"/>
  <c r="J2452" i="3"/>
  <c r="K2452" i="3"/>
  <c r="L2452" i="3"/>
  <c r="F2452" i="3"/>
  <c r="G2452" i="3"/>
  <c r="H2452" i="3"/>
  <c r="J2449" i="3"/>
  <c r="K2449" i="3"/>
  <c r="L2449" i="3"/>
  <c r="F2449" i="3"/>
  <c r="G2449" i="3"/>
  <c r="H2449" i="3"/>
  <c r="J2446" i="3"/>
  <c r="K2446" i="3"/>
  <c r="L2446" i="3"/>
  <c r="F2446" i="3"/>
  <c r="G2446" i="3"/>
  <c r="H2446" i="3"/>
  <c r="J2443" i="3"/>
  <c r="K2443" i="3"/>
  <c r="L2443" i="3"/>
  <c r="F2443" i="3"/>
  <c r="G2443" i="3"/>
  <c r="H2443" i="3"/>
  <c r="J2439" i="3"/>
  <c r="K2439" i="3"/>
  <c r="L2439" i="3"/>
  <c r="F2439" i="3"/>
  <c r="G2439" i="3"/>
  <c r="H2439" i="3"/>
  <c r="J2429" i="3"/>
  <c r="K2429" i="3"/>
  <c r="L2429" i="3"/>
  <c r="F2429" i="3"/>
  <c r="G2429" i="3"/>
  <c r="H2429" i="3"/>
  <c r="J2425" i="3"/>
  <c r="K2425" i="3"/>
  <c r="L2425" i="3"/>
  <c r="F2425" i="3"/>
  <c r="G2425" i="3"/>
  <c r="H2425" i="3"/>
  <c r="J2412" i="3"/>
  <c r="K2412" i="3"/>
  <c r="L2412" i="3"/>
  <c r="F2412" i="3"/>
  <c r="G2412" i="3"/>
  <c r="H2412" i="3"/>
  <c r="J2408" i="3"/>
  <c r="K2408" i="3"/>
  <c r="L2408" i="3"/>
  <c r="F2408" i="3"/>
  <c r="G2408" i="3"/>
  <c r="H2408" i="3"/>
  <c r="J2402" i="3"/>
  <c r="K2402" i="3"/>
  <c r="L2402" i="3"/>
  <c r="F2402" i="3"/>
  <c r="G2402" i="3"/>
  <c r="H2402" i="3"/>
  <c r="J2399" i="3"/>
  <c r="K2399" i="3"/>
  <c r="L2399" i="3"/>
  <c r="F2399" i="3"/>
  <c r="G2399" i="3"/>
  <c r="H2399" i="3"/>
  <c r="J2389" i="3"/>
  <c r="K2389" i="3"/>
  <c r="L2389" i="3"/>
  <c r="F2389" i="3"/>
  <c r="G2389" i="3"/>
  <c r="H2389" i="3"/>
  <c r="J2384" i="3"/>
  <c r="K2384" i="3"/>
  <c r="L2384" i="3"/>
  <c r="F2384" i="3"/>
  <c r="G2384" i="3"/>
  <c r="H2384" i="3"/>
  <c r="J2377" i="3"/>
  <c r="K2377" i="3"/>
  <c r="L2377" i="3"/>
  <c r="F2377" i="3"/>
  <c r="G2377" i="3"/>
  <c r="H2377" i="3"/>
  <c r="J2373" i="3"/>
  <c r="K2373" i="3"/>
  <c r="L2373" i="3"/>
  <c r="F2373" i="3"/>
  <c r="G2373" i="3"/>
  <c r="H2373" i="3"/>
  <c r="J2363" i="3"/>
  <c r="K2363" i="3"/>
  <c r="L2363" i="3"/>
  <c r="F2363" i="3"/>
  <c r="G2363" i="3"/>
  <c r="H2363" i="3"/>
  <c r="J2359" i="3"/>
  <c r="K2359" i="3"/>
  <c r="L2359" i="3"/>
  <c r="F2359" i="3"/>
  <c r="G2359" i="3"/>
  <c r="H2359" i="3"/>
  <c r="J2356" i="3"/>
  <c r="K2356" i="3"/>
  <c r="L2356" i="3"/>
  <c r="F2356" i="3"/>
  <c r="G2356" i="3"/>
  <c r="H2356" i="3"/>
  <c r="J2353" i="3"/>
  <c r="K2353" i="3"/>
  <c r="L2353" i="3"/>
  <c r="F2353" i="3"/>
  <c r="G2353" i="3"/>
  <c r="H2353" i="3"/>
  <c r="J2350" i="3"/>
  <c r="K2350" i="3"/>
  <c r="L2350" i="3"/>
  <c r="F2350" i="3"/>
  <c r="G2350" i="3"/>
  <c r="H2350" i="3"/>
  <c r="J2346" i="3"/>
  <c r="K2346" i="3"/>
  <c r="L2346" i="3"/>
  <c r="F2346" i="3"/>
  <c r="G2346" i="3"/>
  <c r="H2346" i="3"/>
  <c r="J2342" i="3"/>
  <c r="K2342" i="3"/>
  <c r="L2342" i="3"/>
  <c r="F2342" i="3"/>
  <c r="G2342" i="3"/>
  <c r="H2342" i="3"/>
  <c r="J2334" i="3"/>
  <c r="K2334" i="3"/>
  <c r="L2334" i="3"/>
  <c r="F2334" i="3"/>
  <c r="G2334" i="3"/>
  <c r="H2334" i="3"/>
  <c r="J2331" i="3"/>
  <c r="K2331" i="3"/>
  <c r="L2331" i="3"/>
  <c r="F2331" i="3"/>
  <c r="G2331" i="3"/>
  <c r="H2331" i="3"/>
  <c r="J2316" i="3"/>
  <c r="K2316" i="3"/>
  <c r="L2316" i="3"/>
  <c r="F2316" i="3"/>
  <c r="G2316" i="3"/>
  <c r="H2316" i="3"/>
  <c r="J2312" i="3"/>
  <c r="K2312" i="3"/>
  <c r="L2312" i="3"/>
  <c r="F2312" i="3"/>
  <c r="G2312" i="3"/>
  <c r="H2312" i="3"/>
  <c r="J2306" i="3"/>
  <c r="K2306" i="3"/>
  <c r="L2306" i="3"/>
  <c r="F2306" i="3"/>
  <c r="G2306" i="3"/>
  <c r="H2306" i="3"/>
  <c r="J2297" i="3"/>
  <c r="K2297" i="3"/>
  <c r="L2297" i="3"/>
  <c r="F2297" i="3"/>
  <c r="G2297" i="3"/>
  <c r="H2297" i="3"/>
  <c r="J2294" i="3"/>
  <c r="K2294" i="3"/>
  <c r="L2294" i="3"/>
  <c r="F2294" i="3"/>
  <c r="G2294" i="3"/>
  <c r="H2294" i="3"/>
  <c r="J2290" i="3"/>
  <c r="K2290" i="3"/>
  <c r="L2290" i="3"/>
  <c r="F2290" i="3"/>
  <c r="G2290" i="3"/>
  <c r="H2290" i="3"/>
  <c r="J2286" i="3"/>
  <c r="K2286" i="3"/>
  <c r="L2286" i="3"/>
  <c r="F2286" i="3"/>
  <c r="G2286" i="3"/>
  <c r="H2286" i="3"/>
  <c r="J2277" i="3"/>
  <c r="K2277" i="3"/>
  <c r="L2277" i="3"/>
  <c r="F2277" i="3"/>
  <c r="G2277" i="3"/>
  <c r="H2277" i="3"/>
  <c r="J2274" i="3"/>
  <c r="K2274" i="3"/>
  <c r="L2274" i="3"/>
  <c r="F2274" i="3"/>
  <c r="G2274" i="3"/>
  <c r="H2274" i="3"/>
  <c r="J2271" i="3"/>
  <c r="K2271" i="3"/>
  <c r="L2271" i="3"/>
  <c r="F2271" i="3"/>
  <c r="G2271" i="3"/>
  <c r="H2271" i="3"/>
  <c r="J2268" i="3"/>
  <c r="K2268" i="3"/>
  <c r="L2268" i="3"/>
  <c r="F2268" i="3"/>
  <c r="G2268" i="3"/>
  <c r="H2268" i="3"/>
  <c r="J2264" i="3"/>
  <c r="K2264" i="3"/>
  <c r="L2264" i="3"/>
  <c r="F2264" i="3"/>
  <c r="G2264" i="3"/>
  <c r="H2264" i="3"/>
  <c r="J2260" i="3"/>
  <c r="K2260" i="3"/>
  <c r="L2260" i="3"/>
  <c r="F2260" i="3"/>
  <c r="G2260" i="3"/>
  <c r="H2260" i="3"/>
  <c r="J2253" i="3"/>
  <c r="K2253" i="3"/>
  <c r="L2253" i="3"/>
  <c r="F2253" i="3"/>
  <c r="G2253" i="3"/>
  <c r="H2253" i="3"/>
  <c r="J2250" i="3"/>
  <c r="K2250" i="3"/>
  <c r="L2250" i="3"/>
  <c r="F2250" i="3"/>
  <c r="G2250" i="3"/>
  <c r="H2250" i="3"/>
  <c r="J2247" i="3"/>
  <c r="K2247" i="3"/>
  <c r="L2247" i="3"/>
  <c r="F2247" i="3"/>
  <c r="G2247" i="3"/>
  <c r="H2247" i="3"/>
  <c r="J2238" i="3"/>
  <c r="K2238" i="3"/>
  <c r="L2238" i="3"/>
  <c r="F2238" i="3"/>
  <c r="G2238" i="3"/>
  <c r="H2238" i="3"/>
  <c r="J2234" i="3"/>
  <c r="K2234" i="3"/>
  <c r="L2234" i="3"/>
  <c r="F2234" i="3"/>
  <c r="G2234" i="3"/>
  <c r="H2234" i="3"/>
  <c r="J2229" i="3"/>
  <c r="K2229" i="3"/>
  <c r="L2229" i="3"/>
  <c r="F2229" i="3"/>
  <c r="G2229" i="3"/>
  <c r="H2229" i="3"/>
  <c r="J2207" i="3"/>
  <c r="K2207" i="3"/>
  <c r="L2207" i="3"/>
  <c r="F2207" i="3"/>
  <c r="G2207" i="3"/>
  <c r="H2207" i="3"/>
  <c r="J2203" i="3"/>
  <c r="K2203" i="3"/>
  <c r="L2203" i="3"/>
  <c r="F2203" i="3"/>
  <c r="G2203" i="3"/>
  <c r="H2203" i="3"/>
  <c r="J2199" i="3"/>
  <c r="K2199" i="3"/>
  <c r="L2199" i="3"/>
  <c r="F2199" i="3"/>
  <c r="G2199" i="3"/>
  <c r="H2199" i="3"/>
  <c r="J2195" i="3"/>
  <c r="K2195" i="3"/>
  <c r="L2195" i="3"/>
  <c r="F2195" i="3"/>
  <c r="G2195" i="3"/>
  <c r="H2195" i="3"/>
  <c r="J2192" i="3"/>
  <c r="K2192" i="3"/>
  <c r="L2192" i="3"/>
  <c r="F2192" i="3"/>
  <c r="G2192" i="3"/>
  <c r="H2192" i="3"/>
  <c r="J2185" i="3"/>
  <c r="K2185" i="3"/>
  <c r="L2185" i="3"/>
  <c r="F2185" i="3"/>
  <c r="G2185" i="3"/>
  <c r="H2185" i="3"/>
  <c r="J2182" i="3"/>
  <c r="K2182" i="3"/>
  <c r="L2182" i="3"/>
  <c r="F2182" i="3"/>
  <c r="G2182" i="3"/>
  <c r="H2182" i="3"/>
  <c r="J2179" i="3"/>
  <c r="K2179" i="3"/>
  <c r="L2179" i="3"/>
  <c r="F2179" i="3"/>
  <c r="G2179" i="3"/>
  <c r="H2179" i="3"/>
  <c r="J2176" i="3"/>
  <c r="K2176" i="3"/>
  <c r="L2176" i="3"/>
  <c r="F2176" i="3"/>
  <c r="G2176" i="3"/>
  <c r="H2176" i="3"/>
  <c r="J2168" i="3"/>
  <c r="K2168" i="3"/>
  <c r="L2168" i="3"/>
  <c r="F2168" i="3"/>
  <c r="G2168" i="3"/>
  <c r="H2168" i="3"/>
  <c r="J2151" i="3"/>
  <c r="K2151" i="3"/>
  <c r="L2151" i="3"/>
  <c r="F2151" i="3"/>
  <c r="G2151" i="3"/>
  <c r="H2151" i="3"/>
  <c r="D2151" i="3"/>
  <c r="J2127" i="3"/>
  <c r="K2127" i="3"/>
  <c r="L2127" i="3"/>
  <c r="F2127" i="3"/>
  <c r="G2127" i="3"/>
  <c r="H2127" i="3"/>
  <c r="D2127" i="3"/>
  <c r="J2123" i="3"/>
  <c r="K2123" i="3"/>
  <c r="L2123" i="3"/>
  <c r="F2123" i="3"/>
  <c r="G2123" i="3"/>
  <c r="H2123" i="3"/>
  <c r="J2119" i="3"/>
  <c r="K2119" i="3"/>
  <c r="L2119" i="3"/>
  <c r="F2119" i="3"/>
  <c r="G2119" i="3"/>
  <c r="H2119" i="3"/>
  <c r="J2116" i="3"/>
  <c r="K2116" i="3"/>
  <c r="L2116" i="3"/>
  <c r="F2116" i="3"/>
  <c r="G2116" i="3"/>
  <c r="H2116" i="3"/>
  <c r="J2113" i="3"/>
  <c r="K2113" i="3"/>
  <c r="L2113" i="3"/>
  <c r="F2113" i="3"/>
  <c r="G2113" i="3"/>
  <c r="H2113" i="3"/>
  <c r="J2111" i="3"/>
  <c r="K2111" i="3"/>
  <c r="L2111" i="3"/>
  <c r="F2111" i="3"/>
  <c r="G2111" i="3"/>
  <c r="H2111" i="3"/>
  <c r="J2107" i="3"/>
  <c r="K2107" i="3"/>
  <c r="L2107" i="3"/>
  <c r="F2107" i="3"/>
  <c r="G2107" i="3"/>
  <c r="H2107" i="3"/>
  <c r="J2104" i="3"/>
  <c r="K2104" i="3"/>
  <c r="L2104" i="3"/>
  <c r="F2104" i="3"/>
  <c r="G2104" i="3"/>
  <c r="H2104" i="3"/>
  <c r="J2101" i="3"/>
  <c r="K2101" i="3"/>
  <c r="L2101" i="3"/>
  <c r="F2101" i="3"/>
  <c r="G2101" i="3"/>
  <c r="H2101" i="3"/>
  <c r="J2098" i="3"/>
  <c r="K2098" i="3"/>
  <c r="L2098" i="3"/>
  <c r="F2098" i="3"/>
  <c r="G2098" i="3"/>
  <c r="H2098" i="3"/>
  <c r="J2094" i="3"/>
  <c r="K2094" i="3"/>
  <c r="L2094" i="3"/>
  <c r="F2094" i="3"/>
  <c r="G2094" i="3"/>
  <c r="H2094" i="3"/>
  <c r="J2082" i="3"/>
  <c r="K2082" i="3"/>
  <c r="L2082" i="3"/>
  <c r="F2082" i="3"/>
  <c r="G2082" i="3"/>
  <c r="H2082" i="3"/>
  <c r="J2078" i="3"/>
  <c r="K2078" i="3"/>
  <c r="L2078" i="3"/>
  <c r="F2078" i="3"/>
  <c r="G2078" i="3"/>
  <c r="H2078" i="3"/>
  <c r="J2071" i="3"/>
  <c r="K2071" i="3"/>
  <c r="L2071" i="3"/>
  <c r="F2071" i="3"/>
  <c r="G2071" i="3"/>
  <c r="H2071" i="3"/>
  <c r="J2066" i="3"/>
  <c r="K2066" i="3"/>
  <c r="L2066" i="3"/>
  <c r="F2066" i="3"/>
  <c r="G2066" i="3"/>
  <c r="H2066" i="3"/>
  <c r="J2062" i="3"/>
  <c r="K2062" i="3"/>
  <c r="L2062" i="3"/>
  <c r="F2062" i="3"/>
  <c r="G2062" i="3"/>
  <c r="H2062" i="3"/>
  <c r="J2048" i="3"/>
  <c r="K2048" i="3"/>
  <c r="L2048" i="3"/>
  <c r="F2048" i="3"/>
  <c r="G2048" i="3"/>
  <c r="H2048" i="3"/>
  <c r="J2040" i="3"/>
  <c r="K2040" i="3"/>
  <c r="L2040" i="3"/>
  <c r="F2040" i="3"/>
  <c r="G2040" i="3"/>
  <c r="H2040" i="3"/>
  <c r="J2037" i="3"/>
  <c r="K2037" i="3"/>
  <c r="L2037" i="3"/>
  <c r="F2037" i="3"/>
  <c r="G2037" i="3"/>
  <c r="H2037" i="3"/>
  <c r="J2034" i="3"/>
  <c r="K2034" i="3"/>
  <c r="L2034" i="3"/>
  <c r="F2034" i="3"/>
  <c r="G2034" i="3"/>
  <c r="H2034" i="3"/>
  <c r="J2031" i="3"/>
  <c r="K2031" i="3"/>
  <c r="L2031" i="3"/>
  <c r="F2031" i="3"/>
  <c r="G2031" i="3"/>
  <c r="H2031" i="3"/>
  <c r="J2021" i="3"/>
  <c r="K2021" i="3"/>
  <c r="L2021" i="3"/>
  <c r="F2021" i="3"/>
  <c r="G2021" i="3"/>
  <c r="H2021" i="3"/>
  <c r="J2018" i="3"/>
  <c r="K2018" i="3"/>
  <c r="L2018" i="3"/>
  <c r="F2018" i="3"/>
  <c r="G2018" i="3"/>
  <c r="H2018" i="3"/>
  <c r="J2008" i="3"/>
  <c r="K2008" i="3"/>
  <c r="L2008" i="3"/>
  <c r="F2008" i="3"/>
  <c r="G2008" i="3"/>
  <c r="H2008" i="3"/>
  <c r="J2005" i="3"/>
  <c r="K2005" i="3"/>
  <c r="L2005" i="3"/>
  <c r="F2005" i="3"/>
  <c r="G2005" i="3"/>
  <c r="H2005" i="3"/>
  <c r="J2002" i="3"/>
  <c r="K2002" i="3"/>
  <c r="L2002" i="3"/>
  <c r="F2002" i="3"/>
  <c r="G2002" i="3"/>
  <c r="H2002" i="3"/>
  <c r="J1998" i="3"/>
  <c r="K1998" i="3"/>
  <c r="L1998" i="3"/>
  <c r="F1998" i="3"/>
  <c r="G1998" i="3"/>
  <c r="H1998" i="3"/>
  <c r="J1995" i="3"/>
  <c r="K1995" i="3"/>
  <c r="L1995" i="3"/>
  <c r="F1995" i="3"/>
  <c r="G1995" i="3"/>
  <c r="H1995" i="3"/>
  <c r="J1924" i="3"/>
  <c r="K1924" i="3"/>
  <c r="L1924" i="3"/>
  <c r="F1924" i="3"/>
  <c r="G1924" i="3"/>
  <c r="H1924" i="3"/>
  <c r="J1921" i="3"/>
  <c r="K1921" i="3"/>
  <c r="L1921" i="3"/>
  <c r="F1921" i="3"/>
  <c r="G1921" i="3"/>
  <c r="H1921" i="3"/>
  <c r="J1894" i="3"/>
  <c r="K1894" i="3"/>
  <c r="L1894" i="3"/>
  <c r="F1894" i="3"/>
  <c r="G1894" i="3"/>
  <c r="H1894" i="3"/>
  <c r="J1874" i="3"/>
  <c r="K1874" i="3"/>
  <c r="L1874" i="3"/>
  <c r="F1874" i="3"/>
  <c r="G1874" i="3"/>
  <c r="H1874" i="3"/>
  <c r="J1828" i="3"/>
  <c r="K1828" i="3"/>
  <c r="L1828" i="3"/>
  <c r="F1828" i="3"/>
  <c r="G1828" i="3"/>
  <c r="H1828" i="3"/>
  <c r="J1821" i="3"/>
  <c r="K1821" i="3"/>
  <c r="L1821" i="3"/>
  <c r="F1821" i="3"/>
  <c r="G1821" i="3"/>
  <c r="H1821" i="3"/>
  <c r="J1817" i="3"/>
  <c r="K1817" i="3"/>
  <c r="L1817" i="3"/>
  <c r="F1817" i="3"/>
  <c r="G1817" i="3"/>
  <c r="H1817" i="3"/>
  <c r="J1814" i="3"/>
  <c r="K1814" i="3"/>
  <c r="L1814" i="3"/>
  <c r="F1814" i="3"/>
  <c r="G1814" i="3"/>
  <c r="H1814" i="3"/>
  <c r="J1810" i="3"/>
  <c r="K1810" i="3"/>
  <c r="L1810" i="3"/>
  <c r="F1810" i="3"/>
  <c r="G1810" i="3"/>
  <c r="H1810" i="3"/>
  <c r="J1770" i="3"/>
  <c r="K1770" i="3"/>
  <c r="L1770" i="3"/>
  <c r="F1770" i="3"/>
  <c r="G1770" i="3"/>
  <c r="H1770" i="3"/>
  <c r="J1766" i="3"/>
  <c r="K1766" i="3"/>
  <c r="L1766" i="3"/>
  <c r="F1766" i="3"/>
  <c r="G1766" i="3"/>
  <c r="H1766" i="3"/>
  <c r="J2960" i="3"/>
  <c r="K2960" i="3"/>
  <c r="L2960" i="3"/>
  <c r="F2960" i="3"/>
  <c r="G2960" i="3"/>
  <c r="H2960" i="3"/>
  <c r="J2957" i="3"/>
  <c r="K2957" i="3"/>
  <c r="L2957" i="3"/>
  <c r="F2957" i="3"/>
  <c r="G2957" i="3"/>
  <c r="H2957" i="3"/>
  <c r="J2954" i="3"/>
  <c r="K2954" i="3"/>
  <c r="L2954" i="3"/>
  <c r="F2954" i="3"/>
  <c r="G2954" i="3"/>
  <c r="H2954" i="3"/>
  <c r="J2947" i="3"/>
  <c r="K2947" i="3"/>
  <c r="L2947" i="3"/>
  <c r="F2947" i="3"/>
  <c r="G2947" i="3"/>
  <c r="H2947" i="3"/>
  <c r="J2928" i="3"/>
  <c r="K2928" i="3"/>
  <c r="L2928" i="3"/>
  <c r="F2928" i="3"/>
  <c r="G2928" i="3"/>
  <c r="H2928" i="3"/>
  <c r="J2925" i="3"/>
  <c r="K2925" i="3"/>
  <c r="L2925" i="3"/>
  <c r="F2925" i="3"/>
  <c r="G2925" i="3"/>
  <c r="H2925" i="3"/>
  <c r="J2921" i="3"/>
  <c r="K2921" i="3"/>
  <c r="L2921" i="3"/>
  <c r="F2921" i="3"/>
  <c r="G2921" i="3"/>
  <c r="H2921" i="3"/>
  <c r="J2884" i="3"/>
  <c r="K2884" i="3"/>
  <c r="L2884" i="3"/>
  <c r="F2884" i="3"/>
  <c r="G2884" i="3"/>
  <c r="H2884" i="3"/>
  <c r="J2877" i="3"/>
  <c r="K2877" i="3"/>
  <c r="L2877" i="3"/>
  <c r="F2877" i="3"/>
  <c r="G2877" i="3"/>
  <c r="H2877" i="3"/>
  <c r="J2875" i="3"/>
  <c r="K2875" i="3"/>
  <c r="L2875" i="3"/>
  <c r="F2875" i="3"/>
  <c r="G2875" i="3"/>
  <c r="H2875" i="3"/>
  <c r="J2871" i="3"/>
  <c r="K2871" i="3"/>
  <c r="L2871" i="3"/>
  <c r="F2871" i="3"/>
  <c r="G2871" i="3"/>
  <c r="H2871" i="3"/>
  <c r="J2868" i="3"/>
  <c r="K2868" i="3"/>
  <c r="L2868" i="3"/>
  <c r="F2868" i="3"/>
  <c r="G2868" i="3"/>
  <c r="H2868" i="3"/>
  <c r="J2865" i="3"/>
  <c r="K2865" i="3"/>
  <c r="L2865" i="3"/>
  <c r="F2865" i="3"/>
  <c r="G2865" i="3"/>
  <c r="H2865" i="3"/>
  <c r="J2863" i="3"/>
  <c r="K2863" i="3"/>
  <c r="L2863" i="3"/>
  <c r="F2863" i="3"/>
  <c r="G2863" i="3"/>
  <c r="H2863" i="3"/>
  <c r="J2860" i="3"/>
  <c r="K2860" i="3"/>
  <c r="L2860" i="3"/>
  <c r="F2860" i="3"/>
  <c r="G2860" i="3"/>
  <c r="H2860" i="3"/>
  <c r="J2857" i="3"/>
  <c r="K2857" i="3"/>
  <c r="L2857" i="3"/>
  <c r="F2857" i="3"/>
  <c r="G2857" i="3"/>
  <c r="H2857" i="3"/>
  <c r="J2853" i="3"/>
  <c r="K2853" i="3"/>
  <c r="L2853" i="3"/>
  <c r="F2853" i="3"/>
  <c r="G2853" i="3"/>
  <c r="H2853" i="3"/>
  <c r="J2850" i="3"/>
  <c r="K2850" i="3"/>
  <c r="L2850" i="3"/>
  <c r="F2850" i="3"/>
  <c r="G2850" i="3"/>
  <c r="H2850" i="3"/>
  <c r="J2847" i="3"/>
  <c r="K2847" i="3"/>
  <c r="L2847" i="3"/>
  <c r="F2847" i="3"/>
  <c r="G2847" i="3"/>
  <c r="H2847" i="3"/>
  <c r="J2844" i="3"/>
  <c r="K2844" i="3"/>
  <c r="L2844" i="3"/>
  <c r="F2844" i="3"/>
  <c r="G2844" i="3"/>
  <c r="H2844" i="3"/>
  <c r="J2841" i="3"/>
  <c r="K2841" i="3"/>
  <c r="L2841" i="3"/>
  <c r="F2841" i="3"/>
  <c r="G2841" i="3"/>
  <c r="H2841" i="3"/>
  <c r="J2838" i="3"/>
  <c r="K2838" i="3"/>
  <c r="L2838" i="3"/>
  <c r="F2838" i="3"/>
  <c r="G2838" i="3"/>
  <c r="H2838" i="3"/>
  <c r="J2834" i="3"/>
  <c r="K2834" i="3"/>
  <c r="L2834" i="3"/>
  <c r="F2834" i="3"/>
  <c r="G2834" i="3"/>
  <c r="H2834" i="3"/>
  <c r="J2829" i="3"/>
  <c r="K2829" i="3"/>
  <c r="L2829" i="3"/>
  <c r="F2829" i="3"/>
  <c r="G2829" i="3"/>
  <c r="H2829" i="3"/>
  <c r="J2800" i="3"/>
  <c r="K2800" i="3"/>
  <c r="L2800" i="3"/>
  <c r="F2800" i="3"/>
  <c r="G2800" i="3"/>
  <c r="H2800" i="3"/>
  <c r="J2797" i="3"/>
  <c r="K2797" i="3"/>
  <c r="L2797" i="3"/>
  <c r="F2797" i="3"/>
  <c r="G2797" i="3"/>
  <c r="H2797" i="3"/>
  <c r="J2793" i="3"/>
  <c r="K2793" i="3"/>
  <c r="L2793" i="3"/>
  <c r="F2793" i="3"/>
  <c r="G2793" i="3"/>
  <c r="H2793" i="3"/>
  <c r="J2789" i="3"/>
  <c r="K2789" i="3"/>
  <c r="L2789" i="3"/>
  <c r="F2789" i="3"/>
  <c r="G2789" i="3"/>
  <c r="H2789" i="3"/>
  <c r="J2779" i="3"/>
  <c r="K2779" i="3"/>
  <c r="L2779" i="3"/>
  <c r="F2779" i="3"/>
  <c r="G2779" i="3"/>
  <c r="H2779" i="3"/>
  <c r="J2773" i="3"/>
  <c r="K2773" i="3"/>
  <c r="L2773" i="3"/>
  <c r="F2773" i="3"/>
  <c r="G2773" i="3"/>
  <c r="H2773" i="3"/>
  <c r="J2770" i="3"/>
  <c r="K2770" i="3"/>
  <c r="L2770" i="3"/>
  <c r="F2770" i="3"/>
  <c r="G2770" i="3"/>
  <c r="H2770" i="3"/>
  <c r="J2765" i="3"/>
  <c r="K2765" i="3"/>
  <c r="L2765" i="3"/>
  <c r="F2765" i="3"/>
  <c r="G2765" i="3"/>
  <c r="H2765" i="3"/>
  <c r="J2762" i="3"/>
  <c r="K2762" i="3"/>
  <c r="L2762" i="3"/>
  <c r="F2762" i="3"/>
  <c r="G2762" i="3"/>
  <c r="H2762" i="3"/>
  <c r="J2755" i="3"/>
  <c r="K2755" i="3"/>
  <c r="L2755" i="3"/>
  <c r="F2755" i="3"/>
  <c r="G2755" i="3"/>
  <c r="H2755" i="3"/>
  <c r="J2752" i="3"/>
  <c r="K2752" i="3"/>
  <c r="L2752" i="3"/>
  <c r="F2752" i="3"/>
  <c r="G2752" i="3"/>
  <c r="H2752" i="3"/>
  <c r="J2746" i="3"/>
  <c r="K2746" i="3"/>
  <c r="L2746" i="3"/>
  <c r="F2746" i="3"/>
  <c r="G2746" i="3"/>
  <c r="H2746" i="3"/>
  <c r="J2739" i="3"/>
  <c r="K2739" i="3"/>
  <c r="L2739" i="3"/>
  <c r="F2739" i="3"/>
  <c r="G2739" i="3"/>
  <c r="H2739" i="3"/>
  <c r="J2736" i="3"/>
  <c r="K2736" i="3"/>
  <c r="L2736" i="3"/>
  <c r="F2736" i="3"/>
  <c r="G2736" i="3"/>
  <c r="H2736" i="3"/>
  <c r="J2719" i="3"/>
  <c r="K2719" i="3"/>
  <c r="L2719" i="3"/>
  <c r="F2719" i="3"/>
  <c r="G2719" i="3"/>
  <c r="H2719" i="3"/>
  <c r="J2712" i="3"/>
  <c r="K2712" i="3"/>
  <c r="L2712" i="3"/>
  <c r="F2712" i="3"/>
  <c r="G2712" i="3"/>
  <c r="H2712" i="3"/>
  <c r="J2705" i="3"/>
  <c r="K2705" i="3"/>
  <c r="L2705" i="3"/>
  <c r="F2705" i="3"/>
  <c r="G2705" i="3"/>
  <c r="H2705" i="3"/>
  <c r="J2702" i="3"/>
  <c r="K2702" i="3"/>
  <c r="L2702" i="3"/>
  <c r="F2702" i="3"/>
  <c r="G2702" i="3"/>
  <c r="H2702" i="3"/>
  <c r="J2699" i="3"/>
  <c r="K2699" i="3"/>
  <c r="L2699" i="3"/>
  <c r="F2699" i="3"/>
  <c r="G2699" i="3"/>
  <c r="H2699" i="3"/>
  <c r="J2695" i="3"/>
  <c r="K2695" i="3"/>
  <c r="L2695" i="3"/>
  <c r="F2695" i="3"/>
  <c r="G2695" i="3"/>
  <c r="H2695" i="3"/>
  <c r="J2689" i="3"/>
  <c r="K2689" i="3"/>
  <c r="L2689" i="3"/>
  <c r="F2689" i="3"/>
  <c r="G2689" i="3"/>
  <c r="H2689" i="3"/>
  <c r="J2680" i="3"/>
  <c r="K2680" i="3"/>
  <c r="L2680" i="3"/>
  <c r="F2680" i="3"/>
  <c r="G2680" i="3"/>
  <c r="H2680" i="3"/>
  <c r="J2676" i="3"/>
  <c r="K2676" i="3"/>
  <c r="L2676" i="3"/>
  <c r="F2676" i="3"/>
  <c r="G2676" i="3"/>
  <c r="H2676" i="3"/>
  <c r="J2661" i="3"/>
  <c r="K2661" i="3"/>
  <c r="L2661" i="3"/>
  <c r="F2661" i="3"/>
  <c r="G2661" i="3"/>
  <c r="H2661" i="3"/>
  <c r="J2651" i="3"/>
  <c r="K2651" i="3"/>
  <c r="L2651" i="3"/>
  <c r="F2651" i="3"/>
  <c r="G2651" i="3"/>
  <c r="H2651" i="3"/>
  <c r="J2647" i="3"/>
  <c r="K2647" i="3"/>
  <c r="L2647" i="3"/>
  <c r="F2647" i="3"/>
  <c r="G2647" i="3"/>
  <c r="H2647" i="3"/>
  <c r="J2641" i="3"/>
  <c r="K2641" i="3"/>
  <c r="L2641" i="3"/>
  <c r="F2641" i="3"/>
  <c r="G2641" i="3"/>
  <c r="H2641" i="3"/>
  <c r="J2636" i="3"/>
  <c r="K2636" i="3"/>
  <c r="L2636" i="3"/>
  <c r="F2636" i="3"/>
  <c r="G2636" i="3"/>
  <c r="H2636" i="3"/>
  <c r="J2632" i="3"/>
  <c r="K2632" i="3"/>
  <c r="L2632" i="3"/>
  <c r="F2632" i="3"/>
  <c r="G2632" i="3"/>
  <c r="H2632" i="3"/>
  <c r="D2632" i="3"/>
  <c r="J2625" i="3"/>
  <c r="K2625" i="3"/>
  <c r="L2625" i="3"/>
  <c r="F2625" i="3"/>
  <c r="G2625" i="3"/>
  <c r="H2625" i="3"/>
  <c r="J2619" i="3"/>
  <c r="K2619" i="3"/>
  <c r="L2619" i="3"/>
  <c r="F2619" i="3"/>
  <c r="G2619" i="3"/>
  <c r="H2619" i="3"/>
  <c r="J2615" i="3"/>
  <c r="K2615" i="3"/>
  <c r="L2615" i="3"/>
  <c r="F2615" i="3"/>
  <c r="G2615" i="3"/>
  <c r="H2615" i="3"/>
  <c r="J2612" i="3"/>
  <c r="K2612" i="3"/>
  <c r="L2612" i="3"/>
  <c r="F2612" i="3"/>
  <c r="G2612" i="3"/>
  <c r="H2612" i="3"/>
  <c r="J2609" i="3"/>
  <c r="K2609" i="3"/>
  <c r="L2609" i="3"/>
  <c r="F2609" i="3"/>
  <c r="G2609" i="3"/>
  <c r="H2609" i="3"/>
  <c r="J2600" i="3"/>
  <c r="K2600" i="3"/>
  <c r="L2600" i="3"/>
  <c r="F2600" i="3"/>
  <c r="G2600" i="3"/>
  <c r="H2600" i="3"/>
  <c r="J2593" i="3"/>
  <c r="K2593" i="3"/>
  <c r="L2593" i="3"/>
  <c r="F2593" i="3"/>
  <c r="G2593" i="3"/>
  <c r="H2593" i="3"/>
  <c r="J2589" i="3"/>
  <c r="K2589" i="3"/>
  <c r="L2589" i="3"/>
  <c r="F2589" i="3"/>
  <c r="G2589" i="3"/>
  <c r="H2589" i="3"/>
  <c r="J2582" i="3"/>
  <c r="K2582" i="3"/>
  <c r="L2582" i="3"/>
  <c r="F2582" i="3"/>
  <c r="G2582" i="3"/>
  <c r="H2582" i="3"/>
  <c r="J2579" i="3"/>
  <c r="K2579" i="3"/>
  <c r="L2579" i="3"/>
  <c r="F2579" i="3"/>
  <c r="G2579" i="3"/>
  <c r="H2579" i="3"/>
  <c r="J2569" i="3"/>
  <c r="K2569" i="3"/>
  <c r="L2569" i="3"/>
  <c r="F2569" i="3"/>
  <c r="G2569" i="3"/>
  <c r="H2569" i="3"/>
  <c r="J2564" i="3"/>
  <c r="K2564" i="3"/>
  <c r="L2564" i="3"/>
  <c r="F2564" i="3"/>
  <c r="G2564" i="3"/>
  <c r="H2564" i="3"/>
  <c r="J2558" i="3"/>
  <c r="K2558" i="3"/>
  <c r="L2558" i="3"/>
  <c r="F2558" i="3"/>
  <c r="G2558" i="3"/>
  <c r="H2558" i="3"/>
  <c r="J2550" i="3"/>
  <c r="K2550" i="3"/>
  <c r="L2550" i="3"/>
  <c r="F2550" i="3"/>
  <c r="G2550" i="3"/>
  <c r="H2550" i="3"/>
  <c r="J2546" i="3"/>
  <c r="K2546" i="3"/>
  <c r="L2546" i="3"/>
  <c r="F2546" i="3"/>
  <c r="G2546" i="3"/>
  <c r="H2546" i="3"/>
  <c r="J2541" i="3"/>
  <c r="K2541" i="3"/>
  <c r="L2541" i="3"/>
  <c r="F2541" i="3"/>
  <c r="G2541" i="3"/>
  <c r="H2541" i="3"/>
  <c r="J2535" i="3"/>
  <c r="K2535" i="3"/>
  <c r="L2535" i="3"/>
  <c r="F2535" i="3"/>
  <c r="G2535" i="3"/>
  <c r="H2535" i="3"/>
  <c r="J2532" i="3"/>
  <c r="K2532" i="3"/>
  <c r="L2532" i="3"/>
  <c r="F2532" i="3"/>
  <c r="G2532" i="3"/>
  <c r="H2532" i="3"/>
  <c r="J2516" i="3"/>
  <c r="K2516" i="3"/>
  <c r="L2516" i="3"/>
  <c r="F2516" i="3"/>
  <c r="G2516" i="3"/>
  <c r="H2516" i="3"/>
  <c r="J2507" i="3"/>
  <c r="K2507" i="3"/>
  <c r="L2507" i="3"/>
  <c r="F2507" i="3"/>
  <c r="G2507" i="3"/>
  <c r="H2507" i="3"/>
  <c r="J2503" i="3"/>
  <c r="K2503" i="3"/>
  <c r="L2503" i="3"/>
  <c r="F2503" i="3"/>
  <c r="G2503" i="3"/>
  <c r="H2503" i="3"/>
  <c r="J2498" i="3"/>
  <c r="K2498" i="3"/>
  <c r="L2498" i="3"/>
  <c r="F2498" i="3"/>
  <c r="G2498" i="3"/>
  <c r="H2498" i="3"/>
  <c r="J2492" i="3"/>
  <c r="K2492" i="3"/>
  <c r="L2492" i="3"/>
  <c r="F2492" i="3"/>
  <c r="G2492" i="3"/>
  <c r="H2492" i="3"/>
  <c r="J2448" i="3"/>
  <c r="K2448" i="3"/>
  <c r="L2448" i="3"/>
  <c r="F2448" i="3"/>
  <c r="G2448" i="3"/>
  <c r="H2448" i="3"/>
  <c r="J2445" i="3"/>
  <c r="K2445" i="3"/>
  <c r="L2445" i="3"/>
  <c r="F2445" i="3"/>
  <c r="G2445" i="3"/>
  <c r="H2445" i="3"/>
  <c r="J2442" i="3"/>
  <c r="K2442" i="3"/>
  <c r="L2442" i="3"/>
  <c r="F2442" i="3"/>
  <c r="G2442" i="3"/>
  <c r="H2442" i="3"/>
  <c r="J2438" i="3"/>
  <c r="K2438" i="3"/>
  <c r="L2438" i="3"/>
  <c r="F2438" i="3"/>
  <c r="G2438" i="3"/>
  <c r="H2438" i="3"/>
  <c r="J2435" i="3"/>
  <c r="K2435" i="3"/>
  <c r="L2435" i="3"/>
  <c r="F2435" i="3"/>
  <c r="G2435" i="3"/>
  <c r="H2435" i="3"/>
  <c r="J2432" i="3"/>
  <c r="K2432" i="3"/>
  <c r="L2432" i="3"/>
  <c r="F2432" i="3"/>
  <c r="G2432" i="3"/>
  <c r="H2432" i="3"/>
  <c r="J2428" i="3"/>
  <c r="K2428" i="3"/>
  <c r="L2428" i="3"/>
  <c r="F2428" i="3"/>
  <c r="G2428" i="3"/>
  <c r="H2428" i="3"/>
  <c r="J2424" i="3"/>
  <c r="K2424" i="3"/>
  <c r="L2424" i="3"/>
  <c r="F2424" i="3"/>
  <c r="G2424" i="3"/>
  <c r="H2424" i="3"/>
  <c r="J2418" i="3"/>
  <c r="K2418" i="3"/>
  <c r="L2418" i="3"/>
  <c r="F2418" i="3"/>
  <c r="G2418" i="3"/>
  <c r="H2418" i="3"/>
  <c r="J2415" i="3"/>
  <c r="K2415" i="3"/>
  <c r="L2415" i="3"/>
  <c r="F2415" i="3"/>
  <c r="G2415" i="3"/>
  <c r="H2415" i="3"/>
  <c r="J2411" i="3"/>
  <c r="K2411" i="3"/>
  <c r="L2411" i="3"/>
  <c r="F2411" i="3"/>
  <c r="G2411" i="3"/>
  <c r="H2411" i="3"/>
  <c r="J2407" i="3"/>
  <c r="K2407" i="3"/>
  <c r="L2407" i="3"/>
  <c r="F2407" i="3"/>
  <c r="G2407" i="3"/>
  <c r="H2407" i="3"/>
  <c r="J2404" i="3"/>
  <c r="K2404" i="3"/>
  <c r="L2404" i="3"/>
  <c r="F2404" i="3"/>
  <c r="G2404" i="3"/>
  <c r="H2404" i="3"/>
  <c r="J2401" i="3"/>
  <c r="K2401" i="3"/>
  <c r="L2401" i="3"/>
  <c r="F2401" i="3"/>
  <c r="G2401" i="3"/>
  <c r="H2401" i="3"/>
  <c r="J2398" i="3"/>
  <c r="K2398" i="3"/>
  <c r="L2398" i="3"/>
  <c r="F2398" i="3"/>
  <c r="G2398" i="3"/>
  <c r="H2398" i="3"/>
  <c r="J2395" i="3"/>
  <c r="K2395" i="3"/>
  <c r="L2395" i="3"/>
  <c r="F2395" i="3"/>
  <c r="G2395" i="3"/>
  <c r="H2395" i="3"/>
  <c r="J2392" i="3"/>
  <c r="K2392" i="3"/>
  <c r="L2392" i="3"/>
  <c r="F2392" i="3"/>
  <c r="G2392" i="3"/>
  <c r="H2392" i="3"/>
  <c r="J2386" i="3"/>
  <c r="K2386" i="3"/>
  <c r="L2386" i="3"/>
  <c r="F2386" i="3"/>
  <c r="G2386" i="3"/>
  <c r="H2386" i="3"/>
  <c r="J2383" i="3"/>
  <c r="K2383" i="3"/>
  <c r="L2383" i="3"/>
  <c r="F2383" i="3"/>
  <c r="G2383" i="3"/>
  <c r="H2383" i="3"/>
  <c r="J2380" i="3"/>
  <c r="K2380" i="3"/>
  <c r="L2380" i="3"/>
  <c r="F2380" i="3"/>
  <c r="G2380" i="3"/>
  <c r="H2380" i="3"/>
  <c r="J2376" i="3"/>
  <c r="K2376" i="3"/>
  <c r="L2376" i="3"/>
  <c r="F2376" i="3"/>
  <c r="G2376" i="3"/>
  <c r="H2376" i="3"/>
  <c r="J2372" i="3"/>
  <c r="K2372" i="3"/>
  <c r="L2372" i="3"/>
  <c r="F2372" i="3"/>
  <c r="G2372" i="3"/>
  <c r="H2372" i="3"/>
  <c r="J2369" i="3"/>
  <c r="K2369" i="3"/>
  <c r="L2369" i="3"/>
  <c r="F2369" i="3"/>
  <c r="G2369" i="3"/>
  <c r="H2369" i="3"/>
  <c r="J2366" i="3"/>
  <c r="K2366" i="3"/>
  <c r="L2366" i="3"/>
  <c r="F2366" i="3"/>
  <c r="G2366" i="3"/>
  <c r="H2366" i="3"/>
  <c r="J2362" i="3"/>
  <c r="K2362" i="3"/>
  <c r="L2362" i="3"/>
  <c r="F2362" i="3"/>
  <c r="G2362" i="3"/>
  <c r="H2362" i="3"/>
  <c r="J2358" i="3"/>
  <c r="K2358" i="3"/>
  <c r="L2358" i="3"/>
  <c r="F2358" i="3"/>
  <c r="G2358" i="3"/>
  <c r="H2358" i="3"/>
  <c r="J2349" i="3"/>
  <c r="K2349" i="3"/>
  <c r="L2349" i="3"/>
  <c r="F2349" i="3"/>
  <c r="G2349" i="3"/>
  <c r="H2349" i="3"/>
  <c r="J2330" i="3"/>
  <c r="K2330" i="3"/>
  <c r="L2330" i="3"/>
  <c r="F2330" i="3"/>
  <c r="G2330" i="3"/>
  <c r="H2330" i="3"/>
  <c r="J2327" i="3"/>
  <c r="K2327" i="3"/>
  <c r="L2327" i="3"/>
  <c r="F2327" i="3"/>
  <c r="G2327" i="3"/>
  <c r="H2327" i="3"/>
  <c r="J2322" i="3"/>
  <c r="K2322" i="3"/>
  <c r="L2322" i="3"/>
  <c r="F2322" i="3"/>
  <c r="G2322" i="3"/>
  <c r="H2322" i="3"/>
  <c r="J2319" i="3"/>
  <c r="K2319" i="3"/>
  <c r="L2319" i="3"/>
  <c r="F2319" i="3"/>
  <c r="G2319" i="3"/>
  <c r="H2319" i="3"/>
  <c r="J2315" i="3"/>
  <c r="K2315" i="3"/>
  <c r="L2315" i="3"/>
  <c r="F2315" i="3"/>
  <c r="G2315" i="3"/>
  <c r="H2315" i="3"/>
  <c r="J2311" i="3"/>
  <c r="K2311" i="3"/>
  <c r="L2311" i="3"/>
  <c r="F2311" i="3"/>
  <c r="G2311" i="3"/>
  <c r="H2311" i="3"/>
  <c r="J2308" i="3"/>
  <c r="K2308" i="3"/>
  <c r="L2308" i="3"/>
  <c r="F2308" i="3"/>
  <c r="G2308" i="3"/>
  <c r="H2308" i="3"/>
  <c r="J2305" i="3"/>
  <c r="K2305" i="3"/>
  <c r="L2305" i="3"/>
  <c r="F2305" i="3"/>
  <c r="G2305" i="3"/>
  <c r="H2305" i="3"/>
  <c r="J2303" i="3"/>
  <c r="K2303" i="3"/>
  <c r="L2303" i="3"/>
  <c r="F2303" i="3"/>
  <c r="G2303" i="3"/>
  <c r="H2303" i="3"/>
  <c r="J2300" i="3"/>
  <c r="K2300" i="3"/>
  <c r="L2300" i="3"/>
  <c r="F2300" i="3"/>
  <c r="G2300" i="3"/>
  <c r="H2300" i="3"/>
  <c r="J2293" i="3"/>
  <c r="K2293" i="3"/>
  <c r="L2293" i="3"/>
  <c r="F2293" i="3"/>
  <c r="G2293" i="3"/>
  <c r="H2293" i="3"/>
  <c r="J2263" i="3"/>
  <c r="K2263" i="3"/>
  <c r="L2263" i="3"/>
  <c r="F2263" i="3"/>
  <c r="G2263" i="3"/>
  <c r="H2263" i="3"/>
  <c r="J2259" i="3"/>
  <c r="K2259" i="3"/>
  <c r="L2259" i="3"/>
  <c r="F2259" i="3"/>
  <c r="G2259" i="3"/>
  <c r="H2259" i="3"/>
  <c r="J2256" i="3"/>
  <c r="K2256" i="3"/>
  <c r="L2256" i="3"/>
  <c r="F2256" i="3"/>
  <c r="G2256" i="3"/>
  <c r="H2256" i="3"/>
  <c r="J2252" i="3"/>
  <c r="K2252" i="3"/>
  <c r="L2252" i="3"/>
  <c r="F2252" i="3"/>
  <c r="G2252" i="3"/>
  <c r="H2252" i="3"/>
  <c r="J2249" i="3"/>
  <c r="K2249" i="3"/>
  <c r="L2249" i="3"/>
  <c r="F2249" i="3"/>
  <c r="G2249" i="3"/>
  <c r="H2249" i="3"/>
  <c r="J2246" i="3"/>
  <c r="K2246" i="3"/>
  <c r="L2246" i="3"/>
  <c r="F2246" i="3"/>
  <c r="G2246" i="3"/>
  <c r="H2246" i="3"/>
  <c r="J2243" i="3"/>
  <c r="K2243" i="3"/>
  <c r="L2243" i="3"/>
  <c r="F2243" i="3"/>
  <c r="G2243" i="3"/>
  <c r="H2243" i="3"/>
  <c r="J2228" i="3"/>
  <c r="K2228" i="3"/>
  <c r="L2228" i="3"/>
  <c r="F2228" i="3"/>
  <c r="G2228" i="3"/>
  <c r="H2228" i="3"/>
  <c r="J2222" i="3"/>
  <c r="K2222" i="3"/>
  <c r="L2222" i="3"/>
  <c r="F2222" i="3"/>
  <c r="G2222" i="3"/>
  <c r="H2222" i="3"/>
  <c r="J2213" i="3"/>
  <c r="K2213" i="3"/>
  <c r="L2213" i="3"/>
  <c r="F2213" i="3"/>
  <c r="G2213" i="3"/>
  <c r="H2213" i="3"/>
  <c r="J2210" i="3"/>
  <c r="K2210" i="3"/>
  <c r="L2210" i="3"/>
  <c r="F2210" i="3"/>
  <c r="G2210" i="3"/>
  <c r="H2210" i="3"/>
  <c r="J2206" i="3"/>
  <c r="K2206" i="3"/>
  <c r="L2206" i="3"/>
  <c r="F2206" i="3"/>
  <c r="G2206" i="3"/>
  <c r="H2206" i="3"/>
  <c r="J2202" i="3"/>
  <c r="K2202" i="3"/>
  <c r="L2202" i="3"/>
  <c r="F2202" i="3"/>
  <c r="G2202" i="3"/>
  <c r="H2202" i="3"/>
  <c r="J2198" i="3"/>
  <c r="K2198" i="3"/>
  <c r="L2198" i="3"/>
  <c r="F2198" i="3"/>
  <c r="G2198" i="3"/>
  <c r="H2198" i="3"/>
  <c r="J2194" i="3"/>
  <c r="K2194" i="3"/>
  <c r="L2194" i="3"/>
  <c r="F2194" i="3"/>
  <c r="G2194" i="3"/>
  <c r="H2194" i="3"/>
  <c r="J2191" i="3"/>
  <c r="K2191" i="3"/>
  <c r="L2191" i="3"/>
  <c r="F2191" i="3"/>
  <c r="G2191" i="3"/>
  <c r="H2191" i="3"/>
  <c r="J2188" i="3"/>
  <c r="K2188" i="3"/>
  <c r="L2188" i="3"/>
  <c r="F2188" i="3"/>
  <c r="G2188" i="3"/>
  <c r="H2188" i="3"/>
  <c r="J2181" i="3"/>
  <c r="K2181" i="3"/>
  <c r="L2181" i="3"/>
  <c r="F2181" i="3"/>
  <c r="G2181" i="3"/>
  <c r="H2181" i="3"/>
  <c r="J2175" i="3"/>
  <c r="K2175" i="3"/>
  <c r="L2175" i="3"/>
  <c r="F2175" i="3"/>
  <c r="G2175" i="3"/>
  <c r="H2175" i="3"/>
  <c r="J2156" i="3"/>
  <c r="K2156" i="3"/>
  <c r="L2156" i="3"/>
  <c r="F2156" i="3"/>
  <c r="G2156" i="3"/>
  <c r="H2156" i="3"/>
  <c r="J2153" i="3"/>
  <c r="K2153" i="3"/>
  <c r="L2153" i="3"/>
  <c r="F2153" i="3"/>
  <c r="G2153" i="3"/>
  <c r="H2153" i="3"/>
  <c r="J2150" i="3"/>
  <c r="K2150" i="3"/>
  <c r="L2150" i="3"/>
  <c r="F2150" i="3"/>
  <c r="G2150" i="3"/>
  <c r="H2150" i="3"/>
  <c r="J2136" i="3"/>
  <c r="K2136" i="3"/>
  <c r="L2136" i="3"/>
  <c r="F2136" i="3"/>
  <c r="G2136" i="3"/>
  <c r="H2136" i="3"/>
  <c r="J2133" i="3"/>
  <c r="K2133" i="3"/>
  <c r="L2133" i="3"/>
  <c r="F2133" i="3"/>
  <c r="G2133" i="3"/>
  <c r="H2133" i="3"/>
  <c r="J2130" i="3"/>
  <c r="K2130" i="3"/>
  <c r="L2130" i="3"/>
  <c r="F2130" i="3"/>
  <c r="G2130" i="3"/>
  <c r="H2130" i="3"/>
  <c r="J2084" i="3"/>
  <c r="K2084" i="3"/>
  <c r="L2084" i="3"/>
  <c r="F2084" i="3"/>
  <c r="G2084" i="3"/>
  <c r="H2084" i="3"/>
  <c r="J2081" i="3"/>
  <c r="K2081" i="3"/>
  <c r="L2081" i="3"/>
  <c r="F2081" i="3"/>
  <c r="G2081" i="3"/>
  <c r="H2081" i="3"/>
  <c r="J2051" i="3"/>
  <c r="K2051" i="3"/>
  <c r="L2051" i="3"/>
  <c r="F2051" i="3"/>
  <c r="G2051" i="3"/>
  <c r="H2051" i="3"/>
  <c r="J2047" i="3"/>
  <c r="K2047" i="3"/>
  <c r="L2047" i="3"/>
  <c r="F2047" i="3"/>
  <c r="G2047" i="3"/>
  <c r="H2047" i="3"/>
  <c r="J2043" i="3"/>
  <c r="K2043" i="3"/>
  <c r="L2043" i="3"/>
  <c r="F2043" i="3"/>
  <c r="G2043" i="3"/>
  <c r="H2043" i="3"/>
  <c r="J2033" i="3"/>
  <c r="K2033" i="3"/>
  <c r="L2033" i="3"/>
  <c r="F2033" i="3"/>
  <c r="G2033" i="3"/>
  <c r="H2033" i="3"/>
  <c r="J2030" i="3"/>
  <c r="K2030" i="3"/>
  <c r="L2030" i="3"/>
  <c r="F2030" i="3"/>
  <c r="G2030" i="3"/>
  <c r="H2030" i="3"/>
  <c r="J2027" i="3"/>
  <c r="K2027" i="3"/>
  <c r="L2027" i="3"/>
  <c r="F2027" i="3"/>
  <c r="G2027" i="3"/>
  <c r="H2027" i="3"/>
  <c r="J2024" i="3"/>
  <c r="K2024" i="3"/>
  <c r="L2024" i="3"/>
  <c r="F2024" i="3"/>
  <c r="G2024" i="3"/>
  <c r="H2024" i="3"/>
  <c r="J2011" i="3"/>
  <c r="K2011" i="3"/>
  <c r="L2011" i="3"/>
  <c r="F2011" i="3"/>
  <c r="G2011" i="3"/>
  <c r="H2011" i="3"/>
  <c r="D2011" i="3"/>
  <c r="J2001" i="3"/>
  <c r="K2001" i="3"/>
  <c r="L2001" i="3"/>
  <c r="F2001" i="3"/>
  <c r="G2001" i="3"/>
  <c r="H2001" i="3"/>
  <c r="J1931" i="3"/>
  <c r="K1931" i="3"/>
  <c r="L1931" i="3"/>
  <c r="F1931" i="3"/>
  <c r="G1931" i="3"/>
  <c r="H1931" i="3"/>
  <c r="J1927" i="3"/>
  <c r="K1927" i="3"/>
  <c r="L1927" i="3"/>
  <c r="F1927" i="3"/>
  <c r="G1927" i="3"/>
  <c r="H1927" i="3"/>
  <c r="J1886" i="3"/>
  <c r="K1886" i="3"/>
  <c r="L1886" i="3"/>
  <c r="F1886" i="3"/>
  <c r="G1886" i="3"/>
  <c r="H1886" i="3"/>
  <c r="J1835" i="3"/>
  <c r="K1835" i="3"/>
  <c r="L1835" i="3"/>
  <c r="F1835" i="3"/>
  <c r="G1835" i="3"/>
  <c r="H1835" i="3"/>
  <c r="J1831" i="3"/>
  <c r="K1831" i="3"/>
  <c r="L1831" i="3"/>
  <c r="F1831" i="3"/>
  <c r="G1831" i="3"/>
  <c r="H1831" i="3"/>
  <c r="J1772" i="3"/>
  <c r="K1772" i="3"/>
  <c r="L1772" i="3"/>
  <c r="F1772" i="3"/>
  <c r="G1772" i="3"/>
  <c r="H1772" i="3"/>
  <c r="J1745" i="3"/>
  <c r="K1745" i="3"/>
  <c r="L1745" i="3"/>
  <c r="F1745" i="3"/>
  <c r="G1745" i="3"/>
  <c r="H1745" i="3"/>
  <c r="J2167" i="3"/>
  <c r="K2167" i="3"/>
  <c r="L2167" i="3"/>
  <c r="F2167" i="3"/>
  <c r="G2167" i="3"/>
  <c r="H2167" i="3"/>
  <c r="J2164" i="3"/>
  <c r="K2164" i="3"/>
  <c r="L2164" i="3"/>
  <c r="F2164" i="3"/>
  <c r="G2164" i="3"/>
  <c r="H2164" i="3"/>
  <c r="J2157" i="3"/>
  <c r="K2157" i="3"/>
  <c r="L2157" i="3"/>
  <c r="F2157" i="3"/>
  <c r="G2157" i="3"/>
  <c r="H2157" i="3"/>
  <c r="J2154" i="3"/>
  <c r="K2154" i="3"/>
  <c r="L2154" i="3"/>
  <c r="F2154" i="3"/>
  <c r="G2154" i="3"/>
  <c r="H2154" i="3"/>
  <c r="J2146" i="3"/>
  <c r="K2146" i="3"/>
  <c r="L2146" i="3"/>
  <c r="F2146" i="3"/>
  <c r="G2146" i="3"/>
  <c r="H2146" i="3"/>
  <c r="J2140" i="3"/>
  <c r="K2140" i="3"/>
  <c r="L2140" i="3"/>
  <c r="F2140" i="3"/>
  <c r="G2140" i="3"/>
  <c r="H2140" i="3"/>
  <c r="J2134" i="3"/>
  <c r="K2134" i="3"/>
  <c r="L2134" i="3"/>
  <c r="F2134" i="3"/>
  <c r="G2134" i="3"/>
  <c r="H2134" i="3"/>
  <c r="J2131" i="3"/>
  <c r="K2131" i="3"/>
  <c r="L2131" i="3"/>
  <c r="F2131" i="3"/>
  <c r="G2131" i="3"/>
  <c r="H2131" i="3"/>
  <c r="J2121" i="3"/>
  <c r="K2121" i="3"/>
  <c r="L2121" i="3"/>
  <c r="F2121" i="3"/>
  <c r="G2121" i="3"/>
  <c r="H2121" i="3"/>
  <c r="J2096" i="3"/>
  <c r="K2096" i="3"/>
  <c r="L2096" i="3"/>
  <c r="F2096" i="3"/>
  <c r="G2096" i="3"/>
  <c r="H2096" i="3"/>
  <c r="J2090" i="3"/>
  <c r="K2090" i="3"/>
  <c r="L2090" i="3"/>
  <c r="F2090" i="3"/>
  <c r="G2090" i="3"/>
  <c r="H2090" i="3"/>
  <c r="J2087" i="3"/>
  <c r="K2087" i="3"/>
  <c r="L2087" i="3"/>
  <c r="F2087" i="3"/>
  <c r="G2087" i="3"/>
  <c r="H2087" i="3"/>
  <c r="J2076" i="3"/>
  <c r="K2076" i="3"/>
  <c r="L2076" i="3"/>
  <c r="F2076" i="3"/>
  <c r="G2076" i="3"/>
  <c r="H2076" i="3"/>
  <c r="J2073" i="3"/>
  <c r="K2073" i="3"/>
  <c r="L2073" i="3"/>
  <c r="F2073" i="3"/>
  <c r="G2073" i="3"/>
  <c r="H2073" i="3"/>
  <c r="J2064" i="3"/>
  <c r="K2064" i="3"/>
  <c r="L2064" i="3"/>
  <c r="F2064" i="3"/>
  <c r="G2064" i="3"/>
  <c r="H2064" i="3"/>
  <c r="J2058" i="3"/>
  <c r="K2058" i="3"/>
  <c r="L2058" i="3"/>
  <c r="F2058" i="3"/>
  <c r="G2058" i="3"/>
  <c r="H2058" i="3"/>
  <c r="J2055" i="3"/>
  <c r="K2055" i="3"/>
  <c r="L2055" i="3"/>
  <c r="F2055" i="3"/>
  <c r="G2055" i="3"/>
  <c r="H2055" i="3"/>
  <c r="J2045" i="3"/>
  <c r="K2045" i="3"/>
  <c r="L2045" i="3"/>
  <c r="F2045" i="3"/>
  <c r="G2045" i="3"/>
  <c r="H2045" i="3"/>
  <c r="J2041" i="3"/>
  <c r="K2041" i="3"/>
  <c r="L2041" i="3"/>
  <c r="F2041" i="3"/>
  <c r="G2041" i="3"/>
  <c r="H2041" i="3"/>
  <c r="J2028" i="3"/>
  <c r="K2028" i="3"/>
  <c r="L2028" i="3"/>
  <c r="F2028" i="3"/>
  <c r="G2028" i="3"/>
  <c r="H2028" i="3"/>
  <c r="J2025" i="3"/>
  <c r="K2025" i="3"/>
  <c r="L2025" i="3"/>
  <c r="F2025" i="3"/>
  <c r="G2025" i="3"/>
  <c r="H2025" i="3"/>
  <c r="J2022" i="3"/>
  <c r="K2022" i="3"/>
  <c r="L2022" i="3"/>
  <c r="F2022" i="3"/>
  <c r="G2022" i="3"/>
  <c r="H2022" i="3"/>
  <c r="J2014" i="3"/>
  <c r="K2014" i="3"/>
  <c r="L2014" i="3"/>
  <c r="F2014" i="3"/>
  <c r="G2014" i="3"/>
  <c r="H2014" i="3"/>
  <c r="J2006" i="3"/>
  <c r="K2006" i="3"/>
  <c r="L2006" i="3"/>
  <c r="F2006" i="3"/>
  <c r="G2006" i="3"/>
  <c r="H2006" i="3"/>
  <c r="J2003" i="3"/>
  <c r="K2003" i="3"/>
  <c r="L2003" i="3"/>
  <c r="F2003" i="3"/>
  <c r="G2003" i="3"/>
  <c r="H2003" i="3"/>
  <c r="J1999" i="3"/>
  <c r="K1999" i="3"/>
  <c r="L1999" i="3"/>
  <c r="F1999" i="3"/>
  <c r="G1999" i="3"/>
  <c r="H1999" i="3"/>
  <c r="J1996" i="3"/>
  <c r="K1996" i="3"/>
  <c r="L1996" i="3"/>
  <c r="F1996" i="3"/>
  <c r="G1996" i="3"/>
  <c r="H1996" i="3"/>
  <c r="J1989" i="3"/>
  <c r="K1989" i="3"/>
  <c r="L1989" i="3"/>
  <c r="F1989" i="3"/>
  <c r="G1989" i="3"/>
  <c r="H1989" i="3"/>
  <c r="J1987" i="3"/>
  <c r="K1987" i="3"/>
  <c r="L1987" i="3"/>
  <c r="F1987" i="3"/>
  <c r="G1987" i="3"/>
  <c r="H1987" i="3"/>
  <c r="J1984" i="3"/>
  <c r="K1984" i="3"/>
  <c r="L1984" i="3"/>
  <c r="F1984" i="3"/>
  <c r="G1984" i="3"/>
  <c r="H1984" i="3"/>
  <c r="J1981" i="3"/>
  <c r="K1981" i="3"/>
  <c r="L1981" i="3"/>
  <c r="F1981" i="3"/>
  <c r="G1981" i="3"/>
  <c r="H1981" i="3"/>
  <c r="J1977" i="3"/>
  <c r="K1977" i="3"/>
  <c r="L1977" i="3"/>
  <c r="F1977" i="3"/>
  <c r="G1977" i="3"/>
  <c r="H1977" i="3"/>
  <c r="J1975" i="3"/>
  <c r="K1975" i="3"/>
  <c r="L1975" i="3"/>
  <c r="F1975" i="3"/>
  <c r="G1975" i="3"/>
  <c r="H1975" i="3"/>
  <c r="J1972" i="3"/>
  <c r="K1972" i="3"/>
  <c r="L1972" i="3"/>
  <c r="F1972" i="3"/>
  <c r="G1972" i="3"/>
  <c r="H1972" i="3"/>
  <c r="J1965" i="3"/>
  <c r="K1965" i="3"/>
  <c r="L1965" i="3"/>
  <c r="F1965" i="3"/>
  <c r="G1965" i="3"/>
  <c r="H1965" i="3"/>
  <c r="J1963" i="3"/>
  <c r="K1963" i="3"/>
  <c r="L1963" i="3"/>
  <c r="F1963" i="3"/>
  <c r="G1963" i="3"/>
  <c r="H1963" i="3"/>
  <c r="J1960" i="3"/>
  <c r="K1960" i="3"/>
  <c r="L1960" i="3"/>
  <c r="F1960" i="3"/>
  <c r="G1960" i="3"/>
  <c r="H1960" i="3"/>
  <c r="J1953" i="3"/>
  <c r="K1953" i="3"/>
  <c r="L1953" i="3"/>
  <c r="F1953" i="3"/>
  <c r="G1953" i="3"/>
  <c r="H1953" i="3"/>
  <c r="J1943" i="3"/>
  <c r="K1943" i="3"/>
  <c r="L1943" i="3"/>
  <c r="F1943" i="3"/>
  <c r="G1943" i="3"/>
  <c r="H1943" i="3"/>
  <c r="J1939" i="3"/>
  <c r="K1939" i="3"/>
  <c r="L1939" i="3"/>
  <c r="F1939" i="3"/>
  <c r="G1939" i="3"/>
  <c r="H1939" i="3"/>
  <c r="J1936" i="3"/>
  <c r="K1936" i="3"/>
  <c r="L1936" i="3"/>
  <c r="F1936" i="3"/>
  <c r="G1936" i="3"/>
  <c r="H1936" i="3"/>
  <c r="J1929" i="3"/>
  <c r="K1929" i="3"/>
  <c r="L1929" i="3"/>
  <c r="F1929" i="3"/>
  <c r="G1929" i="3"/>
  <c r="H1929" i="3"/>
  <c r="J1904" i="3"/>
  <c r="K1904" i="3"/>
  <c r="L1904" i="3"/>
  <c r="F1904" i="3"/>
  <c r="G1904" i="3"/>
  <c r="H1904" i="3"/>
  <c r="J1898" i="3"/>
  <c r="K1898" i="3"/>
  <c r="L1898" i="3"/>
  <c r="F1898" i="3"/>
  <c r="G1898" i="3"/>
  <c r="H1898" i="3"/>
  <c r="J1895" i="3"/>
  <c r="K1895" i="3"/>
  <c r="L1895" i="3"/>
  <c r="F1895" i="3"/>
  <c r="G1895" i="3"/>
  <c r="H1895" i="3"/>
  <c r="J1884" i="3"/>
  <c r="K1884" i="3"/>
  <c r="L1884" i="3"/>
  <c r="F1884" i="3"/>
  <c r="G1884" i="3"/>
  <c r="H1884" i="3"/>
  <c r="J1881" i="3"/>
  <c r="K1881" i="3"/>
  <c r="L1881" i="3"/>
  <c r="F1881" i="3"/>
  <c r="G1881" i="3"/>
  <c r="H1881" i="3"/>
  <c r="J1878" i="3"/>
  <c r="K1878" i="3"/>
  <c r="L1878" i="3"/>
  <c r="F1878" i="3"/>
  <c r="G1878" i="3"/>
  <c r="H1878" i="3"/>
  <c r="J1875" i="3"/>
  <c r="K1875" i="3"/>
  <c r="L1875" i="3"/>
  <c r="F1875" i="3"/>
  <c r="G1875" i="3"/>
  <c r="H1875" i="3"/>
  <c r="J1869" i="3"/>
  <c r="K1869" i="3"/>
  <c r="L1869" i="3"/>
  <c r="F1869" i="3"/>
  <c r="G1869" i="3"/>
  <c r="H1869" i="3"/>
  <c r="J1867" i="3"/>
  <c r="K1867" i="3"/>
  <c r="L1867" i="3"/>
  <c r="F1867" i="3"/>
  <c r="G1867" i="3"/>
  <c r="H1867" i="3"/>
  <c r="J1862" i="3"/>
  <c r="K1862" i="3"/>
  <c r="L1862" i="3"/>
  <c r="F1862" i="3"/>
  <c r="G1862" i="3"/>
  <c r="H1862" i="3"/>
  <c r="J1859" i="3"/>
  <c r="K1859" i="3"/>
  <c r="L1859" i="3"/>
  <c r="F1859" i="3"/>
  <c r="G1859" i="3"/>
  <c r="H1859" i="3"/>
  <c r="J1856" i="3"/>
  <c r="K1856" i="3"/>
  <c r="L1856" i="3"/>
  <c r="F1856" i="3"/>
  <c r="G1856" i="3"/>
  <c r="H1856" i="3"/>
  <c r="J1847" i="3"/>
  <c r="K1847" i="3"/>
  <c r="L1847" i="3"/>
  <c r="F1847" i="3"/>
  <c r="G1847" i="3"/>
  <c r="H1847" i="3"/>
  <c r="J1843" i="3"/>
  <c r="K1843" i="3"/>
  <c r="L1843" i="3"/>
  <c r="F1843" i="3"/>
  <c r="G1843" i="3"/>
  <c r="H1843" i="3"/>
  <c r="J1840" i="3"/>
  <c r="K1840" i="3"/>
  <c r="L1840" i="3"/>
  <c r="F1840" i="3"/>
  <c r="G1840" i="3"/>
  <c r="H1840" i="3"/>
  <c r="J1833" i="3"/>
  <c r="K1833" i="3"/>
  <c r="L1833" i="3"/>
  <c r="F1833" i="3"/>
  <c r="G1833" i="3"/>
  <c r="H1833" i="3"/>
  <c r="J1812" i="3"/>
  <c r="K1812" i="3"/>
  <c r="L1812" i="3"/>
  <c r="F1812" i="3"/>
  <c r="G1812" i="3"/>
  <c r="H1812" i="3"/>
  <c r="J1805" i="3"/>
  <c r="K1805" i="3"/>
  <c r="L1805" i="3"/>
  <c r="F1805" i="3"/>
  <c r="G1805" i="3"/>
  <c r="H1805" i="3"/>
  <c r="J1802" i="3"/>
  <c r="K1802" i="3"/>
  <c r="L1802" i="3"/>
  <c r="F1802" i="3"/>
  <c r="G1802" i="3"/>
  <c r="H1802" i="3"/>
  <c r="J1798" i="3"/>
  <c r="K1798" i="3"/>
  <c r="L1798" i="3"/>
  <c r="F1798" i="3"/>
  <c r="G1798" i="3"/>
  <c r="H1798" i="3"/>
  <c r="J1790" i="3"/>
  <c r="K1790" i="3"/>
  <c r="L1790" i="3"/>
  <c r="F1790" i="3"/>
  <c r="G1790" i="3"/>
  <c r="H1790" i="3"/>
  <c r="J1786" i="3"/>
  <c r="K1786" i="3"/>
  <c r="L1786" i="3"/>
  <c r="F1786" i="3"/>
  <c r="G1786" i="3"/>
  <c r="H1786" i="3"/>
  <c r="J1777" i="3"/>
  <c r="K1777" i="3"/>
  <c r="L1777" i="3"/>
  <c r="F1777" i="3"/>
  <c r="G1777" i="3"/>
  <c r="H1777" i="3"/>
  <c r="J1768" i="3"/>
  <c r="K1768" i="3"/>
  <c r="L1768" i="3"/>
  <c r="F1768" i="3"/>
  <c r="G1768" i="3"/>
  <c r="H1768" i="3"/>
  <c r="J1762" i="3"/>
  <c r="K1762" i="3"/>
  <c r="L1762" i="3"/>
  <c r="F1762" i="3"/>
  <c r="G1762" i="3"/>
  <c r="H1762" i="3"/>
  <c r="J1756" i="3"/>
  <c r="K1756" i="3"/>
  <c r="L1756" i="3"/>
  <c r="F1756" i="3"/>
  <c r="G1756" i="3"/>
  <c r="H1756" i="3"/>
  <c r="J1750" i="3"/>
  <c r="K1750" i="3"/>
  <c r="L1750" i="3"/>
  <c r="F1750" i="3"/>
  <c r="G1750" i="3"/>
  <c r="H1750" i="3"/>
  <c r="J1747" i="3"/>
  <c r="K1747" i="3"/>
  <c r="L1747" i="3"/>
  <c r="F1747" i="3"/>
  <c r="G1747" i="3"/>
  <c r="H1747" i="3"/>
  <c r="J1743" i="3"/>
  <c r="K1743" i="3"/>
  <c r="L1743" i="3"/>
  <c r="F1743" i="3"/>
  <c r="G1743" i="3"/>
  <c r="H1743" i="3"/>
  <c r="J1740" i="3"/>
  <c r="K1740" i="3"/>
  <c r="L1740" i="3"/>
  <c r="F1740" i="3"/>
  <c r="G1740" i="3"/>
  <c r="H1740" i="3"/>
  <c r="J1733" i="3"/>
  <c r="K1733" i="3"/>
  <c r="L1733" i="3"/>
  <c r="F1733" i="3"/>
  <c r="G1733" i="3"/>
  <c r="H1733" i="3"/>
  <c r="J1731" i="3"/>
  <c r="K1731" i="3"/>
  <c r="L1731" i="3"/>
  <c r="F1731" i="3"/>
  <c r="G1731" i="3"/>
  <c r="H1731" i="3"/>
  <c r="J1728" i="3"/>
  <c r="K1728" i="3"/>
  <c r="L1728" i="3"/>
  <c r="F1728" i="3"/>
  <c r="G1728" i="3"/>
  <c r="H1728" i="3"/>
  <c r="J1725" i="3"/>
  <c r="K1725" i="3"/>
  <c r="L1725" i="3"/>
  <c r="F1725" i="3"/>
  <c r="G1725" i="3"/>
  <c r="H1725" i="3"/>
  <c r="J1721" i="3"/>
  <c r="K1721" i="3"/>
  <c r="L1721" i="3"/>
  <c r="F1721" i="3"/>
  <c r="G1721" i="3"/>
  <c r="H1721" i="3"/>
  <c r="J1719" i="3"/>
  <c r="K1719" i="3"/>
  <c r="L1719" i="3"/>
  <c r="F1719" i="3"/>
  <c r="G1719" i="3"/>
  <c r="H1719" i="3"/>
  <c r="J1716" i="3"/>
  <c r="K1716" i="3"/>
  <c r="L1716" i="3"/>
  <c r="F1716" i="3"/>
  <c r="G1716" i="3"/>
  <c r="H1716" i="3"/>
  <c r="J1709" i="3"/>
  <c r="K1709" i="3"/>
  <c r="L1709" i="3"/>
  <c r="F1709" i="3"/>
  <c r="G1709" i="3"/>
  <c r="H1709" i="3"/>
  <c r="J1707" i="3"/>
  <c r="K1707" i="3"/>
  <c r="L1707" i="3"/>
  <c r="F1707" i="3"/>
  <c r="G1707" i="3"/>
  <c r="H1707" i="3"/>
  <c r="J1704" i="3"/>
  <c r="K1704" i="3"/>
  <c r="L1704" i="3"/>
  <c r="F1704" i="3"/>
  <c r="G1704" i="3"/>
  <c r="H1704" i="3"/>
  <c r="J1697" i="3"/>
  <c r="K1697" i="3"/>
  <c r="L1697" i="3"/>
  <c r="F1697" i="3"/>
  <c r="G1697" i="3"/>
  <c r="H1697" i="3"/>
  <c r="J1687" i="3"/>
  <c r="K1687" i="3"/>
  <c r="L1687" i="3"/>
  <c r="F1687" i="3"/>
  <c r="G1687" i="3"/>
  <c r="H1687" i="3"/>
  <c r="J1683" i="3"/>
  <c r="K1683" i="3"/>
  <c r="L1683" i="3"/>
  <c r="F1683" i="3"/>
  <c r="G1683" i="3"/>
  <c r="H1683" i="3"/>
  <c r="J1680" i="3"/>
  <c r="K1680" i="3"/>
  <c r="L1680" i="3"/>
  <c r="F1680" i="3"/>
  <c r="G1680" i="3"/>
  <c r="H1680" i="3"/>
  <c r="J1673" i="3"/>
  <c r="K1673" i="3"/>
  <c r="L1673" i="3"/>
  <c r="F1673" i="3"/>
  <c r="G1673" i="3"/>
  <c r="H1673" i="3"/>
  <c r="J1648" i="3"/>
  <c r="K1648" i="3"/>
  <c r="L1648" i="3"/>
  <c r="F1648" i="3"/>
  <c r="G1648" i="3"/>
  <c r="H1648" i="3"/>
  <c r="J1642" i="3"/>
  <c r="K1642" i="3"/>
  <c r="L1642" i="3"/>
  <c r="F1642" i="3"/>
  <c r="G1642" i="3"/>
  <c r="H1642" i="3"/>
  <c r="J1639" i="3"/>
  <c r="K1639" i="3"/>
  <c r="L1639" i="3"/>
  <c r="F1639" i="3"/>
  <c r="G1639" i="3"/>
  <c r="H1639" i="3"/>
  <c r="J1629" i="3"/>
  <c r="K1629" i="3"/>
  <c r="L1629" i="3"/>
  <c r="F1629" i="3"/>
  <c r="G1629" i="3"/>
  <c r="H1629" i="3"/>
  <c r="J1625" i="3"/>
  <c r="K1625" i="3"/>
  <c r="L1625" i="3"/>
  <c r="F1625" i="3"/>
  <c r="G1625" i="3"/>
  <c r="H1625" i="3"/>
  <c r="J1612" i="3"/>
  <c r="K1612" i="3"/>
  <c r="L1612" i="3"/>
  <c r="F1612" i="3"/>
  <c r="G1612" i="3"/>
  <c r="H1612" i="3"/>
  <c r="J1609" i="3"/>
  <c r="K1609" i="3"/>
  <c r="L1609" i="3"/>
  <c r="F1609" i="3"/>
  <c r="G1609" i="3"/>
  <c r="H1609" i="3"/>
  <c r="J1606" i="3"/>
  <c r="K1606" i="3"/>
  <c r="L1606" i="3"/>
  <c r="F1606" i="3"/>
  <c r="G1606" i="3"/>
  <c r="H1606" i="3"/>
  <c r="J1598" i="3"/>
  <c r="K1598" i="3"/>
  <c r="L1598" i="3"/>
  <c r="F1598" i="3"/>
  <c r="G1598" i="3"/>
  <c r="H1598" i="3"/>
  <c r="J1594" i="3"/>
  <c r="K1594" i="3"/>
  <c r="L1594" i="3"/>
  <c r="F1594" i="3"/>
  <c r="G1594" i="3"/>
  <c r="H1594" i="3"/>
  <c r="J1585" i="3"/>
  <c r="K1585" i="3"/>
  <c r="L1585" i="3"/>
  <c r="F1585" i="3"/>
  <c r="G1585" i="3"/>
  <c r="H1585" i="3"/>
  <c r="J1582" i="3"/>
  <c r="K1582" i="3"/>
  <c r="L1582" i="3"/>
  <c r="F1582" i="3"/>
  <c r="G1582" i="3"/>
  <c r="H1582" i="3"/>
  <c r="J1579" i="3"/>
  <c r="K1579" i="3"/>
  <c r="L1579" i="3"/>
  <c r="F1579" i="3"/>
  <c r="G1579" i="3"/>
  <c r="H1579" i="3"/>
  <c r="J1576" i="3"/>
  <c r="K1576" i="3"/>
  <c r="L1576" i="3"/>
  <c r="F1576" i="3"/>
  <c r="G1576" i="3"/>
  <c r="H1576" i="3"/>
  <c r="J1569" i="3"/>
  <c r="K1569" i="3"/>
  <c r="L1569" i="3"/>
  <c r="F1569" i="3"/>
  <c r="G1569" i="3"/>
  <c r="H1569" i="3"/>
  <c r="J1548" i="3"/>
  <c r="K1548" i="3"/>
  <c r="L1548" i="3"/>
  <c r="F1548" i="3"/>
  <c r="G1548" i="3"/>
  <c r="H1548" i="3"/>
  <c r="J1545" i="3"/>
  <c r="K1545" i="3"/>
  <c r="L1545" i="3"/>
  <c r="F1545" i="3"/>
  <c r="G1545" i="3"/>
  <c r="H1545" i="3"/>
  <c r="J1542" i="3"/>
  <c r="K1542" i="3"/>
  <c r="L1542" i="3"/>
  <c r="F1542" i="3"/>
  <c r="G1542" i="3"/>
  <c r="H1542" i="3"/>
  <c r="J1534" i="3"/>
  <c r="K1534" i="3"/>
  <c r="L1534" i="3"/>
  <c r="F1534" i="3"/>
  <c r="G1534" i="3"/>
  <c r="H1534" i="3"/>
  <c r="J1530" i="3"/>
  <c r="K1530" i="3"/>
  <c r="L1530" i="3"/>
  <c r="F1530" i="3"/>
  <c r="G1530" i="3"/>
  <c r="H1530" i="3"/>
  <c r="J1527" i="3"/>
  <c r="K1527" i="3"/>
  <c r="L1527" i="3"/>
  <c r="F1527" i="3"/>
  <c r="G1527" i="3"/>
  <c r="H1527" i="3"/>
  <c r="J1523" i="3"/>
  <c r="K1523" i="3"/>
  <c r="L1523" i="3"/>
  <c r="F1523" i="3"/>
  <c r="G1523" i="3"/>
  <c r="H1523" i="3"/>
  <c r="J1520" i="3"/>
  <c r="K1520" i="3"/>
  <c r="L1520" i="3"/>
  <c r="F1520" i="3"/>
  <c r="G1520" i="3"/>
  <c r="H1520" i="3"/>
  <c r="J1513" i="3"/>
  <c r="K1513" i="3"/>
  <c r="L1513" i="3"/>
  <c r="F1513" i="3"/>
  <c r="G1513" i="3"/>
  <c r="H1513" i="3"/>
  <c r="J1488" i="3"/>
  <c r="K1488" i="3"/>
  <c r="L1488" i="3"/>
  <c r="F1488" i="3"/>
  <c r="G1488" i="3"/>
  <c r="H1488" i="3"/>
  <c r="J1482" i="3"/>
  <c r="K1482" i="3"/>
  <c r="L1482" i="3"/>
  <c r="F1482" i="3"/>
  <c r="G1482" i="3"/>
  <c r="H1482" i="3"/>
  <c r="J1479" i="3"/>
  <c r="K1479" i="3"/>
  <c r="L1479" i="3"/>
  <c r="F1479" i="3"/>
  <c r="G1479" i="3"/>
  <c r="H1479" i="3"/>
  <c r="J1469" i="3"/>
  <c r="K1469" i="3"/>
  <c r="L1469" i="3"/>
  <c r="F1469" i="3"/>
  <c r="G1469" i="3"/>
  <c r="H1469" i="3"/>
  <c r="J1465" i="3"/>
  <c r="K1465" i="3"/>
  <c r="L1465" i="3"/>
  <c r="F1465" i="3"/>
  <c r="G1465" i="3"/>
  <c r="H1465" i="3"/>
  <c r="J1462" i="3"/>
  <c r="K1462" i="3"/>
  <c r="L1462" i="3"/>
  <c r="F1462" i="3"/>
  <c r="G1462" i="3"/>
  <c r="H1462" i="3"/>
  <c r="J1459" i="3"/>
  <c r="K1459" i="3"/>
  <c r="L1459" i="3"/>
  <c r="F1459" i="3"/>
  <c r="G1459" i="3"/>
  <c r="H1459" i="3"/>
  <c r="J1455" i="3"/>
  <c r="K1455" i="3"/>
  <c r="L1455" i="3"/>
  <c r="F1455" i="3"/>
  <c r="G1455" i="3"/>
  <c r="H1455" i="3"/>
  <c r="J1452" i="3"/>
  <c r="K1452" i="3"/>
  <c r="L1452" i="3"/>
  <c r="F1452" i="3"/>
  <c r="G1452" i="3"/>
  <c r="H1452" i="3"/>
  <c r="J1449" i="3"/>
  <c r="K1449" i="3"/>
  <c r="L1449" i="3"/>
  <c r="F1449" i="3"/>
  <c r="G1449" i="3"/>
  <c r="H1449" i="3"/>
  <c r="J1446" i="3"/>
  <c r="K1446" i="3"/>
  <c r="L1446" i="3"/>
  <c r="F1446" i="3"/>
  <c r="G1446" i="3"/>
  <c r="H1446" i="3"/>
  <c r="J1442" i="3"/>
  <c r="K1442" i="3"/>
  <c r="L1442" i="3"/>
  <c r="F1442" i="3"/>
  <c r="G1442" i="3"/>
  <c r="H1442" i="3"/>
  <c r="J1439" i="3"/>
  <c r="K1439" i="3"/>
  <c r="L1439" i="3"/>
  <c r="F1439" i="3"/>
  <c r="G1439" i="3"/>
  <c r="H1439" i="3"/>
  <c r="J1435" i="3"/>
  <c r="K1435" i="3"/>
  <c r="L1435" i="3"/>
  <c r="F1435" i="3"/>
  <c r="G1435" i="3"/>
  <c r="H1435" i="3"/>
  <c r="J1432" i="3"/>
  <c r="K1432" i="3"/>
  <c r="L1432" i="3"/>
  <c r="F1432" i="3"/>
  <c r="G1432" i="3"/>
  <c r="H1432" i="3"/>
  <c r="J1425" i="3"/>
  <c r="K1425" i="3"/>
  <c r="L1425" i="3"/>
  <c r="F1425" i="3"/>
  <c r="G1425" i="3"/>
  <c r="H1425" i="3"/>
  <c r="J1419" i="3"/>
  <c r="K1419" i="3"/>
  <c r="L1419" i="3"/>
  <c r="F1419" i="3"/>
  <c r="G1419" i="3"/>
  <c r="H1419" i="3"/>
  <c r="J1413" i="3"/>
  <c r="K1413" i="3"/>
  <c r="L1413" i="3"/>
  <c r="F1413" i="3"/>
  <c r="G1413" i="3"/>
  <c r="H1413" i="3"/>
  <c r="J1411" i="3"/>
  <c r="K1411" i="3"/>
  <c r="L1411" i="3"/>
  <c r="F1411" i="3"/>
  <c r="G1411" i="3"/>
  <c r="H1411" i="3"/>
  <c r="J1408" i="3"/>
  <c r="K1408" i="3"/>
  <c r="L1408" i="3"/>
  <c r="F1408" i="3"/>
  <c r="G1408" i="3"/>
  <c r="H1408" i="3"/>
  <c r="J1405" i="3"/>
  <c r="K1405" i="3"/>
  <c r="L1405" i="3"/>
  <c r="F1405" i="3"/>
  <c r="G1405" i="3"/>
  <c r="H1405" i="3"/>
  <c r="J1401" i="3"/>
  <c r="K1401" i="3"/>
  <c r="L1401" i="3"/>
  <c r="F1401" i="3"/>
  <c r="G1401" i="3"/>
  <c r="H1401" i="3"/>
  <c r="J1399" i="3"/>
  <c r="K1399" i="3"/>
  <c r="L1399" i="3"/>
  <c r="F1399" i="3"/>
  <c r="G1399" i="3"/>
  <c r="H1399" i="3"/>
  <c r="J1396" i="3"/>
  <c r="K1396" i="3"/>
  <c r="L1396" i="3"/>
  <c r="F1396" i="3"/>
  <c r="G1396" i="3"/>
  <c r="H1396" i="3"/>
  <c r="J1389" i="3"/>
  <c r="K1389" i="3"/>
  <c r="L1389" i="3"/>
  <c r="F1389" i="3"/>
  <c r="G1389" i="3"/>
  <c r="H1389" i="3"/>
  <c r="J1387" i="3"/>
  <c r="K1387" i="3"/>
  <c r="L1387" i="3"/>
  <c r="F1387" i="3"/>
  <c r="G1387" i="3"/>
  <c r="H1387" i="3"/>
  <c r="J1384" i="3"/>
  <c r="K1384" i="3"/>
  <c r="L1384" i="3"/>
  <c r="F1384" i="3"/>
  <c r="G1384" i="3"/>
  <c r="H1384" i="3"/>
  <c r="J1377" i="3"/>
  <c r="K1377" i="3"/>
  <c r="L1377" i="3"/>
  <c r="F1377" i="3"/>
  <c r="G1377" i="3"/>
  <c r="H1377" i="3"/>
  <c r="J1374" i="3"/>
  <c r="K1374" i="3"/>
  <c r="L1374" i="3"/>
  <c r="F1374" i="3"/>
  <c r="G1374" i="3"/>
  <c r="H1374" i="3"/>
  <c r="J1370" i="3"/>
  <c r="K1370" i="3"/>
  <c r="L1370" i="3"/>
  <c r="F1370" i="3"/>
  <c r="G1370" i="3"/>
  <c r="H1370" i="3"/>
  <c r="J1366" i="3"/>
  <c r="K1366" i="3"/>
  <c r="L1366" i="3"/>
  <c r="F1366" i="3"/>
  <c r="G1366" i="3"/>
  <c r="H1366" i="3"/>
  <c r="J1363" i="3"/>
  <c r="K1363" i="3"/>
  <c r="L1363" i="3"/>
  <c r="F1363" i="3"/>
  <c r="G1363" i="3"/>
  <c r="H1363" i="3"/>
  <c r="J1360" i="3"/>
  <c r="K1360" i="3"/>
  <c r="L1360" i="3"/>
  <c r="F1360" i="3"/>
  <c r="G1360" i="3"/>
  <c r="H1360" i="3"/>
  <c r="J1353" i="3"/>
  <c r="K1353" i="3"/>
  <c r="L1353" i="3"/>
  <c r="F1353" i="3"/>
  <c r="G1353" i="3"/>
  <c r="H1353" i="3"/>
  <c r="J1328" i="3"/>
  <c r="K1328" i="3"/>
  <c r="L1328" i="3"/>
  <c r="F1328" i="3"/>
  <c r="G1328" i="3"/>
  <c r="H1328" i="3"/>
  <c r="J1322" i="3"/>
  <c r="K1322" i="3"/>
  <c r="L1322" i="3"/>
  <c r="F1322" i="3"/>
  <c r="G1322" i="3"/>
  <c r="H1322" i="3"/>
  <c r="J1319" i="3"/>
  <c r="K1319" i="3"/>
  <c r="L1319" i="3"/>
  <c r="F1319" i="3"/>
  <c r="G1319" i="3"/>
  <c r="H1319" i="3"/>
  <c r="J1292" i="3"/>
  <c r="K1292" i="3"/>
  <c r="L1292" i="3"/>
  <c r="F1292" i="3"/>
  <c r="G1292" i="3"/>
  <c r="H1292" i="3"/>
  <c r="J1289" i="3"/>
  <c r="K1289" i="3"/>
  <c r="L1289" i="3"/>
  <c r="F1289" i="3"/>
  <c r="G1289" i="3"/>
  <c r="H1289" i="3"/>
  <c r="J1286" i="3"/>
  <c r="K1286" i="3"/>
  <c r="L1286" i="3"/>
  <c r="F1286" i="3"/>
  <c r="G1286" i="3"/>
  <c r="H1286" i="3"/>
  <c r="J1278" i="3"/>
  <c r="K1278" i="3"/>
  <c r="L1278" i="3"/>
  <c r="F1278" i="3"/>
  <c r="G1278" i="3"/>
  <c r="H1278" i="3"/>
  <c r="J1274" i="3"/>
  <c r="K1274" i="3"/>
  <c r="L1274" i="3"/>
  <c r="F1274" i="3"/>
  <c r="G1274" i="3"/>
  <c r="H1274" i="3"/>
  <c r="J1265" i="3"/>
  <c r="K1265" i="3"/>
  <c r="L1265" i="3"/>
  <c r="F1265" i="3"/>
  <c r="G1265" i="3"/>
  <c r="H1265" i="3"/>
  <c r="J1262" i="3"/>
  <c r="K1262" i="3"/>
  <c r="L1262" i="3"/>
  <c r="F1262" i="3"/>
  <c r="G1262" i="3"/>
  <c r="H1262" i="3"/>
  <c r="J1253" i="3"/>
  <c r="K1253" i="3"/>
  <c r="L1253" i="3"/>
  <c r="F1253" i="3"/>
  <c r="G1253" i="3"/>
  <c r="H1253" i="3"/>
  <c r="J1250" i="3"/>
  <c r="K1250" i="3"/>
  <c r="L1250" i="3"/>
  <c r="F1250" i="3"/>
  <c r="G1250" i="3"/>
  <c r="H1250" i="3"/>
  <c r="J1247" i="3"/>
  <c r="K1247" i="3"/>
  <c r="L1247" i="3"/>
  <c r="F1247" i="3"/>
  <c r="G1247" i="3"/>
  <c r="H1247" i="3"/>
  <c r="J1243" i="3"/>
  <c r="K1243" i="3"/>
  <c r="L1243" i="3"/>
  <c r="F1243" i="3"/>
  <c r="G1243" i="3"/>
  <c r="H1243" i="3"/>
  <c r="J1239" i="3"/>
  <c r="K1239" i="3"/>
  <c r="L1239" i="3"/>
  <c r="F1239" i="3"/>
  <c r="G1239" i="3"/>
  <c r="H1239" i="3"/>
  <c r="J1236" i="3"/>
  <c r="K1236" i="3"/>
  <c r="L1236" i="3"/>
  <c r="F1236" i="3"/>
  <c r="G1236" i="3"/>
  <c r="H1236" i="3"/>
  <c r="J1229" i="3"/>
  <c r="K1229" i="3"/>
  <c r="L1229" i="3"/>
  <c r="F1229" i="3"/>
  <c r="G1229" i="3"/>
  <c r="H1229" i="3"/>
  <c r="J1226" i="3"/>
  <c r="K1226" i="3"/>
  <c r="L1226" i="3"/>
  <c r="F1226" i="3"/>
  <c r="G1226" i="3"/>
  <c r="H1226" i="3"/>
  <c r="J1188" i="3"/>
  <c r="K1188" i="3"/>
  <c r="L1188" i="3"/>
  <c r="F1188" i="3"/>
  <c r="G1188" i="3"/>
  <c r="H1188" i="3"/>
  <c r="J1181" i="3"/>
  <c r="K1181" i="3"/>
  <c r="L1181" i="3"/>
  <c r="F1181" i="3"/>
  <c r="G1181" i="3"/>
  <c r="H1181" i="3"/>
  <c r="J1177" i="3"/>
  <c r="K1177" i="3"/>
  <c r="L1177" i="3"/>
  <c r="F1177" i="3"/>
  <c r="G1177" i="3"/>
  <c r="H1177" i="3"/>
  <c r="J1174" i="3"/>
  <c r="K1174" i="3"/>
  <c r="L1174" i="3"/>
  <c r="F1174" i="3"/>
  <c r="G1174" i="3"/>
  <c r="H1174" i="3"/>
  <c r="J1171" i="3"/>
  <c r="K1171" i="3"/>
  <c r="L1171" i="3"/>
  <c r="F1171" i="3"/>
  <c r="G1171" i="3"/>
  <c r="H1171" i="3"/>
  <c r="J1167" i="3"/>
  <c r="K1167" i="3"/>
  <c r="L1167" i="3"/>
  <c r="F1167" i="3"/>
  <c r="G1167" i="3"/>
  <c r="H1167" i="3"/>
  <c r="J1164" i="3"/>
  <c r="K1164" i="3"/>
  <c r="L1164" i="3"/>
  <c r="F1164" i="3"/>
  <c r="G1164" i="3"/>
  <c r="H1164" i="3"/>
  <c r="J1161" i="3"/>
  <c r="K1161" i="3"/>
  <c r="L1161" i="3"/>
  <c r="F1161" i="3"/>
  <c r="G1161" i="3"/>
  <c r="H1161" i="3"/>
  <c r="J1158" i="3"/>
  <c r="K1158" i="3"/>
  <c r="L1158" i="3"/>
  <c r="F1158" i="3"/>
  <c r="G1158" i="3"/>
  <c r="H1158" i="3"/>
  <c r="J1120" i="3"/>
  <c r="K1120" i="3"/>
  <c r="L1120" i="3"/>
  <c r="F1120" i="3"/>
  <c r="G1120" i="3"/>
  <c r="H1120" i="3"/>
  <c r="J1117" i="3"/>
  <c r="K1117" i="3"/>
  <c r="L1117" i="3"/>
  <c r="F1117" i="3"/>
  <c r="G1117" i="3"/>
  <c r="H1117" i="3"/>
  <c r="J1113" i="3"/>
  <c r="K1113" i="3"/>
  <c r="L1113" i="3"/>
  <c r="F1113" i="3"/>
  <c r="G1113" i="3"/>
  <c r="H1113" i="3"/>
  <c r="J1110" i="3"/>
  <c r="K1110" i="3"/>
  <c r="L1110" i="3"/>
  <c r="F1110" i="3"/>
  <c r="G1110" i="3"/>
  <c r="H1110" i="3"/>
  <c r="J1087" i="3"/>
  <c r="K1087" i="3"/>
  <c r="L1087" i="3"/>
  <c r="F1087" i="3"/>
  <c r="G1087" i="3"/>
  <c r="H1087" i="3"/>
  <c r="J1083" i="3"/>
  <c r="K1083" i="3"/>
  <c r="L1083" i="3"/>
  <c r="F1083" i="3"/>
  <c r="G1083" i="3"/>
  <c r="H1083" i="3"/>
  <c r="J1073" i="3"/>
  <c r="K1073" i="3"/>
  <c r="L1073" i="3"/>
  <c r="F1073" i="3"/>
  <c r="G1073" i="3"/>
  <c r="H1073" i="3"/>
  <c r="J1070" i="3"/>
  <c r="K1070" i="3"/>
  <c r="L1070" i="3"/>
  <c r="F1070" i="3"/>
  <c r="G1070" i="3"/>
  <c r="H1070" i="3"/>
  <c r="J996" i="3"/>
  <c r="K996" i="3"/>
  <c r="L996" i="3"/>
  <c r="F996" i="3"/>
  <c r="G996" i="3"/>
  <c r="H996" i="3"/>
  <c r="J993" i="3"/>
  <c r="K993" i="3"/>
  <c r="L993" i="3"/>
  <c r="F993" i="3"/>
  <c r="G993" i="3"/>
  <c r="H993" i="3"/>
  <c r="J990" i="3"/>
  <c r="K990" i="3"/>
  <c r="L990" i="3"/>
  <c r="F990" i="3"/>
  <c r="G990" i="3"/>
  <c r="H990" i="3"/>
  <c r="J986" i="3"/>
  <c r="K986" i="3"/>
  <c r="L986" i="3"/>
  <c r="F986" i="3"/>
  <c r="G986" i="3"/>
  <c r="H986" i="3"/>
  <c r="J920" i="3"/>
  <c r="K920" i="3"/>
  <c r="L920" i="3"/>
  <c r="F920" i="3"/>
  <c r="G920" i="3"/>
  <c r="H920" i="3"/>
  <c r="J913" i="3"/>
  <c r="K913" i="3"/>
  <c r="L913" i="3"/>
  <c r="F913" i="3"/>
  <c r="G913" i="3"/>
  <c r="H913" i="3"/>
  <c r="J910" i="3"/>
  <c r="K910" i="3"/>
  <c r="L910" i="3"/>
  <c r="F910" i="3"/>
  <c r="G910" i="3"/>
  <c r="H910" i="3"/>
  <c r="J901" i="3"/>
  <c r="K901" i="3"/>
  <c r="L901" i="3"/>
  <c r="F901" i="3"/>
  <c r="G901" i="3"/>
  <c r="H901" i="3"/>
  <c r="J898" i="3"/>
  <c r="K898" i="3"/>
  <c r="L898" i="3"/>
  <c r="F898" i="3"/>
  <c r="G898" i="3"/>
  <c r="H898" i="3"/>
  <c r="J884" i="3"/>
  <c r="K884" i="3"/>
  <c r="L884" i="3"/>
  <c r="F884" i="3"/>
  <c r="G884" i="3"/>
  <c r="H884" i="3"/>
  <c r="J877" i="3"/>
  <c r="K877" i="3"/>
  <c r="L877" i="3"/>
  <c r="F877" i="3"/>
  <c r="G877" i="3"/>
  <c r="H877" i="3"/>
  <c r="J874" i="3"/>
  <c r="K874" i="3"/>
  <c r="L874" i="3"/>
  <c r="F874" i="3"/>
  <c r="G874" i="3"/>
  <c r="H874" i="3"/>
  <c r="J803" i="3"/>
  <c r="K803" i="3"/>
  <c r="L803" i="3"/>
  <c r="F803" i="3"/>
  <c r="G803" i="3"/>
  <c r="H803" i="3"/>
  <c r="J796" i="3"/>
  <c r="K796" i="3"/>
  <c r="L796" i="3"/>
  <c r="F796" i="3"/>
  <c r="G796" i="3"/>
  <c r="H796" i="3"/>
  <c r="J772" i="3"/>
  <c r="K772" i="3"/>
  <c r="L772" i="3"/>
  <c r="F772" i="3"/>
  <c r="G772" i="3"/>
  <c r="H772" i="3"/>
  <c r="J769" i="3"/>
  <c r="K769" i="3"/>
  <c r="L769" i="3"/>
  <c r="F769" i="3"/>
  <c r="G769" i="3"/>
  <c r="H769" i="3"/>
  <c r="J766" i="3"/>
  <c r="K766" i="3"/>
  <c r="L766" i="3"/>
  <c r="F766" i="3"/>
  <c r="G766" i="3"/>
  <c r="H766" i="3"/>
  <c r="J762" i="3"/>
  <c r="K762" i="3"/>
  <c r="L762" i="3"/>
  <c r="F762" i="3"/>
  <c r="G762" i="3"/>
  <c r="H762" i="3"/>
  <c r="J740" i="3"/>
  <c r="K740" i="3"/>
  <c r="L740" i="3"/>
  <c r="F740" i="3"/>
  <c r="G740" i="3"/>
  <c r="H740" i="3"/>
  <c r="J737" i="3"/>
  <c r="K737" i="3"/>
  <c r="L737" i="3"/>
  <c r="F737" i="3"/>
  <c r="G737" i="3"/>
  <c r="H737" i="3"/>
  <c r="J735" i="3"/>
  <c r="K735" i="3"/>
  <c r="L735" i="3"/>
  <c r="F735" i="3"/>
  <c r="G735" i="3"/>
  <c r="H735" i="3"/>
  <c r="J732" i="3"/>
  <c r="K732" i="3"/>
  <c r="L732" i="3"/>
  <c r="F732" i="3"/>
  <c r="G732" i="3"/>
  <c r="H732" i="3"/>
  <c r="J712" i="3"/>
  <c r="K712" i="3"/>
  <c r="L712" i="3"/>
  <c r="F712" i="3"/>
  <c r="G712" i="3"/>
  <c r="H712" i="3"/>
  <c r="J709" i="3"/>
  <c r="K709" i="3"/>
  <c r="L709" i="3"/>
  <c r="F709" i="3"/>
  <c r="G709" i="3"/>
  <c r="H709" i="3"/>
  <c r="J706" i="3"/>
  <c r="K706" i="3"/>
  <c r="L706" i="3"/>
  <c r="F706" i="3"/>
  <c r="G706" i="3"/>
  <c r="H706" i="3"/>
  <c r="J692" i="3"/>
  <c r="K692" i="3"/>
  <c r="L692" i="3"/>
  <c r="F692" i="3"/>
  <c r="G692" i="3"/>
  <c r="H692" i="3"/>
  <c r="J685" i="3"/>
  <c r="K685" i="3"/>
  <c r="L685" i="3"/>
  <c r="F685" i="3"/>
  <c r="G685" i="3"/>
  <c r="H685" i="3"/>
  <c r="J682" i="3"/>
  <c r="K682" i="3"/>
  <c r="L682" i="3"/>
  <c r="F682" i="3"/>
  <c r="G682" i="3"/>
  <c r="H682" i="3"/>
  <c r="J644" i="3"/>
  <c r="K644" i="3"/>
  <c r="L644" i="3"/>
  <c r="F644" i="3"/>
  <c r="G644" i="3"/>
  <c r="H644" i="3"/>
  <c r="J641" i="3"/>
  <c r="K641" i="3"/>
  <c r="L641" i="3"/>
  <c r="F641" i="3"/>
  <c r="G641" i="3"/>
  <c r="H641" i="3"/>
  <c r="J638" i="3"/>
  <c r="K638" i="3"/>
  <c r="L638" i="3"/>
  <c r="F638" i="3"/>
  <c r="G638" i="3"/>
  <c r="H638" i="3"/>
  <c r="J634" i="3"/>
  <c r="K634" i="3"/>
  <c r="L634" i="3"/>
  <c r="F634" i="3"/>
  <c r="G634" i="3"/>
  <c r="H634" i="3"/>
  <c r="J580" i="3"/>
  <c r="K580" i="3"/>
  <c r="L580" i="3"/>
  <c r="F580" i="3"/>
  <c r="G580" i="3"/>
  <c r="H580" i="3"/>
  <c r="J577" i="3"/>
  <c r="K577" i="3"/>
  <c r="L577" i="3"/>
  <c r="F577" i="3"/>
  <c r="G577" i="3"/>
  <c r="H577" i="3"/>
  <c r="J574" i="3"/>
  <c r="K574" i="3"/>
  <c r="L574" i="3"/>
  <c r="F574" i="3"/>
  <c r="G574" i="3"/>
  <c r="H574" i="3"/>
  <c r="J570" i="3"/>
  <c r="K570" i="3"/>
  <c r="L570" i="3"/>
  <c r="F570" i="3"/>
  <c r="G570" i="3"/>
  <c r="H570" i="3"/>
  <c r="J520" i="3"/>
  <c r="K520" i="3"/>
  <c r="L520" i="3"/>
  <c r="F520" i="3"/>
  <c r="G520" i="3"/>
  <c r="H520" i="3"/>
  <c r="J513" i="3"/>
  <c r="K513" i="3"/>
  <c r="L513" i="3"/>
  <c r="F513" i="3"/>
  <c r="G513" i="3"/>
  <c r="H513" i="3"/>
  <c r="J510" i="3"/>
  <c r="K510" i="3"/>
  <c r="L510" i="3"/>
  <c r="F510" i="3"/>
  <c r="G510" i="3"/>
  <c r="H510" i="3"/>
  <c r="J506" i="3"/>
  <c r="K506" i="3"/>
  <c r="L506" i="3"/>
  <c r="F506" i="3"/>
  <c r="G506" i="3"/>
  <c r="H506" i="3"/>
  <c r="J479" i="3"/>
  <c r="K479" i="3"/>
  <c r="L479" i="3"/>
  <c r="F479" i="3"/>
  <c r="G479" i="3"/>
  <c r="H479" i="3"/>
  <c r="J475" i="3"/>
  <c r="K475" i="3"/>
  <c r="L475" i="3"/>
  <c r="F475" i="3"/>
  <c r="G475" i="3"/>
  <c r="H475" i="3"/>
  <c r="J471" i="3"/>
  <c r="K471" i="3"/>
  <c r="L471" i="3"/>
  <c r="F471" i="3"/>
  <c r="G471" i="3"/>
  <c r="H471" i="3"/>
  <c r="J467" i="3"/>
  <c r="K467" i="3"/>
  <c r="L467" i="3"/>
  <c r="F467" i="3"/>
  <c r="G467" i="3"/>
  <c r="H467" i="3"/>
  <c r="J464" i="3"/>
  <c r="K464" i="3"/>
  <c r="L464" i="3"/>
  <c r="F464" i="3"/>
  <c r="G464" i="3"/>
  <c r="H464" i="3"/>
  <c r="J457" i="3"/>
  <c r="K457" i="3"/>
  <c r="L457" i="3"/>
  <c r="F457" i="3"/>
  <c r="G457" i="3"/>
  <c r="H457" i="3"/>
  <c r="J453" i="3"/>
  <c r="K453" i="3"/>
  <c r="L453" i="3"/>
  <c r="F453" i="3"/>
  <c r="G453" i="3"/>
  <c r="H453" i="3"/>
  <c r="J451" i="3"/>
  <c r="K451" i="3"/>
  <c r="L451" i="3"/>
  <c r="F451" i="3"/>
  <c r="G451" i="3"/>
  <c r="H451" i="3"/>
  <c r="J448" i="3"/>
  <c r="K448" i="3"/>
  <c r="L448" i="3"/>
  <c r="F448" i="3"/>
  <c r="G448" i="3"/>
  <c r="H448" i="3"/>
  <c r="J445" i="3"/>
  <c r="K445" i="3"/>
  <c r="L445" i="3"/>
  <c r="F445" i="3"/>
  <c r="G445" i="3"/>
  <c r="H445" i="3"/>
  <c r="J441" i="3"/>
  <c r="K441" i="3"/>
  <c r="L441" i="3"/>
  <c r="F441" i="3"/>
  <c r="G441" i="3"/>
  <c r="H441" i="3"/>
  <c r="J439" i="3"/>
  <c r="K439" i="3"/>
  <c r="L439" i="3"/>
  <c r="F439" i="3"/>
  <c r="G439" i="3"/>
  <c r="H439" i="3"/>
  <c r="J436" i="3"/>
  <c r="K436" i="3"/>
  <c r="L436" i="3"/>
  <c r="F436" i="3"/>
  <c r="G436" i="3"/>
  <c r="H436" i="3"/>
  <c r="J432" i="3"/>
  <c r="K432" i="3"/>
  <c r="L432" i="3"/>
  <c r="F432" i="3"/>
  <c r="G432" i="3"/>
  <c r="H432" i="3"/>
  <c r="J407" i="3"/>
  <c r="K407" i="3"/>
  <c r="L407" i="3"/>
  <c r="F407" i="3"/>
  <c r="G407" i="3"/>
  <c r="H407" i="3"/>
  <c r="J403" i="3"/>
  <c r="K403" i="3"/>
  <c r="L403" i="3"/>
  <c r="F403" i="3"/>
  <c r="G403" i="3"/>
  <c r="H403" i="3"/>
  <c r="J400" i="3"/>
  <c r="K400" i="3"/>
  <c r="L400" i="3"/>
  <c r="F400" i="3"/>
  <c r="G400" i="3"/>
  <c r="H400" i="3"/>
  <c r="J396" i="3"/>
  <c r="K396" i="3"/>
  <c r="L396" i="3"/>
  <c r="F396" i="3"/>
  <c r="G396" i="3"/>
  <c r="H396" i="3"/>
  <c r="J389" i="3"/>
  <c r="K389" i="3"/>
  <c r="L389" i="3"/>
  <c r="F389" i="3"/>
  <c r="G389" i="3"/>
  <c r="H389" i="3"/>
  <c r="J387" i="3"/>
  <c r="K387" i="3"/>
  <c r="L387" i="3"/>
  <c r="F387" i="3"/>
  <c r="G387" i="3"/>
  <c r="H387" i="3"/>
  <c r="J384" i="3"/>
  <c r="K384" i="3"/>
  <c r="L384" i="3"/>
  <c r="F384" i="3"/>
  <c r="G384" i="3"/>
  <c r="H384" i="3"/>
  <c r="J381" i="3"/>
  <c r="K381" i="3"/>
  <c r="L381" i="3"/>
  <c r="F381" i="3"/>
  <c r="G381" i="3"/>
  <c r="H381" i="3"/>
  <c r="J377" i="3"/>
  <c r="K377" i="3"/>
  <c r="L377" i="3"/>
  <c r="F377" i="3"/>
  <c r="G377" i="3"/>
  <c r="H377" i="3"/>
  <c r="J375" i="3"/>
  <c r="K375" i="3"/>
  <c r="L375" i="3"/>
  <c r="F375" i="3"/>
  <c r="G375" i="3"/>
  <c r="H375" i="3"/>
  <c r="J372" i="3"/>
  <c r="K372" i="3"/>
  <c r="L372" i="3"/>
  <c r="F372" i="3"/>
  <c r="G372" i="3"/>
  <c r="H372" i="3"/>
  <c r="J365" i="3"/>
  <c r="K365" i="3"/>
  <c r="L365" i="3"/>
  <c r="F365" i="3"/>
  <c r="G365" i="3"/>
  <c r="H365" i="3"/>
  <c r="J363" i="3"/>
  <c r="K363" i="3"/>
  <c r="L363" i="3"/>
  <c r="F363" i="3"/>
  <c r="G363" i="3"/>
  <c r="H363" i="3"/>
  <c r="J360" i="3"/>
  <c r="K360" i="3"/>
  <c r="L360" i="3"/>
  <c r="F360" i="3"/>
  <c r="G360" i="3"/>
  <c r="H360" i="3"/>
  <c r="J353" i="3"/>
  <c r="K353" i="3"/>
  <c r="L353" i="3"/>
  <c r="F353" i="3"/>
  <c r="G353" i="3"/>
  <c r="H353" i="3"/>
  <c r="J331" i="3"/>
  <c r="K331" i="3"/>
  <c r="L331" i="3"/>
  <c r="F331" i="3"/>
  <c r="G331" i="3"/>
  <c r="H331" i="3"/>
  <c r="J327" i="3"/>
  <c r="K327" i="3"/>
  <c r="L327" i="3"/>
  <c r="F327" i="3"/>
  <c r="G327" i="3"/>
  <c r="H327" i="3"/>
  <c r="J324" i="3"/>
  <c r="K324" i="3"/>
  <c r="L324" i="3"/>
  <c r="F324" i="3"/>
  <c r="G324" i="3"/>
  <c r="H324" i="3"/>
  <c r="J321" i="3"/>
  <c r="K321" i="3"/>
  <c r="L321" i="3"/>
  <c r="F321" i="3"/>
  <c r="G321" i="3"/>
  <c r="H321" i="3"/>
  <c r="J310" i="3"/>
  <c r="K310" i="3"/>
  <c r="L310" i="3"/>
  <c r="F310" i="3"/>
  <c r="G310" i="3"/>
  <c r="H310" i="3"/>
  <c r="J306" i="3"/>
  <c r="K306" i="3"/>
  <c r="L306" i="3"/>
  <c r="F306" i="3"/>
  <c r="G306" i="3"/>
  <c r="H306" i="3"/>
  <c r="J302" i="3"/>
  <c r="K302" i="3"/>
  <c r="L302" i="3"/>
  <c r="F302" i="3"/>
  <c r="G302" i="3"/>
  <c r="H302" i="3"/>
  <c r="J299" i="3"/>
  <c r="K299" i="3"/>
  <c r="L299" i="3"/>
  <c r="F299" i="3"/>
  <c r="G299" i="3"/>
  <c r="H299" i="3"/>
  <c r="J295" i="3"/>
  <c r="K295" i="3"/>
  <c r="L295" i="3"/>
  <c r="F295" i="3"/>
  <c r="G295" i="3"/>
  <c r="H295" i="3"/>
  <c r="J292" i="3"/>
  <c r="K292" i="3"/>
  <c r="L292" i="3"/>
  <c r="F292" i="3"/>
  <c r="G292" i="3"/>
  <c r="H292" i="3"/>
  <c r="J289" i="3"/>
  <c r="K289" i="3"/>
  <c r="L289" i="3"/>
  <c r="F289" i="3"/>
  <c r="G289" i="3"/>
  <c r="H289" i="3"/>
  <c r="J285" i="3"/>
  <c r="K285" i="3"/>
  <c r="L285" i="3"/>
  <c r="F285" i="3"/>
  <c r="G285" i="3"/>
  <c r="H285" i="3"/>
  <c r="J281" i="3"/>
  <c r="K281" i="3"/>
  <c r="L281" i="3"/>
  <c r="F281" i="3"/>
  <c r="G281" i="3"/>
  <c r="H281" i="3"/>
  <c r="J278" i="3"/>
  <c r="K278" i="3"/>
  <c r="L278" i="3"/>
  <c r="F278" i="3"/>
  <c r="G278" i="3"/>
  <c r="H278" i="3"/>
  <c r="J274" i="3"/>
  <c r="K274" i="3"/>
  <c r="L274" i="3"/>
  <c r="F274" i="3"/>
  <c r="G274" i="3"/>
  <c r="H274" i="3"/>
  <c r="J270" i="3"/>
  <c r="K270" i="3"/>
  <c r="L270" i="3"/>
  <c r="F270" i="3"/>
  <c r="G270" i="3"/>
  <c r="H270" i="3"/>
  <c r="J261" i="3"/>
  <c r="K261" i="3"/>
  <c r="L261" i="3"/>
  <c r="F261" i="3"/>
  <c r="G261" i="3"/>
  <c r="H261" i="3"/>
  <c r="J257" i="3"/>
  <c r="K257" i="3"/>
  <c r="L257" i="3"/>
  <c r="F257" i="3"/>
  <c r="G257" i="3"/>
  <c r="H257" i="3"/>
  <c r="J253" i="3"/>
  <c r="K253" i="3"/>
  <c r="L253" i="3"/>
  <c r="F253" i="3"/>
  <c r="G253" i="3"/>
  <c r="H253" i="3"/>
  <c r="J249" i="3"/>
  <c r="K249" i="3"/>
  <c r="L249" i="3"/>
  <c r="F249" i="3"/>
  <c r="G249" i="3"/>
  <c r="H249" i="3"/>
  <c r="J243" i="3"/>
  <c r="K243" i="3"/>
  <c r="L243" i="3"/>
  <c r="F243" i="3"/>
  <c r="G243" i="3"/>
  <c r="H243" i="3"/>
  <c r="J240" i="3"/>
  <c r="K240" i="3"/>
  <c r="L240" i="3"/>
  <c r="F240" i="3"/>
  <c r="G240" i="3"/>
  <c r="H240" i="3"/>
  <c r="B240" i="3"/>
  <c r="J233" i="3"/>
  <c r="K233" i="3"/>
  <c r="L233" i="3"/>
  <c r="F233" i="3"/>
  <c r="G233" i="3"/>
  <c r="H233" i="3"/>
  <c r="J230" i="3"/>
  <c r="K230" i="3"/>
  <c r="L230" i="3"/>
  <c r="F230" i="3"/>
  <c r="G230" i="3"/>
  <c r="H230" i="3"/>
  <c r="J227" i="3"/>
  <c r="K227" i="3"/>
  <c r="L227" i="3"/>
  <c r="F227" i="3"/>
  <c r="G227" i="3"/>
  <c r="H227" i="3"/>
  <c r="J224" i="3"/>
  <c r="K224" i="3"/>
  <c r="L224" i="3"/>
  <c r="F224" i="3"/>
  <c r="G224" i="3"/>
  <c r="H224" i="3"/>
  <c r="J221" i="3"/>
  <c r="K221" i="3"/>
  <c r="L221" i="3"/>
  <c r="F221" i="3"/>
  <c r="G221" i="3"/>
  <c r="H221" i="3"/>
  <c r="J217" i="3"/>
  <c r="K217" i="3"/>
  <c r="L217" i="3"/>
  <c r="F217" i="3"/>
  <c r="G217" i="3"/>
  <c r="H217" i="3"/>
  <c r="J215" i="3"/>
  <c r="K215" i="3"/>
  <c r="L215" i="3"/>
  <c r="F215" i="3"/>
  <c r="G215" i="3"/>
  <c r="H215" i="3"/>
  <c r="J212" i="3"/>
  <c r="K212" i="3"/>
  <c r="L212" i="3"/>
  <c r="F212" i="3"/>
  <c r="G212" i="3"/>
  <c r="H212" i="3"/>
  <c r="B212" i="3"/>
  <c r="J195" i="3"/>
  <c r="K195" i="3"/>
  <c r="L195" i="3"/>
  <c r="F195" i="3"/>
  <c r="G195" i="3"/>
  <c r="H195" i="3"/>
  <c r="J191" i="3"/>
  <c r="K191" i="3"/>
  <c r="L191" i="3"/>
  <c r="F191" i="3"/>
  <c r="G191" i="3"/>
  <c r="H191" i="3"/>
  <c r="J187" i="3"/>
  <c r="K187" i="3"/>
  <c r="L187" i="3"/>
  <c r="F187" i="3"/>
  <c r="G187" i="3"/>
  <c r="H187" i="3"/>
  <c r="J180" i="3"/>
  <c r="K180" i="3"/>
  <c r="L180" i="3"/>
  <c r="F180" i="3"/>
  <c r="G180" i="3"/>
  <c r="H180" i="3"/>
  <c r="J177" i="3"/>
  <c r="K177" i="3"/>
  <c r="L177" i="3"/>
  <c r="F177" i="3"/>
  <c r="G177" i="3"/>
  <c r="H177" i="3"/>
  <c r="J173" i="3"/>
  <c r="K173" i="3"/>
  <c r="L173" i="3"/>
  <c r="F173" i="3"/>
  <c r="G173" i="3"/>
  <c r="H173" i="3"/>
  <c r="J170" i="3"/>
  <c r="K170" i="3"/>
  <c r="L170" i="3"/>
  <c r="F170" i="3"/>
  <c r="G170" i="3"/>
  <c r="H170" i="3"/>
  <c r="J167" i="3"/>
  <c r="K167" i="3"/>
  <c r="L167" i="3"/>
  <c r="F167" i="3"/>
  <c r="G167" i="3"/>
  <c r="H167" i="3"/>
  <c r="J164" i="3"/>
  <c r="K164" i="3"/>
  <c r="L164" i="3"/>
  <c r="F164" i="3"/>
  <c r="G164" i="3"/>
  <c r="H164" i="3"/>
  <c r="J161" i="3"/>
  <c r="K161" i="3"/>
  <c r="L161" i="3"/>
  <c r="F161" i="3"/>
  <c r="G161" i="3"/>
  <c r="H161" i="3"/>
  <c r="J150" i="3"/>
  <c r="K150" i="3"/>
  <c r="L150" i="3"/>
  <c r="F150" i="3"/>
  <c r="G150" i="3"/>
  <c r="H150" i="3"/>
  <c r="J146" i="3"/>
  <c r="K146" i="3"/>
  <c r="L146" i="3"/>
  <c r="F146" i="3"/>
  <c r="G146" i="3"/>
  <c r="H146" i="3"/>
  <c r="J142" i="3"/>
  <c r="K142" i="3"/>
  <c r="L142" i="3"/>
  <c r="F142" i="3"/>
  <c r="G142" i="3"/>
  <c r="H142" i="3"/>
  <c r="J139" i="3"/>
  <c r="K139" i="3"/>
  <c r="L139" i="3"/>
  <c r="F139" i="3"/>
  <c r="G139" i="3"/>
  <c r="H139" i="3"/>
  <c r="J135" i="3"/>
  <c r="K135" i="3"/>
  <c r="L135" i="3"/>
  <c r="F135" i="3"/>
  <c r="G135" i="3"/>
  <c r="H135" i="3"/>
  <c r="J131" i="3"/>
  <c r="K131" i="3"/>
  <c r="L131" i="3"/>
  <c r="F131" i="3"/>
  <c r="G131" i="3"/>
  <c r="H131" i="3"/>
  <c r="J128" i="3"/>
  <c r="K128" i="3"/>
  <c r="L128" i="3"/>
  <c r="F128" i="3"/>
  <c r="G128" i="3"/>
  <c r="H128" i="3"/>
  <c r="J124" i="3"/>
  <c r="K124" i="3"/>
  <c r="L124" i="3"/>
  <c r="F124" i="3"/>
  <c r="G124" i="3"/>
  <c r="H124" i="3"/>
  <c r="J118" i="3"/>
  <c r="K118" i="3"/>
  <c r="L118" i="3"/>
  <c r="F118" i="3"/>
  <c r="G118" i="3"/>
  <c r="H118" i="3"/>
  <c r="J111" i="3"/>
  <c r="K111" i="3"/>
  <c r="L111" i="3"/>
  <c r="F111" i="3"/>
  <c r="G111" i="3"/>
  <c r="H111" i="3"/>
  <c r="J108" i="3"/>
  <c r="K108" i="3"/>
  <c r="L108" i="3"/>
  <c r="F108" i="3"/>
  <c r="G108" i="3"/>
  <c r="H108" i="3"/>
  <c r="J104" i="3"/>
  <c r="K104" i="3"/>
  <c r="L104" i="3"/>
  <c r="F104" i="3"/>
  <c r="G104" i="3"/>
  <c r="H104" i="3"/>
  <c r="J87" i="3"/>
  <c r="K87" i="3"/>
  <c r="L87" i="3"/>
  <c r="F87" i="3"/>
  <c r="G87" i="3"/>
  <c r="H87" i="3"/>
  <c r="J84" i="3"/>
  <c r="K84" i="3"/>
  <c r="L84" i="3"/>
  <c r="F84" i="3"/>
  <c r="G84" i="3"/>
  <c r="H84" i="3"/>
  <c r="J81" i="3"/>
  <c r="K81" i="3"/>
  <c r="L81" i="3"/>
  <c r="F81" i="3"/>
  <c r="G81" i="3"/>
  <c r="H81" i="3"/>
  <c r="J77" i="3"/>
  <c r="K77" i="3"/>
  <c r="L77" i="3"/>
  <c r="F77" i="3"/>
  <c r="G77" i="3"/>
  <c r="H77" i="3"/>
  <c r="J74" i="3"/>
  <c r="K74" i="3"/>
  <c r="L74" i="3"/>
  <c r="F74" i="3"/>
  <c r="G74" i="3"/>
  <c r="H74" i="3"/>
  <c r="J42" i="3"/>
  <c r="K42" i="3"/>
  <c r="L42" i="3"/>
  <c r="F42" i="3"/>
  <c r="G42" i="3"/>
  <c r="H42" i="3"/>
  <c r="J34" i="3"/>
  <c r="K34" i="3"/>
  <c r="L34" i="3"/>
  <c r="F34" i="3"/>
  <c r="G34" i="3"/>
  <c r="H34" i="3"/>
  <c r="J31" i="3"/>
  <c r="K31" i="3"/>
  <c r="L31" i="3"/>
  <c r="F31" i="3"/>
  <c r="G31" i="3"/>
  <c r="H31" i="3"/>
  <c r="J1956" i="3"/>
  <c r="K1956" i="3"/>
  <c r="L1956" i="3"/>
  <c r="F1956" i="3"/>
  <c r="G1956" i="3"/>
  <c r="H1956" i="3"/>
  <c r="J1952" i="3"/>
  <c r="K1952" i="3"/>
  <c r="L1952" i="3"/>
  <c r="F1952" i="3"/>
  <c r="G1952" i="3"/>
  <c r="H1952" i="3"/>
  <c r="J1949" i="3"/>
  <c r="K1949" i="3"/>
  <c r="L1949" i="3"/>
  <c r="F1949" i="3"/>
  <c r="G1949" i="3"/>
  <c r="H1949" i="3"/>
  <c r="J1945" i="3"/>
  <c r="K1945" i="3"/>
  <c r="L1945" i="3"/>
  <c r="F1945" i="3"/>
  <c r="G1945" i="3"/>
  <c r="H1945" i="3"/>
  <c r="J1942" i="3"/>
  <c r="K1942" i="3"/>
  <c r="L1942" i="3"/>
  <c r="F1942" i="3"/>
  <c r="G1942" i="3"/>
  <c r="H1942" i="3"/>
  <c r="J1938" i="3"/>
  <c r="K1938" i="3"/>
  <c r="L1938" i="3"/>
  <c r="F1938" i="3"/>
  <c r="G1938" i="3"/>
  <c r="H1938" i="3"/>
  <c r="J1935" i="3"/>
  <c r="K1935" i="3"/>
  <c r="L1935" i="3"/>
  <c r="F1935" i="3"/>
  <c r="G1935" i="3"/>
  <c r="H1935" i="3"/>
  <c r="J1932" i="3"/>
  <c r="K1932" i="3"/>
  <c r="L1932" i="3"/>
  <c r="F1932" i="3"/>
  <c r="G1932" i="3"/>
  <c r="H1932" i="3"/>
  <c r="J1928" i="3"/>
  <c r="K1928" i="3"/>
  <c r="L1928" i="3"/>
  <c r="F1928" i="3"/>
  <c r="G1928" i="3"/>
  <c r="H1928" i="3"/>
  <c r="J1922" i="3"/>
  <c r="K1922" i="3"/>
  <c r="L1922" i="3"/>
  <c r="F1922" i="3"/>
  <c r="G1922" i="3"/>
  <c r="H1922" i="3"/>
  <c r="J1916" i="3"/>
  <c r="K1916" i="3"/>
  <c r="L1916" i="3"/>
  <c r="F1916" i="3"/>
  <c r="G1916" i="3"/>
  <c r="H1916" i="3"/>
  <c r="D1916" i="3"/>
  <c r="J1910" i="3"/>
  <c r="K1910" i="3"/>
  <c r="L1910" i="3"/>
  <c r="F1910" i="3"/>
  <c r="G1910" i="3"/>
  <c r="H1910" i="3"/>
  <c r="J1907" i="3"/>
  <c r="K1907" i="3"/>
  <c r="L1907" i="3"/>
  <c r="F1907" i="3"/>
  <c r="G1907" i="3"/>
  <c r="H1907" i="3"/>
  <c r="J1903" i="3"/>
  <c r="K1903" i="3"/>
  <c r="L1903" i="3"/>
  <c r="F1903" i="3"/>
  <c r="G1903" i="3"/>
  <c r="H1903" i="3"/>
  <c r="J1900" i="3"/>
  <c r="K1900" i="3"/>
  <c r="L1900" i="3"/>
  <c r="F1900" i="3"/>
  <c r="G1900" i="3"/>
  <c r="H1900" i="3"/>
  <c r="J1897" i="3"/>
  <c r="K1897" i="3"/>
  <c r="L1897" i="3"/>
  <c r="F1897" i="3"/>
  <c r="G1897" i="3"/>
  <c r="H1897" i="3"/>
  <c r="J1892" i="3"/>
  <c r="K1892" i="3"/>
  <c r="L1892" i="3"/>
  <c r="F1892" i="3"/>
  <c r="G1892" i="3"/>
  <c r="H1892" i="3"/>
  <c r="J1890" i="3"/>
  <c r="K1890" i="3"/>
  <c r="L1890" i="3"/>
  <c r="F1890" i="3"/>
  <c r="G1890" i="3"/>
  <c r="H1890" i="3"/>
  <c r="J1887" i="3"/>
  <c r="K1887" i="3"/>
  <c r="L1887" i="3"/>
  <c r="F1887" i="3"/>
  <c r="G1887" i="3"/>
  <c r="H1887" i="3"/>
  <c r="J1880" i="3"/>
  <c r="K1880" i="3"/>
  <c r="L1880" i="3"/>
  <c r="F1880" i="3"/>
  <c r="G1880" i="3"/>
  <c r="H1880" i="3"/>
  <c r="J1877" i="3"/>
  <c r="K1877" i="3"/>
  <c r="L1877" i="3"/>
  <c r="F1877" i="3"/>
  <c r="G1877" i="3"/>
  <c r="H1877" i="3"/>
  <c r="J1872" i="3"/>
  <c r="K1872" i="3"/>
  <c r="L1872" i="3"/>
  <c r="F1872" i="3"/>
  <c r="G1872" i="3"/>
  <c r="H1872" i="3"/>
  <c r="J1864" i="3"/>
  <c r="K1864" i="3"/>
  <c r="L1864" i="3"/>
  <c r="F1864" i="3"/>
  <c r="G1864" i="3"/>
  <c r="H1864" i="3"/>
  <c r="J1861" i="3"/>
  <c r="K1861" i="3"/>
  <c r="L1861" i="3"/>
  <c r="F1861" i="3"/>
  <c r="G1861" i="3"/>
  <c r="H1861" i="3"/>
  <c r="J1855" i="3"/>
  <c r="K1855" i="3"/>
  <c r="L1855" i="3"/>
  <c r="F1855" i="3"/>
  <c r="G1855" i="3"/>
  <c r="H1855" i="3"/>
  <c r="J1852" i="3"/>
  <c r="K1852" i="3"/>
  <c r="L1852" i="3"/>
  <c r="F1852" i="3"/>
  <c r="G1852" i="3"/>
  <c r="H1852" i="3"/>
  <c r="D1852" i="3"/>
  <c r="J1849" i="3"/>
  <c r="K1849" i="3"/>
  <c r="L1849" i="3"/>
  <c r="F1849" i="3"/>
  <c r="G1849" i="3"/>
  <c r="H1849" i="3"/>
  <c r="J1846" i="3"/>
  <c r="K1846" i="3"/>
  <c r="L1846" i="3"/>
  <c r="F1846" i="3"/>
  <c r="G1846" i="3"/>
  <c r="H1846" i="3"/>
  <c r="J1842" i="3"/>
  <c r="K1842" i="3"/>
  <c r="L1842" i="3"/>
  <c r="F1842" i="3"/>
  <c r="G1842" i="3"/>
  <c r="H1842" i="3"/>
  <c r="J1839" i="3"/>
  <c r="K1839" i="3"/>
  <c r="L1839" i="3"/>
  <c r="F1839" i="3"/>
  <c r="G1839" i="3"/>
  <c r="H1839" i="3"/>
  <c r="J1836" i="3"/>
  <c r="K1836" i="3"/>
  <c r="L1836" i="3"/>
  <c r="F1836" i="3"/>
  <c r="G1836" i="3"/>
  <c r="H1836" i="3"/>
  <c r="J1832" i="3"/>
  <c r="K1832" i="3"/>
  <c r="L1832" i="3"/>
  <c r="F1832" i="3"/>
  <c r="G1832" i="3"/>
  <c r="H1832" i="3"/>
  <c r="J1825" i="3"/>
  <c r="K1825" i="3"/>
  <c r="L1825" i="3"/>
  <c r="F1825" i="3"/>
  <c r="G1825" i="3"/>
  <c r="H1825" i="3"/>
  <c r="J1822" i="3"/>
  <c r="K1822" i="3"/>
  <c r="L1822" i="3"/>
  <c r="F1822" i="3"/>
  <c r="G1822" i="3"/>
  <c r="H1822" i="3"/>
  <c r="J1818" i="3"/>
  <c r="K1818" i="3"/>
  <c r="L1818" i="3"/>
  <c r="F1818" i="3"/>
  <c r="G1818" i="3"/>
  <c r="H1818" i="3"/>
  <c r="J1815" i="3"/>
  <c r="K1815" i="3"/>
  <c r="L1815" i="3"/>
  <c r="F1815" i="3"/>
  <c r="G1815" i="3"/>
  <c r="H1815" i="3"/>
  <c r="J1811" i="3"/>
  <c r="K1811" i="3"/>
  <c r="L1811" i="3"/>
  <c r="F1811" i="3"/>
  <c r="G1811" i="3"/>
  <c r="H1811" i="3"/>
  <c r="J1808" i="3"/>
  <c r="K1808" i="3"/>
  <c r="L1808" i="3"/>
  <c r="F1808" i="3"/>
  <c r="G1808" i="3"/>
  <c r="H1808" i="3"/>
  <c r="J1801" i="3"/>
  <c r="K1801" i="3"/>
  <c r="L1801" i="3"/>
  <c r="F1801" i="3"/>
  <c r="G1801" i="3"/>
  <c r="H1801" i="3"/>
  <c r="J1776" i="3"/>
  <c r="K1776" i="3"/>
  <c r="L1776" i="3"/>
  <c r="F1776" i="3"/>
  <c r="G1776" i="3"/>
  <c r="H1776" i="3"/>
  <c r="J1767" i="3"/>
  <c r="K1767" i="3"/>
  <c r="L1767" i="3"/>
  <c r="F1767" i="3"/>
  <c r="G1767" i="3"/>
  <c r="H1767" i="3"/>
  <c r="J1764" i="3"/>
  <c r="K1764" i="3"/>
  <c r="L1764" i="3"/>
  <c r="F1764" i="3"/>
  <c r="G1764" i="3"/>
  <c r="H1764" i="3"/>
  <c r="J1761" i="3"/>
  <c r="K1761" i="3"/>
  <c r="L1761" i="3"/>
  <c r="F1761" i="3"/>
  <c r="G1761" i="3"/>
  <c r="H1761" i="3"/>
  <c r="J1759" i="3"/>
  <c r="K1759" i="3"/>
  <c r="L1759" i="3"/>
  <c r="F1759" i="3"/>
  <c r="G1759" i="3"/>
  <c r="H1759" i="3"/>
  <c r="J1755" i="3"/>
  <c r="K1755" i="3"/>
  <c r="L1755" i="3"/>
  <c r="F1755" i="3"/>
  <c r="G1755" i="3"/>
  <c r="H1755" i="3"/>
  <c r="J1752" i="3"/>
  <c r="K1752" i="3"/>
  <c r="L1752" i="3"/>
  <c r="F1752" i="3"/>
  <c r="G1752" i="3"/>
  <c r="H1752" i="3"/>
  <c r="J1749" i="3"/>
  <c r="K1749" i="3"/>
  <c r="L1749" i="3"/>
  <c r="F1749" i="3"/>
  <c r="G1749" i="3"/>
  <c r="H1749" i="3"/>
  <c r="J1746" i="3"/>
  <c r="K1746" i="3"/>
  <c r="L1746" i="3"/>
  <c r="F1746" i="3"/>
  <c r="G1746" i="3"/>
  <c r="H1746" i="3"/>
  <c r="J1742" i="3"/>
  <c r="K1742" i="3"/>
  <c r="L1742" i="3"/>
  <c r="F1742" i="3"/>
  <c r="G1742" i="3"/>
  <c r="H1742" i="3"/>
  <c r="J1739" i="3"/>
  <c r="K1739" i="3"/>
  <c r="L1739" i="3"/>
  <c r="F1739" i="3"/>
  <c r="G1739" i="3"/>
  <c r="H1739" i="3"/>
  <c r="J1736" i="3"/>
  <c r="K1736" i="3"/>
  <c r="L1736" i="3"/>
  <c r="F1736" i="3"/>
  <c r="G1736" i="3"/>
  <c r="H1736" i="3"/>
  <c r="J1730" i="3"/>
  <c r="K1730" i="3"/>
  <c r="L1730" i="3"/>
  <c r="F1730" i="3"/>
  <c r="G1730" i="3"/>
  <c r="H1730" i="3"/>
  <c r="J1724" i="3"/>
  <c r="K1724" i="3"/>
  <c r="L1724" i="3"/>
  <c r="F1724" i="3"/>
  <c r="G1724" i="3"/>
  <c r="H1724" i="3"/>
  <c r="D1724" i="3"/>
  <c r="J1718" i="3"/>
  <c r="K1718" i="3"/>
  <c r="L1718" i="3"/>
  <c r="F1718" i="3"/>
  <c r="G1718" i="3"/>
  <c r="H1718" i="3"/>
  <c r="J1715" i="3"/>
  <c r="K1715" i="3"/>
  <c r="L1715" i="3"/>
  <c r="F1715" i="3"/>
  <c r="G1715" i="3"/>
  <c r="H1715" i="3"/>
  <c r="J1712" i="3"/>
  <c r="K1712" i="3"/>
  <c r="L1712" i="3"/>
  <c r="F1712" i="3"/>
  <c r="G1712" i="3"/>
  <c r="H1712" i="3"/>
  <c r="J1706" i="3"/>
  <c r="K1706" i="3"/>
  <c r="L1706" i="3"/>
  <c r="F1706" i="3"/>
  <c r="G1706" i="3"/>
  <c r="H1706" i="3"/>
  <c r="J1703" i="3"/>
  <c r="K1703" i="3"/>
  <c r="L1703" i="3"/>
  <c r="F1703" i="3"/>
  <c r="G1703" i="3"/>
  <c r="H1703" i="3"/>
  <c r="J1700" i="3"/>
  <c r="K1700" i="3"/>
  <c r="L1700" i="3"/>
  <c r="F1700" i="3"/>
  <c r="G1700" i="3"/>
  <c r="H1700" i="3"/>
  <c r="J1696" i="3"/>
  <c r="K1696" i="3"/>
  <c r="L1696" i="3"/>
  <c r="F1696" i="3"/>
  <c r="G1696" i="3"/>
  <c r="H1696" i="3"/>
  <c r="J1693" i="3"/>
  <c r="K1693" i="3"/>
  <c r="L1693" i="3"/>
  <c r="F1693" i="3"/>
  <c r="G1693" i="3"/>
  <c r="H1693" i="3"/>
  <c r="J1689" i="3"/>
  <c r="K1689" i="3"/>
  <c r="L1689" i="3"/>
  <c r="F1689" i="3"/>
  <c r="G1689" i="3"/>
  <c r="H1689" i="3"/>
  <c r="J1686" i="3"/>
  <c r="K1686" i="3"/>
  <c r="L1686" i="3"/>
  <c r="F1686" i="3"/>
  <c r="G1686" i="3"/>
  <c r="H1686" i="3"/>
  <c r="J1682" i="3"/>
  <c r="K1682" i="3"/>
  <c r="L1682" i="3"/>
  <c r="F1682" i="3"/>
  <c r="G1682" i="3"/>
  <c r="H1682" i="3"/>
  <c r="J1679" i="3"/>
  <c r="K1679" i="3"/>
  <c r="L1679" i="3"/>
  <c r="F1679" i="3"/>
  <c r="G1679" i="3"/>
  <c r="H1679" i="3"/>
  <c r="J1676" i="3"/>
  <c r="K1676" i="3"/>
  <c r="L1676" i="3"/>
  <c r="F1676" i="3"/>
  <c r="G1676" i="3"/>
  <c r="H1676" i="3"/>
  <c r="J1672" i="3"/>
  <c r="K1672" i="3"/>
  <c r="L1672" i="3"/>
  <c r="F1672" i="3"/>
  <c r="G1672" i="3"/>
  <c r="H1672" i="3"/>
  <c r="J1666" i="3"/>
  <c r="K1666" i="3"/>
  <c r="L1666" i="3"/>
  <c r="F1666" i="3"/>
  <c r="G1666" i="3"/>
  <c r="H1666" i="3"/>
  <c r="J1660" i="3"/>
  <c r="K1660" i="3"/>
  <c r="L1660" i="3"/>
  <c r="F1660" i="3"/>
  <c r="G1660" i="3"/>
  <c r="H1660" i="3"/>
  <c r="J1654" i="3"/>
  <c r="K1654" i="3"/>
  <c r="L1654" i="3"/>
  <c r="F1654" i="3"/>
  <c r="G1654" i="3"/>
  <c r="H1654" i="3"/>
  <c r="J1651" i="3"/>
  <c r="K1651" i="3"/>
  <c r="L1651" i="3"/>
  <c r="F1651" i="3"/>
  <c r="G1651" i="3"/>
  <c r="H1651" i="3"/>
  <c r="J1647" i="3"/>
  <c r="K1647" i="3"/>
  <c r="L1647" i="3"/>
  <c r="F1647" i="3"/>
  <c r="G1647" i="3"/>
  <c r="H1647" i="3"/>
  <c r="J1644" i="3"/>
  <c r="K1644" i="3"/>
  <c r="L1644" i="3"/>
  <c r="F1644" i="3"/>
  <c r="G1644" i="3"/>
  <c r="H1644" i="3"/>
  <c r="J1641" i="3"/>
  <c r="K1641" i="3"/>
  <c r="L1641" i="3"/>
  <c r="F1641" i="3"/>
  <c r="G1641" i="3"/>
  <c r="H1641" i="3"/>
  <c r="J1638" i="3"/>
  <c r="K1638" i="3"/>
  <c r="L1638" i="3"/>
  <c r="F1638" i="3"/>
  <c r="G1638" i="3"/>
  <c r="H1638" i="3"/>
  <c r="J1635" i="3"/>
  <c r="K1635" i="3"/>
  <c r="L1635" i="3"/>
  <c r="F1635" i="3"/>
  <c r="G1635" i="3"/>
  <c r="H1635" i="3"/>
  <c r="J1632" i="3"/>
  <c r="K1632" i="3"/>
  <c r="L1632" i="3"/>
  <c r="F1632" i="3"/>
  <c r="G1632" i="3"/>
  <c r="H1632" i="3"/>
  <c r="J1624" i="3"/>
  <c r="K1624" i="3"/>
  <c r="L1624" i="3"/>
  <c r="F1624" i="3"/>
  <c r="G1624" i="3"/>
  <c r="H1624" i="3"/>
  <c r="J1621" i="3"/>
  <c r="K1621" i="3"/>
  <c r="L1621" i="3"/>
  <c r="F1621" i="3"/>
  <c r="G1621" i="3"/>
  <c r="H1621" i="3"/>
  <c r="J1618" i="3"/>
  <c r="K1618" i="3"/>
  <c r="L1618" i="3"/>
  <c r="F1618" i="3"/>
  <c r="G1618" i="3"/>
  <c r="H1618" i="3"/>
  <c r="J1615" i="3"/>
  <c r="K1615" i="3"/>
  <c r="L1615" i="3"/>
  <c r="F1615" i="3"/>
  <c r="G1615" i="3"/>
  <c r="H1615" i="3"/>
  <c r="J1605" i="3"/>
  <c r="K1605" i="3"/>
  <c r="L1605" i="3"/>
  <c r="F1605" i="3"/>
  <c r="G1605" i="3"/>
  <c r="H1605" i="3"/>
  <c r="J1603" i="3"/>
  <c r="K1603" i="3"/>
  <c r="L1603" i="3"/>
  <c r="F1603" i="3"/>
  <c r="G1603" i="3"/>
  <c r="H1603" i="3"/>
  <c r="J1600" i="3"/>
  <c r="K1600" i="3"/>
  <c r="L1600" i="3"/>
  <c r="F1600" i="3"/>
  <c r="G1600" i="3"/>
  <c r="H1600" i="3"/>
  <c r="J1597" i="3"/>
  <c r="K1597" i="3"/>
  <c r="L1597" i="3"/>
  <c r="F1597" i="3"/>
  <c r="G1597" i="3"/>
  <c r="H1597" i="3"/>
  <c r="J1593" i="3"/>
  <c r="K1593" i="3"/>
  <c r="L1593" i="3"/>
  <c r="F1593" i="3"/>
  <c r="G1593" i="3"/>
  <c r="H1593" i="3"/>
  <c r="J1591" i="3"/>
  <c r="K1591" i="3"/>
  <c r="L1591" i="3"/>
  <c r="F1591" i="3"/>
  <c r="G1591" i="3"/>
  <c r="H1591" i="3"/>
  <c r="J1588" i="3"/>
  <c r="K1588" i="3"/>
  <c r="L1588" i="3"/>
  <c r="F1588" i="3"/>
  <c r="G1588" i="3"/>
  <c r="H1588" i="3"/>
  <c r="J1581" i="3"/>
  <c r="K1581" i="3"/>
  <c r="L1581" i="3"/>
  <c r="F1581" i="3"/>
  <c r="G1581" i="3"/>
  <c r="H1581" i="3"/>
  <c r="J1568" i="3"/>
  <c r="K1568" i="3"/>
  <c r="L1568" i="3"/>
  <c r="F1568" i="3"/>
  <c r="G1568" i="3"/>
  <c r="H1568" i="3"/>
  <c r="J1564" i="3"/>
  <c r="K1564" i="3"/>
  <c r="L1564" i="3"/>
  <c r="F1564" i="3"/>
  <c r="G1564" i="3"/>
  <c r="H1564" i="3"/>
  <c r="D1564" i="3"/>
  <c r="J1557" i="3"/>
  <c r="K1557" i="3"/>
  <c r="L1557" i="3"/>
  <c r="F1557" i="3"/>
  <c r="G1557" i="3"/>
  <c r="H1557" i="3"/>
  <c r="J1554" i="3"/>
  <c r="K1554" i="3"/>
  <c r="L1554" i="3"/>
  <c r="F1554" i="3"/>
  <c r="G1554" i="3"/>
  <c r="H1554" i="3"/>
  <c r="J1551" i="3"/>
  <c r="K1551" i="3"/>
  <c r="L1551" i="3"/>
  <c r="F1551" i="3"/>
  <c r="G1551" i="3"/>
  <c r="H1551" i="3"/>
  <c r="J1541" i="3"/>
  <c r="K1541" i="3"/>
  <c r="L1541" i="3"/>
  <c r="F1541" i="3"/>
  <c r="G1541" i="3"/>
  <c r="H1541" i="3"/>
  <c r="J1539" i="3"/>
  <c r="K1539" i="3"/>
  <c r="L1539" i="3"/>
  <c r="F1539" i="3"/>
  <c r="G1539" i="3"/>
  <c r="H1539" i="3"/>
  <c r="J1536" i="3"/>
  <c r="K1536" i="3"/>
  <c r="L1536" i="3"/>
  <c r="F1536" i="3"/>
  <c r="G1536" i="3"/>
  <c r="H1536" i="3"/>
  <c r="J1533" i="3"/>
  <c r="K1533" i="3"/>
  <c r="L1533" i="3"/>
  <c r="F1533" i="3"/>
  <c r="G1533" i="3"/>
  <c r="H1533" i="3"/>
  <c r="J1529" i="3"/>
  <c r="K1529" i="3"/>
  <c r="L1529" i="3"/>
  <c r="F1529" i="3"/>
  <c r="G1529" i="3"/>
  <c r="H1529" i="3"/>
  <c r="J1526" i="3"/>
  <c r="K1526" i="3"/>
  <c r="L1526" i="3"/>
  <c r="F1526" i="3"/>
  <c r="G1526" i="3"/>
  <c r="H1526" i="3"/>
  <c r="J1522" i="3"/>
  <c r="K1522" i="3"/>
  <c r="L1522" i="3"/>
  <c r="F1522" i="3"/>
  <c r="G1522" i="3"/>
  <c r="H1522" i="3"/>
  <c r="J1519" i="3"/>
  <c r="K1519" i="3"/>
  <c r="L1519" i="3"/>
  <c r="F1519" i="3"/>
  <c r="G1519" i="3"/>
  <c r="H1519" i="3"/>
  <c r="J1516" i="3"/>
  <c r="K1516" i="3"/>
  <c r="L1516" i="3"/>
  <c r="F1516" i="3"/>
  <c r="G1516" i="3"/>
  <c r="H1516" i="3"/>
  <c r="J1512" i="3"/>
  <c r="K1512" i="3"/>
  <c r="L1512" i="3"/>
  <c r="F1512" i="3"/>
  <c r="G1512" i="3"/>
  <c r="H1512" i="3"/>
  <c r="J1506" i="3"/>
  <c r="K1506" i="3"/>
  <c r="L1506" i="3"/>
  <c r="F1506" i="3"/>
  <c r="G1506" i="3"/>
  <c r="H1506" i="3"/>
  <c r="J1500" i="3"/>
  <c r="K1500" i="3"/>
  <c r="L1500" i="3"/>
  <c r="F1500" i="3"/>
  <c r="G1500" i="3"/>
  <c r="H1500" i="3"/>
  <c r="J1494" i="3"/>
  <c r="K1494" i="3"/>
  <c r="L1494" i="3"/>
  <c r="F1494" i="3"/>
  <c r="G1494" i="3"/>
  <c r="H1494" i="3"/>
  <c r="J1491" i="3"/>
  <c r="K1491" i="3"/>
  <c r="L1491" i="3"/>
  <c r="F1491" i="3"/>
  <c r="G1491" i="3"/>
  <c r="H1491" i="3"/>
  <c r="J1487" i="3"/>
  <c r="K1487" i="3"/>
  <c r="L1487" i="3"/>
  <c r="F1487" i="3"/>
  <c r="G1487" i="3"/>
  <c r="H1487" i="3"/>
  <c r="J1484" i="3"/>
  <c r="K1484" i="3"/>
  <c r="L1484" i="3"/>
  <c r="F1484" i="3"/>
  <c r="G1484" i="3"/>
  <c r="H1484" i="3"/>
  <c r="J1481" i="3"/>
  <c r="K1481" i="3"/>
  <c r="L1481" i="3"/>
  <c r="F1481" i="3"/>
  <c r="G1481" i="3"/>
  <c r="H1481" i="3"/>
  <c r="J1478" i="3"/>
  <c r="K1478" i="3"/>
  <c r="L1478" i="3"/>
  <c r="F1478" i="3"/>
  <c r="G1478" i="3"/>
  <c r="H1478" i="3"/>
  <c r="J1475" i="3"/>
  <c r="K1475" i="3"/>
  <c r="L1475" i="3"/>
  <c r="F1475" i="3"/>
  <c r="G1475" i="3"/>
  <c r="H1475" i="3"/>
  <c r="J1472" i="3"/>
  <c r="K1472" i="3"/>
  <c r="L1472" i="3"/>
  <c r="F1472" i="3"/>
  <c r="G1472" i="3"/>
  <c r="H1472" i="3"/>
  <c r="J1464" i="3"/>
  <c r="K1464" i="3"/>
  <c r="L1464" i="3"/>
  <c r="F1464" i="3"/>
  <c r="G1464" i="3"/>
  <c r="H1464" i="3"/>
  <c r="J1461" i="3"/>
  <c r="K1461" i="3"/>
  <c r="L1461" i="3"/>
  <c r="F1461" i="3"/>
  <c r="G1461" i="3"/>
  <c r="H1461" i="3"/>
  <c r="J1458" i="3"/>
  <c r="K1458" i="3"/>
  <c r="L1458" i="3"/>
  <c r="F1458" i="3"/>
  <c r="G1458" i="3"/>
  <c r="H1458" i="3"/>
  <c r="J1454" i="3"/>
  <c r="K1454" i="3"/>
  <c r="L1454" i="3"/>
  <c r="F1454" i="3"/>
  <c r="G1454" i="3"/>
  <c r="H1454" i="3"/>
  <c r="J1445" i="3"/>
  <c r="K1445" i="3"/>
  <c r="L1445" i="3"/>
  <c r="F1445" i="3"/>
  <c r="G1445" i="3"/>
  <c r="H1445" i="3"/>
  <c r="J1424" i="3"/>
  <c r="K1424" i="3"/>
  <c r="L1424" i="3"/>
  <c r="F1424" i="3"/>
  <c r="G1424" i="3"/>
  <c r="H1424" i="3"/>
  <c r="J1421" i="3"/>
  <c r="K1421" i="3"/>
  <c r="L1421" i="3"/>
  <c r="F1421" i="3"/>
  <c r="G1421" i="3"/>
  <c r="H1421" i="3"/>
  <c r="J1416" i="3"/>
  <c r="K1416" i="3"/>
  <c r="L1416" i="3"/>
  <c r="F1416" i="3"/>
  <c r="G1416" i="3"/>
  <c r="H1416" i="3"/>
  <c r="J1410" i="3"/>
  <c r="K1410" i="3"/>
  <c r="L1410" i="3"/>
  <c r="F1410" i="3"/>
  <c r="G1410" i="3"/>
  <c r="H1410" i="3"/>
  <c r="J1404" i="3"/>
  <c r="K1404" i="3"/>
  <c r="L1404" i="3"/>
  <c r="F1404" i="3"/>
  <c r="G1404" i="3"/>
  <c r="H1404" i="3"/>
  <c r="D1404" i="3"/>
  <c r="J1398" i="3"/>
  <c r="K1398" i="3"/>
  <c r="L1398" i="3"/>
  <c r="F1398" i="3"/>
  <c r="G1398" i="3"/>
  <c r="H1398" i="3"/>
  <c r="J1395" i="3"/>
  <c r="K1395" i="3"/>
  <c r="L1395" i="3"/>
  <c r="F1395" i="3"/>
  <c r="G1395" i="3"/>
  <c r="H1395" i="3"/>
  <c r="J1392" i="3"/>
  <c r="K1392" i="3"/>
  <c r="L1392" i="3"/>
  <c r="F1392" i="3"/>
  <c r="G1392" i="3"/>
  <c r="H1392" i="3"/>
  <c r="J1386" i="3"/>
  <c r="K1386" i="3"/>
  <c r="L1386" i="3"/>
  <c r="F1386" i="3"/>
  <c r="G1386" i="3"/>
  <c r="H1386" i="3"/>
  <c r="J1383" i="3"/>
  <c r="K1383" i="3"/>
  <c r="L1383" i="3"/>
  <c r="F1383" i="3"/>
  <c r="G1383" i="3"/>
  <c r="H1383" i="3"/>
  <c r="J1380" i="3"/>
  <c r="K1380" i="3"/>
  <c r="L1380" i="3"/>
  <c r="F1380" i="3"/>
  <c r="G1380" i="3"/>
  <c r="H1380" i="3"/>
  <c r="J1373" i="3"/>
  <c r="K1373" i="3"/>
  <c r="L1373" i="3"/>
  <c r="F1373" i="3"/>
  <c r="G1373" i="3"/>
  <c r="H1373" i="3"/>
  <c r="J1369" i="3"/>
  <c r="K1369" i="3"/>
  <c r="L1369" i="3"/>
  <c r="F1369" i="3"/>
  <c r="G1369" i="3"/>
  <c r="H1369" i="3"/>
  <c r="J1352" i="3"/>
  <c r="K1352" i="3"/>
  <c r="L1352" i="3"/>
  <c r="F1352" i="3"/>
  <c r="G1352" i="3"/>
  <c r="H1352" i="3"/>
  <c r="J1346" i="3"/>
  <c r="K1346" i="3"/>
  <c r="L1346" i="3"/>
  <c r="F1346" i="3"/>
  <c r="G1346" i="3"/>
  <c r="H1346" i="3"/>
  <c r="J1340" i="3"/>
  <c r="K1340" i="3"/>
  <c r="L1340" i="3"/>
  <c r="F1340" i="3"/>
  <c r="G1340" i="3"/>
  <c r="H1340" i="3"/>
  <c r="J1334" i="3"/>
  <c r="K1334" i="3"/>
  <c r="L1334" i="3"/>
  <c r="F1334" i="3"/>
  <c r="G1334" i="3"/>
  <c r="H1334" i="3"/>
  <c r="J1331" i="3"/>
  <c r="K1331" i="3"/>
  <c r="L1331" i="3"/>
  <c r="F1331" i="3"/>
  <c r="G1331" i="3"/>
  <c r="H1331" i="3"/>
  <c r="J1327" i="3"/>
  <c r="K1327" i="3"/>
  <c r="L1327" i="3"/>
  <c r="F1327" i="3"/>
  <c r="G1327" i="3"/>
  <c r="H1327" i="3"/>
  <c r="J1324" i="3"/>
  <c r="K1324" i="3"/>
  <c r="L1324" i="3"/>
  <c r="F1324" i="3"/>
  <c r="G1324" i="3"/>
  <c r="H1324" i="3"/>
  <c r="J1321" i="3"/>
  <c r="K1321" i="3"/>
  <c r="L1321" i="3"/>
  <c r="F1321" i="3"/>
  <c r="G1321" i="3"/>
  <c r="H1321" i="3"/>
  <c r="J1318" i="3"/>
  <c r="K1318" i="3"/>
  <c r="L1318" i="3"/>
  <c r="F1318" i="3"/>
  <c r="G1318" i="3"/>
  <c r="H1318" i="3"/>
  <c r="J1315" i="3"/>
  <c r="K1315" i="3"/>
  <c r="L1315" i="3"/>
  <c r="F1315" i="3"/>
  <c r="G1315" i="3"/>
  <c r="H1315" i="3"/>
  <c r="J1312" i="3"/>
  <c r="K1312" i="3"/>
  <c r="L1312" i="3"/>
  <c r="F1312" i="3"/>
  <c r="G1312" i="3"/>
  <c r="H1312" i="3"/>
  <c r="J1304" i="3"/>
  <c r="K1304" i="3"/>
  <c r="L1304" i="3"/>
  <c r="F1304" i="3"/>
  <c r="G1304" i="3"/>
  <c r="H1304" i="3"/>
  <c r="J1301" i="3"/>
  <c r="K1301" i="3"/>
  <c r="L1301" i="3"/>
  <c r="F1301" i="3"/>
  <c r="G1301" i="3"/>
  <c r="H1301" i="3"/>
  <c r="J1298" i="3"/>
  <c r="K1298" i="3"/>
  <c r="L1298" i="3"/>
  <c r="F1298" i="3"/>
  <c r="G1298" i="3"/>
  <c r="H1298" i="3"/>
  <c r="J1295" i="3"/>
  <c r="K1295" i="3"/>
  <c r="L1295" i="3"/>
  <c r="F1295" i="3"/>
  <c r="G1295" i="3"/>
  <c r="H1295" i="3"/>
  <c r="J1285" i="3"/>
  <c r="K1285" i="3"/>
  <c r="L1285" i="3"/>
  <c r="F1285" i="3"/>
  <c r="G1285" i="3"/>
  <c r="H1285" i="3"/>
  <c r="J1283" i="3"/>
  <c r="K1283" i="3"/>
  <c r="L1283" i="3"/>
  <c r="F1283" i="3"/>
  <c r="G1283" i="3"/>
  <c r="H1283" i="3"/>
  <c r="J1280" i="3"/>
  <c r="K1280" i="3"/>
  <c r="L1280" i="3"/>
  <c r="F1280" i="3"/>
  <c r="G1280" i="3"/>
  <c r="H1280" i="3"/>
  <c r="J1277" i="3"/>
  <c r="K1277" i="3"/>
  <c r="L1277" i="3"/>
  <c r="F1277" i="3"/>
  <c r="G1277" i="3"/>
  <c r="H1277" i="3"/>
  <c r="J1273" i="3"/>
  <c r="K1273" i="3"/>
  <c r="L1273" i="3"/>
  <c r="F1273" i="3"/>
  <c r="G1273" i="3"/>
  <c r="H1273" i="3"/>
  <c r="J1271" i="3"/>
  <c r="K1271" i="3"/>
  <c r="L1271" i="3"/>
  <c r="F1271" i="3"/>
  <c r="G1271" i="3"/>
  <c r="H1271" i="3"/>
  <c r="J1268" i="3"/>
  <c r="K1268" i="3"/>
  <c r="L1268" i="3"/>
  <c r="F1268" i="3"/>
  <c r="G1268" i="3"/>
  <c r="H1268" i="3"/>
  <c r="J1261" i="3"/>
  <c r="K1261" i="3"/>
  <c r="L1261" i="3"/>
  <c r="F1261" i="3"/>
  <c r="G1261" i="3"/>
  <c r="H1261" i="3"/>
  <c r="J1259" i="3"/>
  <c r="K1259" i="3"/>
  <c r="L1259" i="3"/>
  <c r="F1259" i="3"/>
  <c r="G1259" i="3"/>
  <c r="H1259" i="3"/>
  <c r="J1256" i="3"/>
  <c r="K1256" i="3"/>
  <c r="L1256" i="3"/>
  <c r="F1256" i="3"/>
  <c r="G1256" i="3"/>
  <c r="H1256" i="3"/>
  <c r="J1249" i="3"/>
  <c r="K1249" i="3"/>
  <c r="L1249" i="3"/>
  <c r="F1249" i="3"/>
  <c r="G1249" i="3"/>
  <c r="H1249" i="3"/>
  <c r="J1246" i="3"/>
  <c r="K1246" i="3"/>
  <c r="L1246" i="3"/>
  <c r="F1246" i="3"/>
  <c r="G1246" i="3"/>
  <c r="H1246" i="3"/>
  <c r="J1242" i="3"/>
  <c r="K1242" i="3"/>
  <c r="L1242" i="3"/>
  <c r="F1242" i="3"/>
  <c r="G1242" i="3"/>
  <c r="H1242" i="3"/>
  <c r="J1200" i="3"/>
  <c r="K1200" i="3"/>
  <c r="L1200" i="3"/>
  <c r="F1200" i="3"/>
  <c r="G1200" i="3"/>
  <c r="H1200" i="3"/>
  <c r="J1194" i="3"/>
  <c r="K1194" i="3"/>
  <c r="L1194" i="3"/>
  <c r="F1194" i="3"/>
  <c r="G1194" i="3"/>
  <c r="H1194" i="3"/>
  <c r="J1191" i="3"/>
  <c r="K1191" i="3"/>
  <c r="L1191" i="3"/>
  <c r="F1191" i="3"/>
  <c r="G1191" i="3"/>
  <c r="H1191" i="3"/>
  <c r="J1187" i="3"/>
  <c r="K1187" i="3"/>
  <c r="L1187" i="3"/>
  <c r="F1187" i="3"/>
  <c r="G1187" i="3"/>
  <c r="H1187" i="3"/>
  <c r="J1184" i="3"/>
  <c r="K1184" i="3"/>
  <c r="L1184" i="3"/>
  <c r="F1184" i="3"/>
  <c r="G1184" i="3"/>
  <c r="H1184" i="3"/>
  <c r="J1180" i="3"/>
  <c r="K1180" i="3"/>
  <c r="L1180" i="3"/>
  <c r="F1180" i="3"/>
  <c r="G1180" i="3"/>
  <c r="H1180" i="3"/>
  <c r="J1173" i="3"/>
  <c r="K1173" i="3"/>
  <c r="L1173" i="3"/>
  <c r="F1173" i="3"/>
  <c r="G1173" i="3"/>
  <c r="H1173" i="3"/>
  <c r="J1170" i="3"/>
  <c r="K1170" i="3"/>
  <c r="L1170" i="3"/>
  <c r="F1170" i="3"/>
  <c r="G1170" i="3"/>
  <c r="H1170" i="3"/>
  <c r="J1123" i="3"/>
  <c r="K1123" i="3"/>
  <c r="L1123" i="3"/>
  <c r="F1123" i="3"/>
  <c r="G1123" i="3"/>
  <c r="H1123" i="3"/>
  <c r="J1116" i="3"/>
  <c r="K1116" i="3"/>
  <c r="L1116" i="3"/>
  <c r="F1116" i="3"/>
  <c r="G1116" i="3"/>
  <c r="H1116" i="3"/>
  <c r="D1116" i="3"/>
  <c r="J1092" i="3"/>
  <c r="K1092" i="3"/>
  <c r="L1092" i="3"/>
  <c r="F1092" i="3"/>
  <c r="G1092" i="3"/>
  <c r="H1092" i="3"/>
  <c r="J1089" i="3"/>
  <c r="K1089" i="3"/>
  <c r="L1089" i="3"/>
  <c r="F1089" i="3"/>
  <c r="G1089" i="3"/>
  <c r="H1089" i="3"/>
  <c r="J1086" i="3"/>
  <c r="K1086" i="3"/>
  <c r="L1086" i="3"/>
  <c r="F1086" i="3"/>
  <c r="G1086" i="3"/>
  <c r="H1086" i="3"/>
  <c r="J1082" i="3"/>
  <c r="K1082" i="3"/>
  <c r="L1082" i="3"/>
  <c r="F1082" i="3"/>
  <c r="G1082" i="3"/>
  <c r="H1082" i="3"/>
  <c r="J1008" i="3"/>
  <c r="K1008" i="3"/>
  <c r="L1008" i="3"/>
  <c r="F1008" i="3"/>
  <c r="G1008" i="3"/>
  <c r="H1008" i="3"/>
  <c r="J1002" i="3"/>
  <c r="K1002" i="3"/>
  <c r="L1002" i="3"/>
  <c r="F1002" i="3"/>
  <c r="G1002" i="3"/>
  <c r="H1002" i="3"/>
  <c r="J999" i="3"/>
  <c r="K999" i="3"/>
  <c r="L999" i="3"/>
  <c r="F999" i="3"/>
  <c r="G999" i="3"/>
  <c r="H999" i="3"/>
  <c r="J972" i="3"/>
  <c r="K972" i="3"/>
  <c r="L972" i="3"/>
  <c r="F972" i="3"/>
  <c r="G972" i="3"/>
  <c r="H972" i="3"/>
  <c r="J969" i="3"/>
  <c r="K969" i="3"/>
  <c r="L969" i="3"/>
  <c r="F969" i="3"/>
  <c r="G969" i="3"/>
  <c r="H969" i="3"/>
  <c r="J966" i="3"/>
  <c r="K966" i="3"/>
  <c r="L966" i="3"/>
  <c r="F966" i="3"/>
  <c r="G966" i="3"/>
  <c r="H966" i="3"/>
  <c r="J958" i="3"/>
  <c r="K958" i="3"/>
  <c r="L958" i="3"/>
  <c r="F958" i="3"/>
  <c r="G958" i="3"/>
  <c r="H958" i="3"/>
  <c r="J954" i="3"/>
  <c r="K954" i="3"/>
  <c r="L954" i="3"/>
  <c r="F954" i="3"/>
  <c r="G954" i="3"/>
  <c r="H954" i="3"/>
  <c r="J945" i="3"/>
  <c r="K945" i="3"/>
  <c r="L945" i="3"/>
  <c r="F945" i="3"/>
  <c r="G945" i="3"/>
  <c r="H945" i="3"/>
  <c r="J942" i="3"/>
  <c r="K942" i="3"/>
  <c r="L942" i="3"/>
  <c r="F942" i="3"/>
  <c r="G942" i="3"/>
  <c r="H942" i="3"/>
  <c r="J933" i="3"/>
  <c r="K933" i="3"/>
  <c r="L933" i="3"/>
  <c r="F933" i="3"/>
  <c r="G933" i="3"/>
  <c r="H933" i="3"/>
  <c r="J930" i="3"/>
  <c r="K930" i="3"/>
  <c r="L930" i="3"/>
  <c r="F930" i="3"/>
  <c r="G930" i="3"/>
  <c r="H930" i="3"/>
  <c r="J927" i="3"/>
  <c r="K927" i="3"/>
  <c r="L927" i="3"/>
  <c r="F927" i="3"/>
  <c r="G927" i="3"/>
  <c r="H927" i="3"/>
  <c r="J923" i="3"/>
  <c r="K923" i="3"/>
  <c r="L923" i="3"/>
  <c r="F923" i="3"/>
  <c r="G923" i="3"/>
  <c r="H923" i="3"/>
  <c r="J919" i="3"/>
  <c r="K919" i="3"/>
  <c r="L919" i="3"/>
  <c r="F919" i="3"/>
  <c r="G919" i="3"/>
  <c r="H919" i="3"/>
  <c r="J916" i="3"/>
  <c r="K916" i="3"/>
  <c r="L916" i="3"/>
  <c r="F916" i="3"/>
  <c r="G916" i="3"/>
  <c r="H916" i="3"/>
  <c r="J909" i="3"/>
  <c r="K909" i="3"/>
  <c r="L909" i="3"/>
  <c r="F909" i="3"/>
  <c r="G909" i="3"/>
  <c r="H909" i="3"/>
  <c r="J907" i="3"/>
  <c r="K907" i="3"/>
  <c r="L907" i="3"/>
  <c r="F907" i="3"/>
  <c r="G907" i="3"/>
  <c r="H907" i="3"/>
  <c r="J904" i="3"/>
  <c r="K904" i="3"/>
  <c r="L904" i="3"/>
  <c r="F904" i="3"/>
  <c r="G904" i="3"/>
  <c r="H904" i="3"/>
  <c r="J887" i="3"/>
  <c r="K887" i="3"/>
  <c r="L887" i="3"/>
  <c r="F887" i="3"/>
  <c r="G887" i="3"/>
  <c r="H887" i="3"/>
  <c r="J883" i="3"/>
  <c r="K883" i="3"/>
  <c r="L883" i="3"/>
  <c r="F883" i="3"/>
  <c r="G883" i="3"/>
  <c r="H883" i="3"/>
  <c r="J880" i="3"/>
  <c r="K880" i="3"/>
  <c r="L880" i="3"/>
  <c r="F880" i="3"/>
  <c r="G880" i="3"/>
  <c r="H880" i="3"/>
  <c r="J848" i="3"/>
  <c r="K848" i="3"/>
  <c r="L848" i="3"/>
  <c r="F848" i="3"/>
  <c r="G848" i="3"/>
  <c r="H848" i="3"/>
  <c r="J841" i="3"/>
  <c r="K841" i="3"/>
  <c r="L841" i="3"/>
  <c r="F841" i="3"/>
  <c r="G841" i="3"/>
  <c r="H841" i="3"/>
  <c r="J838" i="3"/>
  <c r="K838" i="3"/>
  <c r="L838" i="3"/>
  <c r="F838" i="3"/>
  <c r="G838" i="3"/>
  <c r="H838" i="3"/>
  <c r="J830" i="3"/>
  <c r="K830" i="3"/>
  <c r="L830" i="3"/>
  <c r="F830" i="3"/>
  <c r="G830" i="3"/>
  <c r="H830" i="3"/>
  <c r="J826" i="3"/>
  <c r="K826" i="3"/>
  <c r="L826" i="3"/>
  <c r="F826" i="3"/>
  <c r="G826" i="3"/>
  <c r="H826" i="3"/>
  <c r="J817" i="3"/>
  <c r="K817" i="3"/>
  <c r="L817" i="3"/>
  <c r="F817" i="3"/>
  <c r="G817" i="3"/>
  <c r="H817" i="3"/>
  <c r="J814" i="3"/>
  <c r="K814" i="3"/>
  <c r="L814" i="3"/>
  <c r="F814" i="3"/>
  <c r="G814" i="3"/>
  <c r="H814" i="3"/>
  <c r="J805" i="3"/>
  <c r="K805" i="3"/>
  <c r="L805" i="3"/>
  <c r="F805" i="3"/>
  <c r="G805" i="3"/>
  <c r="H805" i="3"/>
  <c r="J802" i="3"/>
  <c r="K802" i="3"/>
  <c r="L802" i="3"/>
  <c r="F802" i="3"/>
  <c r="G802" i="3"/>
  <c r="H802" i="3"/>
  <c r="J788" i="3"/>
  <c r="K788" i="3"/>
  <c r="L788" i="3"/>
  <c r="F788" i="3"/>
  <c r="G788" i="3"/>
  <c r="H788" i="3"/>
  <c r="J781" i="3"/>
  <c r="K781" i="3"/>
  <c r="L781" i="3"/>
  <c r="F781" i="3"/>
  <c r="G781" i="3"/>
  <c r="H781" i="3"/>
  <c r="J778" i="3"/>
  <c r="K778" i="3"/>
  <c r="L778" i="3"/>
  <c r="F778" i="3"/>
  <c r="G778" i="3"/>
  <c r="H778" i="3"/>
  <c r="J775" i="3"/>
  <c r="K775" i="3"/>
  <c r="L775" i="3"/>
  <c r="F775" i="3"/>
  <c r="G775" i="3"/>
  <c r="H775" i="3"/>
  <c r="J748" i="3"/>
  <c r="K748" i="3"/>
  <c r="L748" i="3"/>
  <c r="F748" i="3"/>
  <c r="G748" i="3"/>
  <c r="H748" i="3"/>
  <c r="J745" i="3"/>
  <c r="K745" i="3"/>
  <c r="L745" i="3"/>
  <c r="F745" i="3"/>
  <c r="G745" i="3"/>
  <c r="H745" i="3"/>
  <c r="J722" i="3"/>
  <c r="K722" i="3"/>
  <c r="L722" i="3"/>
  <c r="F722" i="3"/>
  <c r="G722" i="3"/>
  <c r="H722" i="3"/>
  <c r="J719" i="3"/>
  <c r="K719" i="3"/>
  <c r="L719" i="3"/>
  <c r="F719" i="3"/>
  <c r="G719" i="3"/>
  <c r="H719" i="3"/>
  <c r="J711" i="3"/>
  <c r="K711" i="3"/>
  <c r="L711" i="3"/>
  <c r="F711" i="3"/>
  <c r="G711" i="3"/>
  <c r="H711" i="3"/>
  <c r="J695" i="3"/>
  <c r="K695" i="3"/>
  <c r="L695" i="3"/>
  <c r="F695" i="3"/>
  <c r="G695" i="3"/>
  <c r="H695" i="3"/>
  <c r="J691" i="3"/>
  <c r="K691" i="3"/>
  <c r="L691" i="3"/>
  <c r="F691" i="3"/>
  <c r="G691" i="3"/>
  <c r="H691" i="3"/>
  <c r="J688" i="3"/>
  <c r="K688" i="3"/>
  <c r="L688" i="3"/>
  <c r="F688" i="3"/>
  <c r="G688" i="3"/>
  <c r="H688" i="3"/>
  <c r="J660" i="3"/>
  <c r="K660" i="3"/>
  <c r="L660" i="3"/>
  <c r="F660" i="3"/>
  <c r="G660" i="3"/>
  <c r="H660" i="3"/>
  <c r="J653" i="3"/>
  <c r="K653" i="3"/>
  <c r="L653" i="3"/>
  <c r="F653" i="3"/>
  <c r="G653" i="3"/>
  <c r="H653" i="3"/>
  <c r="J650" i="3"/>
  <c r="K650" i="3"/>
  <c r="L650" i="3"/>
  <c r="F650" i="3"/>
  <c r="G650" i="3"/>
  <c r="H650" i="3"/>
  <c r="J647" i="3"/>
  <c r="K647" i="3"/>
  <c r="L647" i="3"/>
  <c r="F647" i="3"/>
  <c r="G647" i="3"/>
  <c r="H647" i="3"/>
  <c r="J620" i="3"/>
  <c r="K620" i="3"/>
  <c r="L620" i="3"/>
  <c r="F620" i="3"/>
  <c r="G620" i="3"/>
  <c r="H620" i="3"/>
  <c r="J617" i="3"/>
  <c r="K617" i="3"/>
  <c r="L617" i="3"/>
  <c r="F617" i="3"/>
  <c r="G617" i="3"/>
  <c r="H617" i="3"/>
  <c r="J614" i="3"/>
  <c r="K614" i="3"/>
  <c r="L614" i="3"/>
  <c r="F614" i="3"/>
  <c r="G614" i="3"/>
  <c r="H614" i="3"/>
  <c r="J611" i="3"/>
  <c r="K611" i="3"/>
  <c r="L611" i="3"/>
  <c r="F611" i="3"/>
  <c r="G611" i="3"/>
  <c r="H611" i="3"/>
  <c r="J604" i="3"/>
  <c r="K604" i="3"/>
  <c r="L604" i="3"/>
  <c r="F604" i="3"/>
  <c r="G604" i="3"/>
  <c r="H604" i="3"/>
  <c r="D604" i="3"/>
  <c r="J597" i="3"/>
  <c r="K597" i="3"/>
  <c r="L597" i="3"/>
  <c r="F597" i="3"/>
  <c r="G597" i="3"/>
  <c r="H597" i="3"/>
  <c r="J593" i="3"/>
  <c r="K593" i="3"/>
  <c r="L593" i="3"/>
  <c r="F593" i="3"/>
  <c r="G593" i="3"/>
  <c r="H593" i="3"/>
  <c r="J590" i="3"/>
  <c r="K590" i="3"/>
  <c r="L590" i="3"/>
  <c r="F590" i="3"/>
  <c r="G590" i="3"/>
  <c r="H590" i="3"/>
  <c r="J587" i="3"/>
  <c r="K587" i="3"/>
  <c r="L587" i="3"/>
  <c r="F587" i="3"/>
  <c r="G587" i="3"/>
  <c r="H587" i="3"/>
  <c r="J583" i="3"/>
  <c r="K583" i="3"/>
  <c r="L583" i="3"/>
  <c r="F583" i="3"/>
  <c r="G583" i="3"/>
  <c r="H583" i="3"/>
  <c r="J523" i="3"/>
  <c r="K523" i="3"/>
  <c r="L523" i="3"/>
  <c r="F523" i="3"/>
  <c r="G523" i="3"/>
  <c r="H523" i="3"/>
  <c r="J519" i="3"/>
  <c r="K519" i="3"/>
  <c r="L519" i="3"/>
  <c r="F519" i="3"/>
  <c r="G519" i="3"/>
  <c r="H519" i="3"/>
  <c r="J516" i="3"/>
  <c r="K516" i="3"/>
  <c r="L516" i="3"/>
  <c r="F516" i="3"/>
  <c r="G516" i="3"/>
  <c r="H516" i="3"/>
  <c r="J492" i="3"/>
  <c r="K492" i="3"/>
  <c r="L492" i="3"/>
  <c r="F492" i="3"/>
  <c r="G492" i="3"/>
  <c r="H492" i="3"/>
  <c r="J485" i="3"/>
  <c r="K485" i="3"/>
  <c r="L485" i="3"/>
  <c r="F485" i="3"/>
  <c r="G485" i="3"/>
  <c r="H485" i="3"/>
  <c r="J482" i="3"/>
  <c r="K482" i="3"/>
  <c r="L482" i="3"/>
  <c r="F482" i="3"/>
  <c r="G482" i="3"/>
  <c r="H482" i="3"/>
  <c r="J478" i="3"/>
  <c r="K478" i="3"/>
  <c r="L478" i="3"/>
  <c r="F478" i="3"/>
  <c r="G478" i="3"/>
  <c r="H478" i="3"/>
  <c r="J474" i="3"/>
  <c r="K474" i="3"/>
  <c r="L474" i="3"/>
  <c r="F474" i="3"/>
  <c r="G474" i="3"/>
  <c r="H474" i="3"/>
  <c r="J424" i="3"/>
  <c r="K424" i="3"/>
  <c r="L424" i="3"/>
  <c r="F424" i="3"/>
  <c r="G424" i="3"/>
  <c r="H424" i="3"/>
  <c r="J420" i="3"/>
  <c r="K420" i="3"/>
  <c r="L420" i="3"/>
  <c r="F420" i="3"/>
  <c r="G420" i="3"/>
  <c r="H420" i="3"/>
  <c r="J417" i="3"/>
  <c r="K417" i="3"/>
  <c r="L417" i="3"/>
  <c r="F417" i="3"/>
  <c r="G417" i="3"/>
  <c r="H417" i="3"/>
  <c r="J414" i="3"/>
  <c r="K414" i="3"/>
  <c r="L414" i="3"/>
  <c r="F414" i="3"/>
  <c r="G414" i="3"/>
  <c r="H414" i="3"/>
  <c r="J410" i="3"/>
  <c r="K410" i="3"/>
  <c r="L410" i="3"/>
  <c r="F410" i="3"/>
  <c r="G410" i="3"/>
  <c r="H410" i="3"/>
  <c r="J406" i="3"/>
  <c r="K406" i="3"/>
  <c r="L406" i="3"/>
  <c r="F406" i="3"/>
  <c r="G406" i="3"/>
  <c r="H406" i="3"/>
  <c r="J344" i="3"/>
  <c r="K344" i="3"/>
  <c r="L344" i="3"/>
  <c r="F344" i="3"/>
  <c r="G344" i="3"/>
  <c r="H344" i="3"/>
  <c r="J341" i="3"/>
  <c r="K341" i="3"/>
  <c r="L341" i="3"/>
  <c r="F341" i="3"/>
  <c r="G341" i="3"/>
  <c r="H341" i="3"/>
  <c r="J337" i="3"/>
  <c r="K337" i="3"/>
  <c r="L337" i="3"/>
  <c r="F337" i="3"/>
  <c r="G337" i="3"/>
  <c r="H337" i="3"/>
  <c r="J333" i="3"/>
  <c r="K333" i="3"/>
  <c r="L333" i="3"/>
  <c r="F333" i="3"/>
  <c r="G333" i="3"/>
  <c r="H333" i="3"/>
  <c r="J330" i="3"/>
  <c r="K330" i="3"/>
  <c r="L330" i="3"/>
  <c r="F330" i="3"/>
  <c r="G330" i="3"/>
  <c r="H330" i="3"/>
  <c r="J312" i="3"/>
  <c r="K312" i="3"/>
  <c r="L312" i="3"/>
  <c r="F312" i="3"/>
  <c r="G312" i="3"/>
  <c r="H312" i="3"/>
  <c r="J309" i="3"/>
  <c r="K309" i="3"/>
  <c r="L309" i="3"/>
  <c r="F309" i="3"/>
  <c r="G309" i="3"/>
  <c r="H309" i="3"/>
  <c r="J305" i="3"/>
  <c r="K305" i="3"/>
  <c r="L305" i="3"/>
  <c r="F305" i="3"/>
  <c r="G305" i="3"/>
  <c r="H305" i="3"/>
  <c r="J301" i="3"/>
  <c r="K301" i="3"/>
  <c r="L301" i="3"/>
  <c r="F301" i="3"/>
  <c r="G301" i="3"/>
  <c r="H301" i="3"/>
  <c r="J298" i="3"/>
  <c r="K298" i="3"/>
  <c r="L298" i="3"/>
  <c r="F298" i="3"/>
  <c r="G298" i="3"/>
  <c r="H298" i="3"/>
  <c r="J288" i="3"/>
  <c r="K288" i="3"/>
  <c r="L288" i="3"/>
  <c r="F288" i="3"/>
  <c r="G288" i="3"/>
  <c r="H288" i="3"/>
  <c r="J284" i="3"/>
  <c r="K284" i="3"/>
  <c r="L284" i="3"/>
  <c r="F284" i="3"/>
  <c r="G284" i="3"/>
  <c r="H284" i="3"/>
  <c r="D284" i="3"/>
  <c r="J280" i="3"/>
  <c r="K280" i="3"/>
  <c r="L280" i="3"/>
  <c r="F280" i="3"/>
  <c r="G280" i="3"/>
  <c r="H280" i="3"/>
  <c r="J277" i="3"/>
  <c r="K277" i="3"/>
  <c r="L277" i="3"/>
  <c r="F277" i="3"/>
  <c r="G277" i="3"/>
  <c r="H277" i="3"/>
  <c r="J273" i="3"/>
  <c r="K273" i="3"/>
  <c r="L273" i="3"/>
  <c r="F273" i="3"/>
  <c r="G273" i="3"/>
  <c r="H273" i="3"/>
  <c r="J269" i="3"/>
  <c r="K269" i="3"/>
  <c r="L269" i="3"/>
  <c r="F269" i="3"/>
  <c r="G269" i="3"/>
  <c r="H269" i="3"/>
  <c r="J267" i="3"/>
  <c r="K267" i="3"/>
  <c r="L267" i="3"/>
  <c r="F267" i="3"/>
  <c r="G267" i="3"/>
  <c r="H267" i="3"/>
  <c r="J264" i="3"/>
  <c r="K264" i="3"/>
  <c r="L264" i="3"/>
  <c r="F264" i="3"/>
  <c r="G264" i="3"/>
  <c r="H264" i="3"/>
  <c r="J260" i="3"/>
  <c r="K260" i="3"/>
  <c r="L260" i="3"/>
  <c r="F260" i="3"/>
  <c r="G260" i="3"/>
  <c r="H260" i="3"/>
  <c r="B260" i="3"/>
  <c r="J198" i="3"/>
  <c r="K198" i="3"/>
  <c r="L198" i="3"/>
  <c r="F198" i="3"/>
  <c r="G198" i="3"/>
  <c r="H198" i="3"/>
  <c r="J194" i="3"/>
  <c r="K194" i="3"/>
  <c r="L194" i="3"/>
  <c r="F194" i="3"/>
  <c r="G194" i="3"/>
  <c r="H194" i="3"/>
  <c r="J190" i="3"/>
  <c r="K190" i="3"/>
  <c r="L190" i="3"/>
  <c r="F190" i="3"/>
  <c r="G190" i="3"/>
  <c r="H190" i="3"/>
  <c r="J186" i="3"/>
  <c r="K186" i="3"/>
  <c r="L186" i="3"/>
  <c r="F186" i="3"/>
  <c r="G186" i="3"/>
  <c r="H186" i="3"/>
  <c r="J183" i="3"/>
  <c r="K183" i="3"/>
  <c r="L183" i="3"/>
  <c r="F183" i="3"/>
  <c r="G183" i="3"/>
  <c r="H183" i="3"/>
  <c r="J179" i="3"/>
  <c r="K179" i="3"/>
  <c r="L179" i="3"/>
  <c r="F179" i="3"/>
  <c r="G179" i="3"/>
  <c r="H179" i="3"/>
  <c r="J176" i="3"/>
  <c r="K176" i="3"/>
  <c r="L176" i="3"/>
  <c r="F176" i="3"/>
  <c r="G176" i="3"/>
  <c r="H176" i="3"/>
  <c r="B176" i="3"/>
  <c r="J172" i="3"/>
  <c r="K172" i="3"/>
  <c r="L172" i="3"/>
  <c r="F172" i="3"/>
  <c r="G172" i="3"/>
  <c r="H172" i="3"/>
  <c r="J169" i="3"/>
  <c r="K169" i="3"/>
  <c r="L169" i="3"/>
  <c r="F169" i="3"/>
  <c r="G169" i="3"/>
  <c r="H169" i="3"/>
  <c r="J152" i="3"/>
  <c r="K152" i="3"/>
  <c r="L152" i="3"/>
  <c r="F152" i="3"/>
  <c r="G152" i="3"/>
  <c r="H152" i="3"/>
  <c r="J149" i="3"/>
  <c r="K149" i="3"/>
  <c r="L149" i="3"/>
  <c r="F149" i="3"/>
  <c r="G149" i="3"/>
  <c r="H149" i="3"/>
  <c r="J145" i="3"/>
  <c r="K145" i="3"/>
  <c r="L145" i="3"/>
  <c r="F145" i="3"/>
  <c r="G145" i="3"/>
  <c r="H145" i="3"/>
  <c r="J141" i="3"/>
  <c r="K141" i="3"/>
  <c r="L141" i="3"/>
  <c r="F141" i="3"/>
  <c r="G141" i="3"/>
  <c r="H141" i="3"/>
  <c r="J138" i="3"/>
  <c r="K138" i="3"/>
  <c r="L138" i="3"/>
  <c r="F138" i="3"/>
  <c r="G138" i="3"/>
  <c r="H138" i="3"/>
  <c r="J99" i="3"/>
  <c r="K99" i="3"/>
  <c r="L99" i="3"/>
  <c r="F99" i="3"/>
  <c r="G99" i="3"/>
  <c r="H99" i="3"/>
  <c r="J96" i="3"/>
  <c r="K96" i="3"/>
  <c r="L96" i="3"/>
  <c r="F96" i="3"/>
  <c r="G96" i="3"/>
  <c r="H96" i="3"/>
  <c r="J93" i="3"/>
  <c r="K93" i="3"/>
  <c r="L93" i="3"/>
  <c r="F93" i="3"/>
  <c r="G93" i="3"/>
  <c r="H93" i="3"/>
  <c r="J89" i="3"/>
  <c r="K89" i="3"/>
  <c r="L89" i="3"/>
  <c r="F89" i="3"/>
  <c r="G89" i="3"/>
  <c r="H89" i="3"/>
  <c r="J83" i="3"/>
  <c r="K83" i="3"/>
  <c r="L83" i="3"/>
  <c r="F83" i="3"/>
  <c r="G83" i="3"/>
  <c r="H83" i="3"/>
  <c r="J80" i="3"/>
  <c r="K80" i="3"/>
  <c r="L80" i="3"/>
  <c r="F80" i="3"/>
  <c r="G80" i="3"/>
  <c r="H80" i="3"/>
  <c r="J45" i="3"/>
  <c r="K45" i="3"/>
  <c r="L45" i="3"/>
  <c r="F45" i="3"/>
  <c r="G45" i="3"/>
  <c r="H45" i="3"/>
  <c r="J1675" i="3"/>
  <c r="K1675" i="3"/>
  <c r="L1675" i="3"/>
  <c r="F1675" i="3"/>
  <c r="G1675" i="3"/>
  <c r="H1675" i="3"/>
  <c r="J1671" i="3"/>
  <c r="K1671" i="3"/>
  <c r="L1671" i="3"/>
  <c r="F1671" i="3"/>
  <c r="G1671" i="3"/>
  <c r="H1671" i="3"/>
  <c r="J1668" i="3"/>
  <c r="K1668" i="3"/>
  <c r="L1668" i="3"/>
  <c r="F1668" i="3"/>
  <c r="G1668" i="3"/>
  <c r="H1668" i="3"/>
  <c r="J1665" i="3"/>
  <c r="K1665" i="3"/>
  <c r="L1665" i="3"/>
  <c r="F1665" i="3"/>
  <c r="G1665" i="3"/>
  <c r="H1665" i="3"/>
  <c r="J1663" i="3"/>
  <c r="K1663" i="3"/>
  <c r="L1663" i="3"/>
  <c r="F1663" i="3"/>
  <c r="G1663" i="3"/>
  <c r="H1663" i="3"/>
  <c r="J1659" i="3"/>
  <c r="K1659" i="3"/>
  <c r="L1659" i="3"/>
  <c r="F1659" i="3"/>
  <c r="G1659" i="3"/>
  <c r="H1659" i="3"/>
  <c r="J1656" i="3"/>
  <c r="K1656" i="3"/>
  <c r="L1656" i="3"/>
  <c r="F1656" i="3"/>
  <c r="G1656" i="3"/>
  <c r="H1656" i="3"/>
  <c r="J1653" i="3"/>
  <c r="K1653" i="3"/>
  <c r="L1653" i="3"/>
  <c r="F1653" i="3"/>
  <c r="G1653" i="3"/>
  <c r="H1653" i="3"/>
  <c r="J1650" i="3"/>
  <c r="K1650" i="3"/>
  <c r="L1650" i="3"/>
  <c r="F1650" i="3"/>
  <c r="G1650" i="3"/>
  <c r="H1650" i="3"/>
  <c r="J1646" i="3"/>
  <c r="K1646" i="3"/>
  <c r="L1646" i="3"/>
  <c r="F1646" i="3"/>
  <c r="G1646" i="3"/>
  <c r="H1646" i="3"/>
  <c r="J1637" i="3"/>
  <c r="K1637" i="3"/>
  <c r="L1637" i="3"/>
  <c r="F1637" i="3"/>
  <c r="G1637" i="3"/>
  <c r="H1637" i="3"/>
  <c r="J1631" i="3"/>
  <c r="K1631" i="3"/>
  <c r="L1631" i="3"/>
  <c r="F1631" i="3"/>
  <c r="G1631" i="3"/>
  <c r="H1631" i="3"/>
  <c r="J1627" i="3"/>
  <c r="K1627" i="3"/>
  <c r="L1627" i="3"/>
  <c r="F1627" i="3"/>
  <c r="G1627" i="3"/>
  <c r="H1627" i="3"/>
  <c r="J1617" i="3"/>
  <c r="K1617" i="3"/>
  <c r="L1617" i="3"/>
  <c r="F1617" i="3"/>
  <c r="G1617" i="3"/>
  <c r="H1617" i="3"/>
  <c r="J1614" i="3"/>
  <c r="K1614" i="3"/>
  <c r="L1614" i="3"/>
  <c r="F1614" i="3"/>
  <c r="G1614" i="3"/>
  <c r="H1614" i="3"/>
  <c r="J1611" i="3"/>
  <c r="K1611" i="3"/>
  <c r="L1611" i="3"/>
  <c r="F1611" i="3"/>
  <c r="G1611" i="3"/>
  <c r="H1611" i="3"/>
  <c r="J1608" i="3"/>
  <c r="K1608" i="3"/>
  <c r="L1608" i="3"/>
  <c r="F1608" i="3"/>
  <c r="G1608" i="3"/>
  <c r="H1608" i="3"/>
  <c r="J1602" i="3"/>
  <c r="K1602" i="3"/>
  <c r="L1602" i="3"/>
  <c r="F1602" i="3"/>
  <c r="G1602" i="3"/>
  <c r="H1602" i="3"/>
  <c r="J1596" i="3"/>
  <c r="K1596" i="3"/>
  <c r="L1596" i="3"/>
  <c r="F1596" i="3"/>
  <c r="G1596" i="3"/>
  <c r="H1596" i="3"/>
  <c r="J1590" i="3"/>
  <c r="K1590" i="3"/>
  <c r="L1590" i="3"/>
  <c r="F1590" i="3"/>
  <c r="G1590" i="3"/>
  <c r="H1590" i="3"/>
  <c r="J1587" i="3"/>
  <c r="K1587" i="3"/>
  <c r="L1587" i="3"/>
  <c r="F1587" i="3"/>
  <c r="G1587" i="3"/>
  <c r="H1587" i="3"/>
  <c r="J1580" i="3"/>
  <c r="K1580" i="3"/>
  <c r="L1580" i="3"/>
  <c r="F1580" i="3"/>
  <c r="G1580" i="3"/>
  <c r="H1580" i="3"/>
  <c r="J1577" i="3"/>
  <c r="K1577" i="3"/>
  <c r="L1577" i="3"/>
  <c r="F1577" i="3"/>
  <c r="G1577" i="3"/>
  <c r="H1577" i="3"/>
  <c r="J1574" i="3"/>
  <c r="K1574" i="3"/>
  <c r="L1574" i="3"/>
  <c r="F1574" i="3"/>
  <c r="G1574" i="3"/>
  <c r="H1574" i="3"/>
  <c r="J1571" i="3"/>
  <c r="K1571" i="3"/>
  <c r="L1571" i="3"/>
  <c r="F1571" i="3"/>
  <c r="G1571" i="3"/>
  <c r="H1571" i="3"/>
  <c r="J1567" i="3"/>
  <c r="K1567" i="3"/>
  <c r="L1567" i="3"/>
  <c r="F1567" i="3"/>
  <c r="G1567" i="3"/>
  <c r="H1567" i="3"/>
  <c r="J1563" i="3"/>
  <c r="K1563" i="3"/>
  <c r="L1563" i="3"/>
  <c r="F1563" i="3"/>
  <c r="G1563" i="3"/>
  <c r="H1563" i="3"/>
  <c r="J1560" i="3"/>
  <c r="K1560" i="3"/>
  <c r="L1560" i="3"/>
  <c r="F1560" i="3"/>
  <c r="G1560" i="3"/>
  <c r="H1560" i="3"/>
  <c r="J1553" i="3"/>
  <c r="K1553" i="3"/>
  <c r="L1553" i="3"/>
  <c r="F1553" i="3"/>
  <c r="G1553" i="3"/>
  <c r="H1553" i="3"/>
  <c r="J1550" i="3"/>
  <c r="K1550" i="3"/>
  <c r="L1550" i="3"/>
  <c r="F1550" i="3"/>
  <c r="G1550" i="3"/>
  <c r="H1550" i="3"/>
  <c r="J1547" i="3"/>
  <c r="K1547" i="3"/>
  <c r="L1547" i="3"/>
  <c r="F1547" i="3"/>
  <c r="G1547" i="3"/>
  <c r="H1547" i="3"/>
  <c r="J1544" i="3"/>
  <c r="K1544" i="3"/>
  <c r="L1544" i="3"/>
  <c r="F1544" i="3"/>
  <c r="G1544" i="3"/>
  <c r="H1544" i="3"/>
  <c r="J1538" i="3"/>
  <c r="K1538" i="3"/>
  <c r="L1538" i="3"/>
  <c r="F1538" i="3"/>
  <c r="G1538" i="3"/>
  <c r="H1538" i="3"/>
  <c r="J1532" i="3"/>
  <c r="K1532" i="3"/>
  <c r="L1532" i="3"/>
  <c r="F1532" i="3"/>
  <c r="G1532" i="3"/>
  <c r="H1532" i="3"/>
  <c r="D1532" i="3"/>
  <c r="J1525" i="3"/>
  <c r="K1525" i="3"/>
  <c r="L1525" i="3"/>
  <c r="F1525" i="3"/>
  <c r="G1525" i="3"/>
  <c r="H1525" i="3"/>
  <c r="J1515" i="3"/>
  <c r="K1515" i="3"/>
  <c r="L1515" i="3"/>
  <c r="F1515" i="3"/>
  <c r="G1515" i="3"/>
  <c r="H1515" i="3"/>
  <c r="J1511" i="3"/>
  <c r="K1511" i="3"/>
  <c r="L1511" i="3"/>
  <c r="F1511" i="3"/>
  <c r="G1511" i="3"/>
  <c r="H1511" i="3"/>
  <c r="J1508" i="3"/>
  <c r="K1508" i="3"/>
  <c r="L1508" i="3"/>
  <c r="F1508" i="3"/>
  <c r="G1508" i="3"/>
  <c r="H1508" i="3"/>
  <c r="J1505" i="3"/>
  <c r="K1505" i="3"/>
  <c r="L1505" i="3"/>
  <c r="F1505" i="3"/>
  <c r="G1505" i="3"/>
  <c r="H1505" i="3"/>
  <c r="J1503" i="3"/>
  <c r="K1503" i="3"/>
  <c r="L1503" i="3"/>
  <c r="F1503" i="3"/>
  <c r="G1503" i="3"/>
  <c r="H1503" i="3"/>
  <c r="J1499" i="3"/>
  <c r="K1499" i="3"/>
  <c r="L1499" i="3"/>
  <c r="F1499" i="3"/>
  <c r="G1499" i="3"/>
  <c r="H1499" i="3"/>
  <c r="J1496" i="3"/>
  <c r="K1496" i="3"/>
  <c r="L1496" i="3"/>
  <c r="F1496" i="3"/>
  <c r="G1496" i="3"/>
  <c r="H1496" i="3"/>
  <c r="J1493" i="3"/>
  <c r="K1493" i="3"/>
  <c r="L1493" i="3"/>
  <c r="F1493" i="3"/>
  <c r="G1493" i="3"/>
  <c r="H1493" i="3"/>
  <c r="J1490" i="3"/>
  <c r="K1490" i="3"/>
  <c r="L1490" i="3"/>
  <c r="F1490" i="3"/>
  <c r="G1490" i="3"/>
  <c r="H1490" i="3"/>
  <c r="J1486" i="3"/>
  <c r="K1486" i="3"/>
  <c r="L1486" i="3"/>
  <c r="F1486" i="3"/>
  <c r="G1486" i="3"/>
  <c r="H1486" i="3"/>
  <c r="J1477" i="3"/>
  <c r="K1477" i="3"/>
  <c r="L1477" i="3"/>
  <c r="F1477" i="3"/>
  <c r="G1477" i="3"/>
  <c r="H1477" i="3"/>
  <c r="J1471" i="3"/>
  <c r="K1471" i="3"/>
  <c r="L1471" i="3"/>
  <c r="F1471" i="3"/>
  <c r="G1471" i="3"/>
  <c r="H1471" i="3"/>
  <c r="J1467" i="3"/>
  <c r="K1467" i="3"/>
  <c r="L1467" i="3"/>
  <c r="F1467" i="3"/>
  <c r="G1467" i="3"/>
  <c r="H1467" i="3"/>
  <c r="J1457" i="3"/>
  <c r="K1457" i="3"/>
  <c r="L1457" i="3"/>
  <c r="F1457" i="3"/>
  <c r="G1457" i="3"/>
  <c r="H1457" i="3"/>
  <c r="J1444" i="3"/>
  <c r="K1444" i="3"/>
  <c r="L1444" i="3"/>
  <c r="F1444" i="3"/>
  <c r="G1444" i="3"/>
  <c r="H1444" i="3"/>
  <c r="J1437" i="3"/>
  <c r="K1437" i="3"/>
  <c r="L1437" i="3"/>
  <c r="F1437" i="3"/>
  <c r="G1437" i="3"/>
  <c r="H1437" i="3"/>
  <c r="J1433" i="3"/>
  <c r="K1433" i="3"/>
  <c r="L1433" i="3"/>
  <c r="F1433" i="3"/>
  <c r="G1433" i="3"/>
  <c r="H1433" i="3"/>
  <c r="J1430" i="3"/>
  <c r="K1430" i="3"/>
  <c r="L1430" i="3"/>
  <c r="F1430" i="3"/>
  <c r="G1430" i="3"/>
  <c r="H1430" i="3"/>
  <c r="J1427" i="3"/>
  <c r="K1427" i="3"/>
  <c r="L1427" i="3"/>
  <c r="F1427" i="3"/>
  <c r="G1427" i="3"/>
  <c r="H1427" i="3"/>
  <c r="J1423" i="3"/>
  <c r="K1423" i="3"/>
  <c r="L1423" i="3"/>
  <c r="F1423" i="3"/>
  <c r="G1423" i="3"/>
  <c r="H1423" i="3"/>
  <c r="J1418" i="3"/>
  <c r="K1418" i="3"/>
  <c r="L1418" i="3"/>
  <c r="F1418" i="3"/>
  <c r="G1418" i="3"/>
  <c r="H1418" i="3"/>
  <c r="J1415" i="3"/>
  <c r="K1415" i="3"/>
  <c r="L1415" i="3"/>
  <c r="F1415" i="3"/>
  <c r="G1415" i="3"/>
  <c r="H1415" i="3"/>
  <c r="J1368" i="3"/>
  <c r="K1368" i="3"/>
  <c r="L1368" i="3"/>
  <c r="F1368" i="3"/>
  <c r="G1368" i="3"/>
  <c r="H1368" i="3"/>
  <c r="J1361" i="3"/>
  <c r="K1361" i="3"/>
  <c r="L1361" i="3"/>
  <c r="F1361" i="3"/>
  <c r="G1361" i="3"/>
  <c r="H1361" i="3"/>
  <c r="J1358" i="3"/>
  <c r="K1358" i="3"/>
  <c r="L1358" i="3"/>
  <c r="F1358" i="3"/>
  <c r="G1358" i="3"/>
  <c r="H1358" i="3"/>
  <c r="J1355" i="3"/>
  <c r="K1355" i="3"/>
  <c r="L1355" i="3"/>
  <c r="F1355" i="3"/>
  <c r="G1355" i="3"/>
  <c r="H1355" i="3"/>
  <c r="J1351" i="3"/>
  <c r="K1351" i="3"/>
  <c r="L1351" i="3"/>
  <c r="F1351" i="3"/>
  <c r="G1351" i="3"/>
  <c r="H1351" i="3"/>
  <c r="J1348" i="3"/>
  <c r="K1348" i="3"/>
  <c r="L1348" i="3"/>
  <c r="F1348" i="3"/>
  <c r="G1348" i="3"/>
  <c r="H1348" i="3"/>
  <c r="J1345" i="3"/>
  <c r="K1345" i="3"/>
  <c r="L1345" i="3"/>
  <c r="F1345" i="3"/>
  <c r="G1345" i="3"/>
  <c r="H1345" i="3"/>
  <c r="J1343" i="3"/>
  <c r="K1343" i="3"/>
  <c r="L1343" i="3"/>
  <c r="F1343" i="3"/>
  <c r="G1343" i="3"/>
  <c r="H1343" i="3"/>
  <c r="J1339" i="3"/>
  <c r="K1339" i="3"/>
  <c r="L1339" i="3"/>
  <c r="F1339" i="3"/>
  <c r="G1339" i="3"/>
  <c r="H1339" i="3"/>
  <c r="J1336" i="3"/>
  <c r="K1336" i="3"/>
  <c r="L1336" i="3"/>
  <c r="F1336" i="3"/>
  <c r="G1336" i="3"/>
  <c r="H1336" i="3"/>
  <c r="J1333" i="3"/>
  <c r="K1333" i="3"/>
  <c r="L1333" i="3"/>
  <c r="F1333" i="3"/>
  <c r="G1333" i="3"/>
  <c r="H1333" i="3"/>
  <c r="J1330" i="3"/>
  <c r="K1330" i="3"/>
  <c r="L1330" i="3"/>
  <c r="F1330" i="3"/>
  <c r="G1330" i="3"/>
  <c r="H1330" i="3"/>
  <c r="J1326" i="3"/>
  <c r="K1326" i="3"/>
  <c r="L1326" i="3"/>
  <c r="F1326" i="3"/>
  <c r="G1326" i="3"/>
  <c r="H1326" i="3"/>
  <c r="J1317" i="3"/>
  <c r="K1317" i="3"/>
  <c r="L1317" i="3"/>
  <c r="F1317" i="3"/>
  <c r="G1317" i="3"/>
  <c r="H1317" i="3"/>
  <c r="J1311" i="3"/>
  <c r="K1311" i="3"/>
  <c r="L1311" i="3"/>
  <c r="F1311" i="3"/>
  <c r="G1311" i="3"/>
  <c r="H1311" i="3"/>
  <c r="J1307" i="3"/>
  <c r="K1307" i="3"/>
  <c r="L1307" i="3"/>
  <c r="F1307" i="3"/>
  <c r="G1307" i="3"/>
  <c r="H1307" i="3"/>
  <c r="J1297" i="3"/>
  <c r="K1297" i="3"/>
  <c r="L1297" i="3"/>
  <c r="F1297" i="3"/>
  <c r="G1297" i="3"/>
  <c r="H1297" i="3"/>
  <c r="J1294" i="3"/>
  <c r="K1294" i="3"/>
  <c r="L1294" i="3"/>
  <c r="F1294" i="3"/>
  <c r="G1294" i="3"/>
  <c r="H1294" i="3"/>
  <c r="J1224" i="3"/>
  <c r="K1224" i="3"/>
  <c r="L1224" i="3"/>
  <c r="F1224" i="3"/>
  <c r="G1224" i="3"/>
  <c r="H1224" i="3"/>
  <c r="J1218" i="3"/>
  <c r="K1218" i="3"/>
  <c r="L1218" i="3"/>
  <c r="F1218" i="3"/>
  <c r="G1218" i="3"/>
  <c r="H1218" i="3"/>
  <c r="J1212" i="3"/>
  <c r="K1212" i="3"/>
  <c r="L1212" i="3"/>
  <c r="F1212" i="3"/>
  <c r="G1212" i="3"/>
  <c r="H1212" i="3"/>
  <c r="D1212" i="3"/>
  <c r="J1206" i="3"/>
  <c r="K1206" i="3"/>
  <c r="L1206" i="3"/>
  <c r="F1206" i="3"/>
  <c r="G1206" i="3"/>
  <c r="H1206" i="3"/>
  <c r="J1203" i="3"/>
  <c r="K1203" i="3"/>
  <c r="L1203" i="3"/>
  <c r="F1203" i="3"/>
  <c r="G1203" i="3"/>
  <c r="H1203" i="3"/>
  <c r="J1199" i="3"/>
  <c r="K1199" i="3"/>
  <c r="L1199" i="3"/>
  <c r="F1199" i="3"/>
  <c r="G1199" i="3"/>
  <c r="H1199" i="3"/>
  <c r="J1196" i="3"/>
  <c r="K1196" i="3"/>
  <c r="L1196" i="3"/>
  <c r="F1196" i="3"/>
  <c r="G1196" i="3"/>
  <c r="H1196" i="3"/>
  <c r="J1193" i="3"/>
  <c r="K1193" i="3"/>
  <c r="L1193" i="3"/>
  <c r="F1193" i="3"/>
  <c r="G1193" i="3"/>
  <c r="H1193" i="3"/>
  <c r="J1190" i="3"/>
  <c r="K1190" i="3"/>
  <c r="L1190" i="3"/>
  <c r="F1190" i="3"/>
  <c r="G1190" i="3"/>
  <c r="H1190" i="3"/>
  <c r="J1156" i="3"/>
  <c r="K1156" i="3"/>
  <c r="L1156" i="3"/>
  <c r="F1156" i="3"/>
  <c r="G1156" i="3"/>
  <c r="H1156" i="3"/>
  <c r="J1153" i="3"/>
  <c r="K1153" i="3"/>
  <c r="L1153" i="3"/>
  <c r="F1153" i="3"/>
  <c r="G1153" i="3"/>
  <c r="H1153" i="3"/>
  <c r="J1150" i="3"/>
  <c r="K1150" i="3"/>
  <c r="L1150" i="3"/>
  <c r="F1150" i="3"/>
  <c r="G1150" i="3"/>
  <c r="H1150" i="3"/>
  <c r="J1146" i="3"/>
  <c r="K1146" i="3"/>
  <c r="L1146" i="3"/>
  <c r="F1146" i="3"/>
  <c r="G1146" i="3"/>
  <c r="H1146" i="3"/>
  <c r="J1137" i="3"/>
  <c r="K1137" i="3"/>
  <c r="L1137" i="3"/>
  <c r="F1137" i="3"/>
  <c r="G1137" i="3"/>
  <c r="H1137" i="3"/>
  <c r="J1134" i="3"/>
  <c r="K1134" i="3"/>
  <c r="L1134" i="3"/>
  <c r="F1134" i="3"/>
  <c r="G1134" i="3"/>
  <c r="H1134" i="3"/>
  <c r="J1125" i="3"/>
  <c r="K1125" i="3"/>
  <c r="L1125" i="3"/>
  <c r="F1125" i="3"/>
  <c r="G1125" i="3"/>
  <c r="H1125" i="3"/>
  <c r="J1122" i="3"/>
  <c r="K1122" i="3"/>
  <c r="L1122" i="3"/>
  <c r="F1122" i="3"/>
  <c r="G1122" i="3"/>
  <c r="H1122" i="3"/>
  <c r="J1108" i="3"/>
  <c r="K1108" i="3"/>
  <c r="L1108" i="3"/>
  <c r="F1108" i="3"/>
  <c r="G1108" i="3"/>
  <c r="H1108" i="3"/>
  <c r="J1101" i="3"/>
  <c r="K1101" i="3"/>
  <c r="L1101" i="3"/>
  <c r="F1101" i="3"/>
  <c r="G1101" i="3"/>
  <c r="H1101" i="3"/>
  <c r="J1098" i="3"/>
  <c r="K1098" i="3"/>
  <c r="L1098" i="3"/>
  <c r="F1098" i="3"/>
  <c r="G1098" i="3"/>
  <c r="H1098" i="3"/>
  <c r="J1095" i="3"/>
  <c r="K1095" i="3"/>
  <c r="L1095" i="3"/>
  <c r="F1095" i="3"/>
  <c r="G1095" i="3"/>
  <c r="H1095" i="3"/>
  <c r="J1068" i="3"/>
  <c r="K1068" i="3"/>
  <c r="L1068" i="3"/>
  <c r="F1068" i="3"/>
  <c r="G1068" i="3"/>
  <c r="H1068" i="3"/>
  <c r="J1065" i="3"/>
  <c r="K1065" i="3"/>
  <c r="L1065" i="3"/>
  <c r="F1065" i="3"/>
  <c r="G1065" i="3"/>
  <c r="H1065" i="3"/>
  <c r="J1062" i="3"/>
  <c r="K1062" i="3"/>
  <c r="L1062" i="3"/>
  <c r="F1062" i="3"/>
  <c r="G1062" i="3"/>
  <c r="H1062" i="3"/>
  <c r="J1054" i="3"/>
  <c r="K1054" i="3"/>
  <c r="L1054" i="3"/>
  <c r="F1054" i="3"/>
  <c r="G1054" i="3"/>
  <c r="H1054" i="3"/>
  <c r="J1050" i="3"/>
  <c r="K1050" i="3"/>
  <c r="L1050" i="3"/>
  <c r="F1050" i="3"/>
  <c r="G1050" i="3"/>
  <c r="H1050" i="3"/>
  <c r="J1041" i="3"/>
  <c r="K1041" i="3"/>
  <c r="L1041" i="3"/>
  <c r="F1041" i="3"/>
  <c r="G1041" i="3"/>
  <c r="H1041" i="3"/>
  <c r="J1038" i="3"/>
  <c r="K1038" i="3"/>
  <c r="L1038" i="3"/>
  <c r="F1038" i="3"/>
  <c r="G1038" i="3"/>
  <c r="H1038" i="3"/>
  <c r="J1029" i="3"/>
  <c r="K1029" i="3"/>
  <c r="L1029" i="3"/>
  <c r="F1029" i="3"/>
  <c r="G1029" i="3"/>
  <c r="H1029" i="3"/>
  <c r="J1026" i="3"/>
  <c r="K1026" i="3"/>
  <c r="L1026" i="3"/>
  <c r="F1026" i="3"/>
  <c r="G1026" i="3"/>
  <c r="H1026" i="3"/>
  <c r="J1020" i="3"/>
  <c r="K1020" i="3"/>
  <c r="L1020" i="3"/>
  <c r="F1020" i="3"/>
  <c r="G1020" i="3"/>
  <c r="H1020" i="3"/>
  <c r="J1014" i="3"/>
  <c r="K1014" i="3"/>
  <c r="L1014" i="3"/>
  <c r="F1014" i="3"/>
  <c r="G1014" i="3"/>
  <c r="H1014" i="3"/>
  <c r="J1011" i="3"/>
  <c r="K1011" i="3"/>
  <c r="L1011" i="3"/>
  <c r="F1011" i="3"/>
  <c r="G1011" i="3"/>
  <c r="H1011" i="3"/>
  <c r="J1007" i="3"/>
  <c r="K1007" i="3"/>
  <c r="L1007" i="3"/>
  <c r="F1007" i="3"/>
  <c r="G1007" i="3"/>
  <c r="H1007" i="3"/>
  <c r="J1004" i="3"/>
  <c r="K1004" i="3"/>
  <c r="L1004" i="3"/>
  <c r="F1004" i="3"/>
  <c r="G1004" i="3"/>
  <c r="H1004" i="3"/>
  <c r="J1001" i="3"/>
  <c r="K1001" i="3"/>
  <c r="L1001" i="3"/>
  <c r="F1001" i="3"/>
  <c r="G1001" i="3"/>
  <c r="H1001" i="3"/>
  <c r="J998" i="3"/>
  <c r="K998" i="3"/>
  <c r="L998" i="3"/>
  <c r="F998" i="3"/>
  <c r="G998" i="3"/>
  <c r="H998" i="3"/>
  <c r="J984" i="3"/>
  <c r="K984" i="3"/>
  <c r="L984" i="3"/>
  <c r="F984" i="3"/>
  <c r="G984" i="3"/>
  <c r="H984" i="3"/>
  <c r="J981" i="3"/>
  <c r="K981" i="3"/>
  <c r="L981" i="3"/>
  <c r="F981" i="3"/>
  <c r="G981" i="3"/>
  <c r="H981" i="3"/>
  <c r="J978" i="3"/>
  <c r="K978" i="3"/>
  <c r="L978" i="3"/>
  <c r="F978" i="3"/>
  <c r="G978" i="3"/>
  <c r="H978" i="3"/>
  <c r="J975" i="3"/>
  <c r="K975" i="3"/>
  <c r="L975" i="3"/>
  <c r="F975" i="3"/>
  <c r="G975" i="3"/>
  <c r="H975" i="3"/>
  <c r="J965" i="3"/>
  <c r="K965" i="3"/>
  <c r="L965" i="3"/>
  <c r="F965" i="3"/>
  <c r="G965" i="3"/>
  <c r="H965" i="3"/>
  <c r="J963" i="3"/>
  <c r="K963" i="3"/>
  <c r="L963" i="3"/>
  <c r="F963" i="3"/>
  <c r="G963" i="3"/>
  <c r="H963" i="3"/>
  <c r="J960" i="3"/>
  <c r="K960" i="3"/>
  <c r="L960" i="3"/>
  <c r="F960" i="3"/>
  <c r="G960" i="3"/>
  <c r="H960" i="3"/>
  <c r="J957" i="3"/>
  <c r="K957" i="3"/>
  <c r="L957" i="3"/>
  <c r="F957" i="3"/>
  <c r="G957" i="3"/>
  <c r="H957" i="3"/>
  <c r="J953" i="3"/>
  <c r="K953" i="3"/>
  <c r="L953" i="3"/>
  <c r="F953" i="3"/>
  <c r="G953" i="3"/>
  <c r="H953" i="3"/>
  <c r="J951" i="3"/>
  <c r="K951" i="3"/>
  <c r="L951" i="3"/>
  <c r="F951" i="3"/>
  <c r="G951" i="3"/>
  <c r="H951" i="3"/>
  <c r="J948" i="3"/>
  <c r="K948" i="3"/>
  <c r="L948" i="3"/>
  <c r="F948" i="3"/>
  <c r="G948" i="3"/>
  <c r="H948" i="3"/>
  <c r="J941" i="3"/>
  <c r="K941" i="3"/>
  <c r="L941" i="3"/>
  <c r="F941" i="3"/>
  <c r="G941" i="3"/>
  <c r="H941" i="3"/>
  <c r="J939" i="3"/>
  <c r="K939" i="3"/>
  <c r="L939" i="3"/>
  <c r="F939" i="3"/>
  <c r="G939" i="3"/>
  <c r="H939" i="3"/>
  <c r="J936" i="3"/>
  <c r="K936" i="3"/>
  <c r="L936" i="3"/>
  <c r="F936" i="3"/>
  <c r="G936" i="3"/>
  <c r="H936" i="3"/>
  <c r="J929" i="3"/>
  <c r="K929" i="3"/>
  <c r="L929" i="3"/>
  <c r="F929" i="3"/>
  <c r="G929" i="3"/>
  <c r="H929" i="3"/>
  <c r="J926" i="3"/>
  <c r="K926" i="3"/>
  <c r="L926" i="3"/>
  <c r="F926" i="3"/>
  <c r="G926" i="3"/>
  <c r="H926" i="3"/>
  <c r="J922" i="3"/>
  <c r="K922" i="3"/>
  <c r="L922" i="3"/>
  <c r="F922" i="3"/>
  <c r="G922" i="3"/>
  <c r="H922" i="3"/>
  <c r="J896" i="3"/>
  <c r="K896" i="3"/>
  <c r="L896" i="3"/>
  <c r="F896" i="3"/>
  <c r="G896" i="3"/>
  <c r="H896" i="3"/>
  <c r="J893" i="3"/>
  <c r="K893" i="3"/>
  <c r="L893" i="3"/>
  <c r="F893" i="3"/>
  <c r="G893" i="3"/>
  <c r="H893" i="3"/>
  <c r="J889" i="3"/>
  <c r="K889" i="3"/>
  <c r="L889" i="3"/>
  <c r="F889" i="3"/>
  <c r="G889" i="3"/>
  <c r="H889" i="3"/>
  <c r="J886" i="3"/>
  <c r="K886" i="3"/>
  <c r="L886" i="3"/>
  <c r="F886" i="3"/>
  <c r="G886" i="3"/>
  <c r="H886" i="3"/>
  <c r="J872" i="3"/>
  <c r="K872" i="3"/>
  <c r="L872" i="3"/>
  <c r="F872" i="3"/>
  <c r="G872" i="3"/>
  <c r="H872" i="3"/>
  <c r="J866" i="3"/>
  <c r="K866" i="3"/>
  <c r="L866" i="3"/>
  <c r="F866" i="3"/>
  <c r="G866" i="3"/>
  <c r="H866" i="3"/>
  <c r="J860" i="3"/>
  <c r="K860" i="3"/>
  <c r="L860" i="3"/>
  <c r="F860" i="3"/>
  <c r="G860" i="3"/>
  <c r="H860" i="3"/>
  <c r="J854" i="3"/>
  <c r="K854" i="3"/>
  <c r="L854" i="3"/>
  <c r="F854" i="3"/>
  <c r="G854" i="3"/>
  <c r="H854" i="3"/>
  <c r="J851" i="3"/>
  <c r="K851" i="3"/>
  <c r="L851" i="3"/>
  <c r="F851" i="3"/>
  <c r="G851" i="3"/>
  <c r="H851" i="3"/>
  <c r="J847" i="3"/>
  <c r="K847" i="3"/>
  <c r="L847" i="3"/>
  <c r="F847" i="3"/>
  <c r="G847" i="3"/>
  <c r="H847" i="3"/>
  <c r="J844" i="3"/>
  <c r="K844" i="3"/>
  <c r="L844" i="3"/>
  <c r="F844" i="3"/>
  <c r="G844" i="3"/>
  <c r="H844" i="3"/>
  <c r="J837" i="3"/>
  <c r="K837" i="3"/>
  <c r="L837" i="3"/>
  <c r="F837" i="3"/>
  <c r="G837" i="3"/>
  <c r="H837" i="3"/>
  <c r="J835" i="3"/>
  <c r="K835" i="3"/>
  <c r="L835" i="3"/>
  <c r="F835" i="3"/>
  <c r="G835" i="3"/>
  <c r="H835" i="3"/>
  <c r="J832" i="3"/>
  <c r="K832" i="3"/>
  <c r="L832" i="3"/>
  <c r="F832" i="3"/>
  <c r="G832" i="3"/>
  <c r="H832" i="3"/>
  <c r="J829" i="3"/>
  <c r="K829" i="3"/>
  <c r="L829" i="3"/>
  <c r="F829" i="3"/>
  <c r="G829" i="3"/>
  <c r="H829" i="3"/>
  <c r="J825" i="3"/>
  <c r="K825" i="3"/>
  <c r="L825" i="3"/>
  <c r="F825" i="3"/>
  <c r="G825" i="3"/>
  <c r="H825" i="3"/>
  <c r="J823" i="3"/>
  <c r="K823" i="3"/>
  <c r="L823" i="3"/>
  <c r="F823" i="3"/>
  <c r="G823" i="3"/>
  <c r="H823" i="3"/>
  <c r="J820" i="3"/>
  <c r="K820" i="3"/>
  <c r="L820" i="3"/>
  <c r="F820" i="3"/>
  <c r="G820" i="3"/>
  <c r="H820" i="3"/>
  <c r="J813" i="3"/>
  <c r="K813" i="3"/>
  <c r="L813" i="3"/>
  <c r="F813" i="3"/>
  <c r="G813" i="3"/>
  <c r="H813" i="3"/>
  <c r="J811" i="3"/>
  <c r="K811" i="3"/>
  <c r="L811" i="3"/>
  <c r="F811" i="3"/>
  <c r="G811" i="3"/>
  <c r="H811" i="3"/>
  <c r="J808" i="3"/>
  <c r="K808" i="3"/>
  <c r="L808" i="3"/>
  <c r="F808" i="3"/>
  <c r="G808" i="3"/>
  <c r="H808" i="3"/>
  <c r="J791" i="3"/>
  <c r="K791" i="3"/>
  <c r="L791" i="3"/>
  <c r="F791" i="3"/>
  <c r="G791" i="3"/>
  <c r="H791" i="3"/>
  <c r="J787" i="3"/>
  <c r="K787" i="3"/>
  <c r="L787" i="3"/>
  <c r="F787" i="3"/>
  <c r="G787" i="3"/>
  <c r="H787" i="3"/>
  <c r="J784" i="3"/>
  <c r="K784" i="3"/>
  <c r="L784" i="3"/>
  <c r="F784" i="3"/>
  <c r="G784" i="3"/>
  <c r="H784" i="3"/>
  <c r="J777" i="3"/>
  <c r="K777" i="3"/>
  <c r="L777" i="3"/>
  <c r="F777" i="3"/>
  <c r="G777" i="3"/>
  <c r="H777" i="3"/>
  <c r="J774" i="3"/>
  <c r="K774" i="3"/>
  <c r="L774" i="3"/>
  <c r="F774" i="3"/>
  <c r="G774" i="3"/>
  <c r="H774" i="3"/>
  <c r="J760" i="3"/>
  <c r="K760" i="3"/>
  <c r="L760" i="3"/>
  <c r="F760" i="3"/>
  <c r="G760" i="3"/>
  <c r="H760" i="3"/>
  <c r="J757" i="3"/>
  <c r="K757" i="3"/>
  <c r="L757" i="3"/>
  <c r="F757" i="3"/>
  <c r="G757" i="3"/>
  <c r="H757" i="3"/>
  <c r="J754" i="3"/>
  <c r="K754" i="3"/>
  <c r="L754" i="3"/>
  <c r="F754" i="3"/>
  <c r="G754" i="3"/>
  <c r="H754" i="3"/>
  <c r="J751" i="3"/>
  <c r="K751" i="3"/>
  <c r="L751" i="3"/>
  <c r="F751" i="3"/>
  <c r="G751" i="3"/>
  <c r="H751" i="3"/>
  <c r="J742" i="3"/>
  <c r="K742" i="3"/>
  <c r="L742" i="3"/>
  <c r="F742" i="3"/>
  <c r="G742" i="3"/>
  <c r="H742" i="3"/>
  <c r="J730" i="3"/>
  <c r="K730" i="3"/>
  <c r="L730" i="3"/>
  <c r="F730" i="3"/>
  <c r="G730" i="3"/>
  <c r="H730" i="3"/>
  <c r="J721" i="3"/>
  <c r="K721" i="3"/>
  <c r="L721" i="3"/>
  <c r="F721" i="3"/>
  <c r="G721" i="3"/>
  <c r="H721" i="3"/>
  <c r="J716" i="3"/>
  <c r="K716" i="3"/>
  <c r="L716" i="3"/>
  <c r="F716" i="3"/>
  <c r="G716" i="3"/>
  <c r="H716" i="3"/>
  <c r="J714" i="3"/>
  <c r="K714" i="3"/>
  <c r="L714" i="3"/>
  <c r="F714" i="3"/>
  <c r="G714" i="3"/>
  <c r="H714" i="3"/>
  <c r="J704" i="3"/>
  <c r="K704" i="3"/>
  <c r="L704" i="3"/>
  <c r="F704" i="3"/>
  <c r="G704" i="3"/>
  <c r="H704" i="3"/>
  <c r="J701" i="3"/>
  <c r="K701" i="3"/>
  <c r="L701" i="3"/>
  <c r="F701" i="3"/>
  <c r="G701" i="3"/>
  <c r="H701" i="3"/>
  <c r="J697" i="3"/>
  <c r="K697" i="3"/>
  <c r="L697" i="3"/>
  <c r="F697" i="3"/>
  <c r="G697" i="3"/>
  <c r="H697" i="3"/>
  <c r="J694" i="3"/>
  <c r="K694" i="3"/>
  <c r="L694" i="3"/>
  <c r="F694" i="3"/>
  <c r="G694" i="3"/>
  <c r="H694" i="3"/>
  <c r="J680" i="3"/>
  <c r="K680" i="3"/>
  <c r="L680" i="3"/>
  <c r="F680" i="3"/>
  <c r="G680" i="3"/>
  <c r="H680" i="3"/>
  <c r="J673" i="3"/>
  <c r="K673" i="3"/>
  <c r="L673" i="3"/>
  <c r="F673" i="3"/>
  <c r="G673" i="3"/>
  <c r="H673" i="3"/>
  <c r="J670" i="3"/>
  <c r="K670" i="3"/>
  <c r="L670" i="3"/>
  <c r="F670" i="3"/>
  <c r="G670" i="3"/>
  <c r="H670" i="3"/>
  <c r="J666" i="3"/>
  <c r="K666" i="3"/>
  <c r="L666" i="3"/>
  <c r="F666" i="3"/>
  <c r="G666" i="3"/>
  <c r="H666" i="3"/>
  <c r="J663" i="3"/>
  <c r="K663" i="3"/>
  <c r="L663" i="3"/>
  <c r="F663" i="3"/>
  <c r="G663" i="3"/>
  <c r="H663" i="3"/>
  <c r="J659" i="3"/>
  <c r="K659" i="3"/>
  <c r="L659" i="3"/>
  <c r="F659" i="3"/>
  <c r="G659" i="3"/>
  <c r="H659" i="3"/>
  <c r="J656" i="3"/>
  <c r="K656" i="3"/>
  <c r="L656" i="3"/>
  <c r="F656" i="3"/>
  <c r="G656" i="3"/>
  <c r="H656" i="3"/>
  <c r="J649" i="3"/>
  <c r="K649" i="3"/>
  <c r="L649" i="3"/>
  <c r="F649" i="3"/>
  <c r="G649" i="3"/>
  <c r="H649" i="3"/>
  <c r="J646" i="3"/>
  <c r="K646" i="3"/>
  <c r="L646" i="3"/>
  <c r="F646" i="3"/>
  <c r="G646" i="3"/>
  <c r="H646" i="3"/>
  <c r="J632" i="3"/>
  <c r="K632" i="3"/>
  <c r="L632" i="3"/>
  <c r="F632" i="3"/>
  <c r="G632" i="3"/>
  <c r="H632" i="3"/>
  <c r="J629" i="3"/>
  <c r="K629" i="3"/>
  <c r="L629" i="3"/>
  <c r="F629" i="3"/>
  <c r="G629" i="3"/>
  <c r="H629" i="3"/>
  <c r="J626" i="3"/>
  <c r="K626" i="3"/>
  <c r="L626" i="3"/>
  <c r="F626" i="3"/>
  <c r="G626" i="3"/>
  <c r="H626" i="3"/>
  <c r="J623" i="3"/>
  <c r="K623" i="3"/>
  <c r="L623" i="3"/>
  <c r="F623" i="3"/>
  <c r="G623" i="3"/>
  <c r="H623" i="3"/>
  <c r="J613" i="3"/>
  <c r="K613" i="3"/>
  <c r="L613" i="3"/>
  <c r="F613" i="3"/>
  <c r="G613" i="3"/>
  <c r="H613" i="3"/>
  <c r="J610" i="3"/>
  <c r="K610" i="3"/>
  <c r="L610" i="3"/>
  <c r="F610" i="3"/>
  <c r="G610" i="3"/>
  <c r="H610" i="3"/>
  <c r="J607" i="3"/>
  <c r="K607" i="3"/>
  <c r="L607" i="3"/>
  <c r="F607" i="3"/>
  <c r="G607" i="3"/>
  <c r="H607" i="3"/>
  <c r="J603" i="3"/>
  <c r="K603" i="3"/>
  <c r="L603" i="3"/>
  <c r="F603" i="3"/>
  <c r="G603" i="3"/>
  <c r="H603" i="3"/>
  <c r="J600" i="3"/>
  <c r="K600" i="3"/>
  <c r="L600" i="3"/>
  <c r="F600" i="3"/>
  <c r="G600" i="3"/>
  <c r="H600" i="3"/>
  <c r="J596" i="3"/>
  <c r="K596" i="3"/>
  <c r="L596" i="3"/>
  <c r="F596" i="3"/>
  <c r="G596" i="3"/>
  <c r="H596" i="3"/>
  <c r="J589" i="3"/>
  <c r="K589" i="3"/>
  <c r="L589" i="3"/>
  <c r="F589" i="3"/>
  <c r="G589" i="3"/>
  <c r="H589" i="3"/>
  <c r="J586" i="3"/>
  <c r="K586" i="3"/>
  <c r="L586" i="3"/>
  <c r="F586" i="3"/>
  <c r="G586" i="3"/>
  <c r="H586" i="3"/>
  <c r="J582" i="3"/>
  <c r="K582" i="3"/>
  <c r="L582" i="3"/>
  <c r="F582" i="3"/>
  <c r="G582" i="3"/>
  <c r="H582" i="3"/>
  <c r="J568" i="3"/>
  <c r="K568" i="3"/>
  <c r="L568" i="3"/>
  <c r="F568" i="3"/>
  <c r="G568" i="3"/>
  <c r="H568" i="3"/>
  <c r="J565" i="3"/>
  <c r="K565" i="3"/>
  <c r="L565" i="3"/>
  <c r="F565" i="3"/>
  <c r="G565" i="3"/>
  <c r="H565" i="3"/>
  <c r="J562" i="3"/>
  <c r="K562" i="3"/>
  <c r="L562" i="3"/>
  <c r="F562" i="3"/>
  <c r="G562" i="3"/>
  <c r="H562" i="3"/>
  <c r="J558" i="3"/>
  <c r="K558" i="3"/>
  <c r="L558" i="3"/>
  <c r="F558" i="3"/>
  <c r="G558" i="3"/>
  <c r="H558" i="3"/>
  <c r="J549" i="3"/>
  <c r="K549" i="3"/>
  <c r="L549" i="3"/>
  <c r="F549" i="3"/>
  <c r="G549" i="3"/>
  <c r="H549" i="3"/>
  <c r="J546" i="3"/>
  <c r="K546" i="3"/>
  <c r="L546" i="3"/>
  <c r="F546" i="3"/>
  <c r="G546" i="3"/>
  <c r="H546" i="3"/>
  <c r="J543" i="3"/>
  <c r="K543" i="3"/>
  <c r="L543" i="3"/>
  <c r="F543" i="3"/>
  <c r="G543" i="3"/>
  <c r="H543" i="3"/>
  <c r="J539" i="3"/>
  <c r="K539" i="3"/>
  <c r="L539" i="3"/>
  <c r="F539" i="3"/>
  <c r="G539" i="3"/>
  <c r="H539" i="3"/>
  <c r="J529" i="3"/>
  <c r="K529" i="3"/>
  <c r="L529" i="3"/>
  <c r="F529" i="3"/>
  <c r="G529" i="3"/>
  <c r="H529" i="3"/>
  <c r="J526" i="3"/>
  <c r="K526" i="3"/>
  <c r="L526" i="3"/>
  <c r="F526" i="3"/>
  <c r="G526" i="3"/>
  <c r="H526" i="3"/>
  <c r="J522" i="3"/>
  <c r="K522" i="3"/>
  <c r="L522" i="3"/>
  <c r="F522" i="3"/>
  <c r="G522" i="3"/>
  <c r="H522" i="3"/>
  <c r="J504" i="3"/>
  <c r="K504" i="3"/>
  <c r="L504" i="3"/>
  <c r="F504" i="3"/>
  <c r="G504" i="3"/>
  <c r="H504" i="3"/>
  <c r="J501" i="3"/>
  <c r="K501" i="3"/>
  <c r="L501" i="3"/>
  <c r="F501" i="3"/>
  <c r="G501" i="3"/>
  <c r="H501" i="3"/>
  <c r="J498" i="3"/>
  <c r="K498" i="3"/>
  <c r="L498" i="3"/>
  <c r="F498" i="3"/>
  <c r="G498" i="3"/>
  <c r="H498" i="3"/>
  <c r="J495" i="3"/>
  <c r="K495" i="3"/>
  <c r="L495" i="3"/>
  <c r="F495" i="3"/>
  <c r="G495" i="3"/>
  <c r="H495" i="3"/>
  <c r="J491" i="3"/>
  <c r="K491" i="3"/>
  <c r="L491" i="3"/>
  <c r="F491" i="3"/>
  <c r="G491" i="3"/>
  <c r="H491" i="3"/>
  <c r="J488" i="3"/>
  <c r="K488" i="3"/>
  <c r="L488" i="3"/>
  <c r="F488" i="3"/>
  <c r="G488" i="3"/>
  <c r="H488" i="3"/>
  <c r="J481" i="3"/>
  <c r="K481" i="3"/>
  <c r="L481" i="3"/>
  <c r="F481" i="3"/>
  <c r="G481" i="3"/>
  <c r="H481" i="3"/>
  <c r="J427" i="3"/>
  <c r="K427" i="3"/>
  <c r="L427" i="3"/>
  <c r="F427" i="3"/>
  <c r="G427" i="3"/>
  <c r="H427" i="3"/>
  <c r="J423" i="3"/>
  <c r="K423" i="3"/>
  <c r="L423" i="3"/>
  <c r="F423" i="3"/>
  <c r="G423" i="3"/>
  <c r="H423" i="3"/>
  <c r="J413" i="3"/>
  <c r="K413" i="3"/>
  <c r="L413" i="3"/>
  <c r="F413" i="3"/>
  <c r="G413" i="3"/>
  <c r="H413" i="3"/>
  <c r="J409" i="3"/>
  <c r="K409" i="3"/>
  <c r="L409" i="3"/>
  <c r="F409" i="3"/>
  <c r="G409" i="3"/>
  <c r="H409" i="3"/>
  <c r="J351" i="3"/>
  <c r="K351" i="3"/>
  <c r="L351" i="3"/>
  <c r="F351" i="3"/>
  <c r="G351" i="3"/>
  <c r="H351" i="3"/>
  <c r="J347" i="3"/>
  <c r="K347" i="3"/>
  <c r="L347" i="3"/>
  <c r="F347" i="3"/>
  <c r="G347" i="3"/>
  <c r="H347" i="3"/>
  <c r="J343" i="3"/>
  <c r="K343" i="3"/>
  <c r="L343" i="3"/>
  <c r="F343" i="3"/>
  <c r="G343" i="3"/>
  <c r="H343" i="3"/>
  <c r="J340" i="3"/>
  <c r="K340" i="3"/>
  <c r="L340" i="3"/>
  <c r="F340" i="3"/>
  <c r="G340" i="3"/>
  <c r="H340" i="3"/>
  <c r="J336" i="3"/>
  <c r="K336" i="3"/>
  <c r="L336" i="3"/>
  <c r="F336" i="3"/>
  <c r="G336" i="3"/>
  <c r="H336" i="3"/>
  <c r="B336" i="3"/>
  <c r="J319" i="3"/>
  <c r="K319" i="3"/>
  <c r="L319" i="3"/>
  <c r="F319" i="3"/>
  <c r="G319" i="3"/>
  <c r="H319" i="3"/>
  <c r="J315" i="3"/>
  <c r="K315" i="3"/>
  <c r="L315" i="3"/>
  <c r="F315" i="3"/>
  <c r="G315" i="3"/>
  <c r="H315" i="3"/>
  <c r="J210" i="3"/>
  <c r="K210" i="3"/>
  <c r="L210" i="3"/>
  <c r="F210" i="3"/>
  <c r="G210" i="3"/>
  <c r="H210" i="3"/>
  <c r="J206" i="3"/>
  <c r="K206" i="3"/>
  <c r="L206" i="3"/>
  <c r="F206" i="3"/>
  <c r="G206" i="3"/>
  <c r="H206" i="3"/>
  <c r="J197" i="3"/>
  <c r="K197" i="3"/>
  <c r="L197" i="3"/>
  <c r="F197" i="3"/>
  <c r="G197" i="3"/>
  <c r="H197" i="3"/>
  <c r="J159" i="3"/>
  <c r="K159" i="3"/>
  <c r="L159" i="3"/>
  <c r="F159" i="3"/>
  <c r="G159" i="3"/>
  <c r="H159" i="3"/>
  <c r="J155" i="3"/>
  <c r="K155" i="3"/>
  <c r="L155" i="3"/>
  <c r="F155" i="3"/>
  <c r="G155" i="3"/>
  <c r="H155" i="3"/>
  <c r="J102" i="3"/>
  <c r="K102" i="3"/>
  <c r="L102" i="3"/>
  <c r="F102" i="3"/>
  <c r="G102" i="3"/>
  <c r="H102" i="3"/>
  <c r="J92" i="3"/>
  <c r="K92" i="3"/>
  <c r="L92" i="3"/>
  <c r="F92" i="3"/>
  <c r="G92" i="3"/>
  <c r="H92" i="3"/>
  <c r="D92" i="3"/>
  <c r="J51" i="3"/>
  <c r="K51" i="3"/>
  <c r="L51" i="3"/>
  <c r="F51" i="3"/>
  <c r="G51" i="3"/>
  <c r="H51" i="3"/>
  <c r="J48" i="3"/>
  <c r="K48" i="3"/>
  <c r="L48" i="3"/>
  <c r="F48" i="3"/>
  <c r="G48" i="3"/>
  <c r="H48" i="3"/>
  <c r="J12" i="3"/>
  <c r="K12" i="3"/>
  <c r="L12" i="3"/>
  <c r="F12" i="3"/>
  <c r="G12" i="3"/>
  <c r="H12" i="3"/>
  <c r="J9" i="3"/>
  <c r="K9" i="3"/>
  <c r="L9" i="3"/>
  <c r="F9" i="3"/>
  <c r="G9" i="3"/>
  <c r="H9" i="3"/>
  <c r="J6" i="3"/>
  <c r="K6" i="3"/>
  <c r="L6" i="3"/>
  <c r="F6" i="3"/>
  <c r="G6" i="3"/>
  <c r="H6" i="3"/>
  <c r="J2171" i="3"/>
  <c r="K2171" i="3"/>
  <c r="L2171" i="3"/>
  <c r="F2171" i="3"/>
  <c r="G2171" i="3"/>
  <c r="H2171" i="3"/>
  <c r="J2161" i="3"/>
  <c r="K2161" i="3"/>
  <c r="L2161" i="3"/>
  <c r="F2161" i="3"/>
  <c r="G2161" i="3"/>
  <c r="H2161" i="3"/>
  <c r="J2158" i="3"/>
  <c r="K2158" i="3"/>
  <c r="L2158" i="3"/>
  <c r="F2158" i="3"/>
  <c r="G2158" i="3"/>
  <c r="H2158" i="3"/>
  <c r="J2155" i="3"/>
  <c r="K2155" i="3"/>
  <c r="L2155" i="3"/>
  <c r="F2155" i="3"/>
  <c r="G2155" i="3"/>
  <c r="H2155" i="3"/>
  <c r="J2128" i="3"/>
  <c r="K2128" i="3"/>
  <c r="L2128" i="3"/>
  <c r="F2128" i="3"/>
  <c r="G2128" i="3"/>
  <c r="H2128" i="3"/>
  <c r="J2125" i="3"/>
  <c r="K2125" i="3"/>
  <c r="L2125" i="3"/>
  <c r="F2125" i="3"/>
  <c r="G2125" i="3"/>
  <c r="H2125" i="3"/>
  <c r="J2122" i="3"/>
  <c r="K2122" i="3"/>
  <c r="L2122" i="3"/>
  <c r="F2122" i="3"/>
  <c r="G2122" i="3"/>
  <c r="H2122" i="3"/>
  <c r="J2118" i="3"/>
  <c r="K2118" i="3"/>
  <c r="L2118" i="3"/>
  <c r="F2118" i="3"/>
  <c r="G2118" i="3"/>
  <c r="H2118" i="3"/>
  <c r="J2110" i="3"/>
  <c r="K2110" i="3"/>
  <c r="L2110" i="3"/>
  <c r="F2110" i="3"/>
  <c r="G2110" i="3"/>
  <c r="H2110" i="3"/>
  <c r="J2106" i="3"/>
  <c r="K2106" i="3"/>
  <c r="L2106" i="3"/>
  <c r="F2106" i="3"/>
  <c r="G2106" i="3"/>
  <c r="H2106" i="3"/>
  <c r="J2097" i="3"/>
  <c r="K2097" i="3"/>
  <c r="L2097" i="3"/>
  <c r="F2097" i="3"/>
  <c r="G2097" i="3"/>
  <c r="H2097" i="3"/>
  <c r="J2080" i="3"/>
  <c r="K2080" i="3"/>
  <c r="L2080" i="3"/>
  <c r="F2080" i="3"/>
  <c r="G2080" i="3"/>
  <c r="H2080" i="3"/>
  <c r="J2077" i="3"/>
  <c r="K2077" i="3"/>
  <c r="L2077" i="3"/>
  <c r="F2077" i="3"/>
  <c r="G2077" i="3"/>
  <c r="H2077" i="3"/>
  <c r="J2074" i="3"/>
  <c r="K2074" i="3"/>
  <c r="L2074" i="3"/>
  <c r="F2074" i="3"/>
  <c r="G2074" i="3"/>
  <c r="H2074" i="3"/>
  <c r="J2068" i="3"/>
  <c r="K2068" i="3"/>
  <c r="L2068" i="3"/>
  <c r="F2068" i="3"/>
  <c r="G2068" i="3"/>
  <c r="H2068" i="3"/>
  <c r="J2065" i="3"/>
  <c r="K2065" i="3"/>
  <c r="L2065" i="3"/>
  <c r="F2065" i="3"/>
  <c r="G2065" i="3"/>
  <c r="H2065" i="3"/>
  <c r="J2052" i="3"/>
  <c r="K2052" i="3"/>
  <c r="L2052" i="3"/>
  <c r="F2052" i="3"/>
  <c r="G2052" i="3"/>
  <c r="H2052" i="3"/>
  <c r="J2049" i="3"/>
  <c r="K2049" i="3"/>
  <c r="L2049" i="3"/>
  <c r="F2049" i="3"/>
  <c r="G2049" i="3"/>
  <c r="H2049" i="3"/>
  <c r="J2046" i="3"/>
  <c r="K2046" i="3"/>
  <c r="L2046" i="3"/>
  <c r="F2046" i="3"/>
  <c r="G2046" i="3"/>
  <c r="H2046" i="3"/>
  <c r="J2042" i="3"/>
  <c r="K2042" i="3"/>
  <c r="L2042" i="3"/>
  <c r="F2042" i="3"/>
  <c r="G2042" i="3"/>
  <c r="H2042" i="3"/>
  <c r="J2039" i="3"/>
  <c r="K2039" i="3"/>
  <c r="L2039" i="3"/>
  <c r="F2039" i="3"/>
  <c r="G2039" i="3"/>
  <c r="H2039" i="3"/>
  <c r="J2036" i="3"/>
  <c r="K2036" i="3"/>
  <c r="L2036" i="3"/>
  <c r="F2036" i="3"/>
  <c r="G2036" i="3"/>
  <c r="H2036" i="3"/>
  <c r="J2029" i="3"/>
  <c r="K2029" i="3"/>
  <c r="L2029" i="3"/>
  <c r="F2029" i="3"/>
  <c r="G2029" i="3"/>
  <c r="H2029" i="3"/>
  <c r="J2000" i="3"/>
  <c r="K2000" i="3"/>
  <c r="L2000" i="3"/>
  <c r="F2000" i="3"/>
  <c r="G2000" i="3"/>
  <c r="H2000" i="3"/>
  <c r="J1993" i="3"/>
  <c r="K1993" i="3"/>
  <c r="L1993" i="3"/>
  <c r="F1993" i="3"/>
  <c r="G1993" i="3"/>
  <c r="H1993" i="3"/>
  <c r="J1990" i="3"/>
  <c r="K1990" i="3"/>
  <c r="L1990" i="3"/>
  <c r="F1990" i="3"/>
  <c r="G1990" i="3"/>
  <c r="H1990" i="3"/>
  <c r="J1982" i="3"/>
  <c r="K1982" i="3"/>
  <c r="L1982" i="3"/>
  <c r="F1982" i="3"/>
  <c r="G1982" i="3"/>
  <c r="H1982" i="3"/>
  <c r="J1978" i="3"/>
  <c r="K1978" i="3"/>
  <c r="L1978" i="3"/>
  <c r="F1978" i="3"/>
  <c r="G1978" i="3"/>
  <c r="H1978" i="3"/>
  <c r="J1969" i="3"/>
  <c r="K1969" i="3"/>
  <c r="L1969" i="3"/>
  <c r="F1969" i="3"/>
  <c r="G1969" i="3"/>
  <c r="H1969" i="3"/>
  <c r="J1966" i="3"/>
  <c r="K1966" i="3"/>
  <c r="L1966" i="3"/>
  <c r="F1966" i="3"/>
  <c r="G1966" i="3"/>
  <c r="H1966" i="3"/>
  <c r="J1957" i="3"/>
  <c r="K1957" i="3"/>
  <c r="L1957" i="3"/>
  <c r="F1957" i="3"/>
  <c r="G1957" i="3"/>
  <c r="H1957" i="3"/>
  <c r="J1954" i="3"/>
  <c r="K1954" i="3"/>
  <c r="L1954" i="3"/>
  <c r="F1954" i="3"/>
  <c r="G1954" i="3"/>
  <c r="H1954" i="3"/>
  <c r="J1951" i="3"/>
  <c r="K1951" i="3"/>
  <c r="L1951" i="3"/>
  <c r="F1951" i="3"/>
  <c r="G1951" i="3"/>
  <c r="H1951" i="3"/>
  <c r="J1947" i="3"/>
  <c r="K1947" i="3"/>
  <c r="L1947" i="3"/>
  <c r="F1947" i="3"/>
  <c r="G1947" i="3"/>
  <c r="H1947" i="3"/>
  <c r="J1944" i="3"/>
  <c r="K1944" i="3"/>
  <c r="L1944" i="3"/>
  <c r="F1944" i="3"/>
  <c r="G1944" i="3"/>
  <c r="H1944" i="3"/>
  <c r="J1940" i="3"/>
  <c r="K1940" i="3"/>
  <c r="L1940" i="3"/>
  <c r="F1940" i="3"/>
  <c r="G1940" i="3"/>
  <c r="H1940" i="3"/>
  <c r="J1933" i="3"/>
  <c r="K1933" i="3"/>
  <c r="L1933" i="3"/>
  <c r="F1933" i="3"/>
  <c r="G1933" i="3"/>
  <c r="H1933" i="3"/>
  <c r="J1930" i="3"/>
  <c r="K1930" i="3"/>
  <c r="L1930" i="3"/>
  <c r="F1930" i="3"/>
  <c r="G1930" i="3"/>
  <c r="H1930" i="3"/>
  <c r="J1926" i="3"/>
  <c r="K1926" i="3"/>
  <c r="L1926" i="3"/>
  <c r="F1926" i="3"/>
  <c r="G1926" i="3"/>
  <c r="H1926" i="3"/>
  <c r="J1918" i="3"/>
  <c r="K1918" i="3"/>
  <c r="L1918" i="3"/>
  <c r="F1918" i="3"/>
  <c r="G1918" i="3"/>
  <c r="H1918" i="3"/>
  <c r="J1914" i="3"/>
  <c r="K1914" i="3"/>
  <c r="L1914" i="3"/>
  <c r="F1914" i="3"/>
  <c r="G1914" i="3"/>
  <c r="H1914" i="3"/>
  <c r="J1905" i="3"/>
  <c r="K1905" i="3"/>
  <c r="L1905" i="3"/>
  <c r="F1905" i="3"/>
  <c r="G1905" i="3"/>
  <c r="H1905" i="3"/>
  <c r="J1888" i="3"/>
  <c r="K1888" i="3"/>
  <c r="L1888" i="3"/>
  <c r="F1888" i="3"/>
  <c r="G1888" i="3"/>
  <c r="H1888" i="3"/>
  <c r="J1885" i="3"/>
  <c r="K1885" i="3"/>
  <c r="L1885" i="3"/>
  <c r="F1885" i="3"/>
  <c r="G1885" i="3"/>
  <c r="H1885" i="3"/>
  <c r="J1882" i="3"/>
  <c r="K1882" i="3"/>
  <c r="L1882" i="3"/>
  <c r="F1882" i="3"/>
  <c r="G1882" i="3"/>
  <c r="H1882" i="3"/>
  <c r="J1879" i="3"/>
  <c r="K1879" i="3"/>
  <c r="L1879" i="3"/>
  <c r="F1879" i="3"/>
  <c r="G1879" i="3"/>
  <c r="H1879" i="3"/>
  <c r="J1870" i="3"/>
  <c r="K1870" i="3"/>
  <c r="L1870" i="3"/>
  <c r="F1870" i="3"/>
  <c r="G1870" i="3"/>
  <c r="H1870" i="3"/>
  <c r="J1865" i="3"/>
  <c r="K1865" i="3"/>
  <c r="L1865" i="3"/>
  <c r="F1865" i="3"/>
  <c r="G1865" i="3"/>
  <c r="H1865" i="3"/>
  <c r="J1854" i="3"/>
  <c r="K1854" i="3"/>
  <c r="L1854" i="3"/>
  <c r="F1854" i="3"/>
  <c r="G1854" i="3"/>
  <c r="H1854" i="3"/>
  <c r="J1848" i="3"/>
  <c r="K1848" i="3"/>
  <c r="L1848" i="3"/>
  <c r="F1848" i="3"/>
  <c r="G1848" i="3"/>
  <c r="H1848" i="3"/>
  <c r="J1844" i="3"/>
  <c r="K1844" i="3"/>
  <c r="L1844" i="3"/>
  <c r="F1844" i="3"/>
  <c r="G1844" i="3"/>
  <c r="H1844" i="3"/>
  <c r="J1837" i="3"/>
  <c r="K1837" i="3"/>
  <c r="L1837" i="3"/>
  <c r="F1837" i="3"/>
  <c r="G1837" i="3"/>
  <c r="H1837" i="3"/>
  <c r="J1834" i="3"/>
  <c r="K1834" i="3"/>
  <c r="L1834" i="3"/>
  <c r="F1834" i="3"/>
  <c r="G1834" i="3"/>
  <c r="H1834" i="3"/>
  <c r="J1830" i="3"/>
  <c r="K1830" i="3"/>
  <c r="L1830" i="3"/>
  <c r="F1830" i="3"/>
  <c r="G1830" i="3"/>
  <c r="H1830" i="3"/>
  <c r="J1827" i="3"/>
  <c r="K1827" i="3"/>
  <c r="L1827" i="3"/>
  <c r="F1827" i="3"/>
  <c r="G1827" i="3"/>
  <c r="H1827" i="3"/>
  <c r="J1824" i="3"/>
  <c r="K1824" i="3"/>
  <c r="L1824" i="3"/>
  <c r="F1824" i="3"/>
  <c r="G1824" i="3"/>
  <c r="H1824" i="3"/>
  <c r="J1820" i="3"/>
  <c r="K1820" i="3"/>
  <c r="L1820" i="3"/>
  <c r="F1820" i="3"/>
  <c r="G1820" i="3"/>
  <c r="H1820" i="3"/>
  <c r="J1813" i="3"/>
  <c r="K1813" i="3"/>
  <c r="L1813" i="3"/>
  <c r="F1813" i="3"/>
  <c r="G1813" i="3"/>
  <c r="H1813" i="3"/>
  <c r="J1803" i="3"/>
  <c r="K1803" i="3"/>
  <c r="L1803" i="3"/>
  <c r="F1803" i="3"/>
  <c r="G1803" i="3"/>
  <c r="H1803" i="3"/>
  <c r="J1799" i="3"/>
  <c r="K1799" i="3"/>
  <c r="L1799" i="3"/>
  <c r="F1799" i="3"/>
  <c r="G1799" i="3"/>
  <c r="H1799" i="3"/>
  <c r="J1796" i="3"/>
  <c r="K1796" i="3"/>
  <c r="L1796" i="3"/>
  <c r="F1796" i="3"/>
  <c r="G1796" i="3"/>
  <c r="H1796" i="3"/>
  <c r="J1793" i="3"/>
  <c r="K1793" i="3"/>
  <c r="L1793" i="3"/>
  <c r="F1793" i="3"/>
  <c r="G1793" i="3"/>
  <c r="H1793" i="3"/>
  <c r="J1791" i="3"/>
  <c r="K1791" i="3"/>
  <c r="L1791" i="3"/>
  <c r="F1791" i="3"/>
  <c r="G1791" i="3"/>
  <c r="H1791" i="3"/>
  <c r="J1787" i="3"/>
  <c r="K1787" i="3"/>
  <c r="L1787" i="3"/>
  <c r="F1787" i="3"/>
  <c r="G1787" i="3"/>
  <c r="H1787" i="3"/>
  <c r="J1784" i="3"/>
  <c r="K1784" i="3"/>
  <c r="L1784" i="3"/>
  <c r="F1784" i="3"/>
  <c r="G1784" i="3"/>
  <c r="H1784" i="3"/>
  <c r="J1781" i="3"/>
  <c r="K1781" i="3"/>
  <c r="L1781" i="3"/>
  <c r="F1781" i="3"/>
  <c r="G1781" i="3"/>
  <c r="H1781" i="3"/>
  <c r="J1778" i="3"/>
  <c r="K1778" i="3"/>
  <c r="L1778" i="3"/>
  <c r="F1778" i="3"/>
  <c r="G1778" i="3"/>
  <c r="H1778" i="3"/>
  <c r="J1774" i="3"/>
  <c r="K1774" i="3"/>
  <c r="L1774" i="3"/>
  <c r="F1774" i="3"/>
  <c r="G1774" i="3"/>
  <c r="H1774" i="3"/>
  <c r="J1769" i="3"/>
  <c r="K1769" i="3"/>
  <c r="L1769" i="3"/>
  <c r="F1769" i="3"/>
  <c r="G1769" i="3"/>
  <c r="H1769" i="3"/>
  <c r="J1744" i="3"/>
  <c r="K1744" i="3"/>
  <c r="L1744" i="3"/>
  <c r="F1744" i="3"/>
  <c r="G1744" i="3"/>
  <c r="H1744" i="3"/>
  <c r="J1737" i="3"/>
  <c r="K1737" i="3"/>
  <c r="L1737" i="3"/>
  <c r="F1737" i="3"/>
  <c r="G1737" i="3"/>
  <c r="H1737" i="3"/>
  <c r="J1734" i="3"/>
  <c r="K1734" i="3"/>
  <c r="L1734" i="3"/>
  <c r="F1734" i="3"/>
  <c r="G1734" i="3"/>
  <c r="H1734" i="3"/>
  <c r="J1726" i="3"/>
  <c r="K1726" i="3"/>
  <c r="L1726" i="3"/>
  <c r="F1726" i="3"/>
  <c r="G1726" i="3"/>
  <c r="H1726" i="3"/>
  <c r="J1722" i="3"/>
  <c r="K1722" i="3"/>
  <c r="L1722" i="3"/>
  <c r="F1722" i="3"/>
  <c r="G1722" i="3"/>
  <c r="H1722" i="3"/>
  <c r="J1713" i="3"/>
  <c r="K1713" i="3"/>
  <c r="L1713" i="3"/>
  <c r="F1713" i="3"/>
  <c r="G1713" i="3"/>
  <c r="H1713" i="3"/>
  <c r="J1710" i="3"/>
  <c r="K1710" i="3"/>
  <c r="L1710" i="3"/>
  <c r="F1710" i="3"/>
  <c r="G1710" i="3"/>
  <c r="H1710" i="3"/>
  <c r="J1701" i="3"/>
  <c r="K1701" i="3"/>
  <c r="L1701" i="3"/>
  <c r="F1701" i="3"/>
  <c r="G1701" i="3"/>
  <c r="H1701" i="3"/>
  <c r="J1698" i="3"/>
  <c r="K1698" i="3"/>
  <c r="L1698" i="3"/>
  <c r="F1698" i="3"/>
  <c r="G1698" i="3"/>
  <c r="H1698" i="3"/>
  <c r="J1695" i="3"/>
  <c r="K1695" i="3"/>
  <c r="L1695" i="3"/>
  <c r="F1695" i="3"/>
  <c r="G1695" i="3"/>
  <c r="H1695" i="3"/>
  <c r="J1691" i="3"/>
  <c r="K1691" i="3"/>
  <c r="L1691" i="3"/>
  <c r="F1691" i="3"/>
  <c r="G1691" i="3"/>
  <c r="H1691" i="3"/>
  <c r="J1688" i="3"/>
  <c r="K1688" i="3"/>
  <c r="L1688" i="3"/>
  <c r="F1688" i="3"/>
  <c r="G1688" i="3"/>
  <c r="H1688" i="3"/>
  <c r="J1684" i="3"/>
  <c r="K1684" i="3"/>
  <c r="L1684" i="3"/>
  <c r="F1684" i="3"/>
  <c r="G1684" i="3"/>
  <c r="H1684" i="3"/>
  <c r="J1677" i="3"/>
  <c r="K1677" i="3"/>
  <c r="L1677" i="3"/>
  <c r="F1677" i="3"/>
  <c r="G1677" i="3"/>
  <c r="H1677" i="3"/>
  <c r="J1674" i="3"/>
  <c r="K1674" i="3"/>
  <c r="L1674" i="3"/>
  <c r="F1674" i="3"/>
  <c r="G1674" i="3"/>
  <c r="H1674" i="3"/>
  <c r="J1670" i="3"/>
  <c r="K1670" i="3"/>
  <c r="L1670" i="3"/>
  <c r="F1670" i="3"/>
  <c r="G1670" i="3"/>
  <c r="H1670" i="3"/>
  <c r="J1662" i="3"/>
  <c r="K1662" i="3"/>
  <c r="L1662" i="3"/>
  <c r="F1662" i="3"/>
  <c r="G1662" i="3"/>
  <c r="H1662" i="3"/>
  <c r="J1658" i="3"/>
  <c r="K1658" i="3"/>
  <c r="L1658" i="3"/>
  <c r="F1658" i="3"/>
  <c r="G1658" i="3"/>
  <c r="H1658" i="3"/>
  <c r="J1649" i="3"/>
  <c r="K1649" i="3"/>
  <c r="L1649" i="3"/>
  <c r="F1649" i="3"/>
  <c r="G1649" i="3"/>
  <c r="H1649" i="3"/>
  <c r="J1636" i="3"/>
  <c r="K1636" i="3"/>
  <c r="L1636" i="3"/>
  <c r="F1636" i="3"/>
  <c r="G1636" i="3"/>
  <c r="H1636" i="3"/>
  <c r="J1633" i="3"/>
  <c r="K1633" i="3"/>
  <c r="L1633" i="3"/>
  <c r="F1633" i="3"/>
  <c r="G1633" i="3"/>
  <c r="H1633" i="3"/>
  <c r="J1630" i="3"/>
  <c r="K1630" i="3"/>
  <c r="L1630" i="3"/>
  <c r="F1630" i="3"/>
  <c r="G1630" i="3"/>
  <c r="H1630" i="3"/>
  <c r="J1626" i="3"/>
  <c r="K1626" i="3"/>
  <c r="L1626" i="3"/>
  <c r="F1626" i="3"/>
  <c r="G1626" i="3"/>
  <c r="H1626" i="3"/>
  <c r="J1623" i="3"/>
  <c r="K1623" i="3"/>
  <c r="L1623" i="3"/>
  <c r="F1623" i="3"/>
  <c r="G1623" i="3"/>
  <c r="H1623" i="3"/>
  <c r="J1620" i="3"/>
  <c r="K1620" i="3"/>
  <c r="L1620" i="3"/>
  <c r="F1620" i="3"/>
  <c r="G1620" i="3"/>
  <c r="H1620" i="3"/>
  <c r="J1613" i="3"/>
  <c r="K1613" i="3"/>
  <c r="L1613" i="3"/>
  <c r="F1613" i="3"/>
  <c r="G1613" i="3"/>
  <c r="H1613" i="3"/>
  <c r="J1586" i="3"/>
  <c r="K1586" i="3"/>
  <c r="L1586" i="3"/>
  <c r="F1586" i="3"/>
  <c r="G1586" i="3"/>
  <c r="H1586" i="3"/>
  <c r="J1583" i="3"/>
  <c r="K1583" i="3"/>
  <c r="L1583" i="3"/>
  <c r="F1583" i="3"/>
  <c r="G1583" i="3"/>
  <c r="H1583" i="3"/>
  <c r="J1573" i="3"/>
  <c r="K1573" i="3"/>
  <c r="L1573" i="3"/>
  <c r="F1573" i="3"/>
  <c r="G1573" i="3"/>
  <c r="H1573" i="3"/>
  <c r="J1570" i="3"/>
  <c r="K1570" i="3"/>
  <c r="L1570" i="3"/>
  <c r="F1570" i="3"/>
  <c r="G1570" i="3"/>
  <c r="H1570" i="3"/>
  <c r="J1566" i="3"/>
  <c r="K1566" i="3"/>
  <c r="L1566" i="3"/>
  <c r="F1566" i="3"/>
  <c r="G1566" i="3"/>
  <c r="H1566" i="3"/>
  <c r="J1562" i="3"/>
  <c r="K1562" i="3"/>
  <c r="L1562" i="3"/>
  <c r="F1562" i="3"/>
  <c r="G1562" i="3"/>
  <c r="H1562" i="3"/>
  <c r="J1559" i="3"/>
  <c r="K1559" i="3"/>
  <c r="L1559" i="3"/>
  <c r="F1559" i="3"/>
  <c r="G1559" i="3"/>
  <c r="H1559" i="3"/>
  <c r="J1556" i="3"/>
  <c r="K1556" i="3"/>
  <c r="L1556" i="3"/>
  <c r="F1556" i="3"/>
  <c r="G1556" i="3"/>
  <c r="H1556" i="3"/>
  <c r="J1549" i="3"/>
  <c r="K1549" i="3"/>
  <c r="L1549" i="3"/>
  <c r="F1549" i="3"/>
  <c r="G1549" i="3"/>
  <c r="H1549" i="3"/>
  <c r="J1524" i="3"/>
  <c r="K1524" i="3"/>
  <c r="L1524" i="3"/>
  <c r="F1524" i="3"/>
  <c r="G1524" i="3"/>
  <c r="H1524" i="3"/>
  <c r="J1517" i="3"/>
  <c r="K1517" i="3"/>
  <c r="L1517" i="3"/>
  <c r="F1517" i="3"/>
  <c r="G1517" i="3"/>
  <c r="H1517" i="3"/>
  <c r="J1514" i="3"/>
  <c r="K1514" i="3"/>
  <c r="L1514" i="3"/>
  <c r="F1514" i="3"/>
  <c r="G1514" i="3"/>
  <c r="H1514" i="3"/>
  <c r="J1510" i="3"/>
  <c r="K1510" i="3"/>
  <c r="L1510" i="3"/>
  <c r="F1510" i="3"/>
  <c r="G1510" i="3"/>
  <c r="H1510" i="3"/>
  <c r="J1502" i="3"/>
  <c r="K1502" i="3"/>
  <c r="L1502" i="3"/>
  <c r="F1502" i="3"/>
  <c r="G1502" i="3"/>
  <c r="H1502" i="3"/>
  <c r="J1498" i="3"/>
  <c r="K1498" i="3"/>
  <c r="L1498" i="3"/>
  <c r="F1498" i="3"/>
  <c r="G1498" i="3"/>
  <c r="H1498" i="3"/>
  <c r="J1489" i="3"/>
  <c r="K1489" i="3"/>
  <c r="L1489" i="3"/>
  <c r="F1489" i="3"/>
  <c r="G1489" i="3"/>
  <c r="H1489" i="3"/>
  <c r="J1476" i="3"/>
  <c r="K1476" i="3"/>
  <c r="L1476" i="3"/>
  <c r="F1476" i="3"/>
  <c r="G1476" i="3"/>
  <c r="H1476" i="3"/>
  <c r="J1473" i="3"/>
  <c r="K1473" i="3"/>
  <c r="L1473" i="3"/>
  <c r="F1473" i="3"/>
  <c r="G1473" i="3"/>
  <c r="H1473" i="3"/>
  <c r="J1470" i="3"/>
  <c r="K1470" i="3"/>
  <c r="L1470" i="3"/>
  <c r="F1470" i="3"/>
  <c r="G1470" i="3"/>
  <c r="H1470" i="3"/>
  <c r="J1466" i="3"/>
  <c r="K1466" i="3"/>
  <c r="L1466" i="3"/>
  <c r="F1466" i="3"/>
  <c r="G1466" i="3"/>
  <c r="H1466" i="3"/>
  <c r="J1463" i="3"/>
  <c r="K1463" i="3"/>
  <c r="L1463" i="3"/>
  <c r="F1463" i="3"/>
  <c r="G1463" i="3"/>
  <c r="H1463" i="3"/>
  <c r="J1456" i="3"/>
  <c r="K1456" i="3"/>
  <c r="L1456" i="3"/>
  <c r="F1456" i="3"/>
  <c r="G1456" i="3"/>
  <c r="H1456" i="3"/>
  <c r="J1450" i="3"/>
  <c r="K1450" i="3"/>
  <c r="L1450" i="3"/>
  <c r="F1450" i="3"/>
  <c r="G1450" i="3"/>
  <c r="H1450" i="3"/>
  <c r="J1447" i="3"/>
  <c r="K1447" i="3"/>
  <c r="L1447" i="3"/>
  <c r="F1447" i="3"/>
  <c r="G1447" i="3"/>
  <c r="H1447" i="3"/>
  <c r="J1443" i="3"/>
  <c r="K1443" i="3"/>
  <c r="L1443" i="3"/>
  <c r="F1443" i="3"/>
  <c r="G1443" i="3"/>
  <c r="H1443" i="3"/>
  <c r="J1440" i="3"/>
  <c r="K1440" i="3"/>
  <c r="L1440" i="3"/>
  <c r="F1440" i="3"/>
  <c r="G1440" i="3"/>
  <c r="H1440" i="3"/>
  <c r="J1436" i="3"/>
  <c r="K1436" i="3"/>
  <c r="L1436" i="3"/>
  <c r="F1436" i="3"/>
  <c r="G1436" i="3"/>
  <c r="H1436" i="3"/>
  <c r="J1429" i="3"/>
  <c r="K1429" i="3"/>
  <c r="L1429" i="3"/>
  <c r="F1429" i="3"/>
  <c r="G1429" i="3"/>
  <c r="H1429" i="3"/>
  <c r="J1426" i="3"/>
  <c r="K1426" i="3"/>
  <c r="L1426" i="3"/>
  <c r="F1426" i="3"/>
  <c r="G1426" i="3"/>
  <c r="H1426" i="3"/>
  <c r="J1420" i="3"/>
  <c r="K1420" i="3"/>
  <c r="L1420" i="3"/>
  <c r="F1420" i="3"/>
  <c r="G1420" i="3"/>
  <c r="H1420" i="3"/>
  <c r="J1414" i="3"/>
  <c r="K1414" i="3"/>
  <c r="L1414" i="3"/>
  <c r="F1414" i="3"/>
  <c r="G1414" i="3"/>
  <c r="H1414" i="3"/>
  <c r="J1406" i="3"/>
  <c r="K1406" i="3"/>
  <c r="L1406" i="3"/>
  <c r="F1406" i="3"/>
  <c r="G1406" i="3"/>
  <c r="H1406" i="3"/>
  <c r="J1402" i="3"/>
  <c r="K1402" i="3"/>
  <c r="L1402" i="3"/>
  <c r="F1402" i="3"/>
  <c r="G1402" i="3"/>
  <c r="H1402" i="3"/>
  <c r="J1393" i="3"/>
  <c r="K1393" i="3"/>
  <c r="L1393" i="3"/>
  <c r="F1393" i="3"/>
  <c r="G1393" i="3"/>
  <c r="H1393" i="3"/>
  <c r="J1390" i="3"/>
  <c r="K1390" i="3"/>
  <c r="L1390" i="3"/>
  <c r="F1390" i="3"/>
  <c r="G1390" i="3"/>
  <c r="H1390" i="3"/>
  <c r="J1381" i="3"/>
  <c r="K1381" i="3"/>
  <c r="L1381" i="3"/>
  <c r="F1381" i="3"/>
  <c r="G1381" i="3"/>
  <c r="H1381" i="3"/>
  <c r="J1378" i="3"/>
  <c r="K1378" i="3"/>
  <c r="L1378" i="3"/>
  <c r="F1378" i="3"/>
  <c r="G1378" i="3"/>
  <c r="H1378" i="3"/>
  <c r="J1375" i="3"/>
  <c r="K1375" i="3"/>
  <c r="L1375" i="3"/>
  <c r="F1375" i="3"/>
  <c r="G1375" i="3"/>
  <c r="H1375" i="3"/>
  <c r="J1371" i="3"/>
  <c r="K1371" i="3"/>
  <c r="L1371" i="3"/>
  <c r="F1371" i="3"/>
  <c r="G1371" i="3"/>
  <c r="H1371" i="3"/>
  <c r="J1367" i="3"/>
  <c r="K1367" i="3"/>
  <c r="L1367" i="3"/>
  <c r="F1367" i="3"/>
  <c r="G1367" i="3"/>
  <c r="H1367" i="3"/>
  <c r="J1364" i="3"/>
  <c r="K1364" i="3"/>
  <c r="L1364" i="3"/>
  <c r="F1364" i="3"/>
  <c r="G1364" i="3"/>
  <c r="H1364" i="3"/>
  <c r="J1357" i="3"/>
  <c r="K1357" i="3"/>
  <c r="L1357" i="3"/>
  <c r="F1357" i="3"/>
  <c r="G1357" i="3"/>
  <c r="H1357" i="3"/>
  <c r="J1354" i="3"/>
  <c r="K1354" i="3"/>
  <c r="L1354" i="3"/>
  <c r="F1354" i="3"/>
  <c r="G1354" i="3"/>
  <c r="H1354" i="3"/>
  <c r="J1350" i="3"/>
  <c r="K1350" i="3"/>
  <c r="L1350" i="3"/>
  <c r="F1350" i="3"/>
  <c r="G1350" i="3"/>
  <c r="H1350" i="3"/>
  <c r="J1342" i="3"/>
  <c r="K1342" i="3"/>
  <c r="L1342" i="3"/>
  <c r="F1342" i="3"/>
  <c r="G1342" i="3"/>
  <c r="H1342" i="3"/>
  <c r="J1338" i="3"/>
  <c r="K1338" i="3"/>
  <c r="L1338" i="3"/>
  <c r="F1338" i="3"/>
  <c r="G1338" i="3"/>
  <c r="H1338" i="3"/>
  <c r="J1329" i="3"/>
  <c r="K1329" i="3"/>
  <c r="L1329" i="3"/>
  <c r="F1329" i="3"/>
  <c r="G1329" i="3"/>
  <c r="H1329" i="3"/>
  <c r="J1316" i="3"/>
  <c r="K1316" i="3"/>
  <c r="L1316" i="3"/>
  <c r="F1316" i="3"/>
  <c r="G1316" i="3"/>
  <c r="H1316" i="3"/>
  <c r="J1313" i="3"/>
  <c r="K1313" i="3"/>
  <c r="L1313" i="3"/>
  <c r="F1313" i="3"/>
  <c r="G1313" i="3"/>
  <c r="H1313" i="3"/>
  <c r="J1310" i="3"/>
  <c r="K1310" i="3"/>
  <c r="L1310" i="3"/>
  <c r="F1310" i="3"/>
  <c r="G1310" i="3"/>
  <c r="H1310" i="3"/>
  <c r="J1306" i="3"/>
  <c r="K1306" i="3"/>
  <c r="L1306" i="3"/>
  <c r="F1306" i="3"/>
  <c r="G1306" i="3"/>
  <c r="H1306" i="3"/>
  <c r="J1240" i="3"/>
  <c r="K1240" i="3"/>
  <c r="L1240" i="3"/>
  <c r="F1240" i="3"/>
  <c r="G1240" i="3"/>
  <c r="H1240" i="3"/>
  <c r="J1233" i="3"/>
  <c r="K1233" i="3"/>
  <c r="L1233" i="3"/>
  <c r="F1233" i="3"/>
  <c r="G1233" i="3"/>
  <c r="H1233" i="3"/>
  <c r="J1230" i="3"/>
  <c r="K1230" i="3"/>
  <c r="L1230" i="3"/>
  <c r="F1230" i="3"/>
  <c r="G1230" i="3"/>
  <c r="H1230" i="3"/>
  <c r="J1227" i="3"/>
  <c r="K1227" i="3"/>
  <c r="L1227" i="3"/>
  <c r="F1227" i="3"/>
  <c r="G1227" i="3"/>
  <c r="H1227" i="3"/>
  <c r="J1223" i="3"/>
  <c r="K1223" i="3"/>
  <c r="L1223" i="3"/>
  <c r="F1223" i="3"/>
  <c r="G1223" i="3"/>
  <c r="H1223" i="3"/>
  <c r="J1220" i="3"/>
  <c r="K1220" i="3"/>
  <c r="L1220" i="3"/>
  <c r="F1220" i="3"/>
  <c r="G1220" i="3"/>
  <c r="H1220" i="3"/>
  <c r="J1217" i="3"/>
  <c r="K1217" i="3"/>
  <c r="L1217" i="3"/>
  <c r="F1217" i="3"/>
  <c r="G1217" i="3"/>
  <c r="H1217" i="3"/>
  <c r="J1215" i="3"/>
  <c r="K1215" i="3"/>
  <c r="L1215" i="3"/>
  <c r="F1215" i="3"/>
  <c r="G1215" i="3"/>
  <c r="H1215" i="3"/>
  <c r="J1211" i="3"/>
  <c r="K1211" i="3"/>
  <c r="L1211" i="3"/>
  <c r="F1211" i="3"/>
  <c r="G1211" i="3"/>
  <c r="H1211" i="3"/>
  <c r="J1208" i="3"/>
  <c r="K1208" i="3"/>
  <c r="L1208" i="3"/>
  <c r="F1208" i="3"/>
  <c r="G1208" i="3"/>
  <c r="H1208" i="3"/>
  <c r="J1205" i="3"/>
  <c r="K1205" i="3"/>
  <c r="L1205" i="3"/>
  <c r="F1205" i="3"/>
  <c r="G1205" i="3"/>
  <c r="H1205" i="3"/>
  <c r="J1202" i="3"/>
  <c r="K1202" i="3"/>
  <c r="L1202" i="3"/>
  <c r="F1202" i="3"/>
  <c r="G1202" i="3"/>
  <c r="H1202" i="3"/>
  <c r="J1168" i="3"/>
  <c r="K1168" i="3"/>
  <c r="L1168" i="3"/>
  <c r="F1168" i="3"/>
  <c r="G1168" i="3"/>
  <c r="H1168" i="3"/>
  <c r="J1162" i="3"/>
  <c r="K1162" i="3"/>
  <c r="L1162" i="3"/>
  <c r="F1162" i="3"/>
  <c r="G1162" i="3"/>
  <c r="H1162" i="3"/>
  <c r="J1159" i="3"/>
  <c r="K1159" i="3"/>
  <c r="L1159" i="3"/>
  <c r="F1159" i="3"/>
  <c r="G1159" i="3"/>
  <c r="H1159" i="3"/>
  <c r="J1149" i="3"/>
  <c r="K1149" i="3"/>
  <c r="L1149" i="3"/>
  <c r="F1149" i="3"/>
  <c r="G1149" i="3"/>
  <c r="H1149" i="3"/>
  <c r="J1145" i="3"/>
  <c r="K1145" i="3"/>
  <c r="L1145" i="3"/>
  <c r="F1145" i="3"/>
  <c r="G1145" i="3"/>
  <c r="H1145" i="3"/>
  <c r="J1143" i="3"/>
  <c r="K1143" i="3"/>
  <c r="L1143" i="3"/>
  <c r="F1143" i="3"/>
  <c r="G1143" i="3"/>
  <c r="H1143" i="3"/>
  <c r="J1140" i="3"/>
  <c r="K1140" i="3"/>
  <c r="L1140" i="3"/>
  <c r="F1140" i="3"/>
  <c r="G1140" i="3"/>
  <c r="H1140" i="3"/>
  <c r="J1133" i="3"/>
  <c r="K1133" i="3"/>
  <c r="L1133" i="3"/>
  <c r="F1133" i="3"/>
  <c r="G1133" i="3"/>
  <c r="H1133" i="3"/>
  <c r="J1131" i="3"/>
  <c r="K1131" i="3"/>
  <c r="L1131" i="3"/>
  <c r="F1131" i="3"/>
  <c r="G1131" i="3"/>
  <c r="H1131" i="3"/>
  <c r="J1128" i="3"/>
  <c r="K1128" i="3"/>
  <c r="L1128" i="3"/>
  <c r="F1128" i="3"/>
  <c r="G1128" i="3"/>
  <c r="H1128" i="3"/>
  <c r="J1111" i="3"/>
  <c r="K1111" i="3"/>
  <c r="L1111" i="3"/>
  <c r="F1111" i="3"/>
  <c r="G1111" i="3"/>
  <c r="H1111" i="3"/>
  <c r="J1107" i="3"/>
  <c r="K1107" i="3"/>
  <c r="L1107" i="3"/>
  <c r="F1107" i="3"/>
  <c r="G1107" i="3"/>
  <c r="H1107" i="3"/>
  <c r="J1104" i="3"/>
  <c r="K1104" i="3"/>
  <c r="L1104" i="3"/>
  <c r="F1104" i="3"/>
  <c r="G1104" i="3"/>
  <c r="H1104" i="3"/>
  <c r="J1097" i="3"/>
  <c r="K1097" i="3"/>
  <c r="L1097" i="3"/>
  <c r="F1097" i="3"/>
  <c r="G1097" i="3"/>
  <c r="H1097" i="3"/>
  <c r="J1094" i="3"/>
  <c r="K1094" i="3"/>
  <c r="L1094" i="3"/>
  <c r="F1094" i="3"/>
  <c r="G1094" i="3"/>
  <c r="H1094" i="3"/>
  <c r="J1080" i="3"/>
  <c r="K1080" i="3"/>
  <c r="L1080" i="3"/>
  <c r="F1080" i="3"/>
  <c r="G1080" i="3"/>
  <c r="H1080" i="3"/>
  <c r="J1077" i="3"/>
  <c r="K1077" i="3"/>
  <c r="L1077" i="3"/>
  <c r="F1077" i="3"/>
  <c r="G1077" i="3"/>
  <c r="H1077" i="3"/>
  <c r="J1074" i="3"/>
  <c r="K1074" i="3"/>
  <c r="L1074" i="3"/>
  <c r="F1074" i="3"/>
  <c r="G1074" i="3"/>
  <c r="H1074" i="3"/>
  <c r="J1071" i="3"/>
  <c r="K1071" i="3"/>
  <c r="L1071" i="3"/>
  <c r="F1071" i="3"/>
  <c r="G1071" i="3"/>
  <c r="H1071" i="3"/>
  <c r="J1061" i="3"/>
  <c r="K1061" i="3"/>
  <c r="L1061" i="3"/>
  <c r="F1061" i="3"/>
  <c r="G1061" i="3"/>
  <c r="H1061" i="3"/>
  <c r="J1059" i="3"/>
  <c r="K1059" i="3"/>
  <c r="L1059" i="3"/>
  <c r="F1059" i="3"/>
  <c r="G1059" i="3"/>
  <c r="H1059" i="3"/>
  <c r="J1056" i="3"/>
  <c r="K1056" i="3"/>
  <c r="L1056" i="3"/>
  <c r="F1056" i="3"/>
  <c r="G1056" i="3"/>
  <c r="H1056" i="3"/>
  <c r="J1053" i="3"/>
  <c r="K1053" i="3"/>
  <c r="L1053" i="3"/>
  <c r="F1053" i="3"/>
  <c r="G1053" i="3"/>
  <c r="H1053" i="3"/>
  <c r="J1049" i="3"/>
  <c r="K1049" i="3"/>
  <c r="L1049" i="3"/>
  <c r="F1049" i="3"/>
  <c r="G1049" i="3"/>
  <c r="H1049" i="3"/>
  <c r="J1047" i="3"/>
  <c r="K1047" i="3"/>
  <c r="L1047" i="3"/>
  <c r="F1047" i="3"/>
  <c r="G1047" i="3"/>
  <c r="H1047" i="3"/>
  <c r="J1044" i="3"/>
  <c r="K1044" i="3"/>
  <c r="L1044" i="3"/>
  <c r="F1044" i="3"/>
  <c r="G1044" i="3"/>
  <c r="H1044" i="3"/>
  <c r="J1037" i="3"/>
  <c r="K1037" i="3"/>
  <c r="L1037" i="3"/>
  <c r="F1037" i="3"/>
  <c r="G1037" i="3"/>
  <c r="H1037" i="3"/>
  <c r="J1035" i="3"/>
  <c r="K1035" i="3"/>
  <c r="L1035" i="3"/>
  <c r="F1035" i="3"/>
  <c r="G1035" i="3"/>
  <c r="H1035" i="3"/>
  <c r="J1032" i="3"/>
  <c r="K1032" i="3"/>
  <c r="L1032" i="3"/>
  <c r="F1032" i="3"/>
  <c r="G1032" i="3"/>
  <c r="H1032" i="3"/>
  <c r="J1025" i="3"/>
  <c r="K1025" i="3"/>
  <c r="L1025" i="3"/>
  <c r="F1025" i="3"/>
  <c r="G1025" i="3"/>
  <c r="H1025" i="3"/>
  <c r="J1023" i="3"/>
  <c r="K1023" i="3"/>
  <c r="L1023" i="3"/>
  <c r="F1023" i="3"/>
  <c r="G1023" i="3"/>
  <c r="H1023" i="3"/>
  <c r="J1019" i="3"/>
  <c r="K1019" i="3"/>
  <c r="L1019" i="3"/>
  <c r="F1019" i="3"/>
  <c r="G1019" i="3"/>
  <c r="H1019" i="3"/>
  <c r="J1016" i="3"/>
  <c r="K1016" i="3"/>
  <c r="L1016" i="3"/>
  <c r="F1016" i="3"/>
  <c r="G1016" i="3"/>
  <c r="H1016" i="3"/>
  <c r="J1013" i="3"/>
  <c r="K1013" i="3"/>
  <c r="L1013" i="3"/>
  <c r="F1013" i="3"/>
  <c r="G1013" i="3"/>
  <c r="H1013" i="3"/>
  <c r="J1010" i="3"/>
  <c r="K1010" i="3"/>
  <c r="L1010" i="3"/>
  <c r="F1010" i="3"/>
  <c r="G1010" i="3"/>
  <c r="H1010" i="3"/>
  <c r="J991" i="3"/>
  <c r="K991" i="3"/>
  <c r="L991" i="3"/>
  <c r="F991" i="3"/>
  <c r="G991" i="3"/>
  <c r="H991" i="3"/>
  <c r="J987" i="3"/>
  <c r="K987" i="3"/>
  <c r="L987" i="3"/>
  <c r="F987" i="3"/>
  <c r="G987" i="3"/>
  <c r="H987" i="3"/>
  <c r="J977" i="3"/>
  <c r="K977" i="3"/>
  <c r="L977" i="3"/>
  <c r="F977" i="3"/>
  <c r="G977" i="3"/>
  <c r="H977" i="3"/>
  <c r="J974" i="3"/>
  <c r="K974" i="3"/>
  <c r="L974" i="3"/>
  <c r="F974" i="3"/>
  <c r="G974" i="3"/>
  <c r="H974" i="3"/>
  <c r="J899" i="3"/>
  <c r="K899" i="3"/>
  <c r="L899" i="3"/>
  <c r="F899" i="3"/>
  <c r="G899" i="3"/>
  <c r="H899" i="3"/>
  <c r="J892" i="3"/>
  <c r="K892" i="3"/>
  <c r="L892" i="3"/>
  <c r="F892" i="3"/>
  <c r="G892" i="3"/>
  <c r="H892" i="3"/>
  <c r="D892" i="3"/>
  <c r="J875" i="3"/>
  <c r="K875" i="3"/>
  <c r="L875" i="3"/>
  <c r="F875" i="3"/>
  <c r="G875" i="3"/>
  <c r="H875" i="3"/>
  <c r="J871" i="3"/>
  <c r="K871" i="3"/>
  <c r="L871" i="3"/>
  <c r="F871" i="3"/>
  <c r="G871" i="3"/>
  <c r="H871" i="3"/>
  <c r="J868" i="3"/>
  <c r="K868" i="3"/>
  <c r="L868" i="3"/>
  <c r="F868" i="3"/>
  <c r="G868" i="3"/>
  <c r="H868" i="3"/>
  <c r="J865" i="3"/>
  <c r="K865" i="3"/>
  <c r="L865" i="3"/>
  <c r="F865" i="3"/>
  <c r="G865" i="3"/>
  <c r="H865" i="3"/>
  <c r="J863" i="3"/>
  <c r="K863" i="3"/>
  <c r="L863" i="3"/>
  <c r="F863" i="3"/>
  <c r="G863" i="3"/>
  <c r="H863" i="3"/>
  <c r="J859" i="3"/>
  <c r="K859" i="3"/>
  <c r="L859" i="3"/>
  <c r="F859" i="3"/>
  <c r="G859" i="3"/>
  <c r="H859" i="3"/>
  <c r="J856" i="3"/>
  <c r="K856" i="3"/>
  <c r="L856" i="3"/>
  <c r="F856" i="3"/>
  <c r="G856" i="3"/>
  <c r="H856" i="3"/>
  <c r="J853" i="3"/>
  <c r="K853" i="3"/>
  <c r="L853" i="3"/>
  <c r="F853" i="3"/>
  <c r="G853" i="3"/>
  <c r="H853" i="3"/>
  <c r="J850" i="3"/>
  <c r="K850" i="3"/>
  <c r="L850" i="3"/>
  <c r="F850" i="3"/>
  <c r="G850" i="3"/>
  <c r="H850" i="3"/>
  <c r="J800" i="3"/>
  <c r="K800" i="3"/>
  <c r="L800" i="3"/>
  <c r="F800" i="3"/>
  <c r="G800" i="3"/>
  <c r="H800" i="3"/>
  <c r="J797" i="3"/>
  <c r="K797" i="3"/>
  <c r="L797" i="3"/>
  <c r="F797" i="3"/>
  <c r="G797" i="3"/>
  <c r="H797" i="3"/>
  <c r="J793" i="3"/>
  <c r="K793" i="3"/>
  <c r="L793" i="3"/>
  <c r="F793" i="3"/>
  <c r="G793" i="3"/>
  <c r="H793" i="3"/>
  <c r="J790" i="3"/>
  <c r="K790" i="3"/>
  <c r="L790" i="3"/>
  <c r="F790" i="3"/>
  <c r="G790" i="3"/>
  <c r="H790" i="3"/>
  <c r="J767" i="3"/>
  <c r="K767" i="3"/>
  <c r="L767" i="3"/>
  <c r="F767" i="3"/>
  <c r="G767" i="3"/>
  <c r="H767" i="3"/>
  <c r="J763" i="3"/>
  <c r="K763" i="3"/>
  <c r="L763" i="3"/>
  <c r="F763" i="3"/>
  <c r="G763" i="3"/>
  <c r="H763" i="3"/>
  <c r="J753" i="3"/>
  <c r="K753" i="3"/>
  <c r="L753" i="3"/>
  <c r="F753" i="3"/>
  <c r="G753" i="3"/>
  <c r="H753" i="3"/>
  <c r="J750" i="3"/>
  <c r="K750" i="3"/>
  <c r="L750" i="3"/>
  <c r="F750" i="3"/>
  <c r="G750" i="3"/>
  <c r="H750" i="3"/>
  <c r="J738" i="3"/>
  <c r="K738" i="3"/>
  <c r="L738" i="3"/>
  <c r="F738" i="3"/>
  <c r="G738" i="3"/>
  <c r="H738" i="3"/>
  <c r="J733" i="3"/>
  <c r="K733" i="3"/>
  <c r="L733" i="3"/>
  <c r="F733" i="3"/>
  <c r="G733" i="3"/>
  <c r="H733" i="3"/>
  <c r="J729" i="3"/>
  <c r="K729" i="3"/>
  <c r="L729" i="3"/>
  <c r="F729" i="3"/>
  <c r="G729" i="3"/>
  <c r="H729" i="3"/>
  <c r="J727" i="3"/>
  <c r="K727" i="3"/>
  <c r="L727" i="3"/>
  <c r="F727" i="3"/>
  <c r="G727" i="3"/>
  <c r="H727" i="3"/>
  <c r="J724" i="3"/>
  <c r="K724" i="3"/>
  <c r="L724" i="3"/>
  <c r="F724" i="3"/>
  <c r="G724" i="3"/>
  <c r="H724" i="3"/>
  <c r="J707" i="3"/>
  <c r="K707" i="3"/>
  <c r="L707" i="3"/>
  <c r="F707" i="3"/>
  <c r="G707" i="3"/>
  <c r="H707" i="3"/>
  <c r="J700" i="3"/>
  <c r="K700" i="3"/>
  <c r="L700" i="3"/>
  <c r="F700" i="3"/>
  <c r="G700" i="3"/>
  <c r="H700" i="3"/>
  <c r="J683" i="3"/>
  <c r="K683" i="3"/>
  <c r="L683" i="3"/>
  <c r="F683" i="3"/>
  <c r="G683" i="3"/>
  <c r="H683" i="3"/>
  <c r="J679" i="3"/>
  <c r="K679" i="3"/>
  <c r="L679" i="3"/>
  <c r="F679" i="3"/>
  <c r="G679" i="3"/>
  <c r="H679" i="3"/>
  <c r="J676" i="3"/>
  <c r="K676" i="3"/>
  <c r="L676" i="3"/>
  <c r="F676" i="3"/>
  <c r="G676" i="3"/>
  <c r="H676" i="3"/>
  <c r="J669" i="3"/>
  <c r="K669" i="3"/>
  <c r="L669" i="3"/>
  <c r="F669" i="3"/>
  <c r="G669" i="3"/>
  <c r="H669" i="3"/>
  <c r="J665" i="3"/>
  <c r="K665" i="3"/>
  <c r="L665" i="3"/>
  <c r="F665" i="3"/>
  <c r="G665" i="3"/>
  <c r="H665" i="3"/>
  <c r="J662" i="3"/>
  <c r="K662" i="3"/>
  <c r="L662" i="3"/>
  <c r="F662" i="3"/>
  <c r="G662" i="3"/>
  <c r="H662" i="3"/>
  <c r="J639" i="3"/>
  <c r="K639" i="3"/>
  <c r="L639" i="3"/>
  <c r="F639" i="3"/>
  <c r="G639" i="3"/>
  <c r="H639" i="3"/>
  <c r="J635" i="3"/>
  <c r="K635" i="3"/>
  <c r="L635" i="3"/>
  <c r="F635" i="3"/>
  <c r="G635" i="3"/>
  <c r="H635" i="3"/>
  <c r="J625" i="3"/>
  <c r="K625" i="3"/>
  <c r="L625" i="3"/>
  <c r="F625" i="3"/>
  <c r="G625" i="3"/>
  <c r="H625" i="3"/>
  <c r="J622" i="3"/>
  <c r="K622" i="3"/>
  <c r="L622" i="3"/>
  <c r="F622" i="3"/>
  <c r="G622" i="3"/>
  <c r="H622" i="3"/>
  <c r="J575" i="3"/>
  <c r="K575" i="3"/>
  <c r="L575" i="3"/>
  <c r="F575" i="3"/>
  <c r="G575" i="3"/>
  <c r="H575" i="3"/>
  <c r="J571" i="3"/>
  <c r="K571" i="3"/>
  <c r="L571" i="3"/>
  <c r="F571" i="3"/>
  <c r="G571" i="3"/>
  <c r="H571" i="3"/>
  <c r="J561" i="3"/>
  <c r="K561" i="3"/>
  <c r="L561" i="3"/>
  <c r="F561" i="3"/>
  <c r="G561" i="3"/>
  <c r="H561" i="3"/>
  <c r="J557" i="3"/>
  <c r="K557" i="3"/>
  <c r="L557" i="3"/>
  <c r="F557" i="3"/>
  <c r="G557" i="3"/>
  <c r="H557" i="3"/>
  <c r="J555" i="3"/>
  <c r="K555" i="3"/>
  <c r="L555" i="3"/>
  <c r="F555" i="3"/>
  <c r="G555" i="3"/>
  <c r="H555" i="3"/>
  <c r="J552" i="3"/>
  <c r="K552" i="3"/>
  <c r="L552" i="3"/>
  <c r="F552" i="3"/>
  <c r="G552" i="3"/>
  <c r="H552" i="3"/>
  <c r="J548" i="3"/>
  <c r="K548" i="3"/>
  <c r="L548" i="3"/>
  <c r="F548" i="3"/>
  <c r="G548" i="3"/>
  <c r="H548" i="3"/>
  <c r="J545" i="3"/>
  <c r="K545" i="3"/>
  <c r="L545" i="3"/>
  <c r="F545" i="3"/>
  <c r="G545" i="3"/>
  <c r="H545" i="3"/>
  <c r="J542" i="3"/>
  <c r="K542" i="3"/>
  <c r="L542" i="3"/>
  <c r="F542" i="3"/>
  <c r="G542" i="3"/>
  <c r="H542" i="3"/>
  <c r="J538" i="3"/>
  <c r="K538" i="3"/>
  <c r="L538" i="3"/>
  <c r="F538" i="3"/>
  <c r="G538" i="3"/>
  <c r="H538" i="3"/>
  <c r="J535" i="3"/>
  <c r="K535" i="3"/>
  <c r="L535" i="3"/>
  <c r="F535" i="3"/>
  <c r="G535" i="3"/>
  <c r="H535" i="3"/>
  <c r="J532" i="3"/>
  <c r="K532" i="3"/>
  <c r="L532" i="3"/>
  <c r="F532" i="3"/>
  <c r="G532" i="3"/>
  <c r="H532" i="3"/>
  <c r="J525" i="3"/>
  <c r="K525" i="3"/>
  <c r="L525" i="3"/>
  <c r="F525" i="3"/>
  <c r="G525" i="3"/>
  <c r="H525" i="3"/>
  <c r="J511" i="3"/>
  <c r="K511" i="3"/>
  <c r="L511" i="3"/>
  <c r="F511" i="3"/>
  <c r="G511" i="3"/>
  <c r="H511" i="3"/>
  <c r="J507" i="3"/>
  <c r="K507" i="3"/>
  <c r="L507" i="3"/>
  <c r="F507" i="3"/>
  <c r="G507" i="3"/>
  <c r="H507" i="3"/>
  <c r="J497" i="3"/>
  <c r="K497" i="3"/>
  <c r="L497" i="3"/>
  <c r="F497" i="3"/>
  <c r="G497" i="3"/>
  <c r="H497" i="3"/>
  <c r="J494" i="3"/>
  <c r="K494" i="3"/>
  <c r="L494" i="3"/>
  <c r="F494" i="3"/>
  <c r="G494" i="3"/>
  <c r="H494" i="3"/>
  <c r="J472" i="3"/>
  <c r="K472" i="3"/>
  <c r="L472" i="3"/>
  <c r="F472" i="3"/>
  <c r="G472" i="3"/>
  <c r="H472" i="3"/>
  <c r="J468" i="3"/>
  <c r="K468" i="3"/>
  <c r="L468" i="3"/>
  <c r="F468" i="3"/>
  <c r="G468" i="3"/>
  <c r="H468" i="3"/>
  <c r="J461" i="3"/>
  <c r="K461" i="3"/>
  <c r="L461" i="3"/>
  <c r="F461" i="3"/>
  <c r="G461" i="3"/>
  <c r="H461" i="3"/>
  <c r="J458" i="3"/>
  <c r="K458" i="3"/>
  <c r="L458" i="3"/>
  <c r="F458" i="3"/>
  <c r="G458" i="3"/>
  <c r="H458" i="3"/>
  <c r="J454" i="3"/>
  <c r="K454" i="3"/>
  <c r="L454" i="3"/>
  <c r="F454" i="3"/>
  <c r="G454" i="3"/>
  <c r="H454" i="3"/>
  <c r="J446" i="3"/>
  <c r="K446" i="3"/>
  <c r="L446" i="3"/>
  <c r="F446" i="3"/>
  <c r="G446" i="3"/>
  <c r="H446" i="3"/>
  <c r="J442" i="3"/>
  <c r="K442" i="3"/>
  <c r="L442" i="3"/>
  <c r="F442" i="3"/>
  <c r="G442" i="3"/>
  <c r="H442" i="3"/>
  <c r="J433" i="3"/>
  <c r="K433" i="3"/>
  <c r="L433" i="3"/>
  <c r="F433" i="3"/>
  <c r="G433" i="3"/>
  <c r="H433" i="3"/>
  <c r="J429" i="3"/>
  <c r="K429" i="3"/>
  <c r="L429" i="3"/>
  <c r="F429" i="3"/>
  <c r="G429" i="3"/>
  <c r="H429" i="3"/>
  <c r="J426" i="3"/>
  <c r="K426" i="3"/>
  <c r="L426" i="3"/>
  <c r="F426" i="3"/>
  <c r="G426" i="3"/>
  <c r="H426" i="3"/>
  <c r="J404" i="3"/>
  <c r="K404" i="3"/>
  <c r="L404" i="3"/>
  <c r="F404" i="3"/>
  <c r="G404" i="3"/>
  <c r="H404" i="3"/>
  <c r="J397" i="3"/>
  <c r="K397" i="3"/>
  <c r="L397" i="3"/>
  <c r="F397" i="3"/>
  <c r="G397" i="3"/>
  <c r="H397" i="3"/>
  <c r="J393" i="3"/>
  <c r="K393" i="3"/>
  <c r="L393" i="3"/>
  <c r="F393" i="3"/>
  <c r="G393" i="3"/>
  <c r="H393" i="3"/>
  <c r="J390" i="3"/>
  <c r="K390" i="3"/>
  <c r="L390" i="3"/>
  <c r="F390" i="3"/>
  <c r="G390" i="3"/>
  <c r="H390" i="3"/>
  <c r="J382" i="3"/>
  <c r="K382" i="3"/>
  <c r="L382" i="3"/>
  <c r="F382" i="3"/>
  <c r="G382" i="3"/>
  <c r="H382" i="3"/>
  <c r="J378" i="3"/>
  <c r="K378" i="3"/>
  <c r="L378" i="3"/>
  <c r="F378" i="3"/>
  <c r="G378" i="3"/>
  <c r="H378" i="3"/>
  <c r="J369" i="3"/>
  <c r="K369" i="3"/>
  <c r="L369" i="3"/>
  <c r="F369" i="3"/>
  <c r="G369" i="3"/>
  <c r="H369" i="3"/>
  <c r="J366" i="3"/>
  <c r="K366" i="3"/>
  <c r="L366" i="3"/>
  <c r="F366" i="3"/>
  <c r="G366" i="3"/>
  <c r="H366" i="3"/>
  <c r="J357" i="3"/>
  <c r="K357" i="3"/>
  <c r="L357" i="3"/>
  <c r="F357" i="3"/>
  <c r="G357" i="3"/>
  <c r="H357" i="3"/>
  <c r="J354" i="3"/>
  <c r="K354" i="3"/>
  <c r="L354" i="3"/>
  <c r="F354" i="3"/>
  <c r="G354" i="3"/>
  <c r="H354" i="3"/>
  <c r="J350" i="3"/>
  <c r="K350" i="3"/>
  <c r="L350" i="3"/>
  <c r="F350" i="3"/>
  <c r="G350" i="3"/>
  <c r="H350" i="3"/>
  <c r="J346" i="3"/>
  <c r="K346" i="3"/>
  <c r="L346" i="3"/>
  <c r="F346" i="3"/>
  <c r="G346" i="3"/>
  <c r="H346" i="3"/>
  <c r="J328" i="3"/>
  <c r="K328" i="3"/>
  <c r="L328" i="3"/>
  <c r="F328" i="3"/>
  <c r="G328" i="3"/>
  <c r="H328" i="3"/>
  <c r="J325" i="3"/>
  <c r="K325" i="3"/>
  <c r="L325" i="3"/>
  <c r="F325" i="3"/>
  <c r="G325" i="3"/>
  <c r="H325" i="3"/>
  <c r="J322" i="3"/>
  <c r="K322" i="3"/>
  <c r="L322" i="3"/>
  <c r="F322" i="3"/>
  <c r="G322" i="3"/>
  <c r="H322" i="3"/>
  <c r="J318" i="3"/>
  <c r="K318" i="3"/>
  <c r="L318" i="3"/>
  <c r="F318" i="3"/>
  <c r="G318" i="3"/>
  <c r="H318" i="3"/>
  <c r="J314" i="3"/>
  <c r="K314" i="3"/>
  <c r="L314" i="3"/>
  <c r="F314" i="3"/>
  <c r="G314" i="3"/>
  <c r="H314" i="3"/>
  <c r="J258" i="3"/>
  <c r="K258" i="3"/>
  <c r="L258" i="3"/>
  <c r="F258" i="3"/>
  <c r="G258" i="3"/>
  <c r="H258" i="3"/>
  <c r="J254" i="3"/>
  <c r="K254" i="3"/>
  <c r="L254" i="3"/>
  <c r="F254" i="3"/>
  <c r="G254" i="3"/>
  <c r="H254" i="3"/>
  <c r="J250" i="3"/>
  <c r="K250" i="3"/>
  <c r="L250" i="3"/>
  <c r="F250" i="3"/>
  <c r="G250" i="3"/>
  <c r="H250" i="3"/>
  <c r="J247" i="3"/>
  <c r="K247" i="3"/>
  <c r="L247" i="3"/>
  <c r="F247" i="3"/>
  <c r="G247" i="3"/>
  <c r="H247" i="3"/>
  <c r="J244" i="3"/>
  <c r="K244" i="3"/>
  <c r="L244" i="3"/>
  <c r="F244" i="3"/>
  <c r="G244" i="3"/>
  <c r="H244" i="3"/>
  <c r="J241" i="3"/>
  <c r="K241" i="3"/>
  <c r="L241" i="3"/>
  <c r="F241" i="3"/>
  <c r="G241" i="3"/>
  <c r="H241" i="3"/>
  <c r="J237" i="3"/>
  <c r="K237" i="3"/>
  <c r="L237" i="3"/>
  <c r="F237" i="3"/>
  <c r="G237" i="3"/>
  <c r="H237" i="3"/>
  <c r="J234" i="3"/>
  <c r="K234" i="3"/>
  <c r="L234" i="3"/>
  <c r="F234" i="3"/>
  <c r="G234" i="3"/>
  <c r="H234" i="3"/>
  <c r="J225" i="3"/>
  <c r="K225" i="3"/>
  <c r="L225" i="3"/>
  <c r="F225" i="3"/>
  <c r="G225" i="3"/>
  <c r="H225" i="3"/>
  <c r="J222" i="3"/>
  <c r="K222" i="3"/>
  <c r="L222" i="3"/>
  <c r="F222" i="3"/>
  <c r="G222" i="3"/>
  <c r="H222" i="3"/>
  <c r="J218" i="3"/>
  <c r="K218" i="3"/>
  <c r="L218" i="3"/>
  <c r="F218" i="3"/>
  <c r="G218" i="3"/>
  <c r="H218" i="3"/>
  <c r="J213" i="3"/>
  <c r="K213" i="3"/>
  <c r="L213" i="3"/>
  <c r="F213" i="3"/>
  <c r="G213" i="3"/>
  <c r="H213" i="3"/>
  <c r="J209" i="3"/>
  <c r="K209" i="3"/>
  <c r="L209" i="3"/>
  <c r="F209" i="3"/>
  <c r="G209" i="3"/>
  <c r="H209" i="3"/>
  <c r="J205" i="3"/>
  <c r="K205" i="3"/>
  <c r="L205" i="3"/>
  <c r="F205" i="3"/>
  <c r="G205" i="3"/>
  <c r="H205" i="3"/>
  <c r="J203" i="3"/>
  <c r="K203" i="3"/>
  <c r="L203" i="3"/>
  <c r="F203" i="3"/>
  <c r="G203" i="3"/>
  <c r="H203" i="3"/>
  <c r="J200" i="3"/>
  <c r="K200" i="3"/>
  <c r="L200" i="3"/>
  <c r="F200" i="3"/>
  <c r="G200" i="3"/>
  <c r="H200" i="3"/>
  <c r="J162" i="3"/>
  <c r="K162" i="3"/>
  <c r="L162" i="3"/>
  <c r="F162" i="3"/>
  <c r="G162" i="3"/>
  <c r="H162" i="3"/>
  <c r="J158" i="3"/>
  <c r="K158" i="3"/>
  <c r="L158" i="3"/>
  <c r="F158" i="3"/>
  <c r="G158" i="3"/>
  <c r="H158" i="3"/>
  <c r="J154" i="3"/>
  <c r="K154" i="3"/>
  <c r="L154" i="3"/>
  <c r="F154" i="3"/>
  <c r="G154" i="3"/>
  <c r="H154" i="3"/>
  <c r="J136" i="3"/>
  <c r="K136" i="3"/>
  <c r="L136" i="3"/>
  <c r="F136" i="3"/>
  <c r="G136" i="3"/>
  <c r="H136" i="3"/>
  <c r="J132" i="3"/>
  <c r="K132" i="3"/>
  <c r="L132" i="3"/>
  <c r="F132" i="3"/>
  <c r="G132" i="3"/>
  <c r="H132" i="3"/>
  <c r="B132" i="3"/>
  <c r="J129" i="3"/>
  <c r="K129" i="3"/>
  <c r="L129" i="3"/>
  <c r="F129" i="3"/>
  <c r="G129" i="3"/>
  <c r="H129" i="3"/>
  <c r="J125" i="3"/>
  <c r="K125" i="3"/>
  <c r="L125" i="3"/>
  <c r="F125" i="3"/>
  <c r="G125" i="3"/>
  <c r="H125" i="3"/>
  <c r="J121" i="3"/>
  <c r="K121" i="3"/>
  <c r="L121" i="3"/>
  <c r="F121" i="3"/>
  <c r="G121" i="3"/>
  <c r="H121" i="3"/>
  <c r="J115" i="3"/>
  <c r="K115" i="3"/>
  <c r="L115" i="3"/>
  <c r="F115" i="3"/>
  <c r="G115" i="3"/>
  <c r="H115" i="3"/>
  <c r="J112" i="3"/>
  <c r="K112" i="3"/>
  <c r="L112" i="3"/>
  <c r="F112" i="3"/>
  <c r="G112" i="3"/>
  <c r="H112" i="3"/>
  <c r="J105" i="3"/>
  <c r="K105" i="3"/>
  <c r="L105" i="3"/>
  <c r="F105" i="3"/>
  <c r="G105" i="3"/>
  <c r="H105" i="3"/>
  <c r="J101" i="3"/>
  <c r="K101" i="3"/>
  <c r="L101" i="3"/>
  <c r="F101" i="3"/>
  <c r="G101" i="3"/>
  <c r="H101" i="3"/>
  <c r="J78" i="3"/>
  <c r="K78" i="3"/>
  <c r="L78" i="3"/>
  <c r="F78" i="3"/>
  <c r="G78" i="3"/>
  <c r="H78" i="3"/>
  <c r="J71" i="3"/>
  <c r="K71" i="3"/>
  <c r="L71" i="3"/>
  <c r="F71" i="3"/>
  <c r="G71" i="3"/>
  <c r="H71" i="3"/>
  <c r="J68" i="3"/>
  <c r="K68" i="3"/>
  <c r="L68" i="3"/>
  <c r="F68" i="3"/>
  <c r="G68" i="3"/>
  <c r="H68" i="3"/>
  <c r="J64" i="3"/>
  <c r="K64" i="3"/>
  <c r="L64" i="3"/>
  <c r="F64" i="3"/>
  <c r="G64" i="3"/>
  <c r="H64" i="3"/>
  <c r="J60" i="3"/>
  <c r="K60" i="3"/>
  <c r="L60" i="3"/>
  <c r="F60" i="3"/>
  <c r="G60" i="3"/>
  <c r="H60" i="3"/>
  <c r="J57" i="3"/>
  <c r="K57" i="3"/>
  <c r="L57" i="3"/>
  <c r="F57" i="3"/>
  <c r="G57" i="3"/>
  <c r="H57" i="3"/>
  <c r="J54" i="3"/>
  <c r="K54" i="3"/>
  <c r="L54" i="3"/>
  <c r="F54" i="3"/>
  <c r="G54" i="3"/>
  <c r="H54" i="3"/>
  <c r="J28" i="3"/>
  <c r="K28" i="3"/>
  <c r="L28" i="3"/>
  <c r="F28" i="3"/>
  <c r="G28" i="3"/>
  <c r="H28" i="3"/>
  <c r="D28" i="3"/>
  <c r="J25" i="3"/>
  <c r="K25" i="3"/>
  <c r="L25" i="3"/>
  <c r="F25" i="3"/>
  <c r="G25" i="3"/>
  <c r="H25" i="3"/>
  <c r="J1309" i="3"/>
  <c r="K1309" i="3"/>
  <c r="L1309" i="3"/>
  <c r="F1309" i="3"/>
  <c r="G1309" i="3"/>
  <c r="H1309" i="3"/>
  <c r="J1305" i="3"/>
  <c r="K1305" i="3"/>
  <c r="L1305" i="3"/>
  <c r="F1305" i="3"/>
  <c r="G1305" i="3"/>
  <c r="H1305" i="3"/>
  <c r="J1303" i="3"/>
  <c r="K1303" i="3"/>
  <c r="L1303" i="3"/>
  <c r="F1303" i="3"/>
  <c r="G1303" i="3"/>
  <c r="H1303" i="3"/>
  <c r="J1300" i="3"/>
  <c r="K1300" i="3"/>
  <c r="L1300" i="3"/>
  <c r="F1300" i="3"/>
  <c r="G1300" i="3"/>
  <c r="H1300" i="3"/>
  <c r="J1293" i="3"/>
  <c r="K1293" i="3"/>
  <c r="L1293" i="3"/>
  <c r="F1293" i="3"/>
  <c r="G1293" i="3"/>
  <c r="H1293" i="3"/>
  <c r="J1291" i="3"/>
  <c r="K1291" i="3"/>
  <c r="L1291" i="3"/>
  <c r="F1291" i="3"/>
  <c r="G1291" i="3"/>
  <c r="H1291" i="3"/>
  <c r="J1288" i="3"/>
  <c r="K1288" i="3"/>
  <c r="L1288" i="3"/>
  <c r="F1288" i="3"/>
  <c r="G1288" i="3"/>
  <c r="H1288" i="3"/>
  <c r="J1282" i="3"/>
  <c r="K1282" i="3"/>
  <c r="L1282" i="3"/>
  <c r="F1282" i="3"/>
  <c r="G1282" i="3"/>
  <c r="H1282" i="3"/>
  <c r="J1276" i="3"/>
  <c r="K1276" i="3"/>
  <c r="L1276" i="3"/>
  <c r="F1276" i="3"/>
  <c r="G1276" i="3"/>
  <c r="H1276" i="3"/>
  <c r="J1270" i="3"/>
  <c r="K1270" i="3"/>
  <c r="L1270" i="3"/>
  <c r="F1270" i="3"/>
  <c r="G1270" i="3"/>
  <c r="H1270" i="3"/>
  <c r="J1267" i="3"/>
  <c r="K1267" i="3"/>
  <c r="L1267" i="3"/>
  <c r="F1267" i="3"/>
  <c r="G1267" i="3"/>
  <c r="H1267" i="3"/>
  <c r="J1264" i="3"/>
  <c r="K1264" i="3"/>
  <c r="L1264" i="3"/>
  <c r="F1264" i="3"/>
  <c r="G1264" i="3"/>
  <c r="H1264" i="3"/>
  <c r="J1258" i="3"/>
  <c r="K1258" i="3"/>
  <c r="L1258" i="3"/>
  <c r="F1258" i="3"/>
  <c r="G1258" i="3"/>
  <c r="H1258" i="3"/>
  <c r="J1255" i="3"/>
  <c r="K1255" i="3"/>
  <c r="L1255" i="3"/>
  <c r="F1255" i="3"/>
  <c r="G1255" i="3"/>
  <c r="H1255" i="3"/>
  <c r="J1252" i="3"/>
  <c r="K1252" i="3"/>
  <c r="L1252" i="3"/>
  <c r="F1252" i="3"/>
  <c r="G1252" i="3"/>
  <c r="H1252" i="3"/>
  <c r="J1245" i="3"/>
  <c r="K1245" i="3"/>
  <c r="L1245" i="3"/>
  <c r="F1245" i="3"/>
  <c r="G1245" i="3"/>
  <c r="H1245" i="3"/>
  <c r="J1241" i="3"/>
  <c r="K1241" i="3"/>
  <c r="L1241" i="3"/>
  <c r="F1241" i="3"/>
  <c r="G1241" i="3"/>
  <c r="H1241" i="3"/>
  <c r="J1238" i="3"/>
  <c r="K1238" i="3"/>
  <c r="L1238" i="3"/>
  <c r="F1238" i="3"/>
  <c r="G1238" i="3"/>
  <c r="H1238" i="3"/>
  <c r="J1235" i="3"/>
  <c r="K1235" i="3"/>
  <c r="L1235" i="3"/>
  <c r="F1235" i="3"/>
  <c r="G1235" i="3"/>
  <c r="H1235" i="3"/>
  <c r="J1232" i="3"/>
  <c r="K1232" i="3"/>
  <c r="L1232" i="3"/>
  <c r="F1232" i="3"/>
  <c r="G1232" i="3"/>
  <c r="H1232" i="3"/>
  <c r="J1225" i="3"/>
  <c r="K1225" i="3"/>
  <c r="L1225" i="3"/>
  <c r="F1225" i="3"/>
  <c r="G1225" i="3"/>
  <c r="H1225" i="3"/>
  <c r="J1222" i="3"/>
  <c r="K1222" i="3"/>
  <c r="L1222" i="3"/>
  <c r="F1222" i="3"/>
  <c r="G1222" i="3"/>
  <c r="H1222" i="3"/>
  <c r="J1214" i="3"/>
  <c r="K1214" i="3"/>
  <c r="L1214" i="3"/>
  <c r="F1214" i="3"/>
  <c r="G1214" i="3"/>
  <c r="H1214" i="3"/>
  <c r="J1210" i="3"/>
  <c r="K1210" i="3"/>
  <c r="L1210" i="3"/>
  <c r="F1210" i="3"/>
  <c r="G1210" i="3"/>
  <c r="H1210" i="3"/>
  <c r="J1201" i="3"/>
  <c r="K1201" i="3"/>
  <c r="L1201" i="3"/>
  <c r="F1201" i="3"/>
  <c r="G1201" i="3"/>
  <c r="H1201" i="3"/>
  <c r="J1198" i="3"/>
  <c r="K1198" i="3"/>
  <c r="L1198" i="3"/>
  <c r="F1198" i="3"/>
  <c r="G1198" i="3"/>
  <c r="H1198" i="3"/>
  <c r="J1189" i="3"/>
  <c r="K1189" i="3"/>
  <c r="L1189" i="3"/>
  <c r="F1189" i="3"/>
  <c r="G1189" i="3"/>
  <c r="H1189" i="3"/>
  <c r="J1186" i="3"/>
  <c r="K1186" i="3"/>
  <c r="L1186" i="3"/>
  <c r="F1186" i="3"/>
  <c r="G1186" i="3"/>
  <c r="H1186" i="3"/>
  <c r="J1183" i="3"/>
  <c r="K1183" i="3"/>
  <c r="L1183" i="3"/>
  <c r="F1183" i="3"/>
  <c r="G1183" i="3"/>
  <c r="H1183" i="3"/>
  <c r="J1179" i="3"/>
  <c r="K1179" i="3"/>
  <c r="L1179" i="3"/>
  <c r="F1179" i="3"/>
  <c r="G1179" i="3"/>
  <c r="H1179" i="3"/>
  <c r="J1176" i="3"/>
  <c r="K1176" i="3"/>
  <c r="L1176" i="3"/>
  <c r="F1176" i="3"/>
  <c r="G1176" i="3"/>
  <c r="H1176" i="3"/>
  <c r="J1169" i="3"/>
  <c r="K1169" i="3"/>
  <c r="L1169" i="3"/>
  <c r="F1169" i="3"/>
  <c r="G1169" i="3"/>
  <c r="H1169" i="3"/>
  <c r="J1166" i="3"/>
  <c r="K1166" i="3"/>
  <c r="L1166" i="3"/>
  <c r="F1166" i="3"/>
  <c r="G1166" i="3"/>
  <c r="H1166" i="3"/>
  <c r="J1157" i="3"/>
  <c r="K1157" i="3"/>
  <c r="L1157" i="3"/>
  <c r="F1157" i="3"/>
  <c r="G1157" i="3"/>
  <c r="H1157" i="3"/>
  <c r="J1155" i="3"/>
  <c r="K1155" i="3"/>
  <c r="L1155" i="3"/>
  <c r="F1155" i="3"/>
  <c r="G1155" i="3"/>
  <c r="H1155" i="3"/>
  <c r="J1152" i="3"/>
  <c r="K1152" i="3"/>
  <c r="L1152" i="3"/>
  <c r="F1152" i="3"/>
  <c r="G1152" i="3"/>
  <c r="H1152" i="3"/>
  <c r="J1148" i="3"/>
  <c r="K1148" i="3"/>
  <c r="L1148" i="3"/>
  <c r="F1148" i="3"/>
  <c r="G1148" i="3"/>
  <c r="H1148" i="3"/>
  <c r="J1142" i="3"/>
  <c r="K1142" i="3"/>
  <c r="L1142" i="3"/>
  <c r="F1142" i="3"/>
  <c r="G1142" i="3"/>
  <c r="H1142" i="3"/>
  <c r="J1139" i="3"/>
  <c r="K1139" i="3"/>
  <c r="L1139" i="3"/>
  <c r="F1139" i="3"/>
  <c r="G1139" i="3"/>
  <c r="H1139" i="3"/>
  <c r="J1136" i="3"/>
  <c r="K1136" i="3"/>
  <c r="L1136" i="3"/>
  <c r="F1136" i="3"/>
  <c r="G1136" i="3"/>
  <c r="H1136" i="3"/>
  <c r="J1130" i="3"/>
  <c r="K1130" i="3"/>
  <c r="L1130" i="3"/>
  <c r="F1130" i="3"/>
  <c r="G1130" i="3"/>
  <c r="H1130" i="3"/>
  <c r="J1127" i="3"/>
  <c r="K1127" i="3"/>
  <c r="L1127" i="3"/>
  <c r="F1127" i="3"/>
  <c r="G1127" i="3"/>
  <c r="H1127" i="3"/>
  <c r="J1124" i="3"/>
  <c r="K1124" i="3"/>
  <c r="L1124" i="3"/>
  <c r="F1124" i="3"/>
  <c r="G1124" i="3"/>
  <c r="H1124" i="3"/>
  <c r="J1121" i="3"/>
  <c r="K1121" i="3"/>
  <c r="L1121" i="3"/>
  <c r="F1121" i="3"/>
  <c r="G1121" i="3"/>
  <c r="H1121" i="3"/>
  <c r="J1119" i="3"/>
  <c r="K1119" i="3"/>
  <c r="L1119" i="3"/>
  <c r="F1119" i="3"/>
  <c r="G1119" i="3"/>
  <c r="H1119" i="3"/>
  <c r="J1115" i="3"/>
  <c r="K1115" i="3"/>
  <c r="L1115" i="3"/>
  <c r="F1115" i="3"/>
  <c r="G1115" i="3"/>
  <c r="H1115" i="3"/>
  <c r="J1112" i="3"/>
  <c r="K1112" i="3"/>
  <c r="L1112" i="3"/>
  <c r="F1112" i="3"/>
  <c r="G1112" i="3"/>
  <c r="H1112" i="3"/>
  <c r="J1109" i="3"/>
  <c r="K1109" i="3"/>
  <c r="L1109" i="3"/>
  <c r="F1109" i="3"/>
  <c r="G1109" i="3"/>
  <c r="H1109" i="3"/>
  <c r="J1106" i="3"/>
  <c r="K1106" i="3"/>
  <c r="L1106" i="3"/>
  <c r="F1106" i="3"/>
  <c r="G1106" i="3"/>
  <c r="H1106" i="3"/>
  <c r="J1103" i="3"/>
  <c r="K1103" i="3"/>
  <c r="L1103" i="3"/>
  <c r="F1103" i="3"/>
  <c r="G1103" i="3"/>
  <c r="H1103" i="3"/>
  <c r="J1100" i="3"/>
  <c r="K1100" i="3"/>
  <c r="L1100" i="3"/>
  <c r="F1100" i="3"/>
  <c r="G1100" i="3"/>
  <c r="H1100" i="3"/>
  <c r="J1093" i="3"/>
  <c r="K1093" i="3"/>
  <c r="L1093" i="3"/>
  <c r="F1093" i="3"/>
  <c r="G1093" i="3"/>
  <c r="H1093" i="3"/>
  <c r="J1091" i="3"/>
  <c r="K1091" i="3"/>
  <c r="L1091" i="3"/>
  <c r="F1091" i="3"/>
  <c r="G1091" i="3"/>
  <c r="H1091" i="3"/>
  <c r="J1088" i="3"/>
  <c r="K1088" i="3"/>
  <c r="L1088" i="3"/>
  <c r="F1088" i="3"/>
  <c r="G1088" i="3"/>
  <c r="H1088" i="3"/>
  <c r="J1085" i="3"/>
  <c r="K1085" i="3"/>
  <c r="L1085" i="3"/>
  <c r="F1085" i="3"/>
  <c r="G1085" i="3"/>
  <c r="H1085" i="3"/>
  <c r="J1081" i="3"/>
  <c r="K1081" i="3"/>
  <c r="L1081" i="3"/>
  <c r="F1081" i="3"/>
  <c r="G1081" i="3"/>
  <c r="H1081" i="3"/>
  <c r="J1079" i="3"/>
  <c r="K1079" i="3"/>
  <c r="L1079" i="3"/>
  <c r="F1079" i="3"/>
  <c r="G1079" i="3"/>
  <c r="H1079" i="3"/>
  <c r="J1076" i="3"/>
  <c r="K1076" i="3"/>
  <c r="L1076" i="3"/>
  <c r="F1076" i="3"/>
  <c r="G1076" i="3"/>
  <c r="H1076" i="3"/>
  <c r="J1069" i="3"/>
  <c r="K1069" i="3"/>
  <c r="L1069" i="3"/>
  <c r="F1069" i="3"/>
  <c r="G1069" i="3"/>
  <c r="H1069" i="3"/>
  <c r="J1067" i="3"/>
  <c r="K1067" i="3"/>
  <c r="L1067" i="3"/>
  <c r="F1067" i="3"/>
  <c r="G1067" i="3"/>
  <c r="H1067" i="3"/>
  <c r="J1064" i="3"/>
  <c r="K1064" i="3"/>
  <c r="L1064" i="3"/>
  <c r="F1064" i="3"/>
  <c r="G1064" i="3"/>
  <c r="H1064" i="3"/>
  <c r="J1058" i="3"/>
  <c r="K1058" i="3"/>
  <c r="L1058" i="3"/>
  <c r="F1058" i="3"/>
  <c r="G1058" i="3"/>
  <c r="H1058" i="3"/>
  <c r="J1052" i="3"/>
  <c r="K1052" i="3"/>
  <c r="L1052" i="3"/>
  <c r="F1052" i="3"/>
  <c r="G1052" i="3"/>
  <c r="H1052" i="3"/>
  <c r="J1046" i="3"/>
  <c r="K1046" i="3"/>
  <c r="L1046" i="3"/>
  <c r="F1046" i="3"/>
  <c r="G1046" i="3"/>
  <c r="H1046" i="3"/>
  <c r="J1043" i="3"/>
  <c r="K1043" i="3"/>
  <c r="L1043" i="3"/>
  <c r="F1043" i="3"/>
  <c r="G1043" i="3"/>
  <c r="H1043" i="3"/>
  <c r="J1040" i="3"/>
  <c r="K1040" i="3"/>
  <c r="L1040" i="3"/>
  <c r="F1040" i="3"/>
  <c r="G1040" i="3"/>
  <c r="H1040" i="3"/>
  <c r="J1034" i="3"/>
  <c r="K1034" i="3"/>
  <c r="L1034" i="3"/>
  <c r="F1034" i="3"/>
  <c r="G1034" i="3"/>
  <c r="H1034" i="3"/>
  <c r="J1031" i="3"/>
  <c r="K1031" i="3"/>
  <c r="L1031" i="3"/>
  <c r="F1031" i="3"/>
  <c r="G1031" i="3"/>
  <c r="H1031" i="3"/>
  <c r="J1028" i="3"/>
  <c r="K1028" i="3"/>
  <c r="L1028" i="3"/>
  <c r="F1028" i="3"/>
  <c r="G1028" i="3"/>
  <c r="H1028" i="3"/>
  <c r="J1022" i="3"/>
  <c r="K1022" i="3"/>
  <c r="L1022" i="3"/>
  <c r="F1022" i="3"/>
  <c r="G1022" i="3"/>
  <c r="H1022" i="3"/>
  <c r="J1018" i="3"/>
  <c r="K1018" i="3"/>
  <c r="L1018" i="3"/>
  <c r="F1018" i="3"/>
  <c r="G1018" i="3"/>
  <c r="H1018" i="3"/>
  <c r="J1009" i="3"/>
  <c r="K1009" i="3"/>
  <c r="L1009" i="3"/>
  <c r="F1009" i="3"/>
  <c r="G1009" i="3"/>
  <c r="H1009" i="3"/>
  <c r="J1006" i="3"/>
  <c r="K1006" i="3"/>
  <c r="L1006" i="3"/>
  <c r="F1006" i="3"/>
  <c r="G1006" i="3"/>
  <c r="H1006" i="3"/>
  <c r="J997" i="3"/>
  <c r="K997" i="3"/>
  <c r="L997" i="3"/>
  <c r="F997" i="3"/>
  <c r="G997" i="3"/>
  <c r="H997" i="3"/>
  <c r="J995" i="3"/>
  <c r="K995" i="3"/>
  <c r="L995" i="3"/>
  <c r="F995" i="3"/>
  <c r="G995" i="3"/>
  <c r="H995" i="3"/>
  <c r="J992" i="3"/>
  <c r="K992" i="3"/>
  <c r="L992" i="3"/>
  <c r="F992" i="3"/>
  <c r="G992" i="3"/>
  <c r="H992" i="3"/>
  <c r="J989" i="3"/>
  <c r="K989" i="3"/>
  <c r="L989" i="3"/>
  <c r="F989" i="3"/>
  <c r="G989" i="3"/>
  <c r="H989" i="3"/>
  <c r="J985" i="3"/>
  <c r="K985" i="3"/>
  <c r="L985" i="3"/>
  <c r="F985" i="3"/>
  <c r="G985" i="3"/>
  <c r="H985" i="3"/>
  <c r="J983" i="3"/>
  <c r="K983" i="3"/>
  <c r="L983" i="3"/>
  <c r="F983" i="3"/>
  <c r="G983" i="3"/>
  <c r="H983" i="3"/>
  <c r="J980" i="3"/>
  <c r="K980" i="3"/>
  <c r="L980" i="3"/>
  <c r="F980" i="3"/>
  <c r="G980" i="3"/>
  <c r="H980" i="3"/>
  <c r="J973" i="3"/>
  <c r="K973" i="3"/>
  <c r="L973" i="3"/>
  <c r="F973" i="3"/>
  <c r="G973" i="3"/>
  <c r="H973" i="3"/>
  <c r="J971" i="3"/>
  <c r="K971" i="3"/>
  <c r="L971" i="3"/>
  <c r="F971" i="3"/>
  <c r="G971" i="3"/>
  <c r="H971" i="3"/>
  <c r="J968" i="3"/>
  <c r="K968" i="3"/>
  <c r="L968" i="3"/>
  <c r="F968" i="3"/>
  <c r="G968" i="3"/>
  <c r="H968" i="3"/>
  <c r="J962" i="3"/>
  <c r="K962" i="3"/>
  <c r="L962" i="3"/>
  <c r="F962" i="3"/>
  <c r="G962" i="3"/>
  <c r="H962" i="3"/>
  <c r="J956" i="3"/>
  <c r="K956" i="3"/>
  <c r="L956" i="3"/>
  <c r="F956" i="3"/>
  <c r="G956" i="3"/>
  <c r="H956" i="3"/>
  <c r="J950" i="3"/>
  <c r="K950" i="3"/>
  <c r="L950" i="3"/>
  <c r="F950" i="3"/>
  <c r="G950" i="3"/>
  <c r="H950" i="3"/>
  <c r="J947" i="3"/>
  <c r="K947" i="3"/>
  <c r="L947" i="3"/>
  <c r="F947" i="3"/>
  <c r="G947" i="3"/>
  <c r="H947" i="3"/>
  <c r="J944" i="3"/>
  <c r="K944" i="3"/>
  <c r="L944" i="3"/>
  <c r="F944" i="3"/>
  <c r="G944" i="3"/>
  <c r="H944" i="3"/>
  <c r="J938" i="3"/>
  <c r="K938" i="3"/>
  <c r="L938" i="3"/>
  <c r="F938" i="3"/>
  <c r="G938" i="3"/>
  <c r="H938" i="3"/>
  <c r="J935" i="3"/>
  <c r="K935" i="3"/>
  <c r="L935" i="3"/>
  <c r="F935" i="3"/>
  <c r="G935" i="3"/>
  <c r="H935" i="3"/>
  <c r="J932" i="3"/>
  <c r="K932" i="3"/>
  <c r="L932" i="3"/>
  <c r="F932" i="3"/>
  <c r="G932" i="3"/>
  <c r="H932" i="3"/>
  <c r="J925" i="3"/>
  <c r="K925" i="3"/>
  <c r="L925" i="3"/>
  <c r="F925" i="3"/>
  <c r="G925" i="3"/>
  <c r="H925" i="3"/>
  <c r="J921" i="3"/>
  <c r="K921" i="3"/>
  <c r="L921" i="3"/>
  <c r="F921" i="3"/>
  <c r="G921" i="3"/>
  <c r="H921" i="3"/>
  <c r="J918" i="3"/>
  <c r="K918" i="3"/>
  <c r="L918" i="3"/>
  <c r="F918" i="3"/>
  <c r="G918" i="3"/>
  <c r="H918" i="3"/>
  <c r="J915" i="3"/>
  <c r="K915" i="3"/>
  <c r="L915" i="3"/>
  <c r="F915" i="3"/>
  <c r="G915" i="3"/>
  <c r="H915" i="3"/>
  <c r="J912" i="3"/>
  <c r="K912" i="3"/>
  <c r="L912" i="3"/>
  <c r="F912" i="3"/>
  <c r="G912" i="3"/>
  <c r="H912" i="3"/>
  <c r="J906" i="3"/>
  <c r="K906" i="3"/>
  <c r="L906" i="3"/>
  <c r="F906" i="3"/>
  <c r="G906" i="3"/>
  <c r="H906" i="3"/>
  <c r="J903" i="3"/>
  <c r="K903" i="3"/>
  <c r="L903" i="3"/>
  <c r="F903" i="3"/>
  <c r="G903" i="3"/>
  <c r="H903" i="3"/>
  <c r="J900" i="3"/>
  <c r="K900" i="3"/>
  <c r="L900" i="3"/>
  <c r="F900" i="3"/>
  <c r="G900" i="3"/>
  <c r="H900" i="3"/>
  <c r="J897" i="3"/>
  <c r="K897" i="3"/>
  <c r="L897" i="3"/>
  <c r="F897" i="3"/>
  <c r="G897" i="3"/>
  <c r="H897" i="3"/>
  <c r="J895" i="3"/>
  <c r="K895" i="3"/>
  <c r="L895" i="3"/>
  <c r="F895" i="3"/>
  <c r="G895" i="3"/>
  <c r="H895" i="3"/>
  <c r="J891" i="3"/>
  <c r="K891" i="3"/>
  <c r="L891" i="3"/>
  <c r="F891" i="3"/>
  <c r="G891" i="3"/>
  <c r="H891" i="3"/>
  <c r="J888" i="3"/>
  <c r="K888" i="3"/>
  <c r="L888" i="3"/>
  <c r="F888" i="3"/>
  <c r="G888" i="3"/>
  <c r="H888" i="3"/>
  <c r="J885" i="3"/>
  <c r="K885" i="3"/>
  <c r="L885" i="3"/>
  <c r="F885" i="3"/>
  <c r="G885" i="3"/>
  <c r="H885" i="3"/>
  <c r="J882" i="3"/>
  <c r="K882" i="3"/>
  <c r="L882" i="3"/>
  <c r="F882" i="3"/>
  <c r="G882" i="3"/>
  <c r="H882" i="3"/>
  <c r="J879" i="3"/>
  <c r="K879" i="3"/>
  <c r="L879" i="3"/>
  <c r="F879" i="3"/>
  <c r="G879" i="3"/>
  <c r="H879" i="3"/>
  <c r="J876" i="3"/>
  <c r="K876" i="3"/>
  <c r="L876" i="3"/>
  <c r="F876" i="3"/>
  <c r="G876" i="3"/>
  <c r="H876" i="3"/>
  <c r="J873" i="3"/>
  <c r="K873" i="3"/>
  <c r="L873" i="3"/>
  <c r="F873" i="3"/>
  <c r="G873" i="3"/>
  <c r="H873" i="3"/>
  <c r="J870" i="3"/>
  <c r="K870" i="3"/>
  <c r="L870" i="3"/>
  <c r="F870" i="3"/>
  <c r="G870" i="3"/>
  <c r="H870" i="3"/>
  <c r="J862" i="3"/>
  <c r="K862" i="3"/>
  <c r="L862" i="3"/>
  <c r="F862" i="3"/>
  <c r="G862" i="3"/>
  <c r="H862" i="3"/>
  <c r="J858" i="3"/>
  <c r="K858" i="3"/>
  <c r="L858" i="3"/>
  <c r="F858" i="3"/>
  <c r="G858" i="3"/>
  <c r="H858" i="3"/>
  <c r="J849" i="3"/>
  <c r="K849" i="3"/>
  <c r="L849" i="3"/>
  <c r="F849" i="3"/>
  <c r="G849" i="3"/>
  <c r="H849" i="3"/>
  <c r="J846" i="3"/>
  <c r="K846" i="3"/>
  <c r="L846" i="3"/>
  <c r="F846" i="3"/>
  <c r="G846" i="3"/>
  <c r="H846" i="3"/>
  <c r="J843" i="3"/>
  <c r="K843" i="3"/>
  <c r="L843" i="3"/>
  <c r="F843" i="3"/>
  <c r="G843" i="3"/>
  <c r="H843" i="3"/>
  <c r="J840" i="3"/>
  <c r="K840" i="3"/>
  <c r="L840" i="3"/>
  <c r="F840" i="3"/>
  <c r="G840" i="3"/>
  <c r="H840" i="3"/>
  <c r="J834" i="3"/>
  <c r="K834" i="3"/>
  <c r="L834" i="3"/>
  <c r="F834" i="3"/>
  <c r="G834" i="3"/>
  <c r="H834" i="3"/>
  <c r="J828" i="3"/>
  <c r="K828" i="3"/>
  <c r="L828" i="3"/>
  <c r="F828" i="3"/>
  <c r="G828" i="3"/>
  <c r="H828" i="3"/>
  <c r="J822" i="3"/>
  <c r="K822" i="3"/>
  <c r="L822" i="3"/>
  <c r="F822" i="3"/>
  <c r="G822" i="3"/>
  <c r="H822" i="3"/>
  <c r="J819" i="3"/>
  <c r="K819" i="3"/>
  <c r="L819" i="3"/>
  <c r="F819" i="3"/>
  <c r="G819" i="3"/>
  <c r="H819" i="3"/>
  <c r="J816" i="3"/>
  <c r="K816" i="3"/>
  <c r="L816" i="3"/>
  <c r="F816" i="3"/>
  <c r="G816" i="3"/>
  <c r="H816" i="3"/>
  <c r="J810" i="3"/>
  <c r="K810" i="3"/>
  <c r="L810" i="3"/>
  <c r="F810" i="3"/>
  <c r="G810" i="3"/>
  <c r="H810" i="3"/>
  <c r="J807" i="3"/>
  <c r="K807" i="3"/>
  <c r="L807" i="3"/>
  <c r="F807" i="3"/>
  <c r="G807" i="3"/>
  <c r="H807" i="3"/>
  <c r="J804" i="3"/>
  <c r="K804" i="3"/>
  <c r="L804" i="3"/>
  <c r="F804" i="3"/>
  <c r="G804" i="3"/>
  <c r="H804" i="3"/>
  <c r="J801" i="3"/>
  <c r="K801" i="3"/>
  <c r="L801" i="3"/>
  <c r="F801" i="3"/>
  <c r="G801" i="3"/>
  <c r="H801" i="3"/>
  <c r="J799" i="3"/>
  <c r="K799" i="3"/>
  <c r="L799" i="3"/>
  <c r="F799" i="3"/>
  <c r="G799" i="3"/>
  <c r="H799" i="3"/>
  <c r="J795" i="3"/>
  <c r="K795" i="3"/>
  <c r="L795" i="3"/>
  <c r="F795" i="3"/>
  <c r="G795" i="3"/>
  <c r="H795" i="3"/>
  <c r="J792" i="3"/>
  <c r="K792" i="3"/>
  <c r="L792" i="3"/>
  <c r="F792" i="3"/>
  <c r="G792" i="3"/>
  <c r="H792" i="3"/>
  <c r="J789" i="3"/>
  <c r="K789" i="3"/>
  <c r="L789" i="3"/>
  <c r="F789" i="3"/>
  <c r="G789" i="3"/>
  <c r="H789" i="3"/>
  <c r="J786" i="3"/>
  <c r="K786" i="3"/>
  <c r="L786" i="3"/>
  <c r="F786" i="3"/>
  <c r="G786" i="3"/>
  <c r="H786" i="3"/>
  <c r="J783" i="3"/>
  <c r="K783" i="3"/>
  <c r="L783" i="3"/>
  <c r="F783" i="3"/>
  <c r="G783" i="3"/>
  <c r="H783" i="3"/>
  <c r="J780" i="3"/>
  <c r="K780" i="3"/>
  <c r="L780" i="3"/>
  <c r="F780" i="3"/>
  <c r="G780" i="3"/>
  <c r="H780" i="3"/>
  <c r="J773" i="3"/>
  <c r="K773" i="3"/>
  <c r="L773" i="3"/>
  <c r="F773" i="3"/>
  <c r="G773" i="3"/>
  <c r="H773" i="3"/>
  <c r="J771" i="3"/>
  <c r="K771" i="3"/>
  <c r="L771" i="3"/>
  <c r="F771" i="3"/>
  <c r="G771" i="3"/>
  <c r="H771" i="3"/>
  <c r="J768" i="3"/>
  <c r="K768" i="3"/>
  <c r="L768" i="3"/>
  <c r="F768" i="3"/>
  <c r="G768" i="3"/>
  <c r="H768" i="3"/>
  <c r="J765" i="3"/>
  <c r="K765" i="3"/>
  <c r="L765" i="3"/>
  <c r="F765" i="3"/>
  <c r="G765" i="3"/>
  <c r="H765" i="3"/>
  <c r="J761" i="3"/>
  <c r="K761" i="3"/>
  <c r="L761" i="3"/>
  <c r="F761" i="3"/>
  <c r="G761" i="3"/>
  <c r="H761" i="3"/>
  <c r="J759" i="3"/>
  <c r="K759" i="3"/>
  <c r="L759" i="3"/>
  <c r="F759" i="3"/>
  <c r="G759" i="3"/>
  <c r="H759" i="3"/>
  <c r="J756" i="3"/>
  <c r="K756" i="3"/>
  <c r="L756" i="3"/>
  <c r="F756" i="3"/>
  <c r="G756" i="3"/>
  <c r="H756" i="3"/>
  <c r="J749" i="3"/>
  <c r="K749" i="3"/>
  <c r="L749" i="3"/>
  <c r="F749" i="3"/>
  <c r="G749" i="3"/>
  <c r="H749" i="3"/>
  <c r="J747" i="3"/>
  <c r="K747" i="3"/>
  <c r="L747" i="3"/>
  <c r="F747" i="3"/>
  <c r="G747" i="3"/>
  <c r="H747" i="3"/>
  <c r="J744" i="3"/>
  <c r="K744" i="3"/>
  <c r="L744" i="3"/>
  <c r="F744" i="3"/>
  <c r="G744" i="3"/>
  <c r="H744" i="3"/>
  <c r="J741" i="3"/>
  <c r="K741" i="3"/>
  <c r="L741" i="3"/>
  <c r="F741" i="3"/>
  <c r="G741" i="3"/>
  <c r="H741" i="3"/>
  <c r="J739" i="3"/>
  <c r="K739" i="3"/>
  <c r="L739" i="3"/>
  <c r="F739" i="3"/>
  <c r="G739" i="3"/>
  <c r="H739" i="3"/>
  <c r="J731" i="3"/>
  <c r="K731" i="3"/>
  <c r="L731" i="3"/>
  <c r="F731" i="3"/>
  <c r="G731" i="3"/>
  <c r="H731" i="3"/>
  <c r="J726" i="3"/>
  <c r="K726" i="3"/>
  <c r="L726" i="3"/>
  <c r="F726" i="3"/>
  <c r="G726" i="3"/>
  <c r="H726" i="3"/>
  <c r="J723" i="3"/>
  <c r="K723" i="3"/>
  <c r="L723" i="3"/>
  <c r="F723" i="3"/>
  <c r="G723" i="3"/>
  <c r="H723" i="3"/>
  <c r="J718" i="3"/>
  <c r="K718" i="3"/>
  <c r="L718" i="3"/>
  <c r="F718" i="3"/>
  <c r="G718" i="3"/>
  <c r="H718" i="3"/>
  <c r="J713" i="3"/>
  <c r="K713" i="3"/>
  <c r="L713" i="3"/>
  <c r="F713" i="3"/>
  <c r="G713" i="3"/>
  <c r="H713" i="3"/>
  <c r="J708" i="3"/>
  <c r="K708" i="3"/>
  <c r="L708" i="3"/>
  <c r="F708" i="3"/>
  <c r="G708" i="3"/>
  <c r="H708" i="3"/>
  <c r="J705" i="3"/>
  <c r="K705" i="3"/>
  <c r="L705" i="3"/>
  <c r="F705" i="3"/>
  <c r="G705" i="3"/>
  <c r="H705" i="3"/>
  <c r="J703" i="3"/>
  <c r="K703" i="3"/>
  <c r="L703" i="3"/>
  <c r="F703" i="3"/>
  <c r="G703" i="3"/>
  <c r="H703" i="3"/>
  <c r="J699" i="3"/>
  <c r="K699" i="3"/>
  <c r="L699" i="3"/>
  <c r="F699" i="3"/>
  <c r="G699" i="3"/>
  <c r="H699" i="3"/>
  <c r="J696" i="3"/>
  <c r="K696" i="3"/>
  <c r="L696" i="3"/>
  <c r="F696" i="3"/>
  <c r="G696" i="3"/>
  <c r="H696" i="3"/>
  <c r="J693" i="3"/>
  <c r="K693" i="3"/>
  <c r="L693" i="3"/>
  <c r="F693" i="3"/>
  <c r="G693" i="3"/>
  <c r="H693" i="3"/>
  <c r="J690" i="3"/>
  <c r="K690" i="3"/>
  <c r="L690" i="3"/>
  <c r="F690" i="3"/>
  <c r="G690" i="3"/>
  <c r="H690" i="3"/>
  <c r="J687" i="3"/>
  <c r="K687" i="3"/>
  <c r="L687" i="3"/>
  <c r="F687" i="3"/>
  <c r="G687" i="3"/>
  <c r="H687" i="3"/>
  <c r="J684" i="3"/>
  <c r="K684" i="3"/>
  <c r="L684" i="3"/>
  <c r="F684" i="3"/>
  <c r="G684" i="3"/>
  <c r="H684" i="3"/>
  <c r="J681" i="3"/>
  <c r="K681" i="3"/>
  <c r="L681" i="3"/>
  <c r="F681" i="3"/>
  <c r="G681" i="3"/>
  <c r="H681" i="3"/>
  <c r="J678" i="3"/>
  <c r="K678" i="3"/>
  <c r="L678" i="3"/>
  <c r="F678" i="3"/>
  <c r="G678" i="3"/>
  <c r="H678" i="3"/>
  <c r="J675" i="3"/>
  <c r="K675" i="3"/>
  <c r="L675" i="3"/>
  <c r="F675" i="3"/>
  <c r="G675" i="3"/>
  <c r="H675" i="3"/>
  <c r="J672" i="3"/>
  <c r="K672" i="3"/>
  <c r="L672" i="3"/>
  <c r="F672" i="3"/>
  <c r="G672" i="3"/>
  <c r="H672" i="3"/>
  <c r="J668" i="3"/>
  <c r="K668" i="3"/>
  <c r="L668" i="3"/>
  <c r="F668" i="3"/>
  <c r="G668" i="3"/>
  <c r="H668" i="3"/>
  <c r="J661" i="3"/>
  <c r="K661" i="3"/>
  <c r="L661" i="3"/>
  <c r="F661" i="3"/>
  <c r="G661" i="3"/>
  <c r="H661" i="3"/>
  <c r="J658" i="3"/>
  <c r="K658" i="3"/>
  <c r="L658" i="3"/>
  <c r="F658" i="3"/>
  <c r="G658" i="3"/>
  <c r="H658" i="3"/>
  <c r="J655" i="3"/>
  <c r="K655" i="3"/>
  <c r="L655" i="3"/>
  <c r="F655" i="3"/>
  <c r="G655" i="3"/>
  <c r="H655" i="3"/>
  <c r="J652" i="3"/>
  <c r="K652" i="3"/>
  <c r="L652" i="3"/>
  <c r="F652" i="3"/>
  <c r="G652" i="3"/>
  <c r="H652" i="3"/>
  <c r="J645" i="3"/>
  <c r="K645" i="3"/>
  <c r="L645" i="3"/>
  <c r="F645" i="3"/>
  <c r="G645" i="3"/>
  <c r="H645" i="3"/>
  <c r="J643" i="3"/>
  <c r="K643" i="3"/>
  <c r="L643" i="3"/>
  <c r="F643" i="3"/>
  <c r="G643" i="3"/>
  <c r="H643" i="3"/>
  <c r="J640" i="3"/>
  <c r="K640" i="3"/>
  <c r="L640" i="3"/>
  <c r="F640" i="3"/>
  <c r="G640" i="3"/>
  <c r="H640" i="3"/>
  <c r="J637" i="3"/>
  <c r="K637" i="3"/>
  <c r="L637" i="3"/>
  <c r="F637" i="3"/>
  <c r="G637" i="3"/>
  <c r="H637" i="3"/>
  <c r="J633" i="3"/>
  <c r="K633" i="3"/>
  <c r="L633" i="3"/>
  <c r="F633" i="3"/>
  <c r="G633" i="3"/>
  <c r="H633" i="3"/>
  <c r="J631" i="3"/>
  <c r="K631" i="3"/>
  <c r="L631" i="3"/>
  <c r="F631" i="3"/>
  <c r="G631" i="3"/>
  <c r="H631" i="3"/>
  <c r="J628" i="3"/>
  <c r="K628" i="3"/>
  <c r="L628" i="3"/>
  <c r="F628" i="3"/>
  <c r="G628" i="3"/>
  <c r="H628" i="3"/>
  <c r="J621" i="3"/>
  <c r="K621" i="3"/>
  <c r="L621" i="3"/>
  <c r="F621" i="3"/>
  <c r="G621" i="3"/>
  <c r="H621" i="3"/>
  <c r="J619" i="3"/>
  <c r="K619" i="3"/>
  <c r="L619" i="3"/>
  <c r="F619" i="3"/>
  <c r="G619" i="3"/>
  <c r="H619" i="3"/>
  <c r="J616" i="3"/>
  <c r="K616" i="3"/>
  <c r="L616" i="3"/>
  <c r="F616" i="3"/>
  <c r="G616" i="3"/>
  <c r="H616" i="3"/>
  <c r="J609" i="3"/>
  <c r="K609" i="3"/>
  <c r="L609" i="3"/>
  <c r="F609" i="3"/>
  <c r="G609" i="3"/>
  <c r="H609" i="3"/>
  <c r="J606" i="3"/>
  <c r="K606" i="3"/>
  <c r="L606" i="3"/>
  <c r="F606" i="3"/>
  <c r="G606" i="3"/>
  <c r="H606" i="3"/>
  <c r="J602" i="3"/>
  <c r="K602" i="3"/>
  <c r="L602" i="3"/>
  <c r="F602" i="3"/>
  <c r="G602" i="3"/>
  <c r="H602" i="3"/>
  <c r="J599" i="3"/>
  <c r="K599" i="3"/>
  <c r="L599" i="3"/>
  <c r="F599" i="3"/>
  <c r="G599" i="3"/>
  <c r="H599" i="3"/>
  <c r="J595" i="3"/>
  <c r="K595" i="3"/>
  <c r="L595" i="3"/>
  <c r="F595" i="3"/>
  <c r="G595" i="3"/>
  <c r="H595" i="3"/>
  <c r="J592" i="3"/>
  <c r="K592" i="3"/>
  <c r="L592" i="3"/>
  <c r="F592" i="3"/>
  <c r="G592" i="3"/>
  <c r="H592" i="3"/>
  <c r="J585" i="3"/>
  <c r="K585" i="3"/>
  <c r="L585" i="3"/>
  <c r="F585" i="3"/>
  <c r="G585" i="3"/>
  <c r="H585" i="3"/>
  <c r="J581" i="3"/>
  <c r="K581" i="3"/>
  <c r="L581" i="3"/>
  <c r="F581" i="3"/>
  <c r="G581" i="3"/>
  <c r="H581" i="3"/>
  <c r="J579" i="3"/>
  <c r="K579" i="3"/>
  <c r="L579" i="3"/>
  <c r="F579" i="3"/>
  <c r="G579" i="3"/>
  <c r="H579" i="3"/>
  <c r="J576" i="3"/>
  <c r="K576" i="3"/>
  <c r="L576" i="3"/>
  <c r="F576" i="3"/>
  <c r="G576" i="3"/>
  <c r="H576" i="3"/>
  <c r="J573" i="3"/>
  <c r="K573" i="3"/>
  <c r="L573" i="3"/>
  <c r="F573" i="3"/>
  <c r="G573" i="3"/>
  <c r="H573" i="3"/>
  <c r="J569" i="3"/>
  <c r="K569" i="3"/>
  <c r="L569" i="3"/>
  <c r="F569" i="3"/>
  <c r="G569" i="3"/>
  <c r="H569" i="3"/>
  <c r="J567" i="3"/>
  <c r="K567" i="3"/>
  <c r="L567" i="3"/>
  <c r="F567" i="3"/>
  <c r="G567" i="3"/>
  <c r="H567" i="3"/>
  <c r="J564" i="3"/>
  <c r="K564" i="3"/>
  <c r="L564" i="3"/>
  <c r="F564" i="3"/>
  <c r="G564" i="3"/>
  <c r="H564" i="3"/>
  <c r="J560" i="3"/>
  <c r="K560" i="3"/>
  <c r="L560" i="3"/>
  <c r="F560" i="3"/>
  <c r="G560" i="3"/>
  <c r="H560" i="3"/>
  <c r="J554" i="3"/>
  <c r="K554" i="3"/>
  <c r="L554" i="3"/>
  <c r="F554" i="3"/>
  <c r="G554" i="3"/>
  <c r="H554" i="3"/>
  <c r="J551" i="3"/>
  <c r="K551" i="3"/>
  <c r="L551" i="3"/>
  <c r="F551" i="3"/>
  <c r="G551" i="3"/>
  <c r="H551" i="3"/>
  <c r="J541" i="3"/>
  <c r="K541" i="3"/>
  <c r="L541" i="3"/>
  <c r="F541" i="3"/>
  <c r="G541" i="3"/>
  <c r="H541" i="3"/>
  <c r="J537" i="3"/>
  <c r="K537" i="3"/>
  <c r="L537" i="3"/>
  <c r="F537" i="3"/>
  <c r="G537" i="3"/>
  <c r="H537" i="3"/>
  <c r="J534" i="3"/>
  <c r="K534" i="3"/>
  <c r="L534" i="3"/>
  <c r="F534" i="3"/>
  <c r="G534" i="3"/>
  <c r="H534" i="3"/>
  <c r="J531" i="3"/>
  <c r="K531" i="3"/>
  <c r="L531" i="3"/>
  <c r="F531" i="3"/>
  <c r="G531" i="3"/>
  <c r="H531" i="3"/>
  <c r="J528" i="3"/>
  <c r="K528" i="3"/>
  <c r="L528" i="3"/>
  <c r="F528" i="3"/>
  <c r="G528" i="3"/>
  <c r="H528" i="3"/>
  <c r="J524" i="3"/>
  <c r="K524" i="3"/>
  <c r="L524" i="3"/>
  <c r="F524" i="3"/>
  <c r="G524" i="3"/>
  <c r="H524" i="3"/>
  <c r="J521" i="3"/>
  <c r="K521" i="3"/>
  <c r="L521" i="3"/>
  <c r="F521" i="3"/>
  <c r="G521" i="3"/>
  <c r="H521" i="3"/>
  <c r="J518" i="3"/>
  <c r="K518" i="3"/>
  <c r="L518" i="3"/>
  <c r="F518" i="3"/>
  <c r="G518" i="3"/>
  <c r="H518" i="3"/>
  <c r="J515" i="3"/>
  <c r="K515" i="3"/>
  <c r="L515" i="3"/>
  <c r="F515" i="3"/>
  <c r="G515" i="3"/>
  <c r="H515" i="3"/>
  <c r="J512" i="3"/>
  <c r="K512" i="3"/>
  <c r="L512" i="3"/>
  <c r="F512" i="3"/>
  <c r="G512" i="3"/>
  <c r="H512" i="3"/>
  <c r="J509" i="3"/>
  <c r="K509" i="3"/>
  <c r="L509" i="3"/>
  <c r="F509" i="3"/>
  <c r="G509" i="3"/>
  <c r="H509" i="3"/>
  <c r="J505" i="3"/>
  <c r="K505" i="3"/>
  <c r="L505" i="3"/>
  <c r="F505" i="3"/>
  <c r="G505" i="3"/>
  <c r="H505" i="3"/>
  <c r="J503" i="3"/>
  <c r="K503" i="3"/>
  <c r="L503" i="3"/>
  <c r="F503" i="3"/>
  <c r="G503" i="3"/>
  <c r="H503" i="3"/>
  <c r="J500" i="3"/>
  <c r="K500" i="3"/>
  <c r="L500" i="3"/>
  <c r="F500" i="3"/>
  <c r="G500" i="3"/>
  <c r="H500" i="3"/>
  <c r="J493" i="3"/>
  <c r="K493" i="3"/>
  <c r="L493" i="3"/>
  <c r="F493" i="3"/>
  <c r="G493" i="3"/>
  <c r="H493" i="3"/>
  <c r="J490" i="3"/>
  <c r="K490" i="3"/>
  <c r="L490" i="3"/>
  <c r="F490" i="3"/>
  <c r="G490" i="3"/>
  <c r="H490" i="3"/>
  <c r="J487" i="3"/>
  <c r="K487" i="3"/>
  <c r="L487" i="3"/>
  <c r="F487" i="3"/>
  <c r="G487" i="3"/>
  <c r="H487" i="3"/>
  <c r="J484" i="3"/>
  <c r="K484" i="3"/>
  <c r="L484" i="3"/>
  <c r="F484" i="3"/>
  <c r="G484" i="3"/>
  <c r="H484" i="3"/>
  <c r="J480" i="3"/>
  <c r="K480" i="3"/>
  <c r="L480" i="3"/>
  <c r="F480" i="3"/>
  <c r="G480" i="3"/>
  <c r="H480" i="3"/>
  <c r="J477" i="3"/>
  <c r="K477" i="3"/>
  <c r="L477" i="3"/>
  <c r="F477" i="3"/>
  <c r="G477" i="3"/>
  <c r="H477" i="3"/>
  <c r="J473" i="3"/>
  <c r="K473" i="3"/>
  <c r="L473" i="3"/>
  <c r="F473" i="3"/>
  <c r="G473" i="3"/>
  <c r="H473" i="3"/>
  <c r="J470" i="3"/>
  <c r="K470" i="3"/>
  <c r="L470" i="3"/>
  <c r="F470" i="3"/>
  <c r="G470" i="3"/>
  <c r="H470" i="3"/>
  <c r="J466" i="3"/>
  <c r="K466" i="3"/>
  <c r="L466" i="3"/>
  <c r="F466" i="3"/>
  <c r="G466" i="3"/>
  <c r="H466" i="3"/>
  <c r="J463" i="3"/>
  <c r="K463" i="3"/>
  <c r="L463" i="3"/>
  <c r="F463" i="3"/>
  <c r="G463" i="3"/>
  <c r="H463" i="3"/>
  <c r="J460" i="3"/>
  <c r="K460" i="3"/>
  <c r="L460" i="3"/>
  <c r="F460" i="3"/>
  <c r="G460" i="3"/>
  <c r="H460" i="3"/>
  <c r="J456" i="3"/>
  <c r="K456" i="3"/>
  <c r="L456" i="3"/>
  <c r="F456" i="3"/>
  <c r="G456" i="3"/>
  <c r="H456" i="3"/>
  <c r="J450" i="3"/>
  <c r="K450" i="3"/>
  <c r="L450" i="3"/>
  <c r="F450" i="3"/>
  <c r="G450" i="3"/>
  <c r="H450" i="3"/>
  <c r="J444" i="3"/>
  <c r="K444" i="3"/>
  <c r="L444" i="3"/>
  <c r="F444" i="3"/>
  <c r="G444" i="3"/>
  <c r="H444" i="3"/>
  <c r="J438" i="3"/>
  <c r="K438" i="3"/>
  <c r="L438" i="3"/>
  <c r="F438" i="3"/>
  <c r="G438" i="3"/>
  <c r="H438" i="3"/>
  <c r="J435" i="3"/>
  <c r="K435" i="3"/>
  <c r="L435" i="3"/>
  <c r="F435" i="3"/>
  <c r="G435" i="3"/>
  <c r="H435" i="3"/>
  <c r="J431" i="3"/>
  <c r="K431" i="3"/>
  <c r="L431" i="3"/>
  <c r="F431" i="3"/>
  <c r="G431" i="3"/>
  <c r="H431" i="3"/>
  <c r="J428" i="3"/>
  <c r="K428" i="3"/>
  <c r="L428" i="3"/>
  <c r="F428" i="3"/>
  <c r="G428" i="3"/>
  <c r="H428" i="3"/>
  <c r="J425" i="3"/>
  <c r="K425" i="3"/>
  <c r="L425" i="3"/>
  <c r="F425" i="3"/>
  <c r="G425" i="3"/>
  <c r="H425" i="3"/>
  <c r="J422" i="3"/>
  <c r="K422" i="3"/>
  <c r="L422" i="3"/>
  <c r="F422" i="3"/>
  <c r="G422" i="3"/>
  <c r="H422" i="3"/>
  <c r="J419" i="3"/>
  <c r="K419" i="3"/>
  <c r="L419" i="3"/>
  <c r="F419" i="3"/>
  <c r="G419" i="3"/>
  <c r="H419" i="3"/>
  <c r="J416" i="3"/>
  <c r="K416" i="3"/>
  <c r="L416" i="3"/>
  <c r="F416" i="3"/>
  <c r="G416" i="3"/>
  <c r="H416" i="3"/>
  <c r="J412" i="3"/>
  <c r="K412" i="3"/>
  <c r="L412" i="3"/>
  <c r="F412" i="3"/>
  <c r="G412" i="3"/>
  <c r="H412" i="3"/>
  <c r="J408" i="3"/>
  <c r="K408" i="3"/>
  <c r="L408" i="3"/>
  <c r="F408" i="3"/>
  <c r="G408" i="3"/>
  <c r="H408" i="3"/>
  <c r="J405" i="3"/>
  <c r="K405" i="3"/>
  <c r="L405" i="3"/>
  <c r="F405" i="3"/>
  <c r="G405" i="3"/>
  <c r="H405" i="3"/>
  <c r="J402" i="3"/>
  <c r="K402" i="3"/>
  <c r="L402" i="3"/>
  <c r="F402" i="3"/>
  <c r="G402" i="3"/>
  <c r="H402" i="3"/>
  <c r="J399" i="3"/>
  <c r="K399" i="3"/>
  <c r="L399" i="3"/>
  <c r="F399" i="3"/>
  <c r="G399" i="3"/>
  <c r="H399" i="3"/>
  <c r="J395" i="3"/>
  <c r="K395" i="3"/>
  <c r="L395" i="3"/>
  <c r="F395" i="3"/>
  <c r="G395" i="3"/>
  <c r="H395" i="3"/>
  <c r="J392" i="3"/>
  <c r="K392" i="3"/>
  <c r="L392" i="3"/>
  <c r="F392" i="3"/>
  <c r="G392" i="3"/>
  <c r="H392" i="3"/>
  <c r="J386" i="3"/>
  <c r="K386" i="3"/>
  <c r="L386" i="3"/>
  <c r="F386" i="3"/>
  <c r="G386" i="3"/>
  <c r="H386" i="3"/>
  <c r="J380" i="3"/>
  <c r="K380" i="3"/>
  <c r="L380" i="3"/>
  <c r="F380" i="3"/>
  <c r="G380" i="3"/>
  <c r="H380" i="3"/>
  <c r="J374" i="3"/>
  <c r="K374" i="3"/>
  <c r="L374" i="3"/>
  <c r="F374" i="3"/>
  <c r="G374" i="3"/>
  <c r="H374" i="3"/>
  <c r="J371" i="3"/>
  <c r="K371" i="3"/>
  <c r="L371" i="3"/>
  <c r="F371" i="3"/>
  <c r="G371" i="3"/>
  <c r="H371" i="3"/>
  <c r="J368" i="3"/>
  <c r="K368" i="3"/>
  <c r="L368" i="3"/>
  <c r="F368" i="3"/>
  <c r="G368" i="3"/>
  <c r="H368" i="3"/>
  <c r="J362" i="3"/>
  <c r="K362" i="3"/>
  <c r="L362" i="3"/>
  <c r="F362" i="3"/>
  <c r="G362" i="3"/>
  <c r="H362" i="3"/>
  <c r="J359" i="3"/>
  <c r="K359" i="3"/>
  <c r="L359" i="3"/>
  <c r="F359" i="3"/>
  <c r="G359" i="3"/>
  <c r="H359" i="3"/>
  <c r="J356" i="3"/>
  <c r="K356" i="3"/>
  <c r="L356" i="3"/>
  <c r="F356" i="3"/>
  <c r="G356" i="3"/>
  <c r="H356" i="3"/>
  <c r="J352" i="3"/>
  <c r="K352" i="3"/>
  <c r="L352" i="3"/>
  <c r="F352" i="3"/>
  <c r="G352" i="3"/>
  <c r="H352" i="3"/>
  <c r="J349" i="3"/>
  <c r="K349" i="3"/>
  <c r="L349" i="3"/>
  <c r="F349" i="3"/>
  <c r="G349" i="3"/>
  <c r="H349" i="3"/>
  <c r="J345" i="3"/>
  <c r="K345" i="3"/>
  <c r="L345" i="3"/>
  <c r="F345" i="3"/>
  <c r="G345" i="3"/>
  <c r="H345" i="3"/>
  <c r="J339" i="3"/>
  <c r="K339" i="3"/>
  <c r="L339" i="3"/>
  <c r="F339" i="3"/>
  <c r="G339" i="3"/>
  <c r="H339" i="3"/>
  <c r="J335" i="3"/>
  <c r="K335" i="3"/>
  <c r="L335" i="3"/>
  <c r="F335" i="3"/>
  <c r="G335" i="3"/>
  <c r="H335" i="3"/>
  <c r="J332" i="3"/>
  <c r="K332" i="3"/>
  <c r="L332" i="3"/>
  <c r="F332" i="3"/>
  <c r="G332" i="3"/>
  <c r="H332" i="3"/>
  <c r="J329" i="3"/>
  <c r="K329" i="3"/>
  <c r="L329" i="3"/>
  <c r="F329" i="3"/>
  <c r="G329" i="3"/>
  <c r="H329" i="3"/>
  <c r="J320" i="3"/>
  <c r="K320" i="3"/>
  <c r="L320" i="3"/>
  <c r="F320" i="3"/>
  <c r="G320" i="3"/>
  <c r="H320" i="3"/>
  <c r="J317" i="3"/>
  <c r="K317" i="3"/>
  <c r="L317" i="3"/>
  <c r="F317" i="3"/>
  <c r="G317" i="3"/>
  <c r="H317" i="3"/>
  <c r="J313" i="3"/>
  <c r="K313" i="3"/>
  <c r="L313" i="3"/>
  <c r="F313" i="3"/>
  <c r="G313" i="3"/>
  <c r="H313" i="3"/>
  <c r="J311" i="3"/>
  <c r="K311" i="3"/>
  <c r="L311" i="3"/>
  <c r="F311" i="3"/>
  <c r="G311" i="3"/>
  <c r="H311" i="3"/>
  <c r="J308" i="3"/>
  <c r="K308" i="3"/>
  <c r="L308" i="3"/>
  <c r="F308" i="3"/>
  <c r="G308" i="3"/>
  <c r="H308" i="3"/>
  <c r="J304" i="3"/>
  <c r="K304" i="3"/>
  <c r="L304" i="3"/>
  <c r="F304" i="3"/>
  <c r="G304" i="3"/>
  <c r="H304" i="3"/>
  <c r="J297" i="3"/>
  <c r="K297" i="3"/>
  <c r="L297" i="3"/>
  <c r="F297" i="3"/>
  <c r="G297" i="3"/>
  <c r="H297" i="3"/>
  <c r="J294" i="3"/>
  <c r="K294" i="3"/>
  <c r="L294" i="3"/>
  <c r="F294" i="3"/>
  <c r="G294" i="3"/>
  <c r="H294" i="3"/>
  <c r="J291" i="3"/>
  <c r="K291" i="3"/>
  <c r="L291" i="3"/>
  <c r="F291" i="3"/>
  <c r="G291" i="3"/>
  <c r="H291" i="3"/>
  <c r="J287" i="3"/>
  <c r="K287" i="3"/>
  <c r="L287" i="3"/>
  <c r="F287" i="3"/>
  <c r="G287" i="3"/>
  <c r="H287" i="3"/>
  <c r="J283" i="3"/>
  <c r="K283" i="3"/>
  <c r="L283" i="3"/>
  <c r="F283" i="3"/>
  <c r="G283" i="3"/>
  <c r="H283" i="3"/>
  <c r="J276" i="3"/>
  <c r="K276" i="3"/>
  <c r="L276" i="3"/>
  <c r="F276" i="3"/>
  <c r="G276" i="3"/>
  <c r="H276" i="3"/>
  <c r="J272" i="3"/>
  <c r="K272" i="3"/>
  <c r="L272" i="3"/>
  <c r="F272" i="3"/>
  <c r="G272" i="3"/>
  <c r="H272" i="3"/>
  <c r="J266" i="3"/>
  <c r="K266" i="3"/>
  <c r="L266" i="3"/>
  <c r="F266" i="3"/>
  <c r="G266" i="3"/>
  <c r="H266" i="3"/>
  <c r="J263" i="3"/>
  <c r="K263" i="3"/>
  <c r="L263" i="3"/>
  <c r="F263" i="3"/>
  <c r="G263" i="3"/>
  <c r="H263" i="3"/>
  <c r="J259" i="3"/>
  <c r="K259" i="3"/>
  <c r="L259" i="3"/>
  <c r="F259" i="3"/>
  <c r="G259" i="3"/>
  <c r="H259" i="3"/>
  <c r="J256" i="3"/>
  <c r="K256" i="3"/>
  <c r="L256" i="3"/>
  <c r="F256" i="3"/>
  <c r="G256" i="3"/>
  <c r="H256" i="3"/>
  <c r="J252" i="3"/>
  <c r="K252" i="3"/>
  <c r="L252" i="3"/>
  <c r="F252" i="3"/>
  <c r="G252" i="3"/>
  <c r="H252" i="3"/>
  <c r="J246" i="3"/>
  <c r="K246" i="3"/>
  <c r="L246" i="3"/>
  <c r="F246" i="3"/>
  <c r="G246" i="3"/>
  <c r="H246" i="3"/>
  <c r="J239" i="3"/>
  <c r="K239" i="3"/>
  <c r="L239" i="3"/>
  <c r="F239" i="3"/>
  <c r="G239" i="3"/>
  <c r="H239" i="3"/>
  <c r="J236" i="3"/>
  <c r="K236" i="3"/>
  <c r="L236" i="3"/>
  <c r="F236" i="3"/>
  <c r="G236" i="3"/>
  <c r="H236" i="3"/>
  <c r="J232" i="3"/>
  <c r="K232" i="3"/>
  <c r="L232" i="3"/>
  <c r="F232" i="3"/>
  <c r="G232" i="3"/>
  <c r="H232" i="3"/>
  <c r="J229" i="3"/>
  <c r="K229" i="3"/>
  <c r="L229" i="3"/>
  <c r="F229" i="3"/>
  <c r="G229" i="3"/>
  <c r="H229" i="3"/>
  <c r="J220" i="3"/>
  <c r="K220" i="3"/>
  <c r="L220" i="3"/>
  <c r="F220" i="3"/>
  <c r="G220" i="3"/>
  <c r="H220" i="3"/>
  <c r="J211" i="3"/>
  <c r="K211" i="3"/>
  <c r="L211" i="3"/>
  <c r="F211" i="3"/>
  <c r="G211" i="3"/>
  <c r="H211" i="3"/>
  <c r="J208" i="3"/>
  <c r="K208" i="3"/>
  <c r="L208" i="3"/>
  <c r="F208" i="3"/>
  <c r="G208" i="3"/>
  <c r="H208" i="3"/>
  <c r="J202" i="3"/>
  <c r="K202" i="3"/>
  <c r="L202" i="3"/>
  <c r="F202" i="3"/>
  <c r="G202" i="3"/>
  <c r="H202" i="3"/>
  <c r="J199" i="3"/>
  <c r="K199" i="3"/>
  <c r="L199" i="3"/>
  <c r="F199" i="3"/>
  <c r="G199" i="3"/>
  <c r="H199" i="3"/>
  <c r="J196" i="3"/>
  <c r="K196" i="3"/>
  <c r="L196" i="3"/>
  <c r="F196" i="3"/>
  <c r="G196" i="3"/>
  <c r="H196" i="3"/>
  <c r="J193" i="3"/>
  <c r="K193" i="3"/>
  <c r="L193" i="3"/>
  <c r="F193" i="3"/>
  <c r="G193" i="3"/>
  <c r="H193" i="3"/>
  <c r="J189" i="3"/>
  <c r="K189" i="3"/>
  <c r="L189" i="3"/>
  <c r="F189" i="3"/>
  <c r="G189" i="3"/>
  <c r="H189" i="3"/>
  <c r="J185" i="3"/>
  <c r="K185" i="3"/>
  <c r="L185" i="3"/>
  <c r="F185" i="3"/>
  <c r="G185" i="3"/>
  <c r="H185" i="3"/>
  <c r="J182" i="3"/>
  <c r="K182" i="3"/>
  <c r="L182" i="3"/>
  <c r="F182" i="3"/>
  <c r="G182" i="3"/>
  <c r="H182" i="3"/>
  <c r="J175" i="3"/>
  <c r="K175" i="3"/>
  <c r="L175" i="3"/>
  <c r="F175" i="3"/>
  <c r="G175" i="3"/>
  <c r="H175" i="3"/>
  <c r="J166" i="3"/>
  <c r="K166" i="3"/>
  <c r="L166" i="3"/>
  <c r="F166" i="3"/>
  <c r="G166" i="3"/>
  <c r="H166" i="3"/>
  <c r="J163" i="3"/>
  <c r="K163" i="3"/>
  <c r="L163" i="3"/>
  <c r="F163" i="3"/>
  <c r="G163" i="3"/>
  <c r="H163" i="3"/>
  <c r="J160" i="3"/>
  <c r="K160" i="3"/>
  <c r="L160" i="3"/>
  <c r="F160" i="3"/>
  <c r="G160" i="3"/>
  <c r="H160" i="3"/>
  <c r="J157" i="3"/>
  <c r="K157" i="3"/>
  <c r="L157" i="3"/>
  <c r="F157" i="3"/>
  <c r="G157" i="3"/>
  <c r="H157" i="3"/>
  <c r="J153" i="3"/>
  <c r="K153" i="3"/>
  <c r="L153" i="3"/>
  <c r="F153" i="3"/>
  <c r="G153" i="3"/>
  <c r="H153" i="3"/>
  <c r="J151" i="3"/>
  <c r="K151" i="3"/>
  <c r="L151" i="3"/>
  <c r="F151" i="3"/>
  <c r="G151" i="3"/>
  <c r="H151" i="3"/>
  <c r="J148" i="3"/>
  <c r="K148" i="3"/>
  <c r="L148" i="3"/>
  <c r="F148" i="3"/>
  <c r="G148" i="3"/>
  <c r="H148" i="3"/>
  <c r="J144" i="3"/>
  <c r="K144" i="3"/>
  <c r="L144" i="3"/>
  <c r="F144" i="3"/>
  <c r="G144" i="3"/>
  <c r="H144" i="3"/>
  <c r="J137" i="3"/>
  <c r="K137" i="3"/>
  <c r="L137" i="3"/>
  <c r="F137" i="3"/>
  <c r="G137" i="3"/>
  <c r="H137" i="3"/>
  <c r="J134" i="3"/>
  <c r="K134" i="3"/>
  <c r="L134" i="3"/>
  <c r="F134" i="3"/>
  <c r="G134" i="3"/>
  <c r="H134" i="3"/>
  <c r="J127" i="3"/>
  <c r="K127" i="3"/>
  <c r="L127" i="3"/>
  <c r="F127" i="3"/>
  <c r="G127" i="3"/>
  <c r="H127" i="3"/>
  <c r="J123" i="3"/>
  <c r="K123" i="3"/>
  <c r="L123" i="3"/>
  <c r="F123" i="3"/>
  <c r="G123" i="3"/>
  <c r="H123" i="3"/>
  <c r="J120" i="3"/>
  <c r="K120" i="3"/>
  <c r="L120" i="3"/>
  <c r="F120" i="3"/>
  <c r="G120" i="3"/>
  <c r="H120" i="3"/>
  <c r="J117" i="3"/>
  <c r="K117" i="3"/>
  <c r="L117" i="3"/>
  <c r="F117" i="3"/>
  <c r="G117" i="3"/>
  <c r="H117" i="3"/>
  <c r="J114" i="3"/>
  <c r="K114" i="3"/>
  <c r="L114" i="3"/>
  <c r="F114" i="3"/>
  <c r="G114" i="3"/>
  <c r="H114" i="3"/>
  <c r="J110" i="3"/>
  <c r="K110" i="3"/>
  <c r="L110" i="3"/>
  <c r="F110" i="3"/>
  <c r="G110" i="3"/>
  <c r="H110" i="3"/>
  <c r="J107" i="3"/>
  <c r="K107" i="3"/>
  <c r="L107" i="3"/>
  <c r="F107" i="3"/>
  <c r="G107" i="3"/>
  <c r="H107" i="3"/>
  <c r="J103" i="3"/>
  <c r="K103" i="3"/>
  <c r="L103" i="3"/>
  <c r="F103" i="3"/>
  <c r="G103" i="3"/>
  <c r="H103" i="3"/>
  <c r="J100" i="3"/>
  <c r="K100" i="3"/>
  <c r="L100" i="3"/>
  <c r="F100" i="3"/>
  <c r="G100" i="3"/>
  <c r="H100" i="3"/>
  <c r="J98" i="3"/>
  <c r="K98" i="3"/>
  <c r="L98" i="3"/>
  <c r="F98" i="3"/>
  <c r="G98" i="3"/>
  <c r="H98" i="3"/>
  <c r="J95" i="3"/>
  <c r="K95" i="3"/>
  <c r="L95" i="3"/>
  <c r="F95" i="3"/>
  <c r="G95" i="3"/>
  <c r="H95" i="3"/>
  <c r="J91" i="3"/>
  <c r="K91" i="3"/>
  <c r="L91" i="3"/>
  <c r="F91" i="3"/>
  <c r="G91" i="3"/>
  <c r="H91" i="3"/>
  <c r="J88" i="3"/>
  <c r="K88" i="3"/>
  <c r="L88" i="3"/>
  <c r="F88" i="3"/>
  <c r="G88" i="3"/>
  <c r="H88" i="3"/>
  <c r="J86" i="3"/>
  <c r="K86" i="3"/>
  <c r="L86" i="3"/>
  <c r="F86" i="3"/>
  <c r="G86" i="3"/>
  <c r="H86" i="3"/>
  <c r="J79" i="3"/>
  <c r="K79" i="3"/>
  <c r="L79" i="3"/>
  <c r="F79" i="3"/>
  <c r="G79" i="3"/>
  <c r="H79" i="3"/>
  <c r="J76" i="3"/>
  <c r="K76" i="3"/>
  <c r="L76" i="3"/>
  <c r="F76" i="3"/>
  <c r="G76" i="3"/>
  <c r="H76" i="3"/>
  <c r="J73" i="3"/>
  <c r="K73" i="3"/>
  <c r="L73" i="3"/>
  <c r="F73" i="3"/>
  <c r="G73" i="3"/>
  <c r="H73" i="3"/>
  <c r="J70" i="3"/>
  <c r="K70" i="3"/>
  <c r="L70" i="3"/>
  <c r="F70" i="3"/>
  <c r="G70" i="3"/>
  <c r="H70" i="3"/>
  <c r="J66" i="3"/>
  <c r="K66" i="3"/>
  <c r="L66" i="3"/>
  <c r="F66" i="3"/>
  <c r="G66" i="3"/>
  <c r="H66" i="3"/>
  <c r="J62" i="3"/>
  <c r="K62" i="3"/>
  <c r="L62" i="3"/>
  <c r="F62" i="3"/>
  <c r="G62" i="3"/>
  <c r="H62" i="3"/>
  <c r="J52" i="3"/>
  <c r="K52" i="3"/>
  <c r="L52" i="3"/>
  <c r="F52" i="3"/>
  <c r="G52" i="3"/>
  <c r="H52" i="3"/>
  <c r="J46" i="3"/>
  <c r="K46" i="3"/>
  <c r="L46" i="3"/>
  <c r="F46" i="3"/>
  <c r="G46" i="3"/>
  <c r="H46" i="3"/>
  <c r="J43" i="3"/>
  <c r="K43" i="3"/>
  <c r="L43" i="3"/>
  <c r="F43" i="3"/>
  <c r="G43" i="3"/>
  <c r="H43" i="3"/>
  <c r="J36" i="3"/>
  <c r="K36" i="3"/>
  <c r="L36" i="3"/>
  <c r="F36" i="3"/>
  <c r="G36" i="3"/>
  <c r="H36" i="3"/>
  <c r="J29" i="3"/>
  <c r="K29" i="3"/>
  <c r="L29" i="3"/>
  <c r="F29" i="3"/>
  <c r="G29" i="3"/>
  <c r="H29" i="3"/>
  <c r="J24" i="3"/>
  <c r="K24" i="3"/>
  <c r="L24" i="3"/>
  <c r="F24" i="3"/>
  <c r="G24" i="3"/>
  <c r="H24" i="3"/>
  <c r="J21" i="3"/>
  <c r="K21" i="3"/>
  <c r="L21" i="3"/>
  <c r="F21" i="3"/>
  <c r="G21" i="3"/>
  <c r="H21" i="3"/>
  <c r="J18" i="3"/>
  <c r="K18" i="3"/>
  <c r="L18" i="3"/>
  <c r="F18" i="3"/>
  <c r="G18" i="3"/>
  <c r="H18" i="3"/>
  <c r="J13" i="3"/>
  <c r="K13" i="3"/>
  <c r="L13" i="3"/>
  <c r="F13" i="3"/>
  <c r="G13" i="3"/>
  <c r="H13" i="3"/>
  <c r="J11" i="3"/>
  <c r="K11" i="3"/>
  <c r="L11" i="3"/>
  <c r="F11" i="3"/>
  <c r="G11" i="3"/>
  <c r="H11" i="3"/>
  <c r="J8" i="3"/>
  <c r="K8" i="3"/>
  <c r="L8" i="3"/>
  <c r="F8" i="3"/>
  <c r="G8" i="3"/>
  <c r="H8" i="3"/>
  <c r="J3" i="3"/>
  <c r="F3" i="3"/>
  <c r="J2999" i="3"/>
  <c r="K2999" i="3"/>
  <c r="L2999" i="3"/>
  <c r="F2999" i="3"/>
  <c r="G2999" i="3"/>
  <c r="H2999" i="3"/>
  <c r="J2996" i="3"/>
  <c r="K2996" i="3"/>
  <c r="L2996" i="3"/>
  <c r="F2996" i="3"/>
  <c r="G2996" i="3"/>
  <c r="H2996" i="3"/>
  <c r="J2992" i="3"/>
  <c r="K2992" i="3"/>
  <c r="L2992" i="3"/>
  <c r="F2992" i="3"/>
  <c r="G2992" i="3"/>
  <c r="H2992" i="3"/>
  <c r="J2990" i="3"/>
  <c r="K2990" i="3"/>
  <c r="L2990" i="3"/>
  <c r="F2990" i="3"/>
  <c r="G2990" i="3"/>
  <c r="H2990" i="3"/>
  <c r="J2987" i="3"/>
  <c r="K2987" i="3"/>
  <c r="L2987" i="3"/>
  <c r="F2987" i="3"/>
  <c r="G2987" i="3"/>
  <c r="H2987" i="3"/>
  <c r="J2983" i="3"/>
  <c r="K2983" i="3"/>
  <c r="L2983" i="3"/>
  <c r="F2983" i="3"/>
  <c r="G2983" i="3"/>
  <c r="H2983" i="3"/>
  <c r="J2979" i="3"/>
  <c r="K2979" i="3"/>
  <c r="L2979" i="3"/>
  <c r="F2979" i="3"/>
  <c r="G2979" i="3"/>
  <c r="H2979" i="3"/>
  <c r="J2976" i="3"/>
  <c r="K2976" i="3"/>
  <c r="L2976" i="3"/>
  <c r="F2976" i="3"/>
  <c r="G2976" i="3"/>
  <c r="H2976" i="3"/>
  <c r="J2973" i="3"/>
  <c r="K2973" i="3"/>
  <c r="L2973" i="3"/>
  <c r="F2973" i="3"/>
  <c r="G2973" i="3"/>
  <c r="H2973" i="3"/>
  <c r="J2971" i="3"/>
  <c r="K2971" i="3"/>
  <c r="L2971" i="3"/>
  <c r="F2971" i="3"/>
  <c r="G2971" i="3"/>
  <c r="H2971" i="3"/>
  <c r="J2967" i="3"/>
  <c r="K2967" i="3"/>
  <c r="L2967" i="3"/>
  <c r="F2967" i="3"/>
  <c r="G2967" i="3"/>
  <c r="H2967" i="3"/>
  <c r="J2964" i="3"/>
  <c r="K2964" i="3"/>
  <c r="L2964" i="3"/>
  <c r="F2964" i="3"/>
  <c r="G2964" i="3"/>
  <c r="H2964" i="3"/>
  <c r="J2958" i="3"/>
  <c r="K2958" i="3"/>
  <c r="L2958" i="3"/>
  <c r="F2958" i="3"/>
  <c r="G2958" i="3"/>
  <c r="H2958" i="3"/>
  <c r="J2950" i="3"/>
  <c r="K2950" i="3"/>
  <c r="L2950" i="3"/>
  <c r="F2950" i="3"/>
  <c r="G2950" i="3"/>
  <c r="H2950" i="3"/>
  <c r="J2944" i="3"/>
  <c r="K2944" i="3"/>
  <c r="L2944" i="3"/>
  <c r="F2944" i="3"/>
  <c r="G2944" i="3"/>
  <c r="H2944" i="3"/>
  <c r="J2941" i="3"/>
  <c r="K2941" i="3"/>
  <c r="L2941" i="3"/>
  <c r="F2941" i="3"/>
  <c r="G2941" i="3"/>
  <c r="H2941" i="3"/>
  <c r="J2939" i="3"/>
  <c r="K2939" i="3"/>
  <c r="L2939" i="3"/>
  <c r="F2939" i="3"/>
  <c r="G2939" i="3"/>
  <c r="H2939" i="3"/>
  <c r="J2935" i="3"/>
  <c r="K2935" i="3"/>
  <c r="L2935" i="3"/>
  <c r="F2935" i="3"/>
  <c r="G2935" i="3"/>
  <c r="H2935" i="3"/>
  <c r="J2932" i="3"/>
  <c r="K2932" i="3"/>
  <c r="L2932" i="3"/>
  <c r="F2932" i="3"/>
  <c r="G2932" i="3"/>
  <c r="H2932" i="3"/>
  <c r="J2917" i="3"/>
  <c r="K2917" i="3"/>
  <c r="L2917" i="3"/>
  <c r="F2917" i="3"/>
  <c r="G2917" i="3"/>
  <c r="H2917" i="3"/>
  <c r="J2914" i="3"/>
  <c r="K2914" i="3"/>
  <c r="L2914" i="3"/>
  <c r="F2914" i="3"/>
  <c r="G2914" i="3"/>
  <c r="H2914" i="3"/>
  <c r="J2911" i="3"/>
  <c r="K2911" i="3"/>
  <c r="L2911" i="3"/>
  <c r="F2911" i="3"/>
  <c r="G2911" i="3"/>
  <c r="H2911" i="3"/>
  <c r="J2908" i="3"/>
  <c r="K2908" i="3"/>
  <c r="L2908" i="3"/>
  <c r="F2908" i="3"/>
  <c r="G2908" i="3"/>
  <c r="H2908" i="3"/>
  <c r="J2905" i="3"/>
  <c r="K2905" i="3"/>
  <c r="L2905" i="3"/>
  <c r="F2905" i="3"/>
  <c r="G2905" i="3"/>
  <c r="H2905" i="3"/>
  <c r="J2902" i="3"/>
  <c r="K2902" i="3"/>
  <c r="L2902" i="3"/>
  <c r="F2902" i="3"/>
  <c r="G2902" i="3"/>
  <c r="H2902" i="3"/>
  <c r="J2899" i="3"/>
  <c r="K2899" i="3"/>
  <c r="L2899" i="3"/>
  <c r="F2899" i="3"/>
  <c r="G2899" i="3"/>
  <c r="H2899" i="3"/>
  <c r="J2896" i="3"/>
  <c r="K2896" i="3"/>
  <c r="L2896" i="3"/>
  <c r="F2896" i="3"/>
  <c r="G2896" i="3"/>
  <c r="H2896" i="3"/>
  <c r="J2894" i="3"/>
  <c r="K2894" i="3"/>
  <c r="L2894" i="3"/>
  <c r="F2894" i="3"/>
  <c r="G2894" i="3"/>
  <c r="H2894" i="3"/>
  <c r="J2891" i="3"/>
  <c r="K2891" i="3"/>
  <c r="L2891" i="3"/>
  <c r="F2891" i="3"/>
  <c r="G2891" i="3"/>
  <c r="H2891" i="3"/>
  <c r="J2887" i="3"/>
  <c r="K2887" i="3"/>
  <c r="L2887" i="3"/>
  <c r="F2887" i="3"/>
  <c r="G2887" i="3"/>
  <c r="H2887" i="3"/>
  <c r="J2881" i="3"/>
  <c r="K2881" i="3"/>
  <c r="L2881" i="3"/>
  <c r="F2881" i="3"/>
  <c r="G2881" i="3"/>
  <c r="H2881" i="3"/>
  <c r="J2876" i="3"/>
  <c r="K2876" i="3"/>
  <c r="L2876" i="3"/>
  <c r="F2876" i="3"/>
  <c r="G2876" i="3"/>
  <c r="H2876" i="3"/>
  <c r="J2873" i="3"/>
  <c r="K2873" i="3"/>
  <c r="L2873" i="3"/>
  <c r="F2873" i="3"/>
  <c r="G2873" i="3"/>
  <c r="H2873" i="3"/>
  <c r="J2870" i="3"/>
  <c r="K2870" i="3"/>
  <c r="L2870" i="3"/>
  <c r="F2870" i="3"/>
  <c r="G2870" i="3"/>
  <c r="H2870" i="3"/>
  <c r="J2867" i="3"/>
  <c r="K2867" i="3"/>
  <c r="L2867" i="3"/>
  <c r="F2867" i="3"/>
  <c r="G2867" i="3"/>
  <c r="H2867" i="3"/>
  <c r="J2864" i="3"/>
  <c r="K2864" i="3"/>
  <c r="L2864" i="3"/>
  <c r="F2864" i="3"/>
  <c r="G2864" i="3"/>
  <c r="H2864" i="3"/>
  <c r="J2862" i="3"/>
  <c r="K2862" i="3"/>
  <c r="L2862" i="3"/>
  <c r="F2862" i="3"/>
  <c r="G2862" i="3"/>
  <c r="H2862" i="3"/>
  <c r="J2859" i="3"/>
  <c r="K2859" i="3"/>
  <c r="L2859" i="3"/>
  <c r="F2859" i="3"/>
  <c r="G2859" i="3"/>
  <c r="H2859" i="3"/>
  <c r="J2855" i="3"/>
  <c r="K2855" i="3"/>
  <c r="L2855" i="3"/>
  <c r="F2855" i="3"/>
  <c r="G2855" i="3"/>
  <c r="H2855" i="3"/>
  <c r="J2852" i="3"/>
  <c r="K2852" i="3"/>
  <c r="L2852" i="3"/>
  <c r="F2852" i="3"/>
  <c r="G2852" i="3"/>
  <c r="H2852" i="3"/>
  <c r="J2848" i="3"/>
  <c r="K2848" i="3"/>
  <c r="L2848" i="3"/>
  <c r="F2848" i="3"/>
  <c r="G2848" i="3"/>
  <c r="H2848" i="3"/>
  <c r="J2845" i="3"/>
  <c r="K2845" i="3"/>
  <c r="L2845" i="3"/>
  <c r="F2845" i="3"/>
  <c r="G2845" i="3"/>
  <c r="H2845" i="3"/>
  <c r="J2843" i="3"/>
  <c r="K2843" i="3"/>
  <c r="L2843" i="3"/>
  <c r="F2843" i="3"/>
  <c r="G2843" i="3"/>
  <c r="H2843" i="3"/>
  <c r="J2839" i="3"/>
  <c r="K2839" i="3"/>
  <c r="L2839" i="3"/>
  <c r="F2839" i="3"/>
  <c r="G2839" i="3"/>
  <c r="H2839" i="3"/>
  <c r="J2833" i="3"/>
  <c r="K2833" i="3"/>
  <c r="L2833" i="3"/>
  <c r="F2833" i="3"/>
  <c r="G2833" i="3"/>
  <c r="H2833" i="3"/>
  <c r="F2831" i="3"/>
  <c r="G2831" i="3"/>
  <c r="H2831" i="3"/>
  <c r="J2831" i="3"/>
  <c r="K2831" i="3"/>
  <c r="L2831" i="3"/>
  <c r="J2825" i="3"/>
  <c r="K2825" i="3"/>
  <c r="L2825" i="3"/>
  <c r="F2825" i="3"/>
  <c r="G2825" i="3"/>
  <c r="H2825" i="3"/>
  <c r="J2822" i="3"/>
  <c r="K2822" i="3"/>
  <c r="L2822" i="3"/>
  <c r="F2822" i="3"/>
  <c r="G2822" i="3"/>
  <c r="H2822" i="3"/>
  <c r="J2819" i="3"/>
  <c r="K2819" i="3"/>
  <c r="L2819" i="3"/>
  <c r="F2819" i="3"/>
  <c r="G2819" i="3"/>
  <c r="H2819" i="3"/>
  <c r="J2816" i="3"/>
  <c r="K2816" i="3"/>
  <c r="L2816" i="3"/>
  <c r="F2816" i="3"/>
  <c r="G2816" i="3"/>
  <c r="H2816" i="3"/>
  <c r="J2813" i="3"/>
  <c r="K2813" i="3"/>
  <c r="L2813" i="3"/>
  <c r="F2813" i="3"/>
  <c r="G2813" i="3"/>
  <c r="H2813" i="3"/>
  <c r="J2811" i="3"/>
  <c r="K2811" i="3"/>
  <c r="L2811" i="3"/>
  <c r="F2811" i="3"/>
  <c r="G2811" i="3"/>
  <c r="H2811" i="3"/>
  <c r="J2807" i="3"/>
  <c r="K2807" i="3"/>
  <c r="L2807" i="3"/>
  <c r="F2807" i="3"/>
  <c r="G2807" i="3"/>
  <c r="H2807" i="3"/>
  <c r="J2804" i="3"/>
  <c r="K2804" i="3"/>
  <c r="L2804" i="3"/>
  <c r="F2804" i="3"/>
  <c r="G2804" i="3"/>
  <c r="H2804" i="3"/>
  <c r="J2792" i="3"/>
  <c r="K2792" i="3"/>
  <c r="L2792" i="3"/>
  <c r="F2792" i="3"/>
  <c r="G2792" i="3"/>
  <c r="H2792" i="3"/>
  <c r="J2785" i="3"/>
  <c r="K2785" i="3"/>
  <c r="L2785" i="3"/>
  <c r="F2785" i="3"/>
  <c r="G2785" i="3"/>
  <c r="H2785" i="3"/>
  <c r="J2782" i="3"/>
  <c r="K2782" i="3"/>
  <c r="L2782" i="3"/>
  <c r="F2782" i="3"/>
  <c r="G2782" i="3"/>
  <c r="H2782" i="3"/>
  <c r="J2776" i="3"/>
  <c r="K2776" i="3"/>
  <c r="L2776" i="3"/>
  <c r="F2776" i="3"/>
  <c r="G2776" i="3"/>
  <c r="H2776" i="3"/>
  <c r="J2774" i="3"/>
  <c r="K2774" i="3"/>
  <c r="L2774" i="3"/>
  <c r="F2774" i="3"/>
  <c r="G2774" i="3"/>
  <c r="H2774" i="3"/>
  <c r="J2771" i="3"/>
  <c r="K2771" i="3"/>
  <c r="L2771" i="3"/>
  <c r="F2771" i="3"/>
  <c r="G2771" i="3"/>
  <c r="H2771" i="3"/>
  <c r="J2768" i="3"/>
  <c r="K2768" i="3"/>
  <c r="L2768" i="3"/>
  <c r="F2768" i="3"/>
  <c r="G2768" i="3"/>
  <c r="H2768" i="3"/>
  <c r="J2766" i="3"/>
  <c r="K2766" i="3"/>
  <c r="L2766" i="3"/>
  <c r="F2766" i="3"/>
  <c r="G2766" i="3"/>
  <c r="H2766" i="3"/>
  <c r="J2763" i="3"/>
  <c r="K2763" i="3"/>
  <c r="L2763" i="3"/>
  <c r="F2763" i="3"/>
  <c r="G2763" i="3"/>
  <c r="H2763" i="3"/>
  <c r="J2759" i="3"/>
  <c r="K2759" i="3"/>
  <c r="L2759" i="3"/>
  <c r="F2759" i="3"/>
  <c r="G2759" i="3"/>
  <c r="H2759" i="3"/>
  <c r="J2753" i="3"/>
  <c r="K2753" i="3"/>
  <c r="L2753" i="3"/>
  <c r="F2753" i="3"/>
  <c r="G2753" i="3"/>
  <c r="H2753" i="3"/>
  <c r="J2748" i="3"/>
  <c r="K2748" i="3"/>
  <c r="L2748" i="3"/>
  <c r="F2748" i="3"/>
  <c r="G2748" i="3"/>
  <c r="H2748" i="3"/>
  <c r="J2745" i="3"/>
  <c r="K2745" i="3"/>
  <c r="L2745" i="3"/>
  <c r="F2745" i="3"/>
  <c r="G2745" i="3"/>
  <c r="H2745" i="3"/>
  <c r="J2742" i="3"/>
  <c r="K2742" i="3"/>
  <c r="L2742" i="3"/>
  <c r="F2742" i="3"/>
  <c r="G2742" i="3"/>
  <c r="H2742" i="3"/>
  <c r="J2738" i="3"/>
  <c r="K2738" i="3"/>
  <c r="L2738" i="3"/>
  <c r="F2738" i="3"/>
  <c r="G2738" i="3"/>
  <c r="H2738" i="3"/>
  <c r="J2733" i="3"/>
  <c r="K2733" i="3"/>
  <c r="L2733" i="3"/>
  <c r="F2733" i="3"/>
  <c r="G2733" i="3"/>
  <c r="H2733" i="3"/>
  <c r="J2730" i="3"/>
  <c r="K2730" i="3"/>
  <c r="L2730" i="3"/>
  <c r="F2730" i="3"/>
  <c r="G2730" i="3"/>
  <c r="H2730" i="3"/>
  <c r="J2726" i="3"/>
  <c r="K2726" i="3"/>
  <c r="L2726" i="3"/>
  <c r="F2726" i="3"/>
  <c r="G2726" i="3"/>
  <c r="H2726" i="3"/>
  <c r="J2723" i="3"/>
  <c r="K2723" i="3"/>
  <c r="L2723" i="3"/>
  <c r="F2723" i="3"/>
  <c r="G2723" i="3"/>
  <c r="H2723" i="3"/>
  <c r="J2714" i="3"/>
  <c r="K2714" i="3"/>
  <c r="L2714" i="3"/>
  <c r="F2714" i="3"/>
  <c r="G2714" i="3"/>
  <c r="H2714" i="3"/>
  <c r="J2708" i="3"/>
  <c r="K2708" i="3"/>
  <c r="L2708" i="3"/>
  <c r="F2708" i="3"/>
  <c r="G2708" i="3"/>
  <c r="H2708" i="3"/>
  <c r="J2700" i="3"/>
  <c r="K2700" i="3"/>
  <c r="L2700" i="3"/>
  <c r="F2700" i="3"/>
  <c r="G2700" i="3"/>
  <c r="H2700" i="3"/>
  <c r="J2696" i="3"/>
  <c r="K2696" i="3"/>
  <c r="L2696" i="3"/>
  <c r="F2696" i="3"/>
  <c r="G2696" i="3"/>
  <c r="H2696" i="3"/>
  <c r="J2693" i="3"/>
  <c r="K2693" i="3"/>
  <c r="L2693" i="3"/>
  <c r="F2693" i="3"/>
  <c r="G2693" i="3"/>
  <c r="H2693" i="3"/>
  <c r="J2690" i="3"/>
  <c r="K2690" i="3"/>
  <c r="L2690" i="3"/>
  <c r="F2690" i="3"/>
  <c r="G2690" i="3"/>
  <c r="H2690" i="3"/>
  <c r="J2687" i="3"/>
  <c r="K2687" i="3"/>
  <c r="L2687" i="3"/>
  <c r="F2687" i="3"/>
  <c r="G2687" i="3"/>
  <c r="H2687" i="3"/>
  <c r="J2682" i="3"/>
  <c r="K2682" i="3"/>
  <c r="L2682" i="3"/>
  <c r="F2682" i="3"/>
  <c r="G2682" i="3"/>
  <c r="H2682" i="3"/>
  <c r="J2675" i="3"/>
  <c r="K2675" i="3"/>
  <c r="L2675" i="3"/>
  <c r="F2675" i="3"/>
  <c r="G2675" i="3"/>
  <c r="H2675" i="3"/>
  <c r="J2672" i="3"/>
  <c r="K2672" i="3"/>
  <c r="L2672" i="3"/>
  <c r="F2672" i="3"/>
  <c r="G2672" i="3"/>
  <c r="H2672" i="3"/>
  <c r="J2670" i="3"/>
  <c r="K2670" i="3"/>
  <c r="L2670" i="3"/>
  <c r="F2670" i="3"/>
  <c r="G2670" i="3"/>
  <c r="H2670" i="3"/>
  <c r="J2667" i="3"/>
  <c r="K2667" i="3"/>
  <c r="L2667" i="3"/>
  <c r="F2667" i="3"/>
  <c r="G2667" i="3"/>
  <c r="H2667" i="3"/>
  <c r="J2664" i="3"/>
  <c r="K2664" i="3"/>
  <c r="L2664" i="3"/>
  <c r="F2664" i="3"/>
  <c r="G2664" i="3"/>
  <c r="H2664" i="3"/>
  <c r="J2657" i="3"/>
  <c r="K2657" i="3"/>
  <c r="L2657" i="3"/>
  <c r="F2657" i="3"/>
  <c r="G2657" i="3"/>
  <c r="H2657" i="3"/>
  <c r="J2654" i="3"/>
  <c r="K2654" i="3"/>
  <c r="L2654" i="3"/>
  <c r="F2654" i="3"/>
  <c r="G2654" i="3"/>
  <c r="H2654" i="3"/>
  <c r="J2648" i="3"/>
  <c r="K2648" i="3"/>
  <c r="L2648" i="3"/>
  <c r="F2648" i="3"/>
  <c r="G2648" i="3"/>
  <c r="H2648" i="3"/>
  <c r="J2645" i="3"/>
  <c r="K2645" i="3"/>
  <c r="L2645" i="3"/>
  <c r="F2645" i="3"/>
  <c r="G2645" i="3"/>
  <c r="H2645" i="3"/>
  <c r="J2642" i="3"/>
  <c r="K2642" i="3"/>
  <c r="L2642" i="3"/>
  <c r="F2642" i="3"/>
  <c r="G2642" i="3"/>
  <c r="H2642" i="3"/>
  <c r="J2637" i="3"/>
  <c r="K2637" i="3"/>
  <c r="L2637" i="3"/>
  <c r="F2637" i="3"/>
  <c r="G2637" i="3"/>
  <c r="H2637" i="3"/>
  <c r="J2634" i="3"/>
  <c r="K2634" i="3"/>
  <c r="L2634" i="3"/>
  <c r="F2634" i="3"/>
  <c r="G2634" i="3"/>
  <c r="H2634" i="3"/>
  <c r="J2628" i="3"/>
  <c r="K2628" i="3"/>
  <c r="L2628" i="3"/>
  <c r="F2628" i="3"/>
  <c r="G2628" i="3"/>
  <c r="H2628" i="3"/>
  <c r="J2622" i="3"/>
  <c r="K2622" i="3"/>
  <c r="L2622" i="3"/>
  <c r="F2622" i="3"/>
  <c r="G2622" i="3"/>
  <c r="H2622" i="3"/>
  <c r="J2616" i="3"/>
  <c r="K2616" i="3"/>
  <c r="L2616" i="3"/>
  <c r="F2616" i="3"/>
  <c r="G2616" i="3"/>
  <c r="H2616" i="3"/>
  <c r="J2613" i="3"/>
  <c r="K2613" i="3"/>
  <c r="L2613" i="3"/>
  <c r="F2613" i="3"/>
  <c r="G2613" i="3"/>
  <c r="H2613" i="3"/>
  <c r="J2610" i="3"/>
  <c r="K2610" i="3"/>
  <c r="L2610" i="3"/>
  <c r="F2610" i="3"/>
  <c r="G2610" i="3"/>
  <c r="H2610" i="3"/>
  <c r="J2605" i="3"/>
  <c r="K2605" i="3"/>
  <c r="L2605" i="3"/>
  <c r="F2605" i="3"/>
  <c r="G2605" i="3"/>
  <c r="H2605" i="3"/>
  <c r="J2602" i="3"/>
  <c r="K2602" i="3"/>
  <c r="L2602" i="3"/>
  <c r="F2602" i="3"/>
  <c r="G2602" i="3"/>
  <c r="H2602" i="3"/>
  <c r="J2598" i="3"/>
  <c r="K2598" i="3"/>
  <c r="L2598" i="3"/>
  <c r="F2598" i="3"/>
  <c r="G2598" i="3"/>
  <c r="H2598" i="3"/>
  <c r="J2595" i="3"/>
  <c r="K2595" i="3"/>
  <c r="L2595" i="3"/>
  <c r="F2595" i="3"/>
  <c r="G2595" i="3"/>
  <c r="H2595" i="3"/>
  <c r="J2586" i="3"/>
  <c r="K2586" i="3"/>
  <c r="L2586" i="3"/>
  <c r="F2586" i="3"/>
  <c r="G2586" i="3"/>
  <c r="H2586" i="3"/>
  <c r="J2580" i="3"/>
  <c r="K2580" i="3"/>
  <c r="L2580" i="3"/>
  <c r="F2580" i="3"/>
  <c r="G2580" i="3"/>
  <c r="H2580" i="3"/>
  <c r="J2572" i="3"/>
  <c r="K2572" i="3"/>
  <c r="L2572" i="3"/>
  <c r="F2572" i="3"/>
  <c r="G2572" i="3"/>
  <c r="H2572" i="3"/>
  <c r="J2568" i="3"/>
  <c r="K2568" i="3"/>
  <c r="L2568" i="3"/>
  <c r="F2568" i="3"/>
  <c r="G2568" i="3"/>
  <c r="H2568" i="3"/>
  <c r="J2566" i="3"/>
  <c r="K2566" i="3"/>
  <c r="L2566" i="3"/>
  <c r="F2566" i="3"/>
  <c r="G2566" i="3"/>
  <c r="H2566" i="3"/>
  <c r="J2563" i="3"/>
  <c r="K2563" i="3"/>
  <c r="L2563" i="3"/>
  <c r="F2563" i="3"/>
  <c r="G2563" i="3"/>
  <c r="H2563" i="3"/>
  <c r="J2560" i="3"/>
  <c r="K2560" i="3"/>
  <c r="L2560" i="3"/>
  <c r="F2560" i="3"/>
  <c r="G2560" i="3"/>
  <c r="H2560" i="3"/>
  <c r="J2557" i="3"/>
  <c r="K2557" i="3"/>
  <c r="L2557" i="3"/>
  <c r="F2557" i="3"/>
  <c r="G2557" i="3"/>
  <c r="H2557" i="3"/>
  <c r="J2555" i="3"/>
  <c r="K2555" i="3"/>
  <c r="L2555" i="3"/>
  <c r="F2555" i="3"/>
  <c r="G2555" i="3"/>
  <c r="H2555" i="3"/>
  <c r="J2552" i="3"/>
  <c r="K2552" i="3"/>
  <c r="L2552" i="3"/>
  <c r="F2552" i="3"/>
  <c r="G2552" i="3"/>
  <c r="H2552" i="3"/>
  <c r="J2549" i="3"/>
  <c r="K2549" i="3"/>
  <c r="L2549" i="3"/>
  <c r="F2549" i="3"/>
  <c r="G2549" i="3"/>
  <c r="H2549" i="3"/>
  <c r="J2545" i="3"/>
  <c r="K2545" i="3"/>
  <c r="L2545" i="3"/>
  <c r="F2545" i="3"/>
  <c r="G2545" i="3"/>
  <c r="H2545" i="3"/>
  <c r="J2543" i="3"/>
  <c r="K2543" i="3"/>
  <c r="L2543" i="3"/>
  <c r="F2543" i="3"/>
  <c r="G2543" i="3"/>
  <c r="H2543" i="3"/>
  <c r="J2540" i="3"/>
  <c r="K2540" i="3"/>
  <c r="L2540" i="3"/>
  <c r="F2540" i="3"/>
  <c r="G2540" i="3"/>
  <c r="H2540" i="3"/>
  <c r="J2538" i="3"/>
  <c r="K2538" i="3"/>
  <c r="L2538" i="3"/>
  <c r="F2538" i="3"/>
  <c r="G2538" i="3"/>
  <c r="H2538" i="3"/>
  <c r="J2534" i="3"/>
  <c r="K2534" i="3"/>
  <c r="L2534" i="3"/>
  <c r="F2534" i="3"/>
  <c r="G2534" i="3"/>
  <c r="H2534" i="3"/>
  <c r="J2528" i="3"/>
  <c r="K2528" i="3"/>
  <c r="L2528" i="3"/>
  <c r="F2528" i="3"/>
  <c r="G2528" i="3"/>
  <c r="H2528" i="3"/>
  <c r="J2525" i="3"/>
  <c r="K2525" i="3"/>
  <c r="L2525" i="3"/>
  <c r="F2525" i="3"/>
  <c r="G2525" i="3"/>
  <c r="H2525" i="3"/>
  <c r="J2523" i="3"/>
  <c r="K2523" i="3"/>
  <c r="L2523" i="3"/>
  <c r="F2523" i="3"/>
  <c r="G2523" i="3"/>
  <c r="H2523" i="3"/>
  <c r="J2519" i="3"/>
  <c r="K2519" i="3"/>
  <c r="L2519" i="3"/>
  <c r="F2519" i="3"/>
  <c r="G2519" i="3"/>
  <c r="H2519" i="3"/>
  <c r="J2513" i="3"/>
  <c r="K2513" i="3"/>
  <c r="L2513" i="3"/>
  <c r="F2513" i="3"/>
  <c r="G2513" i="3"/>
  <c r="H2513" i="3"/>
  <c r="J2511" i="3"/>
  <c r="K2511" i="3"/>
  <c r="L2511" i="3"/>
  <c r="F2511" i="3"/>
  <c r="G2511" i="3"/>
  <c r="H2511" i="3"/>
  <c r="J2505" i="3"/>
  <c r="K2505" i="3"/>
  <c r="L2505" i="3"/>
  <c r="F2505" i="3"/>
  <c r="G2505" i="3"/>
  <c r="H2505" i="3"/>
  <c r="J2502" i="3"/>
  <c r="K2502" i="3"/>
  <c r="L2502" i="3"/>
  <c r="F2502" i="3"/>
  <c r="G2502" i="3"/>
  <c r="H2502" i="3"/>
  <c r="J2499" i="3"/>
  <c r="K2499" i="3"/>
  <c r="L2499" i="3"/>
  <c r="F2499" i="3"/>
  <c r="G2499" i="3"/>
  <c r="H2499" i="3"/>
  <c r="J2494" i="3"/>
  <c r="K2494" i="3"/>
  <c r="L2494" i="3"/>
  <c r="F2494" i="3"/>
  <c r="G2494" i="3"/>
  <c r="H2494" i="3"/>
  <c r="J2488" i="3"/>
  <c r="K2488" i="3"/>
  <c r="L2488" i="3"/>
  <c r="F2488" i="3"/>
  <c r="G2488" i="3"/>
  <c r="H2488" i="3"/>
  <c r="J2485" i="3"/>
  <c r="K2485" i="3"/>
  <c r="L2485" i="3"/>
  <c r="F2485" i="3"/>
  <c r="G2485" i="3"/>
  <c r="H2485" i="3"/>
  <c r="J2481" i="3"/>
  <c r="K2481" i="3"/>
  <c r="L2481" i="3"/>
  <c r="F2481" i="3"/>
  <c r="G2481" i="3"/>
  <c r="H2481" i="3"/>
  <c r="J2479" i="3"/>
  <c r="K2479" i="3"/>
  <c r="L2479" i="3"/>
  <c r="F2479" i="3"/>
  <c r="G2479" i="3"/>
  <c r="H2479" i="3"/>
  <c r="J2476" i="3"/>
  <c r="K2476" i="3"/>
  <c r="L2476" i="3"/>
  <c r="F2476" i="3"/>
  <c r="G2476" i="3"/>
  <c r="H2476" i="3"/>
  <c r="J2473" i="3"/>
  <c r="K2473" i="3"/>
  <c r="L2473" i="3"/>
  <c r="F2473" i="3"/>
  <c r="G2473" i="3"/>
  <c r="H2473" i="3"/>
  <c r="J2469" i="3"/>
  <c r="K2469" i="3"/>
  <c r="L2469" i="3"/>
  <c r="F2469" i="3"/>
  <c r="G2469" i="3"/>
  <c r="H2469" i="3"/>
  <c r="J2466" i="3"/>
  <c r="K2466" i="3"/>
  <c r="L2466" i="3"/>
  <c r="F2466" i="3"/>
  <c r="G2466" i="3"/>
  <c r="H2466" i="3"/>
  <c r="J2463" i="3"/>
  <c r="K2463" i="3"/>
  <c r="L2463" i="3"/>
  <c r="F2463" i="3"/>
  <c r="G2463" i="3"/>
  <c r="H2463" i="3"/>
  <c r="J2460" i="3"/>
  <c r="K2460" i="3"/>
  <c r="L2460" i="3"/>
  <c r="F2460" i="3"/>
  <c r="G2460" i="3"/>
  <c r="H2460" i="3"/>
  <c r="J2457" i="3"/>
  <c r="K2457" i="3"/>
  <c r="L2457" i="3"/>
  <c r="F2457" i="3"/>
  <c r="G2457" i="3"/>
  <c r="H2457" i="3"/>
  <c r="J2454" i="3"/>
  <c r="K2454" i="3"/>
  <c r="L2454" i="3"/>
  <c r="F2454" i="3"/>
  <c r="G2454" i="3"/>
  <c r="H2454" i="3"/>
  <c r="J2451" i="3"/>
  <c r="K2451" i="3"/>
  <c r="L2451" i="3"/>
  <c r="F2451" i="3"/>
  <c r="G2451" i="3"/>
  <c r="H2451" i="3"/>
  <c r="J2444" i="3"/>
  <c r="K2444" i="3"/>
  <c r="L2444" i="3"/>
  <c r="F2444" i="3"/>
  <c r="G2444" i="3"/>
  <c r="H2444" i="3"/>
  <c r="J2440" i="3"/>
  <c r="K2440" i="3"/>
  <c r="L2440" i="3"/>
  <c r="F2440" i="3"/>
  <c r="G2440" i="3"/>
  <c r="H2440" i="3"/>
  <c r="J2434" i="3"/>
  <c r="K2434" i="3"/>
  <c r="L2434" i="3"/>
  <c r="F2434" i="3"/>
  <c r="G2434" i="3"/>
  <c r="H2434" i="3"/>
  <c r="J2431" i="3"/>
  <c r="K2431" i="3"/>
  <c r="L2431" i="3"/>
  <c r="F2431" i="3"/>
  <c r="G2431" i="3"/>
  <c r="H2431" i="3"/>
  <c r="J2421" i="3"/>
  <c r="K2421" i="3"/>
  <c r="L2421" i="3"/>
  <c r="F2421" i="3"/>
  <c r="G2421" i="3"/>
  <c r="H2421" i="3"/>
  <c r="J2419" i="3"/>
  <c r="K2419" i="3"/>
  <c r="L2419" i="3"/>
  <c r="F2419" i="3"/>
  <c r="G2419" i="3"/>
  <c r="H2419" i="3"/>
  <c r="J2416" i="3"/>
  <c r="K2416" i="3"/>
  <c r="L2416" i="3"/>
  <c r="F2416" i="3"/>
  <c r="G2416" i="3"/>
  <c r="H2416" i="3"/>
  <c r="J2409" i="3"/>
  <c r="K2409" i="3"/>
  <c r="L2409" i="3"/>
  <c r="F2409" i="3"/>
  <c r="G2409" i="3"/>
  <c r="H2409" i="3"/>
  <c r="J2405" i="3"/>
  <c r="K2405" i="3"/>
  <c r="L2405" i="3"/>
  <c r="F2405" i="3"/>
  <c r="G2405" i="3"/>
  <c r="H2405" i="3"/>
  <c r="J2403" i="3"/>
  <c r="K2403" i="3"/>
  <c r="L2403" i="3"/>
  <c r="F2403" i="3"/>
  <c r="G2403" i="3"/>
  <c r="H2403" i="3"/>
  <c r="J2400" i="3"/>
  <c r="K2400" i="3"/>
  <c r="L2400" i="3"/>
  <c r="F2400" i="3"/>
  <c r="G2400" i="3"/>
  <c r="H2400" i="3"/>
  <c r="J2396" i="3"/>
  <c r="K2396" i="3"/>
  <c r="L2396" i="3"/>
  <c r="F2396" i="3"/>
  <c r="G2396" i="3"/>
  <c r="H2396" i="3"/>
  <c r="J2393" i="3"/>
  <c r="K2393" i="3"/>
  <c r="L2393" i="3"/>
  <c r="F2393" i="3"/>
  <c r="G2393" i="3"/>
  <c r="H2393" i="3"/>
  <c r="J2390" i="3"/>
  <c r="K2390" i="3"/>
  <c r="L2390" i="3"/>
  <c r="F2390" i="3"/>
  <c r="G2390" i="3"/>
  <c r="H2390" i="3"/>
  <c r="J2385" i="3"/>
  <c r="K2385" i="3"/>
  <c r="L2385" i="3"/>
  <c r="F2385" i="3"/>
  <c r="G2385" i="3"/>
  <c r="H2385" i="3"/>
  <c r="J2382" i="3"/>
  <c r="K2382" i="3"/>
  <c r="L2382" i="3"/>
  <c r="F2382" i="3"/>
  <c r="G2382" i="3"/>
  <c r="H2382" i="3"/>
  <c r="J2379" i="3"/>
  <c r="K2379" i="3"/>
  <c r="L2379" i="3"/>
  <c r="F2379" i="3"/>
  <c r="G2379" i="3"/>
  <c r="H2379" i="3"/>
  <c r="J2370" i="3"/>
  <c r="K2370" i="3"/>
  <c r="L2370" i="3"/>
  <c r="F2370" i="3"/>
  <c r="G2370" i="3"/>
  <c r="H2370" i="3"/>
  <c r="J2367" i="3"/>
  <c r="K2367" i="3"/>
  <c r="L2367" i="3"/>
  <c r="F2367" i="3"/>
  <c r="G2367" i="3"/>
  <c r="H2367" i="3"/>
  <c r="J2357" i="3"/>
  <c r="K2357" i="3"/>
  <c r="L2357" i="3"/>
  <c r="F2357" i="3"/>
  <c r="G2357" i="3"/>
  <c r="H2357" i="3"/>
  <c r="J2355" i="3"/>
  <c r="K2355" i="3"/>
  <c r="L2355" i="3"/>
  <c r="F2355" i="3"/>
  <c r="G2355" i="3"/>
  <c r="H2355" i="3"/>
  <c r="J2352" i="3"/>
  <c r="K2352" i="3"/>
  <c r="L2352" i="3"/>
  <c r="F2352" i="3"/>
  <c r="G2352" i="3"/>
  <c r="H2352" i="3"/>
  <c r="J2345" i="3"/>
  <c r="K2345" i="3"/>
  <c r="L2345" i="3"/>
  <c r="F2345" i="3"/>
  <c r="G2345" i="3"/>
  <c r="H2345" i="3"/>
  <c r="J2341" i="3"/>
  <c r="K2341" i="3"/>
  <c r="L2341" i="3"/>
  <c r="F2341" i="3"/>
  <c r="G2341" i="3"/>
  <c r="H2341" i="3"/>
  <c r="J2339" i="3"/>
  <c r="K2339" i="3"/>
  <c r="L2339" i="3"/>
  <c r="F2339" i="3"/>
  <c r="G2339" i="3"/>
  <c r="H2339" i="3"/>
  <c r="J2336" i="3"/>
  <c r="K2336" i="3"/>
  <c r="L2336" i="3"/>
  <c r="F2336" i="3"/>
  <c r="G2336" i="3"/>
  <c r="H2336" i="3"/>
  <c r="J2333" i="3"/>
  <c r="K2333" i="3"/>
  <c r="L2333" i="3"/>
  <c r="F2333" i="3"/>
  <c r="G2333" i="3"/>
  <c r="H2333" i="3"/>
  <c r="J2328" i="3"/>
  <c r="K2328" i="3"/>
  <c r="L2328" i="3"/>
  <c r="F2328" i="3"/>
  <c r="G2328" i="3"/>
  <c r="H2328" i="3"/>
  <c r="F2325" i="3"/>
  <c r="G2325" i="3"/>
  <c r="H2325" i="3"/>
  <c r="J2325" i="3"/>
  <c r="K2325" i="3"/>
  <c r="L2325" i="3"/>
  <c r="J2323" i="3"/>
  <c r="K2323" i="3"/>
  <c r="L2323" i="3"/>
  <c r="F2323" i="3"/>
  <c r="G2323" i="3"/>
  <c r="H2323" i="3"/>
  <c r="J2320" i="3"/>
  <c r="K2320" i="3"/>
  <c r="L2320" i="3"/>
  <c r="F2320" i="3"/>
  <c r="G2320" i="3"/>
  <c r="H2320" i="3"/>
  <c r="J2313" i="3"/>
  <c r="K2313" i="3"/>
  <c r="L2313" i="3"/>
  <c r="F2313" i="3"/>
  <c r="G2313" i="3"/>
  <c r="H2313" i="3"/>
  <c r="J2309" i="3"/>
  <c r="K2309" i="3"/>
  <c r="L2309" i="3"/>
  <c r="F2309" i="3"/>
  <c r="G2309" i="3"/>
  <c r="H2309" i="3"/>
  <c r="J2307" i="3"/>
  <c r="K2307" i="3"/>
  <c r="L2307" i="3"/>
  <c r="F2307" i="3"/>
  <c r="G2307" i="3"/>
  <c r="H2307" i="3"/>
  <c r="J2304" i="3"/>
  <c r="K2304" i="3"/>
  <c r="L2304" i="3"/>
  <c r="F2304" i="3"/>
  <c r="G2304" i="3"/>
  <c r="H2304" i="3"/>
  <c r="J2301" i="3"/>
  <c r="K2301" i="3"/>
  <c r="L2301" i="3"/>
  <c r="F2301" i="3"/>
  <c r="G2301" i="3"/>
  <c r="H2301" i="3"/>
  <c r="J2298" i="3"/>
  <c r="K2298" i="3"/>
  <c r="L2298" i="3"/>
  <c r="F2298" i="3"/>
  <c r="G2298" i="3"/>
  <c r="H2298" i="3"/>
  <c r="J2289" i="3"/>
  <c r="K2289" i="3"/>
  <c r="L2289" i="3"/>
  <c r="F2289" i="3"/>
  <c r="G2289" i="3"/>
  <c r="H2289" i="3"/>
  <c r="J2285" i="3"/>
  <c r="K2285" i="3"/>
  <c r="L2285" i="3"/>
  <c r="F2285" i="3"/>
  <c r="G2285" i="3"/>
  <c r="H2285" i="3"/>
  <c r="J2283" i="3"/>
  <c r="K2283" i="3"/>
  <c r="L2283" i="3"/>
  <c r="F2283" i="3"/>
  <c r="G2283" i="3"/>
  <c r="H2283" i="3"/>
  <c r="J2280" i="3"/>
  <c r="K2280" i="3"/>
  <c r="L2280" i="3"/>
  <c r="F2280" i="3"/>
  <c r="G2280" i="3"/>
  <c r="H2280" i="3"/>
  <c r="J2276" i="3"/>
  <c r="K2276" i="3"/>
  <c r="L2276" i="3"/>
  <c r="F2276" i="3"/>
  <c r="G2276" i="3"/>
  <c r="H2276" i="3"/>
  <c r="J2273" i="3"/>
  <c r="K2273" i="3"/>
  <c r="L2273" i="3"/>
  <c r="F2273" i="3"/>
  <c r="G2273" i="3"/>
  <c r="H2273" i="3"/>
  <c r="J2270" i="3"/>
  <c r="K2270" i="3"/>
  <c r="L2270" i="3"/>
  <c r="F2270" i="3"/>
  <c r="G2270" i="3"/>
  <c r="H2270" i="3"/>
  <c r="J2267" i="3"/>
  <c r="K2267" i="3"/>
  <c r="L2267" i="3"/>
  <c r="F2267" i="3"/>
  <c r="G2267" i="3"/>
  <c r="H2267" i="3"/>
  <c r="J2257" i="3"/>
  <c r="K2257" i="3"/>
  <c r="L2257" i="3"/>
  <c r="F2257" i="3"/>
  <c r="G2257" i="3"/>
  <c r="H2257" i="3"/>
  <c r="J2254" i="3"/>
  <c r="K2254" i="3"/>
  <c r="L2254" i="3"/>
  <c r="F2254" i="3"/>
  <c r="G2254" i="3"/>
  <c r="H2254" i="3"/>
  <c r="J2251" i="3"/>
  <c r="K2251" i="3"/>
  <c r="L2251" i="3"/>
  <c r="F2251" i="3"/>
  <c r="G2251" i="3"/>
  <c r="H2251" i="3"/>
  <c r="J2248" i="3"/>
  <c r="K2248" i="3"/>
  <c r="L2248" i="3"/>
  <c r="F2248" i="3"/>
  <c r="G2248" i="3"/>
  <c r="H2248" i="3"/>
  <c r="J2240" i="3"/>
  <c r="K2240" i="3"/>
  <c r="L2240" i="3"/>
  <c r="F2240" i="3"/>
  <c r="G2240" i="3"/>
  <c r="H2240" i="3"/>
  <c r="J2237" i="3"/>
  <c r="K2237" i="3"/>
  <c r="L2237" i="3"/>
  <c r="F2237" i="3"/>
  <c r="G2237" i="3"/>
  <c r="H2237" i="3"/>
  <c r="J2233" i="3"/>
  <c r="K2233" i="3"/>
  <c r="L2233" i="3"/>
  <c r="F2233" i="3"/>
  <c r="G2233" i="3"/>
  <c r="H2233" i="3"/>
  <c r="J2231" i="3"/>
  <c r="K2231" i="3"/>
  <c r="L2231" i="3"/>
  <c r="F2231" i="3"/>
  <c r="G2231" i="3"/>
  <c r="H2231" i="3"/>
  <c r="J2225" i="3"/>
  <c r="K2225" i="3"/>
  <c r="L2225" i="3"/>
  <c r="F2225" i="3"/>
  <c r="G2225" i="3"/>
  <c r="H2225" i="3"/>
  <c r="J2223" i="3"/>
  <c r="K2223" i="3"/>
  <c r="L2223" i="3"/>
  <c r="F2223" i="3"/>
  <c r="G2223" i="3"/>
  <c r="H2223" i="3"/>
  <c r="J2220" i="3"/>
  <c r="K2220" i="3"/>
  <c r="L2220" i="3"/>
  <c r="F2220" i="3"/>
  <c r="G2220" i="3"/>
  <c r="H2220" i="3"/>
  <c r="J2217" i="3"/>
  <c r="K2217" i="3"/>
  <c r="L2217" i="3"/>
  <c r="F2217" i="3"/>
  <c r="G2217" i="3"/>
  <c r="H2217" i="3"/>
  <c r="J2214" i="3"/>
  <c r="K2214" i="3"/>
  <c r="L2214" i="3"/>
  <c r="F2214" i="3"/>
  <c r="G2214" i="3"/>
  <c r="H2214" i="3"/>
  <c r="J2211" i="3"/>
  <c r="K2211" i="3"/>
  <c r="L2211" i="3"/>
  <c r="F2211" i="3"/>
  <c r="G2211" i="3"/>
  <c r="H2211" i="3"/>
  <c r="J2204" i="3"/>
  <c r="K2204" i="3"/>
  <c r="L2204" i="3"/>
  <c r="F2204" i="3"/>
  <c r="G2204" i="3"/>
  <c r="H2204" i="3"/>
  <c r="J2197" i="3"/>
  <c r="K2197" i="3"/>
  <c r="L2197" i="3"/>
  <c r="F2197" i="3"/>
  <c r="G2197" i="3"/>
  <c r="H2197" i="3"/>
  <c r="J2193" i="3"/>
  <c r="K2193" i="3"/>
  <c r="L2193" i="3"/>
  <c r="F2193" i="3"/>
  <c r="G2193" i="3"/>
  <c r="H2193" i="3"/>
  <c r="J2190" i="3"/>
  <c r="K2190" i="3"/>
  <c r="L2190" i="3"/>
  <c r="F2190" i="3"/>
  <c r="G2190" i="3"/>
  <c r="H2190" i="3"/>
  <c r="J2187" i="3"/>
  <c r="K2187" i="3"/>
  <c r="L2187" i="3"/>
  <c r="F2187" i="3"/>
  <c r="G2187" i="3"/>
  <c r="H2187" i="3"/>
  <c r="J2184" i="3"/>
  <c r="K2184" i="3"/>
  <c r="L2184" i="3"/>
  <c r="F2184" i="3"/>
  <c r="G2184" i="3"/>
  <c r="H2184" i="3"/>
  <c r="J2178" i="3"/>
  <c r="K2178" i="3"/>
  <c r="L2178" i="3"/>
  <c r="F2178" i="3"/>
  <c r="G2178" i="3"/>
  <c r="H2178" i="3"/>
  <c r="J2172" i="3"/>
  <c r="K2172" i="3"/>
  <c r="L2172" i="3"/>
  <c r="F2172" i="3"/>
  <c r="G2172" i="3"/>
  <c r="H2172" i="3"/>
  <c r="J2166" i="3"/>
  <c r="K2166" i="3"/>
  <c r="L2166" i="3"/>
  <c r="F2166" i="3"/>
  <c r="G2166" i="3"/>
  <c r="H2166" i="3"/>
  <c r="J2163" i="3"/>
  <c r="K2163" i="3"/>
  <c r="L2163" i="3"/>
  <c r="F2163" i="3"/>
  <c r="G2163" i="3"/>
  <c r="H2163" i="3"/>
  <c r="J2160" i="3"/>
  <c r="K2160" i="3"/>
  <c r="L2160" i="3"/>
  <c r="F2160" i="3"/>
  <c r="G2160" i="3"/>
  <c r="H2160" i="3"/>
  <c r="J2152" i="3"/>
  <c r="K2152" i="3"/>
  <c r="L2152" i="3"/>
  <c r="F2152" i="3"/>
  <c r="G2152" i="3"/>
  <c r="H2152" i="3"/>
  <c r="J2149" i="3"/>
  <c r="K2149" i="3"/>
  <c r="L2149" i="3"/>
  <c r="F2149" i="3"/>
  <c r="G2149" i="3"/>
  <c r="H2149" i="3"/>
  <c r="J2147" i="3"/>
  <c r="K2147" i="3"/>
  <c r="L2147" i="3"/>
  <c r="F2147" i="3"/>
  <c r="G2147" i="3"/>
  <c r="H2147" i="3"/>
  <c r="J2144" i="3"/>
  <c r="K2144" i="3"/>
  <c r="L2144" i="3"/>
  <c r="F2144" i="3"/>
  <c r="G2144" i="3"/>
  <c r="H2144" i="3"/>
  <c r="J2141" i="3"/>
  <c r="K2141" i="3"/>
  <c r="L2141" i="3"/>
  <c r="F2141" i="3"/>
  <c r="G2141" i="3"/>
  <c r="H2141" i="3"/>
  <c r="J2137" i="3"/>
  <c r="K2137" i="3"/>
  <c r="L2137" i="3"/>
  <c r="F2137" i="3"/>
  <c r="G2137" i="3"/>
  <c r="H2137" i="3"/>
  <c r="J2135" i="3"/>
  <c r="K2135" i="3"/>
  <c r="L2135" i="3"/>
  <c r="F2135" i="3"/>
  <c r="G2135" i="3"/>
  <c r="H2135" i="3"/>
  <c r="J2132" i="3"/>
  <c r="K2132" i="3"/>
  <c r="L2132" i="3"/>
  <c r="F2132" i="3"/>
  <c r="G2132" i="3"/>
  <c r="H2132" i="3"/>
  <c r="J2126" i="3"/>
  <c r="K2126" i="3"/>
  <c r="L2126" i="3"/>
  <c r="F2126" i="3"/>
  <c r="G2126" i="3"/>
  <c r="H2126" i="3"/>
  <c r="J2117" i="3"/>
  <c r="K2117" i="3"/>
  <c r="L2117" i="3"/>
  <c r="F2117" i="3"/>
  <c r="G2117" i="3"/>
  <c r="H2117" i="3"/>
  <c r="J2115" i="3"/>
  <c r="K2115" i="3"/>
  <c r="L2115" i="3"/>
  <c r="F2115" i="3"/>
  <c r="G2115" i="3"/>
  <c r="H2115" i="3"/>
  <c r="J2112" i="3"/>
  <c r="K2112" i="3"/>
  <c r="L2112" i="3"/>
  <c r="F2112" i="3"/>
  <c r="G2112" i="3"/>
  <c r="H2112" i="3"/>
  <c r="J2109" i="3"/>
  <c r="K2109" i="3"/>
  <c r="L2109" i="3"/>
  <c r="F2109" i="3"/>
  <c r="G2109" i="3"/>
  <c r="H2109" i="3"/>
  <c r="J2105" i="3"/>
  <c r="K2105" i="3"/>
  <c r="L2105" i="3"/>
  <c r="F2105" i="3"/>
  <c r="G2105" i="3"/>
  <c r="H2105" i="3"/>
  <c r="J2103" i="3"/>
  <c r="K2103" i="3"/>
  <c r="L2103" i="3"/>
  <c r="F2103" i="3"/>
  <c r="G2103" i="3"/>
  <c r="H2103" i="3"/>
  <c r="J2100" i="3"/>
  <c r="K2100" i="3"/>
  <c r="L2100" i="3"/>
  <c r="F2100" i="3"/>
  <c r="G2100" i="3"/>
  <c r="H2100" i="3"/>
  <c r="J2093" i="3"/>
  <c r="K2093" i="3"/>
  <c r="L2093" i="3"/>
  <c r="F2093" i="3"/>
  <c r="G2093" i="3"/>
  <c r="H2093" i="3"/>
  <c r="J2091" i="3"/>
  <c r="K2091" i="3"/>
  <c r="L2091" i="3"/>
  <c r="F2091" i="3"/>
  <c r="G2091" i="3"/>
  <c r="H2091" i="3"/>
  <c r="J2088" i="3"/>
  <c r="K2088" i="3"/>
  <c r="L2088" i="3"/>
  <c r="F2088" i="3"/>
  <c r="G2088" i="3"/>
  <c r="H2088" i="3"/>
  <c r="J2085" i="3"/>
  <c r="K2085" i="3"/>
  <c r="L2085" i="3"/>
  <c r="F2085" i="3"/>
  <c r="G2085" i="3"/>
  <c r="H2085" i="3"/>
  <c r="J2083" i="3"/>
  <c r="K2083" i="3"/>
  <c r="L2083" i="3"/>
  <c r="F2083" i="3"/>
  <c r="G2083" i="3"/>
  <c r="H2083" i="3"/>
  <c r="J2075" i="3"/>
  <c r="K2075" i="3"/>
  <c r="L2075" i="3"/>
  <c r="F2075" i="3"/>
  <c r="G2075" i="3"/>
  <c r="H2075" i="3"/>
  <c r="J2070" i="3"/>
  <c r="K2070" i="3"/>
  <c r="L2070" i="3"/>
  <c r="F2070" i="3"/>
  <c r="G2070" i="3"/>
  <c r="H2070" i="3"/>
  <c r="J2067" i="3"/>
  <c r="K2067" i="3"/>
  <c r="L2067" i="3"/>
  <c r="F2067" i="3"/>
  <c r="G2067" i="3"/>
  <c r="H2067" i="3"/>
  <c r="J2061" i="3"/>
  <c r="K2061" i="3"/>
  <c r="L2061" i="3"/>
  <c r="F2061" i="3"/>
  <c r="G2061" i="3"/>
  <c r="H2061" i="3"/>
  <c r="J2059" i="3"/>
  <c r="K2059" i="3"/>
  <c r="L2059" i="3"/>
  <c r="F2059" i="3"/>
  <c r="G2059" i="3"/>
  <c r="H2059" i="3"/>
  <c r="J2056" i="3"/>
  <c r="K2056" i="3"/>
  <c r="L2056" i="3"/>
  <c r="F2056" i="3"/>
  <c r="G2056" i="3"/>
  <c r="H2056" i="3"/>
  <c r="J2050" i="3"/>
  <c r="K2050" i="3"/>
  <c r="L2050" i="3"/>
  <c r="F2050" i="3"/>
  <c r="G2050" i="3"/>
  <c r="H2050" i="3"/>
  <c r="J2044" i="3"/>
  <c r="K2044" i="3"/>
  <c r="L2044" i="3"/>
  <c r="F2044" i="3"/>
  <c r="G2044" i="3"/>
  <c r="H2044" i="3"/>
  <c r="J2038" i="3"/>
  <c r="K2038" i="3"/>
  <c r="L2038" i="3"/>
  <c r="F2038" i="3"/>
  <c r="G2038" i="3"/>
  <c r="H2038" i="3"/>
  <c r="J2035" i="3"/>
  <c r="K2035" i="3"/>
  <c r="L2035" i="3"/>
  <c r="F2035" i="3"/>
  <c r="G2035" i="3"/>
  <c r="H2035" i="3"/>
  <c r="J2032" i="3"/>
  <c r="K2032" i="3"/>
  <c r="L2032" i="3"/>
  <c r="F2032" i="3"/>
  <c r="G2032" i="3"/>
  <c r="H2032" i="3"/>
  <c r="J2026" i="3"/>
  <c r="K2026" i="3"/>
  <c r="L2026" i="3"/>
  <c r="F2026" i="3"/>
  <c r="G2026" i="3"/>
  <c r="H2026" i="3"/>
  <c r="J2023" i="3"/>
  <c r="K2023" i="3"/>
  <c r="L2023" i="3"/>
  <c r="F2023" i="3"/>
  <c r="G2023" i="3"/>
  <c r="H2023" i="3"/>
  <c r="J2020" i="3"/>
  <c r="K2020" i="3"/>
  <c r="L2020" i="3"/>
  <c r="F2020" i="3"/>
  <c r="G2020" i="3"/>
  <c r="H2020" i="3"/>
  <c r="J2017" i="3"/>
  <c r="K2017" i="3"/>
  <c r="L2017" i="3"/>
  <c r="F2017" i="3"/>
  <c r="G2017" i="3"/>
  <c r="H2017" i="3"/>
  <c r="J2015" i="3"/>
  <c r="K2015" i="3"/>
  <c r="L2015" i="3"/>
  <c r="F2015" i="3"/>
  <c r="G2015" i="3"/>
  <c r="H2015" i="3"/>
  <c r="J2012" i="3"/>
  <c r="K2012" i="3"/>
  <c r="L2012" i="3"/>
  <c r="F2012" i="3"/>
  <c r="G2012" i="3"/>
  <c r="H2012" i="3"/>
  <c r="J2009" i="3"/>
  <c r="K2009" i="3"/>
  <c r="L2009" i="3"/>
  <c r="F2009" i="3"/>
  <c r="G2009" i="3"/>
  <c r="H2009" i="3"/>
  <c r="J2007" i="3"/>
  <c r="K2007" i="3"/>
  <c r="L2007" i="3"/>
  <c r="F2007" i="3"/>
  <c r="G2007" i="3"/>
  <c r="H2007" i="3"/>
  <c r="J2004" i="3"/>
  <c r="K2004" i="3"/>
  <c r="L2004" i="3"/>
  <c r="F2004" i="3"/>
  <c r="G2004" i="3"/>
  <c r="H2004" i="3"/>
  <c r="J1997" i="3"/>
  <c r="K1997" i="3"/>
  <c r="L1997" i="3"/>
  <c r="F1997" i="3"/>
  <c r="G1997" i="3"/>
  <c r="H1997" i="3"/>
  <c r="J1994" i="3"/>
  <c r="K1994" i="3"/>
  <c r="L1994" i="3"/>
  <c r="F1994" i="3"/>
  <c r="G1994" i="3"/>
  <c r="H1994" i="3"/>
  <c r="J1991" i="3"/>
  <c r="K1991" i="3"/>
  <c r="L1991" i="3"/>
  <c r="F1991" i="3"/>
  <c r="G1991" i="3"/>
  <c r="H1991" i="3"/>
  <c r="J1988" i="3"/>
  <c r="K1988" i="3"/>
  <c r="L1988" i="3"/>
  <c r="F1988" i="3"/>
  <c r="G1988" i="3"/>
  <c r="H1988" i="3"/>
  <c r="J1985" i="3"/>
  <c r="K1985" i="3"/>
  <c r="L1985" i="3"/>
  <c r="F1985" i="3"/>
  <c r="G1985" i="3"/>
  <c r="H1985" i="3"/>
  <c r="J1983" i="3"/>
  <c r="K1983" i="3"/>
  <c r="L1983" i="3"/>
  <c r="F1983" i="3"/>
  <c r="G1983" i="3"/>
  <c r="H1983" i="3"/>
  <c r="J1979" i="3"/>
  <c r="K1979" i="3"/>
  <c r="L1979" i="3"/>
  <c r="F1979" i="3"/>
  <c r="G1979" i="3"/>
  <c r="H1979" i="3"/>
  <c r="J1976" i="3"/>
  <c r="K1976" i="3"/>
  <c r="L1976" i="3"/>
  <c r="F1976" i="3"/>
  <c r="G1976" i="3"/>
  <c r="H1976" i="3"/>
  <c r="J1973" i="3"/>
  <c r="K1973" i="3"/>
  <c r="L1973" i="3"/>
  <c r="F1973" i="3"/>
  <c r="G1973" i="3"/>
  <c r="H1973" i="3"/>
  <c r="J1970" i="3"/>
  <c r="K1970" i="3"/>
  <c r="L1970" i="3"/>
  <c r="F1970" i="3"/>
  <c r="G1970" i="3"/>
  <c r="H1970" i="3"/>
  <c r="J1967" i="3"/>
  <c r="K1967" i="3"/>
  <c r="L1967" i="3"/>
  <c r="F1967" i="3"/>
  <c r="G1967" i="3"/>
  <c r="H1967" i="3"/>
  <c r="J1964" i="3"/>
  <c r="K1964" i="3"/>
  <c r="L1964" i="3"/>
  <c r="F1964" i="3"/>
  <c r="G1964" i="3"/>
  <c r="H1964" i="3"/>
  <c r="J1961" i="3"/>
  <c r="K1961" i="3"/>
  <c r="L1961" i="3"/>
  <c r="F1961" i="3"/>
  <c r="G1961" i="3"/>
  <c r="H1961" i="3"/>
  <c r="J1958" i="3"/>
  <c r="K1958" i="3"/>
  <c r="L1958" i="3"/>
  <c r="F1958" i="3"/>
  <c r="G1958" i="3"/>
  <c r="H1958" i="3"/>
  <c r="J1950" i="3"/>
  <c r="K1950" i="3"/>
  <c r="L1950" i="3"/>
  <c r="F1950" i="3"/>
  <c r="G1950" i="3"/>
  <c r="H1950" i="3"/>
  <c r="J1946" i="3"/>
  <c r="K1946" i="3"/>
  <c r="L1946" i="3"/>
  <c r="F1946" i="3"/>
  <c r="G1946" i="3"/>
  <c r="H1946" i="3"/>
  <c r="J1937" i="3"/>
  <c r="K1937" i="3"/>
  <c r="L1937" i="3"/>
  <c r="F1937" i="3"/>
  <c r="G1937" i="3"/>
  <c r="H1937" i="3"/>
  <c r="J1934" i="3"/>
  <c r="K1934" i="3"/>
  <c r="L1934" i="3"/>
  <c r="F1934" i="3"/>
  <c r="G1934" i="3"/>
  <c r="H1934" i="3"/>
  <c r="J1925" i="3"/>
  <c r="K1925" i="3"/>
  <c r="L1925" i="3"/>
  <c r="F1925" i="3"/>
  <c r="G1925" i="3"/>
  <c r="H1925" i="3"/>
  <c r="J1923" i="3"/>
  <c r="K1923" i="3"/>
  <c r="L1923" i="3"/>
  <c r="F1923" i="3"/>
  <c r="G1923" i="3"/>
  <c r="H1923" i="3"/>
  <c r="J1920" i="3"/>
  <c r="K1920" i="3"/>
  <c r="L1920" i="3"/>
  <c r="F1920" i="3"/>
  <c r="G1920" i="3"/>
  <c r="H1920" i="3"/>
  <c r="J1917" i="3"/>
  <c r="K1917" i="3"/>
  <c r="L1917" i="3"/>
  <c r="F1917" i="3"/>
  <c r="G1917" i="3"/>
  <c r="H1917" i="3"/>
  <c r="J1913" i="3"/>
  <c r="K1913" i="3"/>
  <c r="L1913" i="3"/>
  <c r="F1913" i="3"/>
  <c r="G1913" i="3"/>
  <c r="H1913" i="3"/>
  <c r="J1911" i="3"/>
  <c r="K1911" i="3"/>
  <c r="L1911" i="3"/>
  <c r="F1911" i="3"/>
  <c r="G1911" i="3"/>
  <c r="H1911" i="3"/>
  <c r="J1908" i="3"/>
  <c r="K1908" i="3"/>
  <c r="L1908" i="3"/>
  <c r="F1908" i="3"/>
  <c r="G1908" i="3"/>
  <c r="H1908" i="3"/>
  <c r="J1901" i="3"/>
  <c r="K1901" i="3"/>
  <c r="L1901" i="3"/>
  <c r="F1901" i="3"/>
  <c r="G1901" i="3"/>
  <c r="H1901" i="3"/>
  <c r="J1899" i="3"/>
  <c r="K1899" i="3"/>
  <c r="L1899" i="3"/>
  <c r="F1899" i="3"/>
  <c r="G1899" i="3"/>
  <c r="H1899" i="3"/>
  <c r="J1896" i="3"/>
  <c r="K1896" i="3"/>
  <c r="L1896" i="3"/>
  <c r="F1896" i="3"/>
  <c r="G1896" i="3"/>
  <c r="H1896" i="3"/>
  <c r="J1893" i="3"/>
  <c r="K1893" i="3"/>
  <c r="L1893" i="3"/>
  <c r="F1893" i="3"/>
  <c r="G1893" i="3"/>
  <c r="H1893" i="3"/>
  <c r="J1891" i="3"/>
  <c r="K1891" i="3"/>
  <c r="L1891" i="3"/>
  <c r="F1891" i="3"/>
  <c r="G1891" i="3"/>
  <c r="H1891" i="3"/>
  <c r="J1883" i="3"/>
  <c r="K1883" i="3"/>
  <c r="L1883" i="3"/>
  <c r="F1883" i="3"/>
  <c r="G1883" i="3"/>
  <c r="H1883" i="3"/>
  <c r="J1876" i="3"/>
  <c r="K1876" i="3"/>
  <c r="L1876" i="3"/>
  <c r="F1876" i="3"/>
  <c r="G1876" i="3"/>
  <c r="H1876" i="3"/>
  <c r="J1873" i="3"/>
  <c r="K1873" i="3"/>
  <c r="L1873" i="3"/>
  <c r="F1873" i="3"/>
  <c r="G1873" i="3"/>
  <c r="H1873" i="3"/>
  <c r="J1868" i="3"/>
  <c r="K1868" i="3"/>
  <c r="L1868" i="3"/>
  <c r="F1868" i="3"/>
  <c r="G1868" i="3"/>
  <c r="H1868" i="3"/>
  <c r="J1866" i="3"/>
  <c r="K1866" i="3"/>
  <c r="L1866" i="3"/>
  <c r="F1866" i="3"/>
  <c r="G1866" i="3"/>
  <c r="H1866" i="3"/>
  <c r="J1863" i="3"/>
  <c r="K1863" i="3"/>
  <c r="L1863" i="3"/>
  <c r="F1863" i="3"/>
  <c r="G1863" i="3"/>
  <c r="H1863" i="3"/>
  <c r="J1858" i="3"/>
  <c r="K1858" i="3"/>
  <c r="L1858" i="3"/>
  <c r="F1858" i="3"/>
  <c r="G1858" i="3"/>
  <c r="H1858" i="3"/>
  <c r="J1853" i="3"/>
  <c r="K1853" i="3"/>
  <c r="L1853" i="3"/>
  <c r="F1853" i="3"/>
  <c r="G1853" i="3"/>
  <c r="H1853" i="3"/>
  <c r="J1850" i="3"/>
  <c r="K1850" i="3"/>
  <c r="L1850" i="3"/>
  <c r="F1850" i="3"/>
  <c r="G1850" i="3"/>
  <c r="H1850" i="3"/>
  <c r="J1841" i="3"/>
  <c r="K1841" i="3"/>
  <c r="L1841" i="3"/>
  <c r="F1841" i="3"/>
  <c r="G1841" i="3"/>
  <c r="H1841" i="3"/>
  <c r="J1838" i="3"/>
  <c r="K1838" i="3"/>
  <c r="L1838" i="3"/>
  <c r="F1838" i="3"/>
  <c r="G1838" i="3"/>
  <c r="H1838" i="3"/>
  <c r="J1829" i="3"/>
  <c r="K1829" i="3"/>
  <c r="L1829" i="3"/>
  <c r="F1829" i="3"/>
  <c r="G1829" i="3"/>
  <c r="H1829" i="3"/>
  <c r="J1826" i="3"/>
  <c r="K1826" i="3"/>
  <c r="L1826" i="3"/>
  <c r="F1826" i="3"/>
  <c r="G1826" i="3"/>
  <c r="H1826" i="3"/>
  <c r="J1823" i="3"/>
  <c r="K1823" i="3"/>
  <c r="L1823" i="3"/>
  <c r="F1823" i="3"/>
  <c r="G1823" i="3"/>
  <c r="H1823" i="3"/>
  <c r="J1819" i="3"/>
  <c r="K1819" i="3"/>
  <c r="L1819" i="3"/>
  <c r="F1819" i="3"/>
  <c r="G1819" i="3"/>
  <c r="H1819" i="3"/>
  <c r="J1816" i="3"/>
  <c r="K1816" i="3"/>
  <c r="L1816" i="3"/>
  <c r="F1816" i="3"/>
  <c r="G1816" i="3"/>
  <c r="H1816" i="3"/>
  <c r="J1809" i="3"/>
  <c r="K1809" i="3"/>
  <c r="L1809" i="3"/>
  <c r="F1809" i="3"/>
  <c r="G1809" i="3"/>
  <c r="H1809" i="3"/>
  <c r="J1806" i="3"/>
  <c r="K1806" i="3"/>
  <c r="L1806" i="3"/>
  <c r="F1806" i="3"/>
  <c r="G1806" i="3"/>
  <c r="H1806" i="3"/>
  <c r="J1797" i="3"/>
  <c r="K1797" i="3"/>
  <c r="L1797" i="3"/>
  <c r="F1797" i="3"/>
  <c r="G1797" i="3"/>
  <c r="H1797" i="3"/>
  <c r="J1795" i="3"/>
  <c r="K1795" i="3"/>
  <c r="L1795" i="3"/>
  <c r="F1795" i="3"/>
  <c r="G1795" i="3"/>
  <c r="H1795" i="3"/>
  <c r="J1792" i="3"/>
  <c r="K1792" i="3"/>
  <c r="L1792" i="3"/>
  <c r="F1792" i="3"/>
  <c r="G1792" i="3"/>
  <c r="H1792" i="3"/>
  <c r="J1789" i="3"/>
  <c r="K1789" i="3"/>
  <c r="L1789" i="3"/>
  <c r="F1789" i="3"/>
  <c r="G1789" i="3"/>
  <c r="H1789" i="3"/>
  <c r="J1785" i="3"/>
  <c r="K1785" i="3"/>
  <c r="L1785" i="3"/>
  <c r="F1785" i="3"/>
  <c r="G1785" i="3"/>
  <c r="H1785" i="3"/>
  <c r="J1783" i="3"/>
  <c r="K1783" i="3"/>
  <c r="L1783" i="3"/>
  <c r="F1783" i="3"/>
  <c r="G1783" i="3"/>
  <c r="H1783" i="3"/>
  <c r="J1780" i="3"/>
  <c r="K1780" i="3"/>
  <c r="L1780" i="3"/>
  <c r="F1780" i="3"/>
  <c r="G1780" i="3"/>
  <c r="H1780" i="3"/>
  <c r="J1773" i="3"/>
  <c r="K1773" i="3"/>
  <c r="L1773" i="3"/>
  <c r="F1773" i="3"/>
  <c r="G1773" i="3"/>
  <c r="H1773" i="3"/>
  <c r="J1771" i="3"/>
  <c r="K1771" i="3"/>
  <c r="L1771" i="3"/>
  <c r="F1771" i="3"/>
  <c r="G1771" i="3"/>
  <c r="H1771" i="3"/>
  <c r="J1765" i="3"/>
  <c r="K1765" i="3"/>
  <c r="L1765" i="3"/>
  <c r="F1765" i="3"/>
  <c r="G1765" i="3"/>
  <c r="H1765" i="3"/>
  <c r="J1763" i="3"/>
  <c r="K1763" i="3"/>
  <c r="L1763" i="3"/>
  <c r="F1763" i="3"/>
  <c r="G1763" i="3"/>
  <c r="H1763" i="3"/>
  <c r="J1760" i="3"/>
  <c r="K1760" i="3"/>
  <c r="L1760" i="3"/>
  <c r="F1760" i="3"/>
  <c r="G1760" i="3"/>
  <c r="H1760" i="3"/>
  <c r="J1757" i="3"/>
  <c r="K1757" i="3"/>
  <c r="L1757" i="3"/>
  <c r="F1757" i="3"/>
  <c r="G1757" i="3"/>
  <c r="H1757" i="3"/>
  <c r="J1753" i="3"/>
  <c r="K1753" i="3"/>
  <c r="L1753" i="3"/>
  <c r="F1753" i="3"/>
  <c r="G1753" i="3"/>
  <c r="H1753" i="3"/>
  <c r="J1751" i="3"/>
  <c r="K1751" i="3"/>
  <c r="L1751" i="3"/>
  <c r="F1751" i="3"/>
  <c r="G1751" i="3"/>
  <c r="H1751" i="3"/>
  <c r="J1748" i="3"/>
  <c r="K1748" i="3"/>
  <c r="L1748" i="3"/>
  <c r="F1748" i="3"/>
  <c r="G1748" i="3"/>
  <c r="H1748" i="3"/>
  <c r="J1741" i="3"/>
  <c r="K1741" i="3"/>
  <c r="L1741" i="3"/>
  <c r="F1741" i="3"/>
  <c r="G1741" i="3"/>
  <c r="H1741" i="3"/>
  <c r="J1738" i="3"/>
  <c r="K1738" i="3"/>
  <c r="L1738" i="3"/>
  <c r="F1738" i="3"/>
  <c r="G1738" i="3"/>
  <c r="H1738" i="3"/>
  <c r="J1735" i="3"/>
  <c r="K1735" i="3"/>
  <c r="L1735" i="3"/>
  <c r="F1735" i="3"/>
  <c r="G1735" i="3"/>
  <c r="H1735" i="3"/>
  <c r="J1732" i="3"/>
  <c r="K1732" i="3"/>
  <c r="L1732" i="3"/>
  <c r="F1732" i="3"/>
  <c r="G1732" i="3"/>
  <c r="H1732" i="3"/>
  <c r="J1729" i="3"/>
  <c r="K1729" i="3"/>
  <c r="L1729" i="3"/>
  <c r="F1729" i="3"/>
  <c r="G1729" i="3"/>
  <c r="H1729" i="3"/>
  <c r="J1727" i="3"/>
  <c r="K1727" i="3"/>
  <c r="L1727" i="3"/>
  <c r="F1727" i="3"/>
  <c r="G1727" i="3"/>
  <c r="H1727" i="3"/>
  <c r="J1723" i="3"/>
  <c r="K1723" i="3"/>
  <c r="L1723" i="3"/>
  <c r="F1723" i="3"/>
  <c r="G1723" i="3"/>
  <c r="H1723" i="3"/>
  <c r="J1720" i="3"/>
  <c r="K1720" i="3"/>
  <c r="L1720" i="3"/>
  <c r="F1720" i="3"/>
  <c r="G1720" i="3"/>
  <c r="H1720" i="3"/>
  <c r="J1717" i="3"/>
  <c r="K1717" i="3"/>
  <c r="L1717" i="3"/>
  <c r="F1717" i="3"/>
  <c r="G1717" i="3"/>
  <c r="H1717" i="3"/>
  <c r="J1714" i="3"/>
  <c r="K1714" i="3"/>
  <c r="L1714" i="3"/>
  <c r="F1714" i="3"/>
  <c r="G1714" i="3"/>
  <c r="H1714" i="3"/>
  <c r="J1711" i="3"/>
  <c r="K1711" i="3"/>
  <c r="L1711" i="3"/>
  <c r="F1711" i="3"/>
  <c r="G1711" i="3"/>
  <c r="H1711" i="3"/>
  <c r="J1708" i="3"/>
  <c r="K1708" i="3"/>
  <c r="L1708" i="3"/>
  <c r="F1708" i="3"/>
  <c r="G1708" i="3"/>
  <c r="H1708" i="3"/>
  <c r="J1705" i="3"/>
  <c r="K1705" i="3"/>
  <c r="L1705" i="3"/>
  <c r="F1705" i="3"/>
  <c r="G1705" i="3"/>
  <c r="H1705" i="3"/>
  <c r="J1702" i="3"/>
  <c r="K1702" i="3"/>
  <c r="L1702" i="3"/>
  <c r="F1702" i="3"/>
  <c r="G1702" i="3"/>
  <c r="H1702" i="3"/>
  <c r="J1694" i="3"/>
  <c r="K1694" i="3"/>
  <c r="L1694" i="3"/>
  <c r="F1694" i="3"/>
  <c r="G1694" i="3"/>
  <c r="H1694" i="3"/>
  <c r="J1690" i="3"/>
  <c r="K1690" i="3"/>
  <c r="L1690" i="3"/>
  <c r="F1690" i="3"/>
  <c r="G1690" i="3"/>
  <c r="H1690" i="3"/>
  <c r="J1681" i="3"/>
  <c r="K1681" i="3"/>
  <c r="L1681" i="3"/>
  <c r="F1681" i="3"/>
  <c r="G1681" i="3"/>
  <c r="H1681" i="3"/>
  <c r="J1678" i="3"/>
  <c r="K1678" i="3"/>
  <c r="L1678" i="3"/>
  <c r="F1678" i="3"/>
  <c r="G1678" i="3"/>
  <c r="H1678" i="3"/>
  <c r="J1669" i="3"/>
  <c r="K1669" i="3"/>
  <c r="L1669" i="3"/>
  <c r="F1669" i="3"/>
  <c r="G1669" i="3"/>
  <c r="H1669" i="3"/>
  <c r="J1667" i="3"/>
  <c r="K1667" i="3"/>
  <c r="L1667" i="3"/>
  <c r="F1667" i="3"/>
  <c r="G1667" i="3"/>
  <c r="H1667" i="3"/>
  <c r="J1664" i="3"/>
  <c r="K1664" i="3"/>
  <c r="L1664" i="3"/>
  <c r="F1664" i="3"/>
  <c r="G1664" i="3"/>
  <c r="H1664" i="3"/>
  <c r="J1661" i="3"/>
  <c r="K1661" i="3"/>
  <c r="L1661" i="3"/>
  <c r="F1661" i="3"/>
  <c r="G1661" i="3"/>
  <c r="H1661" i="3"/>
  <c r="J1657" i="3"/>
  <c r="K1657" i="3"/>
  <c r="L1657" i="3"/>
  <c r="F1657" i="3"/>
  <c r="G1657" i="3"/>
  <c r="H1657" i="3"/>
  <c r="J1655" i="3"/>
  <c r="K1655" i="3"/>
  <c r="L1655" i="3"/>
  <c r="F1655" i="3"/>
  <c r="G1655" i="3"/>
  <c r="H1655" i="3"/>
  <c r="J1652" i="3"/>
  <c r="K1652" i="3"/>
  <c r="L1652" i="3"/>
  <c r="F1652" i="3"/>
  <c r="G1652" i="3"/>
  <c r="H1652" i="3"/>
  <c r="J1645" i="3"/>
  <c r="K1645" i="3"/>
  <c r="L1645" i="3"/>
  <c r="F1645" i="3"/>
  <c r="G1645" i="3"/>
  <c r="H1645" i="3"/>
  <c r="J1643" i="3"/>
  <c r="K1643" i="3"/>
  <c r="L1643" i="3"/>
  <c r="F1643" i="3"/>
  <c r="G1643" i="3"/>
  <c r="H1643" i="3"/>
  <c r="J1640" i="3"/>
  <c r="K1640" i="3"/>
  <c r="L1640" i="3"/>
  <c r="F1640" i="3"/>
  <c r="G1640" i="3"/>
  <c r="H1640" i="3"/>
  <c r="J1634" i="3"/>
  <c r="K1634" i="3"/>
  <c r="L1634" i="3"/>
  <c r="F1634" i="3"/>
  <c r="G1634" i="3"/>
  <c r="H1634" i="3"/>
  <c r="J1628" i="3"/>
  <c r="K1628" i="3"/>
  <c r="L1628" i="3"/>
  <c r="F1628" i="3"/>
  <c r="G1628" i="3"/>
  <c r="H1628" i="3"/>
  <c r="J1622" i="3"/>
  <c r="K1622" i="3"/>
  <c r="L1622" i="3"/>
  <c r="F1622" i="3"/>
  <c r="G1622" i="3"/>
  <c r="H1622" i="3"/>
  <c r="J1619" i="3"/>
  <c r="K1619" i="3"/>
  <c r="L1619" i="3"/>
  <c r="F1619" i="3"/>
  <c r="G1619" i="3"/>
  <c r="H1619" i="3"/>
  <c r="J1616" i="3"/>
  <c r="K1616" i="3"/>
  <c r="L1616" i="3"/>
  <c r="F1616" i="3"/>
  <c r="G1616" i="3"/>
  <c r="H1616" i="3"/>
  <c r="J1610" i="3"/>
  <c r="K1610" i="3"/>
  <c r="L1610" i="3"/>
  <c r="F1610" i="3"/>
  <c r="G1610" i="3"/>
  <c r="H1610" i="3"/>
  <c r="J1607" i="3"/>
  <c r="K1607" i="3"/>
  <c r="L1607" i="3"/>
  <c r="F1607" i="3"/>
  <c r="G1607" i="3"/>
  <c r="H1607" i="3"/>
  <c r="J1604" i="3"/>
  <c r="K1604" i="3"/>
  <c r="L1604" i="3"/>
  <c r="F1604" i="3"/>
  <c r="G1604" i="3"/>
  <c r="H1604" i="3"/>
  <c r="J1601" i="3"/>
  <c r="K1601" i="3"/>
  <c r="L1601" i="3"/>
  <c r="F1601" i="3"/>
  <c r="G1601" i="3"/>
  <c r="H1601" i="3"/>
  <c r="J1599" i="3"/>
  <c r="K1599" i="3"/>
  <c r="L1599" i="3"/>
  <c r="F1599" i="3"/>
  <c r="G1599" i="3"/>
  <c r="H1599" i="3"/>
  <c r="J1595" i="3"/>
  <c r="K1595" i="3"/>
  <c r="L1595" i="3"/>
  <c r="F1595" i="3"/>
  <c r="G1595" i="3"/>
  <c r="H1595" i="3"/>
  <c r="J1592" i="3"/>
  <c r="K1592" i="3"/>
  <c r="L1592" i="3"/>
  <c r="F1592" i="3"/>
  <c r="G1592" i="3"/>
  <c r="H1592" i="3"/>
  <c r="J1589" i="3"/>
  <c r="K1589" i="3"/>
  <c r="L1589" i="3"/>
  <c r="F1589" i="3"/>
  <c r="G1589" i="3"/>
  <c r="H1589" i="3"/>
  <c r="J1584" i="3"/>
  <c r="K1584" i="3"/>
  <c r="L1584" i="3"/>
  <c r="F1584" i="3"/>
  <c r="G1584" i="3"/>
  <c r="H1584" i="3"/>
  <c r="J1578" i="3"/>
  <c r="K1578" i="3"/>
  <c r="L1578" i="3"/>
  <c r="F1578" i="3"/>
  <c r="G1578" i="3"/>
  <c r="H1578" i="3"/>
  <c r="J1575" i="3"/>
  <c r="K1575" i="3"/>
  <c r="L1575" i="3"/>
  <c r="F1575" i="3"/>
  <c r="G1575" i="3"/>
  <c r="H1575" i="3"/>
  <c r="J1572" i="3"/>
  <c r="K1572" i="3"/>
  <c r="L1572" i="3"/>
  <c r="F1572" i="3"/>
  <c r="G1572" i="3"/>
  <c r="H1572" i="3"/>
  <c r="J1565" i="3"/>
  <c r="K1565" i="3"/>
  <c r="L1565" i="3"/>
  <c r="F1565" i="3"/>
  <c r="G1565" i="3"/>
  <c r="H1565" i="3"/>
  <c r="J1561" i="3"/>
  <c r="K1561" i="3"/>
  <c r="L1561" i="3"/>
  <c r="F1561" i="3"/>
  <c r="G1561" i="3"/>
  <c r="H1561" i="3"/>
  <c r="J1558" i="3"/>
  <c r="K1558" i="3"/>
  <c r="L1558" i="3"/>
  <c r="F1558" i="3"/>
  <c r="G1558" i="3"/>
  <c r="H1558" i="3"/>
  <c r="J1555" i="3"/>
  <c r="K1555" i="3"/>
  <c r="L1555" i="3"/>
  <c r="F1555" i="3"/>
  <c r="G1555" i="3"/>
  <c r="H1555" i="3"/>
  <c r="J1552" i="3"/>
  <c r="K1552" i="3"/>
  <c r="L1552" i="3"/>
  <c r="F1552" i="3"/>
  <c r="G1552" i="3"/>
  <c r="H1552" i="3"/>
  <c r="J1546" i="3"/>
  <c r="K1546" i="3"/>
  <c r="L1546" i="3"/>
  <c r="F1546" i="3"/>
  <c r="G1546" i="3"/>
  <c r="H1546" i="3"/>
  <c r="J1543" i="3"/>
  <c r="K1543" i="3"/>
  <c r="L1543" i="3"/>
  <c r="F1543" i="3"/>
  <c r="G1543" i="3"/>
  <c r="H1543" i="3"/>
  <c r="J1540" i="3"/>
  <c r="K1540" i="3"/>
  <c r="L1540" i="3"/>
  <c r="F1540" i="3"/>
  <c r="G1540" i="3"/>
  <c r="H1540" i="3"/>
  <c r="J1537" i="3"/>
  <c r="K1537" i="3"/>
  <c r="L1537" i="3"/>
  <c r="F1537" i="3"/>
  <c r="G1537" i="3"/>
  <c r="H1537" i="3"/>
  <c r="J1535" i="3"/>
  <c r="K1535" i="3"/>
  <c r="L1535" i="3"/>
  <c r="F1535" i="3"/>
  <c r="G1535" i="3"/>
  <c r="H1535" i="3"/>
  <c r="J1531" i="3"/>
  <c r="K1531" i="3"/>
  <c r="L1531" i="3"/>
  <c r="F1531" i="3"/>
  <c r="G1531" i="3"/>
  <c r="H1531" i="3"/>
  <c r="J1528" i="3"/>
  <c r="K1528" i="3"/>
  <c r="L1528" i="3"/>
  <c r="F1528" i="3"/>
  <c r="G1528" i="3"/>
  <c r="H1528" i="3"/>
  <c r="J1521" i="3"/>
  <c r="K1521" i="3"/>
  <c r="L1521" i="3"/>
  <c r="F1521" i="3"/>
  <c r="G1521" i="3"/>
  <c r="H1521" i="3"/>
  <c r="J1518" i="3"/>
  <c r="K1518" i="3"/>
  <c r="L1518" i="3"/>
  <c r="F1518" i="3"/>
  <c r="G1518" i="3"/>
  <c r="H1518" i="3"/>
  <c r="J1509" i="3"/>
  <c r="K1509" i="3"/>
  <c r="L1509" i="3"/>
  <c r="F1509" i="3"/>
  <c r="G1509" i="3"/>
  <c r="H1509" i="3"/>
  <c r="J1507" i="3"/>
  <c r="K1507" i="3"/>
  <c r="L1507" i="3"/>
  <c r="F1507" i="3"/>
  <c r="G1507" i="3"/>
  <c r="H1507" i="3"/>
  <c r="J1504" i="3"/>
  <c r="K1504" i="3"/>
  <c r="L1504" i="3"/>
  <c r="F1504" i="3"/>
  <c r="G1504" i="3"/>
  <c r="H1504" i="3"/>
  <c r="J1501" i="3"/>
  <c r="K1501" i="3"/>
  <c r="L1501" i="3"/>
  <c r="F1501" i="3"/>
  <c r="G1501" i="3"/>
  <c r="H1501" i="3"/>
  <c r="J1497" i="3"/>
  <c r="K1497" i="3"/>
  <c r="L1497" i="3"/>
  <c r="F1497" i="3"/>
  <c r="G1497" i="3"/>
  <c r="H1497" i="3"/>
  <c r="J1495" i="3"/>
  <c r="K1495" i="3"/>
  <c r="L1495" i="3"/>
  <c r="F1495" i="3"/>
  <c r="G1495" i="3"/>
  <c r="H1495" i="3"/>
  <c r="J1492" i="3"/>
  <c r="K1492" i="3"/>
  <c r="L1492" i="3"/>
  <c r="F1492" i="3"/>
  <c r="G1492" i="3"/>
  <c r="H1492" i="3"/>
  <c r="J1485" i="3"/>
  <c r="K1485" i="3"/>
  <c r="L1485" i="3"/>
  <c r="F1485" i="3"/>
  <c r="G1485" i="3"/>
  <c r="H1485" i="3"/>
  <c r="J1483" i="3"/>
  <c r="K1483" i="3"/>
  <c r="L1483" i="3"/>
  <c r="F1483" i="3"/>
  <c r="G1483" i="3"/>
  <c r="H1483" i="3"/>
  <c r="J1480" i="3"/>
  <c r="K1480" i="3"/>
  <c r="L1480" i="3"/>
  <c r="F1480" i="3"/>
  <c r="G1480" i="3"/>
  <c r="H1480" i="3"/>
  <c r="J1474" i="3"/>
  <c r="K1474" i="3"/>
  <c r="L1474" i="3"/>
  <c r="F1474" i="3"/>
  <c r="G1474" i="3"/>
  <c r="H1474" i="3"/>
  <c r="J1468" i="3"/>
  <c r="K1468" i="3"/>
  <c r="L1468" i="3"/>
  <c r="F1468" i="3"/>
  <c r="G1468" i="3"/>
  <c r="H1468" i="3"/>
  <c r="J1460" i="3"/>
  <c r="K1460" i="3"/>
  <c r="L1460" i="3"/>
  <c r="F1460" i="3"/>
  <c r="G1460" i="3"/>
  <c r="H1460" i="3"/>
  <c r="J1453" i="3"/>
  <c r="K1453" i="3"/>
  <c r="L1453" i="3"/>
  <c r="F1453" i="3"/>
  <c r="G1453" i="3"/>
  <c r="H1453" i="3"/>
  <c r="J1451" i="3"/>
  <c r="K1451" i="3"/>
  <c r="L1451" i="3"/>
  <c r="F1451" i="3"/>
  <c r="G1451" i="3"/>
  <c r="H1451" i="3"/>
  <c r="J1448" i="3"/>
  <c r="K1448" i="3"/>
  <c r="L1448" i="3"/>
  <c r="F1448" i="3"/>
  <c r="G1448" i="3"/>
  <c r="H1448" i="3"/>
  <c r="J1441" i="3"/>
  <c r="K1441" i="3"/>
  <c r="L1441" i="3"/>
  <c r="F1441" i="3"/>
  <c r="G1441" i="3"/>
  <c r="H1441" i="3"/>
  <c r="J1438" i="3"/>
  <c r="K1438" i="3"/>
  <c r="L1438" i="3"/>
  <c r="F1438" i="3"/>
  <c r="G1438" i="3"/>
  <c r="H1438" i="3"/>
  <c r="J1434" i="3"/>
  <c r="K1434" i="3"/>
  <c r="L1434" i="3"/>
  <c r="F1434" i="3"/>
  <c r="G1434" i="3"/>
  <c r="H1434" i="3"/>
  <c r="J1431" i="3"/>
  <c r="K1431" i="3"/>
  <c r="L1431" i="3"/>
  <c r="F1431" i="3"/>
  <c r="G1431" i="3"/>
  <c r="H1431" i="3"/>
  <c r="J1428" i="3"/>
  <c r="K1428" i="3"/>
  <c r="L1428" i="3"/>
  <c r="F1428" i="3"/>
  <c r="G1428" i="3"/>
  <c r="H1428" i="3"/>
  <c r="J1422" i="3"/>
  <c r="K1422" i="3"/>
  <c r="L1422" i="3"/>
  <c r="F1422" i="3"/>
  <c r="G1422" i="3"/>
  <c r="H1422" i="3"/>
  <c r="J1417" i="3"/>
  <c r="K1417" i="3"/>
  <c r="L1417" i="3"/>
  <c r="F1417" i="3"/>
  <c r="G1417" i="3"/>
  <c r="H1417" i="3"/>
  <c r="J1412" i="3"/>
  <c r="K1412" i="3"/>
  <c r="L1412" i="3"/>
  <c r="F1412" i="3"/>
  <c r="G1412" i="3"/>
  <c r="H1412" i="3"/>
  <c r="J1409" i="3"/>
  <c r="K1409" i="3"/>
  <c r="L1409" i="3"/>
  <c r="F1409" i="3"/>
  <c r="G1409" i="3"/>
  <c r="H1409" i="3"/>
  <c r="J1407" i="3"/>
  <c r="K1407" i="3"/>
  <c r="L1407" i="3"/>
  <c r="F1407" i="3"/>
  <c r="G1407" i="3"/>
  <c r="H1407" i="3"/>
  <c r="J1403" i="3"/>
  <c r="K1403" i="3"/>
  <c r="L1403" i="3"/>
  <c r="F1403" i="3"/>
  <c r="G1403" i="3"/>
  <c r="H1403" i="3"/>
  <c r="J1400" i="3"/>
  <c r="K1400" i="3"/>
  <c r="L1400" i="3"/>
  <c r="F1400" i="3"/>
  <c r="G1400" i="3"/>
  <c r="H1400" i="3"/>
  <c r="J1397" i="3"/>
  <c r="K1397" i="3"/>
  <c r="L1397" i="3"/>
  <c r="F1397" i="3"/>
  <c r="G1397" i="3"/>
  <c r="H1397" i="3"/>
  <c r="J1394" i="3"/>
  <c r="K1394" i="3"/>
  <c r="L1394" i="3"/>
  <c r="F1394" i="3"/>
  <c r="G1394" i="3"/>
  <c r="H1394" i="3"/>
  <c r="J1391" i="3"/>
  <c r="K1391" i="3"/>
  <c r="L1391" i="3"/>
  <c r="F1391" i="3"/>
  <c r="G1391" i="3"/>
  <c r="H1391" i="3"/>
  <c r="J1388" i="3"/>
  <c r="K1388" i="3"/>
  <c r="L1388" i="3"/>
  <c r="F1388" i="3"/>
  <c r="G1388" i="3"/>
  <c r="H1388" i="3"/>
  <c r="J1385" i="3"/>
  <c r="K1385" i="3"/>
  <c r="L1385" i="3"/>
  <c r="F1385" i="3"/>
  <c r="G1385" i="3"/>
  <c r="H1385" i="3"/>
  <c r="J1382" i="3"/>
  <c r="K1382" i="3"/>
  <c r="L1382" i="3"/>
  <c r="F1382" i="3"/>
  <c r="G1382" i="3"/>
  <c r="H1382" i="3"/>
  <c r="J1379" i="3"/>
  <c r="K1379" i="3"/>
  <c r="L1379" i="3"/>
  <c r="F1379" i="3"/>
  <c r="G1379" i="3"/>
  <c r="H1379" i="3"/>
  <c r="J1376" i="3"/>
  <c r="K1376" i="3"/>
  <c r="L1376" i="3"/>
  <c r="F1376" i="3"/>
  <c r="G1376" i="3"/>
  <c r="H1376" i="3"/>
  <c r="J1372" i="3"/>
  <c r="K1372" i="3"/>
  <c r="L1372" i="3"/>
  <c r="F1372" i="3"/>
  <c r="G1372" i="3"/>
  <c r="H1372" i="3"/>
  <c r="J1365" i="3"/>
  <c r="K1365" i="3"/>
  <c r="L1365" i="3"/>
  <c r="F1365" i="3"/>
  <c r="G1365" i="3"/>
  <c r="H1365" i="3"/>
  <c r="J1362" i="3"/>
  <c r="K1362" i="3"/>
  <c r="L1362" i="3"/>
  <c r="F1362" i="3"/>
  <c r="G1362" i="3"/>
  <c r="H1362" i="3"/>
  <c r="J1359" i="3"/>
  <c r="K1359" i="3"/>
  <c r="L1359" i="3"/>
  <c r="F1359" i="3"/>
  <c r="G1359" i="3"/>
  <c r="H1359" i="3"/>
  <c r="J1356" i="3"/>
  <c r="K1356" i="3"/>
  <c r="L1356" i="3"/>
  <c r="F1356" i="3"/>
  <c r="G1356" i="3"/>
  <c r="H1356" i="3"/>
  <c r="J1349" i="3"/>
  <c r="K1349" i="3"/>
  <c r="L1349" i="3"/>
  <c r="F1349" i="3"/>
  <c r="G1349" i="3"/>
  <c r="H1349" i="3"/>
  <c r="J1347" i="3"/>
  <c r="K1347" i="3"/>
  <c r="L1347" i="3"/>
  <c r="F1347" i="3"/>
  <c r="G1347" i="3"/>
  <c r="H1347" i="3"/>
  <c r="J1344" i="3"/>
  <c r="K1344" i="3"/>
  <c r="L1344" i="3"/>
  <c r="F1344" i="3"/>
  <c r="G1344" i="3"/>
  <c r="H1344" i="3"/>
  <c r="J1341" i="3"/>
  <c r="K1341" i="3"/>
  <c r="L1341" i="3"/>
  <c r="F1341" i="3"/>
  <c r="G1341" i="3"/>
  <c r="H1341" i="3"/>
  <c r="J1337" i="3"/>
  <c r="K1337" i="3"/>
  <c r="L1337" i="3"/>
  <c r="F1337" i="3"/>
  <c r="G1337" i="3"/>
  <c r="H1337" i="3"/>
  <c r="J1335" i="3"/>
  <c r="K1335" i="3"/>
  <c r="L1335" i="3"/>
  <c r="F1335" i="3"/>
  <c r="G1335" i="3"/>
  <c r="H1335" i="3"/>
  <c r="J1332" i="3"/>
  <c r="K1332" i="3"/>
  <c r="L1332" i="3"/>
  <c r="F1332" i="3"/>
  <c r="G1332" i="3"/>
  <c r="H1332" i="3"/>
  <c r="J1325" i="3"/>
  <c r="K1325" i="3"/>
  <c r="L1325" i="3"/>
  <c r="F1325" i="3"/>
  <c r="G1325" i="3"/>
  <c r="H1325" i="3"/>
  <c r="J1323" i="3"/>
  <c r="K1323" i="3"/>
  <c r="L1323" i="3"/>
  <c r="F1323" i="3"/>
  <c r="G1323" i="3"/>
  <c r="H1323" i="3"/>
  <c r="J1320" i="3"/>
  <c r="K1320" i="3"/>
  <c r="L1320" i="3"/>
  <c r="F1320" i="3"/>
  <c r="G1320" i="3"/>
  <c r="H1320" i="3"/>
  <c r="J1314" i="3"/>
  <c r="K1314" i="3"/>
  <c r="L1314" i="3"/>
  <c r="F1314" i="3"/>
  <c r="G1314" i="3"/>
  <c r="H1314" i="3"/>
  <c r="J1308" i="3"/>
  <c r="K1308" i="3"/>
  <c r="L1308" i="3"/>
  <c r="F1308" i="3"/>
  <c r="G1308" i="3"/>
  <c r="H1308" i="3"/>
  <c r="J1302" i="3"/>
  <c r="K1302" i="3"/>
  <c r="L1302" i="3"/>
  <c r="F1302" i="3"/>
  <c r="G1302" i="3"/>
  <c r="H1302" i="3"/>
  <c r="J1299" i="3"/>
  <c r="K1299" i="3"/>
  <c r="L1299" i="3"/>
  <c r="F1299" i="3"/>
  <c r="G1299" i="3"/>
  <c r="H1299" i="3"/>
  <c r="J1296" i="3"/>
  <c r="K1296" i="3"/>
  <c r="L1296" i="3"/>
  <c r="F1296" i="3"/>
  <c r="G1296" i="3"/>
  <c r="H1296" i="3"/>
  <c r="J1290" i="3"/>
  <c r="K1290" i="3"/>
  <c r="L1290" i="3"/>
  <c r="F1290" i="3"/>
  <c r="G1290" i="3"/>
  <c r="H1290" i="3"/>
  <c r="J1287" i="3"/>
  <c r="K1287" i="3"/>
  <c r="L1287" i="3"/>
  <c r="F1287" i="3"/>
  <c r="G1287" i="3"/>
  <c r="H1287" i="3"/>
  <c r="J1284" i="3"/>
  <c r="K1284" i="3"/>
  <c r="L1284" i="3"/>
  <c r="F1284" i="3"/>
  <c r="G1284" i="3"/>
  <c r="H1284" i="3"/>
  <c r="J1281" i="3"/>
  <c r="K1281" i="3"/>
  <c r="L1281" i="3"/>
  <c r="F1281" i="3"/>
  <c r="G1281" i="3"/>
  <c r="H1281" i="3"/>
  <c r="J1279" i="3"/>
  <c r="K1279" i="3"/>
  <c r="L1279" i="3"/>
  <c r="F1279" i="3"/>
  <c r="G1279" i="3"/>
  <c r="H1279" i="3"/>
  <c r="J1275" i="3"/>
  <c r="K1275" i="3"/>
  <c r="L1275" i="3"/>
  <c r="F1275" i="3"/>
  <c r="G1275" i="3"/>
  <c r="H1275" i="3"/>
  <c r="J1272" i="3"/>
  <c r="K1272" i="3"/>
  <c r="L1272" i="3"/>
  <c r="F1272" i="3"/>
  <c r="G1272" i="3"/>
  <c r="H1272" i="3"/>
  <c r="J1269" i="3"/>
  <c r="K1269" i="3"/>
  <c r="L1269" i="3"/>
  <c r="F1269" i="3"/>
  <c r="G1269" i="3"/>
  <c r="H1269" i="3"/>
  <c r="J1266" i="3"/>
  <c r="K1266" i="3"/>
  <c r="L1266" i="3"/>
  <c r="F1266" i="3"/>
  <c r="G1266" i="3"/>
  <c r="H1266" i="3"/>
  <c r="J1263" i="3"/>
  <c r="K1263" i="3"/>
  <c r="L1263" i="3"/>
  <c r="F1263" i="3"/>
  <c r="G1263" i="3"/>
  <c r="H1263" i="3"/>
  <c r="J1260" i="3"/>
  <c r="K1260" i="3"/>
  <c r="L1260" i="3"/>
  <c r="F1260" i="3"/>
  <c r="G1260" i="3"/>
  <c r="H1260" i="3"/>
  <c r="J1257" i="3"/>
  <c r="K1257" i="3"/>
  <c r="L1257" i="3"/>
  <c r="F1257" i="3"/>
  <c r="G1257" i="3"/>
  <c r="H1257" i="3"/>
  <c r="J1254" i="3"/>
  <c r="K1254" i="3"/>
  <c r="L1254" i="3"/>
  <c r="F1254" i="3"/>
  <c r="G1254" i="3"/>
  <c r="H1254" i="3"/>
  <c r="J1251" i="3"/>
  <c r="K1251" i="3"/>
  <c r="L1251" i="3"/>
  <c r="F1251" i="3"/>
  <c r="G1251" i="3"/>
  <c r="H1251" i="3"/>
  <c r="J1248" i="3"/>
  <c r="K1248" i="3"/>
  <c r="L1248" i="3"/>
  <c r="F1248" i="3"/>
  <c r="G1248" i="3"/>
  <c r="H1248" i="3"/>
  <c r="J1244" i="3"/>
  <c r="K1244" i="3"/>
  <c r="L1244" i="3"/>
  <c r="F1244" i="3"/>
  <c r="G1244" i="3"/>
  <c r="H1244" i="3"/>
  <c r="J1237" i="3"/>
  <c r="K1237" i="3"/>
  <c r="L1237" i="3"/>
  <c r="F1237" i="3"/>
  <c r="G1237" i="3"/>
  <c r="H1237" i="3"/>
  <c r="J1234" i="3"/>
  <c r="K1234" i="3"/>
  <c r="L1234" i="3"/>
  <c r="F1234" i="3"/>
  <c r="G1234" i="3"/>
  <c r="H1234" i="3"/>
  <c r="J1231" i="3"/>
  <c r="K1231" i="3"/>
  <c r="L1231" i="3"/>
  <c r="F1231" i="3"/>
  <c r="G1231" i="3"/>
  <c r="H1231" i="3"/>
  <c r="J1228" i="3"/>
  <c r="K1228" i="3"/>
  <c r="L1228" i="3"/>
  <c r="F1228" i="3"/>
  <c r="G1228" i="3"/>
  <c r="H1228" i="3"/>
  <c r="J1221" i="3"/>
  <c r="K1221" i="3"/>
  <c r="L1221" i="3"/>
  <c r="F1221" i="3"/>
  <c r="G1221" i="3"/>
  <c r="H1221" i="3"/>
  <c r="J1219" i="3"/>
  <c r="K1219" i="3"/>
  <c r="L1219" i="3"/>
  <c r="F1219" i="3"/>
  <c r="G1219" i="3"/>
  <c r="H1219" i="3"/>
  <c r="J1216" i="3"/>
  <c r="K1216" i="3"/>
  <c r="L1216" i="3"/>
  <c r="F1216" i="3"/>
  <c r="G1216" i="3"/>
  <c r="H1216" i="3"/>
  <c r="J1213" i="3"/>
  <c r="K1213" i="3"/>
  <c r="L1213" i="3"/>
  <c r="F1213" i="3"/>
  <c r="G1213" i="3"/>
  <c r="H1213" i="3"/>
  <c r="J1209" i="3"/>
  <c r="K1209" i="3"/>
  <c r="L1209" i="3"/>
  <c r="F1209" i="3"/>
  <c r="G1209" i="3"/>
  <c r="H1209" i="3"/>
  <c r="J1207" i="3"/>
  <c r="K1207" i="3"/>
  <c r="L1207" i="3"/>
  <c r="F1207" i="3"/>
  <c r="G1207" i="3"/>
  <c r="H1207" i="3"/>
  <c r="J1204" i="3"/>
  <c r="K1204" i="3"/>
  <c r="L1204" i="3"/>
  <c r="F1204" i="3"/>
  <c r="G1204" i="3"/>
  <c r="H1204" i="3"/>
  <c r="J1197" i="3"/>
  <c r="K1197" i="3"/>
  <c r="L1197" i="3"/>
  <c r="F1197" i="3"/>
  <c r="G1197" i="3"/>
  <c r="H1197" i="3"/>
  <c r="J1195" i="3"/>
  <c r="K1195" i="3"/>
  <c r="L1195" i="3"/>
  <c r="F1195" i="3"/>
  <c r="G1195" i="3"/>
  <c r="H1195" i="3"/>
  <c r="J1192" i="3"/>
  <c r="K1192" i="3"/>
  <c r="L1192" i="3"/>
  <c r="F1192" i="3"/>
  <c r="G1192" i="3"/>
  <c r="H1192" i="3"/>
  <c r="J1185" i="3"/>
  <c r="K1185" i="3"/>
  <c r="L1185" i="3"/>
  <c r="F1185" i="3"/>
  <c r="G1185" i="3"/>
  <c r="H1185" i="3"/>
  <c r="J1182" i="3"/>
  <c r="K1182" i="3"/>
  <c r="L1182" i="3"/>
  <c r="F1182" i="3"/>
  <c r="G1182" i="3"/>
  <c r="H1182" i="3"/>
  <c r="J1178" i="3"/>
  <c r="K1178" i="3"/>
  <c r="L1178" i="3"/>
  <c r="F1178" i="3"/>
  <c r="G1178" i="3"/>
  <c r="H1178" i="3"/>
  <c r="J1175" i="3"/>
  <c r="K1175" i="3"/>
  <c r="L1175" i="3"/>
  <c r="F1175" i="3"/>
  <c r="G1175" i="3"/>
  <c r="H1175" i="3"/>
  <c r="J1172" i="3"/>
  <c r="K1172" i="3"/>
  <c r="L1172" i="3"/>
  <c r="F1172" i="3"/>
  <c r="G1172" i="3"/>
  <c r="H1172" i="3"/>
  <c r="J1165" i="3"/>
  <c r="K1165" i="3"/>
  <c r="L1165" i="3"/>
  <c r="F1165" i="3"/>
  <c r="G1165" i="3"/>
  <c r="H1165" i="3"/>
  <c r="J1163" i="3"/>
  <c r="K1163" i="3"/>
  <c r="L1163" i="3"/>
  <c r="F1163" i="3"/>
  <c r="G1163" i="3"/>
  <c r="H1163" i="3"/>
  <c r="J1160" i="3"/>
  <c r="K1160" i="3"/>
  <c r="L1160" i="3"/>
  <c r="F1160" i="3"/>
  <c r="G1160" i="3"/>
  <c r="H1160" i="3"/>
  <c r="J1154" i="3"/>
  <c r="K1154" i="3"/>
  <c r="L1154" i="3"/>
  <c r="F1154" i="3"/>
  <c r="G1154" i="3"/>
  <c r="H1154" i="3"/>
  <c r="J1151" i="3"/>
  <c r="K1151" i="3"/>
  <c r="L1151" i="3"/>
  <c r="F1151" i="3"/>
  <c r="G1151" i="3"/>
  <c r="H1151" i="3"/>
  <c r="J1147" i="3"/>
  <c r="K1147" i="3"/>
  <c r="L1147" i="3"/>
  <c r="F1147" i="3"/>
  <c r="G1147" i="3"/>
  <c r="H1147" i="3"/>
  <c r="J1144" i="3"/>
  <c r="K1144" i="3"/>
  <c r="L1144" i="3"/>
  <c r="F1144" i="3"/>
  <c r="G1144" i="3"/>
  <c r="H1144" i="3"/>
  <c r="J1141" i="3"/>
  <c r="K1141" i="3"/>
  <c r="L1141" i="3"/>
  <c r="F1141" i="3"/>
  <c r="G1141" i="3"/>
  <c r="H1141" i="3"/>
  <c r="J1138" i="3"/>
  <c r="K1138" i="3"/>
  <c r="L1138" i="3"/>
  <c r="F1138" i="3"/>
  <c r="G1138" i="3"/>
  <c r="H1138" i="3"/>
  <c r="J1135" i="3"/>
  <c r="K1135" i="3"/>
  <c r="L1135" i="3"/>
  <c r="F1135" i="3"/>
  <c r="G1135" i="3"/>
  <c r="H1135" i="3"/>
  <c r="J1132" i="3"/>
  <c r="K1132" i="3"/>
  <c r="L1132" i="3"/>
  <c r="F1132" i="3"/>
  <c r="G1132" i="3"/>
  <c r="H1132" i="3"/>
  <c r="J1129" i="3"/>
  <c r="K1129" i="3"/>
  <c r="L1129" i="3"/>
  <c r="F1129" i="3"/>
  <c r="G1129" i="3"/>
  <c r="H1129" i="3"/>
  <c r="J1126" i="3"/>
  <c r="K1126" i="3"/>
  <c r="L1126" i="3"/>
  <c r="F1126" i="3"/>
  <c r="G1126" i="3"/>
  <c r="H1126" i="3"/>
  <c r="J1118" i="3"/>
  <c r="K1118" i="3"/>
  <c r="L1118" i="3"/>
  <c r="F1118" i="3"/>
  <c r="G1118" i="3"/>
  <c r="H1118" i="3"/>
  <c r="J1114" i="3"/>
  <c r="K1114" i="3"/>
  <c r="L1114" i="3"/>
  <c r="F1114" i="3"/>
  <c r="G1114" i="3"/>
  <c r="H1114" i="3"/>
  <c r="J1105" i="3"/>
  <c r="K1105" i="3"/>
  <c r="L1105" i="3"/>
  <c r="F1105" i="3"/>
  <c r="G1105" i="3"/>
  <c r="H1105" i="3"/>
  <c r="J1102" i="3"/>
  <c r="K1102" i="3"/>
  <c r="L1102" i="3"/>
  <c r="F1102" i="3"/>
  <c r="G1102" i="3"/>
  <c r="H1102" i="3"/>
  <c r="J1099" i="3"/>
  <c r="K1099" i="3"/>
  <c r="L1099" i="3"/>
  <c r="F1099" i="3"/>
  <c r="G1099" i="3"/>
  <c r="H1099" i="3"/>
  <c r="J1096" i="3"/>
  <c r="K1096" i="3"/>
  <c r="L1096" i="3"/>
  <c r="F1096" i="3"/>
  <c r="G1096" i="3"/>
  <c r="H1096" i="3"/>
  <c r="J1090" i="3"/>
  <c r="K1090" i="3"/>
  <c r="L1090" i="3"/>
  <c r="F1090" i="3"/>
  <c r="G1090" i="3"/>
  <c r="H1090" i="3"/>
  <c r="J1084" i="3"/>
  <c r="K1084" i="3"/>
  <c r="L1084" i="3"/>
  <c r="F1084" i="3"/>
  <c r="G1084" i="3"/>
  <c r="H1084" i="3"/>
  <c r="J1078" i="3"/>
  <c r="K1078" i="3"/>
  <c r="L1078" i="3"/>
  <c r="F1078" i="3"/>
  <c r="G1078" i="3"/>
  <c r="H1078" i="3"/>
  <c r="J1075" i="3"/>
  <c r="K1075" i="3"/>
  <c r="L1075" i="3"/>
  <c r="F1075" i="3"/>
  <c r="G1075" i="3"/>
  <c r="H1075" i="3"/>
  <c r="J1072" i="3"/>
  <c r="K1072" i="3"/>
  <c r="L1072" i="3"/>
  <c r="F1072" i="3"/>
  <c r="G1072" i="3"/>
  <c r="H1072" i="3"/>
  <c r="J1066" i="3"/>
  <c r="K1066" i="3"/>
  <c r="L1066" i="3"/>
  <c r="F1066" i="3"/>
  <c r="G1066" i="3"/>
  <c r="H1066" i="3"/>
  <c r="J1063" i="3"/>
  <c r="K1063" i="3"/>
  <c r="L1063" i="3"/>
  <c r="F1063" i="3"/>
  <c r="G1063" i="3"/>
  <c r="H1063" i="3"/>
  <c r="J1060" i="3"/>
  <c r="K1060" i="3"/>
  <c r="L1060" i="3"/>
  <c r="F1060" i="3"/>
  <c r="G1060" i="3"/>
  <c r="H1060" i="3"/>
  <c r="J1057" i="3"/>
  <c r="K1057" i="3"/>
  <c r="L1057" i="3"/>
  <c r="F1057" i="3"/>
  <c r="G1057" i="3"/>
  <c r="H1057" i="3"/>
  <c r="J1055" i="3"/>
  <c r="K1055" i="3"/>
  <c r="L1055" i="3"/>
  <c r="F1055" i="3"/>
  <c r="G1055" i="3"/>
  <c r="H1055" i="3"/>
  <c r="J1051" i="3"/>
  <c r="K1051" i="3"/>
  <c r="L1051" i="3"/>
  <c r="F1051" i="3"/>
  <c r="G1051" i="3"/>
  <c r="H1051" i="3"/>
  <c r="J1048" i="3"/>
  <c r="K1048" i="3"/>
  <c r="L1048" i="3"/>
  <c r="F1048" i="3"/>
  <c r="G1048" i="3"/>
  <c r="H1048" i="3"/>
  <c r="J1045" i="3"/>
  <c r="K1045" i="3"/>
  <c r="L1045" i="3"/>
  <c r="F1045" i="3"/>
  <c r="G1045" i="3"/>
  <c r="H1045" i="3"/>
  <c r="J1042" i="3"/>
  <c r="K1042" i="3"/>
  <c r="L1042" i="3"/>
  <c r="F1042" i="3"/>
  <c r="G1042" i="3"/>
  <c r="H1042" i="3"/>
  <c r="J1039" i="3"/>
  <c r="K1039" i="3"/>
  <c r="L1039" i="3"/>
  <c r="F1039" i="3"/>
  <c r="G1039" i="3"/>
  <c r="H1039" i="3"/>
  <c r="J1036" i="3"/>
  <c r="K1036" i="3"/>
  <c r="L1036" i="3"/>
  <c r="F1036" i="3"/>
  <c r="G1036" i="3"/>
  <c r="H1036" i="3"/>
  <c r="J1033" i="3"/>
  <c r="K1033" i="3"/>
  <c r="L1033" i="3"/>
  <c r="F1033" i="3"/>
  <c r="G1033" i="3"/>
  <c r="H1033" i="3"/>
  <c r="J1030" i="3"/>
  <c r="K1030" i="3"/>
  <c r="L1030" i="3"/>
  <c r="F1030" i="3"/>
  <c r="G1030" i="3"/>
  <c r="H1030" i="3"/>
  <c r="J1027" i="3"/>
  <c r="K1027" i="3"/>
  <c r="L1027" i="3"/>
  <c r="F1027" i="3"/>
  <c r="G1027" i="3"/>
  <c r="H1027" i="3"/>
  <c r="J1024" i="3"/>
  <c r="K1024" i="3"/>
  <c r="L1024" i="3"/>
  <c r="F1024" i="3"/>
  <c r="G1024" i="3"/>
  <c r="H1024" i="3"/>
  <c r="J1021" i="3"/>
  <c r="K1021" i="3"/>
  <c r="L1021" i="3"/>
  <c r="F1021" i="3"/>
  <c r="G1021" i="3"/>
  <c r="H1021" i="3"/>
  <c r="J1017" i="3"/>
  <c r="K1017" i="3"/>
  <c r="L1017" i="3"/>
  <c r="F1017" i="3"/>
  <c r="G1017" i="3"/>
  <c r="H1017" i="3"/>
  <c r="J1015" i="3"/>
  <c r="K1015" i="3"/>
  <c r="L1015" i="3"/>
  <c r="F1015" i="3"/>
  <c r="G1015" i="3"/>
  <c r="H1015" i="3"/>
  <c r="J1012" i="3"/>
  <c r="K1012" i="3"/>
  <c r="L1012" i="3"/>
  <c r="F1012" i="3"/>
  <c r="G1012" i="3"/>
  <c r="H1012" i="3"/>
  <c r="J1005" i="3"/>
  <c r="K1005" i="3"/>
  <c r="L1005" i="3"/>
  <c r="F1005" i="3"/>
  <c r="G1005" i="3"/>
  <c r="H1005" i="3"/>
  <c r="J1003" i="3"/>
  <c r="K1003" i="3"/>
  <c r="L1003" i="3"/>
  <c r="F1003" i="3"/>
  <c r="G1003" i="3"/>
  <c r="H1003" i="3"/>
  <c r="J1000" i="3"/>
  <c r="K1000" i="3"/>
  <c r="L1000" i="3"/>
  <c r="F1000" i="3"/>
  <c r="G1000" i="3"/>
  <c r="H1000" i="3"/>
  <c r="J994" i="3"/>
  <c r="K994" i="3"/>
  <c r="L994" i="3"/>
  <c r="F994" i="3"/>
  <c r="G994" i="3"/>
  <c r="H994" i="3"/>
  <c r="J988" i="3"/>
  <c r="K988" i="3"/>
  <c r="L988" i="3"/>
  <c r="F988" i="3"/>
  <c r="G988" i="3"/>
  <c r="H988" i="3"/>
  <c r="J982" i="3"/>
  <c r="K982" i="3"/>
  <c r="L982" i="3"/>
  <c r="F982" i="3"/>
  <c r="G982" i="3"/>
  <c r="H982" i="3"/>
  <c r="J979" i="3"/>
  <c r="K979" i="3"/>
  <c r="L979" i="3"/>
  <c r="F979" i="3"/>
  <c r="G979" i="3"/>
  <c r="H979" i="3"/>
  <c r="J976" i="3"/>
  <c r="K976" i="3"/>
  <c r="L976" i="3"/>
  <c r="F976" i="3"/>
  <c r="G976" i="3"/>
  <c r="H976" i="3"/>
  <c r="J970" i="3"/>
  <c r="K970" i="3"/>
  <c r="L970" i="3"/>
  <c r="F970" i="3"/>
  <c r="G970" i="3"/>
  <c r="H970" i="3"/>
  <c r="J967" i="3"/>
  <c r="K967" i="3"/>
  <c r="L967" i="3"/>
  <c r="F967" i="3"/>
  <c r="G967" i="3"/>
  <c r="H967" i="3"/>
  <c r="J964" i="3"/>
  <c r="K964" i="3"/>
  <c r="L964" i="3"/>
  <c r="F964" i="3"/>
  <c r="G964" i="3"/>
  <c r="H964" i="3"/>
  <c r="J961" i="3"/>
  <c r="K961" i="3"/>
  <c r="L961" i="3"/>
  <c r="F961" i="3"/>
  <c r="G961" i="3"/>
  <c r="H961" i="3"/>
  <c r="J959" i="3"/>
  <c r="K959" i="3"/>
  <c r="L959" i="3"/>
  <c r="F959" i="3"/>
  <c r="G959" i="3"/>
  <c r="H959" i="3"/>
  <c r="J955" i="3"/>
  <c r="K955" i="3"/>
  <c r="L955" i="3"/>
  <c r="F955" i="3"/>
  <c r="G955" i="3"/>
  <c r="H955" i="3"/>
  <c r="J952" i="3"/>
  <c r="K952" i="3"/>
  <c r="L952" i="3"/>
  <c r="F952" i="3"/>
  <c r="G952" i="3"/>
  <c r="H952" i="3"/>
  <c r="J949" i="3"/>
  <c r="K949" i="3"/>
  <c r="L949" i="3"/>
  <c r="F949" i="3"/>
  <c r="G949" i="3"/>
  <c r="H949" i="3"/>
  <c r="J946" i="3"/>
  <c r="K946" i="3"/>
  <c r="L946" i="3"/>
  <c r="F946" i="3"/>
  <c r="G946" i="3"/>
  <c r="H946" i="3"/>
  <c r="J943" i="3"/>
  <c r="K943" i="3"/>
  <c r="L943" i="3"/>
  <c r="F943" i="3"/>
  <c r="G943" i="3"/>
  <c r="H943" i="3"/>
  <c r="J940" i="3"/>
  <c r="K940" i="3"/>
  <c r="L940" i="3"/>
  <c r="F940" i="3"/>
  <c r="G940" i="3"/>
  <c r="H940" i="3"/>
  <c r="J937" i="3"/>
  <c r="K937" i="3"/>
  <c r="L937" i="3"/>
  <c r="F937" i="3"/>
  <c r="G937" i="3"/>
  <c r="H937" i="3"/>
  <c r="J934" i="3"/>
  <c r="K934" i="3"/>
  <c r="L934" i="3"/>
  <c r="F934" i="3"/>
  <c r="G934" i="3"/>
  <c r="H934" i="3"/>
  <c r="J931" i="3"/>
  <c r="K931" i="3"/>
  <c r="L931" i="3"/>
  <c r="F931" i="3"/>
  <c r="G931" i="3"/>
  <c r="H931" i="3"/>
  <c r="J928" i="3"/>
  <c r="K928" i="3"/>
  <c r="L928" i="3"/>
  <c r="F928" i="3"/>
  <c r="G928" i="3"/>
  <c r="H928" i="3"/>
  <c r="J924" i="3"/>
  <c r="K924" i="3"/>
  <c r="L924" i="3"/>
  <c r="F924" i="3"/>
  <c r="G924" i="3"/>
  <c r="H924" i="3"/>
  <c r="J917" i="3"/>
  <c r="K917" i="3"/>
  <c r="L917" i="3"/>
  <c r="F917" i="3"/>
  <c r="G917" i="3"/>
  <c r="H917" i="3"/>
  <c r="J914" i="3"/>
  <c r="K914" i="3"/>
  <c r="L914" i="3"/>
  <c r="F914" i="3"/>
  <c r="G914" i="3"/>
  <c r="H914" i="3"/>
  <c r="J911" i="3"/>
  <c r="K911" i="3"/>
  <c r="L911" i="3"/>
  <c r="F911" i="3"/>
  <c r="G911" i="3"/>
  <c r="H911" i="3"/>
  <c r="J908" i="3"/>
  <c r="K908" i="3"/>
  <c r="L908" i="3"/>
  <c r="F908" i="3"/>
  <c r="G908" i="3"/>
  <c r="H908" i="3"/>
  <c r="J905" i="3"/>
  <c r="K905" i="3"/>
  <c r="L905" i="3"/>
  <c r="F905" i="3"/>
  <c r="G905" i="3"/>
  <c r="H905" i="3"/>
  <c r="J902" i="3"/>
  <c r="K902" i="3"/>
  <c r="L902" i="3"/>
  <c r="F902" i="3"/>
  <c r="G902" i="3"/>
  <c r="H902" i="3"/>
  <c r="J894" i="3"/>
  <c r="K894" i="3"/>
  <c r="L894" i="3"/>
  <c r="F894" i="3"/>
  <c r="G894" i="3"/>
  <c r="H894" i="3"/>
  <c r="J890" i="3"/>
  <c r="K890" i="3"/>
  <c r="L890" i="3"/>
  <c r="F890" i="3"/>
  <c r="G890" i="3"/>
  <c r="H890" i="3"/>
  <c r="J881" i="3"/>
  <c r="K881" i="3"/>
  <c r="L881" i="3"/>
  <c r="F881" i="3"/>
  <c r="G881" i="3"/>
  <c r="H881" i="3"/>
  <c r="J878" i="3"/>
  <c r="K878" i="3"/>
  <c r="L878" i="3"/>
  <c r="F878" i="3"/>
  <c r="G878" i="3"/>
  <c r="H878" i="3"/>
  <c r="J869" i="3"/>
  <c r="K869" i="3"/>
  <c r="L869" i="3"/>
  <c r="F869" i="3"/>
  <c r="G869" i="3"/>
  <c r="H869" i="3"/>
  <c r="J867" i="3"/>
  <c r="K867" i="3"/>
  <c r="L867" i="3"/>
  <c r="F867" i="3"/>
  <c r="G867" i="3"/>
  <c r="H867" i="3"/>
  <c r="J864" i="3"/>
  <c r="K864" i="3"/>
  <c r="L864" i="3"/>
  <c r="F864" i="3"/>
  <c r="G864" i="3"/>
  <c r="H864" i="3"/>
  <c r="J861" i="3"/>
  <c r="K861" i="3"/>
  <c r="L861" i="3"/>
  <c r="F861" i="3"/>
  <c r="G861" i="3"/>
  <c r="H861" i="3"/>
  <c r="J857" i="3"/>
  <c r="K857" i="3"/>
  <c r="L857" i="3"/>
  <c r="F857" i="3"/>
  <c r="G857" i="3"/>
  <c r="H857" i="3"/>
  <c r="J855" i="3"/>
  <c r="K855" i="3"/>
  <c r="L855" i="3"/>
  <c r="F855" i="3"/>
  <c r="G855" i="3"/>
  <c r="H855" i="3"/>
  <c r="J852" i="3"/>
  <c r="K852" i="3"/>
  <c r="L852" i="3"/>
  <c r="F852" i="3"/>
  <c r="G852" i="3"/>
  <c r="H852" i="3"/>
  <c r="J845" i="3"/>
  <c r="K845" i="3"/>
  <c r="L845" i="3"/>
  <c r="F845" i="3"/>
  <c r="G845" i="3"/>
  <c r="H845" i="3"/>
  <c r="J842" i="3"/>
  <c r="K842" i="3"/>
  <c r="L842" i="3"/>
  <c r="F842" i="3"/>
  <c r="G842" i="3"/>
  <c r="H842" i="3"/>
  <c r="J839" i="3"/>
  <c r="K839" i="3"/>
  <c r="L839" i="3"/>
  <c r="F839" i="3"/>
  <c r="G839" i="3"/>
  <c r="H839" i="3"/>
  <c r="J836" i="3"/>
  <c r="K836" i="3"/>
  <c r="L836" i="3"/>
  <c r="F836" i="3"/>
  <c r="G836" i="3"/>
  <c r="H836" i="3"/>
  <c r="J833" i="3"/>
  <c r="K833" i="3"/>
  <c r="L833" i="3"/>
  <c r="F833" i="3"/>
  <c r="G833" i="3"/>
  <c r="H833" i="3"/>
  <c r="J831" i="3"/>
  <c r="K831" i="3"/>
  <c r="L831" i="3"/>
  <c r="F831" i="3"/>
  <c r="G831" i="3"/>
  <c r="H831" i="3"/>
  <c r="J827" i="3"/>
  <c r="K827" i="3"/>
  <c r="L827" i="3"/>
  <c r="F827" i="3"/>
  <c r="G827" i="3"/>
  <c r="H827" i="3"/>
  <c r="J824" i="3"/>
  <c r="K824" i="3"/>
  <c r="L824" i="3"/>
  <c r="F824" i="3"/>
  <c r="G824" i="3"/>
  <c r="H824" i="3"/>
  <c r="J821" i="3"/>
  <c r="K821" i="3"/>
  <c r="L821" i="3"/>
  <c r="F821" i="3"/>
  <c r="G821" i="3"/>
  <c r="H821" i="3"/>
  <c r="J818" i="3"/>
  <c r="K818" i="3"/>
  <c r="L818" i="3"/>
  <c r="F818" i="3"/>
  <c r="G818" i="3"/>
  <c r="H818" i="3"/>
  <c r="J815" i="3"/>
  <c r="K815" i="3"/>
  <c r="L815" i="3"/>
  <c r="F815" i="3"/>
  <c r="G815" i="3"/>
  <c r="H815" i="3"/>
  <c r="J812" i="3"/>
  <c r="K812" i="3"/>
  <c r="L812" i="3"/>
  <c r="F812" i="3"/>
  <c r="G812" i="3"/>
  <c r="H812" i="3"/>
  <c r="J809" i="3"/>
  <c r="K809" i="3"/>
  <c r="L809" i="3"/>
  <c r="F809" i="3"/>
  <c r="G809" i="3"/>
  <c r="H809" i="3"/>
  <c r="J806" i="3"/>
  <c r="K806" i="3"/>
  <c r="L806" i="3"/>
  <c r="F806" i="3"/>
  <c r="G806" i="3"/>
  <c r="H806" i="3"/>
  <c r="J798" i="3"/>
  <c r="K798" i="3"/>
  <c r="L798" i="3"/>
  <c r="F798" i="3"/>
  <c r="G798" i="3"/>
  <c r="H798" i="3"/>
  <c r="J794" i="3"/>
  <c r="K794" i="3"/>
  <c r="L794" i="3"/>
  <c r="F794" i="3"/>
  <c r="G794" i="3"/>
  <c r="H794" i="3"/>
  <c r="J785" i="3"/>
  <c r="K785" i="3"/>
  <c r="L785" i="3"/>
  <c r="F785" i="3"/>
  <c r="G785" i="3"/>
  <c r="H785" i="3"/>
  <c r="J782" i="3"/>
  <c r="K782" i="3"/>
  <c r="L782" i="3"/>
  <c r="F782" i="3"/>
  <c r="G782" i="3"/>
  <c r="H782" i="3"/>
  <c r="J779" i="3"/>
  <c r="K779" i="3"/>
  <c r="L779" i="3"/>
  <c r="F779" i="3"/>
  <c r="G779" i="3"/>
  <c r="H779" i="3"/>
  <c r="J776" i="3"/>
  <c r="K776" i="3"/>
  <c r="L776" i="3"/>
  <c r="F776" i="3"/>
  <c r="G776" i="3"/>
  <c r="H776" i="3"/>
  <c r="J770" i="3"/>
  <c r="K770" i="3"/>
  <c r="L770" i="3"/>
  <c r="F770" i="3"/>
  <c r="G770" i="3"/>
  <c r="H770" i="3"/>
  <c r="J764" i="3"/>
  <c r="K764" i="3"/>
  <c r="L764" i="3"/>
  <c r="F764" i="3"/>
  <c r="G764" i="3"/>
  <c r="H764" i="3"/>
  <c r="J758" i="3"/>
  <c r="K758" i="3"/>
  <c r="L758" i="3"/>
  <c r="F758" i="3"/>
  <c r="G758" i="3"/>
  <c r="H758" i="3"/>
  <c r="J755" i="3"/>
  <c r="K755" i="3"/>
  <c r="L755" i="3"/>
  <c r="F755" i="3"/>
  <c r="G755" i="3"/>
  <c r="H755" i="3"/>
  <c r="J752" i="3"/>
  <c r="K752" i="3"/>
  <c r="L752" i="3"/>
  <c r="F752" i="3"/>
  <c r="G752" i="3"/>
  <c r="H752" i="3"/>
  <c r="J746" i="3"/>
  <c r="K746" i="3"/>
  <c r="L746" i="3"/>
  <c r="F746" i="3"/>
  <c r="G746" i="3"/>
  <c r="H746" i="3"/>
  <c r="J743" i="3"/>
  <c r="K743" i="3"/>
  <c r="L743" i="3"/>
  <c r="F743" i="3"/>
  <c r="G743" i="3"/>
  <c r="H743" i="3"/>
  <c r="J736" i="3"/>
  <c r="K736" i="3"/>
  <c r="L736" i="3"/>
  <c r="F736" i="3"/>
  <c r="G736" i="3"/>
  <c r="H736" i="3"/>
  <c r="J734" i="3"/>
  <c r="K734" i="3"/>
  <c r="L734" i="3"/>
  <c r="F734" i="3"/>
  <c r="G734" i="3"/>
  <c r="H734" i="3"/>
  <c r="J728" i="3"/>
  <c r="K728" i="3"/>
  <c r="L728" i="3"/>
  <c r="F728" i="3"/>
  <c r="G728" i="3"/>
  <c r="H728" i="3"/>
  <c r="J725" i="3"/>
  <c r="K725" i="3"/>
  <c r="L725" i="3"/>
  <c r="F725" i="3"/>
  <c r="G725" i="3"/>
  <c r="H725" i="3"/>
  <c r="J720" i="3"/>
  <c r="K720" i="3"/>
  <c r="L720" i="3"/>
  <c r="F720" i="3"/>
  <c r="G720" i="3"/>
  <c r="H720" i="3"/>
  <c r="J717" i="3"/>
  <c r="K717" i="3"/>
  <c r="L717" i="3"/>
  <c r="F717" i="3"/>
  <c r="G717" i="3"/>
  <c r="H717" i="3"/>
  <c r="J715" i="3"/>
  <c r="K715" i="3"/>
  <c r="L715" i="3"/>
  <c r="F715" i="3"/>
  <c r="G715" i="3"/>
  <c r="H715" i="3"/>
  <c r="J710" i="3"/>
  <c r="K710" i="3"/>
  <c r="L710" i="3"/>
  <c r="F710" i="3"/>
  <c r="G710" i="3"/>
  <c r="H710" i="3"/>
  <c r="J702" i="3"/>
  <c r="K702" i="3"/>
  <c r="L702" i="3"/>
  <c r="F702" i="3"/>
  <c r="G702" i="3"/>
  <c r="H702" i="3"/>
  <c r="J698" i="3"/>
  <c r="K698" i="3"/>
  <c r="L698" i="3"/>
  <c r="F698" i="3"/>
  <c r="G698" i="3"/>
  <c r="H698" i="3"/>
  <c r="J689" i="3"/>
  <c r="K689" i="3"/>
  <c r="L689" i="3"/>
  <c r="F689" i="3"/>
  <c r="G689" i="3"/>
  <c r="H689" i="3"/>
  <c r="J686" i="3"/>
  <c r="K686" i="3"/>
  <c r="L686" i="3"/>
  <c r="F686" i="3"/>
  <c r="G686" i="3"/>
  <c r="H686" i="3"/>
  <c r="J677" i="3"/>
  <c r="K677" i="3"/>
  <c r="L677" i="3"/>
  <c r="F677" i="3"/>
  <c r="G677" i="3"/>
  <c r="H677" i="3"/>
  <c r="J674" i="3"/>
  <c r="K674" i="3"/>
  <c r="L674" i="3"/>
  <c r="F674" i="3"/>
  <c r="G674" i="3"/>
  <c r="H674" i="3"/>
  <c r="J671" i="3"/>
  <c r="K671" i="3"/>
  <c r="L671" i="3"/>
  <c r="F671" i="3"/>
  <c r="G671" i="3"/>
  <c r="H671" i="3"/>
  <c r="J667" i="3"/>
  <c r="K667" i="3"/>
  <c r="L667" i="3"/>
  <c r="F667" i="3"/>
  <c r="G667" i="3"/>
  <c r="H667" i="3"/>
  <c r="J664" i="3"/>
  <c r="K664" i="3"/>
  <c r="L664" i="3"/>
  <c r="F664" i="3"/>
  <c r="G664" i="3"/>
  <c r="H664" i="3"/>
  <c r="J657" i="3"/>
  <c r="K657" i="3"/>
  <c r="L657" i="3"/>
  <c r="F657" i="3"/>
  <c r="G657" i="3"/>
  <c r="H657" i="3"/>
  <c r="J654" i="3"/>
  <c r="K654" i="3"/>
  <c r="L654" i="3"/>
  <c r="F654" i="3"/>
  <c r="G654" i="3"/>
  <c r="H654" i="3"/>
  <c r="J651" i="3"/>
  <c r="K651" i="3"/>
  <c r="L651" i="3"/>
  <c r="F651" i="3"/>
  <c r="G651" i="3"/>
  <c r="H651" i="3"/>
  <c r="J648" i="3"/>
  <c r="K648" i="3"/>
  <c r="L648" i="3"/>
  <c r="F648" i="3"/>
  <c r="G648" i="3"/>
  <c r="H648" i="3"/>
  <c r="J642" i="3"/>
  <c r="K642" i="3"/>
  <c r="L642" i="3"/>
  <c r="F642" i="3"/>
  <c r="G642" i="3"/>
  <c r="H642" i="3"/>
  <c r="J636" i="3"/>
  <c r="K636" i="3"/>
  <c r="L636" i="3"/>
  <c r="F636" i="3"/>
  <c r="G636" i="3"/>
  <c r="H636" i="3"/>
  <c r="J630" i="3"/>
  <c r="K630" i="3"/>
  <c r="L630" i="3"/>
  <c r="F630" i="3"/>
  <c r="G630" i="3"/>
  <c r="H630" i="3"/>
  <c r="J627" i="3"/>
  <c r="K627" i="3"/>
  <c r="L627" i="3"/>
  <c r="F627" i="3"/>
  <c r="G627" i="3"/>
  <c r="H627" i="3"/>
  <c r="J624" i="3"/>
  <c r="K624" i="3"/>
  <c r="L624" i="3"/>
  <c r="F624" i="3"/>
  <c r="G624" i="3"/>
  <c r="H624" i="3"/>
  <c r="J618" i="3"/>
  <c r="K618" i="3"/>
  <c r="L618" i="3"/>
  <c r="F618" i="3"/>
  <c r="G618" i="3"/>
  <c r="H618" i="3"/>
  <c r="J615" i="3"/>
  <c r="K615" i="3"/>
  <c r="L615" i="3"/>
  <c r="F615" i="3"/>
  <c r="G615" i="3"/>
  <c r="H615" i="3"/>
  <c r="J612" i="3"/>
  <c r="K612" i="3"/>
  <c r="L612" i="3"/>
  <c r="F612" i="3"/>
  <c r="G612" i="3"/>
  <c r="H612" i="3"/>
  <c r="J608" i="3"/>
  <c r="K608" i="3"/>
  <c r="L608" i="3"/>
  <c r="F608" i="3"/>
  <c r="G608" i="3"/>
  <c r="H608" i="3"/>
  <c r="J605" i="3"/>
  <c r="K605" i="3"/>
  <c r="L605" i="3"/>
  <c r="F605" i="3"/>
  <c r="G605" i="3"/>
  <c r="H605" i="3"/>
  <c r="J601" i="3"/>
  <c r="K601" i="3"/>
  <c r="L601" i="3"/>
  <c r="F601" i="3"/>
  <c r="G601" i="3"/>
  <c r="H601" i="3"/>
  <c r="J598" i="3"/>
  <c r="K598" i="3"/>
  <c r="L598" i="3"/>
  <c r="F598" i="3"/>
  <c r="G598" i="3"/>
  <c r="H598" i="3"/>
  <c r="J594" i="3"/>
  <c r="K594" i="3"/>
  <c r="L594" i="3"/>
  <c r="F594" i="3"/>
  <c r="G594" i="3"/>
  <c r="H594" i="3"/>
  <c r="J591" i="3"/>
  <c r="K591" i="3"/>
  <c r="L591" i="3"/>
  <c r="F591" i="3"/>
  <c r="G591" i="3"/>
  <c r="H591" i="3"/>
  <c r="J588" i="3"/>
  <c r="K588" i="3"/>
  <c r="L588" i="3"/>
  <c r="F588" i="3"/>
  <c r="G588" i="3"/>
  <c r="H588" i="3"/>
  <c r="J584" i="3"/>
  <c r="K584" i="3"/>
  <c r="L584" i="3"/>
  <c r="F584" i="3"/>
  <c r="G584" i="3"/>
  <c r="H584" i="3"/>
  <c r="J578" i="3"/>
  <c r="K578" i="3"/>
  <c r="L578" i="3"/>
  <c r="F578" i="3"/>
  <c r="G578" i="3"/>
  <c r="H578" i="3"/>
  <c r="J572" i="3"/>
  <c r="K572" i="3"/>
  <c r="L572" i="3"/>
  <c r="F572" i="3"/>
  <c r="G572" i="3"/>
  <c r="H572" i="3"/>
  <c r="J566" i="3"/>
  <c r="K566" i="3"/>
  <c r="L566" i="3"/>
  <c r="F566" i="3"/>
  <c r="G566" i="3"/>
  <c r="H566" i="3"/>
  <c r="J563" i="3"/>
  <c r="K563" i="3"/>
  <c r="L563" i="3"/>
  <c r="F563" i="3"/>
  <c r="G563" i="3"/>
  <c r="H563" i="3"/>
  <c r="J559" i="3"/>
  <c r="K559" i="3"/>
  <c r="L559" i="3"/>
  <c r="F559" i="3"/>
  <c r="G559" i="3"/>
  <c r="H559" i="3"/>
  <c r="J556" i="3"/>
  <c r="K556" i="3"/>
  <c r="L556" i="3"/>
  <c r="F556" i="3"/>
  <c r="G556" i="3"/>
  <c r="H556" i="3"/>
  <c r="J553" i="3"/>
  <c r="K553" i="3"/>
  <c r="L553" i="3"/>
  <c r="F553" i="3"/>
  <c r="G553" i="3"/>
  <c r="H553" i="3"/>
  <c r="J550" i="3"/>
  <c r="K550" i="3"/>
  <c r="L550" i="3"/>
  <c r="F550" i="3"/>
  <c r="G550" i="3"/>
  <c r="H550" i="3"/>
  <c r="J547" i="3"/>
  <c r="K547" i="3"/>
  <c r="L547" i="3"/>
  <c r="F547" i="3"/>
  <c r="G547" i="3"/>
  <c r="H547" i="3"/>
  <c r="J544" i="3"/>
  <c r="K544" i="3"/>
  <c r="L544" i="3"/>
  <c r="F544" i="3"/>
  <c r="G544" i="3"/>
  <c r="H544" i="3"/>
  <c r="J540" i="3"/>
  <c r="K540" i="3"/>
  <c r="L540" i="3"/>
  <c r="F540" i="3"/>
  <c r="G540" i="3"/>
  <c r="H540" i="3"/>
  <c r="J536" i="3"/>
  <c r="K536" i="3"/>
  <c r="L536" i="3"/>
  <c r="F536" i="3"/>
  <c r="G536" i="3"/>
  <c r="H536" i="3"/>
  <c r="J533" i="3"/>
  <c r="K533" i="3"/>
  <c r="L533" i="3"/>
  <c r="F533" i="3"/>
  <c r="G533" i="3"/>
  <c r="H533" i="3"/>
  <c r="J530" i="3"/>
  <c r="K530" i="3"/>
  <c r="L530" i="3"/>
  <c r="F530" i="3"/>
  <c r="G530" i="3"/>
  <c r="H530" i="3"/>
  <c r="J527" i="3"/>
  <c r="K527" i="3"/>
  <c r="L527" i="3"/>
  <c r="F527" i="3"/>
  <c r="G527" i="3"/>
  <c r="H527" i="3"/>
  <c r="J517" i="3"/>
  <c r="K517" i="3"/>
  <c r="L517" i="3"/>
  <c r="F517" i="3"/>
  <c r="G517" i="3"/>
  <c r="H517" i="3"/>
  <c r="J514" i="3"/>
  <c r="K514" i="3"/>
  <c r="L514" i="3"/>
  <c r="F514" i="3"/>
  <c r="G514" i="3"/>
  <c r="H514" i="3"/>
  <c r="J508" i="3"/>
  <c r="K508" i="3"/>
  <c r="L508" i="3"/>
  <c r="F508" i="3"/>
  <c r="G508" i="3"/>
  <c r="H508" i="3"/>
  <c r="J502" i="3"/>
  <c r="K502" i="3"/>
  <c r="L502" i="3"/>
  <c r="F502" i="3"/>
  <c r="G502" i="3"/>
  <c r="H502" i="3"/>
  <c r="J499" i="3"/>
  <c r="K499" i="3"/>
  <c r="L499" i="3"/>
  <c r="F499" i="3"/>
  <c r="G499" i="3"/>
  <c r="H499" i="3"/>
  <c r="J496" i="3"/>
  <c r="K496" i="3"/>
  <c r="L496" i="3"/>
  <c r="F496" i="3"/>
  <c r="G496" i="3"/>
  <c r="H496" i="3"/>
  <c r="J489" i="3"/>
  <c r="K489" i="3"/>
  <c r="L489" i="3"/>
  <c r="F489" i="3"/>
  <c r="G489" i="3"/>
  <c r="H489" i="3"/>
  <c r="J486" i="3"/>
  <c r="K486" i="3"/>
  <c r="L486" i="3"/>
  <c r="F486" i="3"/>
  <c r="G486" i="3"/>
  <c r="H486" i="3"/>
  <c r="J483" i="3"/>
  <c r="K483" i="3"/>
  <c r="L483" i="3"/>
  <c r="F483" i="3"/>
  <c r="G483" i="3"/>
  <c r="H483" i="3"/>
  <c r="J476" i="3"/>
  <c r="K476" i="3"/>
  <c r="L476" i="3"/>
  <c r="F476" i="3"/>
  <c r="G476" i="3"/>
  <c r="H476" i="3"/>
  <c r="J469" i="3"/>
  <c r="K469" i="3"/>
  <c r="L469" i="3"/>
  <c r="F469" i="3"/>
  <c r="G469" i="3"/>
  <c r="H469" i="3"/>
  <c r="J465" i="3"/>
  <c r="K465" i="3"/>
  <c r="L465" i="3"/>
  <c r="F465" i="3"/>
  <c r="G465" i="3"/>
  <c r="H465" i="3"/>
  <c r="J462" i="3"/>
  <c r="K462" i="3"/>
  <c r="L462" i="3"/>
  <c r="F462" i="3"/>
  <c r="G462" i="3"/>
  <c r="H462" i="3"/>
  <c r="J459" i="3"/>
  <c r="K459" i="3"/>
  <c r="L459" i="3"/>
  <c r="F459" i="3"/>
  <c r="G459" i="3"/>
  <c r="H459" i="3"/>
  <c r="J455" i="3"/>
  <c r="K455" i="3"/>
  <c r="L455" i="3"/>
  <c r="F455" i="3"/>
  <c r="G455" i="3"/>
  <c r="H455" i="3"/>
  <c r="J452" i="3"/>
  <c r="K452" i="3"/>
  <c r="L452" i="3"/>
  <c r="F452" i="3"/>
  <c r="G452" i="3"/>
  <c r="H452" i="3"/>
  <c r="J449" i="3"/>
  <c r="K449" i="3"/>
  <c r="L449" i="3"/>
  <c r="F449" i="3"/>
  <c r="G449" i="3"/>
  <c r="H449" i="3"/>
  <c r="J447" i="3"/>
  <c r="K447" i="3"/>
  <c r="L447" i="3"/>
  <c r="F447" i="3"/>
  <c r="G447" i="3"/>
  <c r="H447" i="3"/>
  <c r="J443" i="3"/>
  <c r="K443" i="3"/>
  <c r="L443" i="3"/>
  <c r="F443" i="3"/>
  <c r="G443" i="3"/>
  <c r="H443" i="3"/>
  <c r="J440" i="3"/>
  <c r="K440" i="3"/>
  <c r="L440" i="3"/>
  <c r="F440" i="3"/>
  <c r="G440" i="3"/>
  <c r="H440" i="3"/>
  <c r="J437" i="3"/>
  <c r="K437" i="3"/>
  <c r="L437" i="3"/>
  <c r="F437" i="3"/>
  <c r="G437" i="3"/>
  <c r="H437" i="3"/>
  <c r="J434" i="3"/>
  <c r="K434" i="3"/>
  <c r="L434" i="3"/>
  <c r="F434" i="3"/>
  <c r="G434" i="3"/>
  <c r="H434" i="3"/>
  <c r="J430" i="3"/>
  <c r="K430" i="3"/>
  <c r="L430" i="3"/>
  <c r="F430" i="3"/>
  <c r="G430" i="3"/>
  <c r="H430" i="3"/>
  <c r="J421" i="3"/>
  <c r="K421" i="3"/>
  <c r="L421" i="3"/>
  <c r="F421" i="3"/>
  <c r="G421" i="3"/>
  <c r="H421" i="3"/>
  <c r="J418" i="3"/>
  <c r="K418" i="3"/>
  <c r="L418" i="3"/>
  <c r="F418" i="3"/>
  <c r="G418" i="3"/>
  <c r="H418" i="3"/>
  <c r="J415" i="3"/>
  <c r="K415" i="3"/>
  <c r="L415" i="3"/>
  <c r="F415" i="3"/>
  <c r="G415" i="3"/>
  <c r="H415" i="3"/>
  <c r="J411" i="3"/>
  <c r="K411" i="3"/>
  <c r="L411" i="3"/>
  <c r="F411" i="3"/>
  <c r="G411" i="3"/>
  <c r="H411" i="3"/>
  <c r="J401" i="3"/>
  <c r="K401" i="3"/>
  <c r="L401" i="3"/>
  <c r="F401" i="3"/>
  <c r="G401" i="3"/>
  <c r="H401" i="3"/>
  <c r="J398" i="3"/>
  <c r="K398" i="3"/>
  <c r="L398" i="3"/>
  <c r="F398" i="3"/>
  <c r="G398" i="3"/>
  <c r="H398" i="3"/>
  <c r="J394" i="3"/>
  <c r="K394" i="3"/>
  <c r="L394" i="3"/>
  <c r="F394" i="3"/>
  <c r="G394" i="3"/>
  <c r="H394" i="3"/>
  <c r="J391" i="3"/>
  <c r="K391" i="3"/>
  <c r="L391" i="3"/>
  <c r="F391" i="3"/>
  <c r="G391" i="3"/>
  <c r="H391" i="3"/>
  <c r="J388" i="3"/>
  <c r="K388" i="3"/>
  <c r="L388" i="3"/>
  <c r="F388" i="3"/>
  <c r="G388" i="3"/>
  <c r="H388" i="3"/>
  <c r="J385" i="3"/>
  <c r="K385" i="3"/>
  <c r="L385" i="3"/>
  <c r="F385" i="3"/>
  <c r="G385" i="3"/>
  <c r="H385" i="3"/>
  <c r="J383" i="3"/>
  <c r="K383" i="3"/>
  <c r="L383" i="3"/>
  <c r="F383" i="3"/>
  <c r="G383" i="3"/>
  <c r="H383" i="3"/>
  <c r="J379" i="3"/>
  <c r="K379" i="3"/>
  <c r="L379" i="3"/>
  <c r="F379" i="3"/>
  <c r="G379" i="3"/>
  <c r="H379" i="3"/>
  <c r="J376" i="3"/>
  <c r="K376" i="3"/>
  <c r="L376" i="3"/>
  <c r="F376" i="3"/>
  <c r="G376" i="3"/>
  <c r="H376" i="3"/>
  <c r="J373" i="3"/>
  <c r="K373" i="3"/>
  <c r="L373" i="3"/>
  <c r="F373" i="3"/>
  <c r="G373" i="3"/>
  <c r="H373" i="3"/>
  <c r="J370" i="3"/>
  <c r="K370" i="3"/>
  <c r="L370" i="3"/>
  <c r="F370" i="3"/>
  <c r="G370" i="3"/>
  <c r="H370" i="3"/>
  <c r="J367" i="3"/>
  <c r="K367" i="3"/>
  <c r="L367" i="3"/>
  <c r="F367" i="3"/>
  <c r="G367" i="3"/>
  <c r="H367" i="3"/>
  <c r="J364" i="3"/>
  <c r="K364" i="3"/>
  <c r="L364" i="3"/>
  <c r="F364" i="3"/>
  <c r="G364" i="3"/>
  <c r="H364" i="3"/>
  <c r="J361" i="3"/>
  <c r="K361" i="3"/>
  <c r="L361" i="3"/>
  <c r="F361" i="3"/>
  <c r="G361" i="3"/>
  <c r="H361" i="3"/>
  <c r="J358" i="3"/>
  <c r="K358" i="3"/>
  <c r="L358" i="3"/>
  <c r="F358" i="3"/>
  <c r="G358" i="3"/>
  <c r="H358" i="3"/>
  <c r="J355" i="3"/>
  <c r="K355" i="3"/>
  <c r="L355" i="3"/>
  <c r="F355" i="3"/>
  <c r="G355" i="3"/>
  <c r="H355" i="3"/>
  <c r="J348" i="3"/>
  <c r="K348" i="3"/>
  <c r="L348" i="3"/>
  <c r="F348" i="3"/>
  <c r="G348" i="3"/>
  <c r="H348" i="3"/>
  <c r="J342" i="3"/>
  <c r="K342" i="3"/>
  <c r="L342" i="3"/>
  <c r="F342" i="3"/>
  <c r="G342" i="3"/>
  <c r="H342" i="3"/>
  <c r="J338" i="3"/>
  <c r="K338" i="3"/>
  <c r="L338" i="3"/>
  <c r="F338" i="3"/>
  <c r="G338" i="3"/>
  <c r="H338" i="3"/>
  <c r="J334" i="3"/>
  <c r="K334" i="3"/>
  <c r="L334" i="3"/>
  <c r="F334" i="3"/>
  <c r="G334" i="3"/>
  <c r="H334" i="3"/>
  <c r="J326" i="3"/>
  <c r="K326" i="3"/>
  <c r="L326" i="3"/>
  <c r="F326" i="3"/>
  <c r="G326" i="3"/>
  <c r="H326" i="3"/>
  <c r="J323" i="3"/>
  <c r="K323" i="3"/>
  <c r="L323" i="3"/>
  <c r="F323" i="3"/>
  <c r="G323" i="3"/>
  <c r="H323" i="3"/>
  <c r="J316" i="3"/>
  <c r="K316" i="3"/>
  <c r="L316" i="3"/>
  <c r="F316" i="3"/>
  <c r="G316" i="3"/>
  <c r="H316" i="3"/>
  <c r="J307" i="3"/>
  <c r="K307" i="3"/>
  <c r="L307" i="3"/>
  <c r="F307" i="3"/>
  <c r="G307" i="3"/>
  <c r="H307" i="3"/>
  <c r="J303" i="3"/>
  <c r="K303" i="3"/>
  <c r="L303" i="3"/>
  <c r="F303" i="3"/>
  <c r="G303" i="3"/>
  <c r="H303" i="3"/>
  <c r="J300" i="3"/>
  <c r="K300" i="3"/>
  <c r="L300" i="3"/>
  <c r="F300" i="3"/>
  <c r="G300" i="3"/>
  <c r="H300" i="3"/>
  <c r="J296" i="3"/>
  <c r="K296" i="3"/>
  <c r="L296" i="3"/>
  <c r="F296" i="3"/>
  <c r="G296" i="3"/>
  <c r="H296" i="3"/>
  <c r="J293" i="3"/>
  <c r="K293" i="3"/>
  <c r="L293" i="3"/>
  <c r="F293" i="3"/>
  <c r="G293" i="3"/>
  <c r="H293" i="3"/>
  <c r="J290" i="3"/>
  <c r="K290" i="3"/>
  <c r="L290" i="3"/>
  <c r="F290" i="3"/>
  <c r="G290" i="3"/>
  <c r="H290" i="3"/>
  <c r="J286" i="3"/>
  <c r="K286" i="3"/>
  <c r="L286" i="3"/>
  <c r="F286" i="3"/>
  <c r="G286" i="3"/>
  <c r="H286" i="3"/>
  <c r="J282" i="3"/>
  <c r="K282" i="3"/>
  <c r="L282" i="3"/>
  <c r="F282" i="3"/>
  <c r="G282" i="3"/>
  <c r="H282" i="3"/>
  <c r="J279" i="3"/>
  <c r="K279" i="3"/>
  <c r="L279" i="3"/>
  <c r="F279" i="3"/>
  <c r="G279" i="3"/>
  <c r="H279" i="3"/>
  <c r="J275" i="3"/>
  <c r="K275" i="3"/>
  <c r="L275" i="3"/>
  <c r="F275" i="3"/>
  <c r="G275" i="3"/>
  <c r="H275" i="3"/>
  <c r="J271" i="3"/>
  <c r="K271" i="3"/>
  <c r="L271" i="3"/>
  <c r="F271" i="3"/>
  <c r="G271" i="3"/>
  <c r="H271" i="3"/>
  <c r="J268" i="3"/>
  <c r="K268" i="3"/>
  <c r="L268" i="3"/>
  <c r="F268" i="3"/>
  <c r="G268" i="3"/>
  <c r="H268" i="3"/>
  <c r="J265" i="3"/>
  <c r="K265" i="3"/>
  <c r="L265" i="3"/>
  <c r="F265" i="3"/>
  <c r="G265" i="3"/>
  <c r="H265" i="3"/>
  <c r="J262" i="3"/>
  <c r="K262" i="3"/>
  <c r="L262" i="3"/>
  <c r="F262" i="3"/>
  <c r="G262" i="3"/>
  <c r="H262" i="3"/>
  <c r="J255" i="3"/>
  <c r="K255" i="3"/>
  <c r="L255" i="3"/>
  <c r="F255" i="3"/>
  <c r="G255" i="3"/>
  <c r="H255" i="3"/>
  <c r="J251" i="3"/>
  <c r="K251" i="3"/>
  <c r="L251" i="3"/>
  <c r="F251" i="3"/>
  <c r="G251" i="3"/>
  <c r="H251" i="3"/>
  <c r="J248" i="3"/>
  <c r="K248" i="3"/>
  <c r="L248" i="3"/>
  <c r="F248" i="3"/>
  <c r="G248" i="3"/>
  <c r="H248" i="3"/>
  <c r="J245" i="3"/>
  <c r="K245" i="3"/>
  <c r="L245" i="3"/>
  <c r="F245" i="3"/>
  <c r="G245" i="3"/>
  <c r="H245" i="3"/>
  <c r="J242" i="3"/>
  <c r="K242" i="3"/>
  <c r="L242" i="3"/>
  <c r="F242" i="3"/>
  <c r="G242" i="3"/>
  <c r="H242" i="3"/>
  <c r="J238" i="3"/>
  <c r="K238" i="3"/>
  <c r="L238" i="3"/>
  <c r="F238" i="3"/>
  <c r="G238" i="3"/>
  <c r="H238" i="3"/>
  <c r="J235" i="3"/>
  <c r="K235" i="3"/>
  <c r="L235" i="3"/>
  <c r="F235" i="3"/>
  <c r="G235" i="3"/>
  <c r="H235" i="3"/>
  <c r="J231" i="3"/>
  <c r="K231" i="3"/>
  <c r="L231" i="3"/>
  <c r="F231" i="3"/>
  <c r="G231" i="3"/>
  <c r="H231" i="3"/>
  <c r="J228" i="3"/>
  <c r="K228" i="3"/>
  <c r="L228" i="3"/>
  <c r="F228" i="3"/>
  <c r="G228" i="3"/>
  <c r="H228" i="3"/>
  <c r="J226" i="3"/>
  <c r="K226" i="3"/>
  <c r="L226" i="3"/>
  <c r="F226" i="3"/>
  <c r="G226" i="3"/>
  <c r="H226" i="3"/>
  <c r="J223" i="3"/>
  <c r="K223" i="3"/>
  <c r="L223" i="3"/>
  <c r="F223" i="3"/>
  <c r="G223" i="3"/>
  <c r="H223" i="3"/>
  <c r="J219" i="3"/>
  <c r="K219" i="3"/>
  <c r="L219" i="3"/>
  <c r="F219" i="3"/>
  <c r="G219" i="3"/>
  <c r="H219" i="3"/>
  <c r="J216" i="3"/>
  <c r="K216" i="3"/>
  <c r="L216" i="3"/>
  <c r="F216" i="3"/>
  <c r="G216" i="3"/>
  <c r="H216" i="3"/>
  <c r="J214" i="3"/>
  <c r="K214" i="3"/>
  <c r="L214" i="3"/>
  <c r="F214" i="3"/>
  <c r="G214" i="3"/>
  <c r="H214" i="3"/>
  <c r="J207" i="3"/>
  <c r="K207" i="3"/>
  <c r="L207" i="3"/>
  <c r="F207" i="3"/>
  <c r="G207" i="3"/>
  <c r="H207" i="3"/>
  <c r="J204" i="3"/>
  <c r="K204" i="3"/>
  <c r="L204" i="3"/>
  <c r="F204" i="3"/>
  <c r="G204" i="3"/>
  <c r="H204" i="3"/>
  <c r="J201" i="3"/>
  <c r="K201" i="3"/>
  <c r="L201" i="3"/>
  <c r="F201" i="3"/>
  <c r="G201" i="3"/>
  <c r="H201" i="3"/>
  <c r="J192" i="3"/>
  <c r="K192" i="3"/>
  <c r="L192" i="3"/>
  <c r="F192" i="3"/>
  <c r="G192" i="3"/>
  <c r="H192" i="3"/>
  <c r="J188" i="3"/>
  <c r="K188" i="3"/>
  <c r="L188" i="3"/>
  <c r="F188" i="3"/>
  <c r="G188" i="3"/>
  <c r="H188" i="3"/>
  <c r="J184" i="3"/>
  <c r="K184" i="3"/>
  <c r="L184" i="3"/>
  <c r="F184" i="3"/>
  <c r="G184" i="3"/>
  <c r="H184" i="3"/>
  <c r="J181" i="3"/>
  <c r="K181" i="3"/>
  <c r="L181" i="3"/>
  <c r="F181" i="3"/>
  <c r="G181" i="3"/>
  <c r="H181" i="3"/>
  <c r="J178" i="3"/>
  <c r="K178" i="3"/>
  <c r="L178" i="3"/>
  <c r="F178" i="3"/>
  <c r="G178" i="3"/>
  <c r="H178" i="3"/>
  <c r="J174" i="3"/>
  <c r="K174" i="3"/>
  <c r="L174" i="3"/>
  <c r="F174" i="3"/>
  <c r="G174" i="3"/>
  <c r="H174" i="3"/>
  <c r="J171" i="3"/>
  <c r="K171" i="3"/>
  <c r="L171" i="3"/>
  <c r="F171" i="3"/>
  <c r="G171" i="3"/>
  <c r="H171" i="3"/>
  <c r="J168" i="3"/>
  <c r="K168" i="3"/>
  <c r="L168" i="3"/>
  <c r="F168" i="3"/>
  <c r="G168" i="3"/>
  <c r="H168" i="3"/>
  <c r="J165" i="3"/>
  <c r="K165" i="3"/>
  <c r="L165" i="3"/>
  <c r="F165" i="3"/>
  <c r="G165" i="3"/>
  <c r="H165" i="3"/>
  <c r="J156" i="3"/>
  <c r="K156" i="3"/>
  <c r="L156" i="3"/>
  <c r="F156" i="3"/>
  <c r="G156" i="3"/>
  <c r="H156" i="3"/>
  <c r="J147" i="3"/>
  <c r="K147" i="3"/>
  <c r="L147" i="3"/>
  <c r="F147" i="3"/>
  <c r="G147" i="3"/>
  <c r="H147" i="3"/>
  <c r="J143" i="3"/>
  <c r="K143" i="3"/>
  <c r="L143" i="3"/>
  <c r="F143" i="3"/>
  <c r="G143" i="3"/>
  <c r="H143" i="3"/>
  <c r="J140" i="3"/>
  <c r="K140" i="3"/>
  <c r="L140" i="3"/>
  <c r="F140" i="3"/>
  <c r="G140" i="3"/>
  <c r="H140" i="3"/>
  <c r="J133" i="3"/>
  <c r="K133" i="3"/>
  <c r="L133" i="3"/>
  <c r="F133" i="3"/>
  <c r="G133" i="3"/>
  <c r="H133" i="3"/>
  <c r="J130" i="3"/>
  <c r="K130" i="3"/>
  <c r="L130" i="3"/>
  <c r="F130" i="3"/>
  <c r="G130" i="3"/>
  <c r="H130" i="3"/>
  <c r="J126" i="3"/>
  <c r="K126" i="3"/>
  <c r="L126" i="3"/>
  <c r="F126" i="3"/>
  <c r="G126" i="3"/>
  <c r="H126" i="3"/>
  <c r="J122" i="3"/>
  <c r="K122" i="3"/>
  <c r="L122" i="3"/>
  <c r="F122" i="3"/>
  <c r="G122" i="3"/>
  <c r="H122" i="3"/>
  <c r="J119" i="3"/>
  <c r="K119" i="3"/>
  <c r="L119" i="3"/>
  <c r="F119" i="3"/>
  <c r="G119" i="3"/>
  <c r="H119" i="3"/>
  <c r="J116" i="3"/>
  <c r="K116" i="3"/>
  <c r="L116" i="3"/>
  <c r="F116" i="3"/>
  <c r="G116" i="3"/>
  <c r="H116" i="3"/>
  <c r="J113" i="3"/>
  <c r="K113" i="3"/>
  <c r="L113" i="3"/>
  <c r="F113" i="3"/>
  <c r="G113" i="3"/>
  <c r="H113" i="3"/>
  <c r="J109" i="3"/>
  <c r="K109" i="3"/>
  <c r="L109" i="3"/>
  <c r="F109" i="3"/>
  <c r="G109" i="3"/>
  <c r="H109" i="3"/>
  <c r="J106" i="3"/>
  <c r="K106" i="3"/>
  <c r="L106" i="3"/>
  <c r="F106" i="3"/>
  <c r="G106" i="3"/>
  <c r="H106" i="3"/>
  <c r="J97" i="3"/>
  <c r="K97" i="3"/>
  <c r="L97" i="3"/>
  <c r="F97" i="3"/>
  <c r="G97" i="3"/>
  <c r="H97" i="3"/>
  <c r="J94" i="3"/>
  <c r="K94" i="3"/>
  <c r="L94" i="3"/>
  <c r="F94" i="3"/>
  <c r="G94" i="3"/>
  <c r="H94" i="3"/>
  <c r="J90" i="3"/>
  <c r="K90" i="3"/>
  <c r="L90" i="3"/>
  <c r="F90" i="3"/>
  <c r="G90" i="3"/>
  <c r="H90" i="3"/>
  <c r="J85" i="3"/>
  <c r="K85" i="3"/>
  <c r="L85" i="3"/>
  <c r="F85" i="3"/>
  <c r="G85" i="3"/>
  <c r="H85" i="3"/>
  <c r="J82" i="3"/>
  <c r="K82" i="3"/>
  <c r="L82" i="3"/>
  <c r="F82" i="3"/>
  <c r="G82" i="3"/>
  <c r="H82" i="3"/>
  <c r="J75" i="3"/>
  <c r="K75" i="3"/>
  <c r="L75" i="3"/>
  <c r="F75" i="3"/>
  <c r="G75" i="3"/>
  <c r="H75" i="3"/>
  <c r="J72" i="3"/>
  <c r="K72" i="3"/>
  <c r="L72" i="3"/>
  <c r="F72" i="3"/>
  <c r="G72" i="3"/>
  <c r="H72" i="3"/>
  <c r="J69" i="3"/>
  <c r="K69" i="3"/>
  <c r="L69" i="3"/>
  <c r="F69" i="3"/>
  <c r="G69" i="3"/>
  <c r="H69" i="3"/>
  <c r="J65" i="3"/>
  <c r="K65" i="3"/>
  <c r="L65" i="3"/>
  <c r="F65" i="3"/>
  <c r="G65" i="3"/>
  <c r="H65" i="3"/>
  <c r="J61" i="3"/>
  <c r="K61" i="3"/>
  <c r="L61" i="3"/>
  <c r="F61" i="3"/>
  <c r="G61" i="3"/>
  <c r="H61" i="3"/>
  <c r="J58" i="3"/>
  <c r="K58" i="3"/>
  <c r="L58" i="3"/>
  <c r="F58" i="3"/>
  <c r="G58" i="3"/>
  <c r="H58" i="3"/>
  <c r="J55" i="3"/>
  <c r="K55" i="3"/>
  <c r="L55" i="3"/>
  <c r="F55" i="3"/>
  <c r="G55" i="3"/>
  <c r="H55" i="3"/>
  <c r="J49" i="3"/>
  <c r="K49" i="3"/>
  <c r="L49" i="3"/>
  <c r="F49" i="3"/>
  <c r="G49" i="3"/>
  <c r="H49" i="3"/>
  <c r="J40" i="3"/>
  <c r="K40" i="3"/>
  <c r="L40" i="3"/>
  <c r="F40" i="3"/>
  <c r="G40" i="3"/>
  <c r="H40" i="3"/>
  <c r="J38" i="3"/>
  <c r="K38" i="3"/>
  <c r="L38" i="3"/>
  <c r="F38" i="3"/>
  <c r="G38" i="3"/>
  <c r="H38" i="3"/>
  <c r="J35" i="3"/>
  <c r="K35" i="3"/>
  <c r="L35" i="3"/>
  <c r="F35" i="3"/>
  <c r="G35" i="3"/>
  <c r="H35" i="3"/>
  <c r="J32" i="3"/>
  <c r="K32" i="3"/>
  <c r="L32" i="3"/>
  <c r="F32" i="3"/>
  <c r="G32" i="3"/>
  <c r="H32" i="3"/>
  <c r="J26" i="3"/>
  <c r="K26" i="3"/>
  <c r="L26" i="3"/>
  <c r="F26" i="3"/>
  <c r="G26" i="3"/>
  <c r="H26" i="3"/>
  <c r="J23" i="3"/>
  <c r="K23" i="3"/>
  <c r="L23" i="3"/>
  <c r="F23" i="3"/>
  <c r="G23" i="3"/>
  <c r="H23" i="3"/>
  <c r="J20" i="3"/>
  <c r="K20" i="3"/>
  <c r="L20" i="3"/>
  <c r="F20" i="3"/>
  <c r="G20" i="3"/>
  <c r="H20" i="3"/>
  <c r="J17" i="3"/>
  <c r="K17" i="3"/>
  <c r="L17" i="3"/>
  <c r="F17" i="3"/>
  <c r="G17" i="3"/>
  <c r="H17" i="3"/>
  <c r="J15" i="3"/>
  <c r="K15" i="3"/>
  <c r="L15" i="3"/>
  <c r="F15" i="3"/>
  <c r="G15" i="3"/>
  <c r="H15" i="3"/>
  <c r="J10" i="3"/>
  <c r="K10" i="3"/>
  <c r="L10" i="3"/>
  <c r="F10" i="3"/>
  <c r="G10" i="3"/>
  <c r="H10" i="3"/>
  <c r="J7" i="3"/>
  <c r="K7" i="3"/>
  <c r="L7" i="3"/>
  <c r="F7" i="3"/>
  <c r="G7" i="3"/>
  <c r="H7" i="3"/>
  <c r="J4" i="3"/>
  <c r="K4" i="3"/>
  <c r="L4" i="3"/>
  <c r="F4" i="3"/>
  <c r="G4" i="3"/>
  <c r="H4" i="3"/>
  <c r="D18" i="3"/>
  <c r="I4" i="2"/>
  <c r="J4" i="2"/>
  <c r="J67" i="3"/>
  <c r="K67" i="3"/>
  <c r="L67" i="3"/>
  <c r="F67" i="3"/>
  <c r="G67" i="3"/>
  <c r="H67" i="3"/>
  <c r="J63" i="3"/>
  <c r="K63" i="3"/>
  <c r="L63" i="3"/>
  <c r="F63" i="3"/>
  <c r="G63" i="3"/>
  <c r="H63" i="3"/>
  <c r="J59" i="3"/>
  <c r="K59" i="3"/>
  <c r="L59" i="3"/>
  <c r="F59" i="3"/>
  <c r="G59" i="3"/>
  <c r="H59" i="3"/>
  <c r="J56" i="3"/>
  <c r="K56" i="3"/>
  <c r="L56" i="3"/>
  <c r="F56" i="3"/>
  <c r="G56" i="3"/>
  <c r="H56" i="3"/>
  <c r="J53" i="3"/>
  <c r="K53" i="3"/>
  <c r="L53" i="3"/>
  <c r="F53" i="3"/>
  <c r="G53" i="3"/>
  <c r="H53" i="3"/>
  <c r="J50" i="3"/>
  <c r="K50" i="3"/>
  <c r="L50" i="3"/>
  <c r="F50" i="3"/>
  <c r="G50" i="3"/>
  <c r="H50" i="3"/>
  <c r="J47" i="3"/>
  <c r="K47" i="3"/>
  <c r="L47" i="3"/>
  <c r="F47" i="3"/>
  <c r="G47" i="3"/>
  <c r="H47" i="3"/>
  <c r="J44" i="3"/>
  <c r="K44" i="3"/>
  <c r="L44" i="3"/>
  <c r="F44" i="3"/>
  <c r="G44" i="3"/>
  <c r="H44" i="3"/>
  <c r="J41" i="3"/>
  <c r="K41" i="3"/>
  <c r="L41" i="3"/>
  <c r="F41" i="3"/>
  <c r="G41" i="3"/>
  <c r="H41" i="3"/>
  <c r="J39" i="3"/>
  <c r="K39" i="3"/>
  <c r="L39" i="3"/>
  <c r="F39" i="3"/>
  <c r="G39" i="3"/>
  <c r="H39" i="3"/>
  <c r="J37" i="3"/>
  <c r="K37" i="3"/>
  <c r="L37" i="3"/>
  <c r="F37" i="3"/>
  <c r="G37" i="3"/>
  <c r="H37" i="3"/>
  <c r="J33" i="3"/>
  <c r="K33" i="3"/>
  <c r="L33" i="3"/>
  <c r="F33" i="3"/>
  <c r="G33" i="3"/>
  <c r="H33" i="3"/>
  <c r="J30" i="3"/>
  <c r="K30" i="3"/>
  <c r="L30" i="3"/>
  <c r="F30" i="3"/>
  <c r="G30" i="3"/>
  <c r="H30" i="3"/>
  <c r="J27" i="3"/>
  <c r="K27" i="3"/>
  <c r="L27" i="3"/>
  <c r="F27" i="3"/>
  <c r="G27" i="3"/>
  <c r="H27" i="3"/>
  <c r="J22" i="3"/>
  <c r="K22" i="3"/>
  <c r="L22" i="3"/>
  <c r="F22" i="3"/>
  <c r="G22" i="3"/>
  <c r="H22" i="3"/>
  <c r="J19" i="3"/>
  <c r="K19" i="3"/>
  <c r="L19" i="3"/>
  <c r="F19" i="3"/>
  <c r="G19" i="3"/>
  <c r="H19" i="3"/>
  <c r="J16" i="3"/>
  <c r="K16" i="3"/>
  <c r="L16" i="3"/>
  <c r="F16" i="3"/>
  <c r="G16" i="3"/>
  <c r="H16" i="3"/>
  <c r="J14" i="3"/>
  <c r="K14" i="3"/>
  <c r="L14" i="3"/>
  <c r="F14" i="3"/>
  <c r="G14" i="3"/>
  <c r="H14" i="3"/>
  <c r="J5" i="3"/>
  <c r="K5" i="3"/>
  <c r="L5" i="3"/>
  <c r="F5" i="3"/>
  <c r="G5" i="3"/>
  <c r="H5" i="3"/>
  <c r="B13" i="3"/>
  <c r="I3" i="2"/>
  <c r="J3" i="2"/>
  <c r="G3" i="3"/>
  <c r="H3" i="3"/>
  <c r="I5" i="2"/>
  <c r="I6" i="2"/>
  <c r="K3" i="3"/>
  <c r="L3" i="3"/>
  <c r="J6" i="2"/>
  <c r="K6" i="2"/>
  <c r="K5" i="2"/>
  <c r="J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author>
  </authors>
  <commentList>
    <comment ref="R1" authorId="0" shapeId="0" xr:uid="{00000000-0006-0000-0100-000001000000}">
      <text>
        <r>
          <rPr>
            <b/>
            <u/>
            <sz val="9"/>
            <color indexed="81"/>
            <rFont val="Tahoma"/>
            <family val="2"/>
          </rPr>
          <t>Virtuagym:</t>
        </r>
        <r>
          <rPr>
            <b/>
            <sz val="9"/>
            <color indexed="81"/>
            <rFont val="Tahoma"/>
            <family val="2"/>
          </rPr>
          <t xml:space="preserve">
</t>
        </r>
        <r>
          <rPr>
            <sz val="9"/>
            <color indexed="81"/>
            <rFont val="Tahoma"/>
            <family val="2"/>
          </rPr>
          <t xml:space="preserve">- als je sommige klanten </t>
        </r>
        <r>
          <rPr>
            <b/>
            <sz val="9"/>
            <color indexed="81"/>
            <rFont val="Tahoma"/>
            <family val="2"/>
          </rPr>
          <t>automatisch gaat incasseren</t>
        </r>
        <r>
          <rPr>
            <sz val="9"/>
            <color indexed="81"/>
            <rFont val="Tahoma"/>
            <family val="2"/>
          </rPr>
          <t>, dan hebben wij wel hun bankgegevens nodig
- we hebben geen bankgegevens nodig voor klanten die niet automatisch geïncasseerd zullen worden
- missende bankgegevens zullen achteraf handmatig toegevoegd moeten worden</t>
        </r>
      </text>
    </comment>
    <comment ref="I6" authorId="0" shapeId="0" xr:uid="{00000000-0006-0000-0100-000002000000}">
      <text>
        <r>
          <rPr>
            <b/>
            <u/>
            <sz val="9"/>
            <color indexed="81"/>
            <rFont val="Tahoma"/>
            <family val="2"/>
          </rPr>
          <t>Virtuagym:</t>
        </r>
        <r>
          <rPr>
            <b/>
            <sz val="9"/>
            <color indexed="81"/>
            <rFont val="Tahoma"/>
            <family val="2"/>
          </rPr>
          <t xml:space="preserve">
</t>
        </r>
        <r>
          <rPr>
            <sz val="9"/>
            <color indexed="81"/>
            <rFont val="Tahoma"/>
            <family val="2"/>
          </rPr>
          <t xml:space="preserve">
- als er </t>
        </r>
        <r>
          <rPr>
            <b/>
            <sz val="9"/>
            <color indexed="81"/>
            <rFont val="Tahoma"/>
            <family val="2"/>
          </rPr>
          <t>dubbele e-mailadressen</t>
        </r>
        <r>
          <rPr>
            <sz val="9"/>
            <color indexed="81"/>
            <rFont val="Tahoma"/>
            <family val="2"/>
          </rPr>
          <t xml:space="preserve"> worden gebruikt, kunnen we de </t>
        </r>
        <r>
          <rPr>
            <b/>
            <sz val="9"/>
            <color indexed="81"/>
            <rFont val="Tahoma"/>
            <family val="2"/>
          </rPr>
          <t>import NIET doen</t>
        </r>
        <r>
          <rPr>
            <sz val="9"/>
            <color indexed="81"/>
            <rFont val="Tahoma"/>
            <family val="2"/>
          </rPr>
          <t xml:space="preserve">!!
- als er </t>
        </r>
        <r>
          <rPr>
            <b/>
            <sz val="9"/>
            <color indexed="81"/>
            <rFont val="Tahoma"/>
            <family val="2"/>
          </rPr>
          <t xml:space="preserve">e-mailadressen </t>
        </r>
        <r>
          <rPr>
            <sz val="9"/>
            <color indexed="81"/>
            <rFont val="Tahoma"/>
            <family val="2"/>
          </rPr>
          <t xml:space="preserve">missen, krijg je hier een melding van. Dit betekent niet dat deze niet geïmporteerd kunnen worden, maar zij kunnen de Virtuagym software </t>
        </r>
        <r>
          <rPr>
            <b/>
            <sz val="9"/>
            <color indexed="81"/>
            <rFont val="Tahoma"/>
            <family val="2"/>
          </rPr>
          <t>niet gebruiken</t>
        </r>
        <r>
          <rPr>
            <sz val="9"/>
            <color indexed="81"/>
            <rFont val="Tahoma"/>
            <family val="2"/>
          </rPr>
          <t>. Dit komt omdat zij zonder e-mailadres niet kunnen inloggen!</t>
        </r>
        <r>
          <rPr>
            <sz val="9"/>
            <color indexed="81"/>
            <rFont val="Tahoma"/>
            <family val="2"/>
          </rPr>
          <t xml:space="preserve">
</t>
        </r>
      </text>
    </comment>
    <comment ref="C10" authorId="0" shapeId="0" xr:uid="{00000000-0006-0000-0100-000003000000}">
      <text>
        <r>
          <rPr>
            <b/>
            <u/>
            <sz val="9"/>
            <color indexed="81"/>
            <rFont val="Tahoma"/>
            <family val="2"/>
          </rPr>
          <t>Virtuagym:</t>
        </r>
        <r>
          <rPr>
            <b/>
            <sz val="9"/>
            <color indexed="81"/>
            <rFont val="Tahoma"/>
            <family val="2"/>
          </rPr>
          <t xml:space="preserve">
</t>
        </r>
        <r>
          <rPr>
            <sz val="9"/>
            <color indexed="81"/>
            <rFont val="Tahoma"/>
            <family val="2"/>
          </rPr>
          <t xml:space="preserve">- alle leden moeten een </t>
        </r>
        <r>
          <rPr>
            <b/>
            <sz val="9"/>
            <color indexed="81"/>
            <rFont val="Tahoma"/>
            <family val="2"/>
          </rPr>
          <t>uniek eigen lidnummer</t>
        </r>
        <r>
          <rPr>
            <sz val="9"/>
            <color indexed="81"/>
            <rFont val="Tahoma"/>
            <family val="2"/>
          </rPr>
          <t xml:space="preserve"> hebben. Anders kunnen we de klanten niet in onze database importeren. Als je tot nu toe geen ID's gebruikte voor jouw klanten, kan je bijvoorbeeld de eerste klant het nummer 100 geven en vanaf daar optellen: 
Klant 1: Club_Member_ID 100
Klant 2: Club_Member_ID 101
etc.
</t>
        </r>
        <r>
          <rPr>
            <u/>
            <sz val="9"/>
            <color indexed="81"/>
            <rFont val="Tahoma"/>
            <family val="2"/>
          </rPr>
          <t>Let op:</t>
        </r>
        <r>
          <rPr>
            <sz val="9"/>
            <color indexed="81"/>
            <rFont val="Tahoma"/>
            <family val="2"/>
          </rPr>
          <t xml:space="preserve">
Als je ons </t>
        </r>
        <r>
          <rPr>
            <u/>
            <sz val="9"/>
            <color indexed="81"/>
            <rFont val="Tahoma"/>
            <family val="2"/>
          </rPr>
          <t>geen eigen lidnummer</t>
        </r>
        <r>
          <rPr>
            <sz val="9"/>
            <color indexed="81"/>
            <rFont val="Tahoma"/>
            <family val="2"/>
          </rPr>
          <t xml:space="preserve"> aanlevert kunnen we de </t>
        </r>
        <r>
          <rPr>
            <b/>
            <sz val="9"/>
            <color indexed="81"/>
            <rFont val="Tahoma"/>
            <family val="2"/>
          </rPr>
          <t>import</t>
        </r>
        <r>
          <rPr>
            <sz val="9"/>
            <color indexed="81"/>
            <rFont val="Tahoma"/>
            <family val="2"/>
          </rPr>
          <t xml:space="preserve"> helaas </t>
        </r>
        <r>
          <rPr>
            <b/>
            <sz val="9"/>
            <color indexed="81"/>
            <rFont val="Tahoma"/>
            <family val="2"/>
          </rPr>
          <t>NIET</t>
        </r>
        <r>
          <rPr>
            <sz val="9"/>
            <color indexed="81"/>
            <rFont val="Tahoma"/>
            <family val="2"/>
          </rPr>
          <t xml:space="preserve"> </t>
        </r>
        <r>
          <rPr>
            <b/>
            <sz val="9"/>
            <color indexed="81"/>
            <rFont val="Tahoma"/>
            <family val="2"/>
          </rPr>
          <t>doen!</t>
        </r>
      </text>
    </comment>
    <comment ref="D10" authorId="0" shapeId="0" xr:uid="{00000000-0006-0000-0100-000004000000}">
      <text>
        <r>
          <rPr>
            <b/>
            <sz val="9"/>
            <color indexed="81"/>
            <rFont val="Tahoma"/>
            <family val="2"/>
          </rPr>
          <t xml:space="preserve">Virtuagym:
</t>
        </r>
        <r>
          <rPr>
            <sz val="9"/>
            <color indexed="81"/>
            <rFont val="Tahoma"/>
            <family val="2"/>
          </rPr>
          <t xml:space="preserve">
- </t>
        </r>
        <r>
          <rPr>
            <b/>
            <sz val="9"/>
            <color indexed="81"/>
            <rFont val="Tahoma"/>
            <family val="2"/>
          </rPr>
          <t>alle klanten</t>
        </r>
        <r>
          <rPr>
            <sz val="9"/>
            <color indexed="81"/>
            <rFont val="Tahoma"/>
            <family val="2"/>
          </rPr>
          <t xml:space="preserve"> en personeelsleden </t>
        </r>
        <r>
          <rPr>
            <b/>
            <sz val="9"/>
            <color indexed="81"/>
            <rFont val="Tahoma"/>
            <family val="2"/>
          </rPr>
          <t>MOETEN</t>
        </r>
        <r>
          <rPr>
            <sz val="9"/>
            <color indexed="81"/>
            <rFont val="Tahoma"/>
            <family val="2"/>
          </rPr>
          <t xml:space="preserve"> een </t>
        </r>
        <r>
          <rPr>
            <b/>
            <sz val="9"/>
            <color indexed="81"/>
            <rFont val="Tahoma"/>
            <family val="2"/>
          </rPr>
          <t>uniek email-adres</t>
        </r>
        <r>
          <rPr>
            <sz val="9"/>
            <color indexed="81"/>
            <rFont val="Tahoma"/>
            <family val="2"/>
          </rPr>
          <t xml:space="preserve"> hebben!! 
- we kunnen </t>
        </r>
        <r>
          <rPr>
            <b/>
            <sz val="9"/>
            <color indexed="81"/>
            <rFont val="Tahoma"/>
            <family val="2"/>
          </rPr>
          <t>GEEN klanten importeren</t>
        </r>
        <r>
          <rPr>
            <sz val="9"/>
            <color indexed="81"/>
            <rFont val="Tahoma"/>
            <family val="2"/>
          </rPr>
          <t xml:space="preserve"> die een </t>
        </r>
        <r>
          <rPr>
            <b/>
            <sz val="9"/>
            <color indexed="81"/>
            <rFont val="Tahoma"/>
            <family val="2"/>
          </rPr>
          <t>dubbel e-mailadres</t>
        </r>
        <r>
          <rPr>
            <sz val="9"/>
            <color indexed="81"/>
            <rFont val="Tahoma"/>
            <family val="2"/>
          </rPr>
          <t xml:space="preserve"> hebben (dit gebeurt vaak bij stellen of bijvoorbeeld ouders en hun kinderen, die hetzelfde e-mailadres gebruiken).
- het is </t>
        </r>
        <r>
          <rPr>
            <b/>
            <sz val="9"/>
            <color indexed="81"/>
            <rFont val="Tahoma"/>
            <family val="2"/>
          </rPr>
          <t>mogelijk</t>
        </r>
        <r>
          <rPr>
            <u/>
            <sz val="9"/>
            <color indexed="81"/>
            <rFont val="Tahoma"/>
            <family val="2"/>
          </rPr>
          <t xml:space="preserve"> </t>
        </r>
        <r>
          <rPr>
            <sz val="9"/>
            <color indexed="81"/>
            <rFont val="Tahoma"/>
            <family val="2"/>
          </rPr>
          <t>om klanten te importeren die</t>
        </r>
        <r>
          <rPr>
            <b/>
            <sz val="9"/>
            <color indexed="81"/>
            <rFont val="Tahoma"/>
            <family val="2"/>
          </rPr>
          <t xml:space="preserve"> geen e-mailadres </t>
        </r>
        <r>
          <rPr>
            <sz val="9"/>
            <color indexed="81"/>
            <rFont val="Tahoma"/>
            <family val="2"/>
          </rPr>
          <t xml:space="preserve">hebben, maar let op dat deze klanten </t>
        </r>
        <r>
          <rPr>
            <b/>
            <sz val="9"/>
            <color indexed="81"/>
            <rFont val="Tahoma"/>
            <family val="2"/>
          </rPr>
          <t>GEEN</t>
        </r>
        <r>
          <rPr>
            <sz val="9"/>
            <color indexed="81"/>
            <rFont val="Tahoma"/>
            <family val="2"/>
          </rPr>
          <t xml:space="preserve"> </t>
        </r>
        <r>
          <rPr>
            <b/>
            <sz val="9"/>
            <color indexed="81"/>
            <rFont val="Tahoma"/>
            <family val="2"/>
          </rPr>
          <t>gebruik</t>
        </r>
        <r>
          <rPr>
            <sz val="9"/>
            <color indexed="81"/>
            <rFont val="Tahoma"/>
            <family val="2"/>
          </rPr>
          <t xml:space="preserve"> kunnen maken van de Virtuagym software. Dit komt omdat klanten </t>
        </r>
        <r>
          <rPr>
            <u/>
            <sz val="9"/>
            <color indexed="81"/>
            <rFont val="Tahoma"/>
            <family val="2"/>
          </rPr>
          <t>alleen</t>
        </r>
        <r>
          <rPr>
            <sz val="9"/>
            <color indexed="81"/>
            <rFont val="Tahoma"/>
            <family val="2"/>
          </rPr>
          <t xml:space="preserve"> kunnen inloggen met een </t>
        </r>
        <r>
          <rPr>
            <u/>
            <sz val="9"/>
            <color indexed="81"/>
            <rFont val="Tahoma"/>
            <family val="2"/>
          </rPr>
          <t>uniek e-mailadres</t>
        </r>
        <r>
          <rPr>
            <sz val="9"/>
            <color indexed="81"/>
            <rFont val="Tahoma"/>
            <family val="2"/>
          </rPr>
          <t xml:space="preserve">
</t>
        </r>
      </text>
    </comment>
    <comment ref="E10" authorId="0" shapeId="0" xr:uid="{00000000-0006-0000-0100-000005000000}">
      <text>
        <r>
          <rPr>
            <b/>
            <u/>
            <sz val="9"/>
            <color indexed="81"/>
            <rFont val="Tahoma"/>
            <family val="2"/>
          </rPr>
          <t>Virtuagym:</t>
        </r>
        <r>
          <rPr>
            <b/>
            <sz val="9"/>
            <color indexed="81"/>
            <rFont val="Tahoma"/>
            <family val="2"/>
          </rPr>
          <t xml:space="preserve">
</t>
        </r>
        <r>
          <rPr>
            <sz val="9"/>
            <color indexed="81"/>
            <rFont val="Tahoma"/>
            <family val="2"/>
          </rPr>
          <t xml:space="preserve">
- </t>
        </r>
        <r>
          <rPr>
            <b/>
            <sz val="9"/>
            <color indexed="81"/>
            <rFont val="Tahoma"/>
            <family val="2"/>
          </rPr>
          <t>actieve klant</t>
        </r>
        <r>
          <rPr>
            <sz val="9"/>
            <color indexed="81"/>
            <rFont val="Tahoma"/>
            <family val="2"/>
          </rPr>
          <t xml:space="preserve"> = klanten die naar voren komen in de "Klanten &amp; Personeel" app als </t>
        </r>
        <r>
          <rPr>
            <u/>
            <sz val="9"/>
            <color indexed="81"/>
            <rFont val="Tahoma"/>
            <family val="2"/>
          </rPr>
          <t>actief.</t>
        </r>
        <r>
          <rPr>
            <sz val="9"/>
            <color indexed="81"/>
            <rFont val="Tahoma"/>
            <family val="2"/>
          </rPr>
          <t xml:space="preserve">
- </t>
        </r>
        <r>
          <rPr>
            <b/>
            <sz val="9"/>
            <color indexed="81"/>
            <rFont val="Tahoma"/>
            <family val="2"/>
          </rPr>
          <t>inactieve klant</t>
        </r>
        <r>
          <rPr>
            <sz val="9"/>
            <color indexed="81"/>
            <rFont val="Tahoma"/>
            <family val="2"/>
          </rPr>
          <t xml:space="preserve"> = klanten die in de "Klanten &amp; Personeel" app als </t>
        </r>
        <r>
          <rPr>
            <u/>
            <sz val="9"/>
            <color indexed="81"/>
            <rFont val="Tahoma"/>
            <family val="2"/>
          </rPr>
          <t>inactief</t>
        </r>
        <r>
          <rPr>
            <sz val="9"/>
            <color indexed="81"/>
            <rFont val="Tahoma"/>
            <family val="2"/>
          </rPr>
          <t xml:space="preserve"> staan</t>
        </r>
      </text>
    </comment>
  </commentList>
</comments>
</file>

<file path=xl/sharedStrings.xml><?xml version="1.0" encoding="utf-8"?>
<sst xmlns="http://schemas.openxmlformats.org/spreadsheetml/2006/main" count="5954" uniqueCount="3232">
  <si>
    <t>Mark</t>
  </si>
  <si>
    <t>m</t>
  </si>
  <si>
    <t>Schmidt</t>
  </si>
  <si>
    <t>Nachname</t>
  </si>
  <si>
    <t>Club-Member-ID</t>
  </si>
  <si>
    <t>tests</t>
  </si>
  <si>
    <t>missing info</t>
  </si>
  <si>
    <t>double ID</t>
  </si>
  <si>
    <t>double email</t>
  </si>
  <si>
    <t>please check</t>
  </si>
  <si>
    <t>Mark Schmidt</t>
  </si>
  <si>
    <t>Ja</t>
  </si>
  <si>
    <r>
      <t xml:space="preserve">Grijze rijen zijn </t>
    </r>
    <r>
      <rPr>
        <b/>
        <u/>
        <sz val="12"/>
        <color indexed="9"/>
        <rFont val="Arial"/>
        <family val="2"/>
      </rPr>
      <t>niet verpicht</t>
    </r>
    <r>
      <rPr>
        <b/>
        <sz val="12"/>
        <color indexed="9"/>
        <rFont val="Arial"/>
        <family val="2"/>
      </rPr>
      <t xml:space="preserve">, maar worden wel aangeraden om in te vullen. </t>
    </r>
  </si>
  <si>
    <r>
      <rPr>
        <b/>
        <sz val="12"/>
        <color indexed="8"/>
        <rFont val="Arial"/>
        <family val="2"/>
      </rPr>
      <t xml:space="preserve">Groene rijen </t>
    </r>
    <r>
      <rPr>
        <sz val="12"/>
        <color indexed="8"/>
        <rFont val="Arial"/>
        <family val="2"/>
      </rPr>
      <t>zijn</t>
    </r>
    <r>
      <rPr>
        <b/>
        <sz val="12"/>
        <color indexed="8"/>
        <rFont val="Arial"/>
        <family val="2"/>
      </rPr>
      <t xml:space="preserve"> VERPLICHT</t>
    </r>
    <r>
      <rPr>
        <sz val="12"/>
        <color indexed="8"/>
        <rFont val="Arial"/>
        <family val="2"/>
      </rPr>
      <t xml:space="preserve"> als je gaat werken met</t>
    </r>
    <r>
      <rPr>
        <b/>
        <sz val="12"/>
        <color indexed="8"/>
        <rFont val="Arial"/>
        <family val="2"/>
      </rPr>
      <t xml:space="preserve"> AUTOMATISCHE INCASSO </t>
    </r>
    <r>
      <rPr>
        <sz val="12"/>
        <color indexed="8"/>
        <rFont val="Arial"/>
        <family val="2"/>
      </rPr>
      <t>als betaalmethode.</t>
    </r>
  </si>
  <si>
    <t>VERPLICHTE INFORMATIE!</t>
  </si>
  <si>
    <t>Optionele informatie</t>
  </si>
  <si>
    <t>Voornaam</t>
  </si>
  <si>
    <t>Achternaam</t>
  </si>
  <si>
    <r>
      <rPr>
        <u/>
        <sz val="10"/>
        <color indexed="8"/>
        <rFont val="Arial"/>
        <family val="2"/>
      </rPr>
      <t>GESLACHT</t>
    </r>
    <r>
      <rPr>
        <sz val="10"/>
        <color indexed="8"/>
        <rFont val="Arial"/>
        <family val="2"/>
      </rPr>
      <t xml:space="preserve">
f = vrouw
</t>
    </r>
    <r>
      <rPr>
        <sz val="10"/>
        <rFont val="Arial"/>
        <family val="2"/>
      </rPr>
      <t>m = man</t>
    </r>
  </si>
  <si>
    <t>TELEFOON</t>
  </si>
  <si>
    <t>MOBIEL</t>
  </si>
  <si>
    <t>STRAATNAAM</t>
  </si>
  <si>
    <t>POSTCODE</t>
  </si>
  <si>
    <t>PLAATS</t>
  </si>
  <si>
    <t>voorbeeld@voorbeeld.nl</t>
  </si>
  <si>
    <t>Langswater</t>
  </si>
  <si>
    <t>Amsterdam</t>
  </si>
  <si>
    <t>NL</t>
  </si>
  <si>
    <t>Geblesseerd aan knie.</t>
  </si>
  <si>
    <t>IBAN</t>
  </si>
  <si>
    <t>NAAM REKENINGHOUDER</t>
  </si>
  <si>
    <t>BIC / SWIFT</t>
  </si>
  <si>
    <t xml:space="preserve">RABONL2U </t>
  </si>
  <si>
    <t>Verplichte rijen correct?</t>
  </si>
  <si>
    <t>Email</t>
  </si>
  <si>
    <t>Actieve klant?</t>
  </si>
  <si>
    <t>Gebruik van dit document</t>
  </si>
  <si>
    <t>BELANGRIJK:</t>
  </si>
  <si>
    <r>
      <t xml:space="preserve">Er is een verschil tussen </t>
    </r>
    <r>
      <rPr>
        <u/>
        <sz val="11"/>
        <rFont val="Arial"/>
        <family val="2"/>
      </rPr>
      <t>verplichte</t>
    </r>
    <r>
      <rPr>
        <sz val="11"/>
        <rFont val="Arial"/>
        <family val="2"/>
      </rPr>
      <t xml:space="preserve"> en </t>
    </r>
    <r>
      <rPr>
        <u/>
        <sz val="11"/>
        <rFont val="Arial"/>
        <family val="2"/>
      </rPr>
      <t>niet verplichte</t>
    </r>
    <r>
      <rPr>
        <sz val="11"/>
        <rFont val="Arial"/>
        <family val="2"/>
      </rPr>
      <t xml:space="preserve"> informatie.</t>
    </r>
  </si>
  <si>
    <t>VRAGEN?</t>
  </si>
  <si>
    <t>EMAIL</t>
  </si>
  <si>
    <t>HUIDGE KLANT?</t>
  </si>
  <si>
    <t>Toetsing Verplichte Rijen</t>
  </si>
  <si>
    <r>
      <t xml:space="preserve">VOORDAT JE DE KLANTINFORMATIE INVULT </t>
    </r>
    <r>
      <rPr>
        <b/>
        <u/>
        <sz val="16"/>
        <color indexed="29"/>
        <rFont val="Arial"/>
        <family val="2"/>
      </rPr>
      <t>LEES</t>
    </r>
    <r>
      <rPr>
        <b/>
        <sz val="16"/>
        <color indexed="29"/>
        <rFont val="Arial"/>
        <family val="2"/>
      </rPr>
      <t xml:space="preserve"> DE INSTRUCIES IN DE ONDERSTAANDE RIJEN.</t>
    </r>
  </si>
  <si>
    <t>HUIS-
NUMMER</t>
  </si>
  <si>
    <t>Country-
code</t>
  </si>
  <si>
    <t>Length</t>
  </si>
  <si>
    <t>DE</t>
  </si>
  <si>
    <t>BE</t>
  </si>
  <si>
    <t>FR</t>
  </si>
  <si>
    <t>IBAN
Lenght</t>
  </si>
  <si>
    <r>
      <t xml:space="preserve">AUTOMATISCHE INCASSO als betaalmethode?
</t>
    </r>
    <r>
      <rPr>
        <sz val="14"/>
        <color indexed="8"/>
        <rFont val="Arial"/>
        <family val="2"/>
      </rPr>
      <t xml:space="preserve">Zo ja, dan zijn deze rijen </t>
    </r>
    <r>
      <rPr>
        <u/>
        <sz val="14"/>
        <color indexed="8"/>
        <rFont val="Arial"/>
        <family val="2"/>
      </rPr>
      <t>verplicht!</t>
    </r>
    <r>
      <rPr>
        <b/>
        <sz val="14"/>
        <color indexed="8"/>
        <rFont val="Arial"/>
        <family val="2"/>
      </rPr>
      <t xml:space="preserve">
</t>
    </r>
    <r>
      <rPr>
        <sz val="14"/>
        <color indexed="8"/>
        <rFont val="Arial"/>
        <family val="2"/>
      </rPr>
      <t/>
    </r>
  </si>
  <si>
    <t>Name Account Holder</t>
  </si>
  <si>
    <t>03-01-1990</t>
  </si>
  <si>
    <t>01-01-2016</t>
  </si>
  <si>
    <t>missing Club_Member_ID</t>
  </si>
  <si>
    <t>IBAN too long</t>
  </si>
  <si>
    <t>IBAN too short</t>
  </si>
  <si>
    <t>Check country code</t>
  </si>
  <si>
    <t>Country- Code check</t>
  </si>
  <si>
    <t>Length result</t>
  </si>
  <si>
    <r>
      <rPr>
        <u/>
        <sz val="11"/>
        <color indexed="8"/>
        <rFont val="Arial"/>
        <family val="2"/>
      </rPr>
      <t>IBAN</t>
    </r>
    <r>
      <rPr>
        <u/>
        <sz val="10"/>
        <color indexed="8"/>
        <rFont val="Arial"/>
        <family val="2"/>
      </rPr>
      <t xml:space="preserve">
</t>
    </r>
    <r>
      <rPr>
        <b/>
        <sz val="10"/>
        <color indexed="8"/>
        <rFont val="Arial"/>
        <family val="2"/>
      </rPr>
      <t>Attentie:</t>
    </r>
    <r>
      <rPr>
        <sz val="10"/>
        <color rgb="FF000000"/>
        <rFont val="Arial"/>
        <family val="2"/>
      </rPr>
      <t xml:space="preserve">
Gebruik alsjeblieft geen spaties, punten of andere speciale tekens!!</t>
    </r>
  </si>
  <si>
    <t xml:space="preserve"> NL91ABNA0417164300</t>
  </si>
  <si>
    <t>Naam rekeninghouder</t>
  </si>
  <si>
    <t>Verplichte velden voor automatische incasso correct?</t>
  </si>
  <si>
    <r>
      <rPr>
        <u/>
        <sz val="11"/>
        <color indexed="8"/>
        <rFont val="Arial"/>
        <family val="2"/>
      </rPr>
      <t>KLANT SINDS?</t>
    </r>
    <r>
      <rPr>
        <sz val="10"/>
        <color indexed="8"/>
        <rFont val="Arial"/>
        <family val="2"/>
      </rPr>
      <t xml:space="preserve">
</t>
    </r>
    <r>
      <rPr>
        <b/>
        <u/>
        <sz val="10"/>
        <color indexed="8"/>
        <rFont val="Arial"/>
        <family val="2"/>
      </rPr>
      <t xml:space="preserve">
</t>
    </r>
    <r>
      <rPr>
        <sz val="10"/>
        <rFont val="Arial"/>
        <family val="2"/>
      </rPr>
      <t>VERPLICHTE NOTATIE:</t>
    </r>
    <r>
      <rPr>
        <u/>
        <sz val="10"/>
        <rFont val="Arial"/>
        <family val="2"/>
      </rPr>
      <t xml:space="preserve">
</t>
    </r>
    <r>
      <rPr>
        <b/>
        <sz val="10"/>
        <rFont val="Arial"/>
        <family val="2"/>
      </rPr>
      <t>DD-MM-YYYY
V</t>
    </r>
    <r>
      <rPr>
        <sz val="10"/>
        <color indexed="8"/>
        <rFont val="Arial"/>
        <family val="2"/>
      </rPr>
      <t>anaf wanneer is de klant lid?</t>
    </r>
  </si>
  <si>
    <r>
      <rPr>
        <u/>
        <sz val="11"/>
        <color indexed="8"/>
        <rFont val="Arial"/>
        <family val="2"/>
      </rPr>
      <t>GEBOORTE DATUM</t>
    </r>
    <r>
      <rPr>
        <sz val="10"/>
        <color indexed="8"/>
        <rFont val="Arial"/>
        <family val="2"/>
      </rPr>
      <t xml:space="preserve">
VERPLICHTE NOTATIE</t>
    </r>
    <r>
      <rPr>
        <sz val="10"/>
        <rFont val="Arial"/>
        <family val="2"/>
      </rPr>
      <t>:</t>
    </r>
    <r>
      <rPr>
        <b/>
        <sz val="10"/>
        <rFont val="Arial"/>
        <family val="2"/>
      </rPr>
      <t xml:space="preserve">
DD-MM-YYYY
</t>
    </r>
    <r>
      <rPr>
        <sz val="10"/>
        <color indexed="8"/>
        <rFont val="Arial"/>
        <family val="2"/>
      </rPr>
      <t>Gebruik dezelfde notatie voor alle klanten.</t>
    </r>
  </si>
  <si>
    <r>
      <rPr>
        <b/>
        <u/>
        <sz val="11"/>
        <rFont val="Arial"/>
        <family val="2"/>
      </rPr>
      <t>EMAIL</t>
    </r>
    <r>
      <rPr>
        <b/>
        <sz val="10"/>
        <rFont val="Arial"/>
        <family val="2"/>
      </rPr>
      <t xml:space="preserve">
ATTENTIE:
</t>
    </r>
    <r>
      <rPr>
        <u/>
        <sz val="10"/>
        <rFont val="Arial"/>
        <family val="2"/>
      </rPr>
      <t xml:space="preserve">Klanten kunnen niet hetzelfde email adres gebruiken! 
</t>
    </r>
    <r>
      <rPr>
        <sz val="10"/>
        <rFont val="Arial"/>
        <family val="2"/>
      </rPr>
      <t xml:space="preserve">Als je dit niet invult kan de klant niet het portaal of de apps gebruiken. </t>
    </r>
  </si>
  <si>
    <r>
      <rPr>
        <b/>
        <sz val="12"/>
        <color indexed="8"/>
        <rFont val="Arial"/>
        <family val="2"/>
      </rPr>
      <t>Rode rijen</t>
    </r>
    <r>
      <rPr>
        <sz val="12"/>
        <color indexed="8"/>
        <rFont val="Arial"/>
        <family val="2"/>
      </rPr>
      <t xml:space="preserve"> zijn</t>
    </r>
    <r>
      <rPr>
        <b/>
        <sz val="12"/>
        <color indexed="8"/>
        <rFont val="Arial"/>
        <family val="2"/>
      </rPr>
      <t xml:space="preserve"> VERPLICHT. </t>
    </r>
    <r>
      <rPr>
        <sz val="12"/>
        <color indexed="8"/>
        <rFont val="Arial"/>
        <family val="2"/>
      </rPr>
      <t>Hier</t>
    </r>
    <r>
      <rPr>
        <b/>
        <sz val="12"/>
        <color indexed="8"/>
        <rFont val="Arial"/>
        <family val="2"/>
      </rPr>
      <t xml:space="preserve"> moet altijd</t>
    </r>
    <r>
      <rPr>
        <sz val="12"/>
        <color indexed="8"/>
        <rFont val="Arial"/>
        <family val="2"/>
      </rPr>
      <t xml:space="preserve"> informatie in staan</t>
    </r>
    <r>
      <rPr>
        <b/>
        <sz val="12"/>
        <color indexed="8"/>
        <rFont val="Arial"/>
        <family val="2"/>
      </rPr>
      <t xml:space="preserve">. </t>
    </r>
  </si>
  <si>
    <t>missing email</t>
  </si>
  <si>
    <t>Test</t>
  </si>
  <si>
    <t>CH</t>
  </si>
  <si>
    <t>AD</t>
  </si>
  <si>
    <t>AL</t>
  </si>
  <si>
    <t>AT</t>
  </si>
  <si>
    <t>BA</t>
  </si>
  <si>
    <t>BG</t>
  </si>
  <si>
    <t>CY</t>
  </si>
  <si>
    <t>CZ</t>
  </si>
  <si>
    <t>DK</t>
  </si>
  <si>
    <t>EE</t>
  </si>
  <si>
    <t>ES</t>
  </si>
  <si>
    <t>FI</t>
  </si>
  <si>
    <t>FO</t>
  </si>
  <si>
    <t>GB</t>
  </si>
  <si>
    <t>GE</t>
  </si>
  <si>
    <t>GI</t>
  </si>
  <si>
    <t>GL</t>
  </si>
  <si>
    <t>GR</t>
  </si>
  <si>
    <t>HR</t>
  </si>
  <si>
    <t>HU</t>
  </si>
  <si>
    <t>IE</t>
  </si>
  <si>
    <t>IL</t>
  </si>
  <si>
    <t>IS</t>
  </si>
  <si>
    <t>IT</t>
  </si>
  <si>
    <t>JO</t>
  </si>
  <si>
    <t>KW</t>
  </si>
  <si>
    <t>KZ</t>
  </si>
  <si>
    <t>LC</t>
  </si>
  <si>
    <t>LB</t>
  </si>
  <si>
    <t>LI</t>
  </si>
  <si>
    <t>LT</t>
  </si>
  <si>
    <t>LU</t>
  </si>
  <si>
    <t>LV</t>
  </si>
  <si>
    <t>MC</t>
  </si>
  <si>
    <t>ME</t>
  </si>
  <si>
    <t>MK</t>
  </si>
  <si>
    <t>MT</t>
  </si>
  <si>
    <t>MU</t>
  </si>
  <si>
    <t>NO</t>
  </si>
  <si>
    <t>PL</t>
  </si>
  <si>
    <t>PT</t>
  </si>
  <si>
    <t>RO</t>
  </si>
  <si>
    <t>RS</t>
  </si>
  <si>
    <t>SA</t>
  </si>
  <si>
    <t>SE</t>
  </si>
  <si>
    <t>SI</t>
  </si>
  <si>
    <t>SK</t>
  </si>
  <si>
    <t>SM</t>
  </si>
  <si>
    <t>TL</t>
  </si>
  <si>
    <t>TN</t>
  </si>
  <si>
    <t>TR</t>
  </si>
  <si>
    <t>XK</t>
  </si>
  <si>
    <r>
      <rPr>
        <b/>
        <u/>
        <sz val="11"/>
        <color indexed="8"/>
        <rFont val="Arial"/>
        <family val="2"/>
      </rPr>
      <t>HUIDIGE KLANT?</t>
    </r>
    <r>
      <rPr>
        <b/>
        <sz val="10"/>
        <color indexed="8"/>
        <rFont val="Arial"/>
        <family val="2"/>
      </rPr>
      <t xml:space="preserve"> </t>
    </r>
    <r>
      <rPr>
        <b/>
        <sz val="10"/>
        <rFont val="Arial"/>
        <family val="2"/>
      </rPr>
      <t xml:space="preserve">
-</t>
    </r>
    <r>
      <rPr>
        <sz val="10"/>
        <rFont val="Arial"/>
        <family val="2"/>
      </rPr>
      <t xml:space="preserve"> Ja
- Nee</t>
    </r>
  </si>
  <si>
    <r>
      <rPr>
        <u/>
        <sz val="12"/>
        <rFont val="Arial"/>
        <family val="2"/>
      </rPr>
      <t>RIJ 11</t>
    </r>
    <r>
      <rPr>
        <sz val="12"/>
        <rFont val="Arial"/>
        <family val="2"/>
      </rPr>
      <t>:</t>
    </r>
    <r>
      <rPr>
        <b/>
        <sz val="12"/>
        <rFont val="Arial"/>
        <family val="2"/>
      </rPr>
      <t xml:space="preserve"> Klant voorbeeld </t>
    </r>
    <r>
      <rPr>
        <sz val="12"/>
        <rFont val="Arial"/>
        <family val="2"/>
      </rPr>
      <t xml:space="preserve">hoe de informatie ingevuld moet worden. </t>
    </r>
  </si>
  <si>
    <t>Testvelden: We accepteren het bestand alleen als alle velden groen zijn!</t>
  </si>
  <si>
    <r>
      <rPr>
        <b/>
        <u/>
        <sz val="11"/>
        <color indexed="8"/>
        <rFont val="Arial"/>
        <family val="2"/>
      </rPr>
      <t>Eigen lidnummer</t>
    </r>
    <r>
      <rPr>
        <b/>
        <u/>
        <sz val="10"/>
        <color indexed="8"/>
        <rFont val="Arial"/>
        <family val="2"/>
      </rPr>
      <t xml:space="preserve">
</t>
    </r>
    <r>
      <rPr>
        <sz val="10"/>
        <color indexed="8"/>
        <rFont val="Arial"/>
        <family val="2"/>
      </rPr>
      <t xml:space="preserve">
Uniek member ID van elke klant </t>
    </r>
  </si>
  <si>
    <t>Welke rij is incorrect?</t>
  </si>
  <si>
    <t>no @ sign</t>
  </si>
  <si>
    <t>no comma allowed</t>
  </si>
  <si>
    <t>BIC too long</t>
  </si>
  <si>
    <t>BIC too short</t>
  </si>
  <si>
    <t>Length test</t>
  </si>
  <si>
    <t>Russisch - ru</t>
  </si>
  <si>
    <t>row</t>
  </si>
  <si>
    <t>Number test</t>
  </si>
  <si>
    <t>Nederlands - nl</t>
  </si>
  <si>
    <t>Engels - en</t>
  </si>
  <si>
    <t>Duits - de</t>
  </si>
  <si>
    <t>Spaans - es</t>
  </si>
  <si>
    <t>Portugees - pt</t>
  </si>
  <si>
    <t>Frans - fr</t>
  </si>
  <si>
    <t>Italiaans - it</t>
  </si>
  <si>
    <t>Grieks - el</t>
  </si>
  <si>
    <t>Turks - tr</t>
  </si>
  <si>
    <t>Pools - pl</t>
  </si>
  <si>
    <t>Litouws - lt</t>
  </si>
  <si>
    <t>Lets - tv</t>
  </si>
  <si>
    <t>Welke 2e rij klopt niet?</t>
  </si>
  <si>
    <r>
      <rPr>
        <u/>
        <sz val="11"/>
        <color indexed="8"/>
        <rFont val="Arial"/>
        <family val="2"/>
      </rPr>
      <t>NOTITIES</t>
    </r>
    <r>
      <rPr>
        <sz val="10"/>
        <color indexed="8"/>
        <rFont val="Arial"/>
        <family val="2"/>
      </rPr>
      <t xml:space="preserve">
Extra informatie over de klant (max.180 tekens)</t>
    </r>
  </si>
  <si>
    <r>
      <rPr>
        <u/>
        <sz val="11"/>
        <color indexed="8"/>
        <rFont val="Arial"/>
        <family val="2"/>
      </rPr>
      <t>LANDCODE</t>
    </r>
    <r>
      <rPr>
        <u/>
        <sz val="10"/>
        <color indexed="8"/>
        <rFont val="Arial"/>
        <family val="2"/>
      </rPr>
      <t xml:space="preserve"> </t>
    </r>
    <r>
      <rPr>
        <sz val="10"/>
        <color indexed="8"/>
        <rFont val="Arial"/>
        <family val="2"/>
      </rPr>
      <t xml:space="preserve">
NL = Nederland
BE = Belgie
LUX = Luxemburg
DE = Duitsland
FR = Frankrijk</t>
    </r>
  </si>
  <si>
    <r>
      <rPr>
        <u/>
        <sz val="11"/>
        <color indexed="8"/>
        <rFont val="Arial"/>
        <family val="2"/>
      </rPr>
      <t>TAAL VAN HET PORTAAL</t>
    </r>
    <r>
      <rPr>
        <u/>
        <sz val="10"/>
        <color indexed="8"/>
        <rFont val="Arial"/>
        <family val="2"/>
      </rPr>
      <t xml:space="preserve">
</t>
    </r>
    <r>
      <rPr>
        <sz val="10"/>
        <color indexed="8"/>
        <rFont val="Arial"/>
        <family val="2"/>
      </rPr>
      <t>Welke taal heeft de voorkeur van de klant?</t>
    </r>
  </si>
  <si>
    <t>Aarzel niet om contact op te nemen met ons Client Success Team (support@virtuagym.com).</t>
  </si>
  <si>
    <r>
      <rPr>
        <b/>
        <sz val="11"/>
        <rFont val="Arial"/>
        <family val="2"/>
      </rPr>
      <t>Gebruik alleen dit Excel document</t>
    </r>
    <r>
      <rPr>
        <sz val="11"/>
        <rFont val="Arial"/>
        <family val="2"/>
      </rPr>
      <t xml:space="preserve">. </t>
    </r>
    <r>
      <rPr>
        <u/>
        <sz val="11"/>
        <rFont val="Arial"/>
        <family val="2"/>
      </rPr>
      <t xml:space="preserve">Vanwege technische redenen accepteren wij geen andere bestanden. </t>
    </r>
  </si>
  <si>
    <t>We kunnen alleen informatie in Virtuagym importeren wanneer je dit document exact invult zoals in de instructies staat beschreven. Volg daarom goed de instructies op het TWEEDE TABBLAD.</t>
  </si>
  <si>
    <r>
      <t xml:space="preserve">Het </t>
    </r>
    <r>
      <rPr>
        <u/>
        <sz val="11"/>
        <color indexed="8"/>
        <rFont val="Arial"/>
        <family val="2"/>
      </rPr>
      <t>tweede tabblad</t>
    </r>
    <r>
      <rPr>
        <sz val="11"/>
        <color indexed="8"/>
        <rFont val="Arial"/>
        <family val="2"/>
      </rPr>
      <t xml:space="preserve"> "Klanten gegevens" is waar je de klantinformatie invult. Dit tabblad is onderaan de pagina te vinden.</t>
    </r>
  </si>
  <si>
    <r>
      <t>Let op</t>
    </r>
    <r>
      <rPr>
        <sz val="11"/>
        <rFont val="Arial"/>
        <family val="2"/>
      </rPr>
      <t xml:space="preserve">: het maximaal aantal klanten is </t>
    </r>
    <r>
      <rPr>
        <b/>
        <sz val="11"/>
        <rFont val="Arial"/>
        <family val="2"/>
      </rPr>
      <t>3000 !</t>
    </r>
  </si>
  <si>
    <t>Adam</t>
  </si>
  <si>
    <t>Szewcyk</t>
  </si>
  <si>
    <t>kontakt790788188@gmail.com</t>
  </si>
  <si>
    <t>ja</t>
  </si>
  <si>
    <t>M</t>
  </si>
  <si>
    <t>Adele</t>
  </si>
  <si>
    <t>TanhuanpÃ¤Ã¤</t>
  </si>
  <si>
    <t>adele.tanhuanpaa@gmail.com</t>
  </si>
  <si>
    <t>Adriana</t>
  </si>
  <si>
    <t>Llallico</t>
  </si>
  <si>
    <t>a.llallicoloza@alum.up.edu.pe</t>
  </si>
  <si>
    <t>Adrianus</t>
  </si>
  <si>
    <t xml:space="preserve">van Tongeren </t>
  </si>
  <si>
    <t>bodhi@live.co.uk</t>
  </si>
  <si>
    <t>Afranina</t>
  </si>
  <si>
    <t>Lissone</t>
  </si>
  <si>
    <t>afraninalissone@gmail.com</t>
  </si>
  <si>
    <t>F</t>
  </si>
  <si>
    <t>Agata</t>
  </si>
  <si>
    <t>Meysner</t>
  </si>
  <si>
    <t>meysner.agata@gmail.com</t>
  </si>
  <si>
    <t>Aggie</t>
  </si>
  <si>
    <t>Mourmans</t>
  </si>
  <si>
    <t>a.mourmans@hotmail.com</t>
  </si>
  <si>
    <t>Agnieszka</t>
  </si>
  <si>
    <t>Tolloczko</t>
  </si>
  <si>
    <t>agnieszka.tolloczko@gmail.com</t>
  </si>
  <si>
    <t>Herbenusstraat 192D02
6211 RJ Maastricht</t>
  </si>
  <si>
    <t>Alan</t>
  </si>
  <si>
    <t>Sandra</t>
  </si>
  <si>
    <t>alans4690@gmail.com</t>
  </si>
  <si>
    <t>Alba</t>
  </si>
  <si>
    <t>Clara Puente</t>
  </si>
  <si>
    <t>albaclarapuente@gmail.com</t>
  </si>
  <si>
    <t>Fernandez</t>
  </si>
  <si>
    <t>albafernandezarbones@gmail.com</t>
  </si>
  <si>
    <t>Alberto</t>
  </si>
  <si>
    <t>Macias Astorga</t>
  </si>
  <si>
    <t>ramona_stelzmann@hotmail.com</t>
  </si>
  <si>
    <t>Alejandro</t>
  </si>
  <si>
    <t>Espinoza</t>
  </si>
  <si>
    <t>a.espinoza.b.615@gmail.com</t>
  </si>
  <si>
    <t>Alena</t>
  </si>
  <si>
    <t>Akcay</t>
  </si>
  <si>
    <t>alena_t@gmx.de</t>
  </si>
  <si>
    <t>Germany</t>
  </si>
  <si>
    <t>Geppert</t>
  </si>
  <si>
    <t>alena.geppert@t-online.de</t>
  </si>
  <si>
    <t>Alessio</t>
  </si>
  <si>
    <t>Di Marco</t>
  </si>
  <si>
    <t>alessio_dimarco@hotmail.com</t>
  </si>
  <si>
    <t>Alexander</t>
  </si>
  <si>
    <t>Carlo</t>
  </si>
  <si>
    <t>Alexandercarlo@hotmail.com</t>
  </si>
  <si>
    <t>Hoogenboom</t>
  </si>
  <si>
    <t>huuruun@gmail.com</t>
  </si>
  <si>
    <t>Alexandra</t>
  </si>
  <si>
    <t>Buhu</t>
  </si>
  <si>
    <t>alexandraaka@gmail.com</t>
  </si>
  <si>
    <t>Alfredo</t>
  </si>
  <si>
    <t>Vidal</t>
  </si>
  <si>
    <t>alfredgvidal@gmail.com</t>
  </si>
  <si>
    <t>Ali</t>
  </si>
  <si>
    <t>Nabbi</t>
  </si>
  <si>
    <t>nabbi.ali@gmail.com</t>
  </si>
  <si>
    <t>Alice</t>
  </si>
  <si>
    <t>Kuzelova</t>
  </si>
  <si>
    <t>alice.kuzelova@gmail.com</t>
  </si>
  <si>
    <t>Pasquino</t>
  </si>
  <si>
    <t>alice1blitz@gmail.com</t>
  </si>
  <si>
    <t>Aline</t>
  </si>
  <si>
    <t>Petersen</t>
  </si>
  <si>
    <t>alinepetersen9@gmail.com</t>
  </si>
  <si>
    <t>Amalia</t>
  </si>
  <si>
    <t>Herrera</t>
  </si>
  <si>
    <t>calizamalia@hotmail.com</t>
  </si>
  <si>
    <t>Ameera</t>
  </si>
  <si>
    <t>Razak</t>
  </si>
  <si>
    <t>ameerarazak001@gmail.com</t>
  </si>
  <si>
    <t>Amir</t>
  </si>
  <si>
    <t>Pasha</t>
  </si>
  <si>
    <t>ajavadi@eonerc.rwth-aachen.de</t>
  </si>
  <si>
    <t>Amna</t>
  </si>
  <si>
    <t>Moukhyer</t>
  </si>
  <si>
    <t>amnamoh1@hotmail.com</t>
  </si>
  <si>
    <t>Amparo</t>
  </si>
  <si>
    <t>Geerman</t>
  </si>
  <si>
    <t>amparogeermanq@gmail.com</t>
  </si>
  <si>
    <t>An</t>
  </si>
  <si>
    <t>Plusquin</t>
  </si>
  <si>
    <t>anplusquin@hotmail.com</t>
  </si>
  <si>
    <t>Ana</t>
  </si>
  <si>
    <t>rasalas10@yahoo.es</t>
  </si>
  <si>
    <t>Olasolo Alonso</t>
  </si>
  <si>
    <t>olasolo.ana@gmail.com</t>
  </si>
  <si>
    <t>Vucinic</t>
  </si>
  <si>
    <t>vucinic.ana@gmail.com</t>
  </si>
  <si>
    <t>Andrea</t>
  </si>
  <si>
    <t>Kockelkoren</t>
  </si>
  <si>
    <t>andrea.kockelkoren@ziggo.nl</t>
  </si>
  <si>
    <t>Lepri</t>
  </si>
  <si>
    <t>andrealepri88@yahoo.it</t>
  </si>
  <si>
    <t>Steinberg</t>
  </si>
  <si>
    <t>andrea.chivas.10@gmail.com</t>
  </si>
  <si>
    <t>Willems</t>
  </si>
  <si>
    <t>alc.willems@gmail.com</t>
  </si>
  <si>
    <t>Andrew</t>
  </si>
  <si>
    <t>Taylor</t>
  </si>
  <si>
    <t>canbus.ltd@gmail.com</t>
  </si>
  <si>
    <t>Andy</t>
  </si>
  <si>
    <t>Wijnants</t>
  </si>
  <si>
    <t>Andywijnants84@gmail.com</t>
  </si>
  <si>
    <t>Aventijnhof 11 6215ES Maastricht</t>
  </si>
  <si>
    <t>van Dongen</t>
  </si>
  <si>
    <t>andy@dongen.net</t>
  </si>
  <si>
    <t>Aneliya</t>
  </si>
  <si>
    <t>Ivanova</t>
  </si>
  <si>
    <t>aneliya62@abv.bg</t>
  </si>
  <si>
    <t>Aneta</t>
  </si>
  <si>
    <t>Jasienowicz</t>
  </si>
  <si>
    <t>anetajasienowicz@gmail.com</t>
  </si>
  <si>
    <t>Angela</t>
  </si>
  <si>
    <t>Bergsma</t>
  </si>
  <si>
    <t>angelabergsma@hotmail.com</t>
  </si>
  <si>
    <t>Hoelbeek - BE</t>
  </si>
  <si>
    <t>Curfs</t>
  </si>
  <si>
    <t>Angela.curfs@gmail.com</t>
  </si>
  <si>
    <t>Pliniusstraat 14
Heerlen</t>
  </si>
  <si>
    <t>Angelica</t>
  </si>
  <si>
    <t>Costa Soares</t>
  </si>
  <si>
    <t>angelicasoaresrj@gmail.com</t>
  </si>
  <si>
    <t>Pallada</t>
  </si>
  <si>
    <t>angelicapallada@gmail.com</t>
  </si>
  <si>
    <t>Angelien</t>
  </si>
  <si>
    <t>Scharis</t>
  </si>
  <si>
    <t>angelien.scharis@home.nl</t>
  </si>
  <si>
    <t>Angelo</t>
  </si>
  <si>
    <t>Linzas</t>
  </si>
  <si>
    <t>alinzas.express@gmail.com</t>
  </si>
  <si>
    <t>Riemst</t>
  </si>
  <si>
    <t>Capozzi</t>
  </si>
  <si>
    <t>angelocapozzi@yahoo.com</t>
  </si>
  <si>
    <t>Ledda</t>
  </si>
  <si>
    <t>antonangelo.ledda@gmail.com</t>
  </si>
  <si>
    <t>Anja</t>
  </si>
  <si>
    <t>Piazza</t>
  </si>
  <si>
    <t>humbletanja@hotmail.com</t>
  </si>
  <si>
    <t>Ankie</t>
  </si>
  <si>
    <t>ankie.hoogenboom@gmail.com</t>
  </si>
  <si>
    <t>Anky</t>
  </si>
  <si>
    <t>Reinders</t>
  </si>
  <si>
    <t>ankyreinders@hotmail.com</t>
  </si>
  <si>
    <t>Anna</t>
  </si>
  <si>
    <t>van Bloois</t>
  </si>
  <si>
    <t>a.van.bloois@outlook.com</t>
  </si>
  <si>
    <t>Statensingel 203 C14
6211 PR Maastricht</t>
  </si>
  <si>
    <t>Bogers</t>
  </si>
  <si>
    <t>annelaurabogers@hotmail.com</t>
  </si>
  <si>
    <t xml:space="preserve">Feldhausen </t>
  </si>
  <si>
    <t>annafeldhausen@gmail.com</t>
  </si>
  <si>
    <t>Anna-Lena</t>
  </si>
  <si>
    <t>Hoh</t>
  </si>
  <si>
    <t>anna.jorim.lena@gmail.com</t>
  </si>
  <si>
    <t>Anne</t>
  </si>
  <si>
    <t>van Dijk</t>
  </si>
  <si>
    <t>annevandijk1985@gmail.com</t>
  </si>
  <si>
    <t>Lambie</t>
  </si>
  <si>
    <t>annelambie90@gmail.com</t>
  </si>
  <si>
    <t>Dorpsstraat 90
BE-3770 Riemst</t>
  </si>
  <si>
    <t>Piters</t>
  </si>
  <si>
    <t>annepiters@hotmail.com</t>
  </si>
  <si>
    <t>Schumacher</t>
  </si>
  <si>
    <t>ahj_schumacher@hotmail.com</t>
  </si>
  <si>
    <t>van Hoof</t>
  </si>
  <si>
    <t>annevhoof@live.nl</t>
  </si>
  <si>
    <t>Visser</t>
  </si>
  <si>
    <t>anne.visser@kpnmail.nl</t>
  </si>
  <si>
    <t>ajgmwillems@gmail.com</t>
  </si>
  <si>
    <t>Anne Jasmin</t>
  </si>
  <si>
    <t>Grieger</t>
  </si>
  <si>
    <t>anne.khoshroo@googlemail.com</t>
  </si>
  <si>
    <t>Khoshroo</t>
  </si>
  <si>
    <t>anne.khoshroo@gmail.com</t>
  </si>
  <si>
    <t>Anne Tom</t>
  </si>
  <si>
    <t>Pathuis</t>
  </si>
  <si>
    <t>annetompathuis@gmail.com</t>
  </si>
  <si>
    <t>Anneke</t>
  </si>
  <si>
    <t>Palmans</t>
  </si>
  <si>
    <t>a_palmans@hotmail.com</t>
  </si>
  <si>
    <t>Anneleen</t>
  </si>
  <si>
    <t>Schuermans</t>
  </si>
  <si>
    <t>an01_schuermans@hotmail.com</t>
  </si>
  <si>
    <t>Annelies</t>
  </si>
  <si>
    <t>van Bockel</t>
  </si>
  <si>
    <t>bockeltje@gmail.com</t>
  </si>
  <si>
    <t>Annemarie</t>
  </si>
  <si>
    <t>Levels</t>
  </si>
  <si>
    <t>annemarie.levels@home.nl</t>
  </si>
  <si>
    <t>Annemie</t>
  </si>
  <si>
    <t>Engelen</t>
  </si>
  <si>
    <t>engelen.annemie@hotmail.com</t>
  </si>
  <si>
    <t>Annemijn</t>
  </si>
  <si>
    <t>Vis</t>
  </si>
  <si>
    <t>annemijn_vis@hotmail.com</t>
  </si>
  <si>
    <t>Anniek</t>
  </si>
  <si>
    <t>Jurgens</t>
  </si>
  <si>
    <t>anniek.jurgens@hotmail.com</t>
  </si>
  <si>
    <t>Annika</t>
  </si>
  <si>
    <t>Kerkhofs</t>
  </si>
  <si>
    <t>annikakerkhofs@me.com</t>
  </si>
  <si>
    <t>Anouk</t>
  </si>
  <si>
    <t>Geraets</t>
  </si>
  <si>
    <t>anoukgeraets@live.nl</t>
  </si>
  <si>
    <t>Hoogstraat 25b
6245LT Eijsden</t>
  </si>
  <si>
    <t>Degenhardt-Gielkens</t>
  </si>
  <si>
    <t>gielkensanouk@gmail.com</t>
  </si>
  <si>
    <t>Rijks</t>
  </si>
  <si>
    <t>anoukrijks@hotmail.com</t>
  </si>
  <si>
    <t>Anouk, Alexander</t>
  </si>
  <si>
    <t>Coppola-Boelen</t>
  </si>
  <si>
    <t>boelencoppola@hotmail.com</t>
  </si>
  <si>
    <t>Anouschka</t>
  </si>
  <si>
    <t>Smeets</t>
  </si>
  <si>
    <t>anoush_snoopy@me.com</t>
  </si>
  <si>
    <t>Antoinette</t>
  </si>
  <si>
    <t>Dohmen</t>
  </si>
  <si>
    <t>antoinettedohmen@hotmail.com</t>
  </si>
  <si>
    <t>Antoni</t>
  </si>
  <si>
    <t>Scaglione</t>
  </si>
  <si>
    <t>christelle.boca@hotmail.com</t>
  </si>
  <si>
    <t>Antonio</t>
  </si>
  <si>
    <t>Rodriguez</t>
  </si>
  <si>
    <t>antoniopeggy26@outlook.com</t>
  </si>
  <si>
    <t>Arjan</t>
  </si>
  <si>
    <t>vd Ham</t>
  </si>
  <si>
    <t>arjan.vandenham@zuyd.nl</t>
  </si>
  <si>
    <t>Kleinstraat 46
6325 CX Berg en Terblijt</t>
  </si>
  <si>
    <t>Armando</t>
  </si>
  <si>
    <t>Almagro</t>
  </si>
  <si>
    <t>armando.almagro@ivizi.nl</t>
  </si>
  <si>
    <t>Arno</t>
  </si>
  <si>
    <t>Angerer</t>
  </si>
  <si>
    <t>angerer.arno@gmail.com</t>
  </si>
  <si>
    <t>Ashley</t>
  </si>
  <si>
    <t>Peters</t>
  </si>
  <si>
    <t>ashley-peters@hotmail.com</t>
  </si>
  <si>
    <t>Astrid</t>
  </si>
  <si>
    <t>Bisscheroux</t>
  </si>
  <si>
    <t>abisscheroux@ziggo.nl</t>
  </si>
  <si>
    <t>Audrey</t>
  </si>
  <si>
    <t>Matthijssen</t>
  </si>
  <si>
    <t>amatthijssen8s@icloud.com</t>
  </si>
  <si>
    <t>Aurelio</t>
  </si>
  <si>
    <t>Marchena</t>
  </si>
  <si>
    <t>lelyto@hotmail.com</t>
  </si>
  <si>
    <t>Avisekh</t>
  </si>
  <si>
    <t>Banerjee</t>
  </si>
  <si>
    <t xml:space="preserve">banerjee.avisekh@gmail.com </t>
  </si>
  <si>
    <t>Barbara</t>
  </si>
  <si>
    <t>Runjic</t>
  </si>
  <si>
    <t>Barbara.runjic@gmail.com</t>
  </si>
  <si>
    <t>Maastrichtersteenweg 238
3770 Reimst
Belgium</t>
  </si>
  <si>
    <t>Bodelier</t>
  </si>
  <si>
    <t>bz_vls@hotmail.com</t>
  </si>
  <si>
    <t>Bart</t>
  </si>
  <si>
    <t>Van de Ven</t>
  </si>
  <si>
    <t>bdf.vandeven@gmail.com</t>
  </si>
  <si>
    <t>Hoogveldsweg 21
6102CA Echt</t>
  </si>
  <si>
    <t>Habets</t>
  </si>
  <si>
    <t>bart_habets@hotmail.com</t>
  </si>
  <si>
    <t>Odekerken</t>
  </si>
  <si>
    <t>bartodekerken@gmail.com</t>
  </si>
  <si>
    <t>van den Boogard</t>
  </si>
  <si>
    <t>bartvandenboogard@me.com</t>
  </si>
  <si>
    <t>Bas</t>
  </si>
  <si>
    <t>Krijntjes</t>
  </si>
  <si>
    <t>basjeekrijntjes@hotmail.com</t>
  </si>
  <si>
    <t>Bea</t>
  </si>
  <si>
    <t>Laugs</t>
  </si>
  <si>
    <t>b.laugs@eduforte.nl</t>
  </si>
  <si>
    <t>Smeers</t>
  </si>
  <si>
    <t>smeers.bea@telenet.be</t>
  </si>
  <si>
    <t>Ben</t>
  </si>
  <si>
    <t>Gregoor</t>
  </si>
  <si>
    <t>ben.gregoor@hotmail.com</t>
  </si>
  <si>
    <t>Pouls</t>
  </si>
  <si>
    <t>pouls_jr@hotmail.com</t>
  </si>
  <si>
    <t>Benjely</t>
  </si>
  <si>
    <t>Eleonora</t>
  </si>
  <si>
    <t>benjelyeleonora@hotmail.com</t>
  </si>
  <si>
    <t>Bente</t>
  </si>
  <si>
    <t>de Boer</t>
  </si>
  <si>
    <t>bente_1992@outlook.com</t>
  </si>
  <si>
    <t>Bernart</t>
  </si>
  <si>
    <t>de Leeuw</t>
  </si>
  <si>
    <t>bernartdeleeuw@gmail.com</t>
  </si>
  <si>
    <t>Bert</t>
  </si>
  <si>
    <t>Janssen</t>
  </si>
  <si>
    <t>bertjanssen@home.nl</t>
  </si>
  <si>
    <t>Bertine</t>
  </si>
  <si>
    <t>Claessen</t>
  </si>
  <si>
    <t>bertinedemandt@home.nl</t>
  </si>
  <si>
    <t>Bettie</t>
  </si>
  <si>
    <t>Granzier</t>
  </si>
  <si>
    <t>bettiegranzier@gmail.com</t>
  </si>
  <si>
    <t>Betty</t>
  </si>
  <si>
    <t>Hameleers</t>
  </si>
  <si>
    <t>hameleers@box.nl</t>
  </si>
  <si>
    <t>Bianca</t>
  </si>
  <si>
    <t>Bex</t>
  </si>
  <si>
    <t>Bexbianca@hotmail.com</t>
  </si>
  <si>
    <t>Tjoen</t>
  </si>
  <si>
    <t>biancatjoen@gmail.com</t>
  </si>
  <si>
    <t>6162AX Geleen</t>
  </si>
  <si>
    <t>Lotz-Foppen</t>
  </si>
  <si>
    <t>dianalotz@outlook.com</t>
  </si>
  <si>
    <t>Rokx</t>
  </si>
  <si>
    <t>b.rokx@live.nl</t>
  </si>
  <si>
    <t>Van Engelshoven</t>
  </si>
  <si>
    <t>bianca.v.e@live.nl</t>
  </si>
  <si>
    <t>Bibi</t>
  </si>
  <si>
    <t>Schreurs</t>
  </si>
  <si>
    <t>bibischreurs1@gmail.com</t>
  </si>
  <si>
    <t>Bieke</t>
  </si>
  <si>
    <t>bianca_smeets82@outlook.com</t>
  </si>
  <si>
    <t>Kerselarenstraat 34
BE-3700 Vreren-Tongeren</t>
  </si>
  <si>
    <t>Birgitte</t>
  </si>
  <si>
    <t>Klingenstijn</t>
  </si>
  <si>
    <t>Bkling66@me.com</t>
  </si>
  <si>
    <t>Bonnie</t>
  </si>
  <si>
    <t>van Geffen</t>
  </si>
  <si>
    <t>bonnievangeffen@hotmail.nl</t>
  </si>
  <si>
    <t>Bouke</t>
  </si>
  <si>
    <t>Hensels</t>
  </si>
  <si>
    <t>bkhensels@gmail.com</t>
  </si>
  <si>
    <t>Boukje</t>
  </si>
  <si>
    <t>Aartsen</t>
  </si>
  <si>
    <t>bwj_aartsen@yahoo.com</t>
  </si>
  <si>
    <t>Bram</t>
  </si>
  <si>
    <t>M.haesen2802@gmail.com</t>
  </si>
  <si>
    <t>Woensdregt</t>
  </si>
  <si>
    <t>bwoensdregt@xs4all.nl</t>
  </si>
  <si>
    <t>Brice</t>
  </si>
  <si>
    <t>brice.habets@gmail.com</t>
  </si>
  <si>
    <t>Brigitte</t>
  </si>
  <si>
    <t>Laenen</t>
  </si>
  <si>
    <t>marcoenbrigitte@ziggo.nl</t>
  </si>
  <si>
    <t>Roumen</t>
  </si>
  <si>
    <t>Sporthaldaalhof1@gmail.com</t>
  </si>
  <si>
    <t>Schopp</t>
  </si>
  <si>
    <t>brigitteschopp@live.nl</t>
  </si>
  <si>
    <t>Britt</t>
  </si>
  <si>
    <t>Bartholomeus</t>
  </si>
  <si>
    <t>brittjuh_1992@hotmail.com</t>
  </si>
  <si>
    <t>Brouns</t>
  </si>
  <si>
    <t>Diana</t>
  </si>
  <si>
    <t>dianbrou@gmail.com</t>
  </si>
  <si>
    <t>Bryan</t>
  </si>
  <si>
    <t>Denehy</t>
  </si>
  <si>
    <t>denehybr@gmail.com</t>
  </si>
  <si>
    <t>Caio</t>
  </si>
  <si>
    <t xml:space="preserve">Castelo Branco </t>
  </si>
  <si>
    <t>caiocastelo@gmail.com</t>
  </si>
  <si>
    <t>Caitlin</t>
  </si>
  <si>
    <t>Graupner</t>
  </si>
  <si>
    <t>caitlingraupner@mumc.nl</t>
  </si>
  <si>
    <t>Caitriona</t>
  </si>
  <si>
    <t>O'Neill</t>
  </si>
  <si>
    <t>caitriona_oneill@web.de</t>
  </si>
  <si>
    <t>Camee</t>
  </si>
  <si>
    <t>Van Bemmelen</t>
  </si>
  <si>
    <t>Cameevb@live.nl</t>
  </si>
  <si>
    <t>Hoogfrankrijk 30A
6211 RL Maastricht</t>
  </si>
  <si>
    <t>Camila</t>
  </si>
  <si>
    <t>Calderon</t>
  </si>
  <si>
    <t>cn.calderonl@hotmail.com</t>
  </si>
  <si>
    <t>Camille</t>
  </si>
  <si>
    <t xml:space="preserve">Rocchietti </t>
  </si>
  <si>
    <t>camillerocchietti@gmail.com</t>
  </si>
  <si>
    <t>Carine</t>
  </si>
  <si>
    <t>Waltniel</t>
  </si>
  <si>
    <t>carinewaltniel@gmail.com</t>
  </si>
  <si>
    <t>Carla</t>
  </si>
  <si>
    <t>Greubel</t>
  </si>
  <si>
    <t>carlabestmail@web.de</t>
  </si>
  <si>
    <t>Jansen</t>
  </si>
  <si>
    <t>carlaatje54@gmail.com</t>
  </si>
  <si>
    <t>Sollet</t>
  </si>
  <si>
    <t>carsol@telenet.be</t>
  </si>
  <si>
    <t>Santana</t>
  </si>
  <si>
    <t>csf_71@hotmail.com</t>
  </si>
  <si>
    <t>Carlos Danilo Velez</t>
  </si>
  <si>
    <t>Ruiz</t>
  </si>
  <si>
    <t>velezm@hotmail.com</t>
  </si>
  <si>
    <t>Carmela</t>
  </si>
  <si>
    <t>Cucciarra</t>
  </si>
  <si>
    <t>carmela0174@hotmail.com</t>
  </si>
  <si>
    <t>Carmen</t>
  </si>
  <si>
    <t>Martinez</t>
  </si>
  <si>
    <t>carmenmtauler@gmail.com</t>
  </si>
  <si>
    <t>Chiaradia</t>
  </si>
  <si>
    <t>carmenchiaradia95@gmail.com</t>
  </si>
  <si>
    <t>Caro</t>
  </si>
  <si>
    <t>Cools</t>
  </si>
  <si>
    <t>caro.cools.cc@gmail.com</t>
  </si>
  <si>
    <t>Carolien</t>
  </si>
  <si>
    <t>Bode</t>
  </si>
  <si>
    <t>carb02@hotmail.com</t>
  </si>
  <si>
    <t>Brands</t>
  </si>
  <si>
    <t>carolienbrands@hotmail.com</t>
  </si>
  <si>
    <t>camxjanssen@gmail.com</t>
  </si>
  <si>
    <t>Loyens</t>
  </si>
  <si>
    <t>carolien.loyens@gmail.com</t>
  </si>
  <si>
    <t>Carolina</t>
  </si>
  <si>
    <t>Dongo Soria</t>
  </si>
  <si>
    <t>carolinadsda@hotmail.com</t>
  </si>
  <si>
    <t>Galan</t>
  </si>
  <si>
    <t>carolinagalang@hotmail.nl</t>
  </si>
  <si>
    <t>Klene</t>
  </si>
  <si>
    <t>m.henz@home.nl</t>
  </si>
  <si>
    <t>Caroline</t>
  </si>
  <si>
    <t>Gallois</t>
  </si>
  <si>
    <t>carogallois@web.de</t>
  </si>
  <si>
    <t>caroline.jansen@me.com</t>
  </si>
  <si>
    <t>Cathelijne</t>
  </si>
  <si>
    <t>Odding</t>
  </si>
  <si>
    <t>odding.cat@gmail.com</t>
  </si>
  <si>
    <t>Catherina</t>
  </si>
  <si>
    <t>Malamatenova</t>
  </si>
  <si>
    <t>malamatcatherina@gmail.com</t>
  </si>
  <si>
    <t>Cecile</t>
  </si>
  <si>
    <t>Weijs</t>
  </si>
  <si>
    <t>c.weijs@home.nl</t>
  </si>
  <si>
    <t>Brouwersweg 78 C
6214PD Maastricht</t>
  </si>
  <si>
    <t>Kempener</t>
  </si>
  <si>
    <t>cecilekempener@hotmail.com</t>
  </si>
  <si>
    <t>Cela</t>
  </si>
  <si>
    <t>Ylidiz</t>
  </si>
  <si>
    <t>cy@telenet.be</t>
  </si>
  <si>
    <t>Cengiz</t>
  </si>
  <si>
    <t>Akbulut</t>
  </si>
  <si>
    <t>mecengizakbulut@hotmail.com</t>
  </si>
  <si>
    <t>Ceryl</t>
  </si>
  <si>
    <t>Kuijpers</t>
  </si>
  <si>
    <t>cerylkuijpers@gmail.com</t>
  </si>
  <si>
    <t>Chantal</t>
  </si>
  <si>
    <t>Genovese</t>
  </si>
  <si>
    <t>chantal96@hotmail.it</t>
  </si>
  <si>
    <t>Lankkamp</t>
  </si>
  <si>
    <t>clankkamp@live.nl</t>
  </si>
  <si>
    <t>Populierweg 72 B
6222CS Maastricht</t>
  </si>
  <si>
    <t>Vossen</t>
  </si>
  <si>
    <t>chantal1304@live.nl</t>
  </si>
  <si>
    <t>Charlotte</t>
  </si>
  <si>
    <t>Aerts</t>
  </si>
  <si>
    <t>charlieaerts@hotmail.com</t>
  </si>
  <si>
    <t>Charo</t>
  </si>
  <si>
    <t>Adiego</t>
  </si>
  <si>
    <t>charoadiego98@gmail.com</t>
  </si>
  <si>
    <t>Chelly</t>
  </si>
  <si>
    <t>Gulikers</t>
  </si>
  <si>
    <t>chelly@gulikkers.cc</t>
  </si>
  <si>
    <t>Chiara</t>
  </si>
  <si>
    <t>Chiarajanssen@hotmail.com</t>
  </si>
  <si>
    <t>Chris</t>
  </si>
  <si>
    <t>Chan</t>
  </si>
  <si>
    <t>maasjochris@yahoo.co.uk</t>
  </si>
  <si>
    <t>Degenhardt</t>
  </si>
  <si>
    <t>degenhardt18@hotmail.com</t>
  </si>
  <si>
    <t>Luiten</t>
  </si>
  <si>
    <t>lompeluiten@gmail.com</t>
  </si>
  <si>
    <t>Suma</t>
  </si>
  <si>
    <t>c.suma@outlook.com</t>
  </si>
  <si>
    <t>kvandeurzen7@gmail.com</t>
  </si>
  <si>
    <t>Chrissy</t>
  </si>
  <si>
    <t>chriissy_j@hotmail.com</t>
  </si>
  <si>
    <t>Christel</t>
  </si>
  <si>
    <t>Hertogen</t>
  </si>
  <si>
    <t>christel.hertogen@gmail.com</t>
  </si>
  <si>
    <t>Visesteenweg 203
BE-3770 Riemst</t>
  </si>
  <si>
    <t>Christelle</t>
  </si>
  <si>
    <t>Boca</t>
  </si>
  <si>
    <t>christy014@hotmail.com</t>
  </si>
  <si>
    <t>Christiaan</t>
  </si>
  <si>
    <t>Bemelmans</t>
  </si>
  <si>
    <t>christiaanbemelmans@live.be</t>
  </si>
  <si>
    <t>Christianne</t>
  </si>
  <si>
    <t>Huisinga</t>
  </si>
  <si>
    <t>christiannehuisinga51@hotmail.com</t>
  </si>
  <si>
    <t>Christina</t>
  </si>
  <si>
    <t>Cuijpers</t>
  </si>
  <si>
    <t>xpistiva@home.nl</t>
  </si>
  <si>
    <t>Christoph</t>
  </si>
  <si>
    <t>Lohr</t>
  </si>
  <si>
    <t>chrilohr@web.de</t>
  </si>
  <si>
    <t>heugemerweg 93
6221GH maastricht</t>
  </si>
  <si>
    <t>Merlo</t>
  </si>
  <si>
    <t>christophmerlo@hotmail.com</t>
  </si>
  <si>
    <t>Chrysanthi</t>
  </si>
  <si>
    <t>Korovessis</t>
  </si>
  <si>
    <t>chrysanthi.korovessis@hotmail.com</t>
  </si>
  <si>
    <t>Chung-Ming</t>
  </si>
  <si>
    <t>Tseng</t>
  </si>
  <si>
    <t>jsi.cmt@gmail.com</t>
  </si>
  <si>
    <t>Cindy</t>
  </si>
  <si>
    <t>Bammens</t>
  </si>
  <si>
    <t>cindy.bammens72@gmail.com</t>
  </si>
  <si>
    <t>Lavens</t>
  </si>
  <si>
    <t>nancy.lavens@telenet.be</t>
  </si>
  <si>
    <t>Angeli</t>
  </si>
  <si>
    <t>cindyangeli@msn.com</t>
  </si>
  <si>
    <t>Born</t>
  </si>
  <si>
    <t>cindy.born@hotmail.com</t>
  </si>
  <si>
    <t>Oyen</t>
  </si>
  <si>
    <t>oyencindy@gmail.com</t>
  </si>
  <si>
    <t>Claudia</t>
  </si>
  <si>
    <t>Boumans</t>
  </si>
  <si>
    <t>Claudiaboumans.cb@gmail.com</t>
  </si>
  <si>
    <t>claudiajannine@msn.com</t>
  </si>
  <si>
    <t>Boschstraat 80A
6211 AZ Maastricht</t>
  </si>
  <si>
    <t>Seinstra</t>
  </si>
  <si>
    <t>Claudia.Seinstra@gmail.com</t>
  </si>
  <si>
    <t>Torenvalk 6
6245 RM Eijsden</t>
  </si>
  <si>
    <t>Ruzzi</t>
  </si>
  <si>
    <t>Claudia76@live.be</t>
  </si>
  <si>
    <t>f</t>
  </si>
  <si>
    <t>Duarte</t>
  </si>
  <si>
    <t>claudia.scd@gmail.com</t>
  </si>
  <si>
    <t>Polman</t>
  </si>
  <si>
    <t>cpolman@hotmail.com</t>
  </si>
  <si>
    <t>Schoutens</t>
  </si>
  <si>
    <t>xanyes@live.nl</t>
  </si>
  <si>
    <t>Cleo</t>
  </si>
  <si>
    <t>Lahaye</t>
  </si>
  <si>
    <t>cleo.lahaye@hotmail.com</t>
  </si>
  <si>
    <t>Conchi</t>
  </si>
  <si>
    <t>Iglesias Rodriguez</t>
  </si>
  <si>
    <t>venus_sosa_iglesias_@hotmail.com</t>
  </si>
  <si>
    <t>Cootje</t>
  </si>
  <si>
    <t>Engelsman</t>
  </si>
  <si>
    <t>cootjeengelsman@hotmail.com</t>
  </si>
  <si>
    <t>Cornelis</t>
  </si>
  <si>
    <t>Doevendans</t>
  </si>
  <si>
    <t>Cornelis.doevendans@planet.nl</t>
  </si>
  <si>
    <t>Corry</t>
  </si>
  <si>
    <t>Ketelaars</t>
  </si>
  <si>
    <t>c.ketelaars@hotmail.com</t>
  </si>
  <si>
    <t>Kleinstraat 46
6325CX Berg en Terblijt</t>
  </si>
  <si>
    <t>de Moor</t>
  </si>
  <si>
    <t>corrydemoor@gmail.com</t>
  </si>
  <si>
    <t>Cristina</t>
  </si>
  <si>
    <t>Valdivia</t>
  </si>
  <si>
    <t>mcvalort@gmail.com</t>
  </si>
  <si>
    <t>Cynthia</t>
  </si>
  <si>
    <t>Claessens</t>
  </si>
  <si>
    <t>cclj76@gmail.com</t>
  </si>
  <si>
    <t>Dahne</t>
  </si>
  <si>
    <t>Grassere</t>
  </si>
  <si>
    <t>dahne.grassere@hotmail.com</t>
  </si>
  <si>
    <t>Dana</t>
  </si>
  <si>
    <t>Beers</t>
  </si>
  <si>
    <t>dana.beers87@gmail.com</t>
  </si>
  <si>
    <t>Fischer</t>
  </si>
  <si>
    <t>Fischer202@hotmail.com</t>
  </si>
  <si>
    <t>Dani</t>
  </si>
  <si>
    <t>Verboven</t>
  </si>
  <si>
    <t>daniverboven59@gmail.com</t>
  </si>
  <si>
    <t>Daniel</t>
  </si>
  <si>
    <t>Mosquera Martinez</t>
  </si>
  <si>
    <t>d.mosquera.martinez@gmail.com</t>
  </si>
  <si>
    <t>Rivera</t>
  </si>
  <si>
    <t>danrivro12@gmail.com</t>
  </si>
  <si>
    <t>Daniela</t>
  </si>
  <si>
    <t>Gonzalez</t>
  </si>
  <si>
    <t>danigonzalez841@gmail.com</t>
  </si>
  <si>
    <t>Ringlaan 90
3630 Maasmechelen
Belgium</t>
  </si>
  <si>
    <t>danielle</t>
  </si>
  <si>
    <t>berghmans</t>
  </si>
  <si>
    <t>danielleke@gmail.com</t>
  </si>
  <si>
    <t>Danielle</t>
  </si>
  <si>
    <t>Otten</t>
  </si>
  <si>
    <t>d.m.otten91@gmail.com</t>
  </si>
  <si>
    <t>Roosen</t>
  </si>
  <si>
    <t>d.roosen@student.maastrichtuniversity.nl</t>
  </si>
  <si>
    <t>Danique</t>
  </si>
  <si>
    <t>Hellebrekers</t>
  </si>
  <si>
    <t>danique.hellebrekers@hotmail.com</t>
  </si>
  <si>
    <t>Danny</t>
  </si>
  <si>
    <t>Crommen</t>
  </si>
  <si>
    <t>Dannycrommen@icloud.com</t>
  </si>
  <si>
    <t>dh.jansen@hotmail.com</t>
  </si>
  <si>
    <t xml:space="preserve">van Doorn </t>
  </si>
  <si>
    <t>danny.van.doorn@outlook.com</t>
  </si>
  <si>
    <t>Vos</t>
  </si>
  <si>
    <t>dak.vos@gmail.com</t>
  </si>
  <si>
    <t>Dany</t>
  </si>
  <si>
    <t>Levin Prist</t>
  </si>
  <si>
    <t>danylevinprist@gmail.com</t>
  </si>
  <si>
    <t>Daphne</t>
  </si>
  <si>
    <t>Vaassens</t>
  </si>
  <si>
    <t>daphne.vaassens@live.nl</t>
  </si>
  <si>
    <t>Darja</t>
  </si>
  <si>
    <t>Sempf</t>
  </si>
  <si>
    <t>darja_sempf@yahoo.de</t>
  </si>
  <si>
    <t>Darrell</t>
  </si>
  <si>
    <t>Dundas</t>
  </si>
  <si>
    <t>darrell_d@live.nl</t>
  </si>
  <si>
    <t>Dasa</t>
  </si>
  <si>
    <t xml:space="preserve">Kokole </t>
  </si>
  <si>
    <t>dasa.kokole@gmail.com</t>
  </si>
  <si>
    <t>Dave</t>
  </si>
  <si>
    <t>Lieveld</t>
  </si>
  <si>
    <t>dave.lieveld@gmail.com</t>
  </si>
  <si>
    <t xml:space="preserve">Moers </t>
  </si>
  <si>
    <t>dave-moers@hotmail.com</t>
  </si>
  <si>
    <t>David</t>
  </si>
  <si>
    <t>Gardeniers</t>
  </si>
  <si>
    <t>david.gardeniers@gmail.com</t>
  </si>
  <si>
    <t>Hunnecum 6F
6361EE Nuth</t>
  </si>
  <si>
    <t>van Eva</t>
  </si>
  <si>
    <t>Anicito</t>
  </si>
  <si>
    <t>david.anicito@gmail.com</t>
  </si>
  <si>
    <t>Deruyck</t>
  </si>
  <si>
    <t>schorpioen-david@hotmail.be</t>
  </si>
  <si>
    <t>Fiuza Souto</t>
  </si>
  <si>
    <t>fatima-mondariz@hotmail.com</t>
  </si>
  <si>
    <t>Reiss</t>
  </si>
  <si>
    <t>david-reiss@gmx.de</t>
  </si>
  <si>
    <t>Rito</t>
  </si>
  <si>
    <t>david.nobre.rito@gmail.com</t>
  </si>
  <si>
    <t>Debora</t>
  </si>
  <si>
    <t>Di Scala</t>
  </si>
  <si>
    <t>deboradiscala@hotmail.it</t>
  </si>
  <si>
    <t>Wijnands</t>
  </si>
  <si>
    <t>bora2507@gmail.com</t>
  </si>
  <si>
    <t>Dejan</t>
  </si>
  <si>
    <t xml:space="preserve">Gusic </t>
  </si>
  <si>
    <t>dejan.gusic28@gmail.com</t>
  </si>
  <si>
    <t>Burg Murisstraat 118
6231 GM Meerssen</t>
  </si>
  <si>
    <t>Markovic</t>
  </si>
  <si>
    <t>d_markovic@live.nl</t>
  </si>
  <si>
    <t>Delano</t>
  </si>
  <si>
    <t>Vriesde</t>
  </si>
  <si>
    <t>delanovriesde@hotmail.com</t>
  </si>
  <si>
    <t>Denee</t>
  </si>
  <si>
    <t>denee.janssen@gmail.com</t>
  </si>
  <si>
    <t>Dennis</t>
  </si>
  <si>
    <t>Wintjens</t>
  </si>
  <si>
    <t>dennis.wintjenss@gmail.com</t>
  </si>
  <si>
    <t>Dian</t>
  </si>
  <si>
    <t>dianwillems@hotmail.com</t>
  </si>
  <si>
    <t>Berdun Mingo</t>
  </si>
  <si>
    <t>dianaberdunmingo@yahoo.es</t>
  </si>
  <si>
    <t>Caberg</t>
  </si>
  <si>
    <t>diana@gcosmetics.com</t>
  </si>
  <si>
    <t xml:space="preserve">Sanabria </t>
  </si>
  <si>
    <t>diana.sanabriarey@gmail.com</t>
  </si>
  <si>
    <t>Dilyse</t>
  </si>
  <si>
    <t>Beelen</t>
  </si>
  <si>
    <t>dilysebeelen@gmail.com</t>
  </si>
  <si>
    <t>Dionne</t>
  </si>
  <si>
    <t>Sipers</t>
  </si>
  <si>
    <t>dionne.sipers@hotmail.com</t>
  </si>
  <si>
    <t>Dirk</t>
  </si>
  <si>
    <t>Franssen</t>
  </si>
  <si>
    <t>franssen.dirk@telenet.be</t>
  </si>
  <si>
    <t>Tilkin</t>
  </si>
  <si>
    <t>info@vendup.be</t>
  </si>
  <si>
    <t>Verbraak</t>
  </si>
  <si>
    <t>dirkverbraak@gmail.com</t>
  </si>
  <si>
    <t>Djamila</t>
  </si>
  <si>
    <t>van Kamp</t>
  </si>
  <si>
    <t>djamilavankamp@live.nl</t>
  </si>
  <si>
    <t>Volksplein 39C
6214AN Maastricht</t>
  </si>
  <si>
    <t>Djessica</t>
  </si>
  <si>
    <t>Sauer</t>
  </si>
  <si>
    <t>djessicas1@hotmail.com</t>
  </si>
  <si>
    <t>Schippersdreef 52B
6216TM Belfort</t>
  </si>
  <si>
    <t>Dominique</t>
  </si>
  <si>
    <t>Nijssen</t>
  </si>
  <si>
    <t>d.nijssen@maastrichtuniversity.nl</t>
  </si>
  <si>
    <t>Dora</t>
  </si>
  <si>
    <t>Csefaiova</t>
  </si>
  <si>
    <t>dora.dobre@gmail.com</t>
  </si>
  <si>
    <t>Dries</t>
  </si>
  <si>
    <t>van den Haute</t>
  </si>
  <si>
    <t>dries.vdh1984@gmail.com</t>
  </si>
  <si>
    <t>Dylan</t>
  </si>
  <si>
    <t>Aarts</t>
  </si>
  <si>
    <t>nylad@live.nl</t>
  </si>
  <si>
    <t>Dyonne</t>
  </si>
  <si>
    <t>Widdershoven</t>
  </si>
  <si>
    <t>dyonnewiddershoven@gmail.com</t>
  </si>
  <si>
    <t>Cluynshofstraat 17
6227XS Maastricht</t>
  </si>
  <si>
    <t>Ed</t>
  </si>
  <si>
    <t>Balg</t>
  </si>
  <si>
    <t>ejh.balg@gmail.com</t>
  </si>
  <si>
    <t>Eden</t>
  </si>
  <si>
    <t>Cranssen</t>
  </si>
  <si>
    <t>E.cranssen@gmail.com</t>
  </si>
  <si>
    <t>Eefke</t>
  </si>
  <si>
    <t>Arts</t>
  </si>
  <si>
    <t>eefkearts@gmail.com</t>
  </si>
  <si>
    <t>Eiby</t>
  </si>
  <si>
    <t>Aleman</t>
  </si>
  <si>
    <t>eibyale@gmail.com</t>
  </si>
  <si>
    <t>Einav</t>
  </si>
  <si>
    <t>Jacubovich</t>
  </si>
  <si>
    <t>eyapi28@gmail.com</t>
  </si>
  <si>
    <t>Eirini</t>
  </si>
  <si>
    <t>Andrioti</t>
  </si>
  <si>
    <t>eiriniandriwti2@gmail.com</t>
  </si>
  <si>
    <t>Ekaterina</t>
  </si>
  <si>
    <t>Ostern</t>
  </si>
  <si>
    <t>ekaterina.ostern@gmail.com</t>
  </si>
  <si>
    <t>Luikerweg
6212ET Maastricht</t>
  </si>
  <si>
    <t>Elcke</t>
  </si>
  <si>
    <t>van Daalen</t>
  </si>
  <si>
    <t>e.vandaalen@student.maastrichtuniversity.nl</t>
  </si>
  <si>
    <t>Elena</t>
  </si>
  <si>
    <t>Alonso</t>
  </si>
  <si>
    <t>elena.alonso8@gmail.com</t>
  </si>
  <si>
    <t>Louis</t>
  </si>
  <si>
    <t>elena.louis@gmail.com</t>
  </si>
  <si>
    <t>Elias</t>
  </si>
  <si>
    <t xml:space="preserve">Boumadiani </t>
  </si>
  <si>
    <t>elias.bo@live.com</t>
  </si>
  <si>
    <t>Eline</t>
  </si>
  <si>
    <t>van Breevoort</t>
  </si>
  <si>
    <t>elinevanbreevoort@gmail.com</t>
  </si>
  <si>
    <t>Becker</t>
  </si>
  <si>
    <t>esmbecker@ziggo.nl</t>
  </si>
  <si>
    <t>Ella</t>
  </si>
  <si>
    <t>Törmälä</t>
  </si>
  <si>
    <t>ella.m.tormala@gmail.com</t>
  </si>
  <si>
    <t>Ellen</t>
  </si>
  <si>
    <t>de Haan</t>
  </si>
  <si>
    <t>ellendehaan@me.com</t>
  </si>
  <si>
    <t>Nee</t>
  </si>
  <si>
    <t>Hansen</t>
  </si>
  <si>
    <t>miss_ellenhansen@hotmail.com</t>
  </si>
  <si>
    <t>Hermans</t>
  </si>
  <si>
    <t>ellen.hermans@maasmechelen.be</t>
  </si>
  <si>
    <t>Pachen</t>
  </si>
  <si>
    <t>ellenpachen@hotmail.com</t>
  </si>
  <si>
    <t>van den Broek</t>
  </si>
  <si>
    <t>ellen@fincq.nl</t>
  </si>
  <si>
    <t>Ellie</t>
  </si>
  <si>
    <t>Goodman</t>
  </si>
  <si>
    <t>ellie.2206@gmail.com</t>
  </si>
  <si>
    <t>Elly</t>
  </si>
  <si>
    <t>Hanneman</t>
  </si>
  <si>
    <t>elly-hanneman@hotmail.com</t>
  </si>
  <si>
    <t>Elo</t>
  </si>
  <si>
    <t>Azolike</t>
  </si>
  <si>
    <t>anastasiachadun@hotmail.com</t>
  </si>
  <si>
    <t>Elske</t>
  </si>
  <si>
    <t>Gravesteijn</t>
  </si>
  <si>
    <t>elskegravesteijn@gmail.com</t>
  </si>
  <si>
    <t>Maagdendries 8
6211RW Maastricht</t>
  </si>
  <si>
    <t>Elvira</t>
  </si>
  <si>
    <t>Blanco</t>
  </si>
  <si>
    <t>iviblanca@gmail.com</t>
  </si>
  <si>
    <t>Elvire</t>
  </si>
  <si>
    <t>Koch</t>
  </si>
  <si>
    <t>dankaatje@gmail.com</t>
  </si>
  <si>
    <t>Belgium</t>
  </si>
  <si>
    <t>Emanuele</t>
  </si>
  <si>
    <t>Rizzi</t>
  </si>
  <si>
    <t>rizzi.emanuele@libero.it</t>
  </si>
  <si>
    <t>Emily</t>
  </si>
  <si>
    <t>Tjon Ajong</t>
  </si>
  <si>
    <t>emilytjonajong@hotmail.com</t>
  </si>
  <si>
    <t>Emmy</t>
  </si>
  <si>
    <t>emmytheunissen55@gmail.com</t>
  </si>
  <si>
    <t>Ephrahim</t>
  </si>
  <si>
    <t>Jerry</t>
  </si>
  <si>
    <t>ephrahim_jerry@hotmail.com</t>
  </si>
  <si>
    <t>Eric</t>
  </si>
  <si>
    <t>Savelberg</t>
  </si>
  <si>
    <t>eric.savelberg@home.nl</t>
  </si>
  <si>
    <t>Kloosterweg 31A
NL-6301WK Valkenburg</t>
  </si>
  <si>
    <t>Buijs</t>
  </si>
  <si>
    <t>ericbuijs88@gmail.com</t>
  </si>
  <si>
    <t>Schippers</t>
  </si>
  <si>
    <t>ericschippers6@hotmail.com</t>
  </si>
  <si>
    <t>Vrij</t>
  </si>
  <si>
    <t>erikvrij@gmail.com</t>
  </si>
  <si>
    <t>Erica</t>
  </si>
  <si>
    <t>de Vries</t>
  </si>
  <si>
    <t>vries.de.erica@gmail.com</t>
  </si>
  <si>
    <t>Erik</t>
  </si>
  <si>
    <t>Hamers</t>
  </si>
  <si>
    <t>erik.hamers@hotmail.com</t>
  </si>
  <si>
    <t>Erika</t>
  </si>
  <si>
    <t>Rompen</t>
  </si>
  <si>
    <t>e.rika@live.nl</t>
  </si>
  <si>
    <t>Ernst</t>
  </si>
  <si>
    <t>Claasen</t>
  </si>
  <si>
    <t>ernst.claasen@gmail.com</t>
  </si>
  <si>
    <t>Esme</t>
  </si>
  <si>
    <t>Uensal</t>
  </si>
  <si>
    <t>esmina@live.de</t>
  </si>
  <si>
    <t>Esmee</t>
  </si>
  <si>
    <t>ter Horst</t>
  </si>
  <si>
    <t>e.terhorst@student.maastrichtuniversity.nl</t>
  </si>
  <si>
    <t>van Erp</t>
  </si>
  <si>
    <t>esmee--89@hotmail.com</t>
  </si>
  <si>
    <t>Esmeralda</t>
  </si>
  <si>
    <t>Hendrix</t>
  </si>
  <si>
    <t>esmeralda_hendrix@hotmail.com</t>
  </si>
  <si>
    <t>Esther</t>
  </si>
  <si>
    <t>Everjans</t>
  </si>
  <si>
    <t>wrxessie@gmail.com</t>
  </si>
  <si>
    <t>Martens</t>
  </si>
  <si>
    <t>esther.eghjmartens@gmail.com</t>
  </si>
  <si>
    <t>Schrompges</t>
  </si>
  <si>
    <t>Esther.schrompges@gmail.com</t>
  </si>
  <si>
    <t>van Deurssen</t>
  </si>
  <si>
    <t>e.van.deurssen@hetnet.nl</t>
  </si>
  <si>
    <t>Etielle</t>
  </si>
  <si>
    <t>Wessels</t>
  </si>
  <si>
    <t>etielle@live.nl</t>
  </si>
  <si>
    <t>Etienne</t>
  </si>
  <si>
    <t>Borgers</t>
  </si>
  <si>
    <t>eborgers@casema.nl</t>
  </si>
  <si>
    <t>Lakenweversstraat
6211BK Maastricht</t>
  </si>
  <si>
    <t>Scholl</t>
  </si>
  <si>
    <t>etienne.scholl@gmail.com</t>
  </si>
  <si>
    <t>Etienne Scholl
Prins Willem Alexanderlaan 101
6301TT Valkenburg</t>
  </si>
  <si>
    <t>etienne_janssen@hotmail.com</t>
  </si>
  <si>
    <t>Eva</t>
  </si>
  <si>
    <t>Eva_Fischer@live.nl</t>
  </si>
  <si>
    <t>Daemen</t>
  </si>
  <si>
    <t>evadaemen@hotmail.com</t>
  </si>
  <si>
    <t>Feijten</t>
  </si>
  <si>
    <t>evafeijten@hotmail.com</t>
  </si>
  <si>
    <t>Oltwater</t>
  </si>
  <si>
    <t>eva_oltwater@hotmail.com</t>
  </si>
  <si>
    <t>Taverna</t>
  </si>
  <si>
    <t>evataverna@hotmail.com</t>
  </si>
  <si>
    <t>Evelien</t>
  </si>
  <si>
    <t>Myny</t>
  </si>
  <si>
    <t>evelien_myny_as@hotmail.com</t>
  </si>
  <si>
    <t>Stalmeijer</t>
  </si>
  <si>
    <t>evelien.stalmeijer@gmail.com</t>
  </si>
  <si>
    <t>Eveliene</t>
  </si>
  <si>
    <t>Stassen</t>
  </si>
  <si>
    <t>stassen27@gmail.com</t>
  </si>
  <si>
    <t>Eveline</t>
  </si>
  <si>
    <t>Verhoosel</t>
  </si>
  <si>
    <t>evelineverhoosel@gmail.com</t>
  </si>
  <si>
    <t>de Groot</t>
  </si>
  <si>
    <t>eefke7@hotmail.com</t>
  </si>
  <si>
    <t>Henquet</t>
  </si>
  <si>
    <t>eveline_henquet@hotmail.com</t>
  </si>
  <si>
    <t>e-schmidt@live.com</t>
  </si>
  <si>
    <t>Evrim</t>
  </si>
  <si>
    <t>Onat</t>
  </si>
  <si>
    <t>evrimo@gmail.com</t>
  </si>
  <si>
    <t>van weerden poelmanstraat 185
6417EM Heerlen</t>
  </si>
  <si>
    <t>Evy</t>
  </si>
  <si>
    <t>Graus</t>
  </si>
  <si>
    <t>evy.graus@gmail.com</t>
  </si>
  <si>
    <t>Heubel</t>
  </si>
  <si>
    <t>evyvanhan@hotmail.com</t>
  </si>
  <si>
    <t>Fabiana</t>
  </si>
  <si>
    <t>Quezada</t>
  </si>
  <si>
    <t>fabianaquezadaib@gmail.com</t>
  </si>
  <si>
    <t>Fanny</t>
  </si>
  <si>
    <t>Bekx</t>
  </si>
  <si>
    <t>fannybekx@hotmail.com</t>
  </si>
  <si>
    <t>Fatima zahra</t>
  </si>
  <si>
    <t>Elhariti</t>
  </si>
  <si>
    <t>elhariti.f.z@live.fr</t>
  </si>
  <si>
    <t>Faye</t>
  </si>
  <si>
    <t>Faverey</t>
  </si>
  <si>
    <t>favereyf@hotmail.com</t>
  </si>
  <si>
    <t>Federica</t>
  </si>
  <si>
    <t>Palazzini</t>
  </si>
  <si>
    <t>palazzini_federica@libero.it</t>
  </si>
  <si>
    <t>Federico</t>
  </si>
  <si>
    <t>Pedersoli</t>
  </si>
  <si>
    <t>pedersolif87@gmail.com</t>
  </si>
  <si>
    <t>Felicia</t>
  </si>
  <si>
    <t>Fortuin</t>
  </si>
  <si>
    <t>felice_12@hotmail.com</t>
  </si>
  <si>
    <t xml:space="preserve">Kerkstraat 9
6245 CA Eijsden
</t>
  </si>
  <si>
    <t>Felipe</t>
  </si>
  <si>
    <t>Cataquiz</t>
  </si>
  <si>
    <t>p3cataquiz@gmail.com</t>
  </si>
  <si>
    <t>Femke</t>
  </si>
  <si>
    <t>Meuwissen</t>
  </si>
  <si>
    <t>femkeclaassens@gmail.com</t>
  </si>
  <si>
    <t>f_smeets78@hotmail.com</t>
  </si>
  <si>
    <t>Fernand</t>
  </si>
  <si>
    <t>Schins</t>
  </si>
  <si>
    <t>fernandschins93@gmail.com</t>
  </si>
  <si>
    <t>Fien</t>
  </si>
  <si>
    <t>Houbrechts</t>
  </si>
  <si>
    <t>fien.houbrechts@icloud.com</t>
  </si>
  <si>
    <t>Filippo</t>
  </si>
  <si>
    <t>Colucci</t>
  </si>
  <si>
    <t>filippo.colvcci@gmail.com</t>
  </si>
  <si>
    <t>Fleur</t>
  </si>
  <si>
    <t>Lodewijks</t>
  </si>
  <si>
    <t>fleur.lodewijks@gmail.com</t>
  </si>
  <si>
    <t>van den Elzen</t>
  </si>
  <si>
    <t>fleurvandenelzen@hotmail.com</t>
  </si>
  <si>
    <t>Floor</t>
  </si>
  <si>
    <t>Pinckaers</t>
  </si>
  <si>
    <t>floorpinckaers@gmail.com</t>
  </si>
  <si>
    <t>Prins Hendrikstraat 50
NL-6245EE Eijsden</t>
  </si>
  <si>
    <t>Flora</t>
  </si>
  <si>
    <t>Hatvani</t>
  </si>
  <si>
    <t>florapupu@gmail.com</t>
  </si>
  <si>
    <t>Florian</t>
  </si>
  <si>
    <t>Derst</t>
  </si>
  <si>
    <t>info@tss-limburg.nl</t>
  </si>
  <si>
    <t xml:space="preserve">Akerstraat 167A
6466 HG Kerkrade
</t>
  </si>
  <si>
    <t>Floris</t>
  </si>
  <si>
    <t>roos31998@hotmail.com</t>
  </si>
  <si>
    <t>van der Meer</t>
  </si>
  <si>
    <t>fmmeer2@hotmail.nl</t>
  </si>
  <si>
    <t>Francisco</t>
  </si>
  <si>
    <t xml:space="preserve">Allende </t>
  </si>
  <si>
    <t>fallende88@gmail.com</t>
  </si>
  <si>
    <t>Francois</t>
  </si>
  <si>
    <t>Peeters</t>
  </si>
  <si>
    <t>francoispeeters@gmail.com</t>
  </si>
  <si>
    <t>Francoise</t>
  </si>
  <si>
    <t>Broers</t>
  </si>
  <si>
    <t>Francoise.broers@hotmail.com</t>
  </si>
  <si>
    <t>Frank</t>
  </si>
  <si>
    <t>Brants</t>
  </si>
  <si>
    <t>Frank.brants@hetnet.nl</t>
  </si>
  <si>
    <t>Maas</t>
  </si>
  <si>
    <t>f-maas@live.nl</t>
  </si>
  <si>
    <t>Demouge</t>
  </si>
  <si>
    <t>fdemouge@hotmail.com</t>
  </si>
  <si>
    <t>Fluitman</t>
  </si>
  <si>
    <t>f.e.fluitman@gmail.com</t>
  </si>
  <si>
    <t>Ternatus</t>
  </si>
  <si>
    <t>f_ternatus@hotmail.com</t>
  </si>
  <si>
    <t>Frans</t>
  </si>
  <si>
    <t>Dassen</t>
  </si>
  <si>
    <t>Frans.dassen@kpnmail.nl</t>
  </si>
  <si>
    <t>Fransje</t>
  </si>
  <si>
    <t>Sips</t>
  </si>
  <si>
    <t>fransje.sips@innovo.nl</t>
  </si>
  <si>
    <t>Mockeborg
6228 CR Maastricht</t>
  </si>
  <si>
    <t>Franziska</t>
  </si>
  <si>
    <t>Mayer</t>
  </si>
  <si>
    <t>Franziska_mayer@yahoo.de</t>
  </si>
  <si>
    <t>Frauke</t>
  </si>
  <si>
    <t>Finke</t>
  </si>
  <si>
    <t>fraukefinke@hotmail.com</t>
  </si>
  <si>
    <t>Frederic</t>
  </si>
  <si>
    <t>Jorissen</t>
  </si>
  <si>
    <t>jorissen.frederic@gmail.com</t>
  </si>
  <si>
    <t>Tongersesteenweg 47B
3730 Hasselt</t>
  </si>
  <si>
    <t>Frederiek</t>
  </si>
  <si>
    <t>frederiekf@hotmail.com</t>
  </si>
  <si>
    <t>Gabriel</t>
  </si>
  <si>
    <t xml:space="preserve">Conrath </t>
  </si>
  <si>
    <t>conrathg@outlook.br</t>
  </si>
  <si>
    <t>Esposto</t>
  </si>
  <si>
    <t>gabrielesposto10@gmail.com</t>
  </si>
  <si>
    <t>Gabriele</t>
  </si>
  <si>
    <t>Genyte</t>
  </si>
  <si>
    <t>gabriele.genyte@gmail.com</t>
  </si>
  <si>
    <t>Gabrielle</t>
  </si>
  <si>
    <t>San Pedro</t>
  </si>
  <si>
    <t>Gaetano</t>
  </si>
  <si>
    <t>Ferrara</t>
  </si>
  <si>
    <t>info@evistone.com</t>
  </si>
  <si>
    <t>Geert</t>
  </si>
  <si>
    <t>Jordens</t>
  </si>
  <si>
    <t>geertdebelg@hotmail.com</t>
  </si>
  <si>
    <t>Vandecruys</t>
  </si>
  <si>
    <t>Genevieve</t>
  </si>
  <si>
    <t>van Liere</t>
  </si>
  <si>
    <t>genevievevanliere@gmail.com</t>
  </si>
  <si>
    <t>Geneviève</t>
  </si>
  <si>
    <t>genev.hermans@gmail.com</t>
  </si>
  <si>
    <t>Geoffrey</t>
  </si>
  <si>
    <t>Cielen</t>
  </si>
  <si>
    <t>gcielen@gmail.com</t>
  </si>
  <si>
    <t>Georgia</t>
  </si>
  <si>
    <t>Tzoulaki</t>
  </si>
  <si>
    <t>georgia_tzoulaki@hotmail.com</t>
  </si>
  <si>
    <t>Ger</t>
  </si>
  <si>
    <t>Cruts</t>
  </si>
  <si>
    <t>ger.cruts@ziggo.nl</t>
  </si>
  <si>
    <t>Vondelstraat 30
6191 CP Beek</t>
  </si>
  <si>
    <t>Heijboer</t>
  </si>
  <si>
    <t>coaching2thebestyou@gmail.com</t>
  </si>
  <si>
    <t>wleygraaf@gmail.com</t>
  </si>
  <si>
    <t>Gerald</t>
  </si>
  <si>
    <t>gerald.reinders@ziggo.nl</t>
  </si>
  <si>
    <t>Smissenhaag 61
NL-6228HL Maastricht</t>
  </si>
  <si>
    <t>Gian</t>
  </si>
  <si>
    <t>Luca</t>
  </si>
  <si>
    <t>furia_gianluca89@hotmail.com</t>
  </si>
  <si>
    <t>Gilberte</t>
  </si>
  <si>
    <t>Oort-Steven</t>
  </si>
  <si>
    <t>gilberte.vanoort@hotmail.com</t>
  </si>
  <si>
    <t>Gilles</t>
  </si>
  <si>
    <t>Nez</t>
  </si>
  <si>
    <t>gillesnez@gmail.com</t>
  </si>
  <si>
    <t>Bourgogneplein 81 D31
6221CZ Maastricht</t>
  </si>
  <si>
    <t>Gino</t>
  </si>
  <si>
    <t>Carli</t>
  </si>
  <si>
    <t>g.carli@hotmail.com</t>
  </si>
  <si>
    <t>Jollings</t>
  </si>
  <si>
    <t>g.jollings@gmail.com</t>
  </si>
  <si>
    <t>Giovanni</t>
  </si>
  <si>
    <t>Spanu</t>
  </si>
  <si>
    <t>net.gio@pandora.be</t>
  </si>
  <si>
    <t>Bilzen</t>
  </si>
  <si>
    <t>Gisa</t>
  </si>
  <si>
    <t>Kuffner</t>
  </si>
  <si>
    <t>gisa.kuffner@gmail.com</t>
  </si>
  <si>
    <t>Giulia</t>
  </si>
  <si>
    <t>Weissenberger</t>
  </si>
  <si>
    <t>giuliaweissenberger@yahoo.com</t>
  </si>
  <si>
    <t>giulia</t>
  </si>
  <si>
    <t>carnevale</t>
  </si>
  <si>
    <t>carnevale.gl@gmail.com</t>
  </si>
  <si>
    <t>Gloria</t>
  </si>
  <si>
    <t>Dubreucq</t>
  </si>
  <si>
    <t>gloriadubreucqgarcia@gmail.com</t>
  </si>
  <si>
    <t>Gokce</t>
  </si>
  <si>
    <t>Dagdeviren</t>
  </si>
  <si>
    <t>gokcedagdeviren@gmail.com</t>
  </si>
  <si>
    <t>Gonzalo</t>
  </si>
  <si>
    <t>Mey Marroquin</t>
  </si>
  <si>
    <t>mey_52@hotmail.com</t>
  </si>
  <si>
    <t>Greetje</t>
  </si>
  <si>
    <t>Bruninx</t>
  </si>
  <si>
    <t>info@dierenartsgreetjebruninx.be</t>
  </si>
  <si>
    <t>Maastrichtersteenweg 35
3770 Riemst
Belgium</t>
  </si>
  <si>
    <t>Gregory</t>
  </si>
  <si>
    <t>gregoryaerts@live.nl</t>
  </si>
  <si>
    <t>Guy</t>
  </si>
  <si>
    <t>Hardy</t>
  </si>
  <si>
    <t>guy.hardy@live.nl</t>
  </si>
  <si>
    <t>g.hermans1995@gmail.com</t>
  </si>
  <si>
    <t>Gwendoline</t>
  </si>
  <si>
    <t>Putzeys</t>
  </si>
  <si>
    <t>gwendolineputzeys@gmail.com</t>
  </si>
  <si>
    <t>Hamid</t>
  </si>
  <si>
    <t>Kathem</t>
  </si>
  <si>
    <t>Hamid.khatem@outlook.com</t>
  </si>
  <si>
    <t>Han</t>
  </si>
  <si>
    <t>Dirks</t>
  </si>
  <si>
    <t>hdirks@live.nl</t>
  </si>
  <si>
    <t>Lucassen</t>
  </si>
  <si>
    <t>j.h.lucassen@hotmail.com</t>
  </si>
  <si>
    <t>Hang</t>
  </si>
  <si>
    <t>Ngyen</t>
  </si>
  <si>
    <t>hang.nguyen@hotmail.fr</t>
  </si>
  <si>
    <t>Hani</t>
  </si>
  <si>
    <t>Gholami</t>
  </si>
  <si>
    <t>hanigholami@icloud.com</t>
  </si>
  <si>
    <t>Hannah</t>
  </si>
  <si>
    <t>Brandt</t>
  </si>
  <si>
    <t>hannahbrandt@gmx.de</t>
  </si>
  <si>
    <t>Oettrich</t>
  </si>
  <si>
    <t>hannah.oettrich@gmail.com</t>
  </si>
  <si>
    <t>Hanneke</t>
  </si>
  <si>
    <t>Bastiaens-Vallen</t>
  </si>
  <si>
    <t>ljmbastiaens@home.nl</t>
  </si>
  <si>
    <t>Kiggen</t>
  </si>
  <si>
    <t>ergosolutions@live.nl</t>
  </si>
  <si>
    <t>Harko</t>
  </si>
  <si>
    <t>Verstraeten</t>
  </si>
  <si>
    <t>hverstraeten@mac.com</t>
  </si>
  <si>
    <t>Harold</t>
  </si>
  <si>
    <t>van der Heijden</t>
  </si>
  <si>
    <t>ansbest@yahoo.com</t>
  </si>
  <si>
    <t>Hatika</t>
  </si>
  <si>
    <t>Ati</t>
  </si>
  <si>
    <t>ati1@telenet.be</t>
  </si>
  <si>
    <t>Heidi</t>
  </si>
  <si>
    <t>Stroeken</t>
  </si>
  <si>
    <t>Heidistroeken89@gmail.com</t>
  </si>
  <si>
    <t>vastelastische zwellingen van een paar mm bij DIP I li en re hand en II en III re.</t>
  </si>
  <si>
    <t>Heleen</t>
  </si>
  <si>
    <t>Endeman</t>
  </si>
  <si>
    <t>endeman.hj@live.nl</t>
  </si>
  <si>
    <t>Helene</t>
  </si>
  <si>
    <t>Skarpeid</t>
  </si>
  <si>
    <t>helskarp@gmail.com</t>
  </si>
  <si>
    <t>Helga</t>
  </si>
  <si>
    <t>Paulis</t>
  </si>
  <si>
    <t>paulis.helga@hotmail.com</t>
  </si>
  <si>
    <t>Hellen</t>
  </si>
  <si>
    <t>hgpeters@live.nl</t>
  </si>
  <si>
    <t>Helma</t>
  </si>
  <si>
    <t>Strookman</t>
  </si>
  <si>
    <t>strookman@home.nl</t>
  </si>
  <si>
    <t>Longinastraat 102
6225AL Maastricht</t>
  </si>
  <si>
    <t>Heloise</t>
  </si>
  <si>
    <t>Le Drezen</t>
  </si>
  <si>
    <t>heloise.ledrezen@gmail.com</t>
  </si>
  <si>
    <t>Henk</t>
  </si>
  <si>
    <t>van de Voort</t>
  </si>
  <si>
    <t>h.vandevoort@me.com</t>
  </si>
  <si>
    <t>nicolestals@hotmail.com</t>
  </si>
  <si>
    <t>Speth</t>
  </si>
  <si>
    <t>info@henkspeth.nl</t>
  </si>
  <si>
    <t>Henri</t>
  </si>
  <si>
    <t>van Oord</t>
  </si>
  <si>
    <t>hoen.nie@hotmail.com</t>
  </si>
  <si>
    <t>Papenweg 17
6241BR Bunde</t>
  </si>
  <si>
    <t>Henry</t>
  </si>
  <si>
    <t>henryclaessen@home.nl</t>
  </si>
  <si>
    <t>henryhameleers@ciro-horn.nl</t>
  </si>
  <si>
    <t>Hensz</t>
  </si>
  <si>
    <t>Augustin</t>
  </si>
  <si>
    <t>hensz.augustin@gmail.com</t>
  </si>
  <si>
    <t>Herman</t>
  </si>
  <si>
    <t>Wories</t>
  </si>
  <si>
    <t>woriesh@gmail.com</t>
  </si>
  <si>
    <t>Hilde</t>
  </si>
  <si>
    <t>van Hooren</t>
  </si>
  <si>
    <t>mjwm839464@hotmail.com</t>
  </si>
  <si>
    <t>Vangronsveld</t>
  </si>
  <si>
    <t>hvangronsveld@gmail.com</t>
  </si>
  <si>
    <t>Vansomeren</t>
  </si>
  <si>
    <t>hilde.vansomeren@hotmail.com</t>
  </si>
  <si>
    <t>Ibo</t>
  </si>
  <si>
    <t>Kamissokho</t>
  </si>
  <si>
    <t>krnemy@ht.com</t>
  </si>
  <si>
    <t>Ieke</t>
  </si>
  <si>
    <t>Ieke_@hotmail.com</t>
  </si>
  <si>
    <t>Ietje</t>
  </si>
  <si>
    <t>Van Vroonhoven-Selder</t>
  </si>
  <si>
    <t>ietara@hotmail.com</t>
  </si>
  <si>
    <t>Ignacio</t>
  </si>
  <si>
    <t>Leiva</t>
  </si>
  <si>
    <t>inleiva@uc.cl</t>
  </si>
  <si>
    <t>Ilgin</t>
  </si>
  <si>
    <t>Warneke</t>
  </si>
  <si>
    <t>ilginwarneke@hotmail.com</t>
  </si>
  <si>
    <t>Ilknur</t>
  </si>
  <si>
    <t>Yurdakul</t>
  </si>
  <si>
    <t>i.yurdakul@outlook.com</t>
  </si>
  <si>
    <t>Ilona</t>
  </si>
  <si>
    <t>Intemann</t>
  </si>
  <si>
    <t>ilonaintemann@ziggo.nl</t>
  </si>
  <si>
    <t>Ilvy</t>
  </si>
  <si>
    <t>Heuijerjans</t>
  </si>
  <si>
    <t>i.heuijerjans@hotmail.com</t>
  </si>
  <si>
    <t>Ine</t>
  </si>
  <si>
    <t>Hambuckers</t>
  </si>
  <si>
    <t>Inehambuckers@gmail.com</t>
  </si>
  <si>
    <t>info@mathmind.nl</t>
  </si>
  <si>
    <t>Kusters</t>
  </si>
  <si>
    <t>ine.lauren@gmail.com</t>
  </si>
  <si>
    <t>Inge</t>
  </si>
  <si>
    <t>Boosten</t>
  </si>
  <si>
    <t>inge_boosten@hotmail.com</t>
  </si>
  <si>
    <t>Ingeborg</t>
  </si>
  <si>
    <t>de Letter</t>
  </si>
  <si>
    <t>ingeborgdeletter0@gmail.com</t>
  </si>
  <si>
    <t>Illikhoven 54
6116AL Roosteren</t>
  </si>
  <si>
    <t>Ingrid</t>
  </si>
  <si>
    <t>Beckers</t>
  </si>
  <si>
    <t>rbeckers37@gmail.com</t>
  </si>
  <si>
    <t>Thomissen</t>
  </si>
  <si>
    <t>ingrid@thomissen.net</t>
  </si>
  <si>
    <t>van de Laar</t>
  </si>
  <si>
    <t>ievdlaar@gmail.com</t>
  </si>
  <si>
    <t>ingridvriesde@hotmail.com</t>
  </si>
  <si>
    <t>Ioana</t>
  </si>
  <si>
    <t>Fudulu</t>
  </si>
  <si>
    <t>ioanna.fudulu@gmail.com</t>
  </si>
  <si>
    <t>Irena</t>
  </si>
  <si>
    <t>Kveskova</t>
  </si>
  <si>
    <t>ik12664@my.bristol.ac.uk</t>
  </si>
  <si>
    <t>Irene</t>
  </si>
  <si>
    <t>Vervuurt</t>
  </si>
  <si>
    <t>irene.vervuurt@gmx.net</t>
  </si>
  <si>
    <t>Ires</t>
  </si>
  <si>
    <t>Borgmans</t>
  </si>
  <si>
    <t>iresborgmans@hotmail.com</t>
  </si>
  <si>
    <t>Iris</t>
  </si>
  <si>
    <t>Rotee</t>
  </si>
  <si>
    <t>iris_rotee@xs4all.nl</t>
  </si>
  <si>
    <t>Binot</t>
  </si>
  <si>
    <t>irisbinot@gmail.com</t>
  </si>
  <si>
    <t>Castro</t>
  </si>
  <si>
    <t>iriscastro93@hotmail.com</t>
  </si>
  <si>
    <t>Hofman</t>
  </si>
  <si>
    <t>irishofman@live.nl</t>
  </si>
  <si>
    <t>Houben</t>
  </si>
  <si>
    <t>iris.houben14@gmail.com</t>
  </si>
  <si>
    <t>Magnee</t>
  </si>
  <si>
    <t>irismagnee@hotmail.com</t>
  </si>
  <si>
    <t>Irma</t>
  </si>
  <si>
    <t xml:space="preserve">Karnok </t>
  </si>
  <si>
    <t>irma.karnok65@gmail.com</t>
  </si>
  <si>
    <t>Isa</t>
  </si>
  <si>
    <t>Quodbach</t>
  </si>
  <si>
    <t>isaquodbach@gmail.com</t>
  </si>
  <si>
    <t>Isabel</t>
  </si>
  <si>
    <t>Adons</t>
  </si>
  <si>
    <t>isabel.adons1@telenet.be</t>
  </si>
  <si>
    <t>De Slogen 52
3550 Heusden-Zolder
Belgium</t>
  </si>
  <si>
    <t>Landsheer</t>
  </si>
  <si>
    <t>isabel.landsheer@gmail.com</t>
  </si>
  <si>
    <t>Laurentiusplein 26
6367VL Voerendaal</t>
  </si>
  <si>
    <t>Dahmen</t>
  </si>
  <si>
    <t>isabel.dahmen@netcologne.de</t>
  </si>
  <si>
    <t>Mesquita</t>
  </si>
  <si>
    <t>isabel.costa.mesquita@gmail.com</t>
  </si>
  <si>
    <t>Salas</t>
  </si>
  <si>
    <t>isalasalvarado@hotmail.com</t>
  </si>
  <si>
    <t>Velasco</t>
  </si>
  <si>
    <t>isa_727@hotmail.com</t>
  </si>
  <si>
    <t>Isabella</t>
  </si>
  <si>
    <t>lebasie@kpnmail.nl</t>
  </si>
  <si>
    <t>Isabelle</t>
  </si>
  <si>
    <t>Grosch</t>
  </si>
  <si>
    <t>isabelle_grosch@web.de</t>
  </si>
  <si>
    <t>Ruth</t>
  </si>
  <si>
    <t>isabelleruth@hotmail.com</t>
  </si>
  <si>
    <t>Isanne</t>
  </si>
  <si>
    <t>Frieke</t>
  </si>
  <si>
    <t>i_friekje@hotmail.com</t>
  </si>
  <si>
    <t>Ishan</t>
  </si>
  <si>
    <t>Bhagali</t>
  </si>
  <si>
    <t>ishan.bhagali@gmail.com</t>
  </si>
  <si>
    <t>Itta</t>
  </si>
  <si>
    <t>Meurmans</t>
  </si>
  <si>
    <t>itta_meurmans@hotmail.com</t>
  </si>
  <si>
    <t>Ivo</t>
  </si>
  <si>
    <t>Dubelaar</t>
  </si>
  <si>
    <t>ivodubelaar@gmail.com</t>
  </si>
  <si>
    <t>Ivone</t>
  </si>
  <si>
    <t>Balcas</t>
  </si>
  <si>
    <t>ivone.balcas@gmail.com</t>
  </si>
  <si>
    <t>Jaanus</t>
  </si>
  <si>
    <t>Liigand</t>
  </si>
  <si>
    <t>piia.liigand@gmail.com</t>
  </si>
  <si>
    <t>Jacco</t>
  </si>
  <si>
    <t>jacco.vandijk@hotmail.com</t>
  </si>
  <si>
    <t>Jack</t>
  </si>
  <si>
    <t>Gidall</t>
  </si>
  <si>
    <t>jackgidall@gmail.com</t>
  </si>
  <si>
    <t>van Vroonhoven</t>
  </si>
  <si>
    <t>jobb@telenet.be</t>
  </si>
  <si>
    <t>Jacqueline</t>
  </si>
  <si>
    <t xml:space="preserve">Heuts </t>
  </si>
  <si>
    <t>Jacqyheuts@hotmail.com</t>
  </si>
  <si>
    <t xml:space="preserve">Gardelaan 13
6213CV Maastricht
</t>
  </si>
  <si>
    <t>Jacques</t>
  </si>
  <si>
    <t>Lebens</t>
  </si>
  <si>
    <t>jacqueslebens@gmail.com</t>
  </si>
  <si>
    <t>Jakke</t>
  </si>
  <si>
    <t>Mathijs</t>
  </si>
  <si>
    <t>jakke.mathijs@gmail.com</t>
  </si>
  <si>
    <t>James</t>
  </si>
  <si>
    <t>Rolph</t>
  </si>
  <si>
    <t>james_rolph1996@hotmail.com</t>
  </si>
  <si>
    <t>Jan</t>
  </si>
  <si>
    <t>Gaede</t>
  </si>
  <si>
    <t>jan.gaede@live.de</t>
  </si>
  <si>
    <t>Stoehr</t>
  </si>
  <si>
    <t>jan-330@outlook.de</t>
  </si>
  <si>
    <t>Jana</t>
  </si>
  <si>
    <t>robert.stok@pandoora.be</t>
  </si>
  <si>
    <t xml:space="preserve">Dedrog </t>
  </si>
  <si>
    <t>jana0286@gmail.com</t>
  </si>
  <si>
    <t>Zieger</t>
  </si>
  <si>
    <t>janazarahzieger@yahoo.com</t>
  </si>
  <si>
    <t>Janette</t>
  </si>
  <si>
    <t>Kiikeri</t>
  </si>
  <si>
    <t>janette.kiikeri@gmail.com</t>
  </si>
  <si>
    <t>Janine</t>
  </si>
  <si>
    <t>Jostmeier</t>
  </si>
  <si>
    <t>jostmeijerjanine@icloud.com</t>
  </si>
  <si>
    <t>Ziemons</t>
  </si>
  <si>
    <t>j.ziemons@web.de</t>
  </si>
  <si>
    <t>Janneke</t>
  </si>
  <si>
    <t>Berkers</t>
  </si>
  <si>
    <t>jannekeberkers@gmail.com</t>
  </si>
  <si>
    <t>Jariv</t>
  </si>
  <si>
    <t>Leonora</t>
  </si>
  <si>
    <t>jarivleonora@gmail.com</t>
  </si>
  <si>
    <t>Jascha</t>
  </si>
  <si>
    <t>Neutelings</t>
  </si>
  <si>
    <t>neutelings.j@gmail.com</t>
  </si>
  <si>
    <t>Jasminka</t>
  </si>
  <si>
    <t>Meijers</t>
  </si>
  <si>
    <t>jasminka.meijers@gmail.com</t>
  </si>
  <si>
    <t>Jasper</t>
  </si>
  <si>
    <t>Schouten</t>
  </si>
  <si>
    <t>jcschouten@hotmail.com</t>
  </si>
  <si>
    <t>Javiera</t>
  </si>
  <si>
    <t xml:space="preserve">Alamos </t>
  </si>
  <si>
    <t>jalamos91@gmail.com</t>
  </si>
  <si>
    <t>Jay</t>
  </si>
  <si>
    <t>van Veen</t>
  </si>
  <si>
    <t>jaykevanveen@gmail.com</t>
  </si>
  <si>
    <t>Jean-Francois</t>
  </si>
  <si>
    <t>Thise</t>
  </si>
  <si>
    <t>thisejf@gmail.com</t>
  </si>
  <si>
    <t>Jeanina</t>
  </si>
  <si>
    <t>Ring</t>
  </si>
  <si>
    <t>jeanina.ring@yahoo.de</t>
  </si>
  <si>
    <t>Jeannick</t>
  </si>
  <si>
    <t>Demeulemeester</t>
  </si>
  <si>
    <t>demeulemeesterjeannick@gmail.com</t>
  </si>
  <si>
    <t>Strodorp 16
3620 Lanaken
Belgium</t>
  </si>
  <si>
    <t>Jeffrey</t>
  </si>
  <si>
    <t>Pieroelie</t>
  </si>
  <si>
    <t>jeffreypieroelie@home.nl</t>
  </si>
  <si>
    <t>Simons</t>
  </si>
  <si>
    <t>jeffrey@jeffreysimons.nl</t>
  </si>
  <si>
    <t>Jelle</t>
  </si>
  <si>
    <t>Meerlo</t>
  </si>
  <si>
    <t>jelle.meerlo@gmail.com</t>
  </si>
  <si>
    <t>Jennie</t>
  </si>
  <si>
    <t>Sherman</t>
  </si>
  <si>
    <t>jenniesherman@gmail.com</t>
  </si>
  <si>
    <t>Jennifer</t>
  </si>
  <si>
    <t>Werner</t>
  </si>
  <si>
    <t>jwerner@live.de</t>
  </si>
  <si>
    <t>Jenny</t>
  </si>
  <si>
    <t>Sliepen</t>
  </si>
  <si>
    <t>jennysliepen@hotmail.com</t>
  </si>
  <si>
    <t>Milz</t>
  </si>
  <si>
    <t>qian.lei43@gmail.com</t>
  </si>
  <si>
    <t>Park</t>
  </si>
  <si>
    <t>jpark5770@hotmail.com</t>
  </si>
  <si>
    <t>Jerell</t>
  </si>
  <si>
    <t>Diaz</t>
  </si>
  <si>
    <t>jdiaz@live.nl</t>
  </si>
  <si>
    <t>Jeremy</t>
  </si>
  <si>
    <t>Kostam</t>
  </si>
  <si>
    <t>jeremy00-RB@hotmail.com</t>
  </si>
  <si>
    <t>Jeroen</t>
  </si>
  <si>
    <t>Gilissen</t>
  </si>
  <si>
    <t>jeroengilissen@hotmail.com</t>
  </si>
  <si>
    <t>Gansebaan 44
6231LP Meerssen</t>
  </si>
  <si>
    <t>Loontjens</t>
  </si>
  <si>
    <t>jeroen.loontjens@gmail.com</t>
  </si>
  <si>
    <t>Tessers</t>
  </si>
  <si>
    <t>jeroen@jeroentessers.nl</t>
  </si>
  <si>
    <t xml:space="preserve">Koning Clovisstraat 6A
6224GW Maastricht	
</t>
  </si>
  <si>
    <t>de Jonge</t>
  </si>
  <si>
    <t>jeroen@icgroep.eu</t>
  </si>
  <si>
    <t>jeroen</t>
  </si>
  <si>
    <t>strijthagen</t>
  </si>
  <si>
    <t>jeroenstrijthagen@hotmail.com</t>
  </si>
  <si>
    <t>Jerome</t>
  </si>
  <si>
    <t>Sergent</t>
  </si>
  <si>
    <t>je.sergent@laposte.net</t>
  </si>
  <si>
    <t>Jesse</t>
  </si>
  <si>
    <t>Schipper</t>
  </si>
  <si>
    <t>jesseschipper@hotmail.com</t>
  </si>
  <si>
    <t>Jessica</t>
  </si>
  <si>
    <t>Pierolie</t>
  </si>
  <si>
    <t>info@aandekeiberg.be</t>
  </si>
  <si>
    <t>Huysmans</t>
  </si>
  <si>
    <t>jessicahuysmans@gmail.com</t>
  </si>
  <si>
    <t>Trawick</t>
  </si>
  <si>
    <t>trawickj@gmail.com</t>
  </si>
  <si>
    <t>Jesus</t>
  </si>
  <si>
    <t>Salazar</t>
  </si>
  <si>
    <t>salazar.jesusalberto@gmail.com</t>
  </si>
  <si>
    <t>Serrano</t>
  </si>
  <si>
    <t>jesusserranohuitron@hotmail.com</t>
  </si>
  <si>
    <t>Jesus Figueroa</t>
  </si>
  <si>
    <t>Hernandez</t>
  </si>
  <si>
    <t>jesusvfh@gmail.com</t>
  </si>
  <si>
    <t>Brusselseweg 73a
6217GP maastricht</t>
  </si>
  <si>
    <t>Jill</t>
  </si>
  <si>
    <t xml:space="preserve">van der Wal </t>
  </si>
  <si>
    <t>wal.vander.jill@gmail.com</t>
  </si>
  <si>
    <t>van Diggele</t>
  </si>
  <si>
    <t>jdiggele@gmail.com</t>
  </si>
  <si>
    <t>Jim</t>
  </si>
  <si>
    <t>Muijres</t>
  </si>
  <si>
    <t>jim_jongen@hotmail.com</t>
  </si>
  <si>
    <t>Nass</t>
  </si>
  <si>
    <t>jimnass7@gmail.com</t>
  </si>
  <si>
    <t>jimpeters0810@gmail.com</t>
  </si>
  <si>
    <t>Jo</t>
  </si>
  <si>
    <t>jorissenjha@gmail.com</t>
  </si>
  <si>
    <t>Smets</t>
  </si>
  <si>
    <t>josmets@gmail.com</t>
  </si>
  <si>
    <t>jo.stas@telenet.be</t>
  </si>
  <si>
    <t>JoÃ«lle</t>
  </si>
  <si>
    <t>van Hoorn</t>
  </si>
  <si>
    <t>joelle_vanhoorn@hotmail.com</t>
  </si>
  <si>
    <t>Joan</t>
  </si>
  <si>
    <t>van Geel</t>
  </si>
  <si>
    <t>joanvgeel@gmail.com</t>
  </si>
  <si>
    <t>Joana</t>
  </si>
  <si>
    <t>Loureiro</t>
  </si>
  <si>
    <t>acabado_joana@hotmail.com</t>
  </si>
  <si>
    <t>Joanne</t>
  </si>
  <si>
    <t>Snel</t>
  </si>
  <si>
    <t>sneljoanne@gmail.com</t>
  </si>
  <si>
    <t>Job</t>
  </si>
  <si>
    <t>Guzman</t>
  </si>
  <si>
    <t>job.guzman@mac.com</t>
  </si>
  <si>
    <t>Joel</t>
  </si>
  <si>
    <t>joel.koch@telenet.be</t>
  </si>
  <si>
    <t>Conquet</t>
  </si>
  <si>
    <t>joel.e.conquet@gmail.com</t>
  </si>
  <si>
    <t>Joëlle</t>
  </si>
  <si>
    <t>Linders</t>
  </si>
  <si>
    <t>joellelinders@hotmail.com</t>
  </si>
  <si>
    <t>Joep</t>
  </si>
  <si>
    <t>Offerman</t>
  </si>
  <si>
    <t>j.offerman@hetnet.nl</t>
  </si>
  <si>
    <t>Spronck</t>
  </si>
  <si>
    <t>joepspronck@me.com</t>
  </si>
  <si>
    <t>Joeri</t>
  </si>
  <si>
    <t>joerivdheijden@hotmail.com</t>
  </si>
  <si>
    <t>Johan</t>
  </si>
  <si>
    <t>Aussems</t>
  </si>
  <si>
    <t>johanaussems@hotmail.com</t>
  </si>
  <si>
    <t>Petrus Gaginistraat 41
6217 GG Maastricht</t>
  </si>
  <si>
    <t>Vandersmissen</t>
  </si>
  <si>
    <t>vandersmissen.johan@gmail.com</t>
  </si>
  <si>
    <t>Johanna</t>
  </si>
  <si>
    <t>Buergener</t>
  </si>
  <si>
    <t>johanna.katrin@web.de</t>
  </si>
  <si>
    <t>Jolanda</t>
  </si>
  <si>
    <t>Brummer</t>
  </si>
  <si>
    <t>jolanda-brummer@hotmail.com</t>
  </si>
  <si>
    <t>Jolene</t>
  </si>
  <si>
    <t>van der Steen</t>
  </si>
  <si>
    <t>jolene.vandersteen8@gmail.com</t>
  </si>
  <si>
    <t>Jonas</t>
  </si>
  <si>
    <t>Claes</t>
  </si>
  <si>
    <t>jonasclaes@gmail.com</t>
  </si>
  <si>
    <t>j.d.francisco@hotmail.com</t>
  </si>
  <si>
    <t>Joni</t>
  </si>
  <si>
    <t>j.simons@live.nl</t>
  </si>
  <si>
    <t>Joos</t>
  </si>
  <si>
    <t>Brakenhoff</t>
  </si>
  <si>
    <t>joosbrakenhoff@gmail.com</t>
  </si>
  <si>
    <t>Jordy</t>
  </si>
  <si>
    <t>Voesten</t>
  </si>
  <si>
    <t>jvoesten@gmail.com</t>
  </si>
  <si>
    <t>Jorge</t>
  </si>
  <si>
    <t>Garza</t>
  </si>
  <si>
    <t>jorgegarza93@gmail.com</t>
  </si>
  <si>
    <t>Porras</t>
  </si>
  <si>
    <t>jorgealpor@hotmail.com</t>
  </si>
  <si>
    <t>Jorian</t>
  </si>
  <si>
    <t>Hendriks</t>
  </si>
  <si>
    <t>jorian2468@gmail.com</t>
  </si>
  <si>
    <t>Jos</t>
  </si>
  <si>
    <t>Otermans</t>
  </si>
  <si>
    <t>jos_otermans@hotmail.com</t>
  </si>
  <si>
    <t>Josca</t>
  </si>
  <si>
    <t>Bootrup</t>
  </si>
  <si>
    <t>joscabootrup@gmail.com</t>
  </si>
  <si>
    <t>Jose</t>
  </si>
  <si>
    <t>janssen.jwh@gmail.com</t>
  </si>
  <si>
    <t>Rousch</t>
  </si>
  <si>
    <t>jozeke23@hotmail.com</t>
  </si>
  <si>
    <t>Josepha</t>
  </si>
  <si>
    <t>Guillaume</t>
  </si>
  <si>
    <t>equusuniversalis@gmail.com</t>
  </si>
  <si>
    <t>Joyce</t>
  </si>
  <si>
    <t>Devreede</t>
  </si>
  <si>
    <t>joycedevreede@hotmail.com</t>
  </si>
  <si>
    <t>Severijns</t>
  </si>
  <si>
    <t>Joycesevereijns@hotmail.com</t>
  </si>
  <si>
    <t>Juan</t>
  </si>
  <si>
    <t>Reyes</t>
  </si>
  <si>
    <t>rsalsan@et.mde.es</t>
  </si>
  <si>
    <t>Juan Carlos</t>
  </si>
  <si>
    <t>Antunez</t>
  </si>
  <si>
    <t>berber13@hotmail.com</t>
  </si>
  <si>
    <t>Judith</t>
  </si>
  <si>
    <t>info@cling.be</t>
  </si>
  <si>
    <t>Jobses</t>
  </si>
  <si>
    <t>judithjobses@hotmail.com</t>
  </si>
  <si>
    <t>Judyta</t>
  </si>
  <si>
    <t>Niedbalska</t>
  </si>
  <si>
    <t>judyta.niedbalska@gmail.com</t>
  </si>
  <si>
    <t>Jules</t>
  </si>
  <si>
    <t>juleshameleers@live.nl</t>
  </si>
  <si>
    <t>Jurien</t>
  </si>
  <si>
    <t>j.jurien@hotmail.com</t>
  </si>
  <si>
    <t>Julia</t>
  </si>
  <si>
    <t>Clabbers</t>
  </si>
  <si>
    <t>julia_clabbers@hotmail.com</t>
  </si>
  <si>
    <t>Witmakersstraat 16B
6211JB Maastricht</t>
  </si>
  <si>
    <t>Roijen</t>
  </si>
  <si>
    <t>jjn.roijen@gmail.com</t>
  </si>
  <si>
    <t>Reinhardt</t>
  </si>
  <si>
    <t>julia.reinhardt17@gmail.com</t>
  </si>
  <si>
    <t>Juliane</t>
  </si>
  <si>
    <t>Damm</t>
  </si>
  <si>
    <t>jule.damm@web.de</t>
  </si>
  <si>
    <t>Julie</t>
  </si>
  <si>
    <t>Gallet</t>
  </si>
  <si>
    <t>Julie.gallet@outlook.fr</t>
  </si>
  <si>
    <t>Savelkouls</t>
  </si>
  <si>
    <t>j.savelkouls@online.nl</t>
  </si>
  <si>
    <t>Julien</t>
  </si>
  <si>
    <t>Boijmans</t>
  </si>
  <si>
    <t>julienboymans@hotmail.com</t>
  </si>
  <si>
    <t>Reijnders</t>
  </si>
  <si>
    <t>jreijnders@live.com</t>
  </si>
  <si>
    <t>July</t>
  </si>
  <si>
    <t>Cruz</t>
  </si>
  <si>
    <t>juvicc@hotmail.com</t>
  </si>
  <si>
    <t>Jurian</t>
  </si>
  <si>
    <t>Pans</t>
  </si>
  <si>
    <t>jurian.pans@hotmail.com</t>
  </si>
  <si>
    <t>Justice</t>
  </si>
  <si>
    <t>justicepeters@live.nl</t>
  </si>
  <si>
    <t>Karin</t>
  </si>
  <si>
    <t>van der Brug</t>
  </si>
  <si>
    <t>kvanderbrug@hotmail.com</t>
  </si>
  <si>
    <t>peters-14@hotmail.com</t>
  </si>
  <si>
    <t>Karlijn</t>
  </si>
  <si>
    <t>Meys</t>
  </si>
  <si>
    <t>Mail@karlijnmeys.nl</t>
  </si>
  <si>
    <t>Karoliina</t>
  </si>
  <si>
    <t>Kuusela</t>
  </si>
  <si>
    <t>kuusela.karoliina@gmail.com</t>
  </si>
  <si>
    <t>Karolina</t>
  </si>
  <si>
    <t>Klimczak</t>
  </si>
  <si>
    <t>klimczak.karo@gmail.com</t>
  </si>
  <si>
    <t>Katarzyna</t>
  </si>
  <si>
    <t>Gorka</t>
  </si>
  <si>
    <t>gorkakaska@o2.pl</t>
  </si>
  <si>
    <t>Kathleen</t>
  </si>
  <si>
    <t>Restifo</t>
  </si>
  <si>
    <t>k.restifo@gmail.com</t>
  </si>
  <si>
    <t>Gardelaan 16
6213CV Maastricht</t>
  </si>
  <si>
    <t>Katja</t>
  </si>
  <si>
    <t>Bakker</t>
  </si>
  <si>
    <t>Katja.bakker13@gmail.com</t>
  </si>
  <si>
    <t>Katleen</t>
  </si>
  <si>
    <t>Switten</t>
  </si>
  <si>
    <t>swittenkatleen@gmail.com</t>
  </si>
  <si>
    <t>Kay</t>
  </si>
  <si>
    <t>Bemelen</t>
  </si>
  <si>
    <t>bemelen.kay@gmail.com</t>
  </si>
  <si>
    <t>Kayleigh</t>
  </si>
  <si>
    <t>Dunn</t>
  </si>
  <si>
    <t>kayleigh@bu.edu</t>
  </si>
  <si>
    <t>Keanna</t>
  </si>
  <si>
    <t>Inauen</t>
  </si>
  <si>
    <t>klinauen@hotmail.com</t>
  </si>
  <si>
    <t>Kelly</t>
  </si>
  <si>
    <t>van Zeijl</t>
  </si>
  <si>
    <t>kelly.van.zeijl@hotmail.com</t>
  </si>
  <si>
    <t>Kendra</t>
  </si>
  <si>
    <t>Cadena</t>
  </si>
  <si>
    <t>kendra.cd@hotmail.com</t>
  </si>
  <si>
    <t>Kenly</t>
  </si>
  <si>
    <t>Lemmens</t>
  </si>
  <si>
    <t>kenlylemmens@gmail.com</t>
  </si>
  <si>
    <t>fazantenstraat 8
3530 houthalen-helchteren
Belgium</t>
  </si>
  <si>
    <t>Kenny</t>
  </si>
  <si>
    <t>Alcala</t>
  </si>
  <si>
    <t>kennyalcala@hotmail.com</t>
  </si>
  <si>
    <t>Kenrick</t>
  </si>
  <si>
    <t>Serbonij</t>
  </si>
  <si>
    <t>ken.ser@hotmail.com</t>
  </si>
  <si>
    <t>Kevin</t>
  </si>
  <si>
    <t>Bobson</t>
  </si>
  <si>
    <t>kevin_sheikman2005@hotmail.com</t>
  </si>
  <si>
    <t>Vergoossen</t>
  </si>
  <si>
    <t>kevin.vergoossen@live.nl</t>
  </si>
  <si>
    <t>Khalid</t>
  </si>
  <si>
    <t>Lazar</t>
  </si>
  <si>
    <t>khalidlazaro@gmail.com</t>
  </si>
  <si>
    <t>Kiki</t>
  </si>
  <si>
    <t>de Jong</t>
  </si>
  <si>
    <t>kikidejong96@gmail.com</t>
  </si>
  <si>
    <t>Meertens</t>
  </si>
  <si>
    <t>kikimeertens@hotmail.com</t>
  </si>
  <si>
    <t>Kim</t>
  </si>
  <si>
    <t>Heun</t>
  </si>
  <si>
    <t>kichaheu@gmail.com</t>
  </si>
  <si>
    <t>Hoffmann</t>
  </si>
  <si>
    <t>kimmyhoffmann@aol.com</t>
  </si>
  <si>
    <t>Kirsten</t>
  </si>
  <si>
    <t>Vranken</t>
  </si>
  <si>
    <t>kirsten.v-93@hotmail.com</t>
  </si>
  <si>
    <t>Dr. Poelsstraat 1K
6247BW Gronsveld</t>
  </si>
  <si>
    <t>Heuvelmans</t>
  </si>
  <si>
    <t>kmjheuvelmans@gmail.com</t>
  </si>
  <si>
    <t>Kjel</t>
  </si>
  <si>
    <t>Hurkens</t>
  </si>
  <si>
    <t>kjelhurkens@hotmail.com</t>
  </si>
  <si>
    <t>Klara</t>
  </si>
  <si>
    <t>Doherty</t>
  </si>
  <si>
    <t>klara.doherty@hotmail.com</t>
  </si>
  <si>
    <t>Ščupáková</t>
  </si>
  <si>
    <t>k.scupakova@maastrichtuniversity.nl</t>
  </si>
  <si>
    <t>Kobus</t>
  </si>
  <si>
    <t>Lampe</t>
  </si>
  <si>
    <t>drent_lampe@hotmail.com</t>
  </si>
  <si>
    <t>Koen</t>
  </si>
  <si>
    <t>Prickaerts</t>
  </si>
  <si>
    <t>prickaertskoen@gmail.com</t>
  </si>
  <si>
    <t>Schnackers</t>
  </si>
  <si>
    <t>koen089@hotmail.com</t>
  </si>
  <si>
    <t>Konstantin</t>
  </si>
  <si>
    <t>Tarasov</t>
  </si>
  <si>
    <t>ktarasov@t-online.de</t>
  </si>
  <si>
    <t>Kris</t>
  </si>
  <si>
    <t>Stevens</t>
  </si>
  <si>
    <t>Krisstevens1982@hotmail.com</t>
  </si>
  <si>
    <t xml:space="preserve">Vandeurzen </t>
  </si>
  <si>
    <t>van Weert</t>
  </si>
  <si>
    <t>robert.krista@gmail.com</t>
  </si>
  <si>
    <t>Kristaps</t>
  </si>
  <si>
    <t>Irbe</t>
  </si>
  <si>
    <t>irbe.kristaps@gmail.com</t>
  </si>
  <si>
    <t>Kristel</t>
  </si>
  <si>
    <t>kristeloyen@telenet.be</t>
  </si>
  <si>
    <t>Kristie</t>
  </si>
  <si>
    <t>Loop</t>
  </si>
  <si>
    <t>kristieloop@ziggo.nl</t>
  </si>
  <si>
    <t>Kristy</t>
  </si>
  <si>
    <t>Van Oord-Engbers</t>
  </si>
  <si>
    <t>meis_kristy@hotmail.com</t>
  </si>
  <si>
    <t>Kyra</t>
  </si>
  <si>
    <t>Bosch</t>
  </si>
  <si>
    <t>kyrabosch@hotmail.com</t>
  </si>
  <si>
    <t>De Graaf</t>
  </si>
  <si>
    <t>Degroof1@tele2.nl</t>
  </si>
  <si>
    <t>Laetitia</t>
  </si>
  <si>
    <t>Theunis</t>
  </si>
  <si>
    <t>laetitia_theunis@yahoo.fr</t>
  </si>
  <si>
    <t>Lana</t>
  </si>
  <si>
    <t>laantje3@hotmail.com</t>
  </si>
  <si>
    <t>Lara</t>
  </si>
  <si>
    <t>Matter</t>
  </si>
  <si>
    <t>lara.matter@gmx.de</t>
  </si>
  <si>
    <t>Larissa</t>
  </si>
  <si>
    <t>larissa_smeets@hotmail.com</t>
  </si>
  <si>
    <t>Lars</t>
  </si>
  <si>
    <t>Bonnel</t>
  </si>
  <si>
    <t>lbonnel3@gmail.com</t>
  </si>
  <si>
    <t>Laura</t>
  </si>
  <si>
    <t>de Lorenzi</t>
  </si>
  <si>
    <t>lra.delorenzi@gmail.com</t>
  </si>
  <si>
    <t>Bunten</t>
  </si>
  <si>
    <t>lbunten@gmail.com</t>
  </si>
  <si>
    <t>laura_janssen@hotmail.com</t>
  </si>
  <si>
    <t>Kettler</t>
  </si>
  <si>
    <t>laura-k@live.de</t>
  </si>
  <si>
    <t>Lobet</t>
  </si>
  <si>
    <t>lau.lobet@hotmail.com</t>
  </si>
  <si>
    <t>laura_peters94@hotmail.com</t>
  </si>
  <si>
    <t>Raijmann</t>
  </si>
  <si>
    <t>1315285raijmann@zuyd.nl</t>
  </si>
  <si>
    <t>Theunissen</t>
  </si>
  <si>
    <t>Lmctheunissen@gmail.com</t>
  </si>
  <si>
    <t>Thiel</t>
  </si>
  <si>
    <t>laurathiel90@gmx.de</t>
  </si>
  <si>
    <t>Vandermaesen</t>
  </si>
  <si>
    <t>vandermaesenlaura@gmail.com</t>
  </si>
  <si>
    <t>Wiktorowicz</t>
  </si>
  <si>
    <t>laura_wiktorowicz@hotmail.com</t>
  </si>
  <si>
    <t>Laure</t>
  </si>
  <si>
    <t>lauregilissen@hotmail.com</t>
  </si>
  <si>
    <t>Laurens</t>
  </si>
  <si>
    <t>Neuhaus</t>
  </si>
  <si>
    <t>laurensneuhaus@gmail.com</t>
  </si>
  <si>
    <t>Laurent</t>
  </si>
  <si>
    <t>ldjtheunissen@me.com</t>
  </si>
  <si>
    <t>Mgr. Boymansstraat 42
6471VD Eygelshoven</t>
  </si>
  <si>
    <t>Lawrence</t>
  </si>
  <si>
    <t>Breban</t>
  </si>
  <si>
    <t>lawrence.breban@gmail.com</t>
  </si>
  <si>
    <t>Lea</t>
  </si>
  <si>
    <t>Doenges</t>
  </si>
  <si>
    <t>leadoenges@gmail.com</t>
  </si>
  <si>
    <t>Riepen</t>
  </si>
  <si>
    <t>l.riepen@student.maastrichtuniversity.nl</t>
  </si>
  <si>
    <t>Lennart</t>
  </si>
  <si>
    <t>Huizing</t>
  </si>
  <si>
    <t>lenhuizing@hotmail.com</t>
  </si>
  <si>
    <t>Leny</t>
  </si>
  <si>
    <t>Pattiasina</t>
  </si>
  <si>
    <t>pattiasina67@icloud.com</t>
  </si>
  <si>
    <t>Leon</t>
  </si>
  <si>
    <t>van Gelswijk</t>
  </si>
  <si>
    <t>leon@vangelswijk.nl</t>
  </si>
  <si>
    <t>Leonard</t>
  </si>
  <si>
    <t>Sijben</t>
  </si>
  <si>
    <t>leo.sijben@home.nl</t>
  </si>
  <si>
    <t>Leonie</t>
  </si>
  <si>
    <t>Stroet</t>
  </si>
  <si>
    <t>leonie_stroet@hotmail.com</t>
  </si>
  <si>
    <t>Léonie</t>
  </si>
  <si>
    <t>Smith</t>
  </si>
  <si>
    <t>leoniesmith_9@hotmail.com</t>
  </si>
  <si>
    <t>Leontien</t>
  </si>
  <si>
    <t>Boots</t>
  </si>
  <si>
    <t>leontienboots@gmail.com</t>
  </si>
  <si>
    <t>Leroy</t>
  </si>
  <si>
    <t>lrjkerkhofs@ziggo.nl</t>
  </si>
  <si>
    <t>Letitia</t>
  </si>
  <si>
    <t>Schneider</t>
  </si>
  <si>
    <t>letitia.schneider@gmail.com</t>
  </si>
  <si>
    <t>Leydi</t>
  </si>
  <si>
    <t>Castellanos</t>
  </si>
  <si>
    <t>l.castellanos91@gmail.com</t>
  </si>
  <si>
    <t>Lianne</t>
  </si>
  <si>
    <t>Ippel</t>
  </si>
  <si>
    <t>g.j.e.ippel@gmail.com</t>
  </si>
  <si>
    <t>Koraalstraat 21
6217EL Maastricht</t>
  </si>
  <si>
    <t>Lieke</t>
  </si>
  <si>
    <t>van de Wiel</t>
  </si>
  <si>
    <t>liekevdwiel@gmail.com</t>
  </si>
  <si>
    <t>van Riel</t>
  </si>
  <si>
    <t>vanriel.lieke@gmail.com</t>
  </si>
  <si>
    <t>Lien</t>
  </si>
  <si>
    <t>de Jongh</t>
  </si>
  <si>
    <t>chouke75@hotmail.com</t>
  </si>
  <si>
    <t>Liesbeth</t>
  </si>
  <si>
    <t>Geebelen</t>
  </si>
  <si>
    <t>liesbeth-geebelen@hotmail.com</t>
  </si>
  <si>
    <t>Lieve</t>
  </si>
  <si>
    <t>Tytgat</t>
  </si>
  <si>
    <t>lieve.tytgat4@gmail.com</t>
  </si>
  <si>
    <t>Hulsthoeveweg 3
3630 Maasmechelen</t>
  </si>
  <si>
    <t>Lilian</t>
  </si>
  <si>
    <t>lilianvonk@hotmail.com</t>
  </si>
  <si>
    <t>Lina</t>
  </si>
  <si>
    <t>Mooren</t>
  </si>
  <si>
    <t>linamooren@gmail.com</t>
  </si>
  <si>
    <t>Lina María</t>
  </si>
  <si>
    <t>Lozano Montaña</t>
  </si>
  <si>
    <t>lozano.linama@gmail.com</t>
  </si>
  <si>
    <t>Linda</t>
  </si>
  <si>
    <t>lindajansen01@gmail.com</t>
  </si>
  <si>
    <t>Piddiu</t>
  </si>
  <si>
    <t>linda.piddiu@telenet.be</t>
  </si>
  <si>
    <t>van den Heuvel</t>
  </si>
  <si>
    <t>lindavandenheuvel@outlook.com</t>
  </si>
  <si>
    <t>Vosbeek</t>
  </si>
  <si>
    <t>vosbeek@xs4all.nl</t>
  </si>
  <si>
    <t>Linde</t>
  </si>
  <si>
    <t>linde_janssen1407@hotmail.com</t>
  </si>
  <si>
    <t>Linyi</t>
  </si>
  <si>
    <t>Zhao</t>
  </si>
  <si>
    <t>l.y.zhao.002@gmail.com</t>
  </si>
  <si>
    <t>Lisa</t>
  </si>
  <si>
    <t>Marquez Kroeze</t>
  </si>
  <si>
    <t>lisamarquezkroeze@gmail.com</t>
  </si>
  <si>
    <t>Akersteenweg 94B
6227AB Maastricht</t>
  </si>
  <si>
    <t>Bos</t>
  </si>
  <si>
    <t>lisa2bos@msn.com</t>
  </si>
  <si>
    <t>Cusumano</t>
  </si>
  <si>
    <t>lisa-c@live.be</t>
  </si>
  <si>
    <t>Herzog</t>
  </si>
  <si>
    <t>lisa.herzog@outlook.de</t>
  </si>
  <si>
    <t>Lisanne</t>
  </si>
  <si>
    <t>Schutgens</t>
  </si>
  <si>
    <t>lisanneschutgens@hotmail.com</t>
  </si>
  <si>
    <t>Lisette</t>
  </si>
  <si>
    <t>lisette.diaz78@gmail.com</t>
  </si>
  <si>
    <t>Bouw</t>
  </si>
  <si>
    <t>lisette-1@hotmail.com</t>
  </si>
  <si>
    <t>lisette_willems@yahoo.com</t>
  </si>
  <si>
    <t>Liz</t>
  </si>
  <si>
    <t>Van der Linden</t>
  </si>
  <si>
    <t>vdlinden.lm@gmail.com</t>
  </si>
  <si>
    <t>Lizzie</t>
  </si>
  <si>
    <t>Konings</t>
  </si>
  <si>
    <t>lizziekonings@hotmail.com</t>
  </si>
  <si>
    <t>Wycker Grachtstraat 48
6221CX Maastricht</t>
  </si>
  <si>
    <t>Lode</t>
  </si>
  <si>
    <t>Comhair</t>
  </si>
  <si>
    <t>lode.comhair@hotmail.be</t>
  </si>
  <si>
    <t>Loek</t>
  </si>
  <si>
    <t>Goossens</t>
  </si>
  <si>
    <t>ridley1912@gmail.com</t>
  </si>
  <si>
    <t>Loes</t>
  </si>
  <si>
    <t>Caelers</t>
  </si>
  <si>
    <t>l_caelers@hotmail.com</t>
  </si>
  <si>
    <t xml:space="preserve">Hoenderstraat 22D01
6211EM Maastricht
</t>
  </si>
  <si>
    <t>Lola</t>
  </si>
  <si>
    <t>Bogaert</t>
  </si>
  <si>
    <t>lola_bogaert@hotmail.com</t>
  </si>
  <si>
    <t>Lorena</t>
  </si>
  <si>
    <t>Roig Lara</t>
  </si>
  <si>
    <t>lorena_roig@hotmail.com</t>
  </si>
  <si>
    <t>Steenweg 208
BE-3590 Diepenbeek</t>
  </si>
  <si>
    <t>Lorence</t>
  </si>
  <si>
    <t xml:space="preserve">Saat </t>
  </si>
  <si>
    <t>lorencesaat@hotmail.nl</t>
  </si>
  <si>
    <t>Lotte</t>
  </si>
  <si>
    <t>Schoonhoven</t>
  </si>
  <si>
    <t>lotteschoonhoven@gmail.com</t>
  </si>
  <si>
    <t>Loubelle</t>
  </si>
  <si>
    <t>Butalid</t>
  </si>
  <si>
    <t>loubelle.butalid@yahoo.ca</t>
  </si>
  <si>
    <t>Louise</t>
  </si>
  <si>
    <t>Gerdes</t>
  </si>
  <si>
    <t>louisegerdes@live.nl</t>
  </si>
  <si>
    <t>Eburonenweg 13
4226HT Maastricht 13</t>
  </si>
  <si>
    <t>Luam</t>
  </si>
  <si>
    <t>Moulou</t>
  </si>
  <si>
    <t>luammoulou@hotmail.com</t>
  </si>
  <si>
    <t>Luc</t>
  </si>
  <si>
    <t>Frambach</t>
  </si>
  <si>
    <t>lgframbach@gmail.com</t>
  </si>
  <si>
    <t>Lenaerts</t>
  </si>
  <si>
    <t>lucas.lenaerts@philips.com</t>
  </si>
  <si>
    <t>van den Brink</t>
  </si>
  <si>
    <t>lucvandenbrink@hotmail.com</t>
  </si>
  <si>
    <t>sibylleroijen@hotmail.com</t>
  </si>
  <si>
    <t>Lucas</t>
  </si>
  <si>
    <t>Venner</t>
  </si>
  <si>
    <t>lucasvenner@hotmail.com</t>
  </si>
  <si>
    <t>Lucia</t>
  </si>
  <si>
    <t>Castellares</t>
  </si>
  <si>
    <t>lucia.castellares@gmail.com</t>
  </si>
  <si>
    <t>Lucie</t>
  </si>
  <si>
    <t>Krutzen</t>
  </si>
  <si>
    <t>Lucievandenboorn@home.nl</t>
  </si>
  <si>
    <t>Lucien</t>
  </si>
  <si>
    <t>van de Put</t>
  </si>
  <si>
    <t>lucien.vandeput@hotmail.com</t>
  </si>
  <si>
    <t>Lucinda</t>
  </si>
  <si>
    <t>Coumans</t>
  </si>
  <si>
    <t>lgp.coumans@student.maastrichtuniversity.nl</t>
  </si>
  <si>
    <t>Lucy</t>
  </si>
  <si>
    <t>Gray</t>
  </si>
  <si>
    <t>magpie1805@hotmail.com</t>
  </si>
  <si>
    <t>Ludie</t>
  </si>
  <si>
    <t>Cortenraede</t>
  </si>
  <si>
    <t>ludiecortenraede@ymail.com</t>
  </si>
  <si>
    <t>Luisa</t>
  </si>
  <si>
    <t>Pena Vergara</t>
  </si>
  <si>
    <t>l.penavergara@hotmail.de</t>
  </si>
  <si>
    <t>Welling de Arruda</t>
  </si>
  <si>
    <t>luisawda@gmail.com</t>
  </si>
  <si>
    <t>Luisa-Sophie</t>
  </si>
  <si>
    <t>Goedecke</t>
  </si>
  <si>
    <t>luisagoedecke@onlinehome.de</t>
  </si>
  <si>
    <t>Luke</t>
  </si>
  <si>
    <t>Herinx</t>
  </si>
  <si>
    <t>1455095herinx@zuyd.nl</t>
  </si>
  <si>
    <t>Brunssum</t>
  </si>
  <si>
    <t>Luuk</t>
  </si>
  <si>
    <t>Riksen</t>
  </si>
  <si>
    <t>luuk_riksen@hotmail.com</t>
  </si>
  <si>
    <t>Lydia</t>
  </si>
  <si>
    <t>Hoenjet</t>
  </si>
  <si>
    <t>lydiazink1@gmail.com</t>
  </si>
  <si>
    <t>Lynn</t>
  </si>
  <si>
    <t>Thewissen</t>
  </si>
  <si>
    <t>thewissenlynn@hotmail.com</t>
  </si>
  <si>
    <t>Maaike</t>
  </si>
  <si>
    <t>Klein</t>
  </si>
  <si>
    <t>maaikeklein@hotmail.com</t>
  </si>
  <si>
    <t>Vranckaerts</t>
  </si>
  <si>
    <t>maaike_27@live.nl</t>
  </si>
  <si>
    <t>Maarten</t>
  </si>
  <si>
    <t>van Bun</t>
  </si>
  <si>
    <t>bunvanbun@gmail.com</t>
  </si>
  <si>
    <t>Kerkstraat 9
6245 CA Eijsden</t>
  </si>
  <si>
    <t>Magdalena</t>
  </si>
  <si>
    <t>Morales</t>
  </si>
  <si>
    <t>magdamh33@hotmail.com</t>
  </si>
  <si>
    <t>Maggi</t>
  </si>
  <si>
    <t>Kneuts</t>
  </si>
  <si>
    <t>maggykneuts@hotmail.com</t>
  </si>
  <si>
    <t>Kronkelweg 24
3300 Tienen
Belgie</t>
  </si>
  <si>
    <t>Maher</t>
  </si>
  <si>
    <t>El masri</t>
  </si>
  <si>
    <t>maheralmasry@gmail.com</t>
  </si>
  <si>
    <t>Maikel</t>
  </si>
  <si>
    <t>m.t.j.peeters@gmail.com</t>
  </si>
  <si>
    <t>Maja</t>
  </si>
  <si>
    <t>Bande</t>
  </si>
  <si>
    <t>mostxtream@gmail.com</t>
  </si>
  <si>
    <t>Majlen</t>
  </si>
  <si>
    <t>Schonewille</t>
  </si>
  <si>
    <t>majlenschonewille@gmail.com</t>
  </si>
  <si>
    <t>Malou</t>
  </si>
  <si>
    <t>malougeraets@live.nl</t>
  </si>
  <si>
    <t>Malu</t>
  </si>
  <si>
    <t>scholl.malu@gmail.com</t>
  </si>
  <si>
    <t>Manon</t>
  </si>
  <si>
    <t>Emonts</t>
  </si>
  <si>
    <t>m.emonts1@gmail.com</t>
  </si>
  <si>
    <t>Driessen</t>
  </si>
  <si>
    <t>m.s.n.driessen@live.nl</t>
  </si>
  <si>
    <t>gainesvillegang@live.com</t>
  </si>
  <si>
    <t>Wiersma</t>
  </si>
  <si>
    <t>manon.wiersma@hotmail.com</t>
  </si>
  <si>
    <t>Mar</t>
  </si>
  <si>
    <t>Lobato</t>
  </si>
  <si>
    <t>marlobatogomez@gmail.com</t>
  </si>
  <si>
    <t>Mara</t>
  </si>
  <si>
    <t>Giangrossi</t>
  </si>
  <si>
    <t>Marc</t>
  </si>
  <si>
    <t>Ackermann</t>
  </si>
  <si>
    <t>ackermann920@gmail.com</t>
  </si>
  <si>
    <t>Allard</t>
  </si>
  <si>
    <t>notarisallard@gmail.com</t>
  </si>
  <si>
    <t>Wouters</t>
  </si>
  <si>
    <t>marc.wouters2@verz.kbc.be</t>
  </si>
  <si>
    <t>Marcel</t>
  </si>
  <si>
    <t>van Dam</t>
  </si>
  <si>
    <t>marcel.vandam@me.com</t>
  </si>
  <si>
    <t>Marcella</t>
  </si>
  <si>
    <t>Roemgens</t>
  </si>
  <si>
    <t>marcella.roemgens@hotmail.com</t>
  </si>
  <si>
    <t>Marco</t>
  </si>
  <si>
    <t>smeets.zakelijk@gmail.com</t>
  </si>
  <si>
    <t>Dammer</t>
  </si>
  <si>
    <t>marjoda@web.de</t>
  </si>
  <si>
    <t>Van Oort</t>
  </si>
  <si>
    <t>marcovanoort@hotmail.com</t>
  </si>
  <si>
    <t>Marcos</t>
  </si>
  <si>
    <t>Jimenez</t>
  </si>
  <si>
    <t>elmarkitos@hotmail.es</t>
  </si>
  <si>
    <t>Margriet</t>
  </si>
  <si>
    <t>de Bakker</t>
  </si>
  <si>
    <t>margriet.debakker@home.nl</t>
  </si>
  <si>
    <t>Maria</t>
  </si>
  <si>
    <t>Alepaki</t>
  </si>
  <si>
    <t>malepaki@gmail.com</t>
  </si>
  <si>
    <t>De Brasdefer</t>
  </si>
  <si>
    <t>feerbras@hotmail.com</t>
  </si>
  <si>
    <t>maria-maas@live.nl</t>
  </si>
  <si>
    <t>Niakas</t>
  </si>
  <si>
    <t>marianiakas@hotmail.com</t>
  </si>
  <si>
    <t>Maria Jose</t>
  </si>
  <si>
    <t>Freitas</t>
  </si>
  <si>
    <t>mariajosefreitas@ziggo.nl</t>
  </si>
  <si>
    <t>mariam</t>
  </si>
  <si>
    <t>Shokralla</t>
  </si>
  <si>
    <t>m.shokralla@student.maastrichtuniversity.nl</t>
  </si>
  <si>
    <t>Marianne</t>
  </si>
  <si>
    <t>Zuijdam</t>
  </si>
  <si>
    <t>ma.zuijdam@gmail.com</t>
  </si>
  <si>
    <t>Bovenste straat 40A
6101 EL Echt</t>
  </si>
  <si>
    <t>Laarmans</t>
  </si>
  <si>
    <t>mariannelaarmans@gmail.com</t>
  </si>
  <si>
    <t>Op den Camp</t>
  </si>
  <si>
    <t>modcamp@xs4all.nl</t>
  </si>
  <si>
    <t>Marie-Jose</t>
  </si>
  <si>
    <t>Vleugels</t>
  </si>
  <si>
    <t>mariejosevleugels@gmail.com</t>
  </si>
  <si>
    <t>Marie-Therese</t>
  </si>
  <si>
    <t>Custers</t>
  </si>
  <si>
    <t>mcusters01@gmail.com</t>
  </si>
  <si>
    <t>Marieke</t>
  </si>
  <si>
    <t>marieke@dongen.net</t>
  </si>
  <si>
    <t>Marifel</t>
  </si>
  <si>
    <t>Baez Garcia</t>
  </si>
  <si>
    <t>chocolate_mmm@hotmail.com</t>
  </si>
  <si>
    <t>Mariken</t>
  </si>
  <si>
    <t>Streppel</t>
  </si>
  <si>
    <t>marikenstreppel@gmail.com</t>
  </si>
  <si>
    <t>Marina</t>
  </si>
  <si>
    <t>Gavela Gomez</t>
  </si>
  <si>
    <t>gavelamarina@gmail.com</t>
  </si>
  <si>
    <t>Zubeldia</t>
  </si>
  <si>
    <t>marina.zubeldia@orange.fr</t>
  </si>
  <si>
    <t>Marion</t>
  </si>
  <si>
    <t>Pieters</t>
  </si>
  <si>
    <t>marionpieters@me.com</t>
  </si>
  <si>
    <t>Venlo</t>
  </si>
  <si>
    <t>mjw.smeets@gmail.com</t>
  </si>
  <si>
    <t>Marita</t>
  </si>
  <si>
    <t>Geelen</t>
  </si>
  <si>
    <t>marita@geelen.com</t>
  </si>
  <si>
    <t>Wetzels</t>
  </si>
  <si>
    <t>wmarita6@gmail.com</t>
  </si>
  <si>
    <t>Marjon</t>
  </si>
  <si>
    <t>Haesen</t>
  </si>
  <si>
    <t>Adams</t>
  </si>
  <si>
    <t>Gielen</t>
  </si>
  <si>
    <t>mark.gielen@hotmail.com</t>
  </si>
  <si>
    <t>Meyer</t>
  </si>
  <si>
    <t>markjoost.meyer@gmail.com</t>
  </si>
  <si>
    <t>van Ham</t>
  </si>
  <si>
    <t>markvanham1@live.nl</t>
  </si>
  <si>
    <t>Marleen</t>
  </si>
  <si>
    <t>Licki</t>
  </si>
  <si>
    <t>marleen.licki@gmail.com</t>
  </si>
  <si>
    <t>Slechten</t>
  </si>
  <si>
    <t>marleenslechten.ms@gmail.com</t>
  </si>
  <si>
    <t>Marlene</t>
  </si>
  <si>
    <t>Wulf</t>
  </si>
  <si>
    <t>mo.wulf@student.maastrichtuniversity.nl</t>
  </si>
  <si>
    <t>Marlies</t>
  </si>
  <si>
    <t>Henz</t>
  </si>
  <si>
    <t>Eikenhoven 95
6225GV Maastricht</t>
  </si>
  <si>
    <t>Marloes</t>
  </si>
  <si>
    <t>van Well</t>
  </si>
  <si>
    <t>marloesvanwell@hotmail.com</t>
  </si>
  <si>
    <t>Marlous</t>
  </si>
  <si>
    <t>marlous93@hotmail.com</t>
  </si>
  <si>
    <t>Marly</t>
  </si>
  <si>
    <t>Opstals</t>
  </si>
  <si>
    <t>marly_opstals@hotmail.com</t>
  </si>
  <si>
    <t>Mart</t>
  </si>
  <si>
    <t>Grommen</t>
  </si>
  <si>
    <t>martgrommen@hotmail.com</t>
  </si>
  <si>
    <t>Marta</t>
  </si>
  <si>
    <t>Oliveir</t>
  </si>
  <si>
    <t>mafaldacabado@hotmail.com</t>
  </si>
  <si>
    <t>Vidal Pons</t>
  </si>
  <si>
    <t>vidalponsmarta@gmail.com</t>
  </si>
  <si>
    <t>Martijn</t>
  </si>
  <si>
    <t>Peerboom</t>
  </si>
  <si>
    <t>Martijnpeerboom@hotmail.com</t>
  </si>
  <si>
    <t>Martin</t>
  </si>
  <si>
    <t>Kolm</t>
  </si>
  <si>
    <t>martin.kolm@outlook.de</t>
  </si>
  <si>
    <t>Ellecuylgaard 40
Maastricht</t>
  </si>
  <si>
    <t>Martina</t>
  </si>
  <si>
    <t>Reis</t>
  </si>
  <si>
    <t>Martinareis@gmx.de</t>
  </si>
  <si>
    <t>Martyna</t>
  </si>
  <si>
    <t>Wittbrodt</t>
  </si>
  <si>
    <t>martynawitt8@gmail.com</t>
  </si>
  <si>
    <t>Masaru</t>
  </si>
  <si>
    <t>Noguchi</t>
  </si>
  <si>
    <t>msrngc@hotmail.com</t>
  </si>
  <si>
    <t>Massimo</t>
  </si>
  <si>
    <t>Cerri</t>
  </si>
  <si>
    <t>cerri.massimo@gmail.com</t>
  </si>
  <si>
    <t>Mateusz</t>
  </si>
  <si>
    <t>Nadolny</t>
  </si>
  <si>
    <t>mat.nadolny@gmail.com</t>
  </si>
  <si>
    <t>Math</t>
  </si>
  <si>
    <t>mourmans@home.nl</t>
  </si>
  <si>
    <t>Matthijs</t>
  </si>
  <si>
    <t>matthijskusters@hotmail.com</t>
  </si>
  <si>
    <t>Maud</t>
  </si>
  <si>
    <t>Pluijmen</t>
  </si>
  <si>
    <t>mpluijmen@hotmail.com</t>
  </si>
  <si>
    <t>Maureen</t>
  </si>
  <si>
    <t>Boelens</t>
  </si>
  <si>
    <t>maureen.boelens@me.com</t>
  </si>
  <si>
    <t>Maurice</t>
  </si>
  <si>
    <t>Foppen</t>
  </si>
  <si>
    <t>lucapipa@outlook.com</t>
  </si>
  <si>
    <t>tanjareijnaerts@hotmail.com</t>
  </si>
  <si>
    <t>Max</t>
  </si>
  <si>
    <t>Molenaers</t>
  </si>
  <si>
    <t>nikmax_molenaers@hotmail.com</t>
  </si>
  <si>
    <t>Maxime</t>
  </si>
  <si>
    <t>Welie</t>
  </si>
  <si>
    <t>maximewelie@gmail.com</t>
  </si>
  <si>
    <t>Maximilian</t>
  </si>
  <si>
    <t>Timmermann</t>
  </si>
  <si>
    <t>m.timmermann96@gmx.be</t>
  </si>
  <si>
    <t>Mayya</t>
  </si>
  <si>
    <t>Aprosina</t>
  </si>
  <si>
    <t>densteysi@gmail.com</t>
  </si>
  <si>
    <t>Parrestraat 11A
6245 LJ Eijsden</t>
  </si>
  <si>
    <t>Melanie Almendra</t>
  </si>
  <si>
    <t>Marquez</t>
  </si>
  <si>
    <t>melaniealmendra@hotmail.com</t>
  </si>
  <si>
    <t>Melina</t>
  </si>
  <si>
    <t>Victor</t>
  </si>
  <si>
    <t>mellyv95@hotmail.com</t>
  </si>
  <si>
    <t>Melissa</t>
  </si>
  <si>
    <t>Bongiorno</t>
  </si>
  <si>
    <t>melissabongiorno1@gmail.com</t>
  </si>
  <si>
    <t>Morra</t>
  </si>
  <si>
    <t>melissa_morra@hotmail.com</t>
  </si>
  <si>
    <t>Menno</t>
  </si>
  <si>
    <t>Spelbos</t>
  </si>
  <si>
    <t>menno.spelbos@ieservices.nl</t>
  </si>
  <si>
    <t>Merel</t>
  </si>
  <si>
    <t>merelcuijpers@yahoo.com</t>
  </si>
  <si>
    <t>van Noord</t>
  </si>
  <si>
    <t>merelvannoord@hotmail.com</t>
  </si>
  <si>
    <t>Merlijn</t>
  </si>
  <si>
    <t>merlijn-graus@home.nl</t>
  </si>
  <si>
    <t>Michael</t>
  </si>
  <si>
    <t>Garcia</t>
  </si>
  <si>
    <t>Berghmans</t>
  </si>
  <si>
    <t>michaelberghmans@hotmail.com</t>
  </si>
  <si>
    <t>Chappell</t>
  </si>
  <si>
    <t>mhchappell@gmail.com</t>
  </si>
  <si>
    <t xml:space="preserve">Ummels </t>
  </si>
  <si>
    <t>michael.ummels@outlook.com</t>
  </si>
  <si>
    <t>Michel</t>
  </si>
  <si>
    <t>van Kan</t>
  </si>
  <si>
    <t>mjbsvankan@gmail.com</t>
  </si>
  <si>
    <t>Michela</t>
  </si>
  <si>
    <t>michela211170@gmail.com</t>
  </si>
  <si>
    <t>Michele</t>
  </si>
  <si>
    <t>Genangeli</t>
  </si>
  <si>
    <t>michele.genangeli@gmail.com</t>
  </si>
  <si>
    <t>Micheline</t>
  </si>
  <si>
    <t>Radinardi</t>
  </si>
  <si>
    <t>mradinardi@gmail.com</t>
  </si>
  <si>
    <t>Michelle</t>
  </si>
  <si>
    <t>van den Bosch</t>
  </si>
  <si>
    <t>michellevdbosch@live.nl</t>
  </si>
  <si>
    <t>van Deursen</t>
  </si>
  <si>
    <t>michellevandeursen@mac.com</t>
  </si>
  <si>
    <t>van Oosterhout</t>
  </si>
  <si>
    <t>mvoosterhout@msn.com</t>
  </si>
  <si>
    <t>Michiel</t>
  </si>
  <si>
    <t>michiel_deboer@hotmail.com</t>
  </si>
  <si>
    <t>Micole</t>
  </si>
  <si>
    <t>Smits</t>
  </si>
  <si>
    <t>micolesmits@me.com</t>
  </si>
  <si>
    <t>Miguel</t>
  </si>
  <si>
    <t>martaul@hotmail.com</t>
  </si>
  <si>
    <t>Casado</t>
  </si>
  <si>
    <t>Miguel_stoped@hotmail.com</t>
  </si>
  <si>
    <t>Mikael</t>
  </si>
  <si>
    <t>Steenken</t>
  </si>
  <si>
    <t>m.s.secondary@outlook.com</t>
  </si>
  <si>
    <t>Mikal</t>
  </si>
  <si>
    <t>van Poll</t>
  </si>
  <si>
    <t>mikalvanpoll@gmail.com</t>
  </si>
  <si>
    <t>Mike</t>
  </si>
  <si>
    <t>Brouwer</t>
  </si>
  <si>
    <t>mikey@xs4all.nl</t>
  </si>
  <si>
    <t>Heerlenerweg 10
6132 CM Sittard</t>
  </si>
  <si>
    <t>Mike.chan88@icloud.com</t>
  </si>
  <si>
    <t>mikeheubel@outlook.com</t>
  </si>
  <si>
    <t>Mulder</t>
  </si>
  <si>
    <t>mikemulder8@hotmail.com</t>
  </si>
  <si>
    <t>susan_tilgner@web.de</t>
  </si>
  <si>
    <t>Milagros</t>
  </si>
  <si>
    <t>Llontop</t>
  </si>
  <si>
    <t>clamills8@hotmail.com</t>
  </si>
  <si>
    <t>Milena</t>
  </si>
  <si>
    <t>Benedykciuk</t>
  </si>
  <si>
    <t>milena-3010@hotmail.com</t>
  </si>
  <si>
    <t>Mindy</t>
  </si>
  <si>
    <t>Erps</t>
  </si>
  <si>
    <t>Mindy_erps@hotmail.com</t>
  </si>
  <si>
    <t>Miriam</t>
  </si>
  <si>
    <t>Keyers</t>
  </si>
  <si>
    <t>m.keyers@gmail.com</t>
  </si>
  <si>
    <t>Frijns</t>
  </si>
  <si>
    <t>frijnsmiriam@gmail.com</t>
  </si>
  <si>
    <t>Young</t>
  </si>
  <si>
    <t>sharondpoole10@gmail.com</t>
  </si>
  <si>
    <t>Mischa</t>
  </si>
  <si>
    <t>Drescher</t>
  </si>
  <si>
    <t>mischadrescher@gmail.com</t>
  </si>
  <si>
    <t xml:space="preserve">Rem </t>
  </si>
  <si>
    <t>mischarem@ziggo.nl</t>
  </si>
  <si>
    <t>Mitchell</t>
  </si>
  <si>
    <t>Gout</t>
  </si>
  <si>
    <t>mitchell88prive@hotmail.com</t>
  </si>
  <si>
    <t>Hellenbrand</t>
  </si>
  <si>
    <t>mitchellhellenbrand@outlook.com</t>
  </si>
  <si>
    <t>Mitja</t>
  </si>
  <si>
    <t>Rozman</t>
  </si>
  <si>
    <t>mitjarozmanrozi@gmail.com</t>
  </si>
  <si>
    <t>Monica</t>
  </si>
  <si>
    <t>Tadeu de Souza</t>
  </si>
  <si>
    <t>monicatadeusouza@hotmail.com</t>
  </si>
  <si>
    <t>Monika</t>
  </si>
  <si>
    <t>Riecken</t>
  </si>
  <si>
    <t>monika.riecken@gmx.de</t>
  </si>
  <si>
    <t>Heisterbacher Str. 20
53639 Königswinter
Germany</t>
  </si>
  <si>
    <t>Monique</t>
  </si>
  <si>
    <t>Deben</t>
  </si>
  <si>
    <t>mode1266@planet.nl</t>
  </si>
  <si>
    <t>van Straten</t>
  </si>
  <si>
    <t>modiomo@gmail.com</t>
  </si>
  <si>
    <t>Willemsen</t>
  </si>
  <si>
    <t>moniquewillemsen@hotmail.com</t>
  </si>
  <si>
    <t>Munia</t>
  </si>
  <si>
    <t>Tonneaux</t>
  </si>
  <si>
    <t>munia.tonneaux@gmail.com</t>
  </si>
  <si>
    <t>Myriam</t>
  </si>
  <si>
    <t>Heyse</t>
  </si>
  <si>
    <t>myriam.h@live.be</t>
  </si>
  <si>
    <t>Nadine</t>
  </si>
  <si>
    <t>Kerckhoffs</t>
  </si>
  <si>
    <t>nadine_kerckhoffs@hotmail.com</t>
  </si>
  <si>
    <t>Schippersdreef 38
6216TH Maastricht</t>
  </si>
  <si>
    <t>nadine.tilkin@gmail.com</t>
  </si>
  <si>
    <t>Urlings</t>
  </si>
  <si>
    <t>nadine.urlings1990@gmail.com</t>
  </si>
  <si>
    <t>van Vugt</t>
  </si>
  <si>
    <t>nadinevanvugt@gmail.com</t>
  </si>
  <si>
    <t xml:space="preserve">Vissers </t>
  </si>
  <si>
    <t>nadinevissers2@gmail.com</t>
  </si>
  <si>
    <t>Najat</t>
  </si>
  <si>
    <t>Van Aelbrouck</t>
  </si>
  <si>
    <t>info@jokado.be</t>
  </si>
  <si>
    <t>Namrata</t>
  </si>
  <si>
    <t>Mahesh Kumar</t>
  </si>
  <si>
    <t>namrata555m@gmail.com</t>
  </si>
  <si>
    <t>Turennestraat 25
6221 AR Maastricht</t>
  </si>
  <si>
    <t>Nancy</t>
  </si>
  <si>
    <t>Thijs</t>
  </si>
  <si>
    <t>nancythijs28@gmail.com</t>
  </si>
  <si>
    <t>Ruys de Beerenbroucklaan
6129HB URMOND</t>
  </si>
  <si>
    <t>Nanette</t>
  </si>
  <si>
    <t>Vincken</t>
  </si>
  <si>
    <t>nanettevincken@gmail.com</t>
  </si>
  <si>
    <t>Naomi</t>
  </si>
  <si>
    <t>Ammerlaan</t>
  </si>
  <si>
    <t>naomi_994_@hotmail.com</t>
  </si>
  <si>
    <t>Gobbels</t>
  </si>
  <si>
    <t>naomigobbels@outlook.com</t>
  </si>
  <si>
    <t>Hoofs</t>
  </si>
  <si>
    <t>naomihoofs@live.nl</t>
  </si>
  <si>
    <t>van der Linden</t>
  </si>
  <si>
    <t>vanderlinden.naomi@gmail.com</t>
  </si>
  <si>
    <t>Natalie</t>
  </si>
  <si>
    <t>Ng Yen Wei</t>
  </si>
  <si>
    <t>natngyenwei@gmail.com</t>
  </si>
  <si>
    <t xml:space="preserve">Schiffeleers </t>
  </si>
  <si>
    <t>Natalie.schiffeleers@telenet.be</t>
  </si>
  <si>
    <t>NATALY</t>
  </si>
  <si>
    <t>ANTEZANA</t>
  </si>
  <si>
    <t>nataly.antezana@gmail.com</t>
  </si>
  <si>
    <t>Natascha</t>
  </si>
  <si>
    <t>natasch34@outlook.com</t>
  </si>
  <si>
    <t>Natasja</t>
  </si>
  <si>
    <t>Schobbe</t>
  </si>
  <si>
    <t>natasja.schobbe@hotmail.com</t>
  </si>
  <si>
    <t>Nathalie</t>
  </si>
  <si>
    <t>njf_spronck@live.nl</t>
  </si>
  <si>
    <t>Fiandaca</t>
  </si>
  <si>
    <t>n.fiandaca@live.nl</t>
  </si>
  <si>
    <t>Neeltje</t>
  </si>
  <si>
    <t>neeltjevincken@hotmail.com</t>
  </si>
  <si>
    <t>Nele</t>
  </si>
  <si>
    <t>Ghysens</t>
  </si>
  <si>
    <t>neleghysens@hotmail.com</t>
  </si>
  <si>
    <t>Nellie</t>
  </si>
  <si>
    <t>Simon</t>
  </si>
  <si>
    <t>n.nicolaia@live.nl</t>
  </si>
  <si>
    <t>Nello</t>
  </si>
  <si>
    <t>Formisano</t>
  </si>
  <si>
    <t>n.f@hotmail.it</t>
  </si>
  <si>
    <t>Nico</t>
  </si>
  <si>
    <t>Deroye</t>
  </si>
  <si>
    <t>nicolasjacobs66@yahoo.com</t>
  </si>
  <si>
    <t>Grupa</t>
  </si>
  <si>
    <t>nicogrupa@gmail.com</t>
  </si>
  <si>
    <t>Nicolai</t>
  </si>
  <si>
    <t>Hahnle</t>
  </si>
  <si>
    <t>nhaehnle@gmail.com</t>
  </si>
  <si>
    <t>Nicole</t>
  </si>
  <si>
    <t>nicoleebrouwer@gmail.com</t>
  </si>
  <si>
    <t>Hovens</t>
  </si>
  <si>
    <t>n_hovens@hotmail.com</t>
  </si>
  <si>
    <t>Oldenstam</t>
  </si>
  <si>
    <t>nicoleoldenstam@hotmail.com</t>
  </si>
  <si>
    <t>Stals</t>
  </si>
  <si>
    <t>van Driel</t>
  </si>
  <si>
    <t>nicolevandriel11@gmail.com</t>
  </si>
  <si>
    <t>Nicoleta</t>
  </si>
  <si>
    <t>Miclaus</t>
  </si>
  <si>
    <t>nicoletamiclaus2@yahoo.com</t>
  </si>
  <si>
    <t>Nicolle</t>
  </si>
  <si>
    <t>Boon</t>
  </si>
  <si>
    <t>nicolleboon12@hotmail.com</t>
  </si>
  <si>
    <t>Niek</t>
  </si>
  <si>
    <t>van Hout</t>
  </si>
  <si>
    <t>niekvanhout@hotmail.com</t>
  </si>
  <si>
    <t>Niels</t>
  </si>
  <si>
    <t>nielsjmjanssen@gmail.com</t>
  </si>
  <si>
    <t>Kruger</t>
  </si>
  <si>
    <t>n.kruger@floraltradegroup.com</t>
  </si>
  <si>
    <t>Stoffels</t>
  </si>
  <si>
    <t>niels.stoffels@gmail.com</t>
  </si>
  <si>
    <t>Nienke</t>
  </si>
  <si>
    <t>Bulstra</t>
  </si>
  <si>
    <t>nbulstra@hotmail.com</t>
  </si>
  <si>
    <t>Nikey</t>
  </si>
  <si>
    <t>van den Assem</t>
  </si>
  <si>
    <t>nikeyvdassem@gmail.com</t>
  </si>
  <si>
    <t>Niki</t>
  </si>
  <si>
    <t>Zagerijstraat 11e
3770 Riemst</t>
  </si>
  <si>
    <t>Nikie</t>
  </si>
  <si>
    <t>Quaedvlieg</t>
  </si>
  <si>
    <t>info@studio-sense.eu</t>
  </si>
  <si>
    <t>Nikki</t>
  </si>
  <si>
    <t>Corsius</t>
  </si>
  <si>
    <t>nikkicorsius@gmail.com</t>
  </si>
  <si>
    <t>Nils</t>
  </si>
  <si>
    <t>Vankan</t>
  </si>
  <si>
    <t>vankan.nils@gmail.com</t>
  </si>
  <si>
    <t>Kiezelweg 315/5
3620 Lanaken
Belgie</t>
  </si>
  <si>
    <t>Nina</t>
  </si>
  <si>
    <t>Achten</t>
  </si>
  <si>
    <t>ninaachten@hotmail.com</t>
  </si>
  <si>
    <t>Haxhiaj</t>
  </si>
  <si>
    <t>Nina.haxhiaj@yahoo.com</t>
  </si>
  <si>
    <t>Kunz</t>
  </si>
  <si>
    <t>kunznina@bluewin.ch</t>
  </si>
  <si>
    <t>Noe</t>
  </si>
  <si>
    <t>Daems</t>
  </si>
  <si>
    <t>dochter van Cindy Bammens</t>
  </si>
  <si>
    <t>Noemi</t>
  </si>
  <si>
    <t>Sgammeglia</t>
  </si>
  <si>
    <t>noemisgammeglia@gmail.com</t>
  </si>
  <si>
    <t>Noortje</t>
  </si>
  <si>
    <t>noortjesavelberg@gmail.com</t>
  </si>
  <si>
    <t>Maarstraat 59
6467 EW Kerkrade</t>
  </si>
  <si>
    <t>Norma</t>
  </si>
  <si>
    <t>Mater</t>
  </si>
  <si>
    <t>normahuls@hotmail.com</t>
  </si>
  <si>
    <t>Noud</t>
  </si>
  <si>
    <t>nouddeco@gmail.com</t>
  </si>
  <si>
    <t>Odette</t>
  </si>
  <si>
    <t>Baeten</t>
  </si>
  <si>
    <t>Odette.baeten22@telenet.be</t>
  </si>
  <si>
    <t>Olga</t>
  </si>
  <si>
    <t>Matveeva - Kolm</t>
  </si>
  <si>
    <t>leliavskaya@gmail.com</t>
  </si>
  <si>
    <t>Skriabikova</t>
  </si>
  <si>
    <t>olga.skiriabikova@gmail.com</t>
  </si>
  <si>
    <t>Omer</t>
  </si>
  <si>
    <t>Kaya</t>
  </si>
  <si>
    <t>omerhamdi@gmail.com</t>
  </si>
  <si>
    <t>On-Sem</t>
  </si>
  <si>
    <t>onsem.park@gmail.com</t>
  </si>
  <si>
    <t>Otello</t>
  </si>
  <si>
    <t>Gato</t>
  </si>
  <si>
    <t>o.g.gatto@gmail.com</t>
  </si>
  <si>
    <t>Ouders Imke</t>
  </si>
  <si>
    <t>Op het Veld</t>
  </si>
  <si>
    <t>imke.ophetveld@gmail.com</t>
  </si>
  <si>
    <t>Paola</t>
  </si>
  <si>
    <t>Tovini</t>
  </si>
  <si>
    <t>paola.tovini@gmail.com</t>
  </si>
  <si>
    <t>Pascal</t>
  </si>
  <si>
    <t>Kwee</t>
  </si>
  <si>
    <t>pascal.kwee@gmail.com</t>
  </si>
  <si>
    <t>Loeliger</t>
  </si>
  <si>
    <t>loeligev92@gmail.com</t>
  </si>
  <si>
    <t>Vangelabbeek</t>
  </si>
  <si>
    <t>pascal_vgl@hotmail.com</t>
  </si>
  <si>
    <t>Patricia</t>
  </si>
  <si>
    <t>van de Winkel</t>
  </si>
  <si>
    <t>patskevdw@gmail.com</t>
  </si>
  <si>
    <t>Arama</t>
  </si>
  <si>
    <t>arama.patricia@yahoo.com</t>
  </si>
  <si>
    <t>Hamelers</t>
  </si>
  <si>
    <t>hamelers37@hotmail.com</t>
  </si>
  <si>
    <t>Vrijns</t>
  </si>
  <si>
    <t>patricia.vrijns@gmail.com</t>
  </si>
  <si>
    <t>Patrick</t>
  </si>
  <si>
    <t>Blondeel</t>
  </si>
  <si>
    <t>patrick.blondeel4@gmail.com</t>
  </si>
  <si>
    <t>Remmen</t>
  </si>
  <si>
    <t>pjr.remmen@gmail.com</t>
  </si>
  <si>
    <t>Peymeesteresdreef 36
6216 PJ Maastricht</t>
  </si>
  <si>
    <t>Patrick--b@hotmail.com</t>
  </si>
  <si>
    <t>Legain</t>
  </si>
  <si>
    <t>info@patlegain.com</t>
  </si>
  <si>
    <t>Overberg</t>
  </si>
  <si>
    <t>patrick.overberg@gmail.com</t>
  </si>
  <si>
    <t>Proesmans</t>
  </si>
  <si>
    <t>patrick.proesmans@gmail.com</t>
  </si>
  <si>
    <t>van de Camp</t>
  </si>
  <si>
    <t>drs.patty@gmail.com</t>
  </si>
  <si>
    <t>Paul</t>
  </si>
  <si>
    <t>Ubaghs</t>
  </si>
  <si>
    <t>Pub1609@live.nl</t>
  </si>
  <si>
    <t>paulkonings@freeler.nl</t>
  </si>
  <si>
    <t>Porteners</t>
  </si>
  <si>
    <t>paul.porteners@outlook.com</t>
  </si>
  <si>
    <t>Paula</t>
  </si>
  <si>
    <t>Ruigrok</t>
  </si>
  <si>
    <t>paula.ruigrok@gmail.com</t>
  </si>
  <si>
    <t>Crijns</t>
  </si>
  <si>
    <t>paulacrijns@gmail.com</t>
  </si>
  <si>
    <t>Pauline</t>
  </si>
  <si>
    <t>Philippens</t>
  </si>
  <si>
    <t>paulinephilippens@gmail.com</t>
  </si>
  <si>
    <t>Hoogfrankrijk 54
6211RM Maastricht</t>
  </si>
  <si>
    <t>d'Herouville</t>
  </si>
  <si>
    <t>dherouville.pauline@gmail.com</t>
  </si>
  <si>
    <t>Persi</t>
  </si>
  <si>
    <t>Panariti</t>
  </si>
  <si>
    <t>persi.panariti@gmail.com</t>
  </si>
  <si>
    <t>Peter</t>
  </si>
  <si>
    <t>Spincemaille</t>
  </si>
  <si>
    <t>STINTELAARSTRAAT 14
3742 BILZEN
Belgium</t>
  </si>
  <si>
    <t>Vrancken</t>
  </si>
  <si>
    <t>peter.vrancken4@telenet.be</t>
  </si>
  <si>
    <t>Blom</t>
  </si>
  <si>
    <t>Peter.blom@wanadoo.fr</t>
  </si>
  <si>
    <t>Braspenning</t>
  </si>
  <si>
    <t>p.j.braspenning@home.nl</t>
  </si>
  <si>
    <t>de Weerd</t>
  </si>
  <si>
    <t>dcazma@gmail.com</t>
  </si>
  <si>
    <t>peter.lenaerts@outlook.com</t>
  </si>
  <si>
    <t>peter.moi@telenet.be</t>
  </si>
  <si>
    <t>peter.nyssen@gmail.com</t>
  </si>
  <si>
    <t>Slegers</t>
  </si>
  <si>
    <t>peter@peterslegers.nl</t>
  </si>
  <si>
    <t>Thomas</t>
  </si>
  <si>
    <t>pmpthomas@hotmail.com</t>
  </si>
  <si>
    <t>Petra</t>
  </si>
  <si>
    <t>Janissen</t>
  </si>
  <si>
    <t>petrajanissen@hotmail.com</t>
  </si>
  <si>
    <t>Philippe</t>
  </si>
  <si>
    <t xml:space="preserve">Ortmans </t>
  </si>
  <si>
    <t>philippe.ortmans@skynet.be</t>
  </si>
  <si>
    <t>Oubelhaj</t>
  </si>
  <si>
    <t>philippe_60@hotmail.com</t>
  </si>
  <si>
    <t>Faesschehoeveweg 51 
3630 Maasmechelen (Belgium)</t>
  </si>
  <si>
    <t>hansen_philippe@hotmail.com</t>
  </si>
  <si>
    <t>Pia</t>
  </si>
  <si>
    <t>pia.houben@kpnmail.nl</t>
  </si>
  <si>
    <t>Svarc</t>
  </si>
  <si>
    <t>pia@svarc.si</t>
  </si>
  <si>
    <t>Piet</t>
  </si>
  <si>
    <t>piet.meertens@telenet.be</t>
  </si>
  <si>
    <t>Akkerhof 37
3740 Grote-Spouwen
Belgium</t>
  </si>
  <si>
    <t>Piia</t>
  </si>
  <si>
    <t>Pim</t>
  </si>
  <si>
    <t>Mertens</t>
  </si>
  <si>
    <t>pimmertens8@gmail.com</t>
  </si>
  <si>
    <t>Nobels</t>
  </si>
  <si>
    <t>pim_nobels@hotmail.com</t>
  </si>
  <si>
    <t>Pit</t>
  </si>
  <si>
    <t>Herber</t>
  </si>
  <si>
    <t>pit.herber@hotmail.com</t>
  </si>
  <si>
    <t>Prisca</t>
  </si>
  <si>
    <t>priscatheunissen@gmail.com</t>
  </si>
  <si>
    <t>Quinn</t>
  </si>
  <si>
    <t>quinn@dongen.net</t>
  </si>
  <si>
    <t>Rachel</t>
  </si>
  <si>
    <t>Jongen</t>
  </si>
  <si>
    <t>racheljongen@hotmail.com</t>
  </si>
  <si>
    <t>Sint Servaasstraat 13
BE-3770 Riemst</t>
  </si>
  <si>
    <t>Duyckers</t>
  </si>
  <si>
    <t>rachelduyckers@gmail.com</t>
  </si>
  <si>
    <t>Rachelle</t>
  </si>
  <si>
    <t>rachelle-peters@hotmail.com</t>
  </si>
  <si>
    <t>Veldhuizen</t>
  </si>
  <si>
    <t>rachelleveldhuizen@hotmail.com</t>
  </si>
  <si>
    <t>Radek</t>
  </si>
  <si>
    <t>Szklarczyk</t>
  </si>
  <si>
    <t>szklarczyk@yahoo.com</t>
  </si>
  <si>
    <t>Raf</t>
  </si>
  <si>
    <t>Withofs</t>
  </si>
  <si>
    <t>raf.withofs@gmail.com</t>
  </si>
  <si>
    <t>Rafael</t>
  </si>
  <si>
    <t>Ralph</t>
  </si>
  <si>
    <t>Scheffer</t>
  </si>
  <si>
    <t>Rdscheffer@gmail.com</t>
  </si>
  <si>
    <t>Ramona</t>
  </si>
  <si>
    <t>Stelzmann</t>
  </si>
  <si>
    <t>Ramsis</t>
  </si>
  <si>
    <t>Luciano</t>
  </si>
  <si>
    <t>ramsisluciano@gmail.com</t>
  </si>
  <si>
    <t>Randy</t>
  </si>
  <si>
    <t>Kraft</t>
  </si>
  <si>
    <t>proudmama01@hotmail.com</t>
  </si>
  <si>
    <t>Robert Graaflandlaan 39
6217 NX Maastricht</t>
  </si>
  <si>
    <t>Quaedackers</t>
  </si>
  <si>
    <t>rquaedackers7@live.nl</t>
  </si>
  <si>
    <t>Gerits</t>
  </si>
  <si>
    <t>randy.gerits@home.nl</t>
  </si>
  <si>
    <t>Hagenbeek</t>
  </si>
  <si>
    <t>r.f.hagenbeek@gmail.com</t>
  </si>
  <si>
    <t>Winters</t>
  </si>
  <si>
    <t>randywinters@hotmail.nl</t>
  </si>
  <si>
    <t>Raphael</t>
  </si>
  <si>
    <t>Stefanica</t>
  </si>
  <si>
    <t>raphaelstefanica@gmail.com</t>
  </si>
  <si>
    <t>Ravi</t>
  </si>
  <si>
    <t>Petillion</t>
  </si>
  <si>
    <t>ravi.petillion@gmail.com</t>
  </si>
  <si>
    <t>Raymond</t>
  </si>
  <si>
    <t>Schmitz</t>
  </si>
  <si>
    <t>Raymond.schmitz@gmail.com</t>
  </si>
  <si>
    <t>artoftouchmassages@gmail.com</t>
  </si>
  <si>
    <t>Thijssen</t>
  </si>
  <si>
    <t>rmgj.thijssen@gmail.com</t>
  </si>
  <si>
    <t>Rebeca</t>
  </si>
  <si>
    <t>rebeca.h-soria@hotmail.com</t>
  </si>
  <si>
    <t>Rebecca</t>
  </si>
  <si>
    <t>Moerman</t>
  </si>
  <si>
    <t>rebeccamoerman@hotmail.com</t>
  </si>
  <si>
    <t>van Nijnanten</t>
  </si>
  <si>
    <t>rebeccavannijnanten@hotmail.com</t>
  </si>
  <si>
    <t>Reina</t>
  </si>
  <si>
    <t>Meeder</t>
  </si>
  <si>
    <t>reina.meeder@gmail.com</t>
  </si>
  <si>
    <t>Serineo</t>
  </si>
  <si>
    <t>reina.serineo@gmail.com</t>
  </si>
  <si>
    <t>Remco</t>
  </si>
  <si>
    <t>rmc.visseren@gmail.com</t>
  </si>
  <si>
    <t>Remco Jan</t>
  </si>
  <si>
    <t>Klein Overmeen</t>
  </si>
  <si>
    <t>Kleinovermeen@yahoo.com</t>
  </si>
  <si>
    <t>Remy</t>
  </si>
  <si>
    <t>remy.martens@outlook.com</t>
  </si>
  <si>
    <t>Rene</t>
  </si>
  <si>
    <t>Hinskens</t>
  </si>
  <si>
    <t>dierendokter@hotmail.com</t>
  </si>
  <si>
    <t>Renee</t>
  </si>
  <si>
    <t>reneeschmitz1994@hotmail.com</t>
  </si>
  <si>
    <t>Renée Schmitz
Lage Barakken 7F
6221CH Maastricht</t>
  </si>
  <si>
    <t>reneeaussems@live.nl</t>
  </si>
  <si>
    <t>Nelissen</t>
  </si>
  <si>
    <t>renee_0102@live.nl</t>
  </si>
  <si>
    <t>rajknarren@gmail.com</t>
  </si>
  <si>
    <t>Renske</t>
  </si>
  <si>
    <t>Geerling</t>
  </si>
  <si>
    <t>renskegeerling@hotmail.com</t>
  </si>
  <si>
    <t>grote gracht 54b07
6211SX maastricht</t>
  </si>
  <si>
    <t>Bouten</t>
  </si>
  <si>
    <t>renske.bouten@gmail.com</t>
  </si>
  <si>
    <t>Resy</t>
  </si>
  <si>
    <t>Tilmans</t>
  </si>
  <si>
    <t>resy.tilmans@gmail.com</t>
  </si>
  <si>
    <t>Ria</t>
  </si>
  <si>
    <t>Ubachs</t>
  </si>
  <si>
    <t>riaubachs@hotmail.com</t>
  </si>
  <si>
    <t>Rianne</t>
  </si>
  <si>
    <t>Dritty</t>
  </si>
  <si>
    <t>rdritty@gmail.com</t>
  </si>
  <si>
    <t>Micheels</t>
  </si>
  <si>
    <t>riannemicheels@hotmail.com</t>
  </si>
  <si>
    <t>Richard</t>
  </si>
  <si>
    <t>Hannon</t>
  </si>
  <si>
    <t>richardharron@hotmail.nl</t>
  </si>
  <si>
    <t>Meerten</t>
  </si>
  <si>
    <t>meerten_richard@hotmail.com</t>
  </si>
  <si>
    <t>Rick</t>
  </si>
  <si>
    <t>rickmeijers@gmail.com</t>
  </si>
  <si>
    <t>mail@rickvanderlinden.com</t>
  </si>
  <si>
    <t>Riet</t>
  </si>
  <si>
    <t>rietlenaerts@hotmail.com</t>
  </si>
  <si>
    <t>Rika</t>
  </si>
  <si>
    <t>Hauschild</t>
  </si>
  <si>
    <t>rika.hauschild@gmail.com</t>
  </si>
  <si>
    <t>Rob</t>
  </si>
  <si>
    <t>Rotteveel</t>
  </si>
  <si>
    <t>rob.j.rotteveel@gmail.com</t>
  </si>
  <si>
    <t>Sancerrelaan 27
6213GJ Maastricht</t>
  </si>
  <si>
    <t>houbenr28@gmail.com</t>
  </si>
  <si>
    <t>robje.kuijpers@gmail.com</t>
  </si>
  <si>
    <t>Robert</t>
  </si>
  <si>
    <t>rjpe_spronck@hotmail.com</t>
  </si>
  <si>
    <t>Sprengers</t>
  </si>
  <si>
    <t>r.sprengers@floraltradegroup.com</t>
  </si>
  <si>
    <t>Robert Jan</t>
  </si>
  <si>
    <t>Stok</t>
  </si>
  <si>
    <t>Robin</t>
  </si>
  <si>
    <t>Duijsens</t>
  </si>
  <si>
    <t>robinduijsens@gmail.com</t>
  </si>
  <si>
    <t>Hublart</t>
  </si>
  <si>
    <t>robin.hublart@gmail.com</t>
  </si>
  <si>
    <t>robinv.straten@gmail.com</t>
  </si>
  <si>
    <t>Rodrigo</t>
  </si>
  <si>
    <t>Sandoval Rivera</t>
  </si>
  <si>
    <t>revolucionx@gmail.com</t>
  </si>
  <si>
    <t>Adelbert van Scharnlaan 634</t>
  </si>
  <si>
    <t>Roel</t>
  </si>
  <si>
    <t>Hoefnagels</t>
  </si>
  <si>
    <t>rjhoefnagels@gmail.com</t>
  </si>
  <si>
    <t>statiestraat 2, bus 13
3700 riemst- kanne</t>
  </si>
  <si>
    <t>Evers</t>
  </si>
  <si>
    <t>roel.evers@live.com</t>
  </si>
  <si>
    <t>smitsro7@gmail.com</t>
  </si>
  <si>
    <t>van Raak</t>
  </si>
  <si>
    <t>roel_van_raak@hotmail.com</t>
  </si>
  <si>
    <t>Voorst</t>
  </si>
  <si>
    <t>roelvoorst@gmail.com</t>
  </si>
  <si>
    <t>Roeland</t>
  </si>
  <si>
    <t xml:space="preserve">Cerfontein </t>
  </si>
  <si>
    <t>NL12143@hotmail.com</t>
  </si>
  <si>
    <t>Romy</t>
  </si>
  <si>
    <t>Wakabayashi</t>
  </si>
  <si>
    <t>romywakabayashi@gmail.com</t>
  </si>
  <si>
    <t>Ronald</t>
  </si>
  <si>
    <t>rma.henry@mumc.nl</t>
  </si>
  <si>
    <t>van de Pol</t>
  </si>
  <si>
    <t>Ronald.vdpol@home.nl</t>
  </si>
  <si>
    <t>Ronny</t>
  </si>
  <si>
    <t>Kasim</t>
  </si>
  <si>
    <t>ronny650@gmail.com</t>
  </si>
  <si>
    <t>Kerkraderweg 128
6416CL Heerlen</t>
  </si>
  <si>
    <t>Roos</t>
  </si>
  <si>
    <t>Grote</t>
  </si>
  <si>
    <t>Achter De Hoven 25
6325EP Berg En Terblijt</t>
  </si>
  <si>
    <t>rpjpinckaers@gmail.com</t>
  </si>
  <si>
    <t>Meijs</t>
  </si>
  <si>
    <t>morgaine28@hotmail.com</t>
  </si>
  <si>
    <t>Rosalie</t>
  </si>
  <si>
    <t>Salemink</t>
  </si>
  <si>
    <t>earschmeer@hotmail.com</t>
  </si>
  <si>
    <t>Rosita</t>
  </si>
  <si>
    <t>Zeguers</t>
  </si>
  <si>
    <t>rooszes61@gmail.com</t>
  </si>
  <si>
    <t>Rowie</t>
  </si>
  <si>
    <t>Schreppers</t>
  </si>
  <si>
    <t>rowie.schreppers@gmail.com</t>
  </si>
  <si>
    <t>Rowina</t>
  </si>
  <si>
    <t>Van der Beuken</t>
  </si>
  <si>
    <t>Rowina.vanderbeuken@hotmail.com</t>
  </si>
  <si>
    <t>Roy</t>
  </si>
  <si>
    <t>Frings</t>
  </si>
  <si>
    <t>rmfrings@gmail.com</t>
  </si>
  <si>
    <t>Ruben</t>
  </si>
  <si>
    <t>ruben.janssen@yahoo.com</t>
  </si>
  <si>
    <t>Rubin</t>
  </si>
  <si>
    <t>Hermens</t>
  </si>
  <si>
    <t>rhermens@hotmail.com</t>
  </si>
  <si>
    <t>Ruby-Jane</t>
  </si>
  <si>
    <t>rj.jong.de@gmail.com</t>
  </si>
  <si>
    <t>Singel 29
6433AW Hoensbroek</t>
  </si>
  <si>
    <t>Rudi</t>
  </si>
  <si>
    <t>rudi.aerts9@gmail.com</t>
  </si>
  <si>
    <t>Rudy</t>
  </si>
  <si>
    <t>Lambrix</t>
  </si>
  <si>
    <t>rudy.lambrix@telenet.be</t>
  </si>
  <si>
    <t>Ryan</t>
  </si>
  <si>
    <t>Sambo</t>
  </si>
  <si>
    <t>ryan_sambo@hotmail.com</t>
  </si>
  <si>
    <t>Sabine</t>
  </si>
  <si>
    <t>Stegen</t>
  </si>
  <si>
    <t>sabine.stegen1970@gmail.com</t>
  </si>
  <si>
    <t>Sabrina</t>
  </si>
  <si>
    <t>Haex</t>
  </si>
  <si>
    <t>sabrina.haex@hotmail.be</t>
  </si>
  <si>
    <t>Sacha</t>
  </si>
  <si>
    <t>Senten</t>
  </si>
  <si>
    <t>sachasenten@gmail.com</t>
  </si>
  <si>
    <t>Burg. de Heselleplein 23
6411 CH Heerlen</t>
  </si>
  <si>
    <t>safae</t>
  </si>
  <si>
    <t>eddaoudi</t>
  </si>
  <si>
    <t>eddaoudisafae@gmail.com</t>
  </si>
  <si>
    <t>Saida</t>
  </si>
  <si>
    <t>Van der Auweraert</t>
  </si>
  <si>
    <t>saida.vdauweraert@gmail.com</t>
  </si>
  <si>
    <t>Salvatore</t>
  </si>
  <si>
    <t>Scaletta</t>
  </si>
  <si>
    <t>scalettasalvatore1@gmail.com</t>
  </si>
  <si>
    <t>Sam</t>
  </si>
  <si>
    <t>Abbasi</t>
  </si>
  <si>
    <t>Schwarzboy@yahoo.com</t>
  </si>
  <si>
    <t>Samira</t>
  </si>
  <si>
    <t>Babel</t>
  </si>
  <si>
    <t>samira.babel@gmail.com</t>
  </si>
  <si>
    <t>samiraa.-xx@hotmail.com</t>
  </si>
  <si>
    <t>Sammy</t>
  </si>
  <si>
    <t>Ropers</t>
  </si>
  <si>
    <t>Sammyropers@hotmail.com</t>
  </si>
  <si>
    <t>Samuel Jesus</t>
  </si>
  <si>
    <t>Luchsinger Morcelle</t>
  </si>
  <si>
    <t>s_luchsingerm@outlook.com</t>
  </si>
  <si>
    <t>Sander</t>
  </si>
  <si>
    <t>Coenegrachts</t>
  </si>
  <si>
    <t>elsandro90@gmail.com</t>
  </si>
  <si>
    <t>Azcon</t>
  </si>
  <si>
    <t>sandraazcon@gmail.com</t>
  </si>
  <si>
    <t>Cremers</t>
  </si>
  <si>
    <t>s_cremers@hotmail.com</t>
  </si>
  <si>
    <t>sandra.koppenhol@skynet.be</t>
  </si>
  <si>
    <t>Sandrine</t>
  </si>
  <si>
    <t>Uyttersprot</t>
  </si>
  <si>
    <t>sandrine_uyt@gmail.com</t>
  </si>
  <si>
    <t>Sandy</t>
  </si>
  <si>
    <t>Bormans</t>
  </si>
  <si>
    <t>sandybormans@hotmail.com</t>
  </si>
  <si>
    <t>Sanne</t>
  </si>
  <si>
    <t>sanne_dohmen@hotmail.com</t>
  </si>
  <si>
    <t>Vliegen</t>
  </si>
  <si>
    <t>vliegensanne@hotmail.com</t>
  </si>
  <si>
    <t>Sara</t>
  </si>
  <si>
    <t>Marin Morales</t>
  </si>
  <si>
    <t>sara.m17@gmail.com</t>
  </si>
  <si>
    <t>Gaviria Pezzini</t>
  </si>
  <si>
    <t>sarigaviria@gmail.com</t>
  </si>
  <si>
    <t>Toth</t>
  </si>
  <si>
    <t>tothsara@gmail.com</t>
  </si>
  <si>
    <t>Sarah</t>
  </si>
  <si>
    <t>van Dee</t>
  </si>
  <si>
    <t>sarahvandee@home.nl</t>
  </si>
  <si>
    <t>Sascha</t>
  </si>
  <si>
    <t>In het Panhuis</t>
  </si>
  <si>
    <t>sascha321@hotmail.com</t>
  </si>
  <si>
    <t>Sem</t>
  </si>
  <si>
    <t>Roberts</t>
  </si>
  <si>
    <t>sr1609@hotmail.com</t>
  </si>
  <si>
    <t>Sergio</t>
  </si>
  <si>
    <t>Melara</t>
  </si>
  <si>
    <t>smelara7@hotmail.com</t>
  </si>
  <si>
    <t>Boschcour 33D
6221JR Maastricht</t>
  </si>
  <si>
    <t>Sharon</t>
  </si>
  <si>
    <t>van Kessel U</t>
  </si>
  <si>
    <t>s.v.kessel@icloud.com</t>
  </si>
  <si>
    <t>Sharona</t>
  </si>
  <si>
    <t>s.polman@live.nl</t>
  </si>
  <si>
    <t>Sherisse</t>
  </si>
  <si>
    <t>Haime</t>
  </si>
  <si>
    <t>dj.morena.del.swing@gmail.com</t>
  </si>
  <si>
    <t>Shervin</t>
  </si>
  <si>
    <t>Brandenburg</t>
  </si>
  <si>
    <t>shervinbrandenburg@gmail.com</t>
  </si>
  <si>
    <t>Siana</t>
  </si>
  <si>
    <t>Dragneva</t>
  </si>
  <si>
    <t>siana_dragneva@yahoo.com</t>
  </si>
  <si>
    <t>Sibylle</t>
  </si>
  <si>
    <t>Silvina</t>
  </si>
  <si>
    <t>Bucci</t>
  </si>
  <si>
    <t>silvina_bucci@hotmail.com</t>
  </si>
  <si>
    <t>Hover</t>
  </si>
  <si>
    <t>simonhover@gmail.com</t>
  </si>
  <si>
    <t>Simone</t>
  </si>
  <si>
    <t>Blosser</t>
  </si>
  <si>
    <t>s_blosser@hotmail.com</t>
  </si>
  <si>
    <t>Herresma</t>
  </si>
  <si>
    <t>sihherresma@icloud.com</t>
  </si>
  <si>
    <t>simone</t>
  </si>
  <si>
    <t>kusters</t>
  </si>
  <si>
    <t>medientje_vrouw@hotmail.com</t>
  </si>
  <si>
    <t>lemmens</t>
  </si>
  <si>
    <t>shm.lemmens@gmail.com</t>
  </si>
  <si>
    <t>Ramakers</t>
  </si>
  <si>
    <t>simone_xx@live.nl</t>
  </si>
  <si>
    <t>info@biobites.eu</t>
  </si>
  <si>
    <t>Sjoerd</t>
  </si>
  <si>
    <t>Faesen</t>
  </si>
  <si>
    <t>faesensjoerd@gmail.com</t>
  </si>
  <si>
    <t>Sjuup</t>
  </si>
  <si>
    <t>Rekko</t>
  </si>
  <si>
    <t>Volksplein 32D
Maastricht</t>
  </si>
  <si>
    <t>Sofie</t>
  </si>
  <si>
    <t>Beckers_sofie@hotmail.com</t>
  </si>
  <si>
    <t>Duchateau</t>
  </si>
  <si>
    <t>Sofie_duchateau@hotmail.com</t>
  </si>
  <si>
    <t>Sofiia</t>
  </si>
  <si>
    <t>Petrovych</t>
  </si>
  <si>
    <t>khrystyna_semen@yahoo.com</t>
  </si>
  <si>
    <t>Sohie</t>
  </si>
  <si>
    <t>Horner</t>
  </si>
  <si>
    <t>sophiehorner@hotmail.de</t>
  </si>
  <si>
    <t>Sonja</t>
  </si>
  <si>
    <t>SOCOjama@gmail.com</t>
  </si>
  <si>
    <t>Sophie</t>
  </si>
  <si>
    <t>sophiejuf@hotmail.com</t>
  </si>
  <si>
    <t>Ravensboschstraat 47
6336XG Hulsberg</t>
  </si>
  <si>
    <t>Klasen</t>
  </si>
  <si>
    <t>sophieklasen@gmail.com</t>
  </si>
  <si>
    <t>Schlaudt</t>
  </si>
  <si>
    <t>sophieschlaudt@yahoo.de</t>
  </si>
  <si>
    <t>Tonev</t>
  </si>
  <si>
    <t>sophie.tonev@hotmail.de</t>
  </si>
  <si>
    <t>Stef</t>
  </si>
  <si>
    <t>Dinjens</t>
  </si>
  <si>
    <t>stef.dinjens@gmail.com</t>
  </si>
  <si>
    <t>Stefanie</t>
  </si>
  <si>
    <t>stefanie_ja@hotmail.com</t>
  </si>
  <si>
    <t>Stephan</t>
  </si>
  <si>
    <t>Tjoa</t>
  </si>
  <si>
    <t>stephan.tjoa@gmail.com</t>
  </si>
  <si>
    <t>Stephanie</t>
  </si>
  <si>
    <t>Backhoven</t>
  </si>
  <si>
    <t>s.backhoven@live.nl</t>
  </si>
  <si>
    <t>bexstephanie@hotmail.com</t>
  </si>
  <si>
    <t>Dols</t>
  </si>
  <si>
    <t>stephaniedols@hotmail.com</t>
  </si>
  <si>
    <t>Goede</t>
  </si>
  <si>
    <t>stephgoede@hotmail.com</t>
  </si>
  <si>
    <t>Hogenhuis</t>
  </si>
  <si>
    <t>stephaniehogenhuis@gmail.com</t>
  </si>
  <si>
    <t>Steve</t>
  </si>
  <si>
    <t xml:space="preserve">Bellomo </t>
  </si>
  <si>
    <t>steve.bellomo@gmail.com</t>
  </si>
  <si>
    <t>Steven</t>
  </si>
  <si>
    <t>ff_stevenjanssen@hotmail.com</t>
  </si>
  <si>
    <t>Stijn</t>
  </si>
  <si>
    <t>Hanssen</t>
  </si>
  <si>
    <t>srs.hanssen@student.maastrichtuniversity.nl</t>
  </si>
  <si>
    <t>Suleyman</t>
  </si>
  <si>
    <t>Yalcin</t>
  </si>
  <si>
    <t>suleyman_yalcin@hotmail.com</t>
  </si>
  <si>
    <t>Professor Eykmanlaan 19
6431 XC Hoensbroek</t>
  </si>
  <si>
    <t>Susan</t>
  </si>
  <si>
    <t>susansmeets@hotmail.com</t>
  </si>
  <si>
    <t>Tilgner</t>
  </si>
  <si>
    <t>Susanne</t>
  </si>
  <si>
    <t>Breuer</t>
  </si>
  <si>
    <t>hmsbreuer65@gmail.com</t>
  </si>
  <si>
    <t>Suzan</t>
  </si>
  <si>
    <t>Eerkens</t>
  </si>
  <si>
    <t>suzan.eerkens@live.nl</t>
  </si>
  <si>
    <t>Svea</t>
  </si>
  <si>
    <t>Meier</t>
  </si>
  <si>
    <t>svea.m@t-online.de</t>
  </si>
  <si>
    <t>Sven</t>
  </si>
  <si>
    <t>Lambié</t>
  </si>
  <si>
    <t>svenlambie@live.be</t>
  </si>
  <si>
    <t>Svenja</t>
  </si>
  <si>
    <t>Kretzer</t>
  </si>
  <si>
    <t>skkonews@yahoo.de</t>
  </si>
  <si>
    <t>Sylvia</t>
  </si>
  <si>
    <t>Broeckx</t>
  </si>
  <si>
    <t>sylvia_broeckx@outlook.com</t>
  </si>
  <si>
    <t>Brugmans</t>
  </si>
  <si>
    <t>sylvia.brugmans@planet.nl</t>
  </si>
  <si>
    <t>Buckinx</t>
  </si>
  <si>
    <t>sylvia.buckinx@telenet.be</t>
  </si>
  <si>
    <t>Sylvie</t>
  </si>
  <si>
    <t>Kohlen</t>
  </si>
  <si>
    <t>sylviekohlen@xs4all.nl</t>
  </si>
  <si>
    <t>Tako</t>
  </si>
  <si>
    <t>Steenbeek</t>
  </si>
  <si>
    <t>takosteenbeek@hotmail.com</t>
  </si>
  <si>
    <t>Tamar</t>
  </si>
  <si>
    <t>Bolweg</t>
  </si>
  <si>
    <t>adelaarbollweg@hotmail.com</t>
  </si>
  <si>
    <t>Tamara</t>
  </si>
  <si>
    <t>Boonen</t>
  </si>
  <si>
    <t>Tamaraboonen@hotmail.com</t>
  </si>
  <si>
    <t>Heuts</t>
  </si>
  <si>
    <t>theuts@hotmail.com</t>
  </si>
  <si>
    <t>Oderkerk</t>
  </si>
  <si>
    <t>tamara_kizz@hotmail.com</t>
  </si>
  <si>
    <t>Tane</t>
  </si>
  <si>
    <t>Elstak</t>
  </si>
  <si>
    <t>tane_elstak@hotmail.com</t>
  </si>
  <si>
    <t>Tania</t>
  </si>
  <si>
    <t>Ruyters</t>
  </si>
  <si>
    <t>tania.ruyters@gmail.com</t>
  </si>
  <si>
    <t>Tanja</t>
  </si>
  <si>
    <t>Hensen</t>
  </si>
  <si>
    <t>floschke28@hotmail.com</t>
  </si>
  <si>
    <t>Ploch</t>
  </si>
  <si>
    <t>tanjaploch@hotmail.com</t>
  </si>
  <si>
    <t>Reijnaerts</t>
  </si>
  <si>
    <t>Tejo</t>
  </si>
  <si>
    <t>Kessels</t>
  </si>
  <si>
    <t>tejo.kessels@gmail.com</t>
  </si>
  <si>
    <t>Teresa</t>
  </si>
  <si>
    <t>Romero</t>
  </si>
  <si>
    <t>rasalas1968@gmail.com</t>
  </si>
  <si>
    <t>Tessa</t>
  </si>
  <si>
    <t>tessajansen96@hotmail.com</t>
  </si>
  <si>
    <t>Schuurmans</t>
  </si>
  <si>
    <t>schuurmanstessa@gmail.com</t>
  </si>
  <si>
    <t>Thera</t>
  </si>
  <si>
    <t>Reus</t>
  </si>
  <si>
    <t>t.reus89@gmail.com</t>
  </si>
  <si>
    <t>Theresa</t>
  </si>
  <si>
    <t>Teeuwen</t>
  </si>
  <si>
    <t>theresa.teeuwen@hotmail.de</t>
  </si>
  <si>
    <t>van der Hagen</t>
  </si>
  <si>
    <t>thijsvanderhagen@gmail.com</t>
  </si>
  <si>
    <t>Kieboom</t>
  </si>
  <si>
    <t>thijskieboom@hotmail.com</t>
  </si>
  <si>
    <t>Thom</t>
  </si>
  <si>
    <t>Hendrikx</t>
  </si>
  <si>
    <t>tomhendrikx@hotmail.com</t>
  </si>
  <si>
    <t>van der Starre</t>
  </si>
  <si>
    <t>t_vdstarre@hotmail.com</t>
  </si>
  <si>
    <t>Thommy</t>
  </si>
  <si>
    <t>Timmermans</t>
  </si>
  <si>
    <t>ht.timmermans@gmail.com</t>
  </si>
  <si>
    <t>Tily</t>
  </si>
  <si>
    <t>van Bilsen</t>
  </si>
  <si>
    <t>t.vanbilsen@telenet.be</t>
  </si>
  <si>
    <t>Tim</t>
  </si>
  <si>
    <t>Fichtmuller</t>
  </si>
  <si>
    <t>ficht@home.nl</t>
  </si>
  <si>
    <t>Gresforder</t>
  </si>
  <si>
    <t>t.gresfoerder@web.de</t>
  </si>
  <si>
    <t>Luyten</t>
  </si>
  <si>
    <t>tim.luyten@effective.be</t>
  </si>
  <si>
    <t>tim@timscheffer.nl</t>
  </si>
  <si>
    <t>Tine</t>
  </si>
  <si>
    <t>tinecomhair@hotmail.com</t>
  </si>
  <si>
    <t>Tineke</t>
  </si>
  <si>
    <t>de Beaumont</t>
  </si>
  <si>
    <t>njmn.debeaumont@gmail.com</t>
  </si>
  <si>
    <t>Tireshma</t>
  </si>
  <si>
    <t>Ganpatsing</t>
  </si>
  <si>
    <t>tireshma@live.nl</t>
  </si>
  <si>
    <t>Titi</t>
  </si>
  <si>
    <t>Diawara</t>
  </si>
  <si>
    <t>titi.diawara@hotmail.com</t>
  </si>
  <si>
    <t>Toine</t>
  </si>
  <si>
    <t>Alleleyn</t>
  </si>
  <si>
    <t>toinealleleyn@gmail.com</t>
  </si>
  <si>
    <t>quast.ulrike@gmail.com</t>
  </si>
  <si>
    <t>Tom</t>
  </si>
  <si>
    <t>Dijkstra</t>
  </si>
  <si>
    <t>bereron@hotmail.com</t>
  </si>
  <si>
    <t>Koonen</t>
  </si>
  <si>
    <t>tomkoonen@yahoo.com</t>
  </si>
  <si>
    <t>van Slijpestraat 2-D
6225BM Maastricht</t>
  </si>
  <si>
    <t>tomheuijerjans@gmail.com</t>
  </si>
  <si>
    <t>tom_merlo@hotmail.com</t>
  </si>
  <si>
    <t>Ton</t>
  </si>
  <si>
    <t>Berkvens</t>
  </si>
  <si>
    <t>to.nb.2012@gmail.com</t>
  </si>
  <si>
    <t>Aldegondaplantsoen20
NL-6226AG Maastricht</t>
  </si>
  <si>
    <t>Tony</t>
  </si>
  <si>
    <t>Suseo</t>
  </si>
  <si>
    <t>tonysuseo1000@gmail.com</t>
  </si>
  <si>
    <t>Trudeke</t>
  </si>
  <si>
    <t>Moller</t>
  </si>
  <si>
    <t>gmoller@xs4all.nl</t>
  </si>
  <si>
    <t>Trudy</t>
  </si>
  <si>
    <t>Rohn</t>
  </si>
  <si>
    <t>trudyrohn@hotmail.com</t>
  </si>
  <si>
    <t>Ulrike</t>
  </si>
  <si>
    <t>Quast</t>
  </si>
  <si>
    <t>Schuck</t>
  </si>
  <si>
    <t>schuckulrike@gmail.com</t>
  </si>
  <si>
    <t>Uschi</t>
  </si>
  <si>
    <t>Prick</t>
  </si>
  <si>
    <t>uschiwehrens@hotmail.com</t>
  </si>
  <si>
    <t>Ute</t>
  </si>
  <si>
    <t xml:space="preserve">Bahr </t>
  </si>
  <si>
    <t>Valerie</t>
  </si>
  <si>
    <t>valerie.gielen@dap-argus.be</t>
  </si>
  <si>
    <t>Lamere</t>
  </si>
  <si>
    <t>valerie.lamere@gmail.com</t>
  </si>
  <si>
    <t>Valerio</t>
  </si>
  <si>
    <t>Theunisz</t>
  </si>
  <si>
    <t>valeriotheunisz@live.be</t>
  </si>
  <si>
    <t>Vanessa</t>
  </si>
  <si>
    <t>Schaeken</t>
  </si>
  <si>
    <t>schaekenvanessa@hotmail.com</t>
  </si>
  <si>
    <t>v_vangeel@hotmail.com</t>
  </si>
  <si>
    <t>Vanya</t>
  </si>
  <si>
    <t>Rossel</t>
  </si>
  <si>
    <t>vanyarossel@gmail.com</t>
  </si>
  <si>
    <t>Vedrana</t>
  </si>
  <si>
    <t>Omanovic</t>
  </si>
  <si>
    <t>Vedrana.Omanovic@resinex.se</t>
  </si>
  <si>
    <t>Veerle</t>
  </si>
  <si>
    <t>Bogaers</t>
  </si>
  <si>
    <t>Veerlebogaers@hotmail.com</t>
  </si>
  <si>
    <t>Vanderlocht</t>
  </si>
  <si>
    <t>veerle.vanderlocht@hotmail.com</t>
  </si>
  <si>
    <t>Venna</t>
  </si>
  <si>
    <t>ring.venna@hotmail.com</t>
  </si>
  <si>
    <t>Vera</t>
  </si>
  <si>
    <t>Heijnert</t>
  </si>
  <si>
    <t>vheijnert@gmail.com</t>
  </si>
  <si>
    <t>Brusselsestraat 56B04
6211PG Maastricht</t>
  </si>
  <si>
    <t>Onverwagt</t>
  </si>
  <si>
    <t>Vera.onverwagt@hotmail.com</t>
  </si>
  <si>
    <t>verageelen@hotmail.com</t>
  </si>
  <si>
    <t>veralemmens01@gmail.com</t>
  </si>
  <si>
    <t>Olliges</t>
  </si>
  <si>
    <t>olligesvera91@gmail.com</t>
  </si>
  <si>
    <t>Plantaz</t>
  </si>
  <si>
    <t>vera_plantaz@hotmail.com</t>
  </si>
  <si>
    <t>Veralieke</t>
  </si>
  <si>
    <t>Busman</t>
  </si>
  <si>
    <t>Souillaila@hotmail.com</t>
  </si>
  <si>
    <t>Vianne</t>
  </si>
  <si>
    <t>Sleijster</t>
  </si>
  <si>
    <t>vianne02@hotmail.com</t>
  </si>
  <si>
    <t>Vicky</t>
  </si>
  <si>
    <t>Heynen</t>
  </si>
  <si>
    <t>vicky.h@hotmail.be</t>
  </si>
  <si>
    <t>Berghof</t>
  </si>
  <si>
    <t>victorberghof@hotmail.com</t>
  </si>
  <si>
    <t>Victoria</t>
  </si>
  <si>
    <t>von Salmuth</t>
  </si>
  <si>
    <t>v.v.salmuth@gmail.com</t>
  </si>
  <si>
    <t>Vida</t>
  </si>
  <si>
    <t>Vasseghi</t>
  </si>
  <si>
    <t>v.vasseghi@hotmail.com</t>
  </si>
  <si>
    <t>Vienna</t>
  </si>
  <si>
    <t>Detrez</t>
  </si>
  <si>
    <t>vienna-detrez@hotmail.com</t>
  </si>
  <si>
    <t>Vincent</t>
  </si>
  <si>
    <t>Olislagers</t>
  </si>
  <si>
    <t>vincento@posteo.net</t>
  </si>
  <si>
    <t>Virginie</t>
  </si>
  <si>
    <t>Pirard</t>
  </si>
  <si>
    <t>pirardra@outlook.be</t>
  </si>
  <si>
    <t>Vivian</t>
  </si>
  <si>
    <t>Calife</t>
  </si>
  <si>
    <t>vivian.calife@gmail.com</t>
  </si>
  <si>
    <t>van Kruchten</t>
  </si>
  <si>
    <t>vivtravel@hotmail.com</t>
  </si>
  <si>
    <t>Walter</t>
  </si>
  <si>
    <t>Swinnen</t>
  </si>
  <si>
    <t>walterswinnen@hotmail.nl</t>
  </si>
  <si>
    <t>Wendy</t>
  </si>
  <si>
    <t>Feron</t>
  </si>
  <si>
    <t>w.feron@gmail.com</t>
  </si>
  <si>
    <t>Hullegie</t>
  </si>
  <si>
    <t>wendyh1980@gmail.com</t>
  </si>
  <si>
    <t>van de Leygraaf</t>
  </si>
  <si>
    <t>Wilbert</t>
  </si>
  <si>
    <t>Spaans</t>
  </si>
  <si>
    <t>wilbertspaans@hotmail.com</t>
  </si>
  <si>
    <t>Kuipers</t>
  </si>
  <si>
    <t>duke_wil@hotmail.com</t>
  </si>
  <si>
    <t>Willemijn</t>
  </si>
  <si>
    <t>Laumans</t>
  </si>
  <si>
    <t>willemijnlaumans@hotmail.com</t>
  </si>
  <si>
    <t>William</t>
  </si>
  <si>
    <t>gobbels@planet.nl</t>
  </si>
  <si>
    <t>Welman</t>
  </si>
  <si>
    <t>wjhs.welman@live.nl</t>
  </si>
  <si>
    <t>Wouter</t>
  </si>
  <si>
    <t>Billen</t>
  </si>
  <si>
    <t>Devens</t>
  </si>
  <si>
    <t>wouter.devens@gmail.com</t>
  </si>
  <si>
    <t>Schmeitz</t>
  </si>
  <si>
    <t>wouter_590@hotmail.com</t>
  </si>
  <si>
    <t>Xavier</t>
  </si>
  <si>
    <t>xavier.janssen@zonnet.nl</t>
  </si>
  <si>
    <t>Mercelina</t>
  </si>
  <si>
    <t>xavier.mercelina@gmail.com</t>
  </si>
  <si>
    <t>Yana</t>
  </si>
  <si>
    <t>Savenko</t>
  </si>
  <si>
    <t>savenby@yahoo.com</t>
  </si>
  <si>
    <t>Steenweg 59A
6131BD Sittard</t>
  </si>
  <si>
    <t>Yannick</t>
  </si>
  <si>
    <t>yannick1497@gmail.com</t>
  </si>
  <si>
    <t>van Wallenburg</t>
  </si>
  <si>
    <t>yannickvanwallenburg@hotmail.com</t>
  </si>
  <si>
    <t>Yara</t>
  </si>
  <si>
    <t>van Eijden</t>
  </si>
  <si>
    <t>yrvaneijden@gmail.com</t>
  </si>
  <si>
    <t>Bloemenweg 55c21
6221TT Maastricht</t>
  </si>
  <si>
    <t>Yavanna</t>
  </si>
  <si>
    <t>Vorsenek</t>
  </si>
  <si>
    <t>yavanne80@gmail.com</t>
  </si>
  <si>
    <t>Yoanna</t>
  </si>
  <si>
    <t>yoanna.miroslavova@gmail.com</t>
  </si>
  <si>
    <t>Yolanda</t>
  </si>
  <si>
    <t>Maat</t>
  </si>
  <si>
    <t>yolandamaat@ymail.com</t>
  </si>
  <si>
    <t>Rico</t>
  </si>
  <si>
    <t>yolandaholanda69@gmail.com</t>
  </si>
  <si>
    <t>Yoram</t>
  </si>
  <si>
    <t>Spanier</t>
  </si>
  <si>
    <t>ymspanier@gmail.com</t>
  </si>
  <si>
    <t>youri</t>
  </si>
  <si>
    <t>jabocs</t>
  </si>
  <si>
    <t>1527738jacobs@zuyd.nl</t>
  </si>
  <si>
    <t>Yuan-Syun Iris</t>
  </si>
  <si>
    <t>Cheng</t>
  </si>
  <si>
    <t>iris.nchu@gmail.com</t>
  </si>
  <si>
    <t>Yvet</t>
  </si>
  <si>
    <t>yvet-willems@hotmail.com</t>
  </si>
  <si>
    <t>Yvonne</t>
  </si>
  <si>
    <t>Hellings</t>
  </si>
  <si>
    <t>yvonnehellings@gmail.com</t>
  </si>
  <si>
    <t>Yvor</t>
  </si>
  <si>
    <t>Wald</t>
  </si>
  <si>
    <t>yvorwald@hotmail.com</t>
  </si>
  <si>
    <t>Zied</t>
  </si>
  <si>
    <t>Skik</t>
  </si>
  <si>
    <t>ziedskik@gmail.com</t>
  </si>
  <si>
    <t>fischer.toine@gmail.com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</si>
</sst>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2" x14ac:knownFonts="1">
    <font>
      <sz val="10"/>
      <color rgb="FF000000"/>
      <name val="Arial"/>
      <family val="2"/>
    </font>
    <font>
      <b/>
      <sz val="30"/>
      <name val="Arial"/>
      <family val="2"/>
    </font>
    <font>
      <sz val="10"/>
      <name val="Arial"/>
      <family val="2"/>
    </font>
    <font>
      <b/>
      <sz val="11"/>
      <name val="Arial"/>
      <family val="2"/>
    </font>
    <font>
      <sz val="11"/>
      <color indexed="8"/>
      <name val="Arial"/>
      <family val="2"/>
    </font>
    <font>
      <sz val="11"/>
      <name val="Arial"/>
      <family val="2"/>
    </font>
    <font>
      <b/>
      <sz val="16"/>
      <color indexed="29"/>
      <name val="Arial"/>
      <family val="2"/>
    </font>
    <font>
      <sz val="10"/>
      <color indexed="8"/>
      <name val="Arial"/>
      <family val="2"/>
    </font>
    <font>
      <b/>
      <sz val="10"/>
      <name val="Arial"/>
      <family val="2"/>
    </font>
    <font>
      <u/>
      <sz val="10"/>
      <name val="Arial"/>
      <family val="2"/>
    </font>
    <font>
      <b/>
      <u/>
      <sz val="10"/>
      <color indexed="8"/>
      <name val="Arial"/>
      <family val="2"/>
    </font>
    <font>
      <u/>
      <sz val="10"/>
      <color indexed="8"/>
      <name val="Arial"/>
      <family val="2"/>
    </font>
    <font>
      <b/>
      <u/>
      <sz val="11"/>
      <name val="Arial"/>
      <family val="2"/>
    </font>
    <font>
      <u/>
      <sz val="11"/>
      <color indexed="8"/>
      <name val="Arial"/>
      <family val="2"/>
    </font>
    <font>
      <b/>
      <sz val="12"/>
      <color indexed="8"/>
      <name val="Arial"/>
      <family val="2"/>
    </font>
    <font>
      <b/>
      <sz val="12"/>
      <color indexed="9"/>
      <name val="Arial"/>
      <family val="2"/>
    </font>
    <font>
      <u/>
      <sz val="11"/>
      <name val="Arial"/>
      <family val="2"/>
    </font>
    <font>
      <sz val="12"/>
      <color indexed="8"/>
      <name val="Arial"/>
      <family val="2"/>
    </font>
    <font>
      <sz val="12"/>
      <name val="Arial"/>
      <family val="2"/>
    </font>
    <font>
      <u/>
      <sz val="12"/>
      <name val="Arial"/>
      <family val="2"/>
    </font>
    <font>
      <b/>
      <sz val="12"/>
      <name val="Arial"/>
      <family val="2"/>
    </font>
    <font>
      <b/>
      <sz val="14"/>
      <color indexed="8"/>
      <name val="Arial"/>
      <family val="2"/>
    </font>
    <font>
      <sz val="14"/>
      <color indexed="8"/>
      <name val="Arial"/>
      <family val="2"/>
    </font>
    <font>
      <b/>
      <u/>
      <sz val="16"/>
      <color indexed="29"/>
      <name val="Arial"/>
      <family val="2"/>
    </font>
    <font>
      <b/>
      <u/>
      <sz val="12"/>
      <color indexed="9"/>
      <name val="Arial"/>
      <family val="2"/>
    </font>
    <font>
      <u/>
      <sz val="14"/>
      <color indexed="8"/>
      <name val="Arial"/>
      <family val="2"/>
    </font>
    <font>
      <b/>
      <sz val="10"/>
      <color indexed="8"/>
      <name val="Arial"/>
      <family val="2"/>
    </font>
    <font>
      <b/>
      <u/>
      <sz val="11"/>
      <color indexed="8"/>
      <name val="Arial"/>
      <family val="2"/>
    </font>
    <font>
      <b/>
      <sz val="9"/>
      <color indexed="81"/>
      <name val="Tahoma"/>
      <family val="2"/>
    </font>
    <font>
      <sz val="9"/>
      <color indexed="81"/>
      <name val="Tahoma"/>
      <family val="2"/>
    </font>
    <font>
      <u/>
      <sz val="9"/>
      <color indexed="81"/>
      <name val="Tahoma"/>
      <family val="2"/>
    </font>
    <font>
      <b/>
      <u/>
      <sz val="9"/>
      <color indexed="81"/>
      <name val="Tahoma"/>
      <family val="2"/>
    </font>
    <font>
      <sz val="11"/>
      <color theme="1"/>
      <name val="Calibri"/>
      <family val="2"/>
      <scheme val="minor"/>
    </font>
    <font>
      <u/>
      <sz val="10"/>
      <color theme="10"/>
      <name val="Arial"/>
      <family val="2"/>
    </font>
    <font>
      <b/>
      <sz val="18"/>
      <color rgb="FFE06666"/>
      <name val="Arial"/>
      <family val="2"/>
    </font>
    <font>
      <i/>
      <sz val="10"/>
      <color rgb="FF000000"/>
      <name val="Arial"/>
      <family val="2"/>
    </font>
    <font>
      <b/>
      <sz val="10"/>
      <color rgb="FFFFFFFF"/>
      <name val="Arial"/>
      <family val="2"/>
    </font>
    <font>
      <u/>
      <sz val="10"/>
      <color rgb="FF000000"/>
      <name val="Arial"/>
      <family val="2"/>
    </font>
    <font>
      <b/>
      <sz val="10"/>
      <color rgb="FFCC0000"/>
      <name val="Arial"/>
      <family val="2"/>
    </font>
    <font>
      <sz val="11"/>
      <color rgb="FF000000"/>
      <name val="Arial"/>
      <family val="2"/>
    </font>
    <font>
      <b/>
      <sz val="12"/>
      <color rgb="FF000000"/>
      <name val="Arial"/>
      <family val="2"/>
    </font>
    <font>
      <u/>
      <sz val="11"/>
      <color rgb="FF000000"/>
      <name val="Arial"/>
      <family val="2"/>
    </font>
    <font>
      <b/>
      <sz val="16"/>
      <color rgb="FFE06666"/>
      <name val="Arial"/>
      <family val="2"/>
    </font>
    <font>
      <b/>
      <sz val="10"/>
      <color rgb="FF000000"/>
      <name val="Arial"/>
      <family val="2"/>
    </font>
    <font>
      <b/>
      <sz val="12"/>
      <color rgb="FFE06666"/>
      <name val="Arial"/>
      <family val="2"/>
    </font>
    <font>
      <b/>
      <sz val="11"/>
      <color theme="1"/>
      <name val="Arial"/>
      <family val="2"/>
    </font>
    <font>
      <b/>
      <sz val="14"/>
      <color rgb="FFE06666"/>
      <name val="Arial"/>
      <family val="2"/>
    </font>
    <font>
      <b/>
      <sz val="14"/>
      <color rgb="FF000000"/>
      <name val="Arial"/>
      <family val="2"/>
    </font>
    <font>
      <b/>
      <sz val="14"/>
      <color rgb="FFFFFFFF"/>
      <name val="Arial"/>
      <family val="2"/>
    </font>
    <font>
      <sz val="12"/>
      <color rgb="FF000000"/>
      <name val="Arial"/>
      <family val="2"/>
    </font>
    <font>
      <b/>
      <sz val="12"/>
      <color rgb="FFFFFFFF"/>
      <name val="Arial"/>
      <family val="2"/>
    </font>
    <font>
      <b/>
      <sz val="12"/>
      <color rgb="FFFF0000"/>
      <name val="Arial"/>
      <family val="2"/>
    </font>
  </fonts>
  <fills count="15">
    <fill>
      <patternFill patternType="none"/>
    </fill>
    <fill>
      <patternFill patternType="gray125"/>
    </fill>
    <fill>
      <patternFill patternType="solid">
        <fgColor rgb="FFFFE599"/>
        <bgColor rgb="FFFFE599"/>
      </patternFill>
    </fill>
    <fill>
      <patternFill patternType="solid">
        <fgColor rgb="FFEFEFEF"/>
        <bgColor rgb="FFEFEFEF"/>
      </patternFill>
    </fill>
    <fill>
      <patternFill patternType="solid">
        <fgColor theme="0" tint="-4.9989318521683403E-2"/>
        <bgColor rgb="FFEFEFEF"/>
      </patternFill>
    </fill>
    <fill>
      <patternFill patternType="solid">
        <fgColor rgb="FFFF9900"/>
        <bgColor rgb="FFFF9900"/>
      </patternFill>
    </fill>
    <fill>
      <patternFill patternType="solid">
        <fgColor theme="7" tint="0.59999389629810485"/>
        <bgColor rgb="FFFFF2CC"/>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EA9999"/>
        <bgColor rgb="FFEA9999"/>
      </patternFill>
    </fill>
    <fill>
      <patternFill patternType="solid">
        <fgColor rgb="FF93C47D"/>
        <bgColor rgb="FF93C47D"/>
      </patternFill>
    </fill>
    <fill>
      <patternFill patternType="solid">
        <fgColor rgb="FFB6D7A8"/>
        <bgColor rgb="FFB6D7A8"/>
      </patternFill>
    </fill>
    <fill>
      <patternFill patternType="solid">
        <fgColor theme="2" tint="-9.9978637043366805E-2"/>
        <bgColor indexed="64"/>
      </patternFill>
    </fill>
    <fill>
      <patternFill patternType="solid">
        <fgColor theme="0" tint="-0.34998626667073579"/>
        <bgColor rgb="FF666666"/>
      </patternFill>
    </fill>
  </fills>
  <borders count="40">
    <border>
      <left/>
      <right/>
      <top/>
      <bottom/>
      <diagonal/>
    </border>
    <border>
      <left style="medium">
        <color auto="1"/>
      </left>
      <right/>
      <top/>
      <bottom style="medium">
        <color auto="1"/>
      </bottom>
      <diagonal/>
    </border>
    <border>
      <left/>
      <right/>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thin">
        <color rgb="FFB7B7B7"/>
      </left>
      <right style="thin">
        <color rgb="FFB7B7B7"/>
      </right>
      <top style="thin">
        <color auto="1"/>
      </top>
      <bottom style="thin">
        <color auto="1"/>
      </bottom>
      <diagonal/>
    </border>
    <border>
      <left style="thin">
        <color rgb="FFB7B7B7"/>
      </left>
      <right style="medium">
        <color auto="1"/>
      </right>
      <top style="thin">
        <color auto="1"/>
      </top>
      <bottom style="thin">
        <color auto="1"/>
      </bottom>
      <diagonal/>
    </border>
    <border>
      <left style="medium">
        <color auto="1"/>
      </left>
      <right style="thin">
        <color rgb="FFB7B7B7"/>
      </right>
      <top style="thin">
        <color auto="1"/>
      </top>
      <bottom/>
      <diagonal/>
    </border>
    <border>
      <left style="medium">
        <color auto="1"/>
      </left>
      <right style="thin">
        <color rgb="FFB7B7B7"/>
      </right>
      <top style="medium">
        <color auto="1"/>
      </top>
      <bottom/>
      <diagonal/>
    </border>
    <border>
      <left style="thin">
        <color rgb="FFB7B7B7"/>
      </left>
      <right style="thin">
        <color rgb="FFB7B7B7"/>
      </right>
      <top style="medium">
        <color auto="1"/>
      </top>
      <bottom/>
      <diagonal/>
    </border>
    <border>
      <left style="thin">
        <color rgb="FFB7B7B7"/>
      </left>
      <right/>
      <top style="medium">
        <color auto="1"/>
      </top>
      <bottom/>
      <diagonal/>
    </border>
    <border>
      <left style="thin">
        <color rgb="FFB7B7B7"/>
      </left>
      <right style="thin">
        <color rgb="FFB7B7B7"/>
      </right>
      <top style="thin">
        <color auto="1"/>
      </top>
      <bottom/>
      <diagonal/>
    </border>
    <border>
      <left style="medium">
        <color auto="1"/>
      </left>
      <right style="thin">
        <color rgb="FFB7B7B7"/>
      </right>
      <top style="thin">
        <color auto="1"/>
      </top>
      <bottom style="thin">
        <color auto="1"/>
      </bottom>
      <diagonal/>
    </border>
    <border>
      <left style="thin">
        <color rgb="FFB7B7B7"/>
      </left>
      <right style="medium">
        <color auto="1"/>
      </right>
      <top style="thin">
        <color auto="1"/>
      </top>
      <bottom/>
      <diagonal/>
    </border>
    <border>
      <left style="thin">
        <color rgb="FFB7B7B7"/>
      </left>
      <right style="medium">
        <color auto="1"/>
      </right>
      <top style="medium">
        <color auto="1"/>
      </top>
      <bottom/>
      <diagonal/>
    </border>
  </borders>
  <cellStyleXfs count="3">
    <xf numFmtId="0" fontId="0" fillId="0" borderId="0"/>
    <xf numFmtId="0" fontId="33" fillId="0" borderId="0" applyNumberFormat="0" applyFill="0" applyBorder="0" applyAlignment="0" applyProtection="0"/>
    <xf numFmtId="0" fontId="32" fillId="0" borderId="0"/>
  </cellStyleXfs>
  <cellXfs count="149">
    <xf numFmtId="0" fontId="0" fillId="0" borderId="0" xfId="0" applyAlignment="1">
      <alignment wrapText="1"/>
    </xf>
    <xf numFmtId="0" fontId="34"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left" vertical="center"/>
    </xf>
    <xf numFmtId="0" fontId="35" fillId="2" borderId="1" xfId="0" applyFont="1" applyFill="1" applyBorder="1" applyAlignment="1">
      <alignment horizontal="center" wrapText="1"/>
    </xf>
    <xf numFmtId="0" fontId="35" fillId="2" borderId="2" xfId="0" applyFont="1" applyFill="1" applyBorder="1" applyAlignment="1">
      <alignment horizontal="center" wrapText="1"/>
    </xf>
    <xf numFmtId="0" fontId="36" fillId="0" borderId="0" xfId="0" applyFont="1" applyAlignment="1">
      <alignment vertical="center"/>
    </xf>
    <xf numFmtId="0" fontId="2" fillId="3" borderId="30" xfId="0" applyFont="1" applyFill="1" applyBorder="1" applyAlignment="1">
      <alignment horizontal="center" vertical="center" wrapText="1"/>
    </xf>
    <xf numFmtId="0" fontId="0" fillId="3" borderId="31" xfId="0" applyFill="1" applyBorder="1" applyAlignment="1">
      <alignment horizontal="center" vertical="center" wrapText="1"/>
    </xf>
    <xf numFmtId="0" fontId="35" fillId="2" borderId="3" xfId="0" applyFont="1" applyFill="1" applyBorder="1" applyAlignment="1">
      <alignment horizontal="center" wrapText="1"/>
    </xf>
    <xf numFmtId="0" fontId="35" fillId="2" borderId="4" xfId="0" applyFont="1" applyFill="1" applyBorder="1" applyAlignment="1">
      <alignment horizontal="center" wrapText="1"/>
    </xf>
    <xf numFmtId="0" fontId="35" fillId="2" borderId="5" xfId="0" applyFont="1" applyFill="1" applyBorder="1" applyAlignment="1">
      <alignment horizontal="center" wrapText="1"/>
    </xf>
    <xf numFmtId="0" fontId="37" fillId="3" borderId="32" xfId="0" applyFont="1" applyFill="1" applyBorder="1" applyAlignment="1">
      <alignment horizontal="center" vertical="center" wrapText="1"/>
    </xf>
    <xf numFmtId="0" fontId="0" fillId="4" borderId="33" xfId="0" applyFill="1" applyBorder="1" applyAlignment="1">
      <alignment horizontal="center" vertical="center" wrapText="1"/>
    </xf>
    <xf numFmtId="0" fontId="0" fillId="3" borderId="34" xfId="0" applyFill="1" applyBorder="1" applyAlignment="1">
      <alignment horizontal="center" vertical="center" wrapText="1"/>
    </xf>
    <xf numFmtId="0" fontId="0" fillId="4" borderId="34" xfId="0" applyFill="1" applyBorder="1" applyAlignment="1">
      <alignment horizontal="center" vertical="center" wrapText="1"/>
    </xf>
    <xf numFmtId="0" fontId="35" fillId="2" borderId="6" xfId="0" quotePrefix="1" applyFont="1" applyFill="1" applyBorder="1" applyAlignment="1">
      <alignment horizontal="center" wrapText="1"/>
    </xf>
    <xf numFmtId="1" fontId="0" fillId="0" borderId="0" xfId="0"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7" xfId="0" applyBorder="1" applyAlignment="1">
      <alignment horizontal="left" vertical="top"/>
    </xf>
    <xf numFmtId="0" fontId="2" fillId="0" borderId="8" xfId="0" applyFont="1" applyBorder="1" applyAlignment="1">
      <alignment horizontal="center" vertical="center"/>
    </xf>
    <xf numFmtId="0" fontId="7" fillId="3" borderId="30"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38" fillId="0" borderId="0" xfId="0" applyFont="1" applyAlignment="1">
      <alignment horizontal="left" vertical="center"/>
    </xf>
    <xf numFmtId="0" fontId="1" fillId="5" borderId="9" xfId="0" applyFont="1" applyFill="1" applyBorder="1" applyAlignment="1">
      <alignment vertical="center" wrapText="1"/>
    </xf>
    <xf numFmtId="0" fontId="1" fillId="5" borderId="10" xfId="0" applyFont="1" applyFill="1" applyBorder="1" applyAlignment="1">
      <alignment vertical="center" wrapText="1"/>
    </xf>
    <xf numFmtId="0" fontId="1" fillId="5" borderId="11" xfId="0" applyFont="1" applyFill="1" applyBorder="1" applyAlignment="1">
      <alignment vertical="center" wrapText="1"/>
    </xf>
    <xf numFmtId="0" fontId="1" fillId="5" borderId="7" xfId="0" applyFont="1" applyFill="1" applyBorder="1" applyAlignment="1">
      <alignment vertical="center" wrapText="1"/>
    </xf>
    <xf numFmtId="0" fontId="1" fillId="5" borderId="0" xfId="0" applyFont="1" applyFill="1" applyAlignment="1">
      <alignment vertical="center" wrapText="1"/>
    </xf>
    <xf numFmtId="0" fontId="1" fillId="5" borderId="12" xfId="0" applyFont="1" applyFill="1" applyBorder="1" applyAlignment="1">
      <alignment vertical="center" wrapText="1"/>
    </xf>
    <xf numFmtId="0" fontId="39" fillId="6" borderId="0" xfId="0" applyFont="1" applyFill="1" applyAlignment="1">
      <alignment horizontal="left" vertical="center"/>
    </xf>
    <xf numFmtId="0" fontId="2" fillId="7" borderId="12" xfId="0" applyFont="1" applyFill="1" applyBorder="1"/>
    <xf numFmtId="0" fontId="0" fillId="0" borderId="0" xfId="0" applyAlignment="1">
      <alignment vertical="center" wrapText="1"/>
    </xf>
    <xf numFmtId="0" fontId="2" fillId="6" borderId="12" xfId="0" applyFont="1" applyFill="1" applyBorder="1" applyAlignment="1">
      <alignment vertical="center"/>
    </xf>
    <xf numFmtId="0" fontId="2" fillId="8" borderId="13" xfId="0" applyFont="1" applyFill="1" applyBorder="1" applyAlignment="1">
      <alignment wrapText="1"/>
    </xf>
    <xf numFmtId="0" fontId="2" fillId="8" borderId="14" xfId="0" applyFont="1" applyFill="1" applyBorder="1" applyAlignment="1">
      <alignment wrapText="1"/>
    </xf>
    <xf numFmtId="0" fontId="5" fillId="0" borderId="0" xfId="0" applyFont="1" applyAlignment="1">
      <alignment wrapText="1"/>
    </xf>
    <xf numFmtId="0" fontId="40" fillId="0" borderId="0" xfId="0" applyFont="1" applyAlignment="1">
      <alignment horizontal="left" vertical="top" wrapText="1"/>
    </xf>
    <xf numFmtId="0" fontId="0" fillId="0" borderId="0" xfId="0" applyAlignment="1">
      <alignment horizontal="left" wrapText="1"/>
    </xf>
    <xf numFmtId="0" fontId="0" fillId="0" borderId="15" xfId="0" applyBorder="1" applyAlignment="1">
      <alignment horizontal="left" vertical="top"/>
    </xf>
    <xf numFmtId="0" fontId="0" fillId="0" borderId="0" xfId="0" applyAlignment="1">
      <alignment horizontal="center" vertical="center" wrapText="1"/>
    </xf>
    <xf numFmtId="0" fontId="2" fillId="0" borderId="16" xfId="0" applyFont="1" applyBorder="1" applyAlignment="1">
      <alignment horizontal="center" vertical="center"/>
    </xf>
    <xf numFmtId="0" fontId="41" fillId="3" borderId="36" xfId="0" applyFont="1" applyFill="1" applyBorder="1" applyAlignment="1">
      <alignment horizontal="center" vertical="center" wrapText="1"/>
    </xf>
    <xf numFmtId="49" fontId="35" fillId="2" borderId="4" xfId="0" applyNumberFormat="1" applyFont="1" applyFill="1" applyBorder="1" applyAlignment="1">
      <alignment horizontal="center" wrapText="1"/>
    </xf>
    <xf numFmtId="49" fontId="35" fillId="2" borderId="3" xfId="0" applyNumberFormat="1" applyFont="1" applyFill="1" applyBorder="1" applyAlignment="1">
      <alignment horizontal="center" wrapText="1"/>
    </xf>
    <xf numFmtId="0" fontId="0" fillId="0" borderId="8" xfId="0" applyBorder="1" applyAlignment="1">
      <alignment horizontal="center" vertical="center" wrapText="1"/>
    </xf>
    <xf numFmtId="49" fontId="35" fillId="2" borderId="2" xfId="0" applyNumberFormat="1" applyFont="1" applyFill="1" applyBorder="1" applyAlignment="1">
      <alignment horizontal="center" wrapText="1"/>
    </xf>
    <xf numFmtId="0" fontId="27" fillId="3" borderId="30" xfId="0" applyFont="1" applyFill="1" applyBorder="1" applyAlignment="1">
      <alignment horizontal="center" vertical="center" wrapText="1"/>
    </xf>
    <xf numFmtId="0" fontId="27" fillId="3" borderId="37" xfId="0" applyFont="1" applyFill="1" applyBorder="1" applyAlignment="1">
      <alignment horizontal="center" vertical="center" wrapText="1"/>
    </xf>
    <xf numFmtId="0" fontId="41" fillId="3" borderId="34" xfId="0" applyFont="1" applyFill="1" applyBorder="1" applyAlignment="1">
      <alignment horizontal="center" vertical="center" wrapText="1"/>
    </xf>
    <xf numFmtId="0" fontId="42" fillId="0" borderId="0" xfId="0" applyFont="1" applyAlignment="1">
      <alignment vertical="center" wrapText="1"/>
    </xf>
    <xf numFmtId="0" fontId="0" fillId="0" borderId="0" xfId="0" applyProtection="1">
      <protection locked="0"/>
    </xf>
    <xf numFmtId="1" fontId="0" fillId="0" borderId="0" xfId="0" applyNumberForma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32" fillId="0" borderId="0" xfId="2"/>
    <xf numFmtId="0" fontId="13" fillId="3" borderId="38" xfId="0" applyFont="1" applyFill="1" applyBorder="1" applyAlignment="1">
      <alignment horizontal="center" vertical="center" wrapText="1"/>
    </xf>
    <xf numFmtId="164" fontId="0" fillId="0" borderId="0" xfId="0" applyNumberFormat="1" applyAlignment="1">
      <alignment wrapText="1"/>
    </xf>
    <xf numFmtId="49"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lignment wrapText="1"/>
    </xf>
    <xf numFmtId="0" fontId="8" fillId="0" borderId="13" xfId="0" applyFont="1" applyBorder="1" applyAlignment="1">
      <alignment horizontal="center" vertical="center"/>
    </xf>
    <xf numFmtId="0" fontId="43" fillId="0" borderId="13" xfId="0" applyFont="1" applyBorder="1" applyAlignment="1">
      <alignment horizontal="center" vertical="center"/>
    </xf>
    <xf numFmtId="0" fontId="8" fillId="0" borderId="17" xfId="0" applyFont="1" applyBorder="1" applyAlignment="1">
      <alignment horizontal="center" vertical="center"/>
    </xf>
    <xf numFmtId="0" fontId="43" fillId="0" borderId="13" xfId="0" applyFont="1" applyBorder="1" applyAlignment="1">
      <alignment horizontal="center" vertical="center" wrapText="1"/>
    </xf>
    <xf numFmtId="0" fontId="0" fillId="0" borderId="13" xfId="0" applyBorder="1" applyAlignment="1">
      <alignment horizontal="center" vertical="center"/>
    </xf>
    <xf numFmtId="0" fontId="0" fillId="0" borderId="18" xfId="0" applyBorder="1" applyAlignment="1">
      <alignment horizontal="center" vertical="center"/>
    </xf>
    <xf numFmtId="0" fontId="43" fillId="0" borderId="17" xfId="0" applyFont="1" applyBorder="1" applyAlignment="1">
      <alignment horizontal="center" vertical="center"/>
    </xf>
    <xf numFmtId="0" fontId="0" fillId="0" borderId="0" xfId="0" applyAlignment="1">
      <alignment horizontal="center" vertical="center"/>
    </xf>
    <xf numFmtId="0" fontId="11" fillId="3" borderId="35" xfId="0" applyFont="1" applyFill="1" applyBorder="1" applyAlignment="1">
      <alignment horizontal="center" vertical="center" wrapText="1"/>
    </xf>
    <xf numFmtId="0" fontId="44" fillId="0" borderId="8" xfId="0" applyFont="1" applyBorder="1" applyAlignment="1">
      <alignment horizontal="center" vertical="center" wrapText="1"/>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45" fillId="0" borderId="8" xfId="0" applyFont="1" applyBorder="1" applyAlignment="1">
      <alignment horizontal="center" vertical="center"/>
    </xf>
    <xf numFmtId="0" fontId="43" fillId="0" borderId="0" xfId="0" applyFont="1" applyAlignment="1">
      <alignment horizontal="center" vertical="center" wrapText="1"/>
    </xf>
    <xf numFmtId="0" fontId="43" fillId="0" borderId="8" xfId="0" applyFont="1" applyBorder="1" applyAlignment="1">
      <alignment horizontal="center" vertical="center" wrapText="1"/>
    </xf>
    <xf numFmtId="0" fontId="11" fillId="3" borderId="39" xfId="0" applyFont="1" applyFill="1" applyBorder="1" applyAlignment="1">
      <alignment horizontal="center" vertical="center" wrapText="1"/>
    </xf>
    <xf numFmtId="14" fontId="0" fillId="0" borderId="0" xfId="0" applyNumberFormat="1" applyProtection="1">
      <protection locked="0"/>
    </xf>
    <xf numFmtId="14" fontId="0" fillId="0" borderId="0" xfId="0" applyNumberFormat="1" applyAlignment="1" applyProtection="1">
      <alignment wrapText="1"/>
      <protection locked="0"/>
    </xf>
    <xf numFmtId="14" fontId="0" fillId="0" borderId="0" xfId="0" applyNumberFormat="1" applyAlignment="1">
      <alignment wrapText="1"/>
    </xf>
    <xf numFmtId="0" fontId="12" fillId="6" borderId="17" xfId="0" applyFont="1" applyFill="1" applyBorder="1" applyAlignment="1">
      <alignment horizontal="center" vertical="center"/>
    </xf>
    <xf numFmtId="0" fontId="3" fillId="0" borderId="29" xfId="0" applyFont="1" applyBorder="1" applyAlignment="1">
      <alignment horizontal="center" vertical="center" wrapText="1"/>
    </xf>
    <xf numFmtId="0" fontId="2" fillId="8" borderId="0" xfId="0" applyFont="1" applyFill="1" applyAlignment="1">
      <alignment wrapText="1"/>
    </xf>
    <xf numFmtId="0" fontId="2" fillId="8" borderId="12" xfId="0" applyFont="1" applyFill="1" applyBorder="1" applyAlignment="1">
      <alignment wrapText="1"/>
    </xf>
    <xf numFmtId="0" fontId="0" fillId="0" borderId="0" xfId="0"/>
    <xf numFmtId="14" fontId="0" fillId="0" borderId="0" xfId="0" applyNumberFormat="1"/>
    <xf numFmtId="0" fontId="33" fillId="0" borderId="0" xfId="1"/>
    <xf numFmtId="0" fontId="33" fillId="0" borderId="0" xfId="1" applyAlignment="1">
      <alignment wrapText="1"/>
    </xf>
    <xf numFmtId="0" fontId="1" fillId="5" borderId="10"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2" fillId="8" borderId="7" xfId="0" applyFont="1" applyFill="1" applyBorder="1" applyAlignment="1">
      <alignment horizontal="center" vertical="center"/>
    </xf>
    <xf numFmtId="0" fontId="3" fillId="8" borderId="17" xfId="0" applyFont="1" applyFill="1" applyBorder="1" applyAlignment="1">
      <alignment horizontal="center" vertical="center"/>
    </xf>
    <xf numFmtId="0" fontId="39" fillId="6" borderId="10" xfId="0" applyFont="1" applyFill="1" applyBorder="1" applyAlignment="1">
      <alignment horizontal="left" vertical="center" wrapText="1"/>
    </xf>
    <xf numFmtId="0" fontId="39" fillId="6" borderId="11" xfId="0" applyFont="1" applyFill="1" applyBorder="1" applyAlignment="1">
      <alignment horizontal="left" vertical="center" wrapText="1"/>
    </xf>
    <xf numFmtId="0" fontId="39" fillId="6" borderId="0" xfId="0" applyFont="1" applyFill="1" applyAlignment="1">
      <alignment horizontal="left" vertical="center"/>
    </xf>
    <xf numFmtId="0" fontId="5" fillId="6" borderId="0" xfId="0" applyFont="1" applyFill="1" applyAlignment="1">
      <alignment horizontal="left" vertical="center"/>
    </xf>
    <xf numFmtId="0" fontId="16" fillId="6" borderId="0" xfId="0" applyFont="1" applyFill="1" applyAlignment="1">
      <alignment horizontal="left" vertical="center"/>
    </xf>
    <xf numFmtId="0" fontId="5" fillId="6" borderId="12" xfId="0" applyFont="1" applyFill="1" applyBorder="1" applyAlignment="1">
      <alignment horizontal="left" vertical="center"/>
    </xf>
    <xf numFmtId="0" fontId="5" fillId="8" borderId="0" xfId="0" applyFont="1" applyFill="1" applyAlignment="1">
      <alignment horizontal="left" vertical="center"/>
    </xf>
    <xf numFmtId="0" fontId="5" fillId="8" borderId="13" xfId="0" applyFont="1" applyFill="1" applyBorder="1" applyAlignment="1">
      <alignment horizontal="left" vertical="center"/>
    </xf>
    <xf numFmtId="0" fontId="12" fillId="6" borderId="9" xfId="0" applyFont="1" applyFill="1" applyBorder="1" applyAlignment="1">
      <alignment horizontal="center" vertical="center"/>
    </xf>
    <xf numFmtId="0" fontId="12" fillId="6" borderId="7" xfId="0" applyFont="1" applyFill="1" applyBorder="1" applyAlignment="1">
      <alignment horizontal="center" vertical="center"/>
    </xf>
    <xf numFmtId="0" fontId="16" fillId="6" borderId="13" xfId="0" applyFont="1" applyFill="1" applyBorder="1" applyAlignment="1">
      <alignment horizontal="left" vertical="center"/>
    </xf>
    <xf numFmtId="0" fontId="16" fillId="6" borderId="14" xfId="0" applyFont="1" applyFill="1" applyBorder="1" applyAlignment="1">
      <alignment horizontal="left" vertical="center"/>
    </xf>
    <xf numFmtId="0" fontId="46" fillId="9" borderId="19" xfId="0" applyFont="1" applyFill="1" applyBorder="1" applyAlignment="1">
      <alignment horizontal="center" vertical="center" wrapText="1"/>
    </xf>
    <xf numFmtId="0" fontId="46" fillId="9" borderId="21" xfId="0" applyFont="1" applyFill="1" applyBorder="1" applyAlignment="1">
      <alignment horizontal="center" vertical="center" wrapText="1"/>
    </xf>
    <xf numFmtId="0" fontId="47" fillId="10" borderId="23" xfId="0" applyFont="1" applyFill="1" applyBorder="1" applyAlignment="1">
      <alignment horizontal="center" vertical="center"/>
    </xf>
    <xf numFmtId="0" fontId="47" fillId="10" borderId="24" xfId="0" applyFont="1" applyFill="1" applyBorder="1" applyAlignment="1">
      <alignment horizontal="center" vertical="center"/>
    </xf>
    <xf numFmtId="0" fontId="47" fillId="10" borderId="25" xfId="0" applyFont="1" applyFill="1" applyBorder="1" applyAlignment="1">
      <alignment horizontal="center" vertical="center"/>
    </xf>
    <xf numFmtId="0" fontId="42" fillId="0" borderId="19" xfId="0" applyFont="1" applyBorder="1" applyAlignment="1">
      <alignment horizontal="center" vertical="center" wrapText="1"/>
    </xf>
    <xf numFmtId="0" fontId="42" fillId="0" borderId="20" xfId="0" applyFont="1" applyBorder="1" applyAlignment="1">
      <alignment horizontal="center" vertical="center" wrapText="1"/>
    </xf>
    <xf numFmtId="0" fontId="42" fillId="0" borderId="2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2" xfId="0" applyFont="1" applyBorder="1" applyAlignment="1">
      <alignment horizontal="center" vertical="center" wrapText="1"/>
    </xf>
    <xf numFmtId="0" fontId="42" fillId="0" borderId="6" xfId="0" applyFont="1" applyBorder="1" applyAlignment="1">
      <alignment horizontal="center" vertical="center" wrapText="1"/>
    </xf>
    <xf numFmtId="0" fontId="47" fillId="11" borderId="19"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47" fillId="11" borderId="21" xfId="0" applyFont="1" applyFill="1" applyBorder="1" applyAlignment="1">
      <alignment horizontal="center" vertical="center" wrapText="1"/>
    </xf>
    <xf numFmtId="0" fontId="47" fillId="11" borderId="26" xfId="0" applyFont="1" applyFill="1" applyBorder="1" applyAlignment="1">
      <alignment horizontal="center" vertical="center" wrapText="1"/>
    </xf>
    <xf numFmtId="0" fontId="47" fillId="11" borderId="0" xfId="0" applyFont="1" applyFill="1" applyAlignment="1">
      <alignment horizontal="center" vertical="center" wrapText="1"/>
    </xf>
    <xf numFmtId="0" fontId="47" fillId="11" borderId="27" xfId="0" applyFont="1" applyFill="1" applyBorder="1" applyAlignment="1">
      <alignment horizontal="center" vertical="center" wrapText="1"/>
    </xf>
    <xf numFmtId="0" fontId="48" fillId="14" borderId="16" xfId="0" applyFont="1" applyFill="1" applyBorder="1" applyAlignment="1">
      <alignment horizontal="center" vertical="center"/>
    </xf>
    <xf numFmtId="0" fontId="48" fillId="14" borderId="28" xfId="0" applyFont="1" applyFill="1" applyBorder="1" applyAlignment="1">
      <alignment horizontal="center" vertical="center"/>
    </xf>
    <xf numFmtId="0" fontId="48" fillId="14" borderId="22" xfId="0" applyFont="1" applyFill="1" applyBorder="1" applyAlignment="1">
      <alignment horizontal="center" vertical="center"/>
    </xf>
    <xf numFmtId="0" fontId="17" fillId="10" borderId="26" xfId="0" applyFont="1" applyFill="1" applyBorder="1" applyAlignment="1">
      <alignment horizontal="left" vertical="center"/>
    </xf>
    <xf numFmtId="0" fontId="49" fillId="10" borderId="0" xfId="0" applyFont="1" applyFill="1" applyAlignment="1">
      <alignment horizontal="left" vertical="center"/>
    </xf>
    <xf numFmtId="0" fontId="49" fillId="10" borderId="27" xfId="0" applyFont="1" applyFill="1" applyBorder="1" applyAlignment="1">
      <alignment horizontal="left" vertical="center"/>
    </xf>
    <xf numFmtId="0" fontId="50" fillId="14" borderId="26" xfId="0" applyFont="1" applyFill="1" applyBorder="1" applyAlignment="1">
      <alignment horizontal="left" vertical="center"/>
    </xf>
    <xf numFmtId="0" fontId="50" fillId="14" borderId="0" xfId="0" applyFont="1" applyFill="1" applyAlignment="1">
      <alignment horizontal="left" vertical="center"/>
    </xf>
    <xf numFmtId="0" fontId="50" fillId="14" borderId="27" xfId="0" applyFont="1" applyFill="1" applyBorder="1" applyAlignment="1">
      <alignment horizontal="left" vertical="center"/>
    </xf>
    <xf numFmtId="0" fontId="17" fillId="12" borderId="26" xfId="0" applyFont="1" applyFill="1" applyBorder="1" applyAlignment="1">
      <alignment horizontal="left" vertical="center"/>
    </xf>
    <xf numFmtId="0" fontId="49" fillId="12" borderId="0" xfId="0" applyFont="1" applyFill="1" applyAlignment="1">
      <alignment horizontal="left" vertical="center"/>
    </xf>
    <xf numFmtId="0" fontId="49" fillId="12" borderId="27" xfId="0" applyFont="1" applyFill="1" applyBorder="1" applyAlignment="1">
      <alignment horizontal="left" vertical="center"/>
    </xf>
    <xf numFmtId="0" fontId="18" fillId="2" borderId="1" xfId="0" applyFont="1" applyFill="1" applyBorder="1" applyAlignment="1">
      <alignment horizontal="left" vertical="center"/>
    </xf>
    <xf numFmtId="0" fontId="18" fillId="2" borderId="2" xfId="0" applyFont="1" applyFill="1" applyBorder="1" applyAlignment="1">
      <alignment horizontal="left" vertical="center"/>
    </xf>
    <xf numFmtId="0" fontId="18" fillId="2" borderId="6" xfId="0" applyFont="1" applyFill="1" applyBorder="1" applyAlignment="1">
      <alignment horizontal="left" vertical="center"/>
    </xf>
    <xf numFmtId="0" fontId="51" fillId="13" borderId="16" xfId="0" applyFont="1" applyFill="1" applyBorder="1" applyAlignment="1">
      <alignment horizontal="left" vertical="center"/>
    </xf>
    <xf numFmtId="0" fontId="51" fillId="13" borderId="28" xfId="0" applyFont="1" applyFill="1" applyBorder="1" applyAlignment="1">
      <alignment horizontal="left" vertical="center"/>
    </xf>
    <xf numFmtId="0" fontId="51" fillId="13" borderId="22" xfId="0" applyFont="1" applyFill="1" applyBorder="1" applyAlignment="1">
      <alignment horizontal="left" vertical="center"/>
    </xf>
    <xf numFmtId="0" fontId="42" fillId="9" borderId="19" xfId="0" applyFont="1" applyFill="1" applyBorder="1" applyAlignment="1">
      <alignment horizontal="center" vertical="center" wrapText="1"/>
    </xf>
    <xf numFmtId="0" fontId="42" fillId="9" borderId="20" xfId="0" applyFont="1" applyFill="1" applyBorder="1" applyAlignment="1">
      <alignment horizontal="center" vertical="center" wrapText="1"/>
    </xf>
    <xf numFmtId="0" fontId="42" fillId="9" borderId="21" xfId="0" applyFont="1" applyFill="1" applyBorder="1" applyAlignment="1">
      <alignment horizontal="center" vertical="center" wrapText="1"/>
    </xf>
    <xf numFmtId="0" fontId="42" fillId="9" borderId="1" xfId="0" applyFont="1" applyFill="1" applyBorder="1" applyAlignment="1">
      <alignment horizontal="center" vertical="center" wrapText="1"/>
    </xf>
    <xf numFmtId="0" fontId="42" fillId="9" borderId="2" xfId="0" applyFont="1" applyFill="1" applyBorder="1" applyAlignment="1">
      <alignment horizontal="center" vertical="center" wrapText="1"/>
    </xf>
    <xf numFmtId="0" fontId="42" fillId="9" borderId="6" xfId="0" applyFont="1" applyFill="1" applyBorder="1" applyAlignment="1">
      <alignment horizontal="center" vertical="center" wrapText="1"/>
    </xf>
    <xf numFmtId="0" fontId="2" fillId="0" borderId="16" xfId="0" applyFont="1" applyBorder="1" applyAlignment="1">
      <alignment horizontal="center" vertical="center"/>
    </xf>
    <xf numFmtId="0" fontId="2" fillId="0" borderId="22" xfId="0" applyFont="1" applyBorder="1" applyAlignment="1">
      <alignment horizontal="center" vertical="center"/>
    </xf>
    <xf numFmtId="0" fontId="40" fillId="0" borderId="0" xfId="0" applyFont="1" applyAlignment="1">
      <alignment horizontal="left" vertical="top" wrapText="1"/>
    </xf>
  </cellXfs>
  <cellStyles count="3">
    <cellStyle name="Hyperlink" xfId="1" builtinId="8"/>
    <cellStyle name="Normal" xfId="0" builtinId="0"/>
    <cellStyle name="Normal 2" xfId="2" xr:uid="{00000000-0005-0000-0000-000002000000}"/>
  </cellStyles>
  <dxfs count="50">
    <dxf>
      <font>
        <color rgb="FF006100"/>
      </font>
      <fill>
        <patternFill>
          <bgColor rgb="FFC6EFCE"/>
        </patternFill>
      </fill>
    </dxf>
    <dxf>
      <font>
        <color auto="1"/>
      </font>
      <fill>
        <patternFill>
          <bgColor rgb="FFFF6600"/>
        </patternFill>
      </fill>
    </dxf>
    <dxf>
      <fill>
        <patternFill>
          <bgColor rgb="FFFF6600"/>
        </patternFill>
      </fill>
    </dxf>
    <dxf>
      <font>
        <color rgb="FF006100"/>
      </font>
      <fill>
        <patternFill>
          <bgColor rgb="FFC6EFCE"/>
        </patternFill>
      </fill>
    </dxf>
    <dxf>
      <font>
        <color theme="5" tint="-0.24994659260841701"/>
      </font>
      <fill>
        <patternFill>
          <bgColor theme="2" tint="-9.9948118533890809E-2"/>
        </patternFill>
      </fill>
      <border>
        <left style="thin">
          <color indexed="64"/>
        </left>
        <right style="thin">
          <color indexed="64"/>
        </right>
        <top style="thin">
          <color indexed="64"/>
        </top>
        <bottom style="thin">
          <color indexed="64"/>
        </bottom>
      </border>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name val="Calibri Light"/>
        <scheme val="none"/>
      </font>
      <fill>
        <patternFill>
          <bgColor rgb="FFFF6600"/>
        </patternFill>
      </fill>
      <border>
        <left style="thin">
          <color indexed="64"/>
        </left>
        <right style="thin">
          <color indexed="64"/>
        </right>
        <top style="thin">
          <color indexed="64"/>
        </top>
        <bottom style="thin">
          <color indexed="64"/>
        </bottom>
      </border>
    </dxf>
    <dxf>
      <font>
        <color rgb="FF006100"/>
      </font>
      <fill>
        <patternFill>
          <bgColor rgb="FFC6EFCE"/>
        </patternFill>
      </fill>
    </dxf>
    <dxf>
      <font>
        <color auto="1"/>
      </font>
      <fill>
        <patternFill>
          <bgColor rgb="FFFF6600"/>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rgb="FFC00000"/>
      </font>
      <fill>
        <patternFill>
          <bgColor theme="2" tint="-9.9948118533890809E-2"/>
        </patternFill>
      </fill>
    </dxf>
    <dxf>
      <font>
        <color rgb="FF006100"/>
      </font>
      <fill>
        <patternFill>
          <bgColor rgb="FFC6EFCE"/>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rgb="FF006100"/>
      </font>
      <fill>
        <patternFill>
          <bgColor rgb="FFC6EFCE"/>
        </patternFill>
      </fill>
    </dxf>
    <dxf>
      <font>
        <color auto="1"/>
      </font>
      <fill>
        <patternFill>
          <bgColor rgb="FFFF6600"/>
        </patternFill>
      </fill>
    </dxf>
    <dxf>
      <font>
        <color theme="5" tint="-0.24994659260841701"/>
      </font>
      <fill>
        <patternFill>
          <bgColor theme="2" tint="-9.9948118533890809E-2"/>
        </patternFill>
      </fill>
      <border>
        <left style="thin">
          <color indexed="64"/>
        </left>
        <right style="thin">
          <color indexed="64"/>
        </right>
        <top style="thin">
          <color indexed="64"/>
        </top>
        <bottom style="thin">
          <color indexed="64"/>
        </bottom>
      </border>
    </dxf>
    <dxf>
      <font>
        <b val="0"/>
        <i val="0"/>
        <color auto="1"/>
        <name val="Calibri Light"/>
        <scheme val="none"/>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font>
      <fill>
        <patternFill>
          <bgColor rgb="FFFF6600"/>
        </patternFill>
      </fill>
    </dxf>
    <dxf>
      <font>
        <color auto="1"/>
        <name val="Calibri Light"/>
        <scheme val="none"/>
      </font>
      <fill>
        <patternFill>
          <bgColor rgb="FFFF6600"/>
        </patternFill>
      </fill>
    </dxf>
    <dxf>
      <fill>
        <patternFill>
          <bgColor rgb="FFFF6600"/>
        </patternFill>
      </fill>
    </dxf>
    <dxf>
      <font>
        <color auto="1"/>
        <name val="Calibri Light"/>
        <scheme val="none"/>
      </font>
      <fill>
        <patternFill>
          <bgColor rgb="FFFF6600"/>
        </patternFill>
      </fill>
    </dxf>
    <dxf>
      <font>
        <color auto="1"/>
        <name val="Calibri Light"/>
        <scheme val="none"/>
      </font>
      <fill>
        <patternFill>
          <bgColor rgb="FFFF66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leliavskaya@gmail.com" TargetMode="External"/><Relationship Id="rId7" Type="http://schemas.openxmlformats.org/officeDocument/2006/relationships/comments" Target="../comments1.xml"/><Relationship Id="rId2" Type="http://schemas.openxmlformats.org/officeDocument/2006/relationships/hyperlink" Target="mailto:hdirks@live.nl" TargetMode="External"/><Relationship Id="rId1" Type="http://schemas.openxmlformats.org/officeDocument/2006/relationships/hyperlink" Target="mailto:a.van.bloois@outlook.com" TargetMode="External"/><Relationship Id="rId6" Type="http://schemas.openxmlformats.org/officeDocument/2006/relationships/vmlDrawing" Target="../drawings/vmlDrawing1.vml"/><Relationship Id="rId5" Type="http://schemas.openxmlformats.org/officeDocument/2006/relationships/hyperlink" Target="mailto:veerle.vanderlocht@hotmail.com" TargetMode="External"/><Relationship Id="rId4" Type="http://schemas.openxmlformats.org/officeDocument/2006/relationships/hyperlink" Target="mailto:fleur.lodewijk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2"/>
  <sheetViews>
    <sheetView showGridLines="0" workbookViewId="0">
      <selection activeCell="D45" sqref="D45"/>
    </sheetView>
  </sheetViews>
  <sheetFormatPr defaultColWidth="14.42578125" defaultRowHeight="15" customHeight="1" x14ac:dyDescent="0.2"/>
  <cols>
    <col min="1" max="1" width="3.140625" customWidth="1"/>
    <col min="2" max="2" width="17.7109375" customWidth="1"/>
    <col min="3" max="5" width="21" customWidth="1"/>
    <col min="6" max="6" width="33.7109375" customWidth="1"/>
    <col min="7" max="9" width="21" customWidth="1"/>
    <col min="10" max="10" width="24.7109375" customWidth="1"/>
    <col min="11" max="11" width="9.85546875" customWidth="1"/>
  </cols>
  <sheetData>
    <row r="1" spans="1:11" ht="15" customHeight="1" x14ac:dyDescent="0.2">
      <c r="A1" s="24"/>
      <c r="B1" s="24"/>
      <c r="C1" s="24"/>
      <c r="D1" s="24"/>
      <c r="E1" s="24"/>
      <c r="F1" s="24"/>
      <c r="G1" s="24"/>
      <c r="H1" s="24"/>
      <c r="I1" s="24"/>
      <c r="J1" s="24"/>
      <c r="K1" s="24"/>
    </row>
    <row r="2" spans="1:11" ht="12" customHeight="1" x14ac:dyDescent="0.2"/>
    <row r="3" spans="1:11" ht="15" customHeight="1" x14ac:dyDescent="0.2">
      <c r="B3" s="25"/>
      <c r="C3" s="89" t="s">
        <v>36</v>
      </c>
      <c r="D3" s="89"/>
      <c r="E3" s="89"/>
      <c r="F3" s="89"/>
      <c r="G3" s="89"/>
      <c r="H3" s="89"/>
      <c r="I3" s="26"/>
      <c r="J3" s="27"/>
    </row>
    <row r="4" spans="1:11" ht="40.5" customHeight="1" x14ac:dyDescent="0.2">
      <c r="B4" s="28"/>
      <c r="C4" s="90"/>
      <c r="D4" s="90"/>
      <c r="E4" s="90"/>
      <c r="F4" s="90"/>
      <c r="G4" s="90"/>
      <c r="H4" s="90"/>
      <c r="I4" s="29"/>
      <c r="J4" s="30"/>
    </row>
    <row r="5" spans="1:11" ht="26.25" customHeight="1" x14ac:dyDescent="0.2">
      <c r="B5" s="101" t="s">
        <v>37</v>
      </c>
      <c r="C5" s="93" t="s">
        <v>154</v>
      </c>
      <c r="D5" s="93"/>
      <c r="E5" s="93"/>
      <c r="F5" s="93"/>
      <c r="G5" s="93"/>
      <c r="H5" s="93"/>
      <c r="I5" s="93"/>
      <c r="J5" s="94"/>
    </row>
    <row r="6" spans="1:11" ht="26.25" customHeight="1" x14ac:dyDescent="0.2">
      <c r="B6" s="102"/>
      <c r="C6" s="95" t="s">
        <v>155</v>
      </c>
      <c r="D6" s="95"/>
      <c r="E6" s="95"/>
      <c r="F6" s="95"/>
      <c r="G6" s="95"/>
      <c r="H6" s="95"/>
      <c r="I6" s="31"/>
      <c r="J6" s="32"/>
    </row>
    <row r="7" spans="1:11" s="33" customFormat="1" ht="26.25" customHeight="1" x14ac:dyDescent="0.2">
      <c r="B7" s="102"/>
      <c r="C7" s="96" t="s">
        <v>38</v>
      </c>
      <c r="D7" s="96"/>
      <c r="E7" s="96"/>
      <c r="F7" s="96"/>
      <c r="G7" s="96"/>
      <c r="H7" s="96"/>
      <c r="I7" s="96"/>
      <c r="J7" s="34"/>
    </row>
    <row r="8" spans="1:11" s="33" customFormat="1" ht="26.25" customHeight="1" x14ac:dyDescent="0.2">
      <c r="B8" s="102"/>
      <c r="C8" s="97" t="s">
        <v>153</v>
      </c>
      <c r="D8" s="96"/>
      <c r="E8" s="96"/>
      <c r="F8" s="96"/>
      <c r="G8" s="96"/>
      <c r="H8" s="96"/>
      <c r="I8" s="96"/>
      <c r="J8" s="98"/>
    </row>
    <row r="9" spans="1:11" s="33" customFormat="1" ht="26.25" customHeight="1" x14ac:dyDescent="0.2">
      <c r="B9" s="81"/>
      <c r="C9" s="103" t="s">
        <v>156</v>
      </c>
      <c r="D9" s="103"/>
      <c r="E9" s="103"/>
      <c r="F9" s="103"/>
      <c r="G9" s="103"/>
      <c r="H9" s="103"/>
      <c r="I9" s="103"/>
      <c r="J9" s="104"/>
    </row>
    <row r="10" spans="1:11" ht="26.25" customHeight="1" x14ac:dyDescent="0.2">
      <c r="B10" s="91" t="s">
        <v>39</v>
      </c>
      <c r="C10" s="99" t="s">
        <v>152</v>
      </c>
      <c r="D10" s="99"/>
      <c r="E10" s="99"/>
      <c r="F10" s="99"/>
      <c r="G10" s="83"/>
      <c r="H10" s="83"/>
      <c r="I10" s="83"/>
      <c r="J10" s="84"/>
    </row>
    <row r="11" spans="1:11" ht="26.25" customHeight="1" x14ac:dyDescent="0.2">
      <c r="B11" s="92"/>
      <c r="C11" s="100"/>
      <c r="D11" s="100"/>
      <c r="E11" s="100"/>
      <c r="F11" s="100"/>
      <c r="G11" s="35"/>
      <c r="H11" s="35"/>
      <c r="I11" s="35"/>
      <c r="J11" s="36"/>
    </row>
    <row r="12" spans="1:11" ht="15" customHeight="1" x14ac:dyDescent="0.2">
      <c r="B12" s="37"/>
    </row>
  </sheetData>
  <sheetProtection sheet="1" objects="1" scenarios="1" selectLockedCells="1"/>
  <mergeCells count="9">
    <mergeCell ref="C3:H4"/>
    <mergeCell ref="B10:B11"/>
    <mergeCell ref="C5:J5"/>
    <mergeCell ref="C6:H6"/>
    <mergeCell ref="C7:I7"/>
    <mergeCell ref="C8:J8"/>
    <mergeCell ref="C10:F11"/>
    <mergeCell ref="B5:B8"/>
    <mergeCell ref="C9:J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4922"/>
  <sheetViews>
    <sheetView tabSelected="1" zoomScale="85" zoomScaleNormal="85" zoomScalePageLayoutView="85" workbookViewId="0">
      <pane ySplit="11" topLeftCell="A12" activePane="bottomLeft" state="frozen"/>
      <selection pane="bottomLeft" activeCell="K1176" sqref="A12:K1176"/>
    </sheetView>
  </sheetViews>
  <sheetFormatPr defaultColWidth="14.42578125" defaultRowHeight="15" customHeight="1" x14ac:dyDescent="0.2"/>
  <cols>
    <col min="1" max="1" width="15.42578125" customWidth="1"/>
    <col min="2" max="2" width="16.7109375" customWidth="1"/>
    <col min="3" max="3" width="23.7109375" style="17" customWidth="1"/>
    <col min="4" max="4" width="43" bestFit="1" customWidth="1"/>
    <col min="5" max="5" width="16.85546875" customWidth="1"/>
    <col min="6" max="6" width="23.140625" style="58" customWidth="1"/>
    <col min="7" max="7" width="11.42578125" customWidth="1"/>
    <col min="8" max="8" width="17.42578125" style="58" customWidth="1"/>
    <col min="9" max="9" width="31.7109375" style="61" bestFit="1" customWidth="1"/>
    <col min="10" max="10" width="33.140625" style="61" customWidth="1"/>
    <col min="11" max="11" width="35.140625" style="61" customWidth="1"/>
    <col min="12" max="12" width="17.42578125" style="61" customWidth="1"/>
    <col min="13" max="13" width="12.28515625" style="61" customWidth="1"/>
    <col min="14" max="14" width="14.28515625" style="61" customWidth="1"/>
    <col min="15" max="16" width="16.85546875" customWidth="1"/>
    <col min="17" max="17" width="21.42578125" customWidth="1"/>
    <col min="18" max="19" width="26.7109375" customWidth="1"/>
    <col min="20" max="20" width="27" customWidth="1"/>
  </cols>
  <sheetData>
    <row r="1" spans="1:29" ht="36.75" hidden="1" customHeight="1" thickBot="1" x14ac:dyDescent="0.25">
      <c r="A1" s="110" t="s">
        <v>43</v>
      </c>
      <c r="B1" s="111"/>
      <c r="C1" s="111"/>
      <c r="D1" s="111"/>
      <c r="E1" s="112"/>
      <c r="F1"/>
      <c r="G1" s="140" t="s">
        <v>33</v>
      </c>
      <c r="H1" s="141"/>
      <c r="I1" s="142"/>
      <c r="J1" s="51"/>
      <c r="M1"/>
      <c r="N1"/>
      <c r="Q1" s="1"/>
      <c r="R1" s="105" t="s">
        <v>64</v>
      </c>
      <c r="S1" s="106"/>
      <c r="T1" s="82" t="s">
        <v>127</v>
      </c>
    </row>
    <row r="2" spans="1:29" ht="23.25" hidden="1" customHeight="1" thickBot="1" x14ac:dyDescent="0.25">
      <c r="A2" s="113"/>
      <c r="B2" s="114"/>
      <c r="C2" s="114"/>
      <c r="D2" s="114"/>
      <c r="E2" s="115"/>
      <c r="F2" s="1"/>
      <c r="G2" s="143"/>
      <c r="H2" s="144"/>
      <c r="I2" s="145"/>
      <c r="J2" s="71" t="s">
        <v>127</v>
      </c>
      <c r="K2" s="71" t="s">
        <v>148</v>
      </c>
      <c r="M2" s="1"/>
      <c r="N2" s="1"/>
      <c r="O2" s="1"/>
      <c r="P2" s="1"/>
      <c r="Q2" s="1"/>
      <c r="R2" s="42" t="s">
        <v>29</v>
      </c>
      <c r="S2" s="21" t="str">
        <f>IF(COUNTIF('Toetsing verplichte rijen'!$T$3:$T$3002,'Toetsing verplichte rijen'!P7)&gt;0,"Nee, IBAN te lang",IF(COUNTIF('Toetsing verplichte rijen'!$T$3:$T$3002,'Toetsing verplichte rijen'!P9)&gt;0,"Nee, IBAN te kort",IF(COUNTIF('Toetsing verplichte rijen'!$U$3:$U$3002,'Toetsing verplichte rijen'!P10)&gt;0,"Check landcode","Ja")))</f>
        <v>Ja</v>
      </c>
      <c r="T2" s="46" t="str">
        <f>IF(S2="Nee, IBAN te lang",MATCH("IBAN too long",'Toetsing verplichte rijen'!$T$3:$T$3002,0)+11,IF(S2="Nee, IBAN te kort",MATCH("IBAN too short",'Toetsing verplichte rijen'!$T$3:$T$3002,0)+11,IF(S2="Check landcode",MATCH("Check country code",'Toetsing verplichte rijen'!$U$3:$U$3002,0)+11,"allemaal correct")))</f>
        <v>allemaal correct</v>
      </c>
    </row>
    <row r="3" spans="1:29" ht="24" hidden="1" thickBot="1" x14ac:dyDescent="0.25">
      <c r="A3" s="125" t="s">
        <v>68</v>
      </c>
      <c r="B3" s="126"/>
      <c r="C3" s="126"/>
      <c r="D3" s="126"/>
      <c r="E3" s="127"/>
      <c r="F3" s="2"/>
      <c r="G3" s="146" t="s">
        <v>16</v>
      </c>
      <c r="H3" s="147"/>
      <c r="I3" s="72" t="str">
        <f>IF(COUNTIF('Toetsing verplichte rijen'!$B$3:$B$3002,'Toetsing verplichte rijen'!P3)&gt;0,"Nee, voornaam ontbreekt","Ja")</f>
        <v>Ja</v>
      </c>
      <c r="J3" s="73" t="str">
        <f>IF(I3="Nee, voornaam ontbreekt",MATCH("missing info",'Toetsing verplichte rijen'!$B$3:$B$3002,0)+11,"allemaal correct")</f>
        <v>allemaal correct</v>
      </c>
      <c r="K3" s="75"/>
      <c r="M3" s="1"/>
      <c r="N3" s="1"/>
      <c r="O3" s="1"/>
      <c r="P3" s="1"/>
      <c r="Q3" s="1"/>
      <c r="R3" s="42" t="s">
        <v>63</v>
      </c>
      <c r="S3" s="21" t="str">
        <f>IF(COUNTIF('Toetsing verplichte rijen'!$Y$3:$Y$3002,'Toetsing verplichte rijen'!P3)&gt;0,"Nee, geen naam rekeninghouder","Ja")</f>
        <v>Ja</v>
      </c>
      <c r="T3" s="46" t="str">
        <f>IF(S3="Nee, geen naam rekeninghouder",MATCH("missing info",'Toetsing verplichte rijen'!$Y$3:$Y$3002,0)+11,"allemaal correct")</f>
        <v>allemaal correct</v>
      </c>
    </row>
    <row r="4" spans="1:29" ht="24" hidden="1" thickBot="1" x14ac:dyDescent="0.25">
      <c r="A4" s="128" t="s">
        <v>12</v>
      </c>
      <c r="B4" s="129"/>
      <c r="C4" s="129"/>
      <c r="D4" s="129"/>
      <c r="E4" s="130"/>
      <c r="F4" s="2"/>
      <c r="G4" s="146" t="s">
        <v>17</v>
      </c>
      <c r="H4" s="147"/>
      <c r="I4" s="72" t="str">
        <f>IF(COUNTIF('Toetsing verplichte rijen'!$D$3:$D$3002,'Toetsing verplichte rijen'!P3)&gt;0,"Nee, achternaam ontbreekt","Ja")</f>
        <v>Ja</v>
      </c>
      <c r="J4" s="73" t="str">
        <f>IF(I4="Nee, achternaam ontbreekt",MATCH("missing info",'Toetsing verplichte rijen'!$D$3:$D$3002,0)+11,"allemaal correct")</f>
        <v>allemaal correct</v>
      </c>
      <c r="K4" s="75"/>
      <c r="M4" s="1"/>
      <c r="N4" s="1"/>
      <c r="O4" s="1"/>
      <c r="P4" s="1"/>
      <c r="Q4" s="1"/>
      <c r="R4" s="42" t="s">
        <v>31</v>
      </c>
      <c r="S4" s="21" t="str">
        <f>IF(COUNTIF('Toetsing verplichte rijen'!$AA$3:$AA$3002,'Toetsing verplichte rijen'!P3)&gt;0,"Nee, BIC-code ontbreekt",IF(COUNTIF('Toetsing verplichte rijen'!$AA$3:$AA$3002,'Toetsing verplichte rijen'!P14)&gt;0,"Nee, BIC-code is te lang",IF(COUNTIF('Toetsing verplichte rijen'!$AA$3:$AA$3002,'Toetsing verplichte rijen'!P15)&gt;0,"Nee, BIC-code is te kort","Ja")))</f>
        <v>Ja</v>
      </c>
      <c r="T4" s="46" t="str">
        <f>IF(S4="Nee, BIC-code ontbreekt",MATCH("missing info",'Toetsing verplichte rijen'!$AA$3:$AA$3002,0)+11,IF(S4="Nee, BIC-code is te kort",MATCH("BIC too short",'Toetsing verplichte rijen'!$AA$3:$AA$3002,0)+11,IF(S4="Nee, BIC-code is te lang",MATCH("BIC too long",'Toetsing verplichte rijen'!$AA$3:$AA$3002,0)+11,"allemaal correct")))</f>
        <v>allemaal correct</v>
      </c>
    </row>
    <row r="5" spans="1:29" ht="24" hidden="1" thickBot="1" x14ac:dyDescent="0.25">
      <c r="A5" s="131" t="s">
        <v>13</v>
      </c>
      <c r="B5" s="132"/>
      <c r="C5" s="132"/>
      <c r="D5" s="132"/>
      <c r="E5" s="133"/>
      <c r="F5"/>
      <c r="G5" s="146" t="s">
        <v>4</v>
      </c>
      <c r="H5" s="147"/>
      <c r="I5" s="72" t="str">
        <f>IF(COUNTIF('Toetsing verplichte rijen'!$F$3:$F$3002,'Toetsing verplichte rijen'!P4)&gt;0,"Nee, dubbel Club_Member_ID",IF(COUNTIF('Toetsing verplichte rijen'!$F$3:$F$3002,'Toetsing verplichte rijen'!P8)&gt;0,"Nee, geen Club_Member_ID","Ja"))</f>
        <v>Ja</v>
      </c>
      <c r="J5" s="73" t="str">
        <f>IF(I5="Nee, dubbel Club_Member_ID",MATCH("double ID",'Toetsing verplichte rijen'!$F$3:$F$3002,0)+11,IF(I5="Nee, geen Club_Member_ID",MATCH("Missing Club_Member_ID",'Toetsing verplichte rijen'!$F$3:$F$3002,0)+11,"allemaal correct"))</f>
        <v>allemaal correct</v>
      </c>
      <c r="K5" s="76" t="str">
        <f>IF(I5="Nee, dubbel Club_Member_ID",INDEX('Toetsing verplichte rijen'!$G$3:$G$3002,MATCH(TRUE,'Toetsing verplichte rijen'!$H$3:$H$3002,0))+J5,"allemaal correct")</f>
        <v>allemaal correct</v>
      </c>
      <c r="M5" s="1"/>
      <c r="N5" s="1"/>
      <c r="O5" s="1"/>
      <c r="P5" s="1"/>
      <c r="Q5" s="1"/>
      <c r="R5" s="1"/>
      <c r="S5" s="1"/>
      <c r="T5" s="1"/>
    </row>
    <row r="6" spans="1:29" ht="22.5" hidden="1" customHeight="1" thickBot="1" x14ac:dyDescent="0.25">
      <c r="A6" s="134" t="s">
        <v>124</v>
      </c>
      <c r="B6" s="135"/>
      <c r="C6" s="135"/>
      <c r="D6" s="135"/>
      <c r="E6" s="136"/>
      <c r="F6"/>
      <c r="G6" s="146" t="s">
        <v>34</v>
      </c>
      <c r="H6" s="147"/>
      <c r="I6" s="72" t="str">
        <f>IF(COUNTIF('Toetsing verplichte rijen'!$J$3:$J$3002,'Toetsing verplichte rijen'!P5)&gt;0,"Nee, dubbele e-mails",IF(COUNTIF('Toetsing verplichte rijen'!$J$3:$J$3002,'Toetsing verplichte rijen'!P12)&gt;0,"geen @ teken",IF(COUNTIF('Toetsing verplichte rijen'!$J$3:$J$3002,'Toetsing verplichte rijen'!P13)&gt;0,"geen komma toegestaan",IF(COUNTIF('Toetsing verplichte rijen'!$J$3:$J$3002,'Toetsing verplichte rijen'!P11)&gt;0,"Nee, een e-mail ontbreekt","Ja"))))</f>
        <v>Nee, een e-mail ontbreekt</v>
      </c>
      <c r="J6" s="73">
        <f>IF(I6="Nee, dubbele e-mails",MATCH("double email",'Toetsing verplichte rijen'!$J$3:$J$3002,0)+11,IF(I6="geen @ teken",MATCH("no @ sign",'Toetsing verplichte rijen'!$J$3:$J$3002,0)+11,IF(I6="geen komma toegestaan",MATCH("no comma allowed",'Toetsing verplichte rijen'!$J$3:$J$3002,0)+11,IF(I6="Nee, een e-mail ontbreekt",MATCH("missing email",'Toetsing verplichte rijen'!$J$3:$J$3002,0)+11,"allemaal correct"))))</f>
        <v>23</v>
      </c>
      <c r="K6" s="76" t="str">
        <f>IF(I6="Nee, dubbele e-mails",INDEX('Toetsing verplichte rijen'!$K$3:$K$3002,MATCH(TRUE,'Toetsing verplichte rijen'!$L$3:$L$3002,0))+J6,"allemaal correct")</f>
        <v>allemaal correct</v>
      </c>
      <c r="M6"/>
      <c r="N6"/>
      <c r="R6" s="116" t="s">
        <v>51</v>
      </c>
      <c r="S6" s="117"/>
      <c r="T6" s="118"/>
    </row>
    <row r="7" spans="1:29" ht="24" hidden="1" customHeight="1" thickBot="1" x14ac:dyDescent="0.25">
      <c r="A7" s="137" t="s">
        <v>125</v>
      </c>
      <c r="B7" s="138"/>
      <c r="C7" s="138"/>
      <c r="D7" s="138"/>
      <c r="E7" s="139"/>
      <c r="F7"/>
      <c r="G7" s="146" t="s">
        <v>35</v>
      </c>
      <c r="H7" s="147"/>
      <c r="I7" s="74" t="str">
        <f>IF(COUNTIF('Toetsing verplichte rijen'!$N$3:$N$3002,'Toetsing verplichte rijen'!P6)&gt;0,"Nee, onjuist of leeg","Ja")</f>
        <v>Ja</v>
      </c>
      <c r="J7" s="73" t="str">
        <f>IF(I7="Nee, onjuist of leeg",MATCH("please check",'Toetsing verplichte rijen'!$N$3:$N$3002,0)+11,"allemaal correct")</f>
        <v>allemaal correct</v>
      </c>
      <c r="K7" s="75"/>
      <c r="M7"/>
      <c r="N7"/>
      <c r="R7" s="119"/>
      <c r="S7" s="120"/>
      <c r="T7" s="121"/>
    </row>
    <row r="8" spans="1:29" ht="47.25" hidden="1" customHeight="1" thickBot="1" x14ac:dyDescent="0.25">
      <c r="A8" s="3"/>
      <c r="B8" s="3"/>
      <c r="C8" s="3"/>
      <c r="D8" s="3"/>
      <c r="F8"/>
      <c r="H8"/>
      <c r="I8"/>
      <c r="J8"/>
      <c r="K8" s="39"/>
      <c r="L8"/>
      <c r="M8"/>
      <c r="N8"/>
      <c r="R8" s="119"/>
      <c r="S8" s="120"/>
      <c r="T8" s="121"/>
    </row>
    <row r="9" spans="1:29" ht="25.5" customHeight="1" thickBot="1" x14ac:dyDescent="0.25">
      <c r="A9" s="107" t="s">
        <v>14</v>
      </c>
      <c r="B9" s="108"/>
      <c r="C9" s="108"/>
      <c r="D9" s="108"/>
      <c r="E9" s="109"/>
      <c r="F9" s="122" t="s">
        <v>15</v>
      </c>
      <c r="G9" s="123"/>
      <c r="H9" s="123"/>
      <c r="I9" s="123"/>
      <c r="J9" s="123"/>
      <c r="K9" s="123"/>
      <c r="L9" s="123"/>
      <c r="M9" s="123"/>
      <c r="N9" s="123"/>
      <c r="O9" s="123"/>
      <c r="P9" s="123"/>
      <c r="Q9" s="124"/>
      <c r="R9" s="119"/>
      <c r="S9" s="120"/>
      <c r="T9" s="121"/>
      <c r="U9" s="6"/>
      <c r="V9" s="6"/>
      <c r="W9" s="6"/>
      <c r="X9" s="6"/>
      <c r="Y9" s="6"/>
      <c r="Z9" s="6"/>
      <c r="AA9" s="6"/>
      <c r="AB9" s="6"/>
      <c r="AC9" s="6"/>
    </row>
    <row r="10" spans="1:29" ht="103.5" x14ac:dyDescent="0.2">
      <c r="A10" s="49" t="s">
        <v>16</v>
      </c>
      <c r="B10" s="48" t="s">
        <v>17</v>
      </c>
      <c r="C10" s="22" t="s">
        <v>126</v>
      </c>
      <c r="D10" s="7" t="s">
        <v>67</v>
      </c>
      <c r="E10" s="8" t="s">
        <v>123</v>
      </c>
      <c r="F10" s="13" t="s">
        <v>66</v>
      </c>
      <c r="G10" s="14" t="s">
        <v>18</v>
      </c>
      <c r="H10" s="15" t="s">
        <v>65</v>
      </c>
      <c r="I10" s="50" t="s">
        <v>19</v>
      </c>
      <c r="J10" s="50" t="s">
        <v>20</v>
      </c>
      <c r="K10" s="50" t="s">
        <v>21</v>
      </c>
      <c r="L10" s="50" t="s">
        <v>44</v>
      </c>
      <c r="M10" s="50" t="s">
        <v>22</v>
      </c>
      <c r="N10" s="50" t="s">
        <v>23</v>
      </c>
      <c r="O10" s="23" t="s">
        <v>150</v>
      </c>
      <c r="P10" s="70" t="s">
        <v>151</v>
      </c>
      <c r="Q10" s="77" t="s">
        <v>149</v>
      </c>
      <c r="R10" s="12" t="s">
        <v>61</v>
      </c>
      <c r="S10" s="43" t="s">
        <v>30</v>
      </c>
      <c r="T10" s="57" t="s">
        <v>31</v>
      </c>
      <c r="U10" s="41"/>
    </row>
    <row r="11" spans="1:29" ht="22.5" customHeight="1" thickBot="1" x14ac:dyDescent="0.25">
      <c r="A11" s="4" t="s">
        <v>0</v>
      </c>
      <c r="B11" s="5" t="s">
        <v>2</v>
      </c>
      <c r="C11" s="5">
        <v>100</v>
      </c>
      <c r="D11" s="47" t="s">
        <v>24</v>
      </c>
      <c r="E11" s="16" t="s">
        <v>11</v>
      </c>
      <c r="F11" s="44" t="s">
        <v>53</v>
      </c>
      <c r="G11" s="9" t="s">
        <v>1</v>
      </c>
      <c r="H11" s="45" t="s">
        <v>54</v>
      </c>
      <c r="I11" s="9">
        <v>205676156</v>
      </c>
      <c r="J11" s="9">
        <v>62323489</v>
      </c>
      <c r="K11" s="9" t="s">
        <v>25</v>
      </c>
      <c r="L11" s="9">
        <v>663</v>
      </c>
      <c r="M11" s="9">
        <v>1545</v>
      </c>
      <c r="N11" s="9" t="s">
        <v>26</v>
      </c>
      <c r="O11" s="9" t="s">
        <v>27</v>
      </c>
      <c r="P11" s="9" t="s">
        <v>136</v>
      </c>
      <c r="Q11" s="11" t="s">
        <v>28</v>
      </c>
      <c r="R11" s="10" t="s">
        <v>62</v>
      </c>
      <c r="S11" s="9" t="s">
        <v>10</v>
      </c>
      <c r="T11" s="11" t="s">
        <v>32</v>
      </c>
    </row>
    <row r="12" spans="1:29" s="54" customFormat="1" ht="12.75" x14ac:dyDescent="0.2">
      <c r="A12" s="85" t="s">
        <v>157</v>
      </c>
      <c r="B12" s="85" t="s">
        <v>158</v>
      </c>
      <c r="C12" s="85">
        <v>1001</v>
      </c>
      <c r="D12" s="85" t="s">
        <v>159</v>
      </c>
      <c r="E12" s="85" t="s">
        <v>160</v>
      </c>
      <c r="F12" s="79"/>
      <c r="G12" s="85" t="s">
        <v>161</v>
      </c>
      <c r="H12" s="79"/>
      <c r="I12" s="60"/>
      <c r="J12" s="60"/>
      <c r="K12" s="60"/>
      <c r="L12" s="60"/>
      <c r="M12" s="60"/>
      <c r="N12" s="60"/>
      <c r="U12"/>
      <c r="V12"/>
      <c r="W12"/>
      <c r="X12"/>
      <c r="Y12"/>
      <c r="Z12"/>
      <c r="AA12"/>
      <c r="AB12"/>
      <c r="AC12"/>
    </row>
    <row r="13" spans="1:29" s="54" customFormat="1" ht="12.75" x14ac:dyDescent="0.2">
      <c r="A13" s="85" t="s">
        <v>162</v>
      </c>
      <c r="B13" s="85" t="s">
        <v>163</v>
      </c>
      <c r="C13" s="85">
        <v>1002</v>
      </c>
      <c r="D13" s="85" t="s">
        <v>164</v>
      </c>
      <c r="E13" s="85" t="s">
        <v>160</v>
      </c>
      <c r="F13" s="79"/>
      <c r="G13" s="85"/>
      <c r="H13" s="79"/>
      <c r="I13" s="60"/>
      <c r="J13" s="60"/>
      <c r="K13" s="60"/>
      <c r="L13" s="60"/>
      <c r="M13" s="60"/>
      <c r="N13" s="60"/>
      <c r="U13"/>
      <c r="V13"/>
      <c r="W13"/>
      <c r="X13"/>
      <c r="Y13"/>
      <c r="Z13"/>
      <c r="AA13"/>
      <c r="AB13"/>
      <c r="AC13"/>
    </row>
    <row r="14" spans="1:29" s="54" customFormat="1" ht="12.75" x14ac:dyDescent="0.2">
      <c r="A14" s="85" t="s">
        <v>165</v>
      </c>
      <c r="B14" s="85" t="s">
        <v>166</v>
      </c>
      <c r="C14" s="85">
        <v>1003</v>
      </c>
      <c r="D14" s="85" t="s">
        <v>167</v>
      </c>
      <c r="E14" s="85" t="s">
        <v>160</v>
      </c>
      <c r="F14" s="79"/>
      <c r="G14" s="85"/>
      <c r="H14" s="79"/>
      <c r="I14" s="60"/>
      <c r="J14" s="60"/>
      <c r="K14" s="60"/>
      <c r="L14" s="60"/>
      <c r="M14" s="60"/>
      <c r="N14" s="60"/>
      <c r="U14"/>
      <c r="V14"/>
      <c r="W14"/>
      <c r="X14"/>
      <c r="Y14"/>
      <c r="Z14"/>
      <c r="AA14"/>
      <c r="AB14"/>
      <c r="AC14"/>
    </row>
    <row r="15" spans="1:29" s="54" customFormat="1" ht="12.75" x14ac:dyDescent="0.2">
      <c r="A15" s="85" t="s">
        <v>168</v>
      </c>
      <c r="B15" s="85" t="s">
        <v>169</v>
      </c>
      <c r="C15" s="85">
        <v>1004</v>
      </c>
      <c r="D15" s="85" t="s">
        <v>170</v>
      </c>
      <c r="E15" s="85" t="s">
        <v>160</v>
      </c>
      <c r="F15" s="79"/>
      <c r="G15" s="85" t="s">
        <v>161</v>
      </c>
      <c r="H15" s="79"/>
      <c r="I15" s="60"/>
      <c r="J15" s="60"/>
      <c r="K15" s="60"/>
      <c r="L15" s="60"/>
      <c r="M15" s="60"/>
      <c r="N15" s="60"/>
      <c r="U15"/>
      <c r="V15"/>
      <c r="W15"/>
      <c r="X15"/>
      <c r="Y15"/>
      <c r="Z15"/>
      <c r="AA15"/>
      <c r="AB15"/>
      <c r="AC15"/>
    </row>
    <row r="16" spans="1:29" s="54" customFormat="1" ht="12.75" x14ac:dyDescent="0.2">
      <c r="A16" s="85" t="s">
        <v>171</v>
      </c>
      <c r="B16" s="85" t="s">
        <v>172</v>
      </c>
      <c r="C16" s="85">
        <v>1005</v>
      </c>
      <c r="D16" s="85" t="s">
        <v>173</v>
      </c>
      <c r="E16" s="85" t="s">
        <v>160</v>
      </c>
      <c r="F16" s="79"/>
      <c r="G16" s="85" t="s">
        <v>174</v>
      </c>
      <c r="H16" s="79"/>
      <c r="I16" s="60"/>
      <c r="J16" s="60"/>
      <c r="K16" s="60"/>
      <c r="L16" s="60"/>
      <c r="M16" s="60"/>
      <c r="N16" s="60"/>
      <c r="U16"/>
      <c r="V16"/>
      <c r="W16"/>
      <c r="X16"/>
      <c r="Y16"/>
      <c r="Z16"/>
      <c r="AA16"/>
      <c r="AB16"/>
      <c r="AC16"/>
    </row>
    <row r="17" spans="1:29" s="54" customFormat="1" ht="12.75" x14ac:dyDescent="0.2">
      <c r="A17" s="85" t="s">
        <v>175</v>
      </c>
      <c r="B17" s="85" t="s">
        <v>176</v>
      </c>
      <c r="C17" s="85">
        <v>1006</v>
      </c>
      <c r="D17" s="85" t="s">
        <v>177</v>
      </c>
      <c r="E17" s="85" t="s">
        <v>160</v>
      </c>
      <c r="F17" s="79"/>
      <c r="G17" s="85" t="s">
        <v>174</v>
      </c>
      <c r="H17" s="79"/>
      <c r="I17" s="60"/>
      <c r="J17" s="60"/>
      <c r="K17" s="60"/>
      <c r="L17" s="60"/>
      <c r="M17" s="60"/>
      <c r="N17" s="60"/>
      <c r="U17"/>
      <c r="V17"/>
      <c r="W17"/>
      <c r="X17"/>
      <c r="Y17"/>
      <c r="Z17"/>
      <c r="AA17"/>
      <c r="AB17"/>
      <c r="AC17"/>
    </row>
    <row r="18" spans="1:29" s="54" customFormat="1" ht="12.75" x14ac:dyDescent="0.2">
      <c r="A18" s="85" t="s">
        <v>178</v>
      </c>
      <c r="B18" s="85" t="s">
        <v>179</v>
      </c>
      <c r="C18" s="85">
        <v>1007</v>
      </c>
      <c r="D18" s="85" t="s">
        <v>180</v>
      </c>
      <c r="E18" s="85" t="s">
        <v>160</v>
      </c>
      <c r="F18" s="79"/>
      <c r="G18" s="85" t="s">
        <v>174</v>
      </c>
      <c r="H18" s="79"/>
      <c r="I18" s="60"/>
      <c r="J18" s="60"/>
      <c r="K18" s="60"/>
      <c r="L18" s="60"/>
      <c r="M18" s="60"/>
      <c r="N18" s="60"/>
      <c r="U18"/>
      <c r="V18"/>
      <c r="W18"/>
      <c r="X18"/>
      <c r="Y18"/>
      <c r="Z18"/>
      <c r="AA18"/>
      <c r="AB18"/>
      <c r="AC18"/>
    </row>
    <row r="19" spans="1:29" s="54" customFormat="1" ht="12.75" x14ac:dyDescent="0.2">
      <c r="A19" s="85" t="s">
        <v>181</v>
      </c>
      <c r="B19" s="85" t="s">
        <v>182</v>
      </c>
      <c r="C19" s="85">
        <v>221</v>
      </c>
      <c r="D19" s="85" t="s">
        <v>183</v>
      </c>
      <c r="E19" s="85" t="s">
        <v>160</v>
      </c>
      <c r="F19" s="79">
        <v>32010</v>
      </c>
      <c r="G19" s="85" t="s">
        <v>174</v>
      </c>
      <c r="H19" s="79"/>
      <c r="J19" s="85">
        <v>31621257373</v>
      </c>
      <c r="K19" s="85" t="s">
        <v>184</v>
      </c>
      <c r="L19" s="60"/>
      <c r="M19" s="60"/>
      <c r="N19" s="60"/>
    </row>
    <row r="20" spans="1:29" s="54" customFormat="1" ht="12.75" x14ac:dyDescent="0.2">
      <c r="A20" s="85" t="s">
        <v>185</v>
      </c>
      <c r="B20" s="85" t="s">
        <v>186</v>
      </c>
      <c r="C20" s="85">
        <v>1008</v>
      </c>
      <c r="D20" s="85" t="s">
        <v>187</v>
      </c>
      <c r="E20" s="85" t="s">
        <v>160</v>
      </c>
      <c r="F20" s="79"/>
      <c r="G20" s="85" t="s">
        <v>161</v>
      </c>
      <c r="H20" s="79"/>
      <c r="I20" s="60"/>
      <c r="J20" s="60"/>
      <c r="K20" s="60"/>
      <c r="L20" s="60"/>
      <c r="M20" s="60"/>
      <c r="N20" s="60"/>
      <c r="U20"/>
      <c r="V20"/>
      <c r="W20"/>
      <c r="X20"/>
      <c r="Y20"/>
      <c r="Z20"/>
      <c r="AA20"/>
      <c r="AB20"/>
      <c r="AC20"/>
    </row>
    <row r="21" spans="1:29" s="54" customFormat="1" ht="12.75" x14ac:dyDescent="0.2">
      <c r="A21" s="85" t="s">
        <v>188</v>
      </c>
      <c r="B21" s="85" t="s">
        <v>189</v>
      </c>
      <c r="C21" s="85">
        <v>446</v>
      </c>
      <c r="D21" s="85" t="s">
        <v>190</v>
      </c>
      <c r="E21" s="85" t="s">
        <v>160</v>
      </c>
      <c r="F21" s="79"/>
      <c r="G21" s="85"/>
      <c r="H21" s="79"/>
      <c r="I21" s="60"/>
      <c r="J21" s="60"/>
      <c r="K21" s="60"/>
      <c r="L21" s="60"/>
      <c r="M21" s="60"/>
      <c r="N21" s="60"/>
      <c r="U21"/>
      <c r="V21"/>
      <c r="W21"/>
      <c r="X21"/>
      <c r="Y21"/>
      <c r="Z21"/>
      <c r="AA21"/>
      <c r="AB21"/>
      <c r="AC21"/>
    </row>
    <row r="22" spans="1:29" s="54" customFormat="1" ht="12.75" x14ac:dyDescent="0.2">
      <c r="A22" s="85" t="s">
        <v>188</v>
      </c>
      <c r="B22" s="85" t="s">
        <v>191</v>
      </c>
      <c r="C22" s="85">
        <v>575</v>
      </c>
      <c r="D22" s="85" t="s">
        <v>192</v>
      </c>
      <c r="E22" s="85" t="s">
        <v>160</v>
      </c>
      <c r="F22" s="79"/>
      <c r="G22" s="85"/>
      <c r="H22" s="79"/>
      <c r="I22" s="60"/>
      <c r="J22" s="60"/>
      <c r="K22" s="60"/>
      <c r="L22" s="60"/>
      <c r="M22" s="60"/>
      <c r="N22" s="60"/>
      <c r="U22"/>
      <c r="V22"/>
      <c r="W22"/>
      <c r="X22"/>
      <c r="Y22"/>
      <c r="Z22"/>
      <c r="AA22"/>
      <c r="AB22"/>
      <c r="AC22"/>
    </row>
    <row r="23" spans="1:29" s="54" customFormat="1" ht="12.75" x14ac:dyDescent="0.2">
      <c r="A23" s="85" t="s">
        <v>193</v>
      </c>
      <c r="B23" s="85" t="s">
        <v>194</v>
      </c>
      <c r="C23" s="85">
        <v>1009</v>
      </c>
      <c r="D23" s="85"/>
      <c r="E23" s="85" t="s">
        <v>160</v>
      </c>
      <c r="F23" s="79"/>
      <c r="G23" s="85" t="s">
        <v>161</v>
      </c>
      <c r="H23" s="79"/>
      <c r="I23" s="60"/>
      <c r="J23" s="60"/>
      <c r="K23" s="60"/>
      <c r="L23" s="60"/>
      <c r="M23" s="60"/>
      <c r="N23" s="60"/>
      <c r="U23"/>
      <c r="V23"/>
      <c r="W23"/>
      <c r="X23"/>
      <c r="Y23"/>
      <c r="Z23"/>
      <c r="AA23"/>
      <c r="AB23"/>
      <c r="AC23"/>
    </row>
    <row r="24" spans="1:29" s="54" customFormat="1" ht="12.75" x14ac:dyDescent="0.2">
      <c r="A24" s="85" t="s">
        <v>196</v>
      </c>
      <c r="B24" s="85" t="s">
        <v>197</v>
      </c>
      <c r="C24" s="85">
        <v>566</v>
      </c>
      <c r="D24" s="85" t="s">
        <v>198</v>
      </c>
      <c r="E24" s="85" t="s">
        <v>160</v>
      </c>
      <c r="F24" s="79"/>
      <c r="G24" s="85" t="s">
        <v>161</v>
      </c>
      <c r="H24" s="79"/>
      <c r="I24" s="60"/>
      <c r="J24" s="60"/>
      <c r="K24" s="60"/>
      <c r="L24" s="60"/>
      <c r="M24" s="60"/>
      <c r="N24" s="60"/>
      <c r="U24"/>
      <c r="V24"/>
      <c r="W24"/>
      <c r="X24"/>
      <c r="Y24"/>
      <c r="Z24"/>
      <c r="AA24"/>
      <c r="AB24"/>
      <c r="AC24"/>
    </row>
    <row r="25" spans="1:29" s="54" customFormat="1" ht="12.75" x14ac:dyDescent="0.2">
      <c r="A25" s="85" t="s">
        <v>199</v>
      </c>
      <c r="B25" s="85" t="s">
        <v>200</v>
      </c>
      <c r="C25" s="85">
        <v>9</v>
      </c>
      <c r="D25" s="85" t="s">
        <v>201</v>
      </c>
      <c r="E25" s="85" t="s">
        <v>160</v>
      </c>
      <c r="F25" s="86">
        <v>35807</v>
      </c>
      <c r="G25" s="85" t="s">
        <v>174</v>
      </c>
      <c r="H25" s="78"/>
      <c r="J25" s="85">
        <v>32468290092</v>
      </c>
      <c r="K25" s="85" t="s">
        <v>202</v>
      </c>
      <c r="L25" s="59"/>
      <c r="M25" s="60"/>
      <c r="N25" s="60"/>
      <c r="R25" s="52"/>
      <c r="T25" s="52"/>
    </row>
    <row r="26" spans="1:29" s="54" customFormat="1" ht="12.75" x14ac:dyDescent="0.2">
      <c r="A26" s="85" t="s">
        <v>199</v>
      </c>
      <c r="B26" s="85" t="s">
        <v>203</v>
      </c>
      <c r="C26" s="85">
        <v>621</v>
      </c>
      <c r="D26" s="85" t="s">
        <v>204</v>
      </c>
      <c r="E26" s="85" t="s">
        <v>160</v>
      </c>
      <c r="F26" s="79"/>
      <c r="G26" s="85"/>
      <c r="H26" s="79"/>
      <c r="I26" s="60"/>
      <c r="J26" s="60"/>
      <c r="K26" s="60"/>
      <c r="L26" s="60"/>
      <c r="M26" s="60"/>
      <c r="N26" s="60"/>
      <c r="U26"/>
      <c r="V26"/>
      <c r="W26"/>
      <c r="X26"/>
      <c r="Y26"/>
      <c r="Z26"/>
      <c r="AA26"/>
      <c r="AB26"/>
      <c r="AC26"/>
    </row>
    <row r="27" spans="1:29" s="54" customFormat="1" ht="12.75" x14ac:dyDescent="0.2">
      <c r="A27" s="85" t="s">
        <v>205</v>
      </c>
      <c r="B27" s="85" t="s">
        <v>206</v>
      </c>
      <c r="C27" s="85">
        <v>521</v>
      </c>
      <c r="D27" s="85" t="s">
        <v>207</v>
      </c>
      <c r="E27" s="85" t="s">
        <v>160</v>
      </c>
      <c r="F27" s="79"/>
      <c r="G27" s="85"/>
      <c r="H27" s="79"/>
      <c r="I27" s="60"/>
      <c r="J27" s="60"/>
      <c r="K27" s="60"/>
      <c r="L27" s="60"/>
      <c r="M27" s="60"/>
      <c r="N27" s="60"/>
      <c r="U27"/>
      <c r="V27"/>
      <c r="W27"/>
      <c r="X27"/>
      <c r="Y27"/>
      <c r="Z27"/>
      <c r="AA27"/>
      <c r="AB27"/>
      <c r="AC27"/>
    </row>
    <row r="28" spans="1:29" s="54" customFormat="1" ht="12.75" x14ac:dyDescent="0.2">
      <c r="A28" s="85" t="s">
        <v>208</v>
      </c>
      <c r="B28" s="85" t="s">
        <v>209</v>
      </c>
      <c r="C28" s="85">
        <v>421</v>
      </c>
      <c r="D28" s="85" t="s">
        <v>210</v>
      </c>
      <c r="E28" s="85" t="s">
        <v>160</v>
      </c>
      <c r="F28" s="79"/>
      <c r="G28" s="85" t="s">
        <v>161</v>
      </c>
      <c r="H28" s="79"/>
      <c r="I28" s="60"/>
      <c r="J28" s="60"/>
      <c r="K28" s="60"/>
      <c r="L28" s="60"/>
      <c r="M28" s="60"/>
      <c r="N28" s="60"/>
      <c r="U28"/>
      <c r="V28"/>
      <c r="W28"/>
      <c r="X28"/>
      <c r="Y28"/>
      <c r="Z28"/>
      <c r="AA28"/>
      <c r="AB28"/>
      <c r="AC28"/>
    </row>
    <row r="29" spans="1:29" s="54" customFormat="1" ht="12.75" x14ac:dyDescent="0.2">
      <c r="A29" s="85" t="s">
        <v>208</v>
      </c>
      <c r="B29" s="85" t="s">
        <v>211</v>
      </c>
      <c r="C29" s="85">
        <v>742</v>
      </c>
      <c r="D29" s="85" t="s">
        <v>212</v>
      </c>
      <c r="E29" s="85" t="s">
        <v>160</v>
      </c>
      <c r="F29" s="79"/>
      <c r="G29" s="85" t="s">
        <v>161</v>
      </c>
      <c r="H29" s="79"/>
      <c r="I29" s="60"/>
      <c r="J29" s="60"/>
      <c r="K29" s="60"/>
      <c r="L29" s="60"/>
      <c r="M29" s="60"/>
      <c r="N29" s="60"/>
      <c r="U29"/>
      <c r="V29"/>
      <c r="W29"/>
      <c r="X29"/>
      <c r="Y29"/>
      <c r="Z29"/>
      <c r="AA29"/>
      <c r="AB29"/>
      <c r="AC29"/>
    </row>
    <row r="30" spans="1:29" s="54" customFormat="1" ht="12.75" x14ac:dyDescent="0.2">
      <c r="A30" s="85" t="s">
        <v>213</v>
      </c>
      <c r="B30" s="85" t="s">
        <v>214</v>
      </c>
      <c r="C30" s="85">
        <v>408</v>
      </c>
      <c r="D30" s="85" t="s">
        <v>215</v>
      </c>
      <c r="E30" s="85" t="s">
        <v>160</v>
      </c>
      <c r="F30" s="79"/>
      <c r="G30" s="85" t="s">
        <v>174</v>
      </c>
      <c r="H30" s="79"/>
      <c r="I30" s="60"/>
      <c r="J30" s="60"/>
      <c r="K30" s="60"/>
      <c r="L30" s="60"/>
      <c r="M30" s="60"/>
      <c r="N30" s="60"/>
      <c r="U30"/>
      <c r="V30"/>
      <c r="W30"/>
      <c r="X30"/>
      <c r="Y30"/>
      <c r="Z30"/>
      <c r="AA30"/>
      <c r="AB30"/>
      <c r="AC30"/>
    </row>
    <row r="31" spans="1:29" s="54" customFormat="1" ht="12.75" x14ac:dyDescent="0.2">
      <c r="A31" s="85" t="s">
        <v>216</v>
      </c>
      <c r="B31" s="85" t="s">
        <v>217</v>
      </c>
      <c r="C31" s="85">
        <v>1010</v>
      </c>
      <c r="D31" s="85" t="s">
        <v>218</v>
      </c>
      <c r="E31" s="85" t="s">
        <v>160</v>
      </c>
      <c r="F31" s="79"/>
      <c r="G31" s="85" t="s">
        <v>161</v>
      </c>
      <c r="H31" s="79"/>
      <c r="I31" s="60"/>
      <c r="J31" s="60"/>
      <c r="K31" s="60"/>
      <c r="L31" s="60"/>
      <c r="M31" s="60"/>
      <c r="N31" s="60"/>
      <c r="U31"/>
      <c r="V31"/>
      <c r="W31"/>
      <c r="X31"/>
      <c r="Y31"/>
      <c r="Z31"/>
      <c r="AA31"/>
      <c r="AB31"/>
      <c r="AC31"/>
    </row>
    <row r="32" spans="1:29" s="54" customFormat="1" ht="12.75" x14ac:dyDescent="0.2">
      <c r="A32" s="85" t="s">
        <v>219</v>
      </c>
      <c r="B32" s="85" t="s">
        <v>220</v>
      </c>
      <c r="C32" s="85">
        <v>1011</v>
      </c>
      <c r="D32" s="85" t="s">
        <v>221</v>
      </c>
      <c r="E32" s="85" t="s">
        <v>160</v>
      </c>
      <c r="F32" s="79"/>
      <c r="G32" s="85" t="s">
        <v>174</v>
      </c>
      <c r="H32" s="79"/>
      <c r="I32" s="60"/>
      <c r="J32" s="60"/>
      <c r="K32" s="60"/>
      <c r="L32" s="60"/>
      <c r="M32" s="60"/>
      <c r="N32" s="60"/>
      <c r="U32"/>
      <c r="V32"/>
      <c r="W32"/>
      <c r="X32"/>
      <c r="Y32"/>
      <c r="Z32"/>
      <c r="AA32"/>
      <c r="AB32"/>
      <c r="AC32"/>
    </row>
    <row r="33" spans="1:29" s="54" customFormat="1" ht="12.75" x14ac:dyDescent="0.2">
      <c r="A33" s="85" t="s">
        <v>222</v>
      </c>
      <c r="B33" s="85" t="s">
        <v>223</v>
      </c>
      <c r="C33" s="85">
        <v>116</v>
      </c>
      <c r="D33" s="85" t="s">
        <v>224</v>
      </c>
      <c r="E33" s="85" t="s">
        <v>160</v>
      </c>
      <c r="G33" s="85" t="s">
        <v>174</v>
      </c>
      <c r="H33" s="79"/>
      <c r="J33" s="85">
        <v>31630841276</v>
      </c>
      <c r="K33" s="85"/>
      <c r="L33" s="60"/>
      <c r="M33" s="60"/>
      <c r="N33" s="60"/>
    </row>
    <row r="34" spans="1:29" s="54" customFormat="1" ht="12.75" x14ac:dyDescent="0.2">
      <c r="A34" s="85" t="s">
        <v>222</v>
      </c>
      <c r="B34" s="85" t="s">
        <v>225</v>
      </c>
      <c r="C34" s="85">
        <v>1012</v>
      </c>
      <c r="D34" s="85" t="s">
        <v>226</v>
      </c>
      <c r="E34" s="85" t="s">
        <v>160</v>
      </c>
      <c r="F34" s="79"/>
      <c r="G34" s="85" t="s">
        <v>174</v>
      </c>
      <c r="H34" s="79"/>
      <c r="I34" s="60"/>
      <c r="J34" s="60"/>
      <c r="K34" s="60"/>
      <c r="L34" s="60"/>
      <c r="M34" s="60"/>
      <c r="N34" s="60"/>
      <c r="U34"/>
      <c r="V34"/>
      <c r="W34"/>
      <c r="X34"/>
      <c r="Y34"/>
      <c r="Z34"/>
      <c r="AA34"/>
      <c r="AB34"/>
      <c r="AC34"/>
    </row>
    <row r="35" spans="1:29" s="54" customFormat="1" ht="12.75" x14ac:dyDescent="0.2">
      <c r="A35" s="85" t="s">
        <v>227</v>
      </c>
      <c r="B35" s="85" t="s">
        <v>228</v>
      </c>
      <c r="C35" s="85">
        <v>1013</v>
      </c>
      <c r="D35" s="85" t="s">
        <v>229</v>
      </c>
      <c r="E35" s="85" t="s">
        <v>160</v>
      </c>
      <c r="F35" s="79"/>
      <c r="G35" s="85" t="s">
        <v>174</v>
      </c>
      <c r="H35" s="79"/>
      <c r="I35" s="60"/>
      <c r="J35" s="60"/>
      <c r="K35" s="60"/>
      <c r="L35" s="60"/>
      <c r="M35" s="60"/>
      <c r="N35" s="60"/>
      <c r="U35"/>
      <c r="V35"/>
      <c r="W35"/>
      <c r="X35"/>
      <c r="Y35"/>
      <c r="Z35"/>
      <c r="AA35"/>
      <c r="AB35"/>
      <c r="AC35"/>
    </row>
    <row r="36" spans="1:29" s="54" customFormat="1" ht="12.75" x14ac:dyDescent="0.2">
      <c r="A36" s="85" t="s">
        <v>230</v>
      </c>
      <c r="B36" s="85" t="s">
        <v>231</v>
      </c>
      <c r="C36" s="85">
        <v>719</v>
      </c>
      <c r="D36" s="85" t="s">
        <v>232</v>
      </c>
      <c r="E36" s="85" t="s">
        <v>160</v>
      </c>
      <c r="F36" s="79"/>
      <c r="G36" s="85" t="s">
        <v>174</v>
      </c>
      <c r="H36" s="79"/>
      <c r="I36" s="60"/>
      <c r="J36" s="60"/>
      <c r="K36" s="60"/>
      <c r="L36" s="60"/>
      <c r="M36" s="60"/>
      <c r="N36" s="60"/>
      <c r="U36"/>
      <c r="V36"/>
      <c r="W36"/>
      <c r="X36"/>
      <c r="Y36"/>
      <c r="Z36"/>
      <c r="AA36"/>
      <c r="AB36"/>
      <c r="AC36"/>
    </row>
    <row r="37" spans="1:29" s="54" customFormat="1" ht="12.75" x14ac:dyDescent="0.2">
      <c r="A37" s="85" t="s">
        <v>233</v>
      </c>
      <c r="B37" s="85" t="s">
        <v>234</v>
      </c>
      <c r="C37" s="85">
        <v>1014</v>
      </c>
      <c r="D37" s="85" t="s">
        <v>235</v>
      </c>
      <c r="E37" s="85" t="s">
        <v>160</v>
      </c>
      <c r="F37" s="79"/>
      <c r="G37" s="85"/>
      <c r="H37" s="79"/>
      <c r="I37" s="60"/>
      <c r="J37" s="60"/>
      <c r="K37" s="60"/>
      <c r="L37" s="60"/>
      <c r="M37" s="60"/>
      <c r="N37" s="60"/>
      <c r="U37"/>
      <c r="V37"/>
      <c r="W37"/>
      <c r="X37"/>
      <c r="Y37"/>
      <c r="Z37"/>
      <c r="AA37"/>
      <c r="AB37"/>
      <c r="AC37"/>
    </row>
    <row r="38" spans="1:29" s="54" customFormat="1" ht="12.75" x14ac:dyDescent="0.2">
      <c r="A38" s="85" t="s">
        <v>236</v>
      </c>
      <c r="B38" s="85" t="s">
        <v>237</v>
      </c>
      <c r="C38" s="85">
        <v>1015</v>
      </c>
      <c r="D38" s="85" t="s">
        <v>238</v>
      </c>
      <c r="E38" s="85" t="s">
        <v>160</v>
      </c>
      <c r="F38" s="79"/>
      <c r="G38" s="85" t="s">
        <v>161</v>
      </c>
      <c r="H38" s="79"/>
      <c r="I38" s="60"/>
      <c r="J38" s="60"/>
      <c r="K38" s="60"/>
      <c r="L38" s="60"/>
      <c r="M38" s="60"/>
      <c r="N38" s="60"/>
      <c r="U38"/>
      <c r="V38"/>
      <c r="W38"/>
      <c r="X38"/>
      <c r="Y38"/>
      <c r="Z38"/>
      <c r="AA38"/>
      <c r="AB38"/>
      <c r="AC38"/>
    </row>
    <row r="39" spans="1:29" s="54" customFormat="1" ht="12.75" x14ac:dyDescent="0.2">
      <c r="A39" s="85" t="s">
        <v>239</v>
      </c>
      <c r="B39" s="85" t="s">
        <v>240</v>
      </c>
      <c r="C39" s="85">
        <v>1016</v>
      </c>
      <c r="D39" s="85" t="s">
        <v>241</v>
      </c>
      <c r="E39" s="85" t="s">
        <v>160</v>
      </c>
      <c r="F39" s="79"/>
      <c r="G39" s="85" t="s">
        <v>174</v>
      </c>
      <c r="H39" s="79"/>
      <c r="I39" s="60"/>
      <c r="J39" s="60"/>
      <c r="K39" s="60"/>
      <c r="L39" s="60"/>
      <c r="M39" s="60"/>
      <c r="N39" s="60"/>
      <c r="U39"/>
      <c r="V39"/>
      <c r="W39"/>
      <c r="X39"/>
      <c r="Y39"/>
      <c r="Z39"/>
      <c r="AA39"/>
      <c r="AB39"/>
      <c r="AC39"/>
    </row>
    <row r="40" spans="1:29" s="54" customFormat="1" ht="12.75" x14ac:dyDescent="0.2">
      <c r="A40" s="85" t="s">
        <v>242</v>
      </c>
      <c r="B40" s="85" t="s">
        <v>243</v>
      </c>
      <c r="C40" s="85">
        <v>617</v>
      </c>
      <c r="D40" s="85" t="s">
        <v>244</v>
      </c>
      <c r="E40" s="85" t="s">
        <v>160</v>
      </c>
      <c r="F40" s="79"/>
      <c r="G40" s="85" t="s">
        <v>161</v>
      </c>
      <c r="H40" s="79"/>
      <c r="I40" s="60"/>
      <c r="J40" s="60"/>
      <c r="K40" s="60"/>
      <c r="L40" s="60"/>
      <c r="M40" s="60"/>
      <c r="N40" s="60"/>
      <c r="U40"/>
      <c r="V40"/>
      <c r="W40"/>
      <c r="X40"/>
      <c r="Y40"/>
      <c r="Z40"/>
      <c r="AA40"/>
      <c r="AB40"/>
      <c r="AC40"/>
    </row>
    <row r="41" spans="1:29" s="54" customFormat="1" ht="12.75" x14ac:dyDescent="0.2">
      <c r="A41" s="85" t="s">
        <v>245</v>
      </c>
      <c r="B41" s="85" t="s">
        <v>246</v>
      </c>
      <c r="C41" s="85">
        <v>1017</v>
      </c>
      <c r="D41" s="85" t="s">
        <v>247</v>
      </c>
      <c r="E41" s="85" t="s">
        <v>160</v>
      </c>
      <c r="F41" s="79"/>
      <c r="G41" s="85" t="s">
        <v>174</v>
      </c>
      <c r="H41" s="79"/>
      <c r="I41" s="60"/>
      <c r="J41" s="60"/>
      <c r="K41" s="60"/>
      <c r="L41" s="60"/>
      <c r="M41" s="60"/>
      <c r="N41" s="60"/>
      <c r="U41"/>
      <c r="V41"/>
      <c r="W41"/>
      <c r="X41"/>
      <c r="Y41"/>
      <c r="Z41"/>
      <c r="AA41"/>
      <c r="AB41"/>
      <c r="AC41"/>
    </row>
    <row r="42" spans="1:29" s="54" customFormat="1" ht="12.75" x14ac:dyDescent="0.2">
      <c r="A42" s="85" t="s">
        <v>248</v>
      </c>
      <c r="B42" s="85" t="s">
        <v>250</v>
      </c>
      <c r="C42" s="85">
        <v>1018</v>
      </c>
      <c r="D42" s="85" t="s">
        <v>251</v>
      </c>
      <c r="E42" s="85" t="s">
        <v>160</v>
      </c>
      <c r="F42" s="79"/>
      <c r="G42" s="85" t="s">
        <v>174</v>
      </c>
      <c r="H42" s="79"/>
      <c r="I42" s="60"/>
      <c r="J42" s="60"/>
      <c r="K42" s="60"/>
      <c r="L42" s="60"/>
      <c r="M42" s="60"/>
      <c r="N42" s="60"/>
      <c r="U42"/>
      <c r="V42"/>
      <c r="W42"/>
      <c r="X42"/>
      <c r="Y42"/>
      <c r="Z42"/>
      <c r="AA42"/>
      <c r="AB42"/>
      <c r="AC42"/>
    </row>
    <row r="43" spans="1:29" s="54" customFormat="1" ht="12.75" x14ac:dyDescent="0.2">
      <c r="A43" s="85" t="s">
        <v>248</v>
      </c>
      <c r="B43" s="85" t="s">
        <v>252</v>
      </c>
      <c r="C43" s="85">
        <v>1019</v>
      </c>
      <c r="D43" s="85" t="s">
        <v>253</v>
      </c>
      <c r="E43" s="85" t="s">
        <v>160</v>
      </c>
      <c r="F43" s="79"/>
      <c r="G43" s="85" t="s">
        <v>174</v>
      </c>
      <c r="H43" s="79"/>
      <c r="I43" s="60"/>
      <c r="J43" s="60"/>
      <c r="K43" s="60"/>
      <c r="L43" s="60"/>
      <c r="M43" s="60"/>
      <c r="N43" s="60"/>
      <c r="U43"/>
      <c r="V43"/>
      <c r="W43"/>
      <c r="X43"/>
      <c r="Y43"/>
      <c r="Z43"/>
      <c r="AA43"/>
      <c r="AB43"/>
      <c r="AC43"/>
    </row>
    <row r="44" spans="1:29" s="54" customFormat="1" ht="12.75" x14ac:dyDescent="0.2">
      <c r="A44" s="85" t="s">
        <v>254</v>
      </c>
      <c r="B44" s="85" t="s">
        <v>255</v>
      </c>
      <c r="C44" s="85">
        <v>1020</v>
      </c>
      <c r="D44" s="85" t="s">
        <v>256</v>
      </c>
      <c r="E44" s="85" t="s">
        <v>160</v>
      </c>
      <c r="F44" s="79"/>
      <c r="G44" s="85" t="s">
        <v>174</v>
      </c>
      <c r="H44" s="79"/>
      <c r="I44" s="60"/>
      <c r="J44" s="60"/>
      <c r="K44" s="60"/>
      <c r="L44" s="60"/>
      <c r="M44" s="60"/>
      <c r="N44" s="60"/>
      <c r="U44"/>
      <c r="V44"/>
      <c r="W44"/>
      <c r="X44"/>
      <c r="Y44"/>
      <c r="Z44"/>
      <c r="AA44"/>
      <c r="AB44"/>
      <c r="AC44"/>
    </row>
    <row r="45" spans="1:29" s="54" customFormat="1" ht="12.75" x14ac:dyDescent="0.2">
      <c r="A45" s="85" t="s">
        <v>254</v>
      </c>
      <c r="B45" s="85" t="s">
        <v>257</v>
      </c>
      <c r="C45" s="85">
        <v>1021</v>
      </c>
      <c r="D45" s="85" t="s">
        <v>258</v>
      </c>
      <c r="E45" s="85" t="s">
        <v>160</v>
      </c>
      <c r="F45" s="79"/>
      <c r="G45" s="85" t="s">
        <v>174</v>
      </c>
      <c r="H45" s="79"/>
      <c r="I45" s="60"/>
      <c r="J45" s="60"/>
      <c r="K45" s="60"/>
      <c r="L45" s="60"/>
      <c r="M45" s="60"/>
      <c r="N45" s="60"/>
      <c r="U45"/>
      <c r="V45"/>
      <c r="W45"/>
      <c r="X45"/>
      <c r="Y45"/>
      <c r="Z45"/>
      <c r="AA45"/>
      <c r="AB45"/>
      <c r="AC45"/>
    </row>
    <row r="46" spans="1:29" s="54" customFormat="1" ht="12.75" x14ac:dyDescent="0.2">
      <c r="A46" s="85" t="s">
        <v>254</v>
      </c>
      <c r="B46" s="85" t="s">
        <v>259</v>
      </c>
      <c r="C46" s="85">
        <v>1022</v>
      </c>
      <c r="D46" s="85" t="s">
        <v>260</v>
      </c>
      <c r="E46" s="85" t="s">
        <v>160</v>
      </c>
      <c r="F46" s="79"/>
      <c r="G46" s="85"/>
      <c r="H46" s="79"/>
      <c r="I46" s="60"/>
      <c r="J46" s="60"/>
      <c r="K46" s="60"/>
      <c r="L46" s="60"/>
      <c r="M46" s="60"/>
      <c r="N46" s="60"/>
      <c r="U46"/>
      <c r="V46"/>
      <c r="W46"/>
      <c r="X46"/>
      <c r="Y46"/>
      <c r="Z46"/>
      <c r="AA46"/>
      <c r="AB46"/>
      <c r="AC46"/>
    </row>
    <row r="47" spans="1:29" s="54" customFormat="1" ht="12.75" x14ac:dyDescent="0.2">
      <c r="A47" s="85" t="s">
        <v>254</v>
      </c>
      <c r="B47" s="85" t="s">
        <v>261</v>
      </c>
      <c r="C47" s="85">
        <v>1023</v>
      </c>
      <c r="D47" s="85" t="s">
        <v>262</v>
      </c>
      <c r="E47" s="85" t="s">
        <v>160</v>
      </c>
      <c r="F47" s="79"/>
      <c r="G47" s="85" t="s">
        <v>174</v>
      </c>
      <c r="H47" s="79"/>
      <c r="I47" s="60"/>
      <c r="J47" s="60"/>
      <c r="K47" s="60"/>
      <c r="L47" s="60"/>
      <c r="M47" s="60"/>
      <c r="N47" s="60"/>
      <c r="U47"/>
      <c r="V47"/>
      <c r="W47"/>
      <c r="X47"/>
      <c r="Y47"/>
      <c r="Z47"/>
      <c r="AA47"/>
      <c r="AB47"/>
      <c r="AC47"/>
    </row>
    <row r="48" spans="1:29" s="54" customFormat="1" ht="12.75" x14ac:dyDescent="0.2">
      <c r="A48" s="85" t="s">
        <v>263</v>
      </c>
      <c r="B48" s="85" t="s">
        <v>264</v>
      </c>
      <c r="C48" s="85">
        <v>1024</v>
      </c>
      <c r="D48" s="85" t="s">
        <v>265</v>
      </c>
      <c r="E48" s="85" t="s">
        <v>160</v>
      </c>
      <c r="F48" s="79"/>
      <c r="G48" s="85"/>
      <c r="H48" s="79"/>
      <c r="I48" s="60"/>
      <c r="J48" s="60"/>
      <c r="K48" s="60"/>
      <c r="L48" s="60"/>
      <c r="M48" s="60"/>
      <c r="N48" s="60"/>
      <c r="U48"/>
      <c r="V48"/>
      <c r="W48"/>
      <c r="X48"/>
      <c r="Y48"/>
      <c r="Z48"/>
      <c r="AA48"/>
      <c r="AB48"/>
      <c r="AC48"/>
    </row>
    <row r="49" spans="1:29" s="54" customFormat="1" ht="12.75" x14ac:dyDescent="0.2">
      <c r="A49" s="85" t="s">
        <v>266</v>
      </c>
      <c r="B49" s="85" t="s">
        <v>267</v>
      </c>
      <c r="C49" s="85">
        <v>254</v>
      </c>
      <c r="D49" s="85" t="s">
        <v>268</v>
      </c>
      <c r="E49" s="85" t="s">
        <v>160</v>
      </c>
      <c r="F49" s="58">
        <v>30964</v>
      </c>
      <c r="G49" s="85" t="s">
        <v>161</v>
      </c>
      <c r="H49" s="79"/>
      <c r="I49" s="61"/>
      <c r="J49" s="85">
        <v>31624164331</v>
      </c>
      <c r="K49" s="85" t="s">
        <v>269</v>
      </c>
      <c r="L49" s="60"/>
      <c r="M49" s="60"/>
      <c r="N49" s="60"/>
      <c r="U49"/>
      <c r="V49"/>
      <c r="W49"/>
      <c r="X49"/>
      <c r="Y49"/>
      <c r="Z49"/>
      <c r="AA49"/>
      <c r="AB49"/>
      <c r="AC49"/>
    </row>
    <row r="50" spans="1:29" s="54" customFormat="1" ht="12.75" x14ac:dyDescent="0.2">
      <c r="A50" s="85" t="s">
        <v>266</v>
      </c>
      <c r="B50" s="85" t="s">
        <v>270</v>
      </c>
      <c r="C50" s="85">
        <v>1025</v>
      </c>
      <c r="D50" s="85" t="s">
        <v>271</v>
      </c>
      <c r="E50" s="85" t="s">
        <v>160</v>
      </c>
      <c r="F50" s="79"/>
      <c r="G50" s="85" t="s">
        <v>174</v>
      </c>
      <c r="H50" s="79"/>
      <c r="I50" s="60"/>
      <c r="J50" s="60"/>
      <c r="K50" s="60"/>
      <c r="L50" s="60"/>
      <c r="M50" s="60"/>
      <c r="N50" s="60"/>
      <c r="U50"/>
      <c r="V50"/>
      <c r="W50"/>
      <c r="X50"/>
      <c r="Y50"/>
      <c r="Z50"/>
      <c r="AA50"/>
      <c r="AB50"/>
      <c r="AC50"/>
    </row>
    <row r="51" spans="1:29" s="54" customFormat="1" ht="12.75" x14ac:dyDescent="0.2">
      <c r="A51" s="85" t="s">
        <v>272</v>
      </c>
      <c r="B51" s="85" t="s">
        <v>273</v>
      </c>
      <c r="C51" s="85">
        <v>769</v>
      </c>
      <c r="D51" s="85" t="s">
        <v>274</v>
      </c>
      <c r="E51" s="85" t="s">
        <v>160</v>
      </c>
      <c r="F51" s="79"/>
      <c r="G51" s="85" t="s">
        <v>174</v>
      </c>
      <c r="H51" s="79"/>
      <c r="I51" s="60"/>
      <c r="J51" s="60"/>
      <c r="K51" s="60"/>
      <c r="L51" s="60"/>
      <c r="M51" s="60"/>
      <c r="N51" s="60"/>
      <c r="U51"/>
      <c r="V51"/>
      <c r="W51"/>
      <c r="X51"/>
      <c r="Y51"/>
      <c r="Z51"/>
      <c r="AA51"/>
      <c r="AB51"/>
      <c r="AC51"/>
    </row>
    <row r="52" spans="1:29" s="54" customFormat="1" ht="12.75" x14ac:dyDescent="0.2">
      <c r="A52" s="85" t="s">
        <v>275</v>
      </c>
      <c r="B52" s="85" t="s">
        <v>276</v>
      </c>
      <c r="C52" s="85">
        <v>798</v>
      </c>
      <c r="D52" s="85" t="s">
        <v>277</v>
      </c>
      <c r="E52" s="85" t="s">
        <v>11</v>
      </c>
      <c r="F52" s="79"/>
      <c r="G52" s="85"/>
      <c r="H52" s="79"/>
      <c r="I52" s="60"/>
      <c r="J52" s="60"/>
      <c r="K52" s="60"/>
      <c r="L52" s="60"/>
      <c r="M52" s="60"/>
      <c r="N52" s="60"/>
      <c r="U52"/>
      <c r="V52"/>
      <c r="W52"/>
      <c r="X52"/>
      <c r="Y52"/>
      <c r="Z52"/>
      <c r="AA52"/>
      <c r="AB52"/>
      <c r="AC52"/>
    </row>
    <row r="53" spans="1:29" s="54" customFormat="1" ht="12.75" x14ac:dyDescent="0.2">
      <c r="A53" s="85" t="s">
        <v>278</v>
      </c>
      <c r="B53" s="85" t="s">
        <v>279</v>
      </c>
      <c r="C53" s="85">
        <v>17</v>
      </c>
      <c r="D53" s="85" t="s">
        <v>280</v>
      </c>
      <c r="E53" s="85" t="s">
        <v>160</v>
      </c>
      <c r="F53" s="79">
        <v>34270</v>
      </c>
      <c r="G53" s="85" t="s">
        <v>174</v>
      </c>
      <c r="H53" s="78"/>
      <c r="J53" s="85"/>
      <c r="K53" s="85" t="s">
        <v>281</v>
      </c>
      <c r="L53" s="59"/>
      <c r="M53" s="60"/>
      <c r="N53" s="60"/>
      <c r="R53" s="52"/>
      <c r="T53" s="52"/>
    </row>
    <row r="54" spans="1:29" s="54" customFormat="1" ht="12.75" x14ac:dyDescent="0.2">
      <c r="A54" s="85" t="s">
        <v>278</v>
      </c>
      <c r="B54" s="85" t="s">
        <v>282</v>
      </c>
      <c r="C54" s="85">
        <v>44</v>
      </c>
      <c r="D54" s="85" t="s">
        <v>283</v>
      </c>
      <c r="E54" s="85" t="s">
        <v>160</v>
      </c>
      <c r="F54" s="79">
        <v>26080</v>
      </c>
      <c r="G54" s="85" t="s">
        <v>174</v>
      </c>
      <c r="H54" s="78"/>
      <c r="J54" s="85">
        <v>31651897195</v>
      </c>
      <c r="K54" s="85" t="s">
        <v>284</v>
      </c>
      <c r="L54" s="59"/>
      <c r="M54" s="60"/>
      <c r="N54" s="60"/>
    </row>
    <row r="55" spans="1:29" s="54" customFormat="1" ht="12.75" x14ac:dyDescent="0.2">
      <c r="A55" s="85" t="s">
        <v>285</v>
      </c>
      <c r="B55" s="85" t="s">
        <v>286</v>
      </c>
      <c r="C55" s="85">
        <v>460</v>
      </c>
      <c r="D55" s="85" t="s">
        <v>287</v>
      </c>
      <c r="E55" s="85" t="s">
        <v>160</v>
      </c>
      <c r="F55" s="79"/>
      <c r="G55" s="85" t="s">
        <v>174</v>
      </c>
      <c r="H55" s="79"/>
      <c r="I55" s="60"/>
      <c r="J55" s="60"/>
      <c r="K55" s="60"/>
      <c r="L55" s="60"/>
      <c r="M55" s="60"/>
      <c r="N55" s="60"/>
      <c r="U55"/>
      <c r="V55"/>
      <c r="W55"/>
      <c r="X55"/>
      <c r="Y55"/>
      <c r="Z55"/>
      <c r="AA55"/>
      <c r="AB55"/>
      <c r="AC55"/>
    </row>
    <row r="56" spans="1:29" s="54" customFormat="1" ht="12.75" x14ac:dyDescent="0.2">
      <c r="A56" s="85" t="s">
        <v>285</v>
      </c>
      <c r="B56" s="85" t="s">
        <v>288</v>
      </c>
      <c r="C56" s="85">
        <v>1027</v>
      </c>
      <c r="D56" s="85" t="s">
        <v>289</v>
      </c>
      <c r="E56" s="85" t="s">
        <v>160</v>
      </c>
      <c r="F56" s="79"/>
      <c r="G56" s="85" t="s">
        <v>174</v>
      </c>
      <c r="H56" s="79"/>
      <c r="I56" s="60"/>
      <c r="J56" s="60"/>
      <c r="K56" s="60"/>
      <c r="L56" s="60"/>
      <c r="M56" s="60"/>
      <c r="N56" s="60"/>
      <c r="U56"/>
      <c r="V56"/>
      <c r="W56"/>
      <c r="X56"/>
      <c r="Y56"/>
      <c r="Z56"/>
      <c r="AA56"/>
      <c r="AB56"/>
      <c r="AC56"/>
    </row>
    <row r="57" spans="1:29" s="54" customFormat="1" ht="12.75" x14ac:dyDescent="0.2">
      <c r="A57" s="85" t="s">
        <v>290</v>
      </c>
      <c r="B57" s="85" t="s">
        <v>291</v>
      </c>
      <c r="C57" s="85">
        <v>1028</v>
      </c>
      <c r="D57" s="85" t="s">
        <v>292</v>
      </c>
      <c r="E57" s="85" t="s">
        <v>160</v>
      </c>
      <c r="F57" s="79"/>
      <c r="G57" s="85" t="s">
        <v>174</v>
      </c>
      <c r="H57" s="79"/>
      <c r="I57" s="60"/>
      <c r="J57" s="60"/>
      <c r="K57" s="60"/>
      <c r="L57" s="60"/>
      <c r="M57" s="60"/>
      <c r="N57" s="60"/>
      <c r="U57"/>
      <c r="V57"/>
      <c r="W57"/>
      <c r="X57"/>
      <c r="Y57"/>
      <c r="Z57"/>
      <c r="AA57"/>
      <c r="AB57"/>
      <c r="AC57"/>
    </row>
    <row r="58" spans="1:29" s="54" customFormat="1" ht="12.75" x14ac:dyDescent="0.2">
      <c r="A58" s="85" t="s">
        <v>293</v>
      </c>
      <c r="B58" s="85" t="s">
        <v>294</v>
      </c>
      <c r="C58" s="85">
        <v>127</v>
      </c>
      <c r="D58" s="85" t="s">
        <v>295</v>
      </c>
      <c r="E58" s="85" t="s">
        <v>160</v>
      </c>
      <c r="F58" s="79">
        <v>30873</v>
      </c>
      <c r="G58" s="85" t="s">
        <v>161</v>
      </c>
      <c r="H58" s="79"/>
      <c r="J58" s="85">
        <v>32497371420</v>
      </c>
      <c r="K58" s="85" t="s">
        <v>296</v>
      </c>
      <c r="L58" s="60"/>
      <c r="M58" s="60"/>
      <c r="N58" s="60"/>
    </row>
    <row r="59" spans="1:29" s="54" customFormat="1" ht="12.75" x14ac:dyDescent="0.2">
      <c r="A59" s="85" t="s">
        <v>293</v>
      </c>
      <c r="B59" s="85" t="s">
        <v>297</v>
      </c>
      <c r="C59" s="85">
        <v>419</v>
      </c>
      <c r="D59" s="85" t="s">
        <v>298</v>
      </c>
      <c r="E59" s="85" t="s">
        <v>160</v>
      </c>
      <c r="F59" s="79"/>
      <c r="G59" s="85" t="s">
        <v>174</v>
      </c>
      <c r="H59" s="79"/>
      <c r="I59" s="60"/>
      <c r="J59" s="60"/>
      <c r="K59" s="60"/>
      <c r="L59" s="60"/>
      <c r="M59" s="60"/>
      <c r="N59" s="60"/>
      <c r="U59"/>
      <c r="V59"/>
      <c r="W59"/>
      <c r="X59"/>
      <c r="Y59"/>
      <c r="Z59"/>
      <c r="AA59"/>
      <c r="AB59"/>
      <c r="AC59"/>
    </row>
    <row r="60" spans="1:29" s="54" customFormat="1" ht="12.75" x14ac:dyDescent="0.2">
      <c r="A60" s="85" t="s">
        <v>293</v>
      </c>
      <c r="B60" s="85" t="s">
        <v>299</v>
      </c>
      <c r="C60" s="85">
        <v>1029</v>
      </c>
      <c r="D60" s="85" t="s">
        <v>300</v>
      </c>
      <c r="E60" s="85" t="s">
        <v>160</v>
      </c>
      <c r="F60" s="79"/>
      <c r="G60" s="85"/>
      <c r="H60" s="79"/>
      <c r="I60" s="60"/>
      <c r="J60" s="60"/>
      <c r="K60" s="60"/>
      <c r="L60" s="60"/>
      <c r="M60" s="60"/>
      <c r="N60" s="60"/>
      <c r="U60"/>
      <c r="V60"/>
      <c r="W60"/>
      <c r="X60"/>
      <c r="Y60"/>
      <c r="Z60"/>
      <c r="AA60"/>
      <c r="AB60"/>
      <c r="AC60"/>
    </row>
    <row r="61" spans="1:29" s="54" customFormat="1" ht="12.75" x14ac:dyDescent="0.2">
      <c r="A61" s="85" t="s">
        <v>301</v>
      </c>
      <c r="B61" s="85" t="s">
        <v>302</v>
      </c>
      <c r="C61" s="85">
        <v>1030</v>
      </c>
      <c r="D61" s="85" t="s">
        <v>303</v>
      </c>
      <c r="E61" s="85" t="s">
        <v>160</v>
      </c>
      <c r="F61" s="79"/>
      <c r="G61" s="85" t="s">
        <v>174</v>
      </c>
      <c r="H61" s="79"/>
      <c r="I61" s="60"/>
      <c r="J61" s="60"/>
      <c r="K61" s="60"/>
      <c r="L61" s="60"/>
      <c r="M61" s="60"/>
      <c r="N61" s="60"/>
      <c r="U61"/>
      <c r="V61"/>
      <c r="W61"/>
      <c r="X61"/>
      <c r="Y61"/>
      <c r="Z61"/>
      <c r="AA61"/>
      <c r="AB61"/>
      <c r="AC61"/>
    </row>
    <row r="62" spans="1:29" s="54" customFormat="1" ht="12.75" x14ac:dyDescent="0.2">
      <c r="A62" s="85" t="s">
        <v>304</v>
      </c>
      <c r="B62" s="85" t="s">
        <v>211</v>
      </c>
      <c r="C62" s="85">
        <v>743</v>
      </c>
      <c r="D62" s="85" t="s">
        <v>305</v>
      </c>
      <c r="E62" s="85" t="s">
        <v>160</v>
      </c>
      <c r="F62" s="79"/>
      <c r="G62" s="85" t="s">
        <v>174</v>
      </c>
      <c r="H62" s="79"/>
      <c r="I62" s="60"/>
      <c r="J62" s="60"/>
      <c r="K62" s="60"/>
      <c r="L62" s="60"/>
      <c r="M62" s="60"/>
      <c r="N62" s="60"/>
      <c r="U62"/>
      <c r="V62"/>
      <c r="W62"/>
      <c r="X62"/>
      <c r="Y62"/>
      <c r="Z62"/>
      <c r="AA62"/>
      <c r="AB62"/>
      <c r="AC62"/>
    </row>
    <row r="63" spans="1:29" s="54" customFormat="1" ht="12.75" x14ac:dyDescent="0.2">
      <c r="A63" s="85" t="s">
        <v>306</v>
      </c>
      <c r="B63" s="85" t="s">
        <v>307</v>
      </c>
      <c r="C63" s="85">
        <v>1031</v>
      </c>
      <c r="D63" s="85" t="s">
        <v>308</v>
      </c>
      <c r="E63" s="85" t="s">
        <v>160</v>
      </c>
      <c r="F63" s="79"/>
      <c r="G63" s="85" t="s">
        <v>174</v>
      </c>
      <c r="H63" s="79"/>
      <c r="I63" s="60"/>
      <c r="J63" s="60"/>
      <c r="K63" s="60"/>
      <c r="L63" s="60"/>
      <c r="M63" s="60"/>
      <c r="N63" s="60"/>
      <c r="U63"/>
      <c r="V63"/>
      <c r="W63"/>
      <c r="X63"/>
      <c r="Y63"/>
      <c r="Z63"/>
      <c r="AA63"/>
      <c r="AB63"/>
      <c r="AC63"/>
    </row>
    <row r="64" spans="1:29" s="54" customFormat="1" ht="12.75" x14ac:dyDescent="0.2">
      <c r="A64" s="85" t="s">
        <v>309</v>
      </c>
      <c r="B64" s="85" t="s">
        <v>310</v>
      </c>
      <c r="C64" s="85">
        <v>226</v>
      </c>
      <c r="D64" s="87" t="s">
        <v>311</v>
      </c>
      <c r="E64" s="85" t="s">
        <v>160</v>
      </c>
      <c r="F64" s="79">
        <v>33688</v>
      </c>
      <c r="G64" s="85" t="s">
        <v>174</v>
      </c>
      <c r="H64" s="79"/>
      <c r="J64" s="85">
        <v>31646816570</v>
      </c>
      <c r="K64" s="85" t="s">
        <v>312</v>
      </c>
      <c r="L64" s="60"/>
      <c r="M64" s="60"/>
      <c r="N64" s="60"/>
    </row>
    <row r="65" spans="1:29" s="54" customFormat="1" ht="12.75" x14ac:dyDescent="0.2">
      <c r="A65" s="85" t="s">
        <v>309</v>
      </c>
      <c r="B65" s="85" t="s">
        <v>313</v>
      </c>
      <c r="C65" s="85">
        <v>364</v>
      </c>
      <c r="D65" s="85" t="s">
        <v>314</v>
      </c>
      <c r="E65" s="85" t="s">
        <v>160</v>
      </c>
      <c r="F65" s="79"/>
      <c r="G65" s="85" t="s">
        <v>174</v>
      </c>
      <c r="H65" s="79"/>
      <c r="I65" s="60"/>
      <c r="J65" s="60"/>
      <c r="K65" s="60"/>
      <c r="L65" s="60"/>
      <c r="M65" s="60"/>
      <c r="N65" s="60"/>
      <c r="U65"/>
      <c r="V65"/>
      <c r="W65"/>
      <c r="X65"/>
      <c r="Y65"/>
      <c r="Z65"/>
      <c r="AA65"/>
      <c r="AB65"/>
      <c r="AC65"/>
    </row>
    <row r="66" spans="1:29" s="54" customFormat="1" ht="12.75" x14ac:dyDescent="0.2">
      <c r="A66" s="85" t="s">
        <v>309</v>
      </c>
      <c r="B66" s="85" t="s">
        <v>315</v>
      </c>
      <c r="C66" s="85">
        <v>574</v>
      </c>
      <c r="D66" s="85" t="s">
        <v>316</v>
      </c>
      <c r="E66" s="85" t="s">
        <v>160</v>
      </c>
      <c r="F66" s="79"/>
      <c r="G66" s="85" t="s">
        <v>174</v>
      </c>
      <c r="H66" s="79"/>
      <c r="I66" s="60"/>
      <c r="J66" s="60"/>
      <c r="K66" s="60"/>
      <c r="L66" s="60"/>
      <c r="M66" s="60"/>
      <c r="N66" s="60"/>
      <c r="U66"/>
      <c r="V66"/>
      <c r="W66"/>
      <c r="X66"/>
      <c r="Y66"/>
      <c r="Z66"/>
      <c r="AA66"/>
      <c r="AB66"/>
      <c r="AC66"/>
    </row>
    <row r="67" spans="1:29" s="54" customFormat="1" ht="12.75" x14ac:dyDescent="0.2">
      <c r="A67" s="85" t="s">
        <v>317</v>
      </c>
      <c r="B67" s="85" t="s">
        <v>318</v>
      </c>
      <c r="C67" s="85">
        <v>740</v>
      </c>
      <c r="D67" s="85" t="s">
        <v>319</v>
      </c>
      <c r="E67" s="85" t="s">
        <v>160</v>
      </c>
      <c r="F67" s="79"/>
      <c r="G67" s="85" t="s">
        <v>174</v>
      </c>
      <c r="H67" s="79"/>
      <c r="I67" s="60"/>
      <c r="J67" s="60"/>
      <c r="K67" s="60"/>
      <c r="L67" s="60"/>
      <c r="M67" s="60"/>
      <c r="N67" s="60"/>
      <c r="U67"/>
      <c r="V67"/>
      <c r="W67"/>
      <c r="X67"/>
      <c r="Y67"/>
      <c r="Z67"/>
      <c r="AA67"/>
      <c r="AB67"/>
      <c r="AC67"/>
    </row>
    <row r="68" spans="1:29" s="54" customFormat="1" ht="12.75" x14ac:dyDescent="0.2">
      <c r="A68" s="85" t="s">
        <v>320</v>
      </c>
      <c r="B68" s="85" t="s">
        <v>321</v>
      </c>
      <c r="C68" s="85">
        <v>4</v>
      </c>
      <c r="D68" s="85" t="s">
        <v>322</v>
      </c>
      <c r="E68" s="85" t="s">
        <v>160</v>
      </c>
      <c r="F68" s="85"/>
      <c r="G68" s="85" t="s">
        <v>174</v>
      </c>
      <c r="H68" s="78"/>
      <c r="J68" s="85">
        <v>31653233448</v>
      </c>
      <c r="K68" s="85"/>
      <c r="L68" s="59"/>
      <c r="M68" s="60"/>
      <c r="N68" s="60"/>
      <c r="R68" s="52"/>
      <c r="T68" s="52"/>
    </row>
    <row r="69" spans="1:29" s="54" customFormat="1" ht="12.75" x14ac:dyDescent="0.2">
      <c r="A69" s="85" t="s">
        <v>320</v>
      </c>
      <c r="B69" s="85" t="s">
        <v>323</v>
      </c>
      <c r="C69" s="85">
        <v>119</v>
      </c>
      <c r="D69" s="85" t="s">
        <v>324</v>
      </c>
      <c r="E69" s="85" t="s">
        <v>160</v>
      </c>
      <c r="F69" s="79">
        <v>34023</v>
      </c>
      <c r="G69" s="85" t="s">
        <v>174</v>
      </c>
      <c r="H69" s="79"/>
      <c r="J69" s="85">
        <v>32472828672</v>
      </c>
      <c r="K69" s="85" t="s">
        <v>325</v>
      </c>
      <c r="L69" s="60"/>
      <c r="M69" s="60"/>
      <c r="N69" s="60"/>
    </row>
    <row r="70" spans="1:29" s="54" customFormat="1" ht="12.75" x14ac:dyDescent="0.2">
      <c r="A70" s="85" t="s">
        <v>320</v>
      </c>
      <c r="B70" s="85" t="s">
        <v>326</v>
      </c>
      <c r="C70" s="85">
        <v>163</v>
      </c>
      <c r="D70" s="85" t="s">
        <v>327</v>
      </c>
      <c r="E70" s="85" t="s">
        <v>160</v>
      </c>
      <c r="F70" s="79">
        <v>33161</v>
      </c>
      <c r="G70" s="85" t="s">
        <v>174</v>
      </c>
      <c r="H70" s="79"/>
      <c r="J70" s="85">
        <v>31622991657</v>
      </c>
      <c r="K70" s="85"/>
      <c r="L70" s="60"/>
      <c r="M70" s="60"/>
      <c r="N70" s="60"/>
    </row>
    <row r="71" spans="1:29" s="54" customFormat="1" ht="12.75" x14ac:dyDescent="0.2">
      <c r="A71" s="85" t="s">
        <v>320</v>
      </c>
      <c r="B71" s="85" t="s">
        <v>328</v>
      </c>
      <c r="C71" s="85">
        <v>1035</v>
      </c>
      <c r="D71" s="85" t="s">
        <v>329</v>
      </c>
      <c r="E71" s="85" t="s">
        <v>160</v>
      </c>
      <c r="F71" s="79"/>
      <c r="G71" s="85" t="s">
        <v>174</v>
      </c>
      <c r="H71" s="79"/>
      <c r="I71" s="60"/>
      <c r="J71" s="60"/>
      <c r="K71" s="60"/>
      <c r="L71" s="60"/>
      <c r="M71" s="60"/>
      <c r="N71" s="60"/>
      <c r="U71"/>
      <c r="V71"/>
      <c r="W71"/>
      <c r="X71"/>
      <c r="Y71"/>
      <c r="Z71"/>
      <c r="AA71"/>
      <c r="AB71"/>
      <c r="AC71"/>
    </row>
    <row r="72" spans="1:29" s="54" customFormat="1" ht="12.75" x14ac:dyDescent="0.2">
      <c r="A72" s="85" t="s">
        <v>320</v>
      </c>
      <c r="B72" s="85" t="s">
        <v>330</v>
      </c>
      <c r="C72" s="85">
        <v>1036</v>
      </c>
      <c r="D72" s="85" t="s">
        <v>331</v>
      </c>
      <c r="E72" s="85" t="s">
        <v>160</v>
      </c>
      <c r="F72" s="79"/>
      <c r="G72" s="85" t="s">
        <v>174</v>
      </c>
      <c r="H72" s="79"/>
      <c r="I72" s="60"/>
      <c r="J72" s="60"/>
      <c r="K72" s="60"/>
      <c r="L72" s="60"/>
      <c r="M72" s="60"/>
      <c r="N72" s="60"/>
      <c r="U72"/>
      <c r="V72"/>
      <c r="W72"/>
      <c r="X72"/>
      <c r="Y72"/>
      <c r="Z72"/>
      <c r="AA72"/>
      <c r="AB72"/>
      <c r="AC72"/>
    </row>
    <row r="73" spans="1:29" s="54" customFormat="1" ht="12.75" x14ac:dyDescent="0.2">
      <c r="A73" s="85" t="s">
        <v>320</v>
      </c>
      <c r="B73" s="85" t="s">
        <v>332</v>
      </c>
      <c r="C73" s="85">
        <v>1037</v>
      </c>
      <c r="D73" s="85" t="s">
        <v>333</v>
      </c>
      <c r="E73" s="85" t="s">
        <v>160</v>
      </c>
      <c r="F73" s="79"/>
      <c r="G73" s="85" t="s">
        <v>174</v>
      </c>
      <c r="H73" s="79"/>
      <c r="I73" s="60"/>
      <c r="J73" s="60"/>
      <c r="K73" s="60"/>
      <c r="L73" s="60"/>
      <c r="M73" s="60"/>
      <c r="N73" s="60"/>
      <c r="U73"/>
      <c r="V73"/>
      <c r="W73"/>
      <c r="X73"/>
      <c r="Y73"/>
      <c r="Z73"/>
      <c r="AA73"/>
      <c r="AB73"/>
      <c r="AC73"/>
    </row>
    <row r="74" spans="1:29" s="54" customFormat="1" ht="12.75" x14ac:dyDescent="0.2">
      <c r="A74" s="85" t="s">
        <v>320</v>
      </c>
      <c r="B74" s="85" t="s">
        <v>261</v>
      </c>
      <c r="C74" s="85">
        <v>1038</v>
      </c>
      <c r="D74" s="85" t="s">
        <v>334</v>
      </c>
      <c r="E74" s="85" t="s">
        <v>160</v>
      </c>
      <c r="F74" s="79"/>
      <c r="G74" s="85" t="s">
        <v>174</v>
      </c>
      <c r="H74" s="79"/>
      <c r="I74" s="60"/>
      <c r="J74" s="60"/>
      <c r="K74" s="60"/>
      <c r="L74" s="60"/>
      <c r="M74" s="60"/>
      <c r="N74" s="60"/>
      <c r="U74"/>
      <c r="V74"/>
      <c r="W74"/>
      <c r="X74"/>
      <c r="Y74"/>
      <c r="Z74"/>
      <c r="AA74"/>
      <c r="AB74"/>
      <c r="AC74"/>
    </row>
    <row r="75" spans="1:29" s="54" customFormat="1" ht="12.75" x14ac:dyDescent="0.2">
      <c r="A75" s="85" t="s">
        <v>335</v>
      </c>
      <c r="B75" s="85" t="s">
        <v>336</v>
      </c>
      <c r="C75" s="85">
        <v>654</v>
      </c>
      <c r="D75" s="85" t="s">
        <v>337</v>
      </c>
      <c r="E75" s="85" t="s">
        <v>160</v>
      </c>
      <c r="F75" s="79"/>
      <c r="G75" s="85"/>
      <c r="H75" s="79"/>
      <c r="I75" s="60"/>
      <c r="J75" s="60"/>
      <c r="K75" s="60"/>
      <c r="L75" s="60"/>
      <c r="M75" s="60"/>
      <c r="N75" s="60"/>
      <c r="U75"/>
      <c r="V75"/>
      <c r="W75"/>
      <c r="X75"/>
      <c r="Y75"/>
      <c r="Z75"/>
      <c r="AA75"/>
      <c r="AB75"/>
      <c r="AC75"/>
    </row>
    <row r="76" spans="1:29" s="54" customFormat="1" ht="12.75" x14ac:dyDescent="0.2">
      <c r="A76" s="85" t="s">
        <v>335</v>
      </c>
      <c r="B76" s="85" t="s">
        <v>338</v>
      </c>
      <c r="C76" s="17">
        <v>825</v>
      </c>
      <c r="D76" s="85" t="s">
        <v>339</v>
      </c>
      <c r="E76" s="85" t="s">
        <v>160</v>
      </c>
      <c r="F76" s="79"/>
      <c r="G76" s="85" t="s">
        <v>174</v>
      </c>
      <c r="H76" s="79"/>
      <c r="I76" s="60"/>
      <c r="J76" s="60"/>
      <c r="K76" s="60"/>
      <c r="L76" s="60"/>
      <c r="M76" s="60"/>
      <c r="N76" s="60"/>
      <c r="U76"/>
      <c r="V76"/>
      <c r="W76"/>
      <c r="X76"/>
      <c r="Y76"/>
      <c r="Z76"/>
      <c r="AA76"/>
      <c r="AB76"/>
      <c r="AC76"/>
    </row>
    <row r="77" spans="1:29" s="54" customFormat="1" ht="12.75" x14ac:dyDescent="0.2">
      <c r="A77" s="85" t="s">
        <v>340</v>
      </c>
      <c r="B77" s="85" t="s">
        <v>341</v>
      </c>
      <c r="C77" s="85">
        <v>153</v>
      </c>
      <c r="D77" s="85" t="s">
        <v>342</v>
      </c>
      <c r="E77" s="85" t="s">
        <v>160</v>
      </c>
      <c r="G77" s="85" t="s">
        <v>161</v>
      </c>
      <c r="H77" s="79"/>
      <c r="J77" s="85">
        <v>32479414313</v>
      </c>
      <c r="K77" s="85" t="s">
        <v>184</v>
      </c>
      <c r="L77" s="60"/>
      <c r="M77" s="60"/>
      <c r="N77" s="60"/>
    </row>
    <row r="78" spans="1:29" s="54" customFormat="1" ht="12.75" x14ac:dyDescent="0.2">
      <c r="A78" s="85" t="s">
        <v>343</v>
      </c>
      <c r="B78" s="85" t="s">
        <v>344</v>
      </c>
      <c r="C78" s="85">
        <v>1039</v>
      </c>
      <c r="D78" s="85" t="s">
        <v>345</v>
      </c>
      <c r="E78" s="85" t="s">
        <v>160</v>
      </c>
      <c r="F78" s="79"/>
      <c r="G78" s="85" t="s">
        <v>174</v>
      </c>
      <c r="H78" s="79"/>
      <c r="I78" s="60"/>
      <c r="J78" s="60"/>
      <c r="K78" s="60"/>
      <c r="L78" s="60"/>
      <c r="M78" s="60"/>
      <c r="N78" s="60"/>
      <c r="U78"/>
      <c r="V78"/>
      <c r="W78"/>
      <c r="X78"/>
      <c r="Y78"/>
      <c r="Z78"/>
      <c r="AA78"/>
      <c r="AB78"/>
      <c r="AC78"/>
    </row>
    <row r="79" spans="1:29" s="54" customFormat="1" ht="12.75" x14ac:dyDescent="0.2">
      <c r="A79" s="85" t="s">
        <v>346</v>
      </c>
      <c r="B79" s="85" t="s">
        <v>347</v>
      </c>
      <c r="C79" s="85">
        <v>1040</v>
      </c>
      <c r="D79" s="85" t="s">
        <v>348</v>
      </c>
      <c r="E79" s="85" t="s">
        <v>160</v>
      </c>
      <c r="F79" s="79"/>
      <c r="G79" s="85" t="s">
        <v>174</v>
      </c>
      <c r="H79" s="79"/>
      <c r="I79" s="60"/>
      <c r="J79" s="60"/>
      <c r="K79" s="60"/>
      <c r="L79" s="60"/>
      <c r="M79" s="60"/>
      <c r="N79" s="60"/>
      <c r="U79"/>
      <c r="V79"/>
      <c r="W79"/>
      <c r="X79"/>
      <c r="Y79"/>
      <c r="Z79"/>
      <c r="AA79"/>
      <c r="AB79"/>
      <c r="AC79"/>
    </row>
    <row r="80" spans="1:29" s="54" customFormat="1" ht="12.75" x14ac:dyDescent="0.2">
      <c r="A80" s="85" t="s">
        <v>349</v>
      </c>
      <c r="B80" s="85" t="s">
        <v>350</v>
      </c>
      <c r="C80" s="85">
        <v>1041</v>
      </c>
      <c r="D80" s="85" t="s">
        <v>351</v>
      </c>
      <c r="E80" s="85" t="s">
        <v>160</v>
      </c>
      <c r="F80" s="79"/>
      <c r="G80" s="85" t="s">
        <v>174</v>
      </c>
      <c r="H80" s="79"/>
      <c r="I80" s="60"/>
      <c r="J80" s="60"/>
      <c r="K80" s="60"/>
      <c r="L80" s="60"/>
      <c r="M80" s="60"/>
      <c r="N80" s="60"/>
      <c r="U80"/>
      <c r="V80"/>
      <c r="W80"/>
      <c r="X80"/>
      <c r="Y80"/>
      <c r="Z80"/>
      <c r="AA80"/>
      <c r="AB80"/>
      <c r="AC80"/>
    </row>
    <row r="81" spans="1:29" s="54" customFormat="1" ht="12.75" x14ac:dyDescent="0.2">
      <c r="A81" s="85" t="s">
        <v>352</v>
      </c>
      <c r="B81" s="85" t="s">
        <v>353</v>
      </c>
      <c r="C81" s="85">
        <v>1042</v>
      </c>
      <c r="D81" s="85" t="s">
        <v>354</v>
      </c>
      <c r="E81" s="85" t="s">
        <v>160</v>
      </c>
      <c r="F81" s="79"/>
      <c r="G81" s="85" t="s">
        <v>174</v>
      </c>
      <c r="H81" s="79"/>
      <c r="I81" s="60"/>
      <c r="J81" s="60"/>
      <c r="K81" s="60"/>
      <c r="L81" s="60"/>
      <c r="M81" s="60"/>
      <c r="N81" s="60"/>
      <c r="U81"/>
      <c r="V81"/>
      <c r="W81"/>
      <c r="X81"/>
      <c r="Y81"/>
      <c r="Z81"/>
      <c r="AA81"/>
      <c r="AB81"/>
      <c r="AC81"/>
    </row>
    <row r="82" spans="1:29" s="54" customFormat="1" ht="12.75" x14ac:dyDescent="0.2">
      <c r="A82" s="85" t="s">
        <v>355</v>
      </c>
      <c r="B82" s="85" t="s">
        <v>356</v>
      </c>
      <c r="C82" s="85">
        <v>563</v>
      </c>
      <c r="D82" s="85" t="s">
        <v>357</v>
      </c>
      <c r="E82" s="85" t="s">
        <v>160</v>
      </c>
      <c r="F82" s="79"/>
      <c r="G82" s="85" t="s">
        <v>174</v>
      </c>
      <c r="H82" s="79"/>
      <c r="I82" s="60"/>
      <c r="J82" s="60"/>
      <c r="K82" s="60"/>
      <c r="L82" s="60"/>
      <c r="M82" s="60"/>
      <c r="N82" s="60"/>
      <c r="U82"/>
      <c r="V82"/>
      <c r="W82"/>
      <c r="X82"/>
      <c r="Y82"/>
      <c r="Z82"/>
      <c r="AA82"/>
      <c r="AB82"/>
      <c r="AC82"/>
    </row>
    <row r="83" spans="1:29" s="54" customFormat="1" ht="12.75" x14ac:dyDescent="0.2">
      <c r="A83" s="85" t="s">
        <v>358</v>
      </c>
      <c r="B83" s="85" t="s">
        <v>359</v>
      </c>
      <c r="C83" s="85">
        <v>1043</v>
      </c>
      <c r="D83" s="85" t="s">
        <v>360</v>
      </c>
      <c r="E83" s="85" t="s">
        <v>160</v>
      </c>
      <c r="F83" s="79"/>
      <c r="G83" s="85" t="s">
        <v>174</v>
      </c>
      <c r="H83" s="79"/>
      <c r="I83" s="60"/>
      <c r="J83" s="60"/>
      <c r="K83" s="60"/>
      <c r="L83" s="60"/>
      <c r="M83" s="60"/>
      <c r="N83" s="60"/>
      <c r="U83"/>
      <c r="V83"/>
      <c r="W83"/>
      <c r="X83"/>
      <c r="Y83"/>
      <c r="Z83"/>
      <c r="AA83"/>
      <c r="AB83"/>
      <c r="AC83"/>
    </row>
    <row r="84" spans="1:29" s="54" customFormat="1" ht="12.75" x14ac:dyDescent="0.2">
      <c r="A84" s="85" t="s">
        <v>361</v>
      </c>
      <c r="B84" s="85" t="s">
        <v>362</v>
      </c>
      <c r="C84" s="85">
        <v>102</v>
      </c>
      <c r="D84" s="85" t="s">
        <v>363</v>
      </c>
      <c r="E84" s="85" t="s">
        <v>160</v>
      </c>
      <c r="G84" s="85" t="s">
        <v>174</v>
      </c>
      <c r="H84" s="79"/>
      <c r="J84" s="85"/>
      <c r="K84" s="85"/>
      <c r="L84" s="60"/>
      <c r="M84" s="60"/>
      <c r="N84" s="60"/>
    </row>
    <row r="85" spans="1:29" s="54" customFormat="1" ht="12.75" x14ac:dyDescent="0.2">
      <c r="A85" s="85" t="s">
        <v>364</v>
      </c>
      <c r="B85" s="85" t="s">
        <v>365</v>
      </c>
      <c r="C85" s="85">
        <v>819</v>
      </c>
      <c r="D85" s="85" t="s">
        <v>366</v>
      </c>
      <c r="E85" s="85" t="s">
        <v>160</v>
      </c>
      <c r="F85" s="79"/>
      <c r="G85" s="85" t="s">
        <v>174</v>
      </c>
      <c r="H85" s="79"/>
      <c r="I85" s="60"/>
      <c r="J85" s="60"/>
      <c r="K85" s="60"/>
      <c r="L85" s="60"/>
      <c r="M85" s="60"/>
      <c r="N85" s="60"/>
      <c r="U85"/>
      <c r="V85"/>
      <c r="W85"/>
      <c r="X85"/>
      <c r="Y85"/>
      <c r="Z85"/>
      <c r="AA85"/>
      <c r="AB85"/>
      <c r="AC85"/>
    </row>
    <row r="86" spans="1:29" s="54" customFormat="1" ht="12.75" x14ac:dyDescent="0.2">
      <c r="A86" s="85" t="s">
        <v>367</v>
      </c>
      <c r="B86" s="85" t="s">
        <v>368</v>
      </c>
      <c r="C86" s="85">
        <v>72</v>
      </c>
      <c r="D86" s="85" t="s">
        <v>369</v>
      </c>
      <c r="E86" s="85" t="s">
        <v>160</v>
      </c>
      <c r="G86" s="85" t="s">
        <v>174</v>
      </c>
      <c r="H86" s="79"/>
      <c r="J86" s="85"/>
      <c r="K86" s="85" t="s">
        <v>370</v>
      </c>
      <c r="L86" s="60"/>
      <c r="M86" s="60"/>
      <c r="N86" s="60"/>
    </row>
    <row r="87" spans="1:29" s="54" customFormat="1" ht="12.75" x14ac:dyDescent="0.2">
      <c r="A87" s="85" t="s">
        <v>367</v>
      </c>
      <c r="B87" s="85" t="s">
        <v>371</v>
      </c>
      <c r="C87" s="85">
        <v>508</v>
      </c>
      <c r="D87" s="85" t="s">
        <v>372</v>
      </c>
      <c r="E87" s="85" t="s">
        <v>160</v>
      </c>
      <c r="F87" s="79"/>
      <c r="G87" s="85" t="s">
        <v>174</v>
      </c>
      <c r="H87" s="79"/>
      <c r="I87" s="60"/>
      <c r="J87" s="60"/>
      <c r="K87" s="60"/>
      <c r="L87" s="60"/>
      <c r="M87" s="60"/>
      <c r="N87" s="60"/>
      <c r="U87"/>
      <c r="V87"/>
      <c r="W87"/>
      <c r="X87"/>
      <c r="Y87"/>
      <c r="Z87"/>
      <c r="AA87"/>
      <c r="AB87"/>
      <c r="AC87"/>
    </row>
    <row r="88" spans="1:29" s="54" customFormat="1" ht="12.75" x14ac:dyDescent="0.2">
      <c r="A88" s="85" t="s">
        <v>367</v>
      </c>
      <c r="B88" s="85" t="s">
        <v>373</v>
      </c>
      <c r="C88" s="85">
        <v>1044</v>
      </c>
      <c r="D88" s="85" t="s">
        <v>374</v>
      </c>
      <c r="E88" s="85" t="s">
        <v>160</v>
      </c>
      <c r="F88" s="79"/>
      <c r="G88" s="85" t="s">
        <v>174</v>
      </c>
      <c r="H88" s="79"/>
      <c r="I88" s="60"/>
      <c r="J88" s="60"/>
      <c r="K88" s="60"/>
      <c r="L88" s="60"/>
      <c r="M88" s="60"/>
      <c r="N88" s="60"/>
      <c r="U88"/>
      <c r="V88"/>
      <c r="W88"/>
      <c r="X88"/>
      <c r="Y88"/>
      <c r="Z88"/>
      <c r="AA88"/>
      <c r="AB88"/>
      <c r="AC88"/>
    </row>
    <row r="89" spans="1:29" s="54" customFormat="1" ht="12.75" x14ac:dyDescent="0.2">
      <c r="A89" s="85" t="s">
        <v>375</v>
      </c>
      <c r="B89" s="85" t="s">
        <v>376</v>
      </c>
      <c r="C89" s="85">
        <v>457</v>
      </c>
      <c r="D89" s="85" t="s">
        <v>377</v>
      </c>
      <c r="E89" s="85" t="s">
        <v>160</v>
      </c>
      <c r="F89" s="79"/>
      <c r="G89" s="85"/>
      <c r="H89" s="79"/>
      <c r="I89" s="60"/>
      <c r="J89" s="60"/>
      <c r="K89" s="60"/>
      <c r="L89" s="60"/>
      <c r="M89" s="60"/>
      <c r="N89" s="60"/>
      <c r="U89"/>
      <c r="V89"/>
      <c r="W89"/>
      <c r="X89"/>
      <c r="Y89"/>
      <c r="Z89"/>
      <c r="AA89"/>
      <c r="AB89"/>
      <c r="AC89"/>
    </row>
    <row r="90" spans="1:29" s="54" customFormat="1" ht="12.75" x14ac:dyDescent="0.2">
      <c r="A90" s="85" t="s">
        <v>378</v>
      </c>
      <c r="B90" s="85" t="s">
        <v>379</v>
      </c>
      <c r="C90" s="85">
        <v>1045</v>
      </c>
      <c r="D90" s="85" t="s">
        <v>380</v>
      </c>
      <c r="E90" s="85" t="s">
        <v>160</v>
      </c>
      <c r="F90" s="79"/>
      <c r="G90" s="85" t="s">
        <v>174</v>
      </c>
      <c r="H90" s="79"/>
      <c r="I90" s="60"/>
      <c r="J90" s="60"/>
      <c r="K90" s="60"/>
      <c r="L90" s="60"/>
      <c r="M90" s="60"/>
      <c r="N90" s="60"/>
      <c r="U90"/>
      <c r="V90"/>
      <c r="W90"/>
      <c r="X90"/>
      <c r="Y90"/>
      <c r="Z90"/>
      <c r="AA90"/>
      <c r="AB90"/>
      <c r="AC90"/>
    </row>
    <row r="91" spans="1:29" s="54" customFormat="1" ht="12.75" x14ac:dyDescent="0.2">
      <c r="A91" s="85" t="s">
        <v>381</v>
      </c>
      <c r="B91" s="85" t="s">
        <v>382</v>
      </c>
      <c r="C91" s="85">
        <v>533</v>
      </c>
      <c r="D91" s="85" t="s">
        <v>383</v>
      </c>
      <c r="E91" s="85" t="s">
        <v>160</v>
      </c>
      <c r="F91" s="79"/>
      <c r="G91" s="85" t="s">
        <v>174</v>
      </c>
      <c r="H91" s="79"/>
      <c r="I91" s="60"/>
      <c r="J91" s="60"/>
      <c r="K91" s="60"/>
      <c r="L91" s="60"/>
      <c r="M91" s="60"/>
      <c r="N91" s="60"/>
      <c r="U91"/>
      <c r="V91"/>
      <c r="W91"/>
      <c r="X91"/>
      <c r="Y91"/>
      <c r="Z91"/>
      <c r="AA91"/>
      <c r="AB91"/>
      <c r="AC91"/>
    </row>
    <row r="92" spans="1:29" s="54" customFormat="1" ht="12.75" x14ac:dyDescent="0.2">
      <c r="A92" s="85" t="s">
        <v>384</v>
      </c>
      <c r="B92" s="85" t="s">
        <v>385</v>
      </c>
      <c r="C92" s="85">
        <v>187</v>
      </c>
      <c r="D92" s="85" t="s">
        <v>386</v>
      </c>
      <c r="E92" s="85" t="s">
        <v>160</v>
      </c>
      <c r="G92" s="85" t="s">
        <v>161</v>
      </c>
      <c r="H92" s="79"/>
      <c r="J92" s="85">
        <v>31619446704</v>
      </c>
      <c r="K92" s="85"/>
      <c r="L92" s="60"/>
      <c r="M92" s="60"/>
      <c r="N92" s="60"/>
    </row>
    <row r="93" spans="1:29" s="54" customFormat="1" ht="12.75" x14ac:dyDescent="0.2">
      <c r="A93" s="85" t="s">
        <v>387</v>
      </c>
      <c r="B93" s="85" t="s">
        <v>388</v>
      </c>
      <c r="C93" s="85">
        <v>1047</v>
      </c>
      <c r="D93" s="85" t="s">
        <v>389</v>
      </c>
      <c r="E93" s="85" t="s">
        <v>160</v>
      </c>
      <c r="F93" s="79"/>
      <c r="G93" s="85"/>
      <c r="H93" s="79"/>
      <c r="I93" s="60"/>
      <c r="J93" s="60"/>
      <c r="K93" s="60"/>
      <c r="L93" s="60"/>
      <c r="M93" s="60"/>
      <c r="N93" s="60"/>
      <c r="U93"/>
      <c r="V93"/>
      <c r="W93"/>
      <c r="X93"/>
      <c r="Y93"/>
      <c r="Z93"/>
      <c r="AA93"/>
      <c r="AB93"/>
      <c r="AC93"/>
    </row>
    <row r="94" spans="1:29" s="54" customFormat="1" ht="12.75" x14ac:dyDescent="0.2">
      <c r="A94" s="85" t="s">
        <v>390</v>
      </c>
      <c r="B94" s="85" t="s">
        <v>391</v>
      </c>
      <c r="C94" s="85">
        <v>242</v>
      </c>
      <c r="D94" s="85" t="s">
        <v>392</v>
      </c>
      <c r="E94" s="85" t="s">
        <v>160</v>
      </c>
      <c r="F94" s="79">
        <v>21814</v>
      </c>
      <c r="G94" s="85" t="s">
        <v>161</v>
      </c>
      <c r="H94" s="79"/>
      <c r="J94" s="85"/>
      <c r="K94" s="85" t="s">
        <v>393</v>
      </c>
      <c r="L94" s="60"/>
      <c r="M94" s="60"/>
      <c r="N94" s="60"/>
    </row>
    <row r="95" spans="1:29" s="54" customFormat="1" ht="12.75" x14ac:dyDescent="0.2">
      <c r="A95" s="85" t="s">
        <v>394</v>
      </c>
      <c r="B95" s="85" t="s">
        <v>395</v>
      </c>
      <c r="C95" s="85">
        <v>286</v>
      </c>
      <c r="D95" s="85" t="s">
        <v>396</v>
      </c>
      <c r="E95" s="85" t="s">
        <v>160</v>
      </c>
      <c r="F95" s="79"/>
      <c r="G95" s="85" t="s">
        <v>161</v>
      </c>
      <c r="H95" s="79"/>
      <c r="I95" s="60"/>
      <c r="J95" s="60"/>
      <c r="K95" s="60"/>
      <c r="L95" s="60"/>
      <c r="M95" s="60"/>
      <c r="N95" s="60"/>
      <c r="U95"/>
      <c r="V95"/>
      <c r="W95"/>
      <c r="X95"/>
      <c r="Y95"/>
      <c r="Z95"/>
      <c r="AA95"/>
      <c r="AB95"/>
      <c r="AC95"/>
    </row>
    <row r="96" spans="1:29" s="54" customFormat="1" ht="12.75" x14ac:dyDescent="0.2">
      <c r="A96" s="85" t="s">
        <v>397</v>
      </c>
      <c r="B96" s="85" t="s">
        <v>398</v>
      </c>
      <c r="C96" s="85">
        <v>292</v>
      </c>
      <c r="D96" s="85" t="s">
        <v>399</v>
      </c>
      <c r="E96" s="85" t="s">
        <v>160</v>
      </c>
      <c r="F96" s="79"/>
      <c r="G96" s="85"/>
      <c r="H96" s="79"/>
      <c r="I96" s="60"/>
      <c r="J96" s="60"/>
      <c r="K96" s="60"/>
      <c r="L96" s="60"/>
      <c r="M96" s="60"/>
      <c r="N96" s="60"/>
      <c r="U96"/>
      <c r="V96"/>
      <c r="W96"/>
      <c r="X96"/>
      <c r="Y96"/>
      <c r="Z96"/>
      <c r="AA96"/>
      <c r="AB96"/>
      <c r="AC96"/>
    </row>
    <row r="97" spans="1:29" s="54" customFormat="1" ht="12.75" x14ac:dyDescent="0.2">
      <c r="A97" s="85" t="s">
        <v>400</v>
      </c>
      <c r="B97" s="85" t="s">
        <v>401</v>
      </c>
      <c r="C97" s="85">
        <v>1048</v>
      </c>
      <c r="D97" s="85" t="s">
        <v>402</v>
      </c>
      <c r="E97" s="85" t="s">
        <v>160</v>
      </c>
      <c r="F97" s="79"/>
      <c r="G97" s="85" t="s">
        <v>174</v>
      </c>
      <c r="H97" s="79"/>
      <c r="I97" s="60"/>
      <c r="J97" s="60"/>
      <c r="K97" s="60"/>
      <c r="L97" s="60"/>
      <c r="M97" s="60"/>
      <c r="N97" s="60"/>
      <c r="U97"/>
      <c r="V97"/>
      <c r="W97"/>
      <c r="X97"/>
      <c r="Y97"/>
      <c r="Z97"/>
      <c r="AA97"/>
      <c r="AB97"/>
      <c r="AC97"/>
    </row>
    <row r="98" spans="1:29" s="54" customFormat="1" ht="12.75" x14ac:dyDescent="0.2">
      <c r="A98" s="85" t="s">
        <v>403</v>
      </c>
      <c r="B98" s="85" t="s">
        <v>404</v>
      </c>
      <c r="C98" s="85">
        <v>351</v>
      </c>
      <c r="D98" s="85" t="s">
        <v>405</v>
      </c>
      <c r="E98" s="85" t="s">
        <v>11</v>
      </c>
      <c r="F98" s="79"/>
      <c r="G98" s="85" t="s">
        <v>174</v>
      </c>
      <c r="H98" s="79"/>
      <c r="I98" s="60"/>
      <c r="J98" s="60"/>
      <c r="K98" s="60"/>
      <c r="L98" s="60"/>
      <c r="M98" s="60"/>
      <c r="N98" s="60"/>
      <c r="U98"/>
      <c r="V98"/>
      <c r="W98"/>
      <c r="X98"/>
      <c r="Y98"/>
      <c r="Z98"/>
      <c r="AA98"/>
      <c r="AB98"/>
      <c r="AC98"/>
    </row>
    <row r="99" spans="1:29" s="54" customFormat="1" ht="12.75" x14ac:dyDescent="0.2">
      <c r="A99" s="85" t="s">
        <v>406</v>
      </c>
      <c r="B99" s="85" t="s">
        <v>407</v>
      </c>
      <c r="C99" s="85">
        <v>139</v>
      </c>
      <c r="D99" s="85" t="s">
        <v>408</v>
      </c>
      <c r="E99" s="85" t="s">
        <v>160</v>
      </c>
      <c r="G99" s="85" t="s">
        <v>174</v>
      </c>
      <c r="H99" s="79"/>
      <c r="J99" s="85"/>
      <c r="K99" s="85"/>
      <c r="L99" s="60"/>
      <c r="M99" s="60"/>
      <c r="N99" s="60"/>
    </row>
    <row r="100" spans="1:29" s="54" customFormat="1" ht="12.75" x14ac:dyDescent="0.2">
      <c r="A100" s="85" t="s">
        <v>409</v>
      </c>
      <c r="B100" s="85" t="s">
        <v>410</v>
      </c>
      <c r="C100" s="85">
        <v>133</v>
      </c>
      <c r="D100" s="85" t="s">
        <v>411</v>
      </c>
      <c r="E100" s="85" t="s">
        <v>160</v>
      </c>
      <c r="G100" s="85" t="s">
        <v>174</v>
      </c>
      <c r="H100" s="79"/>
      <c r="J100" s="85">
        <v>31684699951</v>
      </c>
      <c r="K100" s="85"/>
      <c r="L100" s="60"/>
      <c r="M100" s="60"/>
      <c r="N100" s="60"/>
    </row>
    <row r="101" spans="1:29" s="54" customFormat="1" ht="12.75" x14ac:dyDescent="0.2">
      <c r="A101" s="85" t="s">
        <v>412</v>
      </c>
      <c r="B101" s="85" t="s">
        <v>413</v>
      </c>
      <c r="C101" s="85">
        <v>319</v>
      </c>
      <c r="D101" s="85" t="s">
        <v>414</v>
      </c>
      <c r="E101" s="85" t="s">
        <v>160</v>
      </c>
      <c r="F101" s="79"/>
      <c r="G101" s="85" t="s">
        <v>161</v>
      </c>
      <c r="H101" s="79"/>
      <c r="I101" s="60"/>
      <c r="J101" s="60"/>
      <c r="K101" s="60"/>
      <c r="L101" s="60"/>
      <c r="M101" s="60"/>
      <c r="N101" s="60"/>
      <c r="U101"/>
      <c r="V101"/>
      <c r="W101"/>
      <c r="X101"/>
      <c r="Y101"/>
      <c r="Z101"/>
      <c r="AA101"/>
      <c r="AB101"/>
      <c r="AC101"/>
    </row>
    <row r="102" spans="1:29" s="54" customFormat="1" ht="12.75" x14ac:dyDescent="0.2">
      <c r="A102" s="85" t="s">
        <v>415</v>
      </c>
      <c r="B102" s="85" t="s">
        <v>416</v>
      </c>
      <c r="C102" s="85">
        <v>181</v>
      </c>
      <c r="D102" s="85" t="s">
        <v>417</v>
      </c>
      <c r="E102" s="85" t="s">
        <v>160</v>
      </c>
      <c r="F102" s="79">
        <v>33824</v>
      </c>
      <c r="G102" s="85" t="s">
        <v>174</v>
      </c>
      <c r="H102" s="79"/>
      <c r="J102" s="85">
        <v>474250226</v>
      </c>
      <c r="K102" s="85" t="s">
        <v>418</v>
      </c>
      <c r="L102" s="60"/>
      <c r="M102" s="60"/>
      <c r="N102" s="60"/>
    </row>
    <row r="103" spans="1:29" s="54" customFormat="1" ht="12.75" x14ac:dyDescent="0.2">
      <c r="A103" s="85" t="s">
        <v>415</v>
      </c>
      <c r="B103" s="85" t="s">
        <v>419</v>
      </c>
      <c r="C103" s="85">
        <v>359</v>
      </c>
      <c r="D103" s="85" t="s">
        <v>420</v>
      </c>
      <c r="E103" s="85" t="s">
        <v>160</v>
      </c>
      <c r="F103" s="79"/>
      <c r="G103" s="85" t="s">
        <v>174</v>
      </c>
      <c r="H103" s="79"/>
      <c r="I103" s="60"/>
      <c r="J103" s="60"/>
      <c r="K103" s="60"/>
      <c r="L103" s="60"/>
      <c r="M103" s="60"/>
      <c r="N103" s="60"/>
      <c r="U103"/>
      <c r="V103"/>
      <c r="W103"/>
      <c r="X103"/>
      <c r="Y103"/>
      <c r="Z103"/>
      <c r="AA103"/>
      <c r="AB103"/>
      <c r="AC103"/>
    </row>
    <row r="104" spans="1:29" s="54" customFormat="1" ht="12.75" x14ac:dyDescent="0.2">
      <c r="A104" s="85" t="s">
        <v>421</v>
      </c>
      <c r="B104" s="85" t="s">
        <v>422</v>
      </c>
      <c r="C104" s="85">
        <v>229</v>
      </c>
      <c r="D104" s="85" t="s">
        <v>423</v>
      </c>
      <c r="E104" s="85" t="s">
        <v>160</v>
      </c>
      <c r="G104" s="85" t="s">
        <v>161</v>
      </c>
      <c r="H104" s="79"/>
      <c r="J104" s="85"/>
      <c r="K104" s="85" t="s">
        <v>424</v>
      </c>
      <c r="L104" s="60"/>
      <c r="M104" s="60"/>
      <c r="N104" s="60"/>
    </row>
    <row r="105" spans="1:29" s="54" customFormat="1" ht="12.75" x14ac:dyDescent="0.2">
      <c r="A105" s="85" t="s">
        <v>421</v>
      </c>
      <c r="B105" s="85" t="s">
        <v>425</v>
      </c>
      <c r="C105" s="85">
        <v>666</v>
      </c>
      <c r="D105" s="85" t="s">
        <v>426</v>
      </c>
      <c r="E105" s="85" t="s">
        <v>160</v>
      </c>
      <c r="F105" s="79"/>
      <c r="G105" s="85" t="s">
        <v>161</v>
      </c>
      <c r="H105" s="79"/>
      <c r="I105" s="60"/>
      <c r="J105" s="60"/>
      <c r="K105" s="60"/>
      <c r="L105" s="60"/>
      <c r="M105" s="60"/>
      <c r="N105" s="60"/>
      <c r="U105"/>
      <c r="V105"/>
      <c r="W105"/>
      <c r="X105"/>
      <c r="Y105"/>
      <c r="Z105"/>
      <c r="AA105"/>
      <c r="AB105"/>
      <c r="AC105"/>
    </row>
    <row r="106" spans="1:29" s="54" customFormat="1" ht="12.75" x14ac:dyDescent="0.2">
      <c r="A106" s="85" t="s">
        <v>421</v>
      </c>
      <c r="B106" s="85" t="s">
        <v>427</v>
      </c>
      <c r="C106" s="85">
        <v>1050</v>
      </c>
      <c r="D106" s="85" t="s">
        <v>428</v>
      </c>
      <c r="E106" s="85" t="s">
        <v>160</v>
      </c>
      <c r="F106" s="79"/>
      <c r="G106" s="85" t="s">
        <v>161</v>
      </c>
      <c r="H106" s="79"/>
      <c r="I106" s="60"/>
      <c r="J106" s="60"/>
      <c r="K106" s="60"/>
      <c r="L106" s="60"/>
      <c r="M106" s="60"/>
      <c r="N106" s="60"/>
      <c r="U106"/>
      <c r="V106"/>
      <c r="W106"/>
      <c r="X106"/>
      <c r="Y106"/>
      <c r="Z106"/>
      <c r="AA106"/>
      <c r="AB106"/>
      <c r="AC106"/>
    </row>
    <row r="107" spans="1:29" s="54" customFormat="1" ht="12.75" x14ac:dyDescent="0.2">
      <c r="A107" s="85" t="s">
        <v>421</v>
      </c>
      <c r="B107" s="85" t="s">
        <v>429</v>
      </c>
      <c r="C107" s="85">
        <v>1052</v>
      </c>
      <c r="D107" s="85" t="s">
        <v>430</v>
      </c>
      <c r="E107" s="85" t="s">
        <v>160</v>
      </c>
      <c r="F107" s="79"/>
      <c r="G107" s="85" t="s">
        <v>161</v>
      </c>
      <c r="H107" s="79"/>
      <c r="I107" s="60"/>
      <c r="J107" s="60"/>
      <c r="K107" s="60"/>
      <c r="L107" s="60"/>
      <c r="M107" s="60"/>
      <c r="N107" s="60"/>
      <c r="U107"/>
      <c r="V107"/>
      <c r="W107"/>
      <c r="X107"/>
      <c r="Y107"/>
      <c r="Z107"/>
      <c r="AA107"/>
      <c r="AB107"/>
      <c r="AC107"/>
    </row>
    <row r="108" spans="1:29" s="54" customFormat="1" ht="12.75" x14ac:dyDescent="0.2">
      <c r="A108" s="85" t="s">
        <v>431</v>
      </c>
      <c r="B108" s="85" t="s">
        <v>432</v>
      </c>
      <c r="C108" s="85">
        <v>1053</v>
      </c>
      <c r="D108" s="85" t="s">
        <v>433</v>
      </c>
      <c r="E108" s="85" t="s">
        <v>160</v>
      </c>
      <c r="F108" s="79"/>
      <c r="G108" s="85" t="s">
        <v>161</v>
      </c>
      <c r="H108" s="79"/>
      <c r="I108" s="60"/>
      <c r="J108" s="60"/>
      <c r="K108" s="60"/>
      <c r="L108" s="60"/>
      <c r="M108" s="60"/>
      <c r="N108" s="60"/>
      <c r="U108"/>
      <c r="V108"/>
      <c r="W108"/>
      <c r="X108"/>
      <c r="Y108"/>
      <c r="Z108"/>
      <c r="AA108"/>
      <c r="AB108"/>
      <c r="AC108"/>
    </row>
    <row r="109" spans="1:29" s="54" customFormat="1" ht="12.75" x14ac:dyDescent="0.2">
      <c r="A109" s="85" t="s">
        <v>434</v>
      </c>
      <c r="B109" s="85" t="s">
        <v>435</v>
      </c>
      <c r="C109" s="85">
        <v>1054</v>
      </c>
      <c r="D109" s="85" t="s">
        <v>436</v>
      </c>
      <c r="E109" s="85" t="s">
        <v>160</v>
      </c>
      <c r="F109" s="79"/>
      <c r="G109" s="85" t="s">
        <v>174</v>
      </c>
      <c r="H109" s="79"/>
      <c r="I109" s="60"/>
      <c r="J109" s="60"/>
      <c r="K109" s="60"/>
      <c r="L109" s="60"/>
      <c r="M109" s="60"/>
      <c r="N109" s="60"/>
      <c r="U109"/>
      <c r="V109"/>
      <c r="W109"/>
      <c r="X109"/>
      <c r="Y109"/>
      <c r="Z109"/>
      <c r="AA109"/>
      <c r="AB109"/>
      <c r="AC109"/>
    </row>
    <row r="110" spans="1:29" s="54" customFormat="1" ht="12.75" x14ac:dyDescent="0.2">
      <c r="A110" s="85" t="s">
        <v>434</v>
      </c>
      <c r="B110" s="85" t="s">
        <v>437</v>
      </c>
      <c r="C110" s="85">
        <v>1055</v>
      </c>
      <c r="D110" s="85" t="s">
        <v>438</v>
      </c>
      <c r="E110" s="85" t="s">
        <v>160</v>
      </c>
      <c r="F110" s="79"/>
      <c r="G110" s="85" t="s">
        <v>174</v>
      </c>
      <c r="H110" s="79"/>
      <c r="I110" s="60"/>
      <c r="J110" s="60"/>
      <c r="K110" s="60"/>
      <c r="L110" s="60"/>
      <c r="M110" s="60"/>
      <c r="N110" s="60"/>
      <c r="U110"/>
      <c r="V110"/>
      <c r="W110"/>
      <c r="X110"/>
      <c r="Y110"/>
      <c r="Z110"/>
      <c r="AA110"/>
      <c r="AB110"/>
      <c r="AC110"/>
    </row>
    <row r="111" spans="1:29" s="54" customFormat="1" ht="12.75" x14ac:dyDescent="0.2">
      <c r="A111" s="85" t="s">
        <v>439</v>
      </c>
      <c r="B111" s="85" t="s">
        <v>440</v>
      </c>
      <c r="C111" s="85">
        <v>651</v>
      </c>
      <c r="D111" s="85" t="s">
        <v>441</v>
      </c>
      <c r="E111" s="85" t="s">
        <v>160</v>
      </c>
      <c r="F111" s="79"/>
      <c r="G111" s="85" t="s">
        <v>161</v>
      </c>
      <c r="H111" s="79"/>
      <c r="I111" s="60"/>
      <c r="J111" s="60"/>
      <c r="K111" s="60"/>
      <c r="L111" s="60"/>
      <c r="M111" s="60"/>
      <c r="N111" s="60"/>
      <c r="U111"/>
      <c r="V111"/>
      <c r="W111"/>
      <c r="X111"/>
      <c r="Y111"/>
      <c r="Z111"/>
      <c r="AA111"/>
      <c r="AB111"/>
      <c r="AC111"/>
    </row>
    <row r="112" spans="1:29" s="54" customFormat="1" ht="12.75" x14ac:dyDescent="0.2">
      <c r="A112" s="85" t="s">
        <v>439</v>
      </c>
      <c r="B112" s="85" t="s">
        <v>442</v>
      </c>
      <c r="C112" s="85">
        <v>1056</v>
      </c>
      <c r="D112" s="85" t="s">
        <v>443</v>
      </c>
      <c r="E112" s="85" t="s">
        <v>160</v>
      </c>
      <c r="F112" s="79"/>
      <c r="G112" s="85" t="s">
        <v>161</v>
      </c>
      <c r="H112" s="79"/>
      <c r="I112" s="60"/>
      <c r="J112" s="60"/>
      <c r="K112" s="60"/>
      <c r="L112" s="60"/>
      <c r="M112" s="60"/>
      <c r="N112" s="60"/>
      <c r="U112"/>
      <c r="V112"/>
      <c r="W112"/>
      <c r="X112"/>
      <c r="Y112"/>
      <c r="Z112"/>
      <c r="AA112"/>
      <c r="AB112"/>
      <c r="AC112"/>
    </row>
    <row r="113" spans="1:29" s="54" customFormat="1" ht="12.75" x14ac:dyDescent="0.2">
      <c r="A113" s="85" t="s">
        <v>444</v>
      </c>
      <c r="B113" s="85" t="s">
        <v>445</v>
      </c>
      <c r="C113" s="85">
        <v>558</v>
      </c>
      <c r="D113" s="85" t="s">
        <v>446</v>
      </c>
      <c r="E113" s="85" t="s">
        <v>160</v>
      </c>
      <c r="F113" s="79"/>
      <c r="G113" s="85" t="s">
        <v>161</v>
      </c>
      <c r="H113" s="79"/>
      <c r="I113" s="60"/>
      <c r="J113" s="60"/>
      <c r="K113" s="60"/>
      <c r="L113" s="60"/>
      <c r="M113" s="60"/>
      <c r="N113" s="60"/>
      <c r="U113"/>
      <c r="V113"/>
      <c r="W113"/>
      <c r="X113"/>
      <c r="Y113"/>
      <c r="Z113"/>
      <c r="AA113"/>
      <c r="AB113"/>
      <c r="AC113"/>
    </row>
    <row r="114" spans="1:29" s="54" customFormat="1" ht="12.75" x14ac:dyDescent="0.2">
      <c r="A114" s="85" t="s">
        <v>447</v>
      </c>
      <c r="B114" s="85" t="s">
        <v>448</v>
      </c>
      <c r="C114" s="85">
        <v>488</v>
      </c>
      <c r="D114" s="85" t="s">
        <v>449</v>
      </c>
      <c r="E114" s="85" t="s">
        <v>160</v>
      </c>
      <c r="F114" s="79"/>
      <c r="G114" s="85" t="s">
        <v>174</v>
      </c>
      <c r="H114" s="79"/>
      <c r="I114" s="60"/>
      <c r="J114" s="60"/>
      <c r="K114" s="60"/>
      <c r="L114" s="60"/>
      <c r="M114" s="60"/>
      <c r="N114" s="60"/>
      <c r="U114"/>
      <c r="V114"/>
      <c r="W114"/>
      <c r="X114"/>
      <c r="Y114"/>
      <c r="Z114"/>
      <c r="AA114"/>
      <c r="AB114"/>
      <c r="AC114"/>
    </row>
    <row r="115" spans="1:29" s="54" customFormat="1" ht="12.75" x14ac:dyDescent="0.2">
      <c r="A115" s="85" t="s">
        <v>450</v>
      </c>
      <c r="B115" s="85" t="s">
        <v>451</v>
      </c>
      <c r="C115" s="85">
        <v>499</v>
      </c>
      <c r="D115" s="85" t="s">
        <v>452</v>
      </c>
      <c r="E115" s="85" t="s">
        <v>160</v>
      </c>
      <c r="F115" s="79"/>
      <c r="G115" s="85"/>
      <c r="H115" s="79"/>
      <c r="I115" s="60"/>
      <c r="J115" s="60"/>
      <c r="K115" s="60"/>
      <c r="L115" s="60"/>
      <c r="M115" s="60"/>
      <c r="N115" s="60"/>
      <c r="U115"/>
      <c r="V115"/>
      <c r="W115"/>
      <c r="X115"/>
      <c r="Y115"/>
      <c r="Z115"/>
      <c r="AA115"/>
      <c r="AB115"/>
      <c r="AC115"/>
    </row>
    <row r="116" spans="1:29" s="54" customFormat="1" ht="12.75" x14ac:dyDescent="0.2">
      <c r="A116" s="85" t="s">
        <v>453</v>
      </c>
      <c r="B116" s="85" t="s">
        <v>454</v>
      </c>
      <c r="C116" s="85">
        <v>780</v>
      </c>
      <c r="D116" s="85" t="s">
        <v>455</v>
      </c>
      <c r="E116" s="85" t="s">
        <v>160</v>
      </c>
      <c r="F116" s="79"/>
      <c r="G116" s="85" t="s">
        <v>161</v>
      </c>
      <c r="H116" s="79"/>
      <c r="I116" s="60"/>
      <c r="J116" s="60"/>
      <c r="K116" s="60"/>
      <c r="L116" s="60"/>
      <c r="M116" s="60"/>
      <c r="N116" s="60"/>
      <c r="U116"/>
      <c r="V116"/>
      <c r="W116"/>
      <c r="X116"/>
      <c r="Y116"/>
      <c r="Z116"/>
      <c r="AA116"/>
      <c r="AB116"/>
      <c r="AC116"/>
    </row>
    <row r="117" spans="1:29" s="54" customFormat="1" ht="12.75" x14ac:dyDescent="0.2">
      <c r="A117" s="85" t="s">
        <v>456</v>
      </c>
      <c r="B117" s="85" t="s">
        <v>457</v>
      </c>
      <c r="C117" s="85">
        <v>443</v>
      </c>
      <c r="D117" s="85" t="s">
        <v>458</v>
      </c>
      <c r="E117" s="85" t="s">
        <v>160</v>
      </c>
      <c r="F117" s="79"/>
      <c r="G117" s="85" t="s">
        <v>174</v>
      </c>
      <c r="H117" s="79"/>
      <c r="I117" s="60"/>
      <c r="J117" s="60"/>
      <c r="K117" s="60"/>
      <c r="L117" s="60"/>
      <c r="M117" s="60"/>
      <c r="N117" s="60"/>
      <c r="U117"/>
      <c r="V117"/>
      <c r="W117"/>
      <c r="X117"/>
      <c r="Y117"/>
      <c r="Z117"/>
      <c r="AA117"/>
      <c r="AB117"/>
      <c r="AC117"/>
    </row>
    <row r="118" spans="1:29" s="54" customFormat="1" ht="12.75" x14ac:dyDescent="0.2">
      <c r="A118" s="85" t="s">
        <v>459</v>
      </c>
      <c r="B118" s="85" t="s">
        <v>460</v>
      </c>
      <c r="C118" s="85">
        <v>644</v>
      </c>
      <c r="D118" s="85" t="s">
        <v>461</v>
      </c>
      <c r="E118" s="85" t="s">
        <v>160</v>
      </c>
      <c r="F118" s="79"/>
      <c r="G118" s="85" t="s">
        <v>174</v>
      </c>
      <c r="H118" s="79"/>
      <c r="I118" s="60"/>
      <c r="J118" s="60"/>
      <c r="K118" s="60"/>
      <c r="L118" s="60"/>
      <c r="M118" s="60"/>
      <c r="N118" s="60"/>
      <c r="U118"/>
      <c r="V118"/>
      <c r="W118"/>
      <c r="X118"/>
      <c r="Y118"/>
      <c r="Z118"/>
      <c r="AA118"/>
      <c r="AB118"/>
      <c r="AC118"/>
    </row>
    <row r="119" spans="1:29" s="54" customFormat="1" ht="12.75" x14ac:dyDescent="0.2">
      <c r="A119" s="85" t="s">
        <v>462</v>
      </c>
      <c r="B119" s="85" t="s">
        <v>463</v>
      </c>
      <c r="C119" s="85">
        <v>676</v>
      </c>
      <c r="D119" s="85" t="s">
        <v>464</v>
      </c>
      <c r="E119" s="85" t="s">
        <v>160</v>
      </c>
      <c r="F119" s="79"/>
      <c r="G119" s="85" t="s">
        <v>174</v>
      </c>
      <c r="H119" s="79"/>
      <c r="I119" s="60"/>
      <c r="J119" s="60"/>
      <c r="K119" s="60"/>
      <c r="L119" s="60"/>
      <c r="M119" s="60"/>
      <c r="N119" s="60"/>
      <c r="U119"/>
      <c r="V119"/>
      <c r="W119"/>
      <c r="X119"/>
      <c r="Y119"/>
      <c r="Z119"/>
      <c r="AA119"/>
      <c r="AB119"/>
      <c r="AC119"/>
    </row>
    <row r="120" spans="1:29" s="54" customFormat="1" ht="12.75" x14ac:dyDescent="0.2">
      <c r="A120" s="85" t="s">
        <v>465</v>
      </c>
      <c r="B120" s="85" t="s">
        <v>466</v>
      </c>
      <c r="C120" s="85">
        <v>19</v>
      </c>
      <c r="D120" s="85" t="s">
        <v>467</v>
      </c>
      <c r="E120" s="85" t="s">
        <v>160</v>
      </c>
      <c r="G120" s="85" t="s">
        <v>174</v>
      </c>
      <c r="H120" s="78"/>
      <c r="J120" s="85">
        <v>31629031337</v>
      </c>
      <c r="K120" s="85"/>
      <c r="L120" s="59"/>
      <c r="M120" s="60"/>
      <c r="N120" s="60"/>
    </row>
    <row r="121" spans="1:29" s="54" customFormat="1" ht="12.75" x14ac:dyDescent="0.2">
      <c r="A121" s="85" t="s">
        <v>465</v>
      </c>
      <c r="B121" s="85" t="s">
        <v>468</v>
      </c>
      <c r="C121" s="85">
        <v>220</v>
      </c>
      <c r="D121" s="85" t="s">
        <v>469</v>
      </c>
      <c r="E121" s="85" t="s">
        <v>160</v>
      </c>
      <c r="G121" s="85" t="s">
        <v>174</v>
      </c>
      <c r="H121" s="79"/>
      <c r="J121" s="85">
        <v>31625186571</v>
      </c>
      <c r="K121" s="85" t="s">
        <v>470</v>
      </c>
      <c r="L121" s="60"/>
      <c r="M121" s="60"/>
      <c r="N121" s="60"/>
    </row>
    <row r="122" spans="1:29" s="54" customFormat="1" ht="12.75" x14ac:dyDescent="0.2">
      <c r="A122" s="85" t="s">
        <v>465</v>
      </c>
      <c r="B122" s="85" t="s">
        <v>471</v>
      </c>
      <c r="C122" s="85">
        <v>1057</v>
      </c>
      <c r="D122" s="85" t="s">
        <v>472</v>
      </c>
      <c r="E122" s="85" t="s">
        <v>160</v>
      </c>
      <c r="F122" s="79"/>
      <c r="G122" s="85" t="s">
        <v>174</v>
      </c>
      <c r="H122" s="79"/>
      <c r="I122" s="60"/>
      <c r="J122" s="60"/>
      <c r="K122" s="60"/>
      <c r="L122" s="60"/>
      <c r="M122" s="60"/>
      <c r="N122" s="60"/>
      <c r="U122"/>
      <c r="V122"/>
      <c r="W122"/>
      <c r="X122"/>
      <c r="Y122"/>
      <c r="Z122"/>
      <c r="AA122"/>
      <c r="AB122"/>
      <c r="AC122"/>
    </row>
    <row r="123" spans="1:29" s="54" customFormat="1" ht="12.75" x14ac:dyDescent="0.2">
      <c r="A123" s="85" t="s">
        <v>465</v>
      </c>
      <c r="B123" s="85" t="s">
        <v>473</v>
      </c>
      <c r="C123" s="85">
        <v>1058</v>
      </c>
      <c r="D123" s="85" t="s">
        <v>474</v>
      </c>
      <c r="E123" s="85" t="s">
        <v>160</v>
      </c>
      <c r="F123" s="79"/>
      <c r="G123" s="85" t="s">
        <v>174</v>
      </c>
      <c r="H123" s="79"/>
      <c r="I123" s="60"/>
      <c r="J123" s="60"/>
      <c r="K123" s="60"/>
      <c r="L123" s="60"/>
      <c r="M123" s="60"/>
      <c r="N123" s="60"/>
      <c r="U123"/>
      <c r="V123"/>
      <c r="W123"/>
      <c r="X123"/>
      <c r="Y123"/>
      <c r="Z123"/>
      <c r="AA123"/>
      <c r="AB123"/>
      <c r="AC123"/>
    </row>
    <row r="124" spans="1:29" s="54" customFormat="1" ht="12.75" x14ac:dyDescent="0.2">
      <c r="A124" s="85" t="s">
        <v>465</v>
      </c>
      <c r="B124" s="85" t="s">
        <v>475</v>
      </c>
      <c r="C124" s="85">
        <v>1059</v>
      </c>
      <c r="D124" s="85" t="s">
        <v>476</v>
      </c>
      <c r="E124" s="85" t="s">
        <v>160</v>
      </c>
      <c r="F124" s="79"/>
      <c r="G124" s="85"/>
      <c r="H124" s="79"/>
      <c r="I124" s="60"/>
      <c r="J124" s="60"/>
      <c r="K124" s="60"/>
      <c r="L124" s="60"/>
      <c r="M124" s="60"/>
      <c r="N124" s="60"/>
      <c r="U124"/>
      <c r="V124"/>
      <c r="W124"/>
      <c r="X124"/>
      <c r="Y124"/>
      <c r="Z124"/>
      <c r="AA124"/>
      <c r="AB124"/>
      <c r="AC124"/>
    </row>
    <row r="125" spans="1:29" s="54" customFormat="1" ht="12.75" x14ac:dyDescent="0.2">
      <c r="A125" s="85" t="s">
        <v>477</v>
      </c>
      <c r="B125" s="85" t="s">
        <v>478</v>
      </c>
      <c r="C125" s="85">
        <v>1060</v>
      </c>
      <c r="D125" s="85" t="s">
        <v>479</v>
      </c>
      <c r="E125" s="85" t="s">
        <v>160</v>
      </c>
      <c r="F125" s="79"/>
      <c r="G125" s="85" t="s">
        <v>174</v>
      </c>
      <c r="H125" s="79"/>
      <c r="I125" s="60"/>
      <c r="J125" s="60"/>
      <c r="K125" s="60"/>
      <c r="L125" s="60"/>
      <c r="M125" s="60"/>
      <c r="N125" s="60"/>
      <c r="U125"/>
      <c r="V125"/>
      <c r="W125"/>
      <c r="X125"/>
      <c r="Y125"/>
      <c r="Z125"/>
      <c r="AA125"/>
      <c r="AB125"/>
      <c r="AC125"/>
    </row>
    <row r="126" spans="1:29" s="54" customFormat="1" ht="12.75" x14ac:dyDescent="0.2">
      <c r="A126" s="85" t="s">
        <v>480</v>
      </c>
      <c r="B126" s="85" t="s">
        <v>379</v>
      </c>
      <c r="C126" s="85">
        <v>203</v>
      </c>
      <c r="D126" s="85" t="s">
        <v>481</v>
      </c>
      <c r="E126" s="85" t="s">
        <v>160</v>
      </c>
      <c r="G126" s="85" t="s">
        <v>174</v>
      </c>
      <c r="H126" s="79"/>
      <c r="J126" s="85">
        <v>31625027452</v>
      </c>
      <c r="K126" s="85" t="s">
        <v>482</v>
      </c>
      <c r="L126" s="60"/>
      <c r="M126" s="60"/>
      <c r="N126" s="60"/>
    </row>
    <row r="127" spans="1:29" s="54" customFormat="1" ht="12.75" x14ac:dyDescent="0.2">
      <c r="A127" s="85" t="s">
        <v>483</v>
      </c>
      <c r="B127" s="85" t="s">
        <v>484</v>
      </c>
      <c r="C127" s="85">
        <v>1061</v>
      </c>
      <c r="D127" s="85" t="s">
        <v>485</v>
      </c>
      <c r="E127" s="85" t="s">
        <v>160</v>
      </c>
      <c r="F127" s="79"/>
      <c r="G127" s="85" t="s">
        <v>174</v>
      </c>
      <c r="H127" s="79"/>
      <c r="I127" s="60"/>
      <c r="J127" s="60"/>
      <c r="K127" s="60"/>
      <c r="L127" s="60"/>
      <c r="M127" s="60"/>
      <c r="N127" s="60"/>
      <c r="U127"/>
      <c r="V127"/>
      <c r="W127"/>
      <c r="X127"/>
      <c r="Y127"/>
      <c r="Z127"/>
      <c r="AA127"/>
      <c r="AB127"/>
      <c r="AC127"/>
    </row>
    <row r="128" spans="1:29" s="54" customFormat="1" ht="12.75" x14ac:dyDescent="0.2">
      <c r="A128" s="85" t="s">
        <v>486</v>
      </c>
      <c r="B128" s="85" t="s">
        <v>487</v>
      </c>
      <c r="C128" s="85">
        <v>1062</v>
      </c>
      <c r="D128" s="85" t="s">
        <v>488</v>
      </c>
      <c r="E128" s="85" t="s">
        <v>160</v>
      </c>
      <c r="F128" s="79"/>
      <c r="G128" s="85" t="s">
        <v>174</v>
      </c>
      <c r="H128" s="79"/>
      <c r="I128" s="60"/>
      <c r="J128" s="60"/>
      <c r="K128" s="60"/>
      <c r="L128" s="60"/>
      <c r="M128" s="60"/>
      <c r="N128" s="60"/>
      <c r="U128"/>
      <c r="V128"/>
      <c r="W128"/>
      <c r="X128"/>
      <c r="Y128"/>
      <c r="Z128"/>
      <c r="AA128"/>
      <c r="AB128"/>
      <c r="AC128"/>
    </row>
    <row r="129" spans="1:29" s="54" customFormat="1" ht="12.75" x14ac:dyDescent="0.2">
      <c r="A129" s="85" t="s">
        <v>489</v>
      </c>
      <c r="B129" s="85" t="s">
        <v>490</v>
      </c>
      <c r="C129" s="85">
        <v>708</v>
      </c>
      <c r="D129" s="85" t="s">
        <v>491</v>
      </c>
      <c r="E129" s="85" t="s">
        <v>160</v>
      </c>
      <c r="F129" s="79"/>
      <c r="G129" s="85" t="s">
        <v>174</v>
      </c>
      <c r="H129" s="79"/>
      <c r="I129" s="60"/>
      <c r="J129" s="60"/>
      <c r="K129" s="60"/>
      <c r="L129" s="60"/>
      <c r="M129" s="60"/>
      <c r="N129" s="60"/>
      <c r="U129"/>
      <c r="V129"/>
      <c r="W129"/>
      <c r="X129"/>
      <c r="Y129"/>
      <c r="Z129"/>
      <c r="AA129"/>
      <c r="AB129"/>
      <c r="AC129"/>
    </row>
    <row r="130" spans="1:29" s="54" customFormat="1" ht="12.75" x14ac:dyDescent="0.2">
      <c r="A130" s="85" t="s">
        <v>492</v>
      </c>
      <c r="B130" s="85" t="s">
        <v>493</v>
      </c>
      <c r="C130" s="85">
        <v>5</v>
      </c>
      <c r="D130" s="85" t="s">
        <v>494</v>
      </c>
      <c r="E130" s="85" t="s">
        <v>160</v>
      </c>
      <c r="F130" s="85"/>
      <c r="G130" s="85" t="s">
        <v>174</v>
      </c>
      <c r="H130" s="78"/>
      <c r="J130" s="85">
        <v>31613247190</v>
      </c>
      <c r="K130" s="85"/>
      <c r="L130" s="59"/>
      <c r="M130" s="60"/>
      <c r="N130" s="60"/>
      <c r="R130" s="52"/>
      <c r="T130" s="52"/>
    </row>
    <row r="131" spans="1:29" s="54" customFormat="1" ht="12.75" x14ac:dyDescent="0.2">
      <c r="A131" s="85" t="s">
        <v>495</v>
      </c>
      <c r="B131" s="85" t="s">
        <v>497</v>
      </c>
      <c r="C131" s="85">
        <v>1064</v>
      </c>
      <c r="D131" s="85" t="s">
        <v>498</v>
      </c>
      <c r="E131" s="85" t="s">
        <v>160</v>
      </c>
      <c r="F131" s="79"/>
      <c r="G131" s="85" t="s">
        <v>161</v>
      </c>
      <c r="H131" s="79"/>
      <c r="I131" s="60"/>
      <c r="J131" s="60"/>
      <c r="K131" s="60"/>
      <c r="L131" s="60"/>
      <c r="M131" s="60"/>
      <c r="N131" s="60"/>
      <c r="U131"/>
      <c r="V131"/>
      <c r="W131"/>
      <c r="X131"/>
      <c r="Y131"/>
      <c r="Z131"/>
      <c r="AA131"/>
      <c r="AB131"/>
      <c r="AC131"/>
    </row>
    <row r="132" spans="1:29" s="54" customFormat="1" ht="12.75" x14ac:dyDescent="0.2">
      <c r="A132" s="85" t="s">
        <v>499</v>
      </c>
      <c r="B132" s="85" t="s">
        <v>425</v>
      </c>
      <c r="C132" s="85">
        <v>667</v>
      </c>
      <c r="D132" s="85" t="s">
        <v>500</v>
      </c>
      <c r="E132" s="85" t="s">
        <v>160</v>
      </c>
      <c r="F132" s="79"/>
      <c r="G132" s="85" t="s">
        <v>161</v>
      </c>
      <c r="H132" s="79"/>
      <c r="I132" s="60"/>
      <c r="J132" s="60"/>
      <c r="K132" s="60"/>
      <c r="L132" s="60"/>
      <c r="M132" s="60"/>
      <c r="N132" s="60"/>
      <c r="U132"/>
      <c r="V132"/>
      <c r="W132"/>
      <c r="X132"/>
      <c r="Y132"/>
      <c r="Z132"/>
      <c r="AA132"/>
      <c r="AB132"/>
      <c r="AC132"/>
    </row>
    <row r="133" spans="1:29" s="54" customFormat="1" ht="12.75" x14ac:dyDescent="0.2">
      <c r="A133" s="85" t="s">
        <v>501</v>
      </c>
      <c r="B133" s="85" t="s">
        <v>502</v>
      </c>
      <c r="C133" s="85">
        <v>1065</v>
      </c>
      <c r="D133" s="85" t="s">
        <v>503</v>
      </c>
      <c r="E133" s="85" t="s">
        <v>160</v>
      </c>
      <c r="F133" s="79"/>
      <c r="G133" s="85" t="s">
        <v>174</v>
      </c>
      <c r="H133" s="79"/>
      <c r="I133" s="60"/>
      <c r="J133" s="60"/>
      <c r="K133" s="60"/>
      <c r="L133" s="60"/>
      <c r="M133" s="60"/>
      <c r="N133" s="60"/>
      <c r="U133"/>
      <c r="V133"/>
      <c r="W133"/>
      <c r="X133"/>
      <c r="Y133"/>
      <c r="Z133"/>
      <c r="AA133"/>
      <c r="AB133"/>
      <c r="AC133"/>
    </row>
    <row r="134" spans="1:29" s="54" customFormat="1" ht="12.75" x14ac:dyDescent="0.2">
      <c r="A134" s="85" t="s">
        <v>501</v>
      </c>
      <c r="B134" s="85" t="s">
        <v>504</v>
      </c>
      <c r="C134" s="85">
        <v>1066</v>
      </c>
      <c r="D134" s="85" t="s">
        <v>505</v>
      </c>
      <c r="E134" s="85" t="s">
        <v>160</v>
      </c>
      <c r="F134" s="79"/>
      <c r="G134" s="85" t="s">
        <v>174</v>
      </c>
      <c r="H134" s="79"/>
      <c r="I134" s="60"/>
      <c r="J134" s="60"/>
      <c r="K134" s="60"/>
      <c r="L134" s="60"/>
      <c r="M134" s="60"/>
      <c r="N134" s="60"/>
      <c r="U134"/>
      <c r="V134"/>
      <c r="W134"/>
      <c r="X134"/>
      <c r="Y134"/>
      <c r="Z134"/>
      <c r="AA134"/>
      <c r="AB134"/>
      <c r="AC134"/>
    </row>
    <row r="135" spans="1:29" s="54" customFormat="1" ht="12.75" x14ac:dyDescent="0.2">
      <c r="A135" s="85" t="s">
        <v>501</v>
      </c>
      <c r="B135" s="85" t="s">
        <v>506</v>
      </c>
      <c r="C135" s="85">
        <v>1067</v>
      </c>
      <c r="D135" s="85" t="s">
        <v>507</v>
      </c>
      <c r="E135" s="85" t="s">
        <v>160</v>
      </c>
      <c r="F135" s="79"/>
      <c r="G135" s="85" t="s">
        <v>174</v>
      </c>
      <c r="H135" s="79"/>
      <c r="I135" s="60"/>
      <c r="J135" s="60"/>
      <c r="K135" s="60"/>
      <c r="L135" s="60"/>
      <c r="M135" s="60"/>
      <c r="N135" s="60"/>
      <c r="U135"/>
      <c r="V135"/>
      <c r="W135"/>
      <c r="X135"/>
      <c r="Y135"/>
      <c r="Z135"/>
      <c r="AA135"/>
      <c r="AB135"/>
      <c r="AC135"/>
    </row>
    <row r="136" spans="1:29" s="54" customFormat="1" ht="12.75" x14ac:dyDescent="0.2">
      <c r="A136" s="85" t="s">
        <v>508</v>
      </c>
      <c r="B136" s="85" t="s">
        <v>509</v>
      </c>
      <c r="C136" s="85">
        <v>321</v>
      </c>
      <c r="D136" s="85" t="s">
        <v>510</v>
      </c>
      <c r="E136" s="85" t="s">
        <v>160</v>
      </c>
      <c r="F136" s="79"/>
      <c r="G136" s="85" t="s">
        <v>174</v>
      </c>
      <c r="H136" s="79"/>
      <c r="I136" s="60"/>
      <c r="J136" s="60"/>
      <c r="K136" s="60"/>
      <c r="L136" s="60"/>
      <c r="M136" s="60"/>
      <c r="N136" s="60"/>
      <c r="U136"/>
      <c r="V136"/>
      <c r="W136"/>
      <c r="X136"/>
      <c r="Y136"/>
      <c r="Z136"/>
      <c r="AA136"/>
      <c r="AB136"/>
      <c r="AC136"/>
    </row>
    <row r="137" spans="1:29" s="54" customFormat="1" ht="12.75" x14ac:dyDescent="0.2">
      <c r="A137" s="85" t="s">
        <v>514</v>
      </c>
      <c r="B137" s="85" t="s">
        <v>515</v>
      </c>
      <c r="C137" s="85">
        <v>512</v>
      </c>
      <c r="D137" s="85" t="s">
        <v>516</v>
      </c>
      <c r="E137" s="85" t="s">
        <v>160</v>
      </c>
      <c r="F137" s="79"/>
      <c r="G137" s="85" t="s">
        <v>161</v>
      </c>
      <c r="H137" s="79"/>
      <c r="I137" s="60"/>
      <c r="J137" s="60"/>
      <c r="K137" s="60"/>
      <c r="L137" s="60"/>
      <c r="M137" s="60"/>
      <c r="N137" s="60"/>
      <c r="U137"/>
      <c r="V137"/>
      <c r="W137"/>
      <c r="X137"/>
      <c r="Y137"/>
      <c r="Z137"/>
      <c r="AA137"/>
      <c r="AB137"/>
      <c r="AC137"/>
    </row>
    <row r="138" spans="1:29" s="54" customFormat="1" ht="12.75" x14ac:dyDescent="0.2">
      <c r="A138" s="85" t="s">
        <v>517</v>
      </c>
      <c r="B138" s="85" t="s">
        <v>518</v>
      </c>
      <c r="C138" s="85">
        <v>427</v>
      </c>
      <c r="D138" s="85" t="s">
        <v>519</v>
      </c>
      <c r="E138" s="85" t="s">
        <v>160</v>
      </c>
      <c r="F138" s="79"/>
      <c r="G138" s="85" t="s">
        <v>161</v>
      </c>
      <c r="H138" s="79"/>
      <c r="I138" s="60"/>
      <c r="J138" s="60"/>
      <c r="K138" s="60"/>
      <c r="L138" s="60"/>
      <c r="M138" s="60"/>
      <c r="N138" s="60"/>
      <c r="U138"/>
      <c r="V138"/>
      <c r="W138"/>
      <c r="X138"/>
      <c r="Y138"/>
      <c r="Z138"/>
      <c r="AA138"/>
      <c r="AB138"/>
      <c r="AC138"/>
    </row>
    <row r="139" spans="1:29" s="54" customFormat="1" ht="12.75" x14ac:dyDescent="0.2">
      <c r="A139" s="85" t="s">
        <v>520</v>
      </c>
      <c r="B139" s="85" t="s">
        <v>521</v>
      </c>
      <c r="C139" s="85">
        <v>646</v>
      </c>
      <c r="D139" s="85" t="s">
        <v>522</v>
      </c>
      <c r="E139" s="85" t="s">
        <v>160</v>
      </c>
      <c r="F139" s="79"/>
      <c r="G139" s="85" t="s">
        <v>174</v>
      </c>
      <c r="H139" s="79"/>
      <c r="I139" s="60"/>
      <c r="J139" s="60"/>
      <c r="K139" s="60"/>
      <c r="L139" s="60"/>
      <c r="M139" s="60"/>
      <c r="N139" s="60"/>
      <c r="U139"/>
      <c r="V139"/>
      <c r="W139"/>
      <c r="X139"/>
      <c r="Y139"/>
      <c r="Z139"/>
      <c r="AA139"/>
      <c r="AB139"/>
      <c r="AC139"/>
    </row>
    <row r="140" spans="1:29" s="54" customFormat="1" ht="12.75" x14ac:dyDescent="0.2">
      <c r="A140" s="85" t="s">
        <v>523</v>
      </c>
      <c r="B140" s="85" t="s">
        <v>524</v>
      </c>
      <c r="C140" s="85">
        <v>1068</v>
      </c>
      <c r="D140" s="85" t="s">
        <v>525</v>
      </c>
      <c r="E140" s="85" t="s">
        <v>160</v>
      </c>
      <c r="F140" s="79"/>
      <c r="G140" s="85" t="s">
        <v>174</v>
      </c>
      <c r="H140" s="79"/>
      <c r="I140" s="60"/>
      <c r="J140" s="60"/>
      <c r="K140" s="60"/>
      <c r="L140" s="60"/>
      <c r="M140" s="60"/>
      <c r="N140" s="60"/>
      <c r="U140"/>
      <c r="V140"/>
      <c r="W140"/>
      <c r="X140"/>
      <c r="Y140"/>
      <c r="Z140"/>
      <c r="AA140"/>
      <c r="AB140"/>
      <c r="AC140"/>
    </row>
    <row r="141" spans="1:29" s="54" customFormat="1" ht="12.75" x14ac:dyDescent="0.2">
      <c r="A141" s="85" t="s">
        <v>526</v>
      </c>
      <c r="B141" s="85" t="s">
        <v>527</v>
      </c>
      <c r="C141" s="85">
        <v>225</v>
      </c>
      <c r="D141" s="85" t="s">
        <v>528</v>
      </c>
      <c r="E141" s="85" t="s">
        <v>160</v>
      </c>
      <c r="F141" s="79">
        <v>34718</v>
      </c>
      <c r="G141" s="85" t="s">
        <v>174</v>
      </c>
      <c r="H141" s="79"/>
      <c r="J141" s="85"/>
      <c r="K141" s="85" t="s">
        <v>529</v>
      </c>
      <c r="L141" s="60"/>
      <c r="M141" s="60"/>
      <c r="N141" s="60"/>
    </row>
    <row r="142" spans="1:29" s="54" customFormat="1" ht="12.75" x14ac:dyDescent="0.2">
      <c r="A142" s="85" t="s">
        <v>530</v>
      </c>
      <c r="B142" s="85" t="s">
        <v>531</v>
      </c>
      <c r="C142" s="85">
        <v>417</v>
      </c>
      <c r="D142" s="85" t="s">
        <v>532</v>
      </c>
      <c r="E142" s="85" t="s">
        <v>160</v>
      </c>
      <c r="F142" s="79"/>
      <c r="G142" s="85"/>
      <c r="H142" s="79"/>
      <c r="I142" s="60"/>
      <c r="J142" s="60"/>
      <c r="K142" s="60"/>
      <c r="L142" s="60"/>
      <c r="M142" s="60"/>
      <c r="N142" s="60"/>
      <c r="U142"/>
      <c r="V142"/>
      <c r="W142"/>
      <c r="X142"/>
      <c r="Y142"/>
      <c r="Z142"/>
      <c r="AA142"/>
      <c r="AB142"/>
      <c r="AC142"/>
    </row>
    <row r="143" spans="1:29" s="54" customFormat="1" ht="12.75" x14ac:dyDescent="0.2">
      <c r="A143" s="85" t="s">
        <v>533</v>
      </c>
      <c r="B143" s="85" t="s">
        <v>534</v>
      </c>
      <c r="C143" s="85">
        <v>1069</v>
      </c>
      <c r="D143" s="85" t="s">
        <v>535</v>
      </c>
      <c r="E143" s="85" t="s">
        <v>160</v>
      </c>
      <c r="F143" s="79"/>
      <c r="G143" s="85" t="s">
        <v>174</v>
      </c>
      <c r="H143" s="79"/>
      <c r="I143" s="60"/>
      <c r="J143" s="60"/>
      <c r="K143" s="60"/>
      <c r="L143" s="60"/>
      <c r="M143" s="60"/>
      <c r="N143" s="60"/>
      <c r="U143"/>
      <c r="V143"/>
      <c r="W143"/>
      <c r="X143"/>
      <c r="Y143"/>
      <c r="Z143"/>
      <c r="AA143"/>
      <c r="AB143"/>
      <c r="AC143"/>
    </row>
    <row r="144" spans="1:29" s="54" customFormat="1" ht="12.75" x14ac:dyDescent="0.2">
      <c r="A144" s="85" t="s">
        <v>536</v>
      </c>
      <c r="B144" s="85" t="s">
        <v>537</v>
      </c>
      <c r="C144" s="85">
        <v>249</v>
      </c>
      <c r="D144" s="85" t="s">
        <v>538</v>
      </c>
      <c r="E144" s="85" t="s">
        <v>160</v>
      </c>
      <c r="F144" s="79">
        <v>20213</v>
      </c>
      <c r="G144" s="85" t="s">
        <v>174</v>
      </c>
      <c r="H144" s="79"/>
      <c r="J144" s="85">
        <v>31641499204</v>
      </c>
      <c r="K144" s="85"/>
      <c r="L144" s="60"/>
      <c r="M144" s="60"/>
      <c r="N144" s="60"/>
    </row>
    <row r="145" spans="1:29" s="54" customFormat="1" ht="12.75" x14ac:dyDescent="0.2">
      <c r="A145" s="85" t="s">
        <v>539</v>
      </c>
      <c r="B145" s="85" t="s">
        <v>540</v>
      </c>
      <c r="C145" s="85">
        <v>653</v>
      </c>
      <c r="D145" s="85" t="s">
        <v>541</v>
      </c>
      <c r="E145" s="85" t="s">
        <v>160</v>
      </c>
      <c r="F145" s="79"/>
      <c r="G145" s="85" t="s">
        <v>174</v>
      </c>
      <c r="H145" s="79"/>
      <c r="I145" s="60"/>
      <c r="J145" s="60"/>
      <c r="K145" s="60"/>
      <c r="L145" s="60"/>
      <c r="M145" s="60"/>
      <c r="N145" s="60"/>
      <c r="U145"/>
      <c r="V145"/>
      <c r="W145"/>
      <c r="X145"/>
      <c r="Y145"/>
      <c r="Z145"/>
      <c r="AA145"/>
      <c r="AB145"/>
      <c r="AC145"/>
    </row>
    <row r="146" spans="1:29" s="54" customFormat="1" ht="12.75" x14ac:dyDescent="0.2">
      <c r="A146" s="85" t="s">
        <v>539</v>
      </c>
      <c r="B146" s="85" t="s">
        <v>542</v>
      </c>
      <c r="C146" s="85">
        <v>774</v>
      </c>
      <c r="D146" s="85" t="s">
        <v>543</v>
      </c>
      <c r="E146" s="85" t="s">
        <v>160</v>
      </c>
      <c r="F146" s="79"/>
      <c r="G146" s="85" t="s">
        <v>174</v>
      </c>
      <c r="H146" s="79"/>
      <c r="I146" s="60"/>
      <c r="J146" s="60"/>
      <c r="K146" s="60"/>
      <c r="L146" s="60"/>
      <c r="M146" s="60"/>
      <c r="N146" s="60"/>
      <c r="U146"/>
      <c r="V146"/>
      <c r="W146"/>
      <c r="X146"/>
      <c r="Y146"/>
      <c r="Z146"/>
      <c r="AA146"/>
      <c r="AB146"/>
      <c r="AC146"/>
    </row>
    <row r="147" spans="1:29" s="54" customFormat="1" ht="12.75" x14ac:dyDescent="0.2">
      <c r="A147" s="85" t="s">
        <v>539</v>
      </c>
      <c r="B147" s="85" t="s">
        <v>544</v>
      </c>
      <c r="C147" s="85">
        <v>1070</v>
      </c>
      <c r="D147" s="85" t="s">
        <v>545</v>
      </c>
      <c r="E147" s="85" t="s">
        <v>160</v>
      </c>
      <c r="F147" s="79"/>
      <c r="G147" s="85" t="s">
        <v>174</v>
      </c>
      <c r="H147" s="79"/>
      <c r="I147" s="60"/>
      <c r="J147" s="60"/>
      <c r="K147" s="60"/>
      <c r="L147" s="60"/>
      <c r="M147" s="60"/>
      <c r="N147" s="60"/>
      <c r="U147"/>
      <c r="V147"/>
      <c r="W147"/>
      <c r="X147"/>
      <c r="Y147"/>
      <c r="Z147"/>
      <c r="AA147"/>
      <c r="AB147"/>
      <c r="AC147"/>
    </row>
    <row r="148" spans="1:29" s="54" customFormat="1" ht="12.75" x14ac:dyDescent="0.2">
      <c r="A148" s="85" t="s">
        <v>209</v>
      </c>
      <c r="B148" s="85" t="s">
        <v>546</v>
      </c>
      <c r="C148" s="85">
        <v>1071</v>
      </c>
      <c r="D148" s="85" t="s">
        <v>547</v>
      </c>
      <c r="E148" s="85" t="s">
        <v>160</v>
      </c>
      <c r="F148" s="79"/>
      <c r="G148" s="85" t="s">
        <v>161</v>
      </c>
      <c r="H148" s="79"/>
      <c r="I148" s="60"/>
      <c r="J148" s="60"/>
      <c r="K148" s="60"/>
      <c r="L148" s="60"/>
      <c r="M148" s="60"/>
      <c r="N148" s="60"/>
      <c r="U148"/>
      <c r="V148"/>
      <c r="W148"/>
      <c r="X148"/>
      <c r="Y148"/>
      <c r="Z148"/>
      <c r="AA148"/>
      <c r="AB148"/>
      <c r="AC148"/>
    </row>
    <row r="149" spans="1:29" s="54" customFormat="1" ht="12.75" x14ac:dyDescent="0.2">
      <c r="A149" s="85" t="s">
        <v>548</v>
      </c>
      <c r="B149" s="85" t="s">
        <v>549</v>
      </c>
      <c r="C149" s="85">
        <v>180</v>
      </c>
      <c r="D149" s="85" t="s">
        <v>550</v>
      </c>
      <c r="E149" s="85" t="s">
        <v>160</v>
      </c>
      <c r="G149" s="85" t="s">
        <v>161</v>
      </c>
      <c r="H149" s="79"/>
      <c r="J149" s="85"/>
      <c r="K149" s="85"/>
      <c r="L149" s="60"/>
      <c r="M149" s="60"/>
      <c r="N149" s="60"/>
    </row>
    <row r="150" spans="1:29" s="54" customFormat="1" ht="12.75" x14ac:dyDescent="0.2">
      <c r="A150" s="85" t="s">
        <v>551</v>
      </c>
      <c r="B150" s="85" t="s">
        <v>552</v>
      </c>
      <c r="C150" s="85">
        <v>469</v>
      </c>
      <c r="D150" s="85" t="s">
        <v>553</v>
      </c>
      <c r="E150" s="85" t="s">
        <v>160</v>
      </c>
      <c r="F150" s="79"/>
      <c r="G150" s="85" t="s">
        <v>174</v>
      </c>
      <c r="H150" s="79"/>
      <c r="I150" s="60"/>
      <c r="J150" s="60"/>
      <c r="K150" s="60"/>
      <c r="L150" s="60"/>
      <c r="M150" s="60"/>
      <c r="N150" s="60"/>
      <c r="U150"/>
      <c r="V150"/>
      <c r="W150"/>
      <c r="X150"/>
      <c r="Y150"/>
      <c r="Z150"/>
      <c r="AA150"/>
      <c r="AB150"/>
      <c r="AC150"/>
    </row>
    <row r="151" spans="1:29" s="54" customFormat="1" ht="12.75" x14ac:dyDescent="0.2">
      <c r="A151" s="85" t="s">
        <v>554</v>
      </c>
      <c r="B151" s="85" t="s">
        <v>555</v>
      </c>
      <c r="C151" s="85">
        <v>136</v>
      </c>
      <c r="D151" s="85" t="s">
        <v>556</v>
      </c>
      <c r="E151" s="85" t="s">
        <v>160</v>
      </c>
      <c r="G151" s="85" t="s">
        <v>174</v>
      </c>
      <c r="H151" s="79"/>
      <c r="J151" s="85">
        <v>625218964</v>
      </c>
      <c r="K151" s="85"/>
      <c r="L151" s="60"/>
      <c r="M151" s="60"/>
      <c r="N151" s="60"/>
    </row>
    <row r="152" spans="1:29" s="54" customFormat="1" ht="12.75" x14ac:dyDescent="0.2">
      <c r="A152" s="85" t="s">
        <v>554</v>
      </c>
      <c r="B152" s="85" t="s">
        <v>557</v>
      </c>
      <c r="C152" s="85">
        <v>437</v>
      </c>
      <c r="D152" s="85" t="s">
        <v>558</v>
      </c>
      <c r="E152" s="85" t="s">
        <v>160</v>
      </c>
      <c r="F152" s="79"/>
      <c r="G152" s="85" t="s">
        <v>174</v>
      </c>
      <c r="H152" s="79"/>
      <c r="I152" s="60"/>
      <c r="J152" s="60"/>
      <c r="K152" s="60"/>
      <c r="L152" s="60"/>
      <c r="M152" s="60"/>
      <c r="N152" s="60"/>
      <c r="U152"/>
      <c r="V152"/>
      <c r="W152"/>
      <c r="X152"/>
      <c r="Y152"/>
      <c r="Z152"/>
      <c r="AA152"/>
      <c r="AB152"/>
      <c r="AC152"/>
    </row>
    <row r="153" spans="1:29" s="54" customFormat="1" ht="12.75" x14ac:dyDescent="0.2">
      <c r="A153" s="85" t="s">
        <v>559</v>
      </c>
      <c r="B153" s="85" t="s">
        <v>560</v>
      </c>
      <c r="C153" s="85">
        <v>456</v>
      </c>
      <c r="D153" s="85" t="s">
        <v>561</v>
      </c>
      <c r="E153" s="85" t="s">
        <v>160</v>
      </c>
      <c r="F153" s="79"/>
      <c r="G153" s="85"/>
      <c r="H153" s="79"/>
      <c r="I153" s="60"/>
      <c r="J153" s="60"/>
      <c r="K153" s="60"/>
      <c r="L153" s="60"/>
      <c r="M153" s="60"/>
      <c r="N153" s="60"/>
      <c r="U153"/>
      <c r="V153"/>
      <c r="W153"/>
      <c r="X153"/>
      <c r="Y153"/>
      <c r="Z153"/>
      <c r="AA153"/>
      <c r="AB153"/>
      <c r="AC153"/>
    </row>
    <row r="154" spans="1:29" s="54" customFormat="1" ht="12.75" x14ac:dyDescent="0.2">
      <c r="A154" s="85" t="s">
        <v>562</v>
      </c>
      <c r="B154" s="85" t="s">
        <v>563</v>
      </c>
      <c r="C154" s="85">
        <v>358</v>
      </c>
      <c r="D154" s="85" t="s">
        <v>564</v>
      </c>
      <c r="E154" s="85" t="s">
        <v>160</v>
      </c>
      <c r="F154" s="79"/>
      <c r="G154" s="85" t="s">
        <v>174</v>
      </c>
      <c r="H154" s="79"/>
      <c r="I154" s="60"/>
      <c r="J154" s="60"/>
      <c r="K154" s="60"/>
      <c r="L154" s="60"/>
      <c r="M154" s="60"/>
      <c r="N154" s="60"/>
      <c r="U154"/>
      <c r="V154"/>
      <c r="W154"/>
      <c r="X154"/>
      <c r="Y154"/>
      <c r="Z154"/>
      <c r="AA154"/>
      <c r="AB154"/>
      <c r="AC154"/>
    </row>
    <row r="155" spans="1:29" s="54" customFormat="1" ht="12.75" x14ac:dyDescent="0.2">
      <c r="A155" s="85" t="s">
        <v>562</v>
      </c>
      <c r="B155" s="85" t="s">
        <v>565</v>
      </c>
      <c r="C155" s="85">
        <v>389</v>
      </c>
      <c r="D155" s="85" t="s">
        <v>566</v>
      </c>
      <c r="E155" s="85" t="s">
        <v>160</v>
      </c>
      <c r="F155" s="79"/>
      <c r="G155" s="85" t="s">
        <v>174</v>
      </c>
      <c r="H155" s="79"/>
      <c r="I155" s="60"/>
      <c r="J155" s="60"/>
      <c r="K155" s="60"/>
      <c r="L155" s="60"/>
      <c r="M155" s="60"/>
      <c r="N155" s="60"/>
      <c r="U155"/>
      <c r="V155"/>
      <c r="W155"/>
      <c r="X155"/>
      <c r="Y155"/>
      <c r="Z155"/>
      <c r="AA155"/>
      <c r="AB155"/>
      <c r="AC155"/>
    </row>
    <row r="156" spans="1:29" s="54" customFormat="1" ht="12.75" x14ac:dyDescent="0.2">
      <c r="A156" s="85" t="s">
        <v>562</v>
      </c>
      <c r="B156" s="85" t="s">
        <v>454</v>
      </c>
      <c r="C156" s="85">
        <v>796</v>
      </c>
      <c r="D156" s="85" t="s">
        <v>567</v>
      </c>
      <c r="E156" s="85" t="s">
        <v>160</v>
      </c>
      <c r="F156" s="79"/>
      <c r="G156" s="85" t="s">
        <v>174</v>
      </c>
      <c r="H156" s="79"/>
      <c r="I156" s="60"/>
      <c r="J156" s="60"/>
      <c r="K156" s="60"/>
      <c r="L156" s="60"/>
      <c r="M156" s="60"/>
      <c r="N156" s="60"/>
      <c r="U156"/>
      <c r="V156"/>
      <c r="W156"/>
      <c r="X156"/>
      <c r="Y156"/>
      <c r="Z156"/>
      <c r="AA156"/>
      <c r="AB156"/>
      <c r="AC156"/>
    </row>
    <row r="157" spans="1:29" s="54" customFormat="1" ht="12.75" x14ac:dyDescent="0.2">
      <c r="A157" s="85" t="s">
        <v>562</v>
      </c>
      <c r="B157" s="85" t="s">
        <v>568</v>
      </c>
      <c r="C157" s="85">
        <v>1072</v>
      </c>
      <c r="D157" s="85" t="s">
        <v>569</v>
      </c>
      <c r="E157" s="85" t="s">
        <v>160</v>
      </c>
      <c r="F157" s="79"/>
      <c r="G157" s="85" t="s">
        <v>174</v>
      </c>
      <c r="H157" s="79"/>
      <c r="I157" s="60"/>
      <c r="J157" s="60"/>
      <c r="K157" s="60"/>
      <c r="L157" s="60"/>
      <c r="M157" s="60"/>
      <c r="N157" s="60"/>
      <c r="U157"/>
      <c r="V157"/>
      <c r="W157"/>
      <c r="X157"/>
      <c r="Y157"/>
      <c r="Z157"/>
      <c r="AA157"/>
      <c r="AB157"/>
      <c r="AC157"/>
    </row>
    <row r="158" spans="1:29" s="54" customFormat="1" ht="12.75" x14ac:dyDescent="0.2">
      <c r="A158" s="85" t="s">
        <v>570</v>
      </c>
      <c r="B158" s="85" t="s">
        <v>571</v>
      </c>
      <c r="C158" s="85">
        <v>538</v>
      </c>
      <c r="D158" s="85" t="s">
        <v>572</v>
      </c>
      <c r="E158" s="85" t="s">
        <v>160</v>
      </c>
      <c r="F158" s="79"/>
      <c r="G158" s="85"/>
      <c r="H158" s="79"/>
      <c r="I158" s="60"/>
      <c r="J158" s="60"/>
      <c r="K158" s="60"/>
      <c r="L158" s="60"/>
      <c r="M158" s="60"/>
      <c r="N158" s="60"/>
      <c r="U158"/>
      <c r="V158"/>
      <c r="W158"/>
      <c r="X158"/>
      <c r="Y158"/>
      <c r="Z158"/>
      <c r="AA158"/>
      <c r="AB158"/>
      <c r="AC158"/>
    </row>
    <row r="159" spans="1:29" s="54" customFormat="1" ht="12.75" x14ac:dyDescent="0.2">
      <c r="A159" s="85" t="s">
        <v>570</v>
      </c>
      <c r="B159" s="85" t="s">
        <v>573</v>
      </c>
      <c r="C159" s="85">
        <v>600</v>
      </c>
      <c r="D159" s="85" t="s">
        <v>574</v>
      </c>
      <c r="E159" s="85" t="s">
        <v>160</v>
      </c>
      <c r="F159" s="79"/>
      <c r="G159" s="85" t="s">
        <v>174</v>
      </c>
      <c r="H159" s="79"/>
      <c r="I159" s="60"/>
      <c r="J159" s="60"/>
      <c r="K159" s="60"/>
      <c r="L159" s="60"/>
      <c r="M159" s="60"/>
      <c r="N159" s="60"/>
      <c r="U159"/>
      <c r="V159"/>
      <c r="W159"/>
      <c r="X159"/>
      <c r="Y159"/>
      <c r="Z159"/>
      <c r="AA159"/>
      <c r="AB159"/>
      <c r="AC159"/>
    </row>
    <row r="160" spans="1:29" s="54" customFormat="1" ht="12.75" x14ac:dyDescent="0.2">
      <c r="A160" s="85" t="s">
        <v>570</v>
      </c>
      <c r="B160" s="85" t="s">
        <v>575</v>
      </c>
      <c r="C160" s="85">
        <v>1073</v>
      </c>
      <c r="D160" s="85"/>
      <c r="E160" s="85" t="s">
        <v>160</v>
      </c>
      <c r="F160" s="79"/>
      <c r="G160" s="85"/>
      <c r="H160" s="79"/>
      <c r="I160" s="60"/>
      <c r="J160" s="60"/>
      <c r="K160" s="60"/>
      <c r="L160" s="60"/>
      <c r="M160" s="60"/>
      <c r="N160" s="60"/>
      <c r="U160"/>
      <c r="V160"/>
      <c r="W160"/>
      <c r="X160"/>
      <c r="Y160"/>
      <c r="Z160"/>
      <c r="AA160"/>
      <c r="AB160"/>
      <c r="AC160"/>
    </row>
    <row r="161" spans="1:29" s="54" customFormat="1" ht="12.75" x14ac:dyDescent="0.2">
      <c r="A161" s="85" t="s">
        <v>577</v>
      </c>
      <c r="B161" s="85" t="s">
        <v>578</v>
      </c>
      <c r="C161" s="85">
        <v>65</v>
      </c>
      <c r="D161" s="85" t="s">
        <v>579</v>
      </c>
      <c r="E161" s="85" t="s">
        <v>160</v>
      </c>
      <c r="F161" s="79">
        <v>34297</v>
      </c>
      <c r="G161" s="85" t="s">
        <v>174</v>
      </c>
      <c r="H161" s="79"/>
      <c r="J161" s="85">
        <v>612551883</v>
      </c>
      <c r="K161" s="85"/>
      <c r="L161" s="60"/>
      <c r="M161" s="60"/>
      <c r="N161" s="60"/>
    </row>
    <row r="162" spans="1:29" s="54" customFormat="1" ht="12.75" x14ac:dyDescent="0.2">
      <c r="A162" s="85" t="s">
        <v>577</v>
      </c>
      <c r="B162" s="85" t="s">
        <v>542</v>
      </c>
      <c r="C162" s="85">
        <v>775</v>
      </c>
      <c r="D162" s="85" t="s">
        <v>580</v>
      </c>
      <c r="E162" s="85" t="s">
        <v>160</v>
      </c>
      <c r="F162" s="79"/>
      <c r="G162" s="85" t="s">
        <v>174</v>
      </c>
      <c r="H162" s="79"/>
      <c r="I162" s="60"/>
      <c r="J162" s="60"/>
      <c r="K162" s="60"/>
      <c r="L162" s="60"/>
      <c r="M162" s="60"/>
      <c r="N162" s="60"/>
      <c r="U162"/>
      <c r="V162"/>
      <c r="W162"/>
      <c r="X162"/>
      <c r="Y162"/>
      <c r="Z162"/>
      <c r="AA162"/>
      <c r="AB162"/>
      <c r="AC162"/>
    </row>
    <row r="163" spans="1:29" s="54" customFormat="1" ht="12.75" x14ac:dyDescent="0.2">
      <c r="A163" s="85" t="s">
        <v>581</v>
      </c>
      <c r="B163" s="85" t="s">
        <v>582</v>
      </c>
      <c r="C163" s="85">
        <v>1074</v>
      </c>
      <c r="D163" s="85" t="s">
        <v>583</v>
      </c>
      <c r="E163" s="85" t="s">
        <v>160</v>
      </c>
      <c r="F163" s="79"/>
      <c r="G163" s="85" t="s">
        <v>174</v>
      </c>
      <c r="H163" s="79"/>
      <c r="I163" s="60"/>
      <c r="J163" s="60"/>
      <c r="K163" s="60"/>
      <c r="L163" s="60"/>
      <c r="M163" s="60"/>
      <c r="N163" s="60"/>
      <c r="U163"/>
      <c r="V163"/>
      <c r="W163"/>
      <c r="X163"/>
      <c r="Y163"/>
      <c r="Z163"/>
      <c r="AA163"/>
      <c r="AB163"/>
      <c r="AC163"/>
    </row>
    <row r="164" spans="1:29" s="54" customFormat="1" ht="12.75" x14ac:dyDescent="0.2">
      <c r="A164" s="85" t="s">
        <v>584</v>
      </c>
      <c r="B164" s="85" t="s">
        <v>585</v>
      </c>
      <c r="C164" s="85">
        <v>1075</v>
      </c>
      <c r="D164" s="85" t="s">
        <v>586</v>
      </c>
      <c r="E164" s="85" t="s">
        <v>160</v>
      </c>
      <c r="F164" s="79"/>
      <c r="G164" s="85" t="s">
        <v>174</v>
      </c>
      <c r="H164" s="79"/>
      <c r="I164" s="60"/>
      <c r="J164" s="60"/>
      <c r="K164" s="60"/>
      <c r="L164" s="60"/>
      <c r="M164" s="60"/>
      <c r="N164" s="60"/>
      <c r="U164"/>
      <c r="V164"/>
      <c r="W164"/>
      <c r="X164"/>
      <c r="Y164"/>
      <c r="Z164"/>
      <c r="AA164"/>
      <c r="AB164"/>
      <c r="AC164"/>
    </row>
    <row r="165" spans="1:29" s="54" customFormat="1" ht="12.75" x14ac:dyDescent="0.2">
      <c r="A165" s="85" t="s">
        <v>587</v>
      </c>
      <c r="B165" s="85" t="s">
        <v>588</v>
      </c>
      <c r="C165" s="85">
        <v>251</v>
      </c>
      <c r="D165" s="85" t="s">
        <v>589</v>
      </c>
      <c r="E165" s="85" t="s">
        <v>160</v>
      </c>
      <c r="F165" s="79">
        <v>20781</v>
      </c>
      <c r="G165" s="85" t="s">
        <v>174</v>
      </c>
      <c r="H165" s="79"/>
      <c r="J165" s="85">
        <v>32496502979</v>
      </c>
      <c r="K165" s="85" t="s">
        <v>590</v>
      </c>
      <c r="L165" s="60"/>
      <c r="M165" s="60"/>
      <c r="N165" s="60"/>
    </row>
    <row r="166" spans="1:29" s="54" customFormat="1" ht="12.75" x14ac:dyDescent="0.2">
      <c r="A166" s="85" t="s">
        <v>587</v>
      </c>
      <c r="B166" s="85" t="s">
        <v>591</v>
      </c>
      <c r="C166" s="85">
        <v>816</v>
      </c>
      <c r="D166" s="85" t="s">
        <v>592</v>
      </c>
      <c r="E166" s="85" t="s">
        <v>160</v>
      </c>
      <c r="F166" s="79"/>
      <c r="G166" s="85"/>
      <c r="H166" s="79"/>
      <c r="I166" s="60"/>
      <c r="J166" s="60"/>
      <c r="K166" s="60"/>
      <c r="L166" s="60"/>
      <c r="M166" s="60"/>
      <c r="N166" s="60"/>
      <c r="U166"/>
      <c r="V166"/>
      <c r="W166"/>
      <c r="X166"/>
      <c r="Y166"/>
      <c r="Z166"/>
      <c r="AA166"/>
      <c r="AB166"/>
      <c r="AC166"/>
    </row>
    <row r="167" spans="1:29" s="54" customFormat="1" ht="12.75" x14ac:dyDescent="0.2">
      <c r="A167" s="85" t="s">
        <v>593</v>
      </c>
      <c r="B167" s="85" t="s">
        <v>594</v>
      </c>
      <c r="C167" s="85">
        <v>1077</v>
      </c>
      <c r="D167" s="85" t="s">
        <v>595</v>
      </c>
      <c r="E167" s="85" t="s">
        <v>160</v>
      </c>
      <c r="F167" s="79"/>
      <c r="G167" s="85" t="s">
        <v>161</v>
      </c>
      <c r="H167" s="79"/>
      <c r="I167" s="60"/>
      <c r="J167" s="60"/>
      <c r="K167" s="60"/>
      <c r="L167" s="60"/>
      <c r="M167" s="60"/>
      <c r="N167" s="60"/>
      <c r="U167"/>
      <c r="V167"/>
      <c r="W167"/>
      <c r="X167"/>
      <c r="Y167"/>
      <c r="Z167"/>
      <c r="AA167"/>
      <c r="AB167"/>
      <c r="AC167"/>
    </row>
    <row r="168" spans="1:29" s="54" customFormat="1" ht="12.75" x14ac:dyDescent="0.2">
      <c r="A168" s="85" t="s">
        <v>596</v>
      </c>
      <c r="B168" s="85" t="s">
        <v>597</v>
      </c>
      <c r="C168" s="85">
        <v>276</v>
      </c>
      <c r="D168" s="85" t="s">
        <v>598</v>
      </c>
      <c r="E168" s="85" t="s">
        <v>160</v>
      </c>
      <c r="F168" s="79"/>
      <c r="G168" s="85"/>
      <c r="H168" s="79"/>
      <c r="I168" s="60"/>
      <c r="J168" s="60"/>
      <c r="K168" s="60"/>
      <c r="L168" s="60"/>
      <c r="M168" s="60"/>
      <c r="N168" s="60"/>
      <c r="U168"/>
      <c r="V168"/>
      <c r="W168"/>
      <c r="X168"/>
      <c r="Y168"/>
      <c r="Z168"/>
      <c r="AA168"/>
      <c r="AB168"/>
      <c r="AC168"/>
    </row>
    <row r="169" spans="1:29" s="54" customFormat="1" ht="12.75" x14ac:dyDescent="0.2">
      <c r="A169" s="85" t="s">
        <v>599</v>
      </c>
      <c r="B169" s="85" t="s">
        <v>600</v>
      </c>
      <c r="C169" s="85">
        <v>1078</v>
      </c>
      <c r="D169" s="85" t="s">
        <v>601</v>
      </c>
      <c r="E169" s="85" t="s">
        <v>160</v>
      </c>
      <c r="F169" s="79"/>
      <c r="G169" s="85" t="s">
        <v>161</v>
      </c>
      <c r="H169" s="79"/>
      <c r="I169" s="60"/>
      <c r="J169" s="60"/>
      <c r="K169" s="60"/>
      <c r="L169" s="60"/>
      <c r="M169" s="60"/>
      <c r="N169" s="60"/>
      <c r="U169"/>
      <c r="V169"/>
      <c r="W169"/>
      <c r="X169"/>
      <c r="Y169"/>
      <c r="Z169"/>
      <c r="AA169"/>
      <c r="AB169"/>
      <c r="AC169"/>
    </row>
    <row r="170" spans="1:29" s="54" customFormat="1" ht="12.75" x14ac:dyDescent="0.2">
      <c r="A170" s="85" t="s">
        <v>602</v>
      </c>
      <c r="B170" s="85" t="s">
        <v>603</v>
      </c>
      <c r="C170" s="85">
        <v>70</v>
      </c>
      <c r="D170" s="85" t="s">
        <v>604</v>
      </c>
      <c r="E170" s="85" t="s">
        <v>160</v>
      </c>
      <c r="G170" s="85" t="s">
        <v>174</v>
      </c>
      <c r="H170" s="79"/>
      <c r="J170" s="85">
        <v>31628371243</v>
      </c>
      <c r="K170" s="85"/>
      <c r="L170" s="60"/>
      <c r="M170" s="60"/>
      <c r="N170" s="60"/>
    </row>
    <row r="171" spans="1:29" s="54" customFormat="1" ht="12.75" x14ac:dyDescent="0.2">
      <c r="A171" s="85" t="s">
        <v>602</v>
      </c>
      <c r="B171" s="85" t="s">
        <v>605</v>
      </c>
      <c r="C171" s="85">
        <v>122</v>
      </c>
      <c r="D171" s="85" t="s">
        <v>606</v>
      </c>
      <c r="E171" s="85" t="s">
        <v>160</v>
      </c>
      <c r="F171" s="79">
        <v>30148</v>
      </c>
      <c r="G171" s="85" t="s">
        <v>174</v>
      </c>
      <c r="H171" s="79"/>
      <c r="J171" s="85">
        <v>31629004098</v>
      </c>
      <c r="K171" s="85" t="s">
        <v>607</v>
      </c>
      <c r="L171" s="60"/>
      <c r="M171" s="60"/>
      <c r="N171" s="60"/>
    </row>
    <row r="172" spans="1:29" s="54" customFormat="1" ht="12.75" x14ac:dyDescent="0.2">
      <c r="A172" s="85" t="s">
        <v>602</v>
      </c>
      <c r="B172" s="85" t="s">
        <v>608</v>
      </c>
      <c r="C172" s="85">
        <v>245</v>
      </c>
      <c r="D172" s="85" t="s">
        <v>609</v>
      </c>
      <c r="E172" s="85" t="s">
        <v>160</v>
      </c>
      <c r="F172" s="79">
        <v>22384</v>
      </c>
      <c r="G172" s="85" t="s">
        <v>174</v>
      </c>
      <c r="H172" s="79"/>
      <c r="J172" s="85"/>
      <c r="K172" s="85"/>
      <c r="L172" s="60"/>
      <c r="M172" s="60"/>
      <c r="N172" s="60"/>
    </row>
    <row r="173" spans="1:29" s="54" customFormat="1" ht="12.75" x14ac:dyDescent="0.2">
      <c r="A173" s="85" t="s">
        <v>610</v>
      </c>
      <c r="B173" s="85" t="s">
        <v>611</v>
      </c>
      <c r="C173" s="85">
        <v>8</v>
      </c>
      <c r="D173" s="85" t="s">
        <v>612</v>
      </c>
      <c r="E173" s="85" t="s">
        <v>160</v>
      </c>
      <c r="F173" s="86">
        <v>25910</v>
      </c>
      <c r="G173" s="85" t="s">
        <v>174</v>
      </c>
      <c r="H173" s="78"/>
      <c r="J173" s="85">
        <v>32474250226</v>
      </c>
      <c r="K173" s="85"/>
      <c r="L173" s="59"/>
      <c r="M173" s="60"/>
      <c r="N173" s="60"/>
      <c r="R173" s="52"/>
      <c r="T173" s="52"/>
    </row>
    <row r="174" spans="1:29" s="54" customFormat="1" ht="12.75" x14ac:dyDescent="0.2">
      <c r="A174" s="85" t="s">
        <v>613</v>
      </c>
      <c r="B174" s="85" t="s">
        <v>614</v>
      </c>
      <c r="C174" s="85">
        <v>271</v>
      </c>
      <c r="D174" s="85" t="s">
        <v>615</v>
      </c>
      <c r="E174" s="85" t="s">
        <v>160</v>
      </c>
      <c r="F174" s="79"/>
      <c r="G174" s="85"/>
      <c r="H174" s="79"/>
      <c r="I174" s="60"/>
      <c r="J174" s="60"/>
      <c r="K174" s="60"/>
      <c r="L174" s="60"/>
      <c r="M174" s="60"/>
      <c r="N174" s="60"/>
      <c r="U174"/>
      <c r="V174"/>
      <c r="W174"/>
      <c r="X174"/>
      <c r="Y174"/>
      <c r="Z174"/>
      <c r="AA174"/>
      <c r="AB174"/>
      <c r="AC174"/>
    </row>
    <row r="175" spans="1:29" s="54" customFormat="1" ht="12.75" x14ac:dyDescent="0.2">
      <c r="A175" s="85" t="s">
        <v>616</v>
      </c>
      <c r="B175" s="85" t="s">
        <v>617</v>
      </c>
      <c r="C175" s="85">
        <v>663</v>
      </c>
      <c r="D175" s="85" t="s">
        <v>618</v>
      </c>
      <c r="E175" s="85" t="s">
        <v>160</v>
      </c>
      <c r="F175" s="79"/>
      <c r="G175" s="85"/>
      <c r="H175" s="79"/>
      <c r="I175" s="60"/>
      <c r="J175" s="60"/>
      <c r="K175" s="60"/>
      <c r="L175" s="60"/>
      <c r="M175" s="60"/>
      <c r="N175" s="60"/>
      <c r="U175"/>
      <c r="V175"/>
      <c r="W175"/>
      <c r="X175"/>
      <c r="Y175"/>
      <c r="Z175"/>
      <c r="AA175"/>
      <c r="AB175"/>
      <c r="AC175"/>
    </row>
    <row r="176" spans="1:29" s="54" customFormat="1" ht="12.75" x14ac:dyDescent="0.2">
      <c r="A176" s="85" t="s">
        <v>619</v>
      </c>
      <c r="B176" s="85" t="s">
        <v>454</v>
      </c>
      <c r="C176" s="85">
        <v>98</v>
      </c>
      <c r="D176" s="85" t="s">
        <v>620</v>
      </c>
      <c r="E176" s="85" t="s">
        <v>160</v>
      </c>
      <c r="G176" s="85" t="s">
        <v>174</v>
      </c>
      <c r="H176" s="79"/>
      <c r="J176" s="85"/>
      <c r="K176" s="85"/>
      <c r="L176" s="60"/>
      <c r="M176" s="60"/>
      <c r="N176" s="60"/>
    </row>
    <row r="177" spans="1:29" s="54" customFormat="1" ht="12.75" x14ac:dyDescent="0.2">
      <c r="A177" s="85" t="s">
        <v>621</v>
      </c>
      <c r="B177" s="85" t="s">
        <v>622</v>
      </c>
      <c r="C177" s="85">
        <v>433</v>
      </c>
      <c r="D177" s="85" t="s">
        <v>623</v>
      </c>
      <c r="E177" s="85" t="s">
        <v>160</v>
      </c>
      <c r="F177" s="79"/>
      <c r="G177" s="85"/>
      <c r="H177" s="79"/>
      <c r="I177" s="60"/>
      <c r="J177" s="60"/>
      <c r="K177" s="60"/>
      <c r="L177" s="60"/>
      <c r="M177" s="60"/>
      <c r="N177" s="60"/>
      <c r="U177"/>
      <c r="V177"/>
      <c r="W177"/>
      <c r="X177"/>
      <c r="Y177"/>
      <c r="Z177"/>
      <c r="AA177"/>
      <c r="AB177"/>
      <c r="AC177"/>
    </row>
    <row r="178" spans="1:29" s="54" customFormat="1" ht="12.75" x14ac:dyDescent="0.2">
      <c r="A178" s="85" t="s">
        <v>621</v>
      </c>
      <c r="B178" s="85" t="s">
        <v>624</v>
      </c>
      <c r="C178" s="85">
        <v>507</v>
      </c>
      <c r="D178" s="85" t="s">
        <v>625</v>
      </c>
      <c r="E178" s="85" t="s">
        <v>160</v>
      </c>
      <c r="F178" s="79"/>
      <c r="G178" s="85" t="s">
        <v>161</v>
      </c>
      <c r="H178" s="79"/>
      <c r="I178" s="60"/>
      <c r="J178" s="60"/>
      <c r="K178" s="60"/>
      <c r="L178" s="60"/>
      <c r="M178" s="60"/>
      <c r="N178" s="60"/>
      <c r="U178"/>
      <c r="V178"/>
      <c r="W178"/>
      <c r="X178"/>
      <c r="Y178"/>
      <c r="Z178"/>
      <c r="AA178"/>
      <c r="AB178"/>
      <c r="AC178"/>
    </row>
    <row r="179" spans="1:29" s="54" customFormat="1" ht="12.75" x14ac:dyDescent="0.2">
      <c r="A179" s="85" t="s">
        <v>621</v>
      </c>
      <c r="B179" s="85" t="s">
        <v>626</v>
      </c>
      <c r="C179" s="85">
        <v>1079</v>
      </c>
      <c r="D179" s="85" t="s">
        <v>627</v>
      </c>
      <c r="E179" s="85" t="s">
        <v>160</v>
      </c>
      <c r="F179" s="79"/>
      <c r="G179" s="85" t="s">
        <v>161</v>
      </c>
      <c r="H179" s="79"/>
      <c r="I179" s="60"/>
      <c r="J179" s="60"/>
      <c r="K179" s="60"/>
      <c r="L179" s="60"/>
      <c r="M179" s="60"/>
      <c r="N179" s="60"/>
      <c r="U179"/>
      <c r="V179"/>
      <c r="W179"/>
      <c r="X179"/>
      <c r="Y179"/>
      <c r="Z179"/>
      <c r="AA179"/>
      <c r="AB179"/>
      <c r="AC179"/>
    </row>
    <row r="180" spans="1:29" s="54" customFormat="1" ht="12.75" x14ac:dyDescent="0.2">
      <c r="A180" s="85" t="s">
        <v>621</v>
      </c>
      <c r="B180" s="85" t="s">
        <v>628</v>
      </c>
      <c r="C180" s="85">
        <v>1080</v>
      </c>
      <c r="D180" s="85" t="s">
        <v>629</v>
      </c>
      <c r="E180" s="85" t="s">
        <v>11</v>
      </c>
      <c r="F180" s="79"/>
      <c r="G180" s="85" t="s">
        <v>161</v>
      </c>
      <c r="H180" s="79"/>
      <c r="I180" s="60"/>
      <c r="J180" s="60"/>
      <c r="K180" s="60"/>
      <c r="L180" s="60"/>
      <c r="M180" s="60"/>
      <c r="N180" s="60"/>
      <c r="U180"/>
      <c r="V180"/>
      <c r="W180"/>
      <c r="X180"/>
      <c r="Y180"/>
      <c r="Z180"/>
      <c r="AA180"/>
      <c r="AB180"/>
      <c r="AC180"/>
    </row>
    <row r="181" spans="1:29" s="54" customFormat="1" ht="12.75" x14ac:dyDescent="0.2">
      <c r="A181" s="85" t="s">
        <v>631</v>
      </c>
      <c r="B181" s="85" t="s">
        <v>454</v>
      </c>
      <c r="C181" s="85">
        <v>782</v>
      </c>
      <c r="D181" s="85" t="s">
        <v>632</v>
      </c>
      <c r="E181" s="85" t="s">
        <v>160</v>
      </c>
      <c r="F181" s="79"/>
      <c r="G181" s="85" t="s">
        <v>174</v>
      </c>
      <c r="H181" s="79"/>
      <c r="I181" s="60"/>
      <c r="J181" s="60"/>
      <c r="K181" s="60"/>
      <c r="L181" s="60"/>
      <c r="M181" s="60"/>
      <c r="N181" s="60"/>
      <c r="U181"/>
      <c r="V181"/>
      <c r="W181"/>
      <c r="X181"/>
      <c r="Y181"/>
      <c r="Z181"/>
      <c r="AA181"/>
      <c r="AB181"/>
      <c r="AC181"/>
    </row>
    <row r="182" spans="1:29" s="54" customFormat="1" ht="12.75" x14ac:dyDescent="0.2">
      <c r="A182" s="85" t="s">
        <v>633</v>
      </c>
      <c r="B182" s="85" t="s">
        <v>634</v>
      </c>
      <c r="C182" s="85">
        <v>88</v>
      </c>
      <c r="D182" s="85" t="s">
        <v>635</v>
      </c>
      <c r="E182" s="85" t="s">
        <v>160</v>
      </c>
      <c r="F182" s="79">
        <v>25842</v>
      </c>
      <c r="G182" s="85" t="s">
        <v>174</v>
      </c>
      <c r="H182" s="79"/>
      <c r="J182" s="85">
        <v>628129015</v>
      </c>
      <c r="K182" s="85" t="s">
        <v>636</v>
      </c>
      <c r="L182" s="60"/>
      <c r="M182" s="60"/>
      <c r="N182" s="60"/>
    </row>
    <row r="183" spans="1:29" s="54" customFormat="1" ht="12.75" x14ac:dyDescent="0.2">
      <c r="A183" s="85" t="s">
        <v>637</v>
      </c>
      <c r="B183" s="85" t="s">
        <v>638</v>
      </c>
      <c r="C183" s="85">
        <v>23</v>
      </c>
      <c r="D183" s="85" t="s">
        <v>639</v>
      </c>
      <c r="E183" s="85" t="s">
        <v>160</v>
      </c>
      <c r="G183" s="85" t="s">
        <v>174</v>
      </c>
      <c r="H183" s="78"/>
      <c r="J183" s="85"/>
      <c r="K183" s="85"/>
      <c r="L183" s="59"/>
      <c r="M183" s="60"/>
      <c r="N183" s="60"/>
    </row>
    <row r="184" spans="1:29" s="54" customFormat="1" ht="12.75" x14ac:dyDescent="0.2">
      <c r="A184" s="85" t="s">
        <v>640</v>
      </c>
      <c r="B184" s="85" t="s">
        <v>641</v>
      </c>
      <c r="C184" s="85">
        <v>335</v>
      </c>
      <c r="D184" s="85" t="s">
        <v>642</v>
      </c>
      <c r="E184" s="85" t="s">
        <v>160</v>
      </c>
      <c r="F184" s="79"/>
      <c r="G184" s="85" t="s">
        <v>161</v>
      </c>
      <c r="H184" s="79"/>
      <c r="I184" s="60"/>
      <c r="J184" s="60"/>
      <c r="K184" s="60"/>
      <c r="L184" s="60"/>
      <c r="M184" s="60"/>
      <c r="N184" s="60"/>
      <c r="U184"/>
      <c r="V184"/>
      <c r="W184"/>
      <c r="X184"/>
      <c r="Y184"/>
      <c r="Z184"/>
      <c r="AA184"/>
      <c r="AB184"/>
      <c r="AC184"/>
    </row>
    <row r="185" spans="1:29" s="54" customFormat="1" ht="12.75" x14ac:dyDescent="0.2">
      <c r="A185" s="85" t="s">
        <v>643</v>
      </c>
      <c r="B185" s="85" t="s">
        <v>644</v>
      </c>
      <c r="C185" s="85">
        <v>753</v>
      </c>
      <c r="D185" s="85" t="s">
        <v>645</v>
      </c>
      <c r="E185" s="85" t="s">
        <v>160</v>
      </c>
      <c r="F185" s="79"/>
      <c r="G185" s="85" t="s">
        <v>174</v>
      </c>
      <c r="H185" s="79"/>
      <c r="I185" s="60"/>
      <c r="J185" s="60"/>
      <c r="K185" s="60"/>
      <c r="L185" s="60"/>
      <c r="M185" s="60"/>
      <c r="N185" s="60"/>
      <c r="U185"/>
      <c r="V185"/>
      <c r="W185"/>
      <c r="X185"/>
      <c r="Y185"/>
      <c r="Z185"/>
      <c r="AA185"/>
      <c r="AB185"/>
      <c r="AC185"/>
    </row>
    <row r="186" spans="1:29" s="54" customFormat="1" ht="12.75" x14ac:dyDescent="0.2">
      <c r="A186" s="85" t="s">
        <v>646</v>
      </c>
      <c r="B186" s="85" t="s">
        <v>647</v>
      </c>
      <c r="C186" s="85">
        <v>470</v>
      </c>
      <c r="D186" s="85" t="s">
        <v>648</v>
      </c>
      <c r="E186" s="85" t="s">
        <v>160</v>
      </c>
      <c r="F186" s="79"/>
      <c r="G186" s="85" t="s">
        <v>174</v>
      </c>
      <c r="H186" s="79"/>
      <c r="I186" s="60"/>
      <c r="J186" s="60"/>
      <c r="K186" s="60"/>
      <c r="L186" s="60"/>
      <c r="M186" s="60"/>
      <c r="N186" s="60"/>
      <c r="U186"/>
      <c r="V186"/>
      <c r="W186"/>
      <c r="X186"/>
      <c r="Y186"/>
      <c r="Z186"/>
      <c r="AA186"/>
      <c r="AB186"/>
      <c r="AC186"/>
    </row>
    <row r="187" spans="1:29" s="54" customFormat="1" ht="12.75" x14ac:dyDescent="0.2">
      <c r="A187" s="85" t="s">
        <v>649</v>
      </c>
      <c r="B187" s="85" t="s">
        <v>650</v>
      </c>
      <c r="C187" s="85">
        <v>128</v>
      </c>
      <c r="D187" s="85" t="s">
        <v>651</v>
      </c>
      <c r="E187" s="85" t="s">
        <v>160</v>
      </c>
      <c r="F187" s="79">
        <v>30757</v>
      </c>
      <c r="G187" s="85" t="s">
        <v>161</v>
      </c>
      <c r="H187" s="79"/>
      <c r="J187" s="85"/>
      <c r="K187" s="85" t="s">
        <v>652</v>
      </c>
      <c r="L187" s="60"/>
      <c r="M187" s="60"/>
      <c r="N187" s="60"/>
    </row>
    <row r="188" spans="1:29" s="54" customFormat="1" ht="12.75" x14ac:dyDescent="0.2">
      <c r="A188" s="85" t="s">
        <v>649</v>
      </c>
      <c r="B188" s="85" t="s">
        <v>653</v>
      </c>
      <c r="C188" s="85">
        <v>1081</v>
      </c>
      <c r="D188" s="85" t="s">
        <v>654</v>
      </c>
      <c r="E188" s="85" t="s">
        <v>160</v>
      </c>
      <c r="F188" s="79"/>
      <c r="G188" s="85" t="s">
        <v>161</v>
      </c>
      <c r="H188" s="79"/>
      <c r="I188" s="60"/>
      <c r="J188" s="60"/>
      <c r="K188" s="60"/>
      <c r="L188" s="60"/>
      <c r="M188" s="60"/>
      <c r="N188" s="60"/>
      <c r="U188"/>
      <c r="V188"/>
      <c r="W188"/>
      <c r="X188"/>
      <c r="Y188"/>
      <c r="Z188"/>
      <c r="AA188"/>
      <c r="AB188"/>
      <c r="AC188"/>
    </row>
    <row r="189" spans="1:29" s="54" customFormat="1" ht="12.75" x14ac:dyDescent="0.2">
      <c r="A189" s="85" t="s">
        <v>655</v>
      </c>
      <c r="B189" s="85" t="s">
        <v>656</v>
      </c>
      <c r="C189" s="85">
        <v>1082</v>
      </c>
      <c r="D189" s="85" t="s">
        <v>657</v>
      </c>
      <c r="E189" s="85" t="s">
        <v>160</v>
      </c>
      <c r="F189" s="79"/>
      <c r="G189" s="85" t="s">
        <v>174</v>
      </c>
      <c r="H189" s="79"/>
      <c r="I189" s="60"/>
      <c r="J189" s="60"/>
      <c r="K189" s="60"/>
      <c r="L189" s="60"/>
      <c r="M189" s="60"/>
      <c r="N189" s="60"/>
      <c r="U189"/>
      <c r="V189"/>
      <c r="W189"/>
      <c r="X189"/>
      <c r="Y189"/>
      <c r="Z189"/>
      <c r="AA189"/>
      <c r="AB189"/>
      <c r="AC189"/>
    </row>
    <row r="190" spans="1:29" s="54" customFormat="1" ht="12.75" x14ac:dyDescent="0.2">
      <c r="A190" s="85" t="s">
        <v>658</v>
      </c>
      <c r="B190" s="85" t="s">
        <v>659</v>
      </c>
      <c r="C190" s="85">
        <v>1083</v>
      </c>
      <c r="D190" s="85" t="s">
        <v>660</v>
      </c>
      <c r="E190" s="85" t="s">
        <v>160</v>
      </c>
      <c r="F190" s="79"/>
      <c r="G190" s="85" t="s">
        <v>161</v>
      </c>
      <c r="H190" s="79"/>
      <c r="I190" s="60"/>
      <c r="J190" s="60"/>
      <c r="K190" s="60"/>
      <c r="L190" s="60"/>
      <c r="M190" s="60"/>
      <c r="N190" s="60"/>
      <c r="U190"/>
      <c r="V190"/>
      <c r="W190"/>
      <c r="X190"/>
      <c r="Y190"/>
      <c r="Z190"/>
      <c r="AA190"/>
      <c r="AB190"/>
      <c r="AC190"/>
    </row>
    <row r="191" spans="1:29" s="54" customFormat="1" ht="12.75" x14ac:dyDescent="0.2">
      <c r="A191" s="85" t="s">
        <v>661</v>
      </c>
      <c r="B191" s="85" t="s">
        <v>662</v>
      </c>
      <c r="C191" s="85">
        <v>13</v>
      </c>
      <c r="D191" s="85" t="s">
        <v>663</v>
      </c>
      <c r="E191" s="85" t="s">
        <v>160</v>
      </c>
      <c r="F191" s="79">
        <v>26635</v>
      </c>
      <c r="G191" s="85" t="s">
        <v>174</v>
      </c>
      <c r="H191" s="78"/>
      <c r="J191" s="85">
        <v>31612262412</v>
      </c>
      <c r="K191" s="85"/>
      <c r="L191" s="59"/>
      <c r="M191" s="60"/>
      <c r="N191" s="60"/>
      <c r="R191" s="52"/>
      <c r="T191" s="52"/>
    </row>
    <row r="192" spans="1:29" s="54" customFormat="1" ht="12.75" x14ac:dyDescent="0.2">
      <c r="A192" s="85" t="s">
        <v>661</v>
      </c>
      <c r="B192" s="85" t="s">
        <v>664</v>
      </c>
      <c r="C192" s="85">
        <v>123</v>
      </c>
      <c r="D192" s="85" t="s">
        <v>665</v>
      </c>
      <c r="E192" s="85" t="s">
        <v>160</v>
      </c>
      <c r="G192" s="85" t="s">
        <v>174</v>
      </c>
      <c r="H192" s="79"/>
      <c r="J192" s="85"/>
      <c r="K192" s="85"/>
      <c r="L192" s="60"/>
      <c r="M192" s="60"/>
      <c r="N192" s="60"/>
    </row>
    <row r="193" spans="1:29" s="54" customFormat="1" ht="12.75" x14ac:dyDescent="0.2">
      <c r="A193" s="85" t="s">
        <v>661</v>
      </c>
      <c r="B193" s="85" t="s">
        <v>666</v>
      </c>
      <c r="C193" s="85">
        <v>291</v>
      </c>
      <c r="D193" s="85" t="s">
        <v>667</v>
      </c>
      <c r="E193" s="85" t="s">
        <v>160</v>
      </c>
      <c r="F193" s="79"/>
      <c r="G193" s="85" t="s">
        <v>174</v>
      </c>
      <c r="H193" s="79"/>
      <c r="I193" s="60"/>
      <c r="J193" s="60"/>
      <c r="K193" s="60"/>
      <c r="L193" s="60"/>
      <c r="M193" s="60"/>
      <c r="N193" s="60"/>
      <c r="U193"/>
      <c r="V193"/>
      <c r="W193"/>
      <c r="X193"/>
      <c r="Y193"/>
      <c r="Z193"/>
      <c r="AA193"/>
      <c r="AB193"/>
      <c r="AC193"/>
    </row>
    <row r="194" spans="1:29" s="54" customFormat="1" ht="12.75" x14ac:dyDescent="0.2">
      <c r="A194" s="85" t="s">
        <v>661</v>
      </c>
      <c r="B194" s="85" t="s">
        <v>668</v>
      </c>
      <c r="C194" s="85">
        <v>379</v>
      </c>
      <c r="D194" s="85" t="s">
        <v>669</v>
      </c>
      <c r="E194" s="85" t="s">
        <v>160</v>
      </c>
      <c r="F194" s="79"/>
      <c r="G194" s="85" t="s">
        <v>174</v>
      </c>
      <c r="H194" s="79"/>
      <c r="I194" s="60"/>
      <c r="J194" s="60"/>
      <c r="K194" s="60"/>
      <c r="L194" s="60"/>
      <c r="M194" s="60"/>
      <c r="N194" s="60"/>
      <c r="U194"/>
      <c r="V194"/>
      <c r="W194"/>
      <c r="X194"/>
      <c r="Y194"/>
      <c r="Z194"/>
      <c r="AA194"/>
      <c r="AB194"/>
      <c r="AC194"/>
    </row>
    <row r="195" spans="1:29" s="54" customFormat="1" ht="12.75" x14ac:dyDescent="0.2">
      <c r="A195" s="85" t="s">
        <v>661</v>
      </c>
      <c r="B195" s="85" t="s">
        <v>670</v>
      </c>
      <c r="C195" s="85">
        <v>1084</v>
      </c>
      <c r="D195" s="85" t="s">
        <v>671</v>
      </c>
      <c r="E195" s="85" t="s">
        <v>160</v>
      </c>
      <c r="F195" s="79"/>
      <c r="G195" s="85" t="s">
        <v>174</v>
      </c>
      <c r="H195" s="79"/>
      <c r="I195" s="60"/>
      <c r="J195" s="60"/>
      <c r="K195" s="60"/>
      <c r="L195" s="60"/>
      <c r="M195" s="60"/>
      <c r="N195" s="60"/>
      <c r="U195"/>
      <c r="V195"/>
      <c r="W195"/>
      <c r="X195"/>
      <c r="Y195"/>
      <c r="Z195"/>
      <c r="AA195"/>
      <c r="AB195"/>
      <c r="AC195"/>
    </row>
    <row r="196" spans="1:29" s="54" customFormat="1" ht="12.75" x14ac:dyDescent="0.2">
      <c r="A196" s="85" t="s">
        <v>672</v>
      </c>
      <c r="B196" s="85" t="s">
        <v>673</v>
      </c>
      <c r="C196" s="85">
        <v>28</v>
      </c>
      <c r="D196" s="85" t="s">
        <v>674</v>
      </c>
      <c r="E196" s="85" t="s">
        <v>160</v>
      </c>
      <c r="G196" s="85" t="s">
        <v>174</v>
      </c>
      <c r="H196" s="78"/>
      <c r="J196" s="85">
        <v>32470503899</v>
      </c>
      <c r="K196" s="85"/>
      <c r="L196" s="59"/>
      <c r="M196" s="60"/>
      <c r="N196" s="60"/>
    </row>
    <row r="197" spans="1:29" s="54" customFormat="1" ht="12.75" x14ac:dyDescent="0.2">
      <c r="A197" s="85" t="s">
        <v>672</v>
      </c>
      <c r="B197" s="85" t="s">
        <v>555</v>
      </c>
      <c r="C197" s="85">
        <v>137</v>
      </c>
      <c r="D197" s="85" t="s">
        <v>675</v>
      </c>
      <c r="E197" s="85" t="s">
        <v>160</v>
      </c>
      <c r="F197" s="79">
        <v>31237</v>
      </c>
      <c r="G197" s="85" t="s">
        <v>174</v>
      </c>
      <c r="H197" s="79"/>
      <c r="J197" s="85"/>
      <c r="K197" s="85" t="s">
        <v>676</v>
      </c>
      <c r="L197" s="60"/>
      <c r="M197" s="60"/>
      <c r="N197" s="60"/>
    </row>
    <row r="198" spans="1:29" s="54" customFormat="1" ht="12.75" x14ac:dyDescent="0.2">
      <c r="A198" s="85" t="s">
        <v>672</v>
      </c>
      <c r="B198" s="85" t="s">
        <v>677</v>
      </c>
      <c r="C198" s="85">
        <v>197</v>
      </c>
      <c r="D198" s="85" t="s">
        <v>678</v>
      </c>
      <c r="E198" s="85" t="s">
        <v>160</v>
      </c>
      <c r="F198" s="79">
        <v>27107</v>
      </c>
      <c r="G198" s="85" t="s">
        <v>174</v>
      </c>
      <c r="H198" s="79"/>
      <c r="J198" s="85">
        <v>631322684</v>
      </c>
      <c r="K198" s="85" t="s">
        <v>679</v>
      </c>
      <c r="L198" s="60"/>
      <c r="M198" s="60"/>
      <c r="N198" s="60"/>
    </row>
    <row r="199" spans="1:29" s="54" customFormat="1" ht="12.75" x14ac:dyDescent="0.2">
      <c r="A199" s="85" t="s">
        <v>672</v>
      </c>
      <c r="B199" s="85" t="s">
        <v>680</v>
      </c>
      <c r="C199" s="17">
        <v>258</v>
      </c>
      <c r="D199" s="85" t="s">
        <v>681</v>
      </c>
      <c r="E199" s="85" t="s">
        <v>160</v>
      </c>
      <c r="F199" s="79"/>
      <c r="G199" s="55" t="s">
        <v>682</v>
      </c>
      <c r="H199" s="79"/>
      <c r="I199" s="60"/>
      <c r="J199" s="60"/>
      <c r="K199" s="60"/>
      <c r="L199" s="60"/>
      <c r="M199" s="60"/>
      <c r="N199" s="60"/>
      <c r="U199"/>
      <c r="V199"/>
      <c r="W199"/>
      <c r="X199"/>
      <c r="Y199"/>
      <c r="Z199"/>
      <c r="AA199"/>
      <c r="AB199"/>
      <c r="AC199"/>
    </row>
    <row r="200" spans="1:29" s="54" customFormat="1" ht="12.75" x14ac:dyDescent="0.2">
      <c r="A200" s="85" t="s">
        <v>672</v>
      </c>
      <c r="B200" s="85" t="s">
        <v>683</v>
      </c>
      <c r="C200" s="85">
        <v>544</v>
      </c>
      <c r="D200" s="85" t="s">
        <v>684</v>
      </c>
      <c r="E200" s="85" t="s">
        <v>160</v>
      </c>
      <c r="F200" s="79"/>
      <c r="G200" s="85" t="s">
        <v>174</v>
      </c>
      <c r="H200" s="79"/>
      <c r="I200" s="60"/>
      <c r="J200" s="60"/>
      <c r="K200" s="60"/>
      <c r="L200" s="60"/>
      <c r="M200" s="60"/>
      <c r="N200" s="60"/>
      <c r="U200"/>
      <c r="V200"/>
      <c r="W200"/>
      <c r="X200"/>
      <c r="Y200"/>
      <c r="Z200"/>
      <c r="AA200"/>
      <c r="AB200"/>
      <c r="AC200"/>
    </row>
    <row r="201" spans="1:29" s="54" customFormat="1" ht="12.75" x14ac:dyDescent="0.2">
      <c r="A201" s="85" t="s">
        <v>672</v>
      </c>
      <c r="B201" s="85" t="s">
        <v>685</v>
      </c>
      <c r="C201" s="85">
        <v>1086</v>
      </c>
      <c r="D201" s="85" t="s">
        <v>686</v>
      </c>
      <c r="E201" s="85" t="s">
        <v>160</v>
      </c>
      <c r="F201" s="79"/>
      <c r="G201" s="85" t="s">
        <v>174</v>
      </c>
      <c r="H201" s="79"/>
      <c r="I201" s="60"/>
      <c r="J201" s="60"/>
      <c r="K201" s="60"/>
      <c r="L201" s="60"/>
      <c r="M201" s="60"/>
      <c r="N201" s="60"/>
      <c r="U201"/>
      <c r="V201"/>
      <c r="W201"/>
      <c r="X201"/>
      <c r="Y201"/>
      <c r="Z201"/>
      <c r="AA201"/>
      <c r="AB201"/>
      <c r="AC201"/>
    </row>
    <row r="202" spans="1:29" s="54" customFormat="1" ht="12.75" x14ac:dyDescent="0.2">
      <c r="A202" s="85" t="s">
        <v>672</v>
      </c>
      <c r="B202" s="85" t="s">
        <v>687</v>
      </c>
      <c r="C202" s="85">
        <v>1087</v>
      </c>
      <c r="D202" s="85" t="s">
        <v>688</v>
      </c>
      <c r="E202" s="85" t="s">
        <v>160</v>
      </c>
      <c r="F202" s="79"/>
      <c r="G202" s="85" t="s">
        <v>174</v>
      </c>
      <c r="H202" s="79"/>
      <c r="I202" s="60"/>
      <c r="J202" s="60"/>
      <c r="K202" s="60"/>
      <c r="L202" s="60"/>
      <c r="M202" s="60"/>
      <c r="N202" s="60"/>
      <c r="U202"/>
      <c r="V202"/>
      <c r="W202"/>
      <c r="X202"/>
      <c r="Y202"/>
      <c r="Z202"/>
      <c r="AA202"/>
      <c r="AB202"/>
      <c r="AC202"/>
    </row>
    <row r="203" spans="1:29" s="54" customFormat="1" ht="12.75" x14ac:dyDescent="0.2">
      <c r="A203" s="85" t="s">
        <v>689</v>
      </c>
      <c r="B203" s="85" t="s">
        <v>690</v>
      </c>
      <c r="C203" s="85">
        <v>1089</v>
      </c>
      <c r="D203" s="85" t="s">
        <v>691</v>
      </c>
      <c r="E203" s="85" t="s">
        <v>160</v>
      </c>
      <c r="F203" s="79"/>
      <c r="G203" s="85" t="s">
        <v>174</v>
      </c>
      <c r="H203" s="79"/>
      <c r="I203" s="60"/>
      <c r="J203" s="60"/>
      <c r="K203" s="60"/>
      <c r="L203" s="60"/>
      <c r="M203" s="60"/>
      <c r="N203" s="60"/>
      <c r="U203"/>
      <c r="V203"/>
      <c r="W203"/>
      <c r="X203"/>
      <c r="Y203"/>
      <c r="Z203"/>
      <c r="AA203"/>
      <c r="AB203"/>
      <c r="AC203"/>
    </row>
    <row r="204" spans="1:29" ht="12.75" x14ac:dyDescent="0.2">
      <c r="A204" s="85" t="s">
        <v>692</v>
      </c>
      <c r="B204" s="85" t="s">
        <v>693</v>
      </c>
      <c r="C204" s="85">
        <v>759</v>
      </c>
      <c r="D204" s="85" t="s">
        <v>694</v>
      </c>
      <c r="E204" s="85" t="s">
        <v>160</v>
      </c>
      <c r="F204" s="79"/>
      <c r="G204" s="85" t="s">
        <v>174</v>
      </c>
      <c r="H204" s="79"/>
      <c r="I204" s="60"/>
      <c r="J204" s="60"/>
      <c r="K204" s="60"/>
      <c r="L204" s="60"/>
      <c r="M204" s="60"/>
      <c r="N204" s="60"/>
      <c r="O204" s="54"/>
      <c r="P204" s="54"/>
      <c r="Q204" s="54"/>
      <c r="R204" s="54"/>
      <c r="S204" s="54"/>
      <c r="T204" s="54"/>
    </row>
    <row r="205" spans="1:29" ht="12.75" x14ac:dyDescent="0.2">
      <c r="A205" s="85" t="s">
        <v>695</v>
      </c>
      <c r="B205" s="85" t="s">
        <v>696</v>
      </c>
      <c r="C205" s="85">
        <v>564</v>
      </c>
      <c r="D205" s="85" t="s">
        <v>697</v>
      </c>
      <c r="E205" s="85" t="s">
        <v>160</v>
      </c>
      <c r="F205" s="79"/>
      <c r="G205" s="85" t="s">
        <v>174</v>
      </c>
      <c r="H205" s="79"/>
      <c r="I205" s="60"/>
      <c r="J205" s="60"/>
      <c r="K205" s="60"/>
      <c r="L205" s="60"/>
      <c r="M205" s="60"/>
      <c r="N205" s="60"/>
      <c r="O205" s="54"/>
      <c r="P205" s="54"/>
      <c r="Q205" s="54"/>
      <c r="R205" s="54"/>
      <c r="S205" s="54"/>
      <c r="T205" s="54"/>
    </row>
    <row r="206" spans="1:29" ht="12.75" x14ac:dyDescent="0.2">
      <c r="A206" s="85" t="s">
        <v>698</v>
      </c>
      <c r="B206" s="85" t="s">
        <v>699</v>
      </c>
      <c r="C206" s="85">
        <v>531</v>
      </c>
      <c r="D206" s="85" t="s">
        <v>700</v>
      </c>
      <c r="E206" s="85" t="s">
        <v>160</v>
      </c>
      <c r="F206" s="79"/>
      <c r="G206" s="85" t="s">
        <v>161</v>
      </c>
      <c r="H206" s="79"/>
      <c r="I206" s="60"/>
      <c r="J206" s="60"/>
      <c r="K206" s="60"/>
      <c r="L206" s="60"/>
      <c r="M206" s="60"/>
      <c r="N206" s="60"/>
      <c r="O206" s="54"/>
      <c r="P206" s="54"/>
      <c r="Q206" s="54"/>
      <c r="R206" s="54"/>
      <c r="S206" s="54"/>
      <c r="T206" s="54"/>
    </row>
    <row r="207" spans="1:29" ht="12.75" x14ac:dyDescent="0.2">
      <c r="A207" s="85" t="s">
        <v>701</v>
      </c>
      <c r="B207" s="85" t="s">
        <v>702</v>
      </c>
      <c r="C207" s="85">
        <v>107</v>
      </c>
      <c r="D207" s="85" t="s">
        <v>703</v>
      </c>
      <c r="E207" s="85" t="s">
        <v>160</v>
      </c>
      <c r="F207" s="79">
        <v>20995</v>
      </c>
      <c r="G207" s="85" t="s">
        <v>174</v>
      </c>
      <c r="H207" s="79"/>
      <c r="I207" s="54"/>
      <c r="J207" s="85"/>
      <c r="K207" s="85" t="s">
        <v>704</v>
      </c>
      <c r="L207" s="60"/>
      <c r="M207" s="60"/>
      <c r="N207" s="60"/>
      <c r="O207" s="54"/>
      <c r="P207" s="54"/>
      <c r="Q207" s="54"/>
      <c r="R207" s="54"/>
      <c r="S207" s="54"/>
      <c r="T207" s="54"/>
      <c r="U207" s="54"/>
      <c r="V207" s="54"/>
      <c r="W207" s="54"/>
      <c r="X207" s="54"/>
      <c r="Y207" s="54"/>
      <c r="Z207" s="54"/>
      <c r="AA207" s="54"/>
      <c r="AB207" s="54"/>
      <c r="AC207" s="54"/>
    </row>
    <row r="208" spans="1:29" ht="12.75" x14ac:dyDescent="0.2">
      <c r="A208" s="85" t="s">
        <v>701</v>
      </c>
      <c r="B208" s="85" t="s">
        <v>705</v>
      </c>
      <c r="C208" s="85">
        <v>502</v>
      </c>
      <c r="D208" s="85" t="s">
        <v>706</v>
      </c>
      <c r="E208" s="85" t="s">
        <v>160</v>
      </c>
      <c r="F208" s="79"/>
      <c r="G208" s="85" t="s">
        <v>174</v>
      </c>
      <c r="H208" s="79"/>
      <c r="I208" s="60"/>
      <c r="J208" s="60"/>
      <c r="K208" s="60"/>
      <c r="L208" s="60"/>
      <c r="M208" s="60"/>
      <c r="N208" s="60"/>
      <c r="O208" s="54"/>
      <c r="P208" s="54"/>
      <c r="Q208" s="54"/>
      <c r="R208" s="54"/>
      <c r="S208" s="54"/>
      <c r="T208" s="54"/>
    </row>
    <row r="209" spans="1:29" ht="12.75" x14ac:dyDescent="0.2">
      <c r="A209" s="85" t="s">
        <v>707</v>
      </c>
      <c r="B209" s="85" t="s">
        <v>708</v>
      </c>
      <c r="C209" s="85">
        <v>1090</v>
      </c>
      <c r="D209" s="85" t="s">
        <v>709</v>
      </c>
      <c r="E209" s="85" t="s">
        <v>160</v>
      </c>
      <c r="F209" s="79"/>
      <c r="G209" s="85"/>
      <c r="H209" s="79"/>
      <c r="I209" s="60"/>
      <c r="J209" s="60"/>
      <c r="K209" s="60"/>
      <c r="L209" s="60"/>
      <c r="M209" s="60"/>
      <c r="N209" s="60"/>
      <c r="O209" s="54"/>
      <c r="P209" s="54"/>
      <c r="Q209" s="54"/>
      <c r="R209" s="54"/>
      <c r="S209" s="54"/>
      <c r="T209" s="54"/>
    </row>
    <row r="210" spans="1:29" ht="12.75" x14ac:dyDescent="0.2">
      <c r="A210" s="85" t="s">
        <v>710</v>
      </c>
      <c r="B210" s="85" t="s">
        <v>711</v>
      </c>
      <c r="C210" s="85">
        <v>445</v>
      </c>
      <c r="D210" s="85" t="s">
        <v>712</v>
      </c>
      <c r="E210" s="85" t="s">
        <v>160</v>
      </c>
      <c r="F210" s="79"/>
      <c r="G210" s="85" t="s">
        <v>174</v>
      </c>
      <c r="H210" s="79"/>
      <c r="I210" s="60"/>
      <c r="J210" s="60"/>
      <c r="K210" s="60"/>
      <c r="L210" s="60"/>
      <c r="M210" s="60"/>
      <c r="N210" s="60"/>
      <c r="O210" s="54"/>
      <c r="P210" s="54"/>
      <c r="Q210" s="54"/>
      <c r="R210" s="54"/>
      <c r="S210" s="54"/>
      <c r="T210" s="54"/>
    </row>
    <row r="211" spans="1:29" ht="12.75" x14ac:dyDescent="0.2">
      <c r="A211" s="85" t="s">
        <v>713</v>
      </c>
      <c r="B211" s="85" t="s">
        <v>714</v>
      </c>
      <c r="C211" s="85">
        <v>645</v>
      </c>
      <c r="D211" s="85" t="s">
        <v>715</v>
      </c>
      <c r="E211" s="85" t="s">
        <v>160</v>
      </c>
      <c r="F211" s="79"/>
      <c r="G211" s="85" t="s">
        <v>174</v>
      </c>
      <c r="H211" s="79"/>
      <c r="I211" s="60"/>
      <c r="J211" s="60"/>
      <c r="K211" s="60"/>
      <c r="L211" s="60"/>
      <c r="M211" s="60"/>
      <c r="N211" s="60"/>
      <c r="O211" s="54"/>
      <c r="P211" s="54"/>
      <c r="Q211" s="54"/>
      <c r="R211" s="54"/>
      <c r="S211" s="54"/>
      <c r="T211" s="54"/>
    </row>
    <row r="212" spans="1:29" ht="12.75" x14ac:dyDescent="0.2">
      <c r="A212" s="85" t="s">
        <v>716</v>
      </c>
      <c r="B212" s="85" t="s">
        <v>717</v>
      </c>
      <c r="C212" s="85">
        <v>329</v>
      </c>
      <c r="D212" s="85" t="s">
        <v>718</v>
      </c>
      <c r="E212" s="85" t="s">
        <v>160</v>
      </c>
      <c r="F212" s="79"/>
      <c r="G212" s="85" t="s">
        <v>174</v>
      </c>
      <c r="H212" s="79"/>
      <c r="I212" s="60"/>
      <c r="J212" s="60"/>
      <c r="K212" s="60"/>
      <c r="L212" s="60"/>
      <c r="M212" s="60"/>
      <c r="N212" s="60"/>
      <c r="O212" s="54"/>
      <c r="P212" s="54"/>
      <c r="Q212" s="54"/>
      <c r="R212" s="54"/>
      <c r="S212" s="54"/>
      <c r="T212" s="54"/>
    </row>
    <row r="213" spans="1:29" ht="12.75" x14ac:dyDescent="0.2">
      <c r="A213" s="85" t="s">
        <v>716</v>
      </c>
      <c r="B213" s="85" t="s">
        <v>719</v>
      </c>
      <c r="C213" s="85">
        <v>582</v>
      </c>
      <c r="D213" s="85" t="s">
        <v>720</v>
      </c>
      <c r="E213" s="85" t="s">
        <v>160</v>
      </c>
      <c r="F213" s="79"/>
      <c r="G213" s="85" t="s">
        <v>174</v>
      </c>
      <c r="H213" s="79"/>
      <c r="I213" s="60"/>
      <c r="J213" s="60"/>
      <c r="K213" s="60"/>
      <c r="L213" s="60"/>
      <c r="M213" s="60"/>
      <c r="N213" s="60"/>
      <c r="O213" s="54"/>
      <c r="P213" s="54"/>
      <c r="Q213" s="54"/>
      <c r="R213" s="54"/>
      <c r="S213" s="54"/>
      <c r="T213" s="54"/>
    </row>
    <row r="214" spans="1:29" ht="12.75" x14ac:dyDescent="0.2">
      <c r="A214" s="85" t="s">
        <v>721</v>
      </c>
      <c r="B214" s="85" t="s">
        <v>722</v>
      </c>
      <c r="C214" s="85">
        <v>1091</v>
      </c>
      <c r="D214" s="85" t="s">
        <v>723</v>
      </c>
      <c r="E214" s="85" t="s">
        <v>160</v>
      </c>
      <c r="F214" s="79"/>
      <c r="G214" s="85" t="s">
        <v>161</v>
      </c>
      <c r="H214" s="79"/>
      <c r="I214" s="60"/>
      <c r="J214" s="60"/>
      <c r="K214" s="60"/>
      <c r="L214" s="60"/>
      <c r="M214" s="60"/>
      <c r="N214" s="60"/>
      <c r="O214" s="54"/>
      <c r="P214" s="54"/>
      <c r="Q214" s="54"/>
      <c r="R214" s="54"/>
      <c r="S214" s="54"/>
      <c r="T214" s="54"/>
    </row>
    <row r="215" spans="1:29" ht="12.75" x14ac:dyDescent="0.2">
      <c r="A215" s="85" t="s">
        <v>724</v>
      </c>
      <c r="B215" s="85" t="s">
        <v>725</v>
      </c>
      <c r="C215" s="85">
        <v>1092</v>
      </c>
      <c r="D215" s="85" t="s">
        <v>726</v>
      </c>
      <c r="E215" s="85" t="s">
        <v>160</v>
      </c>
      <c r="F215" s="79"/>
      <c r="G215" s="85" t="s">
        <v>161</v>
      </c>
      <c r="H215" s="79"/>
      <c r="I215" s="60"/>
      <c r="J215" s="60"/>
      <c r="K215" s="60"/>
      <c r="L215" s="60"/>
      <c r="M215" s="60"/>
      <c r="N215" s="60"/>
      <c r="O215" s="54"/>
      <c r="P215" s="54"/>
      <c r="Q215" s="54"/>
      <c r="R215" s="54"/>
      <c r="S215" s="54"/>
      <c r="T215" s="54"/>
    </row>
    <row r="216" spans="1:29" ht="12.75" x14ac:dyDescent="0.2">
      <c r="A216" s="85" t="s">
        <v>724</v>
      </c>
      <c r="B216" s="85" t="s">
        <v>727</v>
      </c>
      <c r="C216" s="85">
        <v>1093</v>
      </c>
      <c r="D216" s="85" t="s">
        <v>728</v>
      </c>
      <c r="E216" s="85" t="s">
        <v>160</v>
      </c>
      <c r="F216" s="79"/>
      <c r="G216" s="85" t="s">
        <v>161</v>
      </c>
      <c r="H216" s="79"/>
      <c r="I216" s="60"/>
      <c r="J216" s="60"/>
      <c r="K216" s="60"/>
      <c r="L216" s="60"/>
      <c r="M216" s="60"/>
      <c r="N216" s="60"/>
      <c r="O216" s="54"/>
      <c r="P216" s="54"/>
      <c r="Q216" s="54"/>
      <c r="R216" s="54"/>
      <c r="S216" s="54"/>
      <c r="T216" s="54"/>
    </row>
    <row r="217" spans="1:29" ht="12.75" x14ac:dyDescent="0.2">
      <c r="A217" s="85" t="s">
        <v>729</v>
      </c>
      <c r="B217" s="85" t="s">
        <v>730</v>
      </c>
      <c r="C217" s="85">
        <v>77</v>
      </c>
      <c r="D217" s="85" t="s">
        <v>731</v>
      </c>
      <c r="E217" s="85" t="s">
        <v>160</v>
      </c>
      <c r="F217" s="54"/>
      <c r="G217" s="85" t="s">
        <v>174</v>
      </c>
      <c r="H217" s="79"/>
      <c r="I217" s="54"/>
      <c r="J217" s="85">
        <v>31636591374</v>
      </c>
      <c r="K217" s="85" t="s">
        <v>732</v>
      </c>
      <c r="L217" s="60"/>
      <c r="M217" s="60"/>
      <c r="N217" s="60"/>
      <c r="O217" s="54"/>
      <c r="P217" s="54"/>
      <c r="Q217" s="54"/>
      <c r="R217" s="54"/>
      <c r="S217" s="54"/>
      <c r="T217" s="54"/>
      <c r="U217" s="54"/>
      <c r="V217" s="54"/>
      <c r="W217" s="54"/>
      <c r="X217" s="54"/>
      <c r="Y217" s="54"/>
      <c r="Z217" s="54"/>
      <c r="AA217" s="54"/>
      <c r="AB217" s="54"/>
      <c r="AC217" s="54"/>
    </row>
    <row r="218" spans="1:29" ht="12.75" x14ac:dyDescent="0.2">
      <c r="A218" s="85" t="s">
        <v>733</v>
      </c>
      <c r="B218" s="85" t="s">
        <v>734</v>
      </c>
      <c r="C218" s="85">
        <v>338</v>
      </c>
      <c r="D218" s="85" t="s">
        <v>735</v>
      </c>
      <c r="E218" s="85" t="s">
        <v>160</v>
      </c>
      <c r="F218" s="79"/>
      <c r="G218" s="85"/>
      <c r="H218" s="79"/>
      <c r="I218" s="60"/>
      <c r="J218" s="60"/>
      <c r="K218" s="60"/>
      <c r="L218" s="60"/>
      <c r="M218" s="60"/>
      <c r="N218" s="60"/>
      <c r="O218" s="54"/>
      <c r="P218" s="54"/>
      <c r="Q218" s="54"/>
      <c r="R218" s="54"/>
      <c r="S218" s="54"/>
      <c r="T218" s="54"/>
    </row>
    <row r="219" spans="1:29" ht="12.75" x14ac:dyDescent="0.2">
      <c r="A219" s="85" t="s">
        <v>736</v>
      </c>
      <c r="B219" s="85" t="s">
        <v>737</v>
      </c>
      <c r="C219" s="85">
        <v>1094</v>
      </c>
      <c r="D219" s="85" t="s">
        <v>738</v>
      </c>
      <c r="E219" s="85" t="s">
        <v>160</v>
      </c>
      <c r="F219" s="79"/>
      <c r="G219" s="85" t="s">
        <v>174</v>
      </c>
      <c r="H219" s="79"/>
      <c r="I219" s="60"/>
      <c r="J219" s="60"/>
      <c r="K219" s="60"/>
      <c r="L219" s="60"/>
      <c r="M219" s="60"/>
      <c r="N219" s="60"/>
      <c r="O219" s="54"/>
      <c r="P219" s="54"/>
      <c r="Q219" s="54"/>
      <c r="R219" s="54"/>
      <c r="S219" s="54"/>
      <c r="T219" s="54"/>
    </row>
    <row r="220" spans="1:29" ht="12.75" x14ac:dyDescent="0.2">
      <c r="A220" s="85" t="s">
        <v>736</v>
      </c>
      <c r="B220" s="85" t="s">
        <v>739</v>
      </c>
      <c r="C220" s="85">
        <v>1095</v>
      </c>
      <c r="D220" s="85" t="s">
        <v>740</v>
      </c>
      <c r="E220" s="85" t="s">
        <v>160</v>
      </c>
      <c r="F220" s="79"/>
      <c r="G220" s="85" t="s">
        <v>174</v>
      </c>
      <c r="H220" s="79"/>
      <c r="I220" s="60"/>
      <c r="J220" s="60"/>
      <c r="K220" s="60"/>
      <c r="L220" s="60"/>
      <c r="M220" s="60"/>
      <c r="N220" s="60"/>
      <c r="O220" s="54"/>
      <c r="P220" s="54"/>
      <c r="Q220" s="54"/>
      <c r="R220" s="54"/>
      <c r="S220" s="54"/>
      <c r="T220" s="54"/>
    </row>
    <row r="221" spans="1:29" ht="12.75" x14ac:dyDescent="0.2">
      <c r="A221" s="85" t="s">
        <v>741</v>
      </c>
      <c r="B221" s="85" t="s">
        <v>742</v>
      </c>
      <c r="C221" s="85">
        <v>698</v>
      </c>
      <c r="D221" s="85" t="s">
        <v>743</v>
      </c>
      <c r="E221" s="85" t="s">
        <v>160</v>
      </c>
      <c r="F221" s="79"/>
      <c r="G221" s="85" t="s">
        <v>174</v>
      </c>
      <c r="H221" s="79"/>
      <c r="I221" s="60"/>
      <c r="J221" s="60"/>
      <c r="K221" s="60"/>
      <c r="L221" s="60"/>
      <c r="M221" s="60"/>
      <c r="N221" s="60"/>
      <c r="O221" s="54"/>
      <c r="P221" s="54"/>
      <c r="Q221" s="54"/>
      <c r="R221" s="54"/>
      <c r="S221" s="54"/>
      <c r="T221" s="54"/>
    </row>
    <row r="222" spans="1:29" ht="12.75" x14ac:dyDescent="0.2">
      <c r="A222" s="85" t="s">
        <v>744</v>
      </c>
      <c r="B222" s="85" t="s">
        <v>745</v>
      </c>
      <c r="C222" s="85">
        <v>42</v>
      </c>
      <c r="D222" s="85" t="s">
        <v>746</v>
      </c>
      <c r="E222" s="85" t="s">
        <v>160</v>
      </c>
      <c r="F222" s="79">
        <v>27334</v>
      </c>
      <c r="G222" s="85" t="s">
        <v>161</v>
      </c>
      <c r="H222" s="78"/>
      <c r="I222" s="54"/>
      <c r="J222" s="85">
        <v>32474300949</v>
      </c>
      <c r="K222" s="85"/>
      <c r="L222" s="59"/>
      <c r="M222" s="60"/>
      <c r="N222" s="60"/>
      <c r="O222" s="54"/>
      <c r="P222" s="54"/>
      <c r="Q222" s="54"/>
      <c r="R222" s="54"/>
      <c r="S222" s="54"/>
      <c r="T222" s="54"/>
      <c r="U222" s="54"/>
      <c r="V222" s="54"/>
      <c r="W222" s="54"/>
      <c r="X222" s="54"/>
      <c r="Y222" s="54"/>
      <c r="Z222" s="54"/>
      <c r="AA222" s="54"/>
      <c r="AB222" s="54"/>
      <c r="AC222" s="54"/>
    </row>
    <row r="223" spans="1:29" ht="12.75" x14ac:dyDescent="0.2">
      <c r="A223" s="85" t="s">
        <v>744</v>
      </c>
      <c r="B223" s="85" t="s">
        <v>542</v>
      </c>
      <c r="C223" s="85">
        <v>776</v>
      </c>
      <c r="D223" s="85" t="s">
        <v>747</v>
      </c>
      <c r="E223" s="85" t="s">
        <v>160</v>
      </c>
      <c r="F223" s="79"/>
      <c r="G223" s="85" t="s">
        <v>161</v>
      </c>
      <c r="H223" s="79"/>
      <c r="I223" s="60"/>
      <c r="J223" s="60"/>
      <c r="K223" s="60"/>
      <c r="L223" s="60"/>
      <c r="M223" s="60"/>
      <c r="N223" s="60"/>
      <c r="O223" s="54"/>
      <c r="P223" s="54"/>
      <c r="Q223" s="54"/>
      <c r="R223" s="54"/>
      <c r="S223" s="54"/>
      <c r="T223" s="54"/>
    </row>
    <row r="224" spans="1:29" ht="12.75" x14ac:dyDescent="0.2">
      <c r="A224" s="85" t="s">
        <v>744</v>
      </c>
      <c r="B224" s="85" t="s">
        <v>748</v>
      </c>
      <c r="C224" s="85">
        <v>1096</v>
      </c>
      <c r="D224" s="85" t="s">
        <v>749</v>
      </c>
      <c r="E224" s="85" t="s">
        <v>160</v>
      </c>
      <c r="F224" s="79"/>
      <c r="G224" s="85" t="s">
        <v>161</v>
      </c>
      <c r="H224" s="79"/>
      <c r="I224" s="60"/>
      <c r="J224" s="60"/>
      <c r="K224" s="60"/>
      <c r="L224" s="60"/>
      <c r="M224" s="60"/>
      <c r="N224" s="60"/>
      <c r="O224" s="54"/>
      <c r="P224" s="54"/>
      <c r="Q224" s="54"/>
      <c r="R224" s="54"/>
      <c r="S224" s="54"/>
      <c r="T224" s="54"/>
    </row>
    <row r="225" spans="1:29" ht="12.75" x14ac:dyDescent="0.2">
      <c r="A225" s="85" t="s">
        <v>744</v>
      </c>
      <c r="B225" s="85" t="s">
        <v>750</v>
      </c>
      <c r="C225" s="85">
        <v>1097</v>
      </c>
      <c r="D225" s="85" t="s">
        <v>751</v>
      </c>
      <c r="E225" s="85" t="s">
        <v>160</v>
      </c>
      <c r="F225" s="79"/>
      <c r="G225" s="85" t="s">
        <v>161</v>
      </c>
      <c r="H225" s="79"/>
      <c r="I225" s="60"/>
      <c r="J225" s="60"/>
      <c r="K225" s="60"/>
      <c r="L225" s="60"/>
      <c r="M225" s="60"/>
      <c r="N225" s="60"/>
      <c r="O225" s="54"/>
      <c r="P225" s="54"/>
      <c r="Q225" s="54"/>
      <c r="R225" s="54"/>
      <c r="S225" s="54"/>
      <c r="T225" s="54"/>
    </row>
    <row r="226" spans="1:29" ht="12.75" x14ac:dyDescent="0.2">
      <c r="A226" s="85" t="s">
        <v>752</v>
      </c>
      <c r="B226" s="85" t="s">
        <v>753</v>
      </c>
      <c r="C226" s="85">
        <v>1098</v>
      </c>
      <c r="D226" s="85" t="s">
        <v>754</v>
      </c>
      <c r="E226" s="85" t="s">
        <v>160</v>
      </c>
      <c r="F226" s="79"/>
      <c r="G226" s="85"/>
      <c r="H226" s="79"/>
      <c r="I226" s="60"/>
      <c r="J226" s="60"/>
      <c r="K226" s="60"/>
      <c r="L226" s="60"/>
      <c r="M226" s="60"/>
      <c r="N226" s="60"/>
      <c r="O226" s="54"/>
      <c r="P226" s="54"/>
      <c r="Q226" s="54"/>
      <c r="R226" s="54"/>
      <c r="S226" s="54"/>
      <c r="T226" s="54"/>
    </row>
    <row r="227" spans="1:29" ht="12.75" x14ac:dyDescent="0.2">
      <c r="A227" s="85" t="s">
        <v>755</v>
      </c>
      <c r="B227" s="85" t="s">
        <v>756</v>
      </c>
      <c r="C227" s="85">
        <v>1099</v>
      </c>
      <c r="D227" s="85" t="s">
        <v>757</v>
      </c>
      <c r="E227" s="85" t="s">
        <v>160</v>
      </c>
      <c r="F227" s="79"/>
      <c r="G227" s="85"/>
      <c r="H227" s="79"/>
      <c r="I227" s="60"/>
      <c r="J227" s="60"/>
      <c r="K227" s="60"/>
      <c r="L227" s="60"/>
      <c r="M227" s="60"/>
      <c r="N227" s="60"/>
      <c r="O227" s="54"/>
      <c r="P227" s="54"/>
      <c r="Q227" s="54"/>
      <c r="R227" s="54"/>
      <c r="S227" s="54"/>
      <c r="T227" s="54"/>
    </row>
    <row r="228" spans="1:29" ht="12.75" x14ac:dyDescent="0.2">
      <c r="A228" s="85" t="s">
        <v>758</v>
      </c>
      <c r="B228" s="85" t="s">
        <v>759</v>
      </c>
      <c r="C228" s="85">
        <v>1100</v>
      </c>
      <c r="D228" s="85" t="s">
        <v>760</v>
      </c>
      <c r="E228" s="85" t="s">
        <v>160</v>
      </c>
      <c r="F228" s="79"/>
      <c r="G228" s="85" t="s">
        <v>174</v>
      </c>
      <c r="H228" s="79"/>
      <c r="I228" s="60"/>
      <c r="J228" s="60"/>
      <c r="K228" s="60"/>
      <c r="L228" s="60"/>
      <c r="M228" s="60"/>
      <c r="N228" s="60"/>
      <c r="O228" s="54"/>
      <c r="P228" s="54"/>
      <c r="Q228" s="54"/>
      <c r="R228" s="54"/>
      <c r="S228" s="54"/>
      <c r="T228" s="54"/>
    </row>
    <row r="229" spans="1:29" ht="12.75" x14ac:dyDescent="0.2">
      <c r="A229" s="85" t="s">
        <v>761</v>
      </c>
      <c r="B229" s="85" t="s">
        <v>762</v>
      </c>
      <c r="C229" s="85">
        <v>551</v>
      </c>
      <c r="D229" s="85" t="s">
        <v>763</v>
      </c>
      <c r="E229" s="85" t="s">
        <v>160</v>
      </c>
      <c r="F229" s="79"/>
      <c r="G229" s="85" t="s">
        <v>161</v>
      </c>
      <c r="H229" s="79"/>
      <c r="I229" s="60"/>
      <c r="J229" s="60"/>
      <c r="K229" s="60"/>
      <c r="L229" s="60"/>
      <c r="M229" s="60"/>
      <c r="N229" s="60"/>
      <c r="O229" s="54"/>
      <c r="P229" s="54"/>
      <c r="Q229" s="54"/>
      <c r="R229" s="54"/>
      <c r="S229" s="54"/>
      <c r="T229" s="54"/>
    </row>
    <row r="230" spans="1:29" ht="12.75" x14ac:dyDescent="0.2">
      <c r="A230" s="85" t="s">
        <v>764</v>
      </c>
      <c r="B230" s="85" t="s">
        <v>765</v>
      </c>
      <c r="C230" s="85">
        <v>1101</v>
      </c>
      <c r="D230" s="85" t="s">
        <v>766</v>
      </c>
      <c r="E230" s="85" t="s">
        <v>160</v>
      </c>
      <c r="F230" s="79"/>
      <c r="G230" s="85" t="s">
        <v>174</v>
      </c>
      <c r="H230" s="79"/>
      <c r="I230" s="60"/>
      <c r="J230" s="60"/>
      <c r="K230" s="60"/>
      <c r="L230" s="60"/>
      <c r="M230" s="60"/>
      <c r="N230" s="60"/>
      <c r="O230" s="54"/>
      <c r="P230" s="54"/>
      <c r="Q230" s="54"/>
      <c r="R230" s="54"/>
      <c r="S230" s="54"/>
      <c r="T230" s="54"/>
    </row>
    <row r="231" spans="1:29" ht="12.75" x14ac:dyDescent="0.2">
      <c r="A231" s="85" t="s">
        <v>767</v>
      </c>
      <c r="B231" s="85" t="s">
        <v>768</v>
      </c>
      <c r="C231" s="85">
        <v>1102</v>
      </c>
      <c r="D231" s="85" t="s">
        <v>769</v>
      </c>
      <c r="E231" s="85" t="s">
        <v>160</v>
      </c>
      <c r="F231" s="79"/>
      <c r="G231" s="85" t="s">
        <v>161</v>
      </c>
      <c r="H231" s="79"/>
      <c r="I231" s="60"/>
      <c r="J231" s="60"/>
      <c r="K231" s="60"/>
      <c r="L231" s="60"/>
      <c r="M231" s="60"/>
      <c r="N231" s="60"/>
      <c r="O231" s="54"/>
      <c r="P231" s="54"/>
      <c r="Q231" s="54"/>
      <c r="R231" s="54"/>
      <c r="S231" s="54"/>
      <c r="T231" s="54"/>
    </row>
    <row r="232" spans="1:29" ht="12.75" x14ac:dyDescent="0.2">
      <c r="A232" s="85" t="s">
        <v>767</v>
      </c>
      <c r="B232" s="85" t="s">
        <v>770</v>
      </c>
      <c r="C232" s="85">
        <v>1103</v>
      </c>
      <c r="D232" s="85" t="s">
        <v>771</v>
      </c>
      <c r="E232" s="85" t="s">
        <v>160</v>
      </c>
      <c r="F232" s="79"/>
      <c r="G232" s="85" t="s">
        <v>161</v>
      </c>
      <c r="H232" s="79"/>
      <c r="I232" s="60"/>
      <c r="J232" s="60"/>
      <c r="K232" s="60"/>
      <c r="L232" s="60"/>
      <c r="M232" s="60"/>
      <c r="N232" s="60"/>
      <c r="O232" s="54"/>
      <c r="P232" s="54"/>
      <c r="Q232" s="54"/>
      <c r="R232" s="54"/>
      <c r="S232" s="54"/>
      <c r="T232" s="54"/>
    </row>
    <row r="233" spans="1:29" ht="12.75" x14ac:dyDescent="0.2">
      <c r="A233" s="85" t="s">
        <v>772</v>
      </c>
      <c r="B233" s="85" t="s">
        <v>773</v>
      </c>
      <c r="C233" s="85">
        <v>67</v>
      </c>
      <c r="D233" s="85" t="s">
        <v>774</v>
      </c>
      <c r="E233" s="85" t="s">
        <v>160</v>
      </c>
      <c r="F233" s="79">
        <v>27022</v>
      </c>
      <c r="G233" s="85" t="s">
        <v>161</v>
      </c>
      <c r="H233" s="79"/>
      <c r="I233" s="54"/>
      <c r="J233" s="85"/>
      <c r="K233" s="85" t="s">
        <v>775</v>
      </c>
      <c r="L233" s="60"/>
      <c r="M233" s="60"/>
      <c r="N233" s="60"/>
      <c r="O233" s="54"/>
      <c r="P233" s="54"/>
      <c r="Q233" s="54"/>
      <c r="R233" s="54"/>
      <c r="S233" s="54"/>
      <c r="T233" s="54"/>
      <c r="U233" s="54"/>
      <c r="V233" s="54"/>
      <c r="W233" s="54"/>
      <c r="X233" s="54"/>
      <c r="Y233" s="54"/>
      <c r="Z233" s="54"/>
      <c r="AA233" s="54"/>
      <c r="AB233" s="54"/>
      <c r="AC233" s="54"/>
    </row>
    <row r="234" spans="1:29" ht="12.75" x14ac:dyDescent="0.2">
      <c r="A234" s="85" t="s">
        <v>772</v>
      </c>
      <c r="B234" s="85" t="s">
        <v>776</v>
      </c>
      <c r="C234" s="85">
        <v>237</v>
      </c>
      <c r="D234" s="85"/>
      <c r="E234" s="85" t="s">
        <v>160</v>
      </c>
      <c r="F234" s="54"/>
      <c r="G234" s="85" t="s">
        <v>161</v>
      </c>
      <c r="H234" s="79"/>
      <c r="I234" s="54"/>
      <c r="J234" s="85">
        <v>31648142404</v>
      </c>
      <c r="K234" s="85"/>
      <c r="L234" s="60"/>
      <c r="M234" s="60"/>
      <c r="N234" s="60"/>
      <c r="O234" s="54"/>
      <c r="P234" s="54"/>
      <c r="Q234" s="54"/>
      <c r="R234" s="54"/>
      <c r="S234" s="54"/>
      <c r="T234" s="54"/>
      <c r="U234" s="54"/>
      <c r="V234" s="54"/>
      <c r="W234" s="54"/>
      <c r="X234" s="54"/>
      <c r="Y234" s="54"/>
      <c r="Z234" s="54"/>
      <c r="AA234" s="54"/>
      <c r="AB234" s="54"/>
      <c r="AC234" s="54"/>
    </row>
    <row r="235" spans="1:29" ht="12.75" x14ac:dyDescent="0.2">
      <c r="A235" s="85" t="s">
        <v>772</v>
      </c>
      <c r="B235" s="85" t="s">
        <v>777</v>
      </c>
      <c r="C235" s="85">
        <v>293</v>
      </c>
      <c r="D235" s="85" t="s">
        <v>778</v>
      </c>
      <c r="E235" s="85" t="s">
        <v>160</v>
      </c>
      <c r="F235" s="79"/>
      <c r="G235" s="85" t="s">
        <v>161</v>
      </c>
      <c r="H235" s="79"/>
      <c r="I235" s="60"/>
      <c r="J235" s="60"/>
      <c r="K235" s="60"/>
      <c r="L235" s="60"/>
      <c r="M235" s="60"/>
      <c r="N235" s="60"/>
      <c r="O235" s="54"/>
      <c r="P235" s="54"/>
      <c r="Q235" s="54"/>
      <c r="R235" s="54"/>
      <c r="S235" s="54"/>
      <c r="T235" s="54"/>
    </row>
    <row r="236" spans="1:29" ht="12.75" x14ac:dyDescent="0.2">
      <c r="A236" s="85" t="s">
        <v>772</v>
      </c>
      <c r="B236" s="85" t="s">
        <v>779</v>
      </c>
      <c r="C236" s="85">
        <v>517</v>
      </c>
      <c r="D236" s="85" t="s">
        <v>780</v>
      </c>
      <c r="E236" s="85" t="s">
        <v>160</v>
      </c>
      <c r="F236" s="79"/>
      <c r="G236" s="85" t="s">
        <v>161</v>
      </c>
      <c r="H236" s="79"/>
      <c r="I236" s="60"/>
      <c r="J236" s="60"/>
      <c r="K236" s="60"/>
      <c r="L236" s="60"/>
      <c r="M236" s="60"/>
      <c r="N236" s="60"/>
      <c r="O236" s="54"/>
      <c r="P236" s="54"/>
      <c r="Q236" s="54"/>
      <c r="R236" s="54"/>
      <c r="S236" s="54"/>
      <c r="T236" s="54"/>
    </row>
    <row r="237" spans="1:29" ht="12.75" x14ac:dyDescent="0.2">
      <c r="A237" s="85" t="s">
        <v>772</v>
      </c>
      <c r="B237" s="85" t="s">
        <v>781</v>
      </c>
      <c r="C237" s="85">
        <v>585</v>
      </c>
      <c r="D237" s="85" t="s">
        <v>782</v>
      </c>
      <c r="E237" s="85" t="s">
        <v>160</v>
      </c>
      <c r="F237" s="79"/>
      <c r="G237" s="85"/>
      <c r="H237" s="79"/>
      <c r="I237" s="60"/>
      <c r="J237" s="60"/>
      <c r="K237" s="60"/>
      <c r="L237" s="60"/>
      <c r="M237" s="60"/>
      <c r="N237" s="60"/>
      <c r="O237" s="54"/>
      <c r="P237" s="54"/>
      <c r="Q237" s="54"/>
      <c r="R237" s="54"/>
      <c r="S237" s="54"/>
      <c r="T237" s="54"/>
    </row>
    <row r="238" spans="1:29" ht="12.75" x14ac:dyDescent="0.2">
      <c r="A238" s="85" t="s">
        <v>772</v>
      </c>
      <c r="B238" s="85" t="s">
        <v>783</v>
      </c>
      <c r="C238" s="85">
        <v>1104</v>
      </c>
      <c r="D238" s="85" t="s">
        <v>784</v>
      </c>
      <c r="E238" s="85" t="s">
        <v>160</v>
      </c>
      <c r="F238" s="79"/>
      <c r="G238" s="85" t="s">
        <v>161</v>
      </c>
      <c r="H238" s="79"/>
      <c r="I238" s="60"/>
      <c r="J238" s="60"/>
      <c r="K238" s="60"/>
      <c r="L238" s="60"/>
      <c r="M238" s="60"/>
      <c r="N238" s="60"/>
      <c r="O238" s="54"/>
      <c r="P238" s="54"/>
      <c r="Q238" s="54"/>
      <c r="R238" s="54"/>
      <c r="S238" s="54"/>
      <c r="T238" s="54"/>
    </row>
    <row r="239" spans="1:29" ht="12.75" x14ac:dyDescent="0.2">
      <c r="A239" s="85" t="s">
        <v>772</v>
      </c>
      <c r="B239" s="85" t="s">
        <v>785</v>
      </c>
      <c r="C239" s="85">
        <v>1105</v>
      </c>
      <c r="D239" s="85" t="s">
        <v>786</v>
      </c>
      <c r="E239" s="85" t="s">
        <v>160</v>
      </c>
      <c r="F239" s="79"/>
      <c r="G239" s="85" t="s">
        <v>161</v>
      </c>
      <c r="H239" s="79"/>
      <c r="I239" s="60"/>
      <c r="J239" s="60"/>
      <c r="K239" s="60"/>
      <c r="L239" s="60"/>
      <c r="M239" s="60"/>
      <c r="N239" s="60"/>
      <c r="O239" s="54"/>
      <c r="P239" s="54"/>
      <c r="Q239" s="54"/>
      <c r="R239" s="54"/>
      <c r="S239" s="54"/>
      <c r="T239" s="54"/>
    </row>
    <row r="240" spans="1:29" ht="12.75" x14ac:dyDescent="0.2">
      <c r="A240" s="85" t="s">
        <v>787</v>
      </c>
      <c r="B240" s="85" t="s">
        <v>788</v>
      </c>
      <c r="C240" s="85">
        <v>522</v>
      </c>
      <c r="D240" s="85" t="s">
        <v>789</v>
      </c>
      <c r="E240" s="85" t="s">
        <v>160</v>
      </c>
      <c r="F240" s="79"/>
      <c r="G240" s="85"/>
      <c r="H240" s="79"/>
      <c r="I240" s="60"/>
      <c r="J240" s="60"/>
      <c r="K240" s="60"/>
      <c r="L240" s="60"/>
      <c r="M240" s="60"/>
      <c r="N240" s="60"/>
      <c r="O240" s="54"/>
      <c r="P240" s="54"/>
      <c r="Q240" s="54"/>
      <c r="R240" s="54"/>
      <c r="S240" s="54"/>
      <c r="T240" s="54"/>
    </row>
    <row r="241" spans="1:29" ht="12.75" x14ac:dyDescent="0.2">
      <c r="A241" s="85" t="s">
        <v>787</v>
      </c>
      <c r="B241" s="85" t="s">
        <v>790</v>
      </c>
      <c r="C241" s="85">
        <v>1106</v>
      </c>
      <c r="D241" s="85" t="s">
        <v>791</v>
      </c>
      <c r="E241" s="85" t="s">
        <v>160</v>
      </c>
      <c r="F241" s="79"/>
      <c r="G241" s="85" t="s">
        <v>174</v>
      </c>
      <c r="H241" s="79"/>
      <c r="I241" s="60"/>
      <c r="J241" s="60"/>
      <c r="K241" s="60"/>
      <c r="L241" s="60"/>
      <c r="M241" s="60"/>
      <c r="N241" s="60"/>
      <c r="O241" s="54"/>
      <c r="P241" s="54"/>
      <c r="Q241" s="54"/>
      <c r="R241" s="54"/>
      <c r="S241" s="54"/>
      <c r="T241" s="54"/>
    </row>
    <row r="242" spans="1:29" ht="12.75" x14ac:dyDescent="0.2">
      <c r="A242" s="85" t="s">
        <v>792</v>
      </c>
      <c r="B242" s="85" t="s">
        <v>793</v>
      </c>
      <c r="C242" s="85">
        <v>81</v>
      </c>
      <c r="D242" s="85" t="s">
        <v>794</v>
      </c>
      <c r="E242" s="85" t="s">
        <v>160</v>
      </c>
      <c r="F242" s="79">
        <v>32373</v>
      </c>
      <c r="G242" s="85" t="s">
        <v>161</v>
      </c>
      <c r="H242" s="79"/>
      <c r="I242" s="54"/>
      <c r="J242" s="85">
        <v>31622072258</v>
      </c>
      <c r="K242" s="85" t="s">
        <v>795</v>
      </c>
      <c r="L242" s="60"/>
      <c r="M242" s="60"/>
      <c r="N242" s="60"/>
      <c r="O242" s="54"/>
      <c r="P242" s="54"/>
      <c r="Q242" s="54"/>
      <c r="R242" s="54"/>
      <c r="S242" s="54"/>
      <c r="T242" s="54"/>
      <c r="U242" s="54"/>
      <c r="V242" s="54"/>
      <c r="W242" s="54"/>
      <c r="X242" s="54"/>
      <c r="Y242" s="54"/>
      <c r="Z242" s="54"/>
      <c r="AA242" s="54"/>
      <c r="AB242" s="54"/>
      <c r="AC242" s="54"/>
    </row>
    <row r="243" spans="1:29" ht="12.75" x14ac:dyDescent="0.2">
      <c r="A243" s="85" t="s">
        <v>792</v>
      </c>
      <c r="B243" s="85" t="s">
        <v>796</v>
      </c>
      <c r="C243" s="85">
        <v>1107</v>
      </c>
      <c r="D243" s="85" t="s">
        <v>797</v>
      </c>
      <c r="E243" s="85" t="s">
        <v>160</v>
      </c>
      <c r="F243" s="79"/>
      <c r="G243" s="85" t="s">
        <v>161</v>
      </c>
      <c r="H243" s="79"/>
      <c r="I243" s="60"/>
      <c r="J243" s="60"/>
      <c r="K243" s="60"/>
      <c r="L243" s="60"/>
      <c r="M243" s="60"/>
      <c r="N243" s="60"/>
      <c r="O243" s="54"/>
      <c r="P243" s="54"/>
      <c r="Q243" s="54"/>
      <c r="R243" s="54"/>
      <c r="S243" s="54"/>
      <c r="T243" s="54"/>
    </row>
    <row r="244" spans="1:29" ht="12.75" x14ac:dyDescent="0.2">
      <c r="A244" s="85" t="s">
        <v>798</v>
      </c>
      <c r="B244" s="85" t="s">
        <v>799</v>
      </c>
      <c r="C244" s="85">
        <v>1108</v>
      </c>
      <c r="D244" s="85" t="s">
        <v>800</v>
      </c>
      <c r="E244" s="85" t="s">
        <v>160</v>
      </c>
      <c r="F244" s="79"/>
      <c r="G244" s="85" t="s">
        <v>161</v>
      </c>
      <c r="H244" s="79"/>
      <c r="I244" s="60"/>
      <c r="J244" s="60"/>
      <c r="K244" s="60"/>
      <c r="L244" s="60"/>
      <c r="M244" s="60"/>
      <c r="N244" s="60"/>
      <c r="O244" s="54"/>
      <c r="P244" s="54"/>
      <c r="Q244" s="54"/>
      <c r="R244" s="54"/>
      <c r="S244" s="54"/>
      <c r="T244" s="54"/>
    </row>
    <row r="245" spans="1:29" ht="12.75" x14ac:dyDescent="0.2">
      <c r="A245" s="85" t="s">
        <v>801</v>
      </c>
      <c r="B245" s="85" t="s">
        <v>454</v>
      </c>
      <c r="C245" s="85">
        <v>783</v>
      </c>
      <c r="D245" s="85" t="s">
        <v>802</v>
      </c>
      <c r="E245" s="85" t="s">
        <v>160</v>
      </c>
      <c r="F245" s="79"/>
      <c r="G245" s="85" t="s">
        <v>174</v>
      </c>
      <c r="H245" s="79"/>
      <c r="I245" s="60"/>
      <c r="J245" s="60"/>
      <c r="K245" s="60"/>
      <c r="L245" s="60"/>
      <c r="M245" s="60"/>
      <c r="N245" s="60"/>
      <c r="O245" s="54"/>
      <c r="P245" s="54"/>
      <c r="Q245" s="54"/>
      <c r="R245" s="54"/>
      <c r="S245" s="54"/>
      <c r="T245" s="54"/>
    </row>
    <row r="246" spans="1:29" ht="12.75" x14ac:dyDescent="0.2">
      <c r="A246" s="85" t="s">
        <v>803</v>
      </c>
      <c r="B246" s="85" t="s">
        <v>804</v>
      </c>
      <c r="C246" s="85">
        <v>1109</v>
      </c>
      <c r="D246" s="85" t="s">
        <v>805</v>
      </c>
      <c r="E246" s="85" t="s">
        <v>160</v>
      </c>
      <c r="F246" s="79"/>
      <c r="G246" s="85" t="s">
        <v>161</v>
      </c>
      <c r="H246" s="79"/>
      <c r="I246" s="60"/>
      <c r="J246" s="60"/>
      <c r="K246" s="60"/>
      <c r="L246" s="60"/>
      <c r="M246" s="60"/>
      <c r="N246" s="60"/>
      <c r="O246" s="54"/>
      <c r="P246" s="54"/>
      <c r="Q246" s="54"/>
      <c r="R246" s="54"/>
      <c r="S246" s="54"/>
      <c r="T246" s="54"/>
    </row>
    <row r="247" spans="1:29" ht="12.75" x14ac:dyDescent="0.2">
      <c r="A247" s="85" t="s">
        <v>806</v>
      </c>
      <c r="B247" s="85" t="s">
        <v>261</v>
      </c>
      <c r="C247" s="85">
        <v>1110</v>
      </c>
      <c r="D247" s="85" t="s">
        <v>807</v>
      </c>
      <c r="E247" s="85" t="s">
        <v>160</v>
      </c>
      <c r="F247" s="79"/>
      <c r="G247" s="85" t="s">
        <v>174</v>
      </c>
      <c r="H247" s="79"/>
      <c r="I247" s="60"/>
      <c r="J247" s="60"/>
      <c r="K247" s="60"/>
      <c r="L247" s="60"/>
      <c r="M247" s="60"/>
      <c r="N247" s="60"/>
      <c r="O247" s="54"/>
      <c r="P247" s="54"/>
      <c r="Q247" s="54"/>
      <c r="R247" s="54"/>
      <c r="S247" s="54"/>
      <c r="T247" s="54"/>
    </row>
    <row r="248" spans="1:29" ht="12.75" x14ac:dyDescent="0.2">
      <c r="A248" s="85" t="s">
        <v>512</v>
      </c>
      <c r="B248" s="85" t="s">
        <v>808</v>
      </c>
      <c r="C248" s="85">
        <v>337</v>
      </c>
      <c r="D248" s="85" t="s">
        <v>809</v>
      </c>
      <c r="E248" s="85" t="s">
        <v>160</v>
      </c>
      <c r="F248" s="79"/>
      <c r="G248" s="85" t="s">
        <v>174</v>
      </c>
      <c r="H248" s="79"/>
      <c r="I248" s="60"/>
      <c r="J248" s="60"/>
      <c r="K248" s="60"/>
      <c r="L248" s="60"/>
      <c r="M248" s="60"/>
      <c r="N248" s="60"/>
      <c r="O248" s="54"/>
      <c r="P248" s="54"/>
      <c r="Q248" s="54"/>
      <c r="R248" s="54"/>
      <c r="S248" s="54"/>
      <c r="T248" s="54"/>
    </row>
    <row r="249" spans="1:29" ht="12.75" x14ac:dyDescent="0.2">
      <c r="A249" s="85" t="s">
        <v>512</v>
      </c>
      <c r="B249" s="85" t="s">
        <v>511</v>
      </c>
      <c r="C249" s="85">
        <v>398</v>
      </c>
      <c r="D249" s="85" t="s">
        <v>513</v>
      </c>
      <c r="E249" s="85" t="s">
        <v>160</v>
      </c>
      <c r="F249" s="79"/>
      <c r="G249" s="85" t="s">
        <v>174</v>
      </c>
      <c r="H249" s="79"/>
      <c r="I249" s="60"/>
      <c r="J249" s="60"/>
      <c r="K249" s="60"/>
      <c r="L249" s="60"/>
      <c r="M249" s="60"/>
      <c r="N249" s="60"/>
      <c r="O249" s="54"/>
      <c r="P249" s="54"/>
      <c r="Q249" s="54"/>
      <c r="R249" s="54"/>
      <c r="S249" s="54"/>
      <c r="T249" s="54"/>
    </row>
    <row r="250" spans="1:29" ht="12.75" x14ac:dyDescent="0.2">
      <c r="A250" s="85" t="s">
        <v>512</v>
      </c>
      <c r="B250" s="85" t="s">
        <v>810</v>
      </c>
      <c r="C250" s="85">
        <v>414</v>
      </c>
      <c r="D250" s="85" t="s">
        <v>811</v>
      </c>
      <c r="E250" s="85" t="s">
        <v>160</v>
      </c>
      <c r="F250" s="79"/>
      <c r="G250" s="85" t="s">
        <v>174</v>
      </c>
      <c r="H250" s="79"/>
      <c r="I250" s="60"/>
      <c r="J250" s="60"/>
      <c r="K250" s="60"/>
      <c r="L250" s="60"/>
      <c r="M250" s="60"/>
      <c r="N250" s="60"/>
      <c r="O250" s="54"/>
      <c r="P250" s="54"/>
      <c r="Q250" s="54"/>
      <c r="R250" s="54"/>
      <c r="S250" s="54"/>
      <c r="T250" s="54"/>
    </row>
    <row r="251" spans="1:29" ht="12.75" x14ac:dyDescent="0.2">
      <c r="A251" s="85" t="s">
        <v>512</v>
      </c>
      <c r="B251" s="85" t="s">
        <v>812</v>
      </c>
      <c r="C251" s="85">
        <v>1111</v>
      </c>
      <c r="D251" s="85" t="s">
        <v>813</v>
      </c>
      <c r="E251" s="85" t="s">
        <v>160</v>
      </c>
      <c r="F251" s="79"/>
      <c r="G251" s="85" t="s">
        <v>174</v>
      </c>
      <c r="H251" s="79"/>
      <c r="I251" s="60"/>
      <c r="J251" s="60"/>
      <c r="K251" s="60"/>
      <c r="L251" s="60"/>
      <c r="M251" s="60"/>
      <c r="N251" s="60"/>
      <c r="O251" s="54"/>
      <c r="P251" s="54"/>
      <c r="Q251" s="54"/>
      <c r="R251" s="54"/>
      <c r="S251" s="54"/>
      <c r="T251" s="54"/>
    </row>
    <row r="252" spans="1:29" ht="12.75" x14ac:dyDescent="0.2">
      <c r="A252" s="85" t="s">
        <v>814</v>
      </c>
      <c r="B252" s="85" t="s">
        <v>815</v>
      </c>
      <c r="C252" s="85">
        <v>328</v>
      </c>
      <c r="D252" s="85" t="s">
        <v>816</v>
      </c>
      <c r="E252" s="85" t="s">
        <v>160</v>
      </c>
      <c r="F252" s="79"/>
      <c r="G252" s="85" t="s">
        <v>174</v>
      </c>
      <c r="H252" s="79"/>
      <c r="I252" s="60"/>
      <c r="J252" s="60"/>
      <c r="K252" s="60"/>
      <c r="L252" s="60"/>
      <c r="M252" s="60"/>
      <c r="N252" s="60"/>
      <c r="O252" s="54"/>
      <c r="P252" s="54"/>
      <c r="Q252" s="54"/>
      <c r="R252" s="54"/>
      <c r="S252" s="54"/>
      <c r="T252" s="54"/>
    </row>
    <row r="253" spans="1:29" ht="12.75" x14ac:dyDescent="0.2">
      <c r="A253" s="85" t="s">
        <v>817</v>
      </c>
      <c r="B253" s="85" t="s">
        <v>818</v>
      </c>
      <c r="C253" s="85">
        <v>1112</v>
      </c>
      <c r="D253" s="85" t="s">
        <v>819</v>
      </c>
      <c r="E253" s="85" t="s">
        <v>160</v>
      </c>
      <c r="F253" s="79"/>
      <c r="G253" s="85" t="s">
        <v>174</v>
      </c>
      <c r="H253" s="79"/>
      <c r="I253" s="60"/>
      <c r="J253" s="60"/>
      <c r="K253" s="60"/>
      <c r="L253" s="60"/>
      <c r="M253" s="60"/>
      <c r="N253" s="60"/>
      <c r="O253" s="54"/>
      <c r="P253" s="54"/>
      <c r="Q253" s="54"/>
      <c r="R253" s="54"/>
      <c r="S253" s="54"/>
      <c r="T253" s="54"/>
    </row>
    <row r="254" spans="1:29" ht="12.75" x14ac:dyDescent="0.2">
      <c r="A254" s="85" t="s">
        <v>820</v>
      </c>
      <c r="B254" s="85" t="s">
        <v>821</v>
      </c>
      <c r="C254" s="85">
        <v>63</v>
      </c>
      <c r="D254" s="85" t="s">
        <v>822</v>
      </c>
      <c r="E254" s="85" t="s">
        <v>160</v>
      </c>
      <c r="F254" s="79">
        <v>24177</v>
      </c>
      <c r="G254" s="85" t="s">
        <v>161</v>
      </c>
      <c r="H254" s="79"/>
      <c r="I254" s="54"/>
      <c r="J254" s="85">
        <v>31642365661</v>
      </c>
      <c r="K254" s="85"/>
      <c r="L254" s="60"/>
      <c r="M254" s="60"/>
      <c r="N254" s="60"/>
      <c r="O254" s="54"/>
      <c r="P254" s="54"/>
      <c r="Q254" s="54"/>
      <c r="R254" s="54"/>
      <c r="S254" s="54"/>
      <c r="T254" s="54"/>
      <c r="U254" s="54"/>
      <c r="V254" s="54"/>
      <c r="W254" s="54"/>
      <c r="X254" s="54"/>
      <c r="Y254" s="54"/>
      <c r="Z254" s="54"/>
      <c r="AA254" s="54"/>
      <c r="AB254" s="54"/>
      <c r="AC254" s="54"/>
    </row>
    <row r="255" spans="1:29" ht="12.75" x14ac:dyDescent="0.2">
      <c r="A255" s="85" t="s">
        <v>820</v>
      </c>
      <c r="B255" s="85" t="s">
        <v>823</v>
      </c>
      <c r="C255" s="85">
        <v>1113</v>
      </c>
      <c r="D255" s="85" t="s">
        <v>824</v>
      </c>
      <c r="E255" s="85" t="s">
        <v>160</v>
      </c>
      <c r="F255" s="79"/>
      <c r="G255" s="85" t="s">
        <v>161</v>
      </c>
      <c r="H255" s="79"/>
      <c r="I255" s="60"/>
      <c r="J255" s="60"/>
      <c r="K255" s="60"/>
      <c r="L255" s="60"/>
      <c r="M255" s="60"/>
      <c r="N255" s="60"/>
      <c r="O255" s="54"/>
      <c r="P255" s="54"/>
      <c r="Q255" s="54"/>
      <c r="R255" s="54"/>
      <c r="S255" s="54"/>
      <c r="T255" s="54"/>
    </row>
    <row r="256" spans="1:29" ht="12.75" x14ac:dyDescent="0.2">
      <c r="A256" s="85" t="s">
        <v>820</v>
      </c>
      <c r="B256" s="85" t="s">
        <v>825</v>
      </c>
      <c r="C256" s="85">
        <v>1114</v>
      </c>
      <c r="D256" s="85" t="s">
        <v>826</v>
      </c>
      <c r="E256" s="85" t="s">
        <v>160</v>
      </c>
      <c r="F256" s="79"/>
      <c r="G256" s="85" t="s">
        <v>161</v>
      </c>
      <c r="H256" s="79"/>
      <c r="I256" s="60"/>
      <c r="J256" s="60"/>
      <c r="K256" s="60"/>
      <c r="L256" s="60"/>
      <c r="M256" s="60"/>
      <c r="N256" s="60"/>
      <c r="O256" s="54"/>
      <c r="P256" s="54"/>
      <c r="Q256" s="54"/>
      <c r="R256" s="54"/>
      <c r="S256" s="54"/>
      <c r="T256" s="54"/>
    </row>
    <row r="257" spans="1:29" ht="12.75" x14ac:dyDescent="0.2">
      <c r="A257" s="85" t="s">
        <v>827</v>
      </c>
      <c r="B257" s="85" t="s">
        <v>828</v>
      </c>
      <c r="C257" s="85">
        <v>238</v>
      </c>
      <c r="D257" s="85" t="s">
        <v>829</v>
      </c>
      <c r="E257" s="85" t="s">
        <v>160</v>
      </c>
      <c r="F257" s="54"/>
      <c r="G257" s="85" t="s">
        <v>174</v>
      </c>
      <c r="H257" s="79"/>
      <c r="I257" s="54"/>
      <c r="J257" s="85"/>
      <c r="K257" s="85" t="s">
        <v>830</v>
      </c>
      <c r="L257" s="60"/>
      <c r="M257" s="60"/>
      <c r="N257" s="60"/>
      <c r="O257" s="54"/>
      <c r="P257" s="54"/>
      <c r="Q257" s="54"/>
      <c r="R257" s="54"/>
      <c r="S257" s="54"/>
      <c r="T257" s="54"/>
      <c r="U257" s="54"/>
      <c r="V257" s="54"/>
      <c r="W257" s="54"/>
      <c r="X257" s="54"/>
      <c r="Y257" s="54"/>
      <c r="Z257" s="54"/>
      <c r="AA257" s="54"/>
      <c r="AB257" s="54"/>
      <c r="AC257" s="54"/>
    </row>
    <row r="258" spans="1:29" ht="12.75" x14ac:dyDescent="0.2">
      <c r="A258" s="85" t="s">
        <v>831</v>
      </c>
      <c r="B258" s="85" t="s">
        <v>832</v>
      </c>
      <c r="C258" s="85">
        <v>183</v>
      </c>
      <c r="D258" s="85" t="s">
        <v>833</v>
      </c>
      <c r="E258" s="85" t="s">
        <v>160</v>
      </c>
      <c r="F258" s="79">
        <v>34798</v>
      </c>
      <c r="G258" s="85" t="s">
        <v>174</v>
      </c>
      <c r="H258" s="79"/>
      <c r="I258" s="54"/>
      <c r="J258" s="85"/>
      <c r="K258" s="85" t="s">
        <v>834</v>
      </c>
      <c r="L258" s="60"/>
      <c r="M258" s="60"/>
      <c r="N258" s="60"/>
      <c r="O258" s="54"/>
      <c r="P258" s="54"/>
      <c r="Q258" s="54"/>
      <c r="R258" s="54"/>
      <c r="S258" s="54"/>
      <c r="T258" s="54"/>
      <c r="U258" s="54"/>
      <c r="V258" s="54"/>
      <c r="W258" s="54"/>
      <c r="X258" s="54"/>
      <c r="Y258" s="54"/>
      <c r="Z258" s="54"/>
      <c r="AA258" s="54"/>
      <c r="AB258" s="54"/>
      <c r="AC258" s="54"/>
    </row>
    <row r="259" spans="1:29" ht="12.75" x14ac:dyDescent="0.2">
      <c r="A259" s="85" t="s">
        <v>835</v>
      </c>
      <c r="B259" s="85" t="s">
        <v>836</v>
      </c>
      <c r="C259" s="85">
        <v>1115</v>
      </c>
      <c r="D259" s="85" t="s">
        <v>837</v>
      </c>
      <c r="E259" s="85" t="s">
        <v>160</v>
      </c>
      <c r="F259" s="79"/>
      <c r="G259" s="85" t="s">
        <v>161</v>
      </c>
      <c r="H259" s="79"/>
      <c r="I259" s="60"/>
      <c r="J259" s="60"/>
      <c r="K259" s="60"/>
      <c r="L259" s="60"/>
      <c r="M259" s="60"/>
      <c r="N259" s="60"/>
      <c r="O259" s="54"/>
      <c r="P259" s="54"/>
      <c r="Q259" s="54"/>
      <c r="R259" s="54"/>
      <c r="S259" s="54"/>
      <c r="T259" s="54"/>
    </row>
    <row r="260" spans="1:29" ht="12.75" x14ac:dyDescent="0.2">
      <c r="A260" s="85" t="s">
        <v>838</v>
      </c>
      <c r="B260" s="85" t="s">
        <v>839</v>
      </c>
      <c r="C260" s="85">
        <v>468</v>
      </c>
      <c r="D260" s="85" t="s">
        <v>840</v>
      </c>
      <c r="E260" s="85" t="s">
        <v>160</v>
      </c>
      <c r="F260" s="79"/>
      <c r="G260" s="85" t="s">
        <v>174</v>
      </c>
      <c r="H260" s="79"/>
      <c r="I260" s="60"/>
      <c r="J260" s="60"/>
      <c r="K260" s="60"/>
      <c r="L260" s="60"/>
      <c r="M260" s="60"/>
      <c r="N260" s="60"/>
      <c r="O260" s="54"/>
      <c r="P260" s="54"/>
      <c r="Q260" s="54"/>
      <c r="R260" s="54"/>
      <c r="S260" s="54"/>
      <c r="T260" s="54"/>
    </row>
    <row r="261" spans="1:29" ht="12.75" x14ac:dyDescent="0.2">
      <c r="A261" s="85" t="s">
        <v>841</v>
      </c>
      <c r="B261" s="85" t="s">
        <v>842</v>
      </c>
      <c r="C261" s="85">
        <v>233</v>
      </c>
      <c r="D261" s="85" t="s">
        <v>843</v>
      </c>
      <c r="E261" s="85" t="s">
        <v>160</v>
      </c>
      <c r="F261" s="79">
        <v>30784</v>
      </c>
      <c r="G261" s="85" t="s">
        <v>161</v>
      </c>
      <c r="H261" s="79"/>
      <c r="I261" s="54"/>
      <c r="J261" s="85">
        <v>31614595969</v>
      </c>
      <c r="K261" s="85"/>
      <c r="L261" s="60"/>
      <c r="M261" s="60"/>
      <c r="N261" s="60"/>
      <c r="O261" s="54"/>
      <c r="P261" s="54"/>
      <c r="Q261" s="54"/>
      <c r="R261" s="54"/>
      <c r="S261" s="54"/>
      <c r="T261" s="54"/>
      <c r="U261" s="54"/>
      <c r="V261" s="54"/>
      <c r="W261" s="54"/>
      <c r="X261" s="54"/>
      <c r="Y261" s="54"/>
      <c r="Z261" s="54"/>
      <c r="AA261" s="54"/>
      <c r="AB261" s="54"/>
      <c r="AC261" s="54"/>
    </row>
    <row r="262" spans="1:29" ht="12.75" x14ac:dyDescent="0.2">
      <c r="A262" s="85" t="s">
        <v>844</v>
      </c>
      <c r="B262" s="85" t="s">
        <v>845</v>
      </c>
      <c r="C262" s="17">
        <v>263</v>
      </c>
      <c r="D262" s="85" t="s">
        <v>846</v>
      </c>
      <c r="E262" s="85" t="s">
        <v>160</v>
      </c>
      <c r="F262" s="79"/>
      <c r="G262" s="85" t="s">
        <v>161</v>
      </c>
      <c r="H262" s="79"/>
      <c r="I262" s="60"/>
      <c r="J262" s="60"/>
      <c r="K262" s="60"/>
      <c r="L262" s="60"/>
      <c r="M262" s="60"/>
      <c r="N262" s="60"/>
      <c r="O262" s="54"/>
      <c r="P262" s="54"/>
      <c r="Q262" s="54"/>
      <c r="R262" s="54"/>
      <c r="S262" s="54"/>
      <c r="T262" s="54"/>
    </row>
    <row r="263" spans="1:29" ht="12.75" x14ac:dyDescent="0.2">
      <c r="A263" s="85" t="s">
        <v>847</v>
      </c>
      <c r="B263" s="85" t="s">
        <v>848</v>
      </c>
      <c r="C263" s="85">
        <v>253</v>
      </c>
      <c r="D263" s="85" t="s">
        <v>849</v>
      </c>
      <c r="E263" s="85" t="s">
        <v>160</v>
      </c>
      <c r="F263" s="58">
        <v>33840</v>
      </c>
      <c r="G263" s="85" t="s">
        <v>174</v>
      </c>
      <c r="H263" s="79"/>
      <c r="J263" s="85"/>
      <c r="K263" s="85" t="s">
        <v>850</v>
      </c>
      <c r="L263" s="60"/>
      <c r="M263" s="60"/>
      <c r="N263" s="60"/>
      <c r="O263" s="54"/>
      <c r="P263" s="54"/>
      <c r="Q263" s="54"/>
      <c r="R263" s="54"/>
      <c r="S263" s="54"/>
      <c r="T263" s="54"/>
    </row>
    <row r="264" spans="1:29" ht="12.75" x14ac:dyDescent="0.2">
      <c r="A264" s="85" t="s">
        <v>851</v>
      </c>
      <c r="B264" s="85" t="s">
        <v>852</v>
      </c>
      <c r="C264" s="85">
        <v>316</v>
      </c>
      <c r="D264" s="85" t="s">
        <v>853</v>
      </c>
      <c r="E264" s="85" t="s">
        <v>160</v>
      </c>
      <c r="F264" s="79"/>
      <c r="G264" s="85" t="s">
        <v>161</v>
      </c>
      <c r="H264" s="79"/>
      <c r="I264" s="60"/>
      <c r="J264" s="60"/>
      <c r="K264" s="60"/>
      <c r="L264" s="60"/>
      <c r="M264" s="60"/>
      <c r="N264" s="60"/>
      <c r="O264" s="54"/>
      <c r="P264" s="54"/>
      <c r="Q264" s="54"/>
      <c r="R264" s="54"/>
      <c r="S264" s="54"/>
      <c r="T264" s="54"/>
    </row>
    <row r="265" spans="1:29" ht="12.75" x14ac:dyDescent="0.2">
      <c r="A265" s="85" t="s">
        <v>854</v>
      </c>
      <c r="B265" s="85" t="s">
        <v>855</v>
      </c>
      <c r="C265" s="85">
        <v>462</v>
      </c>
      <c r="D265" s="85" t="s">
        <v>856</v>
      </c>
      <c r="E265" s="85" t="s">
        <v>160</v>
      </c>
      <c r="F265" s="79"/>
      <c r="G265" s="85" t="s">
        <v>174</v>
      </c>
      <c r="H265" s="79"/>
      <c r="I265" s="60"/>
      <c r="J265" s="60"/>
      <c r="K265" s="60"/>
      <c r="L265" s="60"/>
      <c r="M265" s="60"/>
      <c r="N265" s="60"/>
      <c r="O265" s="54"/>
      <c r="P265" s="54"/>
      <c r="Q265" s="54"/>
      <c r="R265" s="54"/>
      <c r="S265" s="54"/>
      <c r="T265" s="54"/>
    </row>
    <row r="266" spans="1:29" ht="12.75" x14ac:dyDescent="0.2">
      <c r="A266" s="85" t="s">
        <v>857</v>
      </c>
      <c r="B266" s="85" t="s">
        <v>858</v>
      </c>
      <c r="C266" s="85">
        <v>299</v>
      </c>
      <c r="D266" s="85" t="s">
        <v>859</v>
      </c>
      <c r="E266" s="85" t="s">
        <v>160</v>
      </c>
      <c r="F266" s="79"/>
      <c r="G266" s="85" t="s">
        <v>174</v>
      </c>
      <c r="H266" s="79"/>
      <c r="I266" s="60"/>
      <c r="J266" s="60"/>
      <c r="K266" s="60"/>
      <c r="L266" s="60"/>
      <c r="M266" s="60"/>
      <c r="N266" s="60"/>
      <c r="O266" s="54"/>
      <c r="P266" s="54"/>
      <c r="Q266" s="54"/>
      <c r="R266" s="54"/>
      <c r="S266" s="54"/>
      <c r="T266" s="54"/>
    </row>
    <row r="267" spans="1:29" ht="12.75" x14ac:dyDescent="0.2">
      <c r="A267" s="85" t="s">
        <v>860</v>
      </c>
      <c r="B267" s="85" t="s">
        <v>861</v>
      </c>
      <c r="C267" s="85">
        <v>10</v>
      </c>
      <c r="D267" s="85" t="s">
        <v>862</v>
      </c>
      <c r="E267" s="85" t="s">
        <v>160</v>
      </c>
      <c r="F267" s="86">
        <v>25568</v>
      </c>
      <c r="G267" s="85" t="s">
        <v>174</v>
      </c>
      <c r="H267" s="78"/>
      <c r="I267" s="54"/>
      <c r="J267" s="85"/>
      <c r="K267" s="85"/>
      <c r="L267" s="59"/>
      <c r="M267" s="60"/>
      <c r="N267" s="60"/>
      <c r="O267" s="54"/>
      <c r="P267" s="54"/>
      <c r="Q267" s="54"/>
      <c r="R267" s="52"/>
      <c r="S267" s="54"/>
      <c r="T267" s="52"/>
      <c r="U267" s="54"/>
      <c r="V267" s="54"/>
      <c r="W267" s="54"/>
      <c r="X267" s="54"/>
      <c r="Y267" s="54"/>
      <c r="Z267" s="54"/>
      <c r="AA267" s="54"/>
      <c r="AB267" s="54"/>
      <c r="AC267" s="54"/>
    </row>
    <row r="268" spans="1:29" ht="12.75" x14ac:dyDescent="0.2">
      <c r="A268" s="85" t="s">
        <v>863</v>
      </c>
      <c r="B268" s="85" t="s">
        <v>864</v>
      </c>
      <c r="C268" s="85">
        <v>772</v>
      </c>
      <c r="D268" s="85" t="s">
        <v>865</v>
      </c>
      <c r="E268" s="85" t="s">
        <v>160</v>
      </c>
      <c r="F268" s="79"/>
      <c r="G268" s="85" t="s">
        <v>174</v>
      </c>
      <c r="H268" s="79"/>
      <c r="I268" s="60"/>
      <c r="J268" s="60"/>
      <c r="K268" s="60"/>
      <c r="L268" s="60"/>
      <c r="M268" s="60"/>
      <c r="N268" s="60"/>
      <c r="O268" s="54"/>
      <c r="P268" s="54"/>
      <c r="Q268" s="54"/>
      <c r="R268" s="54"/>
      <c r="S268" s="54"/>
      <c r="T268" s="54"/>
    </row>
    <row r="269" spans="1:29" ht="12.75" x14ac:dyDescent="0.2">
      <c r="A269" s="85" t="s">
        <v>866</v>
      </c>
      <c r="B269" s="85" t="s">
        <v>867</v>
      </c>
      <c r="C269" s="85">
        <v>290</v>
      </c>
      <c r="D269" s="85" t="s">
        <v>868</v>
      </c>
      <c r="E269" s="85" t="s">
        <v>160</v>
      </c>
      <c r="F269" s="79"/>
      <c r="G269" s="85" t="s">
        <v>174</v>
      </c>
      <c r="H269" s="79"/>
      <c r="I269" s="60"/>
      <c r="J269" s="60"/>
      <c r="K269" s="60"/>
      <c r="L269" s="60"/>
      <c r="M269" s="60"/>
      <c r="N269" s="60"/>
      <c r="O269" s="54"/>
      <c r="P269" s="54"/>
      <c r="Q269" s="54"/>
      <c r="R269" s="54"/>
      <c r="S269" s="54"/>
      <c r="T269" s="54"/>
    </row>
    <row r="270" spans="1:29" ht="12.75" x14ac:dyDescent="0.2">
      <c r="A270" s="85" t="s">
        <v>869</v>
      </c>
      <c r="B270" s="85" t="s">
        <v>870</v>
      </c>
      <c r="C270" s="85">
        <v>151</v>
      </c>
      <c r="D270" s="85" t="s">
        <v>871</v>
      </c>
      <c r="E270" s="85" t="s">
        <v>160</v>
      </c>
      <c r="F270" s="54"/>
      <c r="G270" s="85" t="s">
        <v>174</v>
      </c>
      <c r="H270" s="79"/>
      <c r="I270" s="54"/>
      <c r="J270" s="85"/>
      <c r="K270" s="85" t="s">
        <v>872</v>
      </c>
      <c r="L270" s="60"/>
      <c r="M270" s="60"/>
      <c r="N270" s="60"/>
      <c r="O270" s="54"/>
      <c r="P270" s="54"/>
      <c r="Q270" s="54"/>
      <c r="R270" s="54"/>
      <c r="S270" s="54"/>
      <c r="T270" s="54"/>
      <c r="U270" s="54"/>
      <c r="V270" s="54"/>
      <c r="W270" s="54"/>
      <c r="X270" s="54"/>
      <c r="Y270" s="54"/>
      <c r="Z270" s="54"/>
      <c r="AA270" s="54"/>
      <c r="AB270" s="54"/>
      <c r="AC270" s="54"/>
    </row>
    <row r="271" spans="1:29" ht="12.75" x14ac:dyDescent="0.2">
      <c r="A271" s="85" t="s">
        <v>873</v>
      </c>
      <c r="B271" s="85" t="s">
        <v>874</v>
      </c>
      <c r="C271" s="85">
        <v>1116</v>
      </c>
      <c r="D271" s="85" t="s">
        <v>875</v>
      </c>
      <c r="E271" s="85" t="s">
        <v>11</v>
      </c>
      <c r="F271" s="79"/>
      <c r="G271" s="85" t="s">
        <v>174</v>
      </c>
      <c r="H271" s="79"/>
      <c r="I271" s="60"/>
      <c r="J271" s="60"/>
      <c r="K271" s="60"/>
      <c r="L271" s="60"/>
      <c r="M271" s="60"/>
      <c r="N271" s="60"/>
      <c r="O271" s="54"/>
      <c r="P271" s="54"/>
      <c r="Q271" s="54"/>
      <c r="R271" s="54"/>
      <c r="S271" s="54"/>
      <c r="T271" s="54"/>
    </row>
    <row r="272" spans="1:29" ht="12.75" x14ac:dyDescent="0.2">
      <c r="A272" s="85" t="s">
        <v>876</v>
      </c>
      <c r="B272" s="85" t="s">
        <v>877</v>
      </c>
      <c r="C272" s="85">
        <v>287</v>
      </c>
      <c r="D272" s="85" t="s">
        <v>878</v>
      </c>
      <c r="E272" s="85" t="s">
        <v>160</v>
      </c>
      <c r="F272" s="79"/>
      <c r="G272" s="85"/>
      <c r="H272" s="79"/>
      <c r="I272" s="60"/>
      <c r="J272" s="60"/>
      <c r="K272" s="60"/>
      <c r="L272" s="60"/>
      <c r="M272" s="60"/>
      <c r="N272" s="60"/>
      <c r="O272" s="54"/>
      <c r="P272" s="54"/>
      <c r="Q272" s="54"/>
      <c r="R272" s="54"/>
      <c r="S272" s="54"/>
      <c r="T272" s="54"/>
    </row>
    <row r="273" spans="1:29" ht="12.75" x14ac:dyDescent="0.2">
      <c r="A273" s="85" t="s">
        <v>876</v>
      </c>
      <c r="B273" s="85" t="s">
        <v>879</v>
      </c>
      <c r="C273" s="85">
        <v>1117</v>
      </c>
      <c r="D273" s="85" t="s">
        <v>880</v>
      </c>
      <c r="E273" s="85" t="s">
        <v>160</v>
      </c>
      <c r="F273" s="79"/>
      <c r="G273" s="85"/>
      <c r="H273" s="79"/>
      <c r="I273" s="60"/>
      <c r="J273" s="60"/>
      <c r="K273" s="60"/>
      <c r="L273" s="60"/>
      <c r="M273" s="60"/>
      <c r="N273" s="60"/>
      <c r="O273" s="54"/>
      <c r="P273" s="54"/>
      <c r="Q273" s="54"/>
      <c r="R273" s="54"/>
      <c r="S273" s="54"/>
      <c r="T273" s="54"/>
    </row>
    <row r="274" spans="1:29" ht="12.75" x14ac:dyDescent="0.2">
      <c r="A274" s="85" t="s">
        <v>881</v>
      </c>
      <c r="B274" s="85" t="s">
        <v>882</v>
      </c>
      <c r="C274" s="85">
        <v>27</v>
      </c>
      <c r="D274" s="85" t="s">
        <v>883</v>
      </c>
      <c r="E274" s="85" t="s">
        <v>160</v>
      </c>
      <c r="F274" s="79">
        <v>32839</v>
      </c>
      <c r="G274" s="85" t="s">
        <v>161</v>
      </c>
      <c r="H274" s="78"/>
      <c r="I274" s="54"/>
      <c r="J274" s="85">
        <v>624885674</v>
      </c>
      <c r="K274" s="85"/>
      <c r="L274" s="59"/>
      <c r="M274" s="60"/>
      <c r="N274" s="60"/>
      <c r="O274" s="54"/>
      <c r="P274" s="54"/>
      <c r="Q274" s="54"/>
      <c r="R274" s="54"/>
      <c r="S274" s="54"/>
      <c r="T274" s="54"/>
      <c r="U274" s="54"/>
      <c r="V274" s="54"/>
      <c r="W274" s="54"/>
      <c r="X274" s="54"/>
      <c r="Y274" s="54"/>
      <c r="Z274" s="54"/>
      <c r="AA274" s="54"/>
      <c r="AB274" s="54"/>
      <c r="AC274" s="54"/>
    </row>
    <row r="275" spans="1:29" ht="12.75" x14ac:dyDescent="0.2">
      <c r="A275" s="85" t="s">
        <v>884</v>
      </c>
      <c r="B275" s="85" t="s">
        <v>885</v>
      </c>
      <c r="C275" s="85">
        <v>227</v>
      </c>
      <c r="D275" s="85" t="s">
        <v>886</v>
      </c>
      <c r="E275" s="85" t="s">
        <v>160</v>
      </c>
      <c r="F275" s="79">
        <v>31778</v>
      </c>
      <c r="G275" s="85" t="s">
        <v>174</v>
      </c>
      <c r="H275" s="79"/>
      <c r="I275" s="54"/>
      <c r="J275" s="85">
        <v>31623465704</v>
      </c>
      <c r="K275" s="85"/>
      <c r="L275" s="60"/>
      <c r="M275" s="60"/>
      <c r="N275" s="60"/>
      <c r="O275" s="54"/>
      <c r="P275" s="54"/>
      <c r="Q275" s="54"/>
      <c r="R275" s="54"/>
      <c r="S275" s="54"/>
      <c r="T275" s="54"/>
      <c r="U275" s="54"/>
      <c r="V275" s="54"/>
      <c r="W275" s="54"/>
      <c r="X275" s="54"/>
      <c r="Y275" s="54"/>
      <c r="Z275" s="54"/>
      <c r="AA275" s="54"/>
      <c r="AB275" s="54"/>
      <c r="AC275" s="54"/>
    </row>
    <row r="276" spans="1:29" ht="12.75" x14ac:dyDescent="0.2">
      <c r="A276" s="85" t="s">
        <v>884</v>
      </c>
      <c r="B276" s="85" t="s">
        <v>887</v>
      </c>
      <c r="C276" s="85">
        <v>324</v>
      </c>
      <c r="D276" s="85" t="s">
        <v>888</v>
      </c>
      <c r="E276" s="85" t="s">
        <v>160</v>
      </c>
      <c r="F276" s="79"/>
      <c r="G276" s="85" t="s">
        <v>174</v>
      </c>
      <c r="H276" s="79"/>
      <c r="I276" s="60"/>
      <c r="J276" s="60"/>
      <c r="K276" s="60"/>
      <c r="L276" s="60"/>
      <c r="M276" s="60"/>
      <c r="N276" s="60"/>
      <c r="O276" s="54"/>
      <c r="P276" s="54"/>
      <c r="Q276" s="54"/>
      <c r="R276" s="54"/>
      <c r="S276" s="54"/>
      <c r="T276" s="54"/>
    </row>
    <row r="277" spans="1:29" ht="12.75" x14ac:dyDescent="0.2">
      <c r="A277" s="85" t="s">
        <v>889</v>
      </c>
      <c r="B277" s="85" t="s">
        <v>890</v>
      </c>
      <c r="C277" s="85">
        <v>1118</v>
      </c>
      <c r="D277" s="85" t="s">
        <v>891</v>
      </c>
      <c r="E277" s="85" t="s">
        <v>160</v>
      </c>
      <c r="F277" s="79"/>
      <c r="G277" s="85" t="s">
        <v>174</v>
      </c>
      <c r="H277" s="79"/>
      <c r="I277" s="60"/>
      <c r="J277" s="60"/>
      <c r="K277" s="60"/>
      <c r="L277" s="60"/>
      <c r="M277" s="60"/>
      <c r="N277" s="60"/>
      <c r="O277" s="54"/>
      <c r="P277" s="54"/>
      <c r="Q277" s="54"/>
      <c r="R277" s="54"/>
      <c r="S277" s="54"/>
      <c r="T277" s="54"/>
    </row>
    <row r="278" spans="1:29" ht="12.75" x14ac:dyDescent="0.2">
      <c r="A278" s="85" t="s">
        <v>892</v>
      </c>
      <c r="B278" s="85" t="s">
        <v>893</v>
      </c>
      <c r="C278" s="85">
        <v>47</v>
      </c>
      <c r="D278" s="85" t="s">
        <v>894</v>
      </c>
      <c r="E278" s="85" t="s">
        <v>895</v>
      </c>
      <c r="F278" s="54"/>
      <c r="G278" s="85" t="s">
        <v>174</v>
      </c>
      <c r="H278" s="79"/>
      <c r="I278" s="54"/>
      <c r="J278" s="85"/>
      <c r="K278" s="85"/>
      <c r="L278" s="60"/>
      <c r="M278" s="60"/>
      <c r="N278" s="60"/>
      <c r="O278" s="54"/>
      <c r="P278" s="54"/>
      <c r="Q278" s="54"/>
      <c r="R278" s="54"/>
      <c r="S278" s="54"/>
      <c r="T278" s="54"/>
      <c r="U278" s="54"/>
      <c r="V278" s="54"/>
      <c r="W278" s="54"/>
      <c r="X278" s="54"/>
      <c r="Y278" s="54"/>
      <c r="Z278" s="54"/>
      <c r="AA278" s="54"/>
      <c r="AB278" s="54"/>
      <c r="AC278" s="54"/>
    </row>
    <row r="279" spans="1:29" ht="12.75" x14ac:dyDescent="0.2">
      <c r="A279" s="85" t="s">
        <v>892</v>
      </c>
      <c r="B279" s="85" t="s">
        <v>896</v>
      </c>
      <c r="C279" s="85">
        <v>685</v>
      </c>
      <c r="D279" s="85" t="s">
        <v>897</v>
      </c>
      <c r="E279" s="85" t="s">
        <v>160</v>
      </c>
      <c r="F279" s="79"/>
      <c r="G279" s="85" t="s">
        <v>174</v>
      </c>
      <c r="H279" s="79"/>
      <c r="I279" s="60"/>
      <c r="J279" s="60"/>
      <c r="K279" s="60"/>
      <c r="L279" s="60"/>
      <c r="M279" s="60"/>
      <c r="N279" s="60"/>
      <c r="O279" s="54"/>
      <c r="P279" s="54"/>
      <c r="Q279" s="54"/>
      <c r="R279" s="54"/>
      <c r="S279" s="54"/>
      <c r="T279" s="54"/>
    </row>
    <row r="280" spans="1:29" ht="12.75" x14ac:dyDescent="0.2">
      <c r="A280" s="85" t="s">
        <v>892</v>
      </c>
      <c r="B280" s="85" t="s">
        <v>898</v>
      </c>
      <c r="C280" s="85">
        <v>713</v>
      </c>
      <c r="D280" s="85" t="s">
        <v>899</v>
      </c>
      <c r="E280" s="85" t="s">
        <v>160</v>
      </c>
      <c r="F280" s="79"/>
      <c r="G280" s="85" t="s">
        <v>174</v>
      </c>
      <c r="H280" s="79"/>
      <c r="I280" s="60"/>
      <c r="J280" s="60"/>
      <c r="K280" s="60"/>
      <c r="L280" s="60"/>
      <c r="M280" s="60"/>
      <c r="N280" s="60"/>
      <c r="O280" s="54"/>
      <c r="P280" s="54"/>
      <c r="Q280" s="54"/>
      <c r="R280" s="54"/>
      <c r="S280" s="54"/>
      <c r="T280" s="54"/>
    </row>
    <row r="281" spans="1:29" ht="12.75" x14ac:dyDescent="0.2">
      <c r="A281" s="85" t="s">
        <v>892</v>
      </c>
      <c r="B281" s="85" t="s">
        <v>900</v>
      </c>
      <c r="C281" s="85">
        <v>1119</v>
      </c>
      <c r="D281" s="85" t="s">
        <v>901</v>
      </c>
      <c r="E281" s="85" t="s">
        <v>160</v>
      </c>
      <c r="F281" s="79"/>
      <c r="G281" s="85" t="s">
        <v>174</v>
      </c>
      <c r="H281" s="79"/>
      <c r="I281" s="60"/>
      <c r="J281" s="60"/>
      <c r="K281" s="60"/>
      <c r="L281" s="60"/>
      <c r="M281" s="60"/>
      <c r="N281" s="60"/>
      <c r="O281" s="54"/>
      <c r="P281" s="54"/>
      <c r="Q281" s="54"/>
      <c r="R281" s="54"/>
      <c r="S281" s="54"/>
      <c r="T281" s="54"/>
    </row>
    <row r="282" spans="1:29" ht="12.75" x14ac:dyDescent="0.2">
      <c r="A282" s="85" t="s">
        <v>892</v>
      </c>
      <c r="B282" s="85" t="s">
        <v>902</v>
      </c>
      <c r="C282" s="85">
        <v>1120</v>
      </c>
      <c r="D282" s="85" t="s">
        <v>903</v>
      </c>
      <c r="E282" s="85" t="s">
        <v>160</v>
      </c>
      <c r="F282" s="79"/>
      <c r="G282" s="85" t="s">
        <v>174</v>
      </c>
      <c r="H282" s="79"/>
      <c r="I282" s="60"/>
      <c r="J282" s="60"/>
      <c r="K282" s="60"/>
      <c r="L282" s="60"/>
      <c r="M282" s="60"/>
      <c r="N282" s="60"/>
      <c r="O282" s="54"/>
      <c r="P282" s="54"/>
      <c r="Q282" s="54"/>
      <c r="R282" s="54"/>
      <c r="S282" s="54"/>
      <c r="T282" s="54"/>
    </row>
    <row r="283" spans="1:29" ht="12.75" x14ac:dyDescent="0.2">
      <c r="A283" s="85" t="s">
        <v>904</v>
      </c>
      <c r="B283" s="85" t="s">
        <v>905</v>
      </c>
      <c r="C283" s="85">
        <v>639</v>
      </c>
      <c r="D283" s="85" t="s">
        <v>906</v>
      </c>
      <c r="E283" s="85" t="s">
        <v>160</v>
      </c>
      <c r="F283" s="79"/>
      <c r="G283" s="85"/>
      <c r="H283" s="79"/>
      <c r="I283" s="60"/>
      <c r="J283" s="60"/>
      <c r="K283" s="60"/>
      <c r="L283" s="60"/>
      <c r="M283" s="60"/>
      <c r="N283" s="60"/>
      <c r="O283" s="54"/>
      <c r="P283" s="54"/>
      <c r="Q283" s="54"/>
      <c r="R283" s="54"/>
      <c r="S283" s="54"/>
      <c r="T283" s="54"/>
    </row>
    <row r="284" spans="1:29" ht="12.75" x14ac:dyDescent="0.2">
      <c r="A284" s="85" t="s">
        <v>907</v>
      </c>
      <c r="B284" s="85" t="s">
        <v>908</v>
      </c>
      <c r="C284" s="85">
        <v>681</v>
      </c>
      <c r="D284" s="85" t="s">
        <v>909</v>
      </c>
      <c r="E284" s="85" t="s">
        <v>160</v>
      </c>
      <c r="F284" s="79"/>
      <c r="G284" s="85" t="s">
        <v>174</v>
      </c>
      <c r="H284" s="79"/>
      <c r="I284" s="60"/>
      <c r="J284" s="60"/>
      <c r="K284" s="60"/>
      <c r="L284" s="60"/>
      <c r="M284" s="60"/>
      <c r="N284" s="60"/>
      <c r="O284" s="54"/>
      <c r="P284" s="54"/>
      <c r="Q284" s="54"/>
      <c r="R284" s="54"/>
      <c r="S284" s="54"/>
      <c r="T284" s="54"/>
    </row>
    <row r="285" spans="1:29" ht="12.75" x14ac:dyDescent="0.2">
      <c r="A285" s="85" t="s">
        <v>910</v>
      </c>
      <c r="B285" s="85" t="s">
        <v>911</v>
      </c>
      <c r="C285" s="85">
        <v>306</v>
      </c>
      <c r="D285" s="85" t="s">
        <v>912</v>
      </c>
      <c r="E285" s="85" t="s">
        <v>160</v>
      </c>
      <c r="F285" s="79"/>
      <c r="G285" s="85"/>
      <c r="H285" s="79"/>
      <c r="I285" s="60"/>
      <c r="J285" s="60"/>
      <c r="K285" s="60"/>
      <c r="L285" s="60"/>
      <c r="M285" s="60"/>
      <c r="N285" s="60"/>
      <c r="O285" s="54"/>
      <c r="P285" s="54"/>
      <c r="Q285" s="54"/>
      <c r="R285" s="54"/>
      <c r="S285" s="54"/>
      <c r="T285" s="54"/>
    </row>
    <row r="286" spans="1:29" ht="12.75" x14ac:dyDescent="0.2">
      <c r="A286" s="85" t="s">
        <v>913</v>
      </c>
      <c r="B286" s="85" t="s">
        <v>914</v>
      </c>
      <c r="C286" s="85">
        <v>79</v>
      </c>
      <c r="D286" s="85" t="s">
        <v>915</v>
      </c>
      <c r="E286" s="85" t="s">
        <v>160</v>
      </c>
      <c r="F286" s="54"/>
      <c r="G286" s="85" t="s">
        <v>174</v>
      </c>
      <c r="H286" s="79"/>
      <c r="I286" s="54"/>
      <c r="J286" s="85"/>
      <c r="K286" s="85" t="s">
        <v>916</v>
      </c>
      <c r="L286" s="60"/>
      <c r="M286" s="60"/>
      <c r="N286" s="60"/>
      <c r="O286" s="54"/>
      <c r="P286" s="54"/>
      <c r="Q286" s="54"/>
      <c r="R286" s="54"/>
      <c r="S286" s="54"/>
      <c r="T286" s="54"/>
      <c r="U286" s="54"/>
      <c r="V286" s="54"/>
      <c r="W286" s="54"/>
      <c r="X286" s="54"/>
      <c r="Y286" s="54"/>
      <c r="Z286" s="54"/>
      <c r="AA286" s="54"/>
      <c r="AB286" s="54"/>
      <c r="AC286" s="54"/>
    </row>
    <row r="287" spans="1:29" ht="12.75" x14ac:dyDescent="0.2">
      <c r="A287" s="85" t="s">
        <v>917</v>
      </c>
      <c r="B287" s="85" t="s">
        <v>918</v>
      </c>
      <c r="C287" s="85">
        <v>352</v>
      </c>
      <c r="D287" s="85" t="s">
        <v>919</v>
      </c>
      <c r="E287" s="85" t="s">
        <v>160</v>
      </c>
      <c r="F287" s="79"/>
      <c r="G287" s="85"/>
      <c r="H287" s="79"/>
      <c r="I287" s="60"/>
      <c r="J287" s="60"/>
      <c r="K287" s="60"/>
      <c r="L287" s="60"/>
      <c r="M287" s="60"/>
      <c r="N287" s="60"/>
      <c r="O287" s="54"/>
      <c r="P287" s="54"/>
      <c r="Q287" s="54"/>
      <c r="R287" s="54"/>
      <c r="S287" s="54"/>
      <c r="T287" s="54"/>
    </row>
    <row r="288" spans="1:29" ht="12.75" x14ac:dyDescent="0.2">
      <c r="A288" s="85" t="s">
        <v>920</v>
      </c>
      <c r="B288" s="85" t="s">
        <v>921</v>
      </c>
      <c r="C288" s="85">
        <v>110</v>
      </c>
      <c r="D288" s="85" t="s">
        <v>922</v>
      </c>
      <c r="E288" s="85" t="s">
        <v>160</v>
      </c>
      <c r="F288" s="54"/>
      <c r="G288" s="85" t="s">
        <v>174</v>
      </c>
      <c r="H288" s="79"/>
      <c r="I288" s="54"/>
      <c r="J288" s="85"/>
      <c r="K288" s="85" t="s">
        <v>923</v>
      </c>
      <c r="L288" s="60"/>
      <c r="M288" s="60"/>
      <c r="N288" s="60"/>
      <c r="O288" s="54"/>
      <c r="P288" s="54"/>
      <c r="Q288" s="54"/>
      <c r="R288" s="54"/>
      <c r="S288" s="54"/>
      <c r="T288" s="54"/>
      <c r="U288" s="54"/>
      <c r="V288" s="54"/>
      <c r="W288" s="54"/>
      <c r="X288" s="54"/>
      <c r="Y288" s="54"/>
      <c r="Z288" s="54"/>
      <c r="AA288" s="54"/>
      <c r="AB288" s="54"/>
      <c r="AC288" s="54"/>
    </row>
    <row r="289" spans="1:29" ht="12.75" x14ac:dyDescent="0.2">
      <c r="A289" s="85" t="s">
        <v>924</v>
      </c>
      <c r="B289" s="85" t="s">
        <v>925</v>
      </c>
      <c r="C289" s="85">
        <v>1122</v>
      </c>
      <c r="D289" s="85" t="s">
        <v>926</v>
      </c>
      <c r="E289" s="85" t="s">
        <v>160</v>
      </c>
      <c r="F289" s="79"/>
      <c r="G289" s="85"/>
      <c r="H289" s="79"/>
      <c r="I289" s="60"/>
      <c r="J289" s="60"/>
      <c r="K289" s="60"/>
      <c r="L289" s="60"/>
      <c r="M289" s="60"/>
      <c r="N289" s="60"/>
      <c r="O289" s="54"/>
      <c r="P289" s="54"/>
      <c r="Q289" s="54"/>
      <c r="R289" s="54"/>
      <c r="S289" s="54"/>
      <c r="T289" s="54"/>
    </row>
    <row r="290" spans="1:29" ht="12.75" x14ac:dyDescent="0.2">
      <c r="A290" s="85" t="s">
        <v>927</v>
      </c>
      <c r="B290" s="85" t="s">
        <v>928</v>
      </c>
      <c r="C290" s="85">
        <v>1123</v>
      </c>
      <c r="D290" s="85" t="s">
        <v>929</v>
      </c>
      <c r="E290" s="85" t="s">
        <v>160</v>
      </c>
      <c r="F290" s="79"/>
      <c r="G290" s="85"/>
      <c r="H290" s="79"/>
      <c r="I290" s="60"/>
      <c r="J290" s="60"/>
      <c r="K290" s="60"/>
      <c r="L290" s="60"/>
      <c r="M290" s="60"/>
      <c r="N290" s="60"/>
      <c r="O290" s="54"/>
      <c r="P290" s="54"/>
      <c r="Q290" s="54"/>
      <c r="R290" s="54"/>
      <c r="S290" s="54"/>
      <c r="T290" s="54"/>
    </row>
    <row r="291" spans="1:29" ht="12.75" x14ac:dyDescent="0.2">
      <c r="A291" s="85" t="s">
        <v>930</v>
      </c>
      <c r="B291" s="85" t="s">
        <v>821</v>
      </c>
      <c r="C291" s="85">
        <v>593</v>
      </c>
      <c r="D291" s="85" t="s">
        <v>931</v>
      </c>
      <c r="E291" s="85" t="s">
        <v>160</v>
      </c>
      <c r="F291" s="79"/>
      <c r="G291" s="85" t="s">
        <v>174</v>
      </c>
      <c r="H291" s="79"/>
      <c r="I291" s="60"/>
      <c r="J291" s="60"/>
      <c r="K291" s="60"/>
      <c r="L291" s="60"/>
      <c r="M291" s="60"/>
      <c r="N291" s="60"/>
      <c r="O291" s="54"/>
      <c r="P291" s="54"/>
      <c r="Q291" s="54"/>
      <c r="R291" s="54"/>
      <c r="S291" s="54"/>
      <c r="T291" s="54"/>
    </row>
    <row r="292" spans="1:29" ht="12.75" x14ac:dyDescent="0.2">
      <c r="A292" s="85" t="s">
        <v>932</v>
      </c>
      <c r="B292" s="85" t="s">
        <v>933</v>
      </c>
      <c r="C292" s="17">
        <v>259</v>
      </c>
      <c r="D292" s="85" t="s">
        <v>934</v>
      </c>
      <c r="E292" s="85" t="s">
        <v>160</v>
      </c>
      <c r="F292" s="79"/>
      <c r="G292" s="55" t="s">
        <v>1</v>
      </c>
      <c r="H292" s="79"/>
      <c r="I292" s="60"/>
      <c r="J292" s="60"/>
      <c r="K292" s="60"/>
      <c r="L292" s="60"/>
      <c r="M292" s="60"/>
      <c r="N292" s="60"/>
      <c r="O292" s="54"/>
      <c r="P292" s="54"/>
      <c r="Q292" s="54"/>
      <c r="R292" s="54"/>
      <c r="S292" s="54"/>
      <c r="T292" s="54"/>
    </row>
    <row r="293" spans="1:29" ht="12.75" x14ac:dyDescent="0.2">
      <c r="A293" s="85" t="s">
        <v>935</v>
      </c>
      <c r="B293" s="85" t="s">
        <v>936</v>
      </c>
      <c r="C293" s="85">
        <v>184</v>
      </c>
      <c r="D293" s="85" t="s">
        <v>937</v>
      </c>
      <c r="E293" s="85" t="s">
        <v>160</v>
      </c>
      <c r="F293" s="79">
        <v>25499</v>
      </c>
      <c r="G293" s="85" t="s">
        <v>161</v>
      </c>
      <c r="H293" s="79"/>
      <c r="I293" s="54"/>
      <c r="J293" s="85">
        <v>31630928676</v>
      </c>
      <c r="K293" s="85" t="s">
        <v>938</v>
      </c>
      <c r="L293" s="60"/>
      <c r="M293" s="60"/>
      <c r="N293" s="60"/>
      <c r="O293" s="54"/>
      <c r="P293" s="54"/>
      <c r="Q293" s="54"/>
      <c r="R293" s="54"/>
      <c r="S293" s="54"/>
      <c r="T293" s="54"/>
      <c r="U293" s="54"/>
      <c r="V293" s="54"/>
      <c r="W293" s="54"/>
      <c r="X293" s="54"/>
      <c r="Y293" s="54"/>
      <c r="Z293" s="54"/>
      <c r="AA293" s="54"/>
      <c r="AB293" s="54"/>
      <c r="AC293" s="54"/>
    </row>
    <row r="294" spans="1:29" ht="12.75" x14ac:dyDescent="0.2">
      <c r="A294" s="85" t="s">
        <v>935</v>
      </c>
      <c r="B294" s="85" t="s">
        <v>939</v>
      </c>
      <c r="C294" s="85">
        <v>409</v>
      </c>
      <c r="D294" s="85" t="s">
        <v>940</v>
      </c>
      <c r="E294" s="85" t="s">
        <v>160</v>
      </c>
      <c r="F294" s="79"/>
      <c r="G294" s="85" t="s">
        <v>161</v>
      </c>
      <c r="H294" s="79"/>
      <c r="I294" s="60"/>
      <c r="J294" s="60"/>
      <c r="K294" s="60"/>
      <c r="L294" s="60"/>
      <c r="M294" s="60"/>
      <c r="N294" s="60"/>
      <c r="O294" s="54"/>
      <c r="P294" s="54"/>
      <c r="Q294" s="54"/>
      <c r="R294" s="54"/>
      <c r="S294" s="54"/>
      <c r="T294" s="54"/>
    </row>
    <row r="295" spans="1:29" ht="12.75" x14ac:dyDescent="0.2">
      <c r="A295" s="85" t="s">
        <v>935</v>
      </c>
      <c r="B295" s="85" t="s">
        <v>941</v>
      </c>
      <c r="C295" s="85">
        <v>1124</v>
      </c>
      <c r="D295" s="85" t="s">
        <v>942</v>
      </c>
      <c r="E295" s="85" t="s">
        <v>160</v>
      </c>
      <c r="F295" s="79"/>
      <c r="G295" s="85" t="s">
        <v>161</v>
      </c>
      <c r="H295" s="79"/>
      <c r="I295" s="60"/>
      <c r="J295" s="60"/>
      <c r="K295" s="60"/>
      <c r="L295" s="60"/>
      <c r="M295" s="60"/>
      <c r="N295" s="60"/>
      <c r="O295" s="54"/>
      <c r="P295" s="54"/>
      <c r="Q295" s="54"/>
      <c r="R295" s="54"/>
      <c r="S295" s="54"/>
      <c r="T295" s="54"/>
    </row>
    <row r="296" spans="1:29" ht="12.75" x14ac:dyDescent="0.2">
      <c r="A296" s="85" t="s">
        <v>935</v>
      </c>
      <c r="B296" s="85" t="s">
        <v>943</v>
      </c>
      <c r="C296" s="85">
        <v>1125</v>
      </c>
      <c r="D296" s="85" t="s">
        <v>944</v>
      </c>
      <c r="E296" s="85" t="s">
        <v>160</v>
      </c>
      <c r="F296" s="79"/>
      <c r="G296" s="85" t="s">
        <v>161</v>
      </c>
      <c r="H296" s="79"/>
      <c r="I296" s="60"/>
      <c r="J296" s="60"/>
      <c r="K296" s="60"/>
      <c r="L296" s="60"/>
      <c r="M296" s="60"/>
      <c r="N296" s="60"/>
      <c r="O296" s="54"/>
      <c r="P296" s="54"/>
      <c r="Q296" s="54"/>
      <c r="R296" s="54"/>
      <c r="S296" s="54"/>
      <c r="T296" s="54"/>
    </row>
    <row r="297" spans="1:29" ht="12.75" x14ac:dyDescent="0.2">
      <c r="A297" s="85" t="s">
        <v>945</v>
      </c>
      <c r="B297" s="85" t="s">
        <v>946</v>
      </c>
      <c r="C297" s="85">
        <v>503</v>
      </c>
      <c r="D297" s="85" t="s">
        <v>947</v>
      </c>
      <c r="E297" s="85" t="s">
        <v>160</v>
      </c>
      <c r="F297" s="79"/>
      <c r="G297" s="85" t="s">
        <v>174</v>
      </c>
      <c r="H297" s="79"/>
      <c r="I297" s="60"/>
      <c r="J297" s="60"/>
      <c r="K297" s="60"/>
      <c r="L297" s="60"/>
      <c r="M297" s="60"/>
      <c r="N297" s="60"/>
      <c r="O297" s="54"/>
      <c r="P297" s="54"/>
      <c r="Q297" s="54"/>
      <c r="R297" s="54"/>
      <c r="S297" s="54"/>
      <c r="T297" s="54"/>
    </row>
    <row r="298" spans="1:29" ht="12.75" x14ac:dyDescent="0.2">
      <c r="A298" s="85" t="s">
        <v>948</v>
      </c>
      <c r="B298" s="85" t="s">
        <v>949</v>
      </c>
      <c r="C298" s="85">
        <v>680</v>
      </c>
      <c r="D298" s="85" t="s">
        <v>950</v>
      </c>
      <c r="E298" s="85" t="s">
        <v>160</v>
      </c>
      <c r="F298" s="79"/>
      <c r="G298" s="85" t="s">
        <v>161</v>
      </c>
      <c r="H298" s="79"/>
      <c r="I298" s="60"/>
      <c r="J298" s="60"/>
      <c r="K298" s="60"/>
      <c r="L298" s="60"/>
      <c r="M298" s="60"/>
      <c r="N298" s="60"/>
      <c r="O298" s="54"/>
      <c r="P298" s="54"/>
      <c r="Q298" s="54"/>
      <c r="R298" s="54"/>
      <c r="S298" s="54"/>
      <c r="T298" s="54"/>
    </row>
    <row r="299" spans="1:29" ht="12.75" x14ac:dyDescent="0.2">
      <c r="A299" s="85" t="s">
        <v>951</v>
      </c>
      <c r="B299" s="85" t="s">
        <v>952</v>
      </c>
      <c r="C299" s="85">
        <v>1126</v>
      </c>
      <c r="D299" s="85" t="s">
        <v>953</v>
      </c>
      <c r="E299" s="85" t="s">
        <v>160</v>
      </c>
      <c r="F299" s="79"/>
      <c r="G299" s="85" t="s">
        <v>174</v>
      </c>
      <c r="H299" s="79"/>
      <c r="I299" s="60"/>
      <c r="J299" s="60"/>
      <c r="K299" s="60"/>
      <c r="L299" s="60"/>
      <c r="M299" s="60"/>
      <c r="N299" s="60"/>
      <c r="O299" s="54"/>
      <c r="P299" s="54"/>
      <c r="Q299" s="54"/>
      <c r="R299" s="54"/>
      <c r="S299" s="54"/>
      <c r="T299" s="54"/>
    </row>
    <row r="300" spans="1:29" ht="12.75" x14ac:dyDescent="0.2">
      <c r="A300" s="85" t="s">
        <v>954</v>
      </c>
      <c r="B300" s="85" t="s">
        <v>955</v>
      </c>
      <c r="C300" s="85">
        <v>440</v>
      </c>
      <c r="D300" s="85" t="s">
        <v>956</v>
      </c>
      <c r="E300" s="85" t="s">
        <v>160</v>
      </c>
      <c r="F300" s="79"/>
      <c r="G300" s="85" t="s">
        <v>161</v>
      </c>
      <c r="H300" s="79"/>
      <c r="I300" s="60"/>
      <c r="J300" s="60"/>
      <c r="K300" s="60"/>
      <c r="L300" s="60"/>
      <c r="M300" s="60"/>
      <c r="N300" s="60"/>
      <c r="O300" s="54"/>
      <c r="P300" s="54"/>
      <c r="Q300" s="54"/>
      <c r="R300" s="54"/>
      <c r="S300" s="54"/>
      <c r="T300" s="54"/>
    </row>
    <row r="301" spans="1:29" ht="12.75" x14ac:dyDescent="0.2">
      <c r="A301" s="85" t="s">
        <v>957</v>
      </c>
      <c r="B301" s="85" t="s">
        <v>958</v>
      </c>
      <c r="C301" s="85">
        <v>1127</v>
      </c>
      <c r="D301" s="85" t="s">
        <v>959</v>
      </c>
      <c r="E301" s="85" t="s">
        <v>160</v>
      </c>
      <c r="F301" s="79"/>
      <c r="G301" s="85" t="s">
        <v>174</v>
      </c>
      <c r="H301" s="79"/>
      <c r="I301" s="60"/>
      <c r="J301" s="60"/>
      <c r="K301" s="60"/>
      <c r="L301" s="60"/>
      <c r="M301" s="60"/>
      <c r="N301" s="60"/>
      <c r="O301" s="54"/>
      <c r="P301" s="54"/>
      <c r="Q301" s="54"/>
      <c r="R301" s="54"/>
      <c r="S301" s="54"/>
      <c r="T301" s="54"/>
    </row>
    <row r="302" spans="1:29" ht="12.75" x14ac:dyDescent="0.2">
      <c r="A302" s="85" t="s">
        <v>960</v>
      </c>
      <c r="B302" s="85" t="s">
        <v>961</v>
      </c>
      <c r="C302" s="85">
        <v>1128</v>
      </c>
      <c r="D302" s="85" t="s">
        <v>962</v>
      </c>
      <c r="E302" s="85" t="s">
        <v>160</v>
      </c>
      <c r="F302" s="79"/>
      <c r="G302" s="85" t="s">
        <v>174</v>
      </c>
      <c r="H302" s="79"/>
      <c r="I302" s="60"/>
      <c r="J302" s="60"/>
      <c r="K302" s="60"/>
      <c r="L302" s="60"/>
      <c r="M302" s="60"/>
      <c r="N302" s="60"/>
      <c r="O302" s="54"/>
      <c r="P302" s="54"/>
      <c r="Q302" s="54"/>
      <c r="R302" s="54"/>
      <c r="S302" s="54"/>
      <c r="T302" s="54"/>
    </row>
    <row r="303" spans="1:29" ht="12.75" x14ac:dyDescent="0.2">
      <c r="A303" s="85" t="s">
        <v>960</v>
      </c>
      <c r="B303" s="85" t="s">
        <v>963</v>
      </c>
      <c r="C303" s="85">
        <v>1129</v>
      </c>
      <c r="D303" s="85" t="s">
        <v>964</v>
      </c>
      <c r="E303" s="85" t="s">
        <v>160</v>
      </c>
      <c r="F303" s="79"/>
      <c r="G303" s="85" t="s">
        <v>174</v>
      </c>
      <c r="H303" s="79"/>
      <c r="I303" s="60"/>
      <c r="J303" s="60"/>
      <c r="K303" s="60"/>
      <c r="L303" s="60"/>
      <c r="M303" s="60"/>
      <c r="N303" s="60"/>
      <c r="O303" s="54"/>
      <c r="P303" s="54"/>
      <c r="Q303" s="54"/>
      <c r="R303" s="54"/>
      <c r="S303" s="54"/>
      <c r="T303" s="54"/>
    </row>
    <row r="304" spans="1:29" ht="12.75" x14ac:dyDescent="0.2">
      <c r="A304" s="85" t="s">
        <v>965</v>
      </c>
      <c r="B304" s="85" t="s">
        <v>966</v>
      </c>
      <c r="C304" s="85">
        <v>84</v>
      </c>
      <c r="D304" s="85" t="s">
        <v>967</v>
      </c>
      <c r="E304" s="85" t="s">
        <v>160</v>
      </c>
      <c r="F304" s="79">
        <v>32450</v>
      </c>
      <c r="G304" s="85" t="s">
        <v>174</v>
      </c>
      <c r="H304" s="79"/>
      <c r="I304" s="54"/>
      <c r="J304" s="85">
        <v>651537203</v>
      </c>
      <c r="K304" s="85"/>
      <c r="L304" s="60"/>
      <c r="M304" s="60"/>
      <c r="N304" s="60"/>
      <c r="O304" s="54"/>
      <c r="P304" s="54"/>
      <c r="Q304" s="54"/>
      <c r="R304" s="54"/>
      <c r="S304" s="54"/>
      <c r="T304" s="54"/>
      <c r="U304" s="54"/>
      <c r="V304" s="54"/>
      <c r="W304" s="54"/>
      <c r="X304" s="54"/>
      <c r="Y304" s="54"/>
      <c r="Z304" s="54"/>
      <c r="AA304" s="54"/>
      <c r="AB304" s="54"/>
      <c r="AC304" s="54"/>
    </row>
    <row r="305" spans="1:29" ht="12.75" x14ac:dyDescent="0.2">
      <c r="A305" s="85" t="s">
        <v>968</v>
      </c>
      <c r="B305" s="85" t="s">
        <v>969</v>
      </c>
      <c r="C305" s="85">
        <v>568</v>
      </c>
      <c r="D305" s="85" t="s">
        <v>970</v>
      </c>
      <c r="E305" s="85" t="s">
        <v>160</v>
      </c>
      <c r="F305" s="79"/>
      <c r="G305" s="85" t="s">
        <v>174</v>
      </c>
      <c r="H305" s="79"/>
      <c r="I305" s="60"/>
      <c r="J305" s="60"/>
      <c r="K305" s="60"/>
      <c r="L305" s="60"/>
      <c r="M305" s="60"/>
      <c r="N305" s="60"/>
      <c r="O305" s="54"/>
      <c r="P305" s="54"/>
      <c r="Q305" s="54"/>
      <c r="R305" s="54"/>
      <c r="S305" s="54"/>
      <c r="T305" s="54"/>
    </row>
    <row r="306" spans="1:29" ht="12.75" x14ac:dyDescent="0.2">
      <c r="A306" s="85" t="s">
        <v>968</v>
      </c>
      <c r="B306" s="85" t="s">
        <v>971</v>
      </c>
      <c r="C306" s="85">
        <v>1130</v>
      </c>
      <c r="D306" s="85" t="s">
        <v>972</v>
      </c>
      <c r="E306" s="85" t="s">
        <v>160</v>
      </c>
      <c r="F306" s="79"/>
      <c r="G306" s="85" t="s">
        <v>174</v>
      </c>
      <c r="H306" s="79"/>
      <c r="I306" s="60"/>
      <c r="J306" s="60"/>
      <c r="K306" s="60"/>
      <c r="L306" s="60"/>
      <c r="M306" s="60"/>
      <c r="N306" s="60"/>
      <c r="O306" s="54"/>
      <c r="P306" s="54"/>
      <c r="Q306" s="54"/>
      <c r="R306" s="54"/>
      <c r="S306" s="54"/>
      <c r="T306" s="54"/>
    </row>
    <row r="307" spans="1:29" ht="12.75" x14ac:dyDescent="0.2">
      <c r="A307" s="85" t="s">
        <v>968</v>
      </c>
      <c r="B307" s="85" t="s">
        <v>973</v>
      </c>
      <c r="C307" s="85">
        <v>1131</v>
      </c>
      <c r="D307" s="85" t="s">
        <v>974</v>
      </c>
      <c r="E307" s="85" t="s">
        <v>160</v>
      </c>
      <c r="F307" s="79"/>
      <c r="G307" s="85" t="s">
        <v>174</v>
      </c>
      <c r="H307" s="79"/>
      <c r="I307" s="60"/>
      <c r="J307" s="60"/>
      <c r="K307" s="60"/>
      <c r="L307" s="60"/>
      <c r="M307" s="60"/>
      <c r="N307" s="60"/>
      <c r="O307" s="54"/>
      <c r="P307" s="54"/>
      <c r="Q307" s="54"/>
      <c r="R307" s="54"/>
      <c r="S307" s="54"/>
      <c r="T307" s="54"/>
    </row>
    <row r="308" spans="1:29" ht="12.75" x14ac:dyDescent="0.2">
      <c r="A308" s="85" t="s">
        <v>968</v>
      </c>
      <c r="B308" s="85" t="s">
        <v>975</v>
      </c>
      <c r="C308" s="85">
        <v>1132</v>
      </c>
      <c r="D308" s="85" t="s">
        <v>976</v>
      </c>
      <c r="E308" s="85" t="s">
        <v>160</v>
      </c>
      <c r="F308" s="79"/>
      <c r="G308" s="85" t="s">
        <v>174</v>
      </c>
      <c r="H308" s="79"/>
      <c r="I308" s="60"/>
      <c r="J308" s="60"/>
      <c r="K308" s="60"/>
      <c r="L308" s="60"/>
      <c r="M308" s="60"/>
      <c r="N308" s="60"/>
      <c r="O308" s="54"/>
      <c r="P308" s="54"/>
      <c r="Q308" s="54"/>
      <c r="R308" s="54"/>
      <c r="S308" s="54"/>
      <c r="T308" s="54"/>
    </row>
    <row r="309" spans="1:29" ht="12.75" x14ac:dyDescent="0.2">
      <c r="A309" s="85" t="s">
        <v>977</v>
      </c>
      <c r="B309" s="85" t="s">
        <v>978</v>
      </c>
      <c r="C309" s="85">
        <v>1133</v>
      </c>
      <c r="D309" s="85" t="s">
        <v>979</v>
      </c>
      <c r="E309" s="85" t="s">
        <v>160</v>
      </c>
      <c r="F309" s="79"/>
      <c r="G309" s="85" t="s">
        <v>174</v>
      </c>
      <c r="H309" s="79"/>
      <c r="I309" s="60"/>
      <c r="J309" s="60"/>
      <c r="K309" s="60"/>
      <c r="L309" s="60"/>
      <c r="M309" s="60"/>
      <c r="N309" s="60"/>
      <c r="O309" s="54"/>
      <c r="P309" s="54"/>
      <c r="Q309" s="54"/>
      <c r="R309" s="54"/>
      <c r="S309" s="54"/>
      <c r="T309" s="54"/>
    </row>
    <row r="310" spans="1:29" ht="12.75" x14ac:dyDescent="0.2">
      <c r="A310" s="85" t="s">
        <v>980</v>
      </c>
      <c r="B310" s="85" t="s">
        <v>981</v>
      </c>
      <c r="C310" s="85">
        <v>26</v>
      </c>
      <c r="D310" s="85" t="s">
        <v>982</v>
      </c>
      <c r="E310" s="85" t="s">
        <v>160</v>
      </c>
      <c r="F310" s="54"/>
      <c r="G310" s="85" t="s">
        <v>161</v>
      </c>
      <c r="H310" s="78"/>
      <c r="I310" s="54"/>
      <c r="J310" s="85">
        <v>31616894218</v>
      </c>
      <c r="K310" s="85" t="s">
        <v>983</v>
      </c>
      <c r="L310" s="59"/>
      <c r="M310" s="60"/>
      <c r="N310" s="60"/>
      <c r="O310" s="54"/>
      <c r="P310" s="54"/>
      <c r="Q310" s="54"/>
      <c r="R310" s="54"/>
      <c r="S310" s="54"/>
      <c r="T310" s="54"/>
      <c r="U310" s="54"/>
      <c r="V310" s="54"/>
      <c r="W310" s="54"/>
      <c r="X310" s="54"/>
      <c r="Y310" s="54"/>
      <c r="Z310" s="54"/>
      <c r="AA310" s="54"/>
      <c r="AB310" s="54"/>
      <c r="AC310" s="54"/>
    </row>
    <row r="311" spans="1:29" ht="12.75" x14ac:dyDescent="0.2">
      <c r="A311" s="85" t="s">
        <v>980</v>
      </c>
      <c r="B311" s="85" t="s">
        <v>984</v>
      </c>
      <c r="C311" s="85">
        <v>191</v>
      </c>
      <c r="D311" s="85" t="s">
        <v>985</v>
      </c>
      <c r="E311" s="85" t="s">
        <v>160</v>
      </c>
      <c r="F311" s="54"/>
      <c r="G311" s="85" t="s">
        <v>174</v>
      </c>
      <c r="H311" s="79"/>
      <c r="I311" s="54"/>
      <c r="J311" s="85"/>
      <c r="K311" s="85" t="s">
        <v>986</v>
      </c>
      <c r="L311" s="60"/>
      <c r="M311" s="60"/>
      <c r="N311" s="60"/>
      <c r="O311" s="54"/>
      <c r="P311" s="54"/>
      <c r="Q311" s="54"/>
      <c r="R311" s="54"/>
      <c r="S311" s="54"/>
      <c r="T311" s="54"/>
      <c r="U311" s="54"/>
      <c r="V311" s="54"/>
      <c r="W311" s="54"/>
      <c r="X311" s="54"/>
      <c r="Y311" s="54"/>
      <c r="Z311" s="54"/>
      <c r="AA311" s="54"/>
      <c r="AB311" s="54"/>
      <c r="AC311" s="54"/>
    </row>
    <row r="312" spans="1:29" ht="12.75" x14ac:dyDescent="0.2">
      <c r="A312" s="85" t="s">
        <v>980</v>
      </c>
      <c r="B312" s="85" t="s">
        <v>454</v>
      </c>
      <c r="C312" s="85">
        <v>784</v>
      </c>
      <c r="D312" s="85" t="s">
        <v>987</v>
      </c>
      <c r="E312" s="85" t="s">
        <v>160</v>
      </c>
      <c r="F312" s="79"/>
      <c r="G312" s="85" t="s">
        <v>174</v>
      </c>
      <c r="H312" s="79"/>
      <c r="I312" s="60"/>
      <c r="J312" s="60"/>
      <c r="K312" s="60"/>
      <c r="L312" s="60"/>
      <c r="M312" s="60"/>
      <c r="N312" s="60"/>
      <c r="O312" s="54"/>
      <c r="P312" s="54"/>
      <c r="Q312" s="54"/>
      <c r="R312" s="54"/>
      <c r="S312" s="54"/>
      <c r="T312" s="54"/>
    </row>
    <row r="313" spans="1:29" ht="12.75" x14ac:dyDescent="0.2">
      <c r="A313" s="85" t="s">
        <v>988</v>
      </c>
      <c r="B313" s="85" t="s">
        <v>719</v>
      </c>
      <c r="C313" s="85">
        <v>61</v>
      </c>
      <c r="D313" s="85" t="s">
        <v>989</v>
      </c>
      <c r="E313" s="85" t="s">
        <v>160</v>
      </c>
      <c r="F313" s="54"/>
      <c r="G313" s="85" t="s">
        <v>174</v>
      </c>
      <c r="H313" s="79"/>
      <c r="I313" s="54"/>
      <c r="J313" s="85">
        <v>31654395752</v>
      </c>
      <c r="K313" s="85"/>
      <c r="L313" s="60"/>
      <c r="M313" s="60"/>
      <c r="N313" s="60"/>
      <c r="O313" s="54"/>
      <c r="P313" s="54"/>
      <c r="Q313" s="54"/>
      <c r="R313" s="54"/>
      <c r="S313" s="54"/>
      <c r="T313" s="54"/>
      <c r="U313" s="54"/>
      <c r="V313" s="54"/>
      <c r="W313" s="54"/>
      <c r="X313" s="54"/>
      <c r="Y313" s="54"/>
      <c r="Z313" s="54"/>
      <c r="AA313" s="54"/>
      <c r="AB313" s="54"/>
      <c r="AC313" s="54"/>
    </row>
    <row r="314" spans="1:29" ht="12.75" x14ac:dyDescent="0.2">
      <c r="A314" s="85" t="s">
        <v>988</v>
      </c>
      <c r="B314" s="85" t="s">
        <v>990</v>
      </c>
      <c r="C314" s="85">
        <v>476</v>
      </c>
      <c r="D314" s="85" t="s">
        <v>991</v>
      </c>
      <c r="E314" s="85" t="s">
        <v>160</v>
      </c>
      <c r="F314" s="79"/>
      <c r="G314" s="85" t="s">
        <v>174</v>
      </c>
      <c r="H314" s="79"/>
      <c r="I314" s="60"/>
      <c r="J314" s="60"/>
      <c r="K314" s="60"/>
      <c r="L314" s="60"/>
      <c r="M314" s="60"/>
      <c r="N314" s="60"/>
      <c r="O314" s="54"/>
      <c r="P314" s="54"/>
      <c r="Q314" s="54"/>
      <c r="R314" s="54"/>
      <c r="S314" s="54"/>
      <c r="T314" s="54"/>
    </row>
    <row r="315" spans="1:29" ht="12.75" x14ac:dyDescent="0.2">
      <c r="A315" s="85" t="s">
        <v>988</v>
      </c>
      <c r="B315" s="85" t="s">
        <v>992</v>
      </c>
      <c r="C315" s="85">
        <v>573</v>
      </c>
      <c r="D315" s="85" t="s">
        <v>993</v>
      </c>
      <c r="E315" s="85" t="s">
        <v>160</v>
      </c>
      <c r="F315" s="79"/>
      <c r="G315" s="85" t="s">
        <v>174</v>
      </c>
      <c r="H315" s="79"/>
      <c r="I315" s="60"/>
      <c r="J315" s="60"/>
      <c r="K315" s="60"/>
      <c r="L315" s="60"/>
      <c r="M315" s="60"/>
      <c r="N315" s="60"/>
      <c r="O315" s="54"/>
      <c r="P315" s="54"/>
      <c r="Q315" s="54"/>
      <c r="R315" s="54"/>
      <c r="S315" s="54"/>
      <c r="T315" s="54"/>
    </row>
    <row r="316" spans="1:29" ht="12.75" x14ac:dyDescent="0.2">
      <c r="A316" s="85" t="s">
        <v>988</v>
      </c>
      <c r="B316" s="85" t="s">
        <v>994</v>
      </c>
      <c r="C316" s="85">
        <v>1134</v>
      </c>
      <c r="D316" s="85" t="s">
        <v>995</v>
      </c>
      <c r="E316" s="85" t="s">
        <v>160</v>
      </c>
      <c r="F316" s="79"/>
      <c r="G316" s="85" t="s">
        <v>174</v>
      </c>
      <c r="H316" s="79"/>
      <c r="I316" s="60"/>
      <c r="J316" s="60"/>
      <c r="K316" s="60"/>
      <c r="L316" s="60"/>
      <c r="M316" s="60"/>
      <c r="N316" s="60"/>
      <c r="O316" s="54"/>
      <c r="P316" s="54"/>
      <c r="Q316" s="54"/>
      <c r="R316" s="54"/>
      <c r="S316" s="54"/>
      <c r="T316" s="54"/>
    </row>
    <row r="317" spans="1:29" ht="12.75" x14ac:dyDescent="0.2">
      <c r="A317" s="85" t="s">
        <v>988</v>
      </c>
      <c r="B317" s="85" t="s">
        <v>996</v>
      </c>
      <c r="C317" s="85">
        <v>1135</v>
      </c>
      <c r="D317" s="85" t="s">
        <v>997</v>
      </c>
      <c r="E317" s="85" t="s">
        <v>160</v>
      </c>
      <c r="F317" s="79"/>
      <c r="G317" s="85"/>
      <c r="H317" s="79"/>
      <c r="I317" s="60"/>
      <c r="J317" s="60"/>
      <c r="K317" s="60"/>
      <c r="L317" s="60"/>
      <c r="M317" s="60"/>
      <c r="N317" s="60"/>
      <c r="O317" s="54"/>
      <c r="P317" s="54"/>
      <c r="Q317" s="54"/>
      <c r="R317" s="54"/>
      <c r="S317" s="54"/>
      <c r="T317" s="54"/>
    </row>
    <row r="318" spans="1:29" ht="12.75" x14ac:dyDescent="0.2">
      <c r="A318" s="85" t="s">
        <v>998</v>
      </c>
      <c r="B318" s="85" t="s">
        <v>999</v>
      </c>
      <c r="C318" s="85">
        <v>145</v>
      </c>
      <c r="D318" s="85" t="s">
        <v>1000</v>
      </c>
      <c r="E318" s="85" t="s">
        <v>160</v>
      </c>
      <c r="F318" s="79">
        <v>33359</v>
      </c>
      <c r="G318" s="85" t="s">
        <v>174</v>
      </c>
      <c r="H318" s="79"/>
      <c r="I318" s="54"/>
      <c r="J318" s="85">
        <v>31618705222</v>
      </c>
      <c r="K318" s="85"/>
      <c r="L318" s="60"/>
      <c r="M318" s="60"/>
      <c r="N318" s="60"/>
      <c r="O318" s="54"/>
      <c r="P318" s="54"/>
      <c r="Q318" s="54"/>
      <c r="R318" s="54"/>
      <c r="S318" s="54"/>
      <c r="T318" s="54"/>
      <c r="U318" s="54"/>
      <c r="V318" s="54"/>
      <c r="W318" s="54"/>
      <c r="X318" s="54"/>
      <c r="Y318" s="54"/>
      <c r="Z318" s="54"/>
      <c r="AA318" s="54"/>
      <c r="AB318" s="54"/>
      <c r="AC318" s="54"/>
    </row>
    <row r="319" spans="1:29" ht="12.75" x14ac:dyDescent="0.2">
      <c r="A319" s="85" t="s">
        <v>998</v>
      </c>
      <c r="B319" s="85" t="s">
        <v>1001</v>
      </c>
      <c r="C319" s="85">
        <v>1136</v>
      </c>
      <c r="D319" s="85" t="s">
        <v>1002</v>
      </c>
      <c r="E319" s="85" t="s">
        <v>160</v>
      </c>
      <c r="F319" s="79"/>
      <c r="G319" s="85" t="s">
        <v>174</v>
      </c>
      <c r="H319" s="79"/>
      <c r="I319" s="60"/>
      <c r="J319" s="60"/>
      <c r="K319" s="60"/>
      <c r="L319" s="60"/>
      <c r="M319" s="60"/>
      <c r="N319" s="60"/>
      <c r="O319" s="54"/>
      <c r="P319" s="54"/>
      <c r="Q319" s="54"/>
      <c r="R319" s="54"/>
      <c r="S319" s="54"/>
      <c r="T319" s="54"/>
    </row>
    <row r="320" spans="1:29" ht="12.75" x14ac:dyDescent="0.2">
      <c r="A320" s="85" t="s">
        <v>1003</v>
      </c>
      <c r="B320" s="85" t="s">
        <v>1004</v>
      </c>
      <c r="C320" s="85">
        <v>1137</v>
      </c>
      <c r="D320" s="85" t="s">
        <v>1005</v>
      </c>
      <c r="E320" s="85" t="s">
        <v>160</v>
      </c>
      <c r="F320" s="79"/>
      <c r="G320" s="85" t="s">
        <v>174</v>
      </c>
      <c r="H320" s="79"/>
      <c r="I320" s="60"/>
      <c r="J320" s="60"/>
      <c r="K320" s="60"/>
      <c r="L320" s="60"/>
      <c r="M320" s="60"/>
      <c r="N320" s="60"/>
      <c r="O320" s="54"/>
      <c r="P320" s="54"/>
      <c r="Q320" s="54"/>
      <c r="R320" s="54"/>
      <c r="S320" s="54"/>
      <c r="T320" s="54"/>
    </row>
    <row r="321" spans="1:29" ht="12.75" x14ac:dyDescent="0.2">
      <c r="A321" s="85" t="s">
        <v>1006</v>
      </c>
      <c r="B321" s="85" t="s">
        <v>1007</v>
      </c>
      <c r="C321" s="85">
        <v>243</v>
      </c>
      <c r="D321" s="85" t="s">
        <v>1008</v>
      </c>
      <c r="E321" s="85" t="s">
        <v>160</v>
      </c>
      <c r="F321" s="54"/>
      <c r="G321" s="85" t="s">
        <v>174</v>
      </c>
      <c r="H321" s="79"/>
      <c r="I321" s="54"/>
      <c r="J321" s="85">
        <v>31614523697</v>
      </c>
      <c r="K321" s="85"/>
      <c r="L321" s="60"/>
      <c r="M321" s="60"/>
      <c r="N321" s="60"/>
      <c r="O321" s="54"/>
      <c r="P321" s="54"/>
      <c r="Q321" s="54"/>
      <c r="R321" s="54"/>
      <c r="S321" s="54"/>
      <c r="T321" s="54"/>
      <c r="U321" s="54"/>
      <c r="V321" s="54"/>
      <c r="W321" s="54"/>
      <c r="X321" s="54"/>
      <c r="Y321" s="54"/>
      <c r="Z321" s="54"/>
      <c r="AA321" s="54"/>
      <c r="AB321" s="54"/>
      <c r="AC321" s="54"/>
    </row>
    <row r="322" spans="1:29" ht="12.75" x14ac:dyDescent="0.2">
      <c r="A322" s="85" t="s">
        <v>1006</v>
      </c>
      <c r="B322" s="85" t="s">
        <v>1009</v>
      </c>
      <c r="C322" s="85">
        <v>493</v>
      </c>
      <c r="D322" s="85" t="s">
        <v>1010</v>
      </c>
      <c r="E322" s="85" t="s">
        <v>160</v>
      </c>
      <c r="F322" s="79"/>
      <c r="G322" s="85" t="s">
        <v>174</v>
      </c>
      <c r="H322" s="79"/>
      <c r="I322" s="60"/>
      <c r="J322" s="60"/>
      <c r="K322" s="60"/>
      <c r="L322" s="60"/>
      <c r="M322" s="60"/>
      <c r="N322" s="60"/>
      <c r="O322" s="54"/>
      <c r="P322" s="54"/>
      <c r="Q322" s="54"/>
      <c r="R322" s="54"/>
      <c r="S322" s="54"/>
      <c r="T322" s="54"/>
    </row>
    <row r="323" spans="1:29" ht="12.75" x14ac:dyDescent="0.2">
      <c r="A323" s="85" t="s">
        <v>1006</v>
      </c>
      <c r="B323" s="85" t="s">
        <v>1011</v>
      </c>
      <c r="C323" s="85">
        <v>706</v>
      </c>
      <c r="D323" s="85" t="s">
        <v>1012</v>
      </c>
      <c r="E323" s="85" t="s">
        <v>160</v>
      </c>
      <c r="F323" s="79"/>
      <c r="G323" s="85"/>
      <c r="H323" s="79"/>
      <c r="I323" s="60"/>
      <c r="J323" s="60"/>
      <c r="K323" s="60"/>
      <c r="L323" s="60"/>
      <c r="M323" s="60"/>
      <c r="N323" s="60"/>
      <c r="O323" s="54"/>
      <c r="P323" s="54"/>
      <c r="Q323" s="54"/>
      <c r="R323" s="54"/>
      <c r="S323" s="54"/>
      <c r="T323" s="54"/>
    </row>
    <row r="324" spans="1:29" ht="12.75" x14ac:dyDescent="0.2">
      <c r="A324" s="85" t="s">
        <v>1006</v>
      </c>
      <c r="B324" s="85" t="s">
        <v>2</v>
      </c>
      <c r="C324" s="85">
        <v>1138</v>
      </c>
      <c r="D324" s="85" t="s">
        <v>1013</v>
      </c>
      <c r="E324" s="85" t="s">
        <v>160</v>
      </c>
      <c r="F324" s="79"/>
      <c r="G324" s="85" t="s">
        <v>174</v>
      </c>
      <c r="H324" s="79"/>
      <c r="I324" s="60"/>
      <c r="J324" s="60"/>
      <c r="K324" s="60"/>
      <c r="L324" s="60"/>
      <c r="M324" s="60"/>
      <c r="N324" s="60"/>
      <c r="O324" s="54"/>
      <c r="P324" s="54"/>
      <c r="Q324" s="54"/>
      <c r="R324" s="54"/>
      <c r="S324" s="54"/>
      <c r="T324" s="54"/>
    </row>
    <row r="325" spans="1:29" ht="12.75" x14ac:dyDescent="0.2">
      <c r="A325" s="85" t="s">
        <v>1014</v>
      </c>
      <c r="B325" s="85" t="s">
        <v>1015</v>
      </c>
      <c r="C325" s="85">
        <v>148</v>
      </c>
      <c r="D325" s="85" t="s">
        <v>1016</v>
      </c>
      <c r="E325" s="85" t="s">
        <v>160</v>
      </c>
      <c r="F325" s="54"/>
      <c r="G325" s="85" t="s">
        <v>161</v>
      </c>
      <c r="H325" s="79"/>
      <c r="I325" s="54"/>
      <c r="J325" s="85">
        <v>31683252166</v>
      </c>
      <c r="K325" s="85" t="s">
        <v>1017</v>
      </c>
      <c r="L325" s="60"/>
      <c r="M325" s="60"/>
      <c r="N325" s="60"/>
      <c r="O325" s="54"/>
      <c r="P325" s="54"/>
      <c r="Q325" s="54"/>
      <c r="R325" s="54"/>
      <c r="S325" s="54"/>
      <c r="T325" s="54"/>
      <c r="U325" s="54"/>
      <c r="V325" s="54"/>
      <c r="W325" s="54"/>
      <c r="X325" s="54"/>
      <c r="Y325" s="54"/>
      <c r="Z325" s="54"/>
      <c r="AA325" s="54"/>
      <c r="AB325" s="54"/>
      <c r="AC325" s="54"/>
    </row>
    <row r="326" spans="1:29" ht="12.75" x14ac:dyDescent="0.2">
      <c r="A326" s="85" t="s">
        <v>1018</v>
      </c>
      <c r="B326" s="85" t="s">
        <v>1019</v>
      </c>
      <c r="C326" s="85">
        <v>647</v>
      </c>
      <c r="D326" s="85" t="s">
        <v>1020</v>
      </c>
      <c r="E326" s="85" t="s">
        <v>160</v>
      </c>
      <c r="F326" s="79"/>
      <c r="G326" s="85" t="s">
        <v>174</v>
      </c>
      <c r="H326" s="79"/>
      <c r="I326" s="60"/>
      <c r="J326" s="60"/>
      <c r="K326" s="60"/>
      <c r="L326" s="60"/>
      <c r="M326" s="60"/>
      <c r="N326" s="60"/>
      <c r="O326" s="54"/>
      <c r="P326" s="54"/>
      <c r="Q326" s="54"/>
      <c r="R326" s="54"/>
      <c r="S326" s="54"/>
      <c r="T326" s="54"/>
    </row>
    <row r="327" spans="1:29" ht="12.75" x14ac:dyDescent="0.2">
      <c r="A327" s="85" t="s">
        <v>1018</v>
      </c>
      <c r="B327" s="85" t="s">
        <v>1021</v>
      </c>
      <c r="C327" s="85">
        <v>723</v>
      </c>
      <c r="D327" s="85" t="s">
        <v>1022</v>
      </c>
      <c r="E327" s="85" t="s">
        <v>160</v>
      </c>
      <c r="F327" s="79"/>
      <c r="G327" s="85" t="s">
        <v>174</v>
      </c>
      <c r="H327" s="79"/>
      <c r="I327" s="60"/>
      <c r="J327" s="60"/>
      <c r="K327" s="60"/>
      <c r="L327" s="60"/>
      <c r="M327" s="60"/>
      <c r="N327" s="60"/>
      <c r="O327" s="54"/>
      <c r="P327" s="54"/>
      <c r="Q327" s="54"/>
      <c r="R327" s="54"/>
      <c r="S327" s="54"/>
      <c r="T327" s="54"/>
    </row>
    <row r="328" spans="1:29" ht="12.75" x14ac:dyDescent="0.2">
      <c r="A328" s="85" t="s">
        <v>1023</v>
      </c>
      <c r="B328" s="85" t="s">
        <v>1024</v>
      </c>
      <c r="C328" s="85">
        <v>1140</v>
      </c>
      <c r="D328" s="85" t="s">
        <v>1025</v>
      </c>
      <c r="E328" s="85" t="s">
        <v>160</v>
      </c>
      <c r="F328" s="79"/>
      <c r="G328" s="85"/>
      <c r="H328" s="79"/>
      <c r="I328" s="60"/>
      <c r="J328" s="60"/>
      <c r="K328" s="60"/>
      <c r="L328" s="60"/>
      <c r="M328" s="60"/>
      <c r="N328" s="60"/>
      <c r="O328" s="54"/>
      <c r="P328" s="54"/>
      <c r="Q328" s="54"/>
      <c r="R328" s="54"/>
      <c r="S328" s="54"/>
      <c r="T328" s="54"/>
    </row>
    <row r="329" spans="1:29" ht="12.75" x14ac:dyDescent="0.2">
      <c r="A329" s="85" t="s">
        <v>1026</v>
      </c>
      <c r="B329" s="85" t="s">
        <v>1027</v>
      </c>
      <c r="C329" s="85">
        <v>331</v>
      </c>
      <c r="D329" s="85" t="s">
        <v>1028</v>
      </c>
      <c r="E329" s="85" t="s">
        <v>160</v>
      </c>
      <c r="F329" s="79"/>
      <c r="G329" s="85" t="s">
        <v>174</v>
      </c>
      <c r="H329" s="79"/>
      <c r="I329" s="60"/>
      <c r="J329" s="60"/>
      <c r="K329" s="60"/>
      <c r="L329" s="60"/>
      <c r="M329" s="60"/>
      <c r="N329" s="60"/>
      <c r="O329" s="54"/>
      <c r="P329" s="54"/>
      <c r="Q329" s="54"/>
      <c r="R329" s="54"/>
      <c r="S329" s="54"/>
      <c r="T329" s="54"/>
    </row>
    <row r="330" spans="1:29" ht="12.75" x14ac:dyDescent="0.2">
      <c r="A330" s="85" t="s">
        <v>1029</v>
      </c>
      <c r="B330" s="85" t="s">
        <v>1030</v>
      </c>
      <c r="C330" s="85">
        <v>559</v>
      </c>
      <c r="D330" s="85" t="s">
        <v>1031</v>
      </c>
      <c r="E330" s="85" t="s">
        <v>160</v>
      </c>
      <c r="F330" s="79"/>
      <c r="G330" s="85"/>
      <c r="H330" s="79"/>
      <c r="I330" s="60"/>
      <c r="J330" s="60"/>
      <c r="K330" s="60"/>
      <c r="L330" s="60"/>
      <c r="M330" s="60"/>
      <c r="N330" s="60"/>
      <c r="O330" s="54"/>
      <c r="P330" s="54"/>
      <c r="Q330" s="54"/>
      <c r="R330" s="54"/>
      <c r="S330" s="54"/>
      <c r="T330" s="54"/>
    </row>
    <row r="331" spans="1:29" ht="12.75" x14ac:dyDescent="0.2">
      <c r="A331" s="85" t="s">
        <v>1032</v>
      </c>
      <c r="B331" s="85" t="s">
        <v>1033</v>
      </c>
      <c r="C331" s="85">
        <v>572</v>
      </c>
      <c r="D331" s="85" t="s">
        <v>1034</v>
      </c>
      <c r="E331" s="85" t="s">
        <v>160</v>
      </c>
      <c r="F331" s="79"/>
      <c r="G331" s="85" t="s">
        <v>174</v>
      </c>
      <c r="H331" s="79"/>
      <c r="I331" s="60"/>
      <c r="J331" s="60"/>
      <c r="K331" s="60"/>
      <c r="L331" s="60"/>
      <c r="M331" s="60"/>
      <c r="N331" s="60"/>
      <c r="O331" s="54"/>
      <c r="P331" s="54"/>
      <c r="Q331" s="54"/>
      <c r="R331" s="54"/>
      <c r="S331" s="54"/>
      <c r="T331" s="54"/>
    </row>
    <row r="332" spans="1:29" ht="12.75" x14ac:dyDescent="0.2">
      <c r="A332" s="85" t="s">
        <v>1035</v>
      </c>
      <c r="B332" s="85" t="s">
        <v>1036</v>
      </c>
      <c r="C332" s="85">
        <v>1141</v>
      </c>
      <c r="D332" s="85" t="s">
        <v>1037</v>
      </c>
      <c r="E332" s="85" t="s">
        <v>160</v>
      </c>
      <c r="F332" s="79"/>
      <c r="G332" s="85"/>
      <c r="H332" s="79"/>
      <c r="I332" s="60"/>
      <c r="J332" s="60"/>
      <c r="K332" s="60"/>
      <c r="L332" s="60"/>
      <c r="M332" s="60"/>
      <c r="N332" s="60"/>
      <c r="O332" s="54"/>
      <c r="P332" s="54"/>
      <c r="Q332" s="54"/>
      <c r="R332" s="54"/>
      <c r="S332" s="54"/>
      <c r="T332" s="54"/>
    </row>
    <row r="333" spans="1:29" ht="12.75" x14ac:dyDescent="0.2">
      <c r="A333" s="85" t="s">
        <v>1038</v>
      </c>
      <c r="B333" s="85" t="s">
        <v>1039</v>
      </c>
      <c r="C333" s="85">
        <v>1142</v>
      </c>
      <c r="D333" s="85" t="s">
        <v>1040</v>
      </c>
      <c r="E333" s="85" t="s">
        <v>160</v>
      </c>
      <c r="F333" s="79"/>
      <c r="G333" s="85" t="s">
        <v>161</v>
      </c>
      <c r="H333" s="79"/>
      <c r="I333" s="60"/>
      <c r="J333" s="60"/>
      <c r="K333" s="60"/>
      <c r="L333" s="60"/>
      <c r="M333" s="60"/>
      <c r="N333" s="60"/>
      <c r="O333" s="54"/>
      <c r="P333" s="54"/>
      <c r="Q333" s="54"/>
      <c r="R333" s="54"/>
      <c r="S333" s="54"/>
      <c r="T333" s="54"/>
    </row>
    <row r="334" spans="1:29" ht="12.75" x14ac:dyDescent="0.2">
      <c r="A334" s="85" t="s">
        <v>1041</v>
      </c>
      <c r="B334" s="85" t="s">
        <v>1042</v>
      </c>
      <c r="C334" s="85">
        <v>62</v>
      </c>
      <c r="D334" s="85" t="s">
        <v>1043</v>
      </c>
      <c r="E334" s="85" t="s">
        <v>160</v>
      </c>
      <c r="F334" s="79">
        <v>33407</v>
      </c>
      <c r="G334" s="85" t="s">
        <v>174</v>
      </c>
      <c r="H334" s="79"/>
      <c r="I334" s="54"/>
      <c r="J334" s="85"/>
      <c r="K334" s="85" t="s">
        <v>1044</v>
      </c>
      <c r="L334" s="60"/>
      <c r="M334" s="60"/>
      <c r="N334" s="60"/>
      <c r="O334" s="54"/>
      <c r="P334" s="54"/>
      <c r="Q334" s="54"/>
      <c r="R334" s="54"/>
      <c r="S334" s="54"/>
      <c r="T334" s="54"/>
      <c r="U334" s="54"/>
      <c r="V334" s="54"/>
      <c r="W334" s="54"/>
      <c r="X334" s="54"/>
      <c r="Y334" s="54"/>
      <c r="Z334" s="54"/>
      <c r="AA334" s="54"/>
      <c r="AB334" s="54"/>
      <c r="AC334" s="54"/>
    </row>
    <row r="335" spans="1:29" ht="12.75" x14ac:dyDescent="0.2">
      <c r="A335" s="85" t="s">
        <v>1045</v>
      </c>
      <c r="B335" s="85" t="s">
        <v>1046</v>
      </c>
      <c r="C335" s="85">
        <v>429</v>
      </c>
      <c r="D335" s="85" t="s">
        <v>1047</v>
      </c>
      <c r="E335" s="85" t="s">
        <v>160</v>
      </c>
      <c r="F335" s="79"/>
      <c r="G335" s="85" t="s">
        <v>161</v>
      </c>
      <c r="H335" s="79"/>
      <c r="I335" s="60"/>
      <c r="J335" s="60"/>
      <c r="K335" s="60"/>
      <c r="L335" s="60"/>
      <c r="M335" s="60"/>
      <c r="N335" s="60"/>
      <c r="O335" s="54"/>
      <c r="P335" s="54"/>
      <c r="Q335" s="54"/>
      <c r="R335" s="54"/>
      <c r="S335" s="54"/>
      <c r="T335" s="54"/>
    </row>
    <row r="336" spans="1:29" ht="12.75" x14ac:dyDescent="0.2">
      <c r="A336" s="85" t="s">
        <v>1048</v>
      </c>
      <c r="B336" s="85" t="s">
        <v>1049</v>
      </c>
      <c r="C336" s="85">
        <v>1143</v>
      </c>
      <c r="D336" s="85" t="s">
        <v>1050</v>
      </c>
      <c r="E336" s="85" t="s">
        <v>160</v>
      </c>
      <c r="F336" s="79"/>
      <c r="G336" s="85" t="s">
        <v>174</v>
      </c>
      <c r="H336" s="79"/>
      <c r="I336" s="60"/>
      <c r="J336" s="60"/>
      <c r="K336" s="60"/>
      <c r="L336" s="60"/>
      <c r="M336" s="60"/>
      <c r="N336" s="60"/>
      <c r="O336" s="54"/>
      <c r="P336" s="54"/>
      <c r="Q336" s="54"/>
      <c r="R336" s="54"/>
      <c r="S336" s="54"/>
      <c r="T336" s="54"/>
    </row>
    <row r="337" spans="1:29" ht="12.75" x14ac:dyDescent="0.2">
      <c r="A337" s="85" t="s">
        <v>1048</v>
      </c>
      <c r="B337" s="85" t="s">
        <v>379</v>
      </c>
      <c r="C337" s="85">
        <v>1144</v>
      </c>
      <c r="D337" s="85" t="s">
        <v>1051</v>
      </c>
      <c r="E337" s="85" t="s">
        <v>160</v>
      </c>
      <c r="F337" s="79"/>
      <c r="G337" s="85"/>
      <c r="H337" s="79"/>
      <c r="I337" s="60"/>
      <c r="J337" s="60"/>
      <c r="K337" s="60"/>
      <c r="L337" s="60"/>
      <c r="M337" s="60"/>
      <c r="N337" s="60"/>
      <c r="O337" s="54"/>
      <c r="P337" s="54"/>
      <c r="Q337" s="54"/>
      <c r="R337" s="54"/>
      <c r="S337" s="54"/>
      <c r="T337" s="54"/>
    </row>
    <row r="338" spans="1:29" ht="12.75" x14ac:dyDescent="0.2">
      <c r="A338" s="85" t="s">
        <v>1052</v>
      </c>
      <c r="B338" s="85" t="s">
        <v>1053</v>
      </c>
      <c r="C338" s="85">
        <v>1145</v>
      </c>
      <c r="D338" s="85" t="s">
        <v>1054</v>
      </c>
      <c r="E338" s="85" t="s">
        <v>160</v>
      </c>
      <c r="F338" s="79"/>
      <c r="G338" s="85" t="s">
        <v>161</v>
      </c>
      <c r="H338" s="79"/>
      <c r="I338" s="60"/>
      <c r="J338" s="60"/>
      <c r="K338" s="60"/>
      <c r="L338" s="60"/>
      <c r="M338" s="60"/>
      <c r="N338" s="60"/>
      <c r="O338" s="54"/>
      <c r="P338" s="54"/>
      <c r="Q338" s="54"/>
      <c r="R338" s="54"/>
      <c r="S338" s="54"/>
      <c r="T338" s="54"/>
    </row>
    <row r="339" spans="1:29" ht="12.75" x14ac:dyDescent="0.2">
      <c r="A339" s="85" t="s">
        <v>1055</v>
      </c>
      <c r="B339" s="85" t="s">
        <v>1056</v>
      </c>
      <c r="C339" s="85">
        <v>748</v>
      </c>
      <c r="D339" s="85" t="s">
        <v>1057</v>
      </c>
      <c r="E339" s="85" t="s">
        <v>160</v>
      </c>
      <c r="F339" s="79"/>
      <c r="G339" s="85" t="s">
        <v>174</v>
      </c>
      <c r="H339" s="79"/>
      <c r="I339" s="60"/>
      <c r="J339" s="60"/>
      <c r="K339" s="60"/>
      <c r="L339" s="60"/>
      <c r="M339" s="60"/>
      <c r="N339" s="60"/>
      <c r="O339" s="54"/>
      <c r="P339" s="54"/>
      <c r="Q339" s="54"/>
      <c r="R339" s="54"/>
      <c r="S339" s="54"/>
      <c r="T339" s="54"/>
    </row>
    <row r="340" spans="1:29" ht="12.75" x14ac:dyDescent="0.2">
      <c r="A340" s="85" t="s">
        <v>1058</v>
      </c>
      <c r="B340" s="85" t="s">
        <v>1059</v>
      </c>
      <c r="C340" s="85">
        <v>450</v>
      </c>
      <c r="D340" s="85" t="s">
        <v>1060</v>
      </c>
      <c r="E340" s="85" t="s">
        <v>160</v>
      </c>
      <c r="F340" s="79"/>
      <c r="G340" s="85" t="s">
        <v>161</v>
      </c>
      <c r="H340" s="79"/>
      <c r="I340" s="60"/>
      <c r="J340" s="60"/>
      <c r="K340" s="60"/>
      <c r="L340" s="60"/>
      <c r="M340" s="60"/>
      <c r="N340" s="60"/>
      <c r="O340" s="54"/>
      <c r="P340" s="54"/>
      <c r="Q340" s="54"/>
      <c r="R340" s="54"/>
      <c r="S340" s="54"/>
      <c r="T340" s="54"/>
    </row>
    <row r="341" spans="1:29" ht="12.75" x14ac:dyDescent="0.2">
      <c r="A341" s="85" t="s">
        <v>1061</v>
      </c>
      <c r="B341" s="85" t="s">
        <v>1062</v>
      </c>
      <c r="C341" s="85">
        <v>1146</v>
      </c>
      <c r="D341" s="87" t="s">
        <v>1063</v>
      </c>
      <c r="E341" s="85" t="s">
        <v>160</v>
      </c>
      <c r="F341" s="79"/>
      <c r="G341" s="85" t="s">
        <v>174</v>
      </c>
      <c r="H341" s="79"/>
      <c r="I341" s="60"/>
      <c r="J341" s="60"/>
      <c r="K341" s="60"/>
      <c r="L341" s="60"/>
      <c r="M341" s="60"/>
      <c r="N341" s="60"/>
      <c r="O341" s="54"/>
      <c r="P341" s="54"/>
      <c r="Q341" s="54"/>
      <c r="R341" s="54"/>
      <c r="S341" s="54"/>
      <c r="T341" s="54"/>
    </row>
    <row r="342" spans="1:29" ht="12.75" x14ac:dyDescent="0.2">
      <c r="A342" s="85" t="s">
        <v>1061</v>
      </c>
      <c r="B342" s="85" t="s">
        <v>1064</v>
      </c>
      <c r="C342" s="85">
        <v>1147</v>
      </c>
      <c r="D342" s="85" t="s">
        <v>1065</v>
      </c>
      <c r="E342" s="85" t="s">
        <v>160</v>
      </c>
      <c r="F342" s="79"/>
      <c r="G342" s="85" t="s">
        <v>174</v>
      </c>
      <c r="H342" s="79"/>
      <c r="I342" s="60"/>
      <c r="J342" s="60"/>
      <c r="K342" s="60"/>
      <c r="L342" s="60"/>
      <c r="M342" s="60"/>
      <c r="N342" s="60"/>
      <c r="O342" s="54"/>
      <c r="P342" s="54"/>
      <c r="Q342" s="54"/>
      <c r="R342" s="54"/>
      <c r="S342" s="54"/>
      <c r="T342" s="54"/>
    </row>
    <row r="343" spans="1:29" ht="12.75" x14ac:dyDescent="0.2">
      <c r="A343" s="85" t="s">
        <v>1066</v>
      </c>
      <c r="B343" s="85" t="s">
        <v>1067</v>
      </c>
      <c r="C343" s="85">
        <v>161</v>
      </c>
      <c r="D343" s="85" t="s">
        <v>1068</v>
      </c>
      <c r="E343" s="85" t="s">
        <v>160</v>
      </c>
      <c r="F343" s="54"/>
      <c r="G343" s="85" t="s">
        <v>174</v>
      </c>
      <c r="H343" s="79"/>
      <c r="I343" s="54"/>
      <c r="J343" s="85"/>
      <c r="K343" s="85" t="s">
        <v>1069</v>
      </c>
      <c r="L343" s="60"/>
      <c r="M343" s="60"/>
      <c r="N343" s="60"/>
      <c r="O343" s="54"/>
      <c r="P343" s="54"/>
      <c r="Q343" s="54"/>
      <c r="R343" s="54"/>
      <c r="S343" s="54"/>
      <c r="T343" s="54"/>
      <c r="U343" s="54"/>
      <c r="V343" s="54"/>
      <c r="W343" s="54"/>
      <c r="X343" s="54"/>
      <c r="Y343" s="54"/>
      <c r="Z343" s="54"/>
      <c r="AA343" s="54"/>
      <c r="AB343" s="54"/>
      <c r="AC343" s="54"/>
    </row>
    <row r="344" spans="1:29" ht="12.75" x14ac:dyDescent="0.2">
      <c r="A344" s="85" t="s">
        <v>1070</v>
      </c>
      <c r="B344" s="85" t="s">
        <v>1071</v>
      </c>
      <c r="C344" s="85">
        <v>692</v>
      </c>
      <c r="D344" s="85" t="s">
        <v>1072</v>
      </c>
      <c r="E344" s="85" t="s">
        <v>160</v>
      </c>
      <c r="F344" s="79"/>
      <c r="G344" s="85" t="s">
        <v>174</v>
      </c>
      <c r="H344" s="79"/>
      <c r="I344" s="60"/>
      <c r="J344" s="60"/>
      <c r="K344" s="60"/>
      <c r="L344" s="60"/>
      <c r="M344" s="60"/>
      <c r="N344" s="60"/>
      <c r="O344" s="54"/>
      <c r="P344" s="54"/>
      <c r="Q344" s="54"/>
      <c r="R344" s="54"/>
      <c r="S344" s="54"/>
      <c r="T344" s="54"/>
    </row>
    <row r="345" spans="1:29" ht="12.75" x14ac:dyDescent="0.2">
      <c r="A345" s="85" t="s">
        <v>1073</v>
      </c>
      <c r="B345" s="85" t="s">
        <v>1074</v>
      </c>
      <c r="C345" s="85">
        <v>52</v>
      </c>
      <c r="D345" s="85" t="s">
        <v>1075</v>
      </c>
      <c r="E345" s="85" t="s">
        <v>160</v>
      </c>
      <c r="F345" s="79">
        <v>33562</v>
      </c>
      <c r="G345" s="85" t="s">
        <v>161</v>
      </c>
      <c r="H345" s="79"/>
      <c r="I345" s="54"/>
      <c r="J345" s="85"/>
      <c r="K345" s="85" t="s">
        <v>1076</v>
      </c>
      <c r="L345" s="60"/>
      <c r="M345" s="60"/>
      <c r="N345" s="60"/>
      <c r="O345" s="54"/>
      <c r="P345" s="54"/>
      <c r="Q345" s="54"/>
      <c r="R345" s="54"/>
      <c r="S345" s="54"/>
      <c r="T345" s="54"/>
      <c r="U345" s="54"/>
      <c r="V345" s="54"/>
      <c r="W345" s="54"/>
      <c r="X345" s="54"/>
      <c r="Y345" s="54"/>
      <c r="Z345" s="54"/>
      <c r="AA345" s="54"/>
      <c r="AB345" s="54"/>
      <c r="AC345" s="54"/>
    </row>
    <row r="346" spans="1:29" ht="12.75" x14ac:dyDescent="0.2">
      <c r="A346" s="85" t="s">
        <v>1077</v>
      </c>
      <c r="B346" s="85" t="s">
        <v>1079</v>
      </c>
      <c r="C346" s="85">
        <v>1148</v>
      </c>
      <c r="D346" s="85" t="s">
        <v>1080</v>
      </c>
      <c r="E346" s="85" t="s">
        <v>160</v>
      </c>
      <c r="F346" s="79"/>
      <c r="G346" s="85" t="s">
        <v>161</v>
      </c>
      <c r="H346" s="79"/>
      <c r="I346" s="60"/>
      <c r="J346" s="60"/>
      <c r="K346" s="60"/>
      <c r="L346" s="60"/>
      <c r="M346" s="60"/>
      <c r="N346" s="60"/>
      <c r="O346" s="54"/>
      <c r="P346" s="54"/>
      <c r="Q346" s="54"/>
      <c r="R346" s="54"/>
      <c r="S346" s="54"/>
      <c r="T346" s="54"/>
    </row>
    <row r="347" spans="1:29" ht="12.75" x14ac:dyDescent="0.2">
      <c r="A347" s="85" t="s">
        <v>1081</v>
      </c>
      <c r="B347" s="85" t="s">
        <v>1082</v>
      </c>
      <c r="C347" s="85">
        <v>285</v>
      </c>
      <c r="D347" s="85" t="s">
        <v>1083</v>
      </c>
      <c r="E347" s="85" t="s">
        <v>160</v>
      </c>
      <c r="F347" s="79"/>
      <c r="G347" s="85" t="s">
        <v>161</v>
      </c>
      <c r="H347" s="79"/>
      <c r="I347" s="60"/>
      <c r="J347" s="60"/>
      <c r="K347" s="60"/>
      <c r="L347" s="60"/>
      <c r="M347" s="60"/>
      <c r="N347" s="60"/>
      <c r="O347" s="54"/>
      <c r="P347" s="54"/>
      <c r="Q347" s="54"/>
      <c r="R347" s="54"/>
      <c r="S347" s="54"/>
      <c r="T347" s="54"/>
    </row>
    <row r="348" spans="1:29" ht="12.75" x14ac:dyDescent="0.2">
      <c r="A348" s="85" t="s">
        <v>1084</v>
      </c>
      <c r="B348" s="85" t="s">
        <v>1085</v>
      </c>
      <c r="C348" s="85">
        <v>1149</v>
      </c>
      <c r="D348" s="85" t="s">
        <v>1086</v>
      </c>
      <c r="E348" s="85" t="s">
        <v>160</v>
      </c>
      <c r="F348" s="79"/>
      <c r="G348" s="85"/>
      <c r="H348" s="79"/>
      <c r="I348" s="60"/>
      <c r="J348" s="60"/>
      <c r="K348" s="60"/>
      <c r="L348" s="60"/>
      <c r="M348" s="60"/>
      <c r="N348" s="60"/>
      <c r="O348" s="54"/>
      <c r="P348" s="54"/>
      <c r="Q348" s="54"/>
      <c r="R348" s="54"/>
      <c r="S348" s="54"/>
      <c r="T348" s="54"/>
    </row>
    <row r="349" spans="1:29" ht="12.75" x14ac:dyDescent="0.2">
      <c r="A349" s="85" t="s">
        <v>1087</v>
      </c>
      <c r="B349" s="85" t="s">
        <v>1088</v>
      </c>
      <c r="C349" s="85">
        <v>397</v>
      </c>
      <c r="D349" s="85" t="s">
        <v>1089</v>
      </c>
      <c r="E349" s="85" t="s">
        <v>160</v>
      </c>
      <c r="F349" s="79"/>
      <c r="G349" s="85" t="s">
        <v>174</v>
      </c>
      <c r="H349" s="79"/>
      <c r="I349" s="60"/>
      <c r="J349" s="60"/>
      <c r="K349" s="60"/>
      <c r="L349" s="60"/>
      <c r="M349" s="60"/>
      <c r="N349" s="60"/>
      <c r="O349" s="54"/>
      <c r="P349" s="54"/>
      <c r="Q349" s="54"/>
      <c r="R349" s="54"/>
      <c r="S349" s="54"/>
      <c r="T349" s="54"/>
    </row>
    <row r="350" spans="1:29" ht="12.75" x14ac:dyDescent="0.2">
      <c r="A350" s="85" t="s">
        <v>1090</v>
      </c>
      <c r="B350" s="85" t="s">
        <v>1091</v>
      </c>
      <c r="C350" s="85">
        <v>29</v>
      </c>
      <c r="D350" s="85" t="s">
        <v>1092</v>
      </c>
      <c r="E350" s="85" t="s">
        <v>160</v>
      </c>
      <c r="F350" s="79">
        <v>25181</v>
      </c>
      <c r="G350" s="85" t="s">
        <v>161</v>
      </c>
      <c r="H350" s="78"/>
      <c r="I350" s="54"/>
      <c r="J350" s="85"/>
      <c r="K350" s="85"/>
      <c r="L350" s="59"/>
      <c r="M350" s="60"/>
      <c r="N350" s="60"/>
      <c r="O350" s="54"/>
      <c r="P350" s="54"/>
      <c r="Q350" s="54"/>
      <c r="R350" s="54"/>
      <c r="S350" s="54"/>
      <c r="T350" s="54"/>
      <c r="U350" s="54"/>
      <c r="V350" s="54"/>
      <c r="W350" s="54"/>
      <c r="X350" s="54"/>
      <c r="Y350" s="54"/>
      <c r="Z350" s="54"/>
      <c r="AA350" s="54"/>
      <c r="AB350" s="54"/>
      <c r="AC350" s="54"/>
    </row>
    <row r="351" spans="1:29" ht="12.75" x14ac:dyDescent="0.2">
      <c r="A351" s="85" t="s">
        <v>1090</v>
      </c>
      <c r="B351" s="85" t="s">
        <v>1093</v>
      </c>
      <c r="C351" s="17">
        <v>260</v>
      </c>
      <c r="D351" s="85" t="s">
        <v>1094</v>
      </c>
      <c r="E351" s="85" t="s">
        <v>160</v>
      </c>
      <c r="F351" s="79"/>
      <c r="G351" s="85" t="s">
        <v>1</v>
      </c>
      <c r="H351" s="79"/>
      <c r="I351" s="60"/>
      <c r="J351" s="60"/>
      <c r="K351" s="60"/>
      <c r="L351" s="60"/>
      <c r="M351" s="60"/>
      <c r="N351" s="60"/>
      <c r="O351" s="54"/>
      <c r="P351" s="54"/>
      <c r="Q351" s="54"/>
      <c r="R351" s="54"/>
      <c r="S351" s="54"/>
      <c r="T351" s="54"/>
    </row>
    <row r="352" spans="1:29" ht="12.75" x14ac:dyDescent="0.2">
      <c r="A352" s="85" t="s">
        <v>1090</v>
      </c>
      <c r="B352" s="85" t="s">
        <v>1095</v>
      </c>
      <c r="C352" s="85">
        <v>511</v>
      </c>
      <c r="D352" s="85" t="s">
        <v>1096</v>
      </c>
      <c r="E352" s="85" t="s">
        <v>160</v>
      </c>
      <c r="F352" s="79"/>
      <c r="G352" s="85" t="s">
        <v>161</v>
      </c>
      <c r="H352" s="79"/>
      <c r="I352" s="60"/>
      <c r="J352" s="60"/>
      <c r="K352" s="60"/>
      <c r="L352" s="60"/>
      <c r="M352" s="60"/>
      <c r="N352" s="60"/>
      <c r="O352" s="54"/>
      <c r="P352" s="54"/>
      <c r="Q352" s="54"/>
      <c r="R352" s="54"/>
      <c r="S352" s="54"/>
      <c r="T352" s="54"/>
    </row>
    <row r="353" spans="1:29" ht="12.75" x14ac:dyDescent="0.2">
      <c r="A353" s="85" t="s">
        <v>1090</v>
      </c>
      <c r="B353" s="85" t="s">
        <v>1097</v>
      </c>
      <c r="C353" s="85">
        <v>586</v>
      </c>
      <c r="D353" s="85" t="s">
        <v>1098</v>
      </c>
      <c r="E353" s="85" t="s">
        <v>160</v>
      </c>
      <c r="F353" s="79"/>
      <c r="G353" s="85" t="s">
        <v>161</v>
      </c>
      <c r="H353" s="79"/>
      <c r="I353" s="60"/>
      <c r="J353" s="60"/>
      <c r="K353" s="60"/>
      <c r="L353" s="60"/>
      <c r="M353" s="60"/>
      <c r="N353" s="60"/>
      <c r="O353" s="54"/>
      <c r="P353" s="54"/>
      <c r="Q353" s="54"/>
      <c r="R353" s="54"/>
      <c r="S353" s="54"/>
      <c r="T353" s="54"/>
    </row>
    <row r="354" spans="1:29" ht="12.75" x14ac:dyDescent="0.2">
      <c r="A354" s="85" t="s">
        <v>1090</v>
      </c>
      <c r="B354" s="85" t="s">
        <v>1099</v>
      </c>
      <c r="C354" s="85">
        <v>1150</v>
      </c>
      <c r="D354" s="85" t="s">
        <v>1100</v>
      </c>
      <c r="E354" s="85" t="s">
        <v>160</v>
      </c>
      <c r="F354" s="79"/>
      <c r="G354" s="85" t="s">
        <v>161</v>
      </c>
      <c r="H354" s="79"/>
      <c r="I354" s="60"/>
      <c r="J354" s="60"/>
      <c r="K354" s="60"/>
      <c r="L354" s="60"/>
      <c r="M354" s="60"/>
      <c r="N354" s="60"/>
      <c r="O354" s="54"/>
      <c r="P354" s="54"/>
      <c r="Q354" s="54"/>
      <c r="R354" s="54"/>
      <c r="S354" s="54"/>
      <c r="T354" s="54"/>
    </row>
    <row r="355" spans="1:29" ht="12.75" x14ac:dyDescent="0.2">
      <c r="A355" s="85" t="s">
        <v>1101</v>
      </c>
      <c r="B355" s="85" t="s">
        <v>1102</v>
      </c>
      <c r="C355" s="85">
        <v>484</v>
      </c>
      <c r="D355" s="85" t="s">
        <v>1103</v>
      </c>
      <c r="E355" s="85" t="s">
        <v>160</v>
      </c>
      <c r="F355" s="79"/>
      <c r="G355" s="85" t="s">
        <v>161</v>
      </c>
      <c r="H355" s="79"/>
      <c r="I355" s="60"/>
      <c r="J355" s="60"/>
      <c r="K355" s="60"/>
      <c r="L355" s="60"/>
      <c r="M355" s="60"/>
      <c r="N355" s="60"/>
      <c r="O355" s="54"/>
      <c r="P355" s="54"/>
      <c r="Q355" s="54"/>
      <c r="R355" s="54"/>
      <c r="S355" s="54"/>
      <c r="T355" s="54"/>
    </row>
    <row r="356" spans="1:29" ht="12.75" x14ac:dyDescent="0.2">
      <c r="A356" s="85" t="s">
        <v>1104</v>
      </c>
      <c r="B356" s="85" t="s">
        <v>1105</v>
      </c>
      <c r="C356" s="85">
        <v>201</v>
      </c>
      <c r="D356" s="85" t="s">
        <v>1106</v>
      </c>
      <c r="E356" s="85" t="s">
        <v>160</v>
      </c>
      <c r="F356" s="79">
        <v>22865</v>
      </c>
      <c r="G356" s="85" t="s">
        <v>174</v>
      </c>
      <c r="H356" s="79"/>
      <c r="I356" s="54"/>
      <c r="J356" s="85"/>
      <c r="K356" s="85" t="s">
        <v>1107</v>
      </c>
      <c r="L356" s="60"/>
      <c r="M356" s="60"/>
      <c r="N356" s="60"/>
      <c r="O356" s="54"/>
      <c r="P356" s="54"/>
      <c r="Q356" s="54"/>
      <c r="R356" s="54"/>
      <c r="S356" s="54"/>
      <c r="T356" s="54"/>
      <c r="U356" s="54"/>
      <c r="V356" s="54"/>
      <c r="W356" s="54"/>
      <c r="X356" s="54"/>
      <c r="Y356" s="54"/>
      <c r="Z356" s="54"/>
      <c r="AA356" s="54"/>
      <c r="AB356" s="54"/>
      <c r="AC356" s="54"/>
    </row>
    <row r="357" spans="1:29" ht="12.75" x14ac:dyDescent="0.2">
      <c r="A357" s="85" t="s">
        <v>1108</v>
      </c>
      <c r="B357" s="85" t="s">
        <v>1109</v>
      </c>
      <c r="C357" s="85">
        <v>1151</v>
      </c>
      <c r="D357" s="85" t="s">
        <v>1110</v>
      </c>
      <c r="E357" s="85" t="s">
        <v>160</v>
      </c>
      <c r="F357" s="79"/>
      <c r="G357" s="85" t="s">
        <v>174</v>
      </c>
      <c r="H357" s="79"/>
      <c r="I357" s="60"/>
      <c r="J357" s="60"/>
      <c r="K357" s="60"/>
      <c r="L357" s="60"/>
      <c r="M357" s="60"/>
      <c r="N357" s="60"/>
      <c r="O357" s="54"/>
      <c r="P357" s="54"/>
      <c r="Q357" s="54"/>
      <c r="R357" s="54"/>
      <c r="S357" s="54"/>
      <c r="T357" s="54"/>
    </row>
    <row r="358" spans="1:29" ht="12.75" x14ac:dyDescent="0.2">
      <c r="A358" s="85" t="s">
        <v>1111</v>
      </c>
      <c r="B358" s="85" t="s">
        <v>1112</v>
      </c>
      <c r="C358" s="85">
        <v>581</v>
      </c>
      <c r="D358" s="85" t="s">
        <v>1113</v>
      </c>
      <c r="E358" s="85" t="s">
        <v>160</v>
      </c>
      <c r="F358" s="79"/>
      <c r="G358" s="85" t="s">
        <v>174</v>
      </c>
      <c r="H358" s="79"/>
      <c r="I358" s="60"/>
      <c r="J358" s="60"/>
      <c r="K358" s="60"/>
      <c r="L358" s="60"/>
      <c r="M358" s="60"/>
      <c r="N358" s="60"/>
      <c r="O358" s="54"/>
      <c r="P358" s="54"/>
      <c r="Q358" s="54"/>
      <c r="R358" s="54"/>
      <c r="S358" s="54"/>
      <c r="T358" s="54"/>
    </row>
    <row r="359" spans="1:29" ht="12.75" x14ac:dyDescent="0.2">
      <c r="A359" s="85" t="s">
        <v>1114</v>
      </c>
      <c r="B359" s="85" t="s">
        <v>1115</v>
      </c>
      <c r="C359" s="85">
        <v>100</v>
      </c>
      <c r="D359" s="85" t="s">
        <v>1116</v>
      </c>
      <c r="E359" s="85" t="s">
        <v>160</v>
      </c>
      <c r="F359" s="79">
        <v>30265</v>
      </c>
      <c r="G359" s="85" t="s">
        <v>174</v>
      </c>
      <c r="H359" s="79"/>
      <c r="I359" s="54"/>
      <c r="J359" s="85">
        <v>3247267304</v>
      </c>
      <c r="K359" s="85" t="s">
        <v>1117</v>
      </c>
      <c r="L359" s="60"/>
      <c r="M359" s="60"/>
      <c r="N359" s="60"/>
      <c r="O359" s="54"/>
      <c r="P359" s="54"/>
      <c r="Q359" s="54"/>
      <c r="R359" s="54"/>
      <c r="S359" s="54"/>
      <c r="T359" s="54"/>
      <c r="U359" s="54"/>
      <c r="V359" s="54"/>
      <c r="W359" s="54"/>
      <c r="X359" s="54"/>
      <c r="Y359" s="54"/>
      <c r="Z359" s="54"/>
      <c r="AA359" s="54"/>
      <c r="AB359" s="54"/>
      <c r="AC359" s="54"/>
    </row>
    <row r="360" spans="1:29" ht="12.75" x14ac:dyDescent="0.2">
      <c r="A360" s="85" t="s">
        <v>1118</v>
      </c>
      <c r="B360" s="85" t="s">
        <v>1042</v>
      </c>
      <c r="C360" s="85">
        <v>590</v>
      </c>
      <c r="D360" s="85" t="s">
        <v>1119</v>
      </c>
      <c r="E360" s="85" t="s">
        <v>160</v>
      </c>
      <c r="F360" s="79"/>
      <c r="G360" s="85" t="s">
        <v>174</v>
      </c>
      <c r="H360" s="79"/>
      <c r="I360" s="60"/>
      <c r="J360" s="60"/>
      <c r="K360" s="60"/>
      <c r="L360" s="60"/>
      <c r="M360" s="60"/>
      <c r="N360" s="60"/>
      <c r="O360" s="54"/>
      <c r="P360" s="54"/>
      <c r="Q360" s="54"/>
      <c r="R360" s="54"/>
      <c r="S360" s="54"/>
      <c r="T360" s="54"/>
    </row>
    <row r="361" spans="1:29" ht="12.75" x14ac:dyDescent="0.2">
      <c r="A361" s="85" t="s">
        <v>1120</v>
      </c>
      <c r="B361" s="85" t="s">
        <v>1121</v>
      </c>
      <c r="C361" s="85">
        <v>41</v>
      </c>
      <c r="D361" s="85" t="s">
        <v>1122</v>
      </c>
      <c r="E361" s="85" t="s">
        <v>160</v>
      </c>
      <c r="F361" s="54"/>
      <c r="G361" s="85" t="s">
        <v>161</v>
      </c>
      <c r="H361" s="78"/>
      <c r="I361" s="54"/>
      <c r="J361" s="85">
        <v>32468127920</v>
      </c>
      <c r="K361" s="85"/>
      <c r="L361" s="59"/>
      <c r="M361" s="60"/>
      <c r="N361" s="60"/>
      <c r="O361" s="54"/>
      <c r="P361" s="54"/>
      <c r="Q361" s="54"/>
      <c r="R361" s="54"/>
      <c r="S361" s="54"/>
      <c r="T361" s="54"/>
      <c r="U361" s="54"/>
      <c r="V361" s="54"/>
      <c r="W361" s="54"/>
      <c r="X361" s="54"/>
      <c r="Y361" s="54"/>
      <c r="Z361" s="54"/>
      <c r="AA361" s="54"/>
      <c r="AB361" s="54"/>
      <c r="AC361" s="54"/>
    </row>
    <row r="362" spans="1:29" ht="12.75" x14ac:dyDescent="0.2">
      <c r="A362" s="85" t="s">
        <v>1120</v>
      </c>
      <c r="B362" s="85" t="s">
        <v>1123</v>
      </c>
      <c r="C362" s="85">
        <v>567</v>
      </c>
      <c r="D362" s="85" t="s">
        <v>1124</v>
      </c>
      <c r="E362" s="85" t="s">
        <v>160</v>
      </c>
      <c r="F362" s="79"/>
      <c r="G362" s="85"/>
      <c r="H362" s="79"/>
      <c r="I362" s="60"/>
      <c r="J362" s="60"/>
      <c r="K362" s="60"/>
      <c r="L362" s="60"/>
      <c r="M362" s="60"/>
      <c r="N362" s="60"/>
      <c r="O362" s="54"/>
      <c r="P362" s="54"/>
      <c r="Q362" s="54"/>
      <c r="R362" s="54"/>
      <c r="S362" s="54"/>
      <c r="T362" s="54"/>
    </row>
    <row r="363" spans="1:29" ht="12.75" x14ac:dyDescent="0.2">
      <c r="A363" s="85" t="s">
        <v>1125</v>
      </c>
      <c r="B363" s="85" t="s">
        <v>1126</v>
      </c>
      <c r="C363" s="85">
        <v>71</v>
      </c>
      <c r="D363" s="85" t="s">
        <v>1127</v>
      </c>
      <c r="E363" s="85" t="s">
        <v>160</v>
      </c>
      <c r="F363" s="54"/>
      <c r="G363" s="85" t="s">
        <v>174</v>
      </c>
      <c r="H363" s="79"/>
      <c r="I363" s="54"/>
      <c r="J363" s="85">
        <v>625637987</v>
      </c>
      <c r="K363" s="85"/>
      <c r="L363" s="60"/>
      <c r="M363" s="60"/>
      <c r="N363" s="60"/>
      <c r="O363" s="54"/>
      <c r="P363" s="54"/>
      <c r="Q363" s="54"/>
      <c r="R363" s="54"/>
      <c r="S363" s="54"/>
      <c r="T363" s="54"/>
      <c r="U363" s="54"/>
      <c r="V363" s="54"/>
      <c r="W363" s="54"/>
      <c r="X363" s="54"/>
      <c r="Y363" s="54"/>
      <c r="Z363" s="54"/>
      <c r="AA363" s="54"/>
      <c r="AB363" s="54"/>
      <c r="AC363" s="54"/>
    </row>
    <row r="364" spans="1:29" ht="12.75" x14ac:dyDescent="0.2">
      <c r="A364" s="85" t="s">
        <v>1128</v>
      </c>
      <c r="B364" s="85" t="s">
        <v>1129</v>
      </c>
      <c r="C364" s="85">
        <v>1152</v>
      </c>
      <c r="D364" s="85"/>
      <c r="E364" s="85" t="s">
        <v>160</v>
      </c>
      <c r="F364" s="79"/>
      <c r="G364" s="85" t="s">
        <v>174</v>
      </c>
      <c r="H364" s="79"/>
      <c r="I364" s="60"/>
      <c r="J364" s="60"/>
      <c r="K364" s="60"/>
      <c r="L364" s="60"/>
      <c r="M364" s="60"/>
      <c r="N364" s="60"/>
      <c r="O364" s="54"/>
      <c r="P364" s="54"/>
      <c r="Q364" s="54"/>
      <c r="R364" s="54"/>
      <c r="S364" s="54"/>
      <c r="T364" s="54"/>
    </row>
    <row r="365" spans="1:29" ht="12.75" x14ac:dyDescent="0.2">
      <c r="A365" s="85" t="s">
        <v>1130</v>
      </c>
      <c r="B365" s="85" t="s">
        <v>1131</v>
      </c>
      <c r="C365" s="85">
        <v>578</v>
      </c>
      <c r="D365" s="85" t="s">
        <v>1132</v>
      </c>
      <c r="E365" s="85" t="s">
        <v>160</v>
      </c>
      <c r="F365" s="79"/>
      <c r="G365" s="85" t="s">
        <v>161</v>
      </c>
      <c r="H365" s="79"/>
      <c r="I365" s="60"/>
      <c r="J365" s="60"/>
      <c r="K365" s="60"/>
      <c r="L365" s="60"/>
      <c r="M365" s="60"/>
      <c r="N365" s="60"/>
      <c r="O365" s="54"/>
      <c r="P365" s="54"/>
      <c r="Q365" s="54"/>
      <c r="R365" s="54"/>
      <c r="S365" s="54"/>
      <c r="T365" s="54"/>
    </row>
    <row r="366" spans="1:29" ht="12.75" x14ac:dyDescent="0.2">
      <c r="A366" s="85" t="s">
        <v>1133</v>
      </c>
      <c r="B366" s="85" t="s">
        <v>1134</v>
      </c>
      <c r="C366" s="85">
        <v>804</v>
      </c>
      <c r="D366" s="85" t="s">
        <v>1135</v>
      </c>
      <c r="E366" s="85" t="s">
        <v>160</v>
      </c>
      <c r="F366" s="79"/>
      <c r="G366" s="85" t="s">
        <v>161</v>
      </c>
      <c r="H366" s="79"/>
      <c r="I366" s="60"/>
      <c r="J366" s="60"/>
      <c r="K366" s="60"/>
      <c r="L366" s="60"/>
      <c r="M366" s="60"/>
      <c r="N366" s="60"/>
      <c r="O366" s="54"/>
      <c r="P366" s="54"/>
      <c r="Q366" s="54"/>
      <c r="R366" s="54"/>
      <c r="S366" s="54"/>
      <c r="T366" s="54"/>
    </row>
    <row r="367" spans="1:29" ht="12.75" x14ac:dyDescent="0.2">
      <c r="A367" s="85" t="s">
        <v>1133</v>
      </c>
      <c r="B367" s="85" t="s">
        <v>1136</v>
      </c>
      <c r="C367" s="85">
        <v>1153</v>
      </c>
      <c r="D367" s="85"/>
      <c r="E367" s="85" t="s">
        <v>160</v>
      </c>
      <c r="F367" s="79"/>
      <c r="G367" s="85" t="s">
        <v>161</v>
      </c>
      <c r="H367" s="79"/>
      <c r="I367" s="60"/>
      <c r="J367" s="60"/>
      <c r="K367" s="60"/>
      <c r="L367" s="60"/>
      <c r="M367" s="60"/>
      <c r="N367" s="60"/>
      <c r="O367" s="54"/>
      <c r="P367" s="54"/>
      <c r="Q367" s="54"/>
      <c r="R367" s="54"/>
      <c r="S367" s="54"/>
      <c r="T367" s="54"/>
    </row>
    <row r="368" spans="1:29" ht="12.75" x14ac:dyDescent="0.2">
      <c r="A368" s="85" t="s">
        <v>1137</v>
      </c>
      <c r="B368" s="85" t="s">
        <v>1138</v>
      </c>
      <c r="C368" s="85">
        <v>1154</v>
      </c>
      <c r="D368" s="85" t="s">
        <v>1139</v>
      </c>
      <c r="E368" s="85" t="s">
        <v>160</v>
      </c>
      <c r="F368" s="79"/>
      <c r="G368" s="85" t="s">
        <v>174</v>
      </c>
      <c r="H368" s="79"/>
      <c r="I368" s="60"/>
      <c r="J368" s="60"/>
      <c r="K368" s="60"/>
      <c r="L368" s="60"/>
      <c r="M368" s="60"/>
      <c r="N368" s="60"/>
      <c r="O368" s="54"/>
      <c r="P368" s="54"/>
      <c r="Q368" s="54"/>
      <c r="R368" s="54"/>
      <c r="S368" s="54"/>
      <c r="T368" s="54"/>
    </row>
    <row r="369" spans="1:29" ht="12.75" x14ac:dyDescent="0.2">
      <c r="A369" s="85" t="s">
        <v>1140</v>
      </c>
      <c r="B369" s="85" t="s">
        <v>898</v>
      </c>
      <c r="C369" s="85">
        <v>714</v>
      </c>
      <c r="D369" s="85" t="s">
        <v>1141</v>
      </c>
      <c r="E369" s="85" t="s">
        <v>160</v>
      </c>
      <c r="F369" s="79"/>
      <c r="G369" s="85" t="s">
        <v>174</v>
      </c>
      <c r="H369" s="79"/>
      <c r="I369" s="60"/>
      <c r="J369" s="60"/>
      <c r="K369" s="60"/>
      <c r="L369" s="60"/>
      <c r="M369" s="60"/>
      <c r="N369" s="60"/>
      <c r="O369" s="54"/>
      <c r="P369" s="54"/>
      <c r="Q369" s="54"/>
      <c r="R369" s="54"/>
      <c r="S369" s="54"/>
      <c r="T369" s="54"/>
    </row>
    <row r="370" spans="1:29" ht="12.75" x14ac:dyDescent="0.2">
      <c r="A370" s="85" t="s">
        <v>1142</v>
      </c>
      <c r="B370" s="85" t="s">
        <v>1143</v>
      </c>
      <c r="C370" s="85">
        <v>438</v>
      </c>
      <c r="D370" s="85" t="s">
        <v>1144</v>
      </c>
      <c r="E370" s="85" t="s">
        <v>160</v>
      </c>
      <c r="F370" s="79"/>
      <c r="G370" s="85" t="s">
        <v>161</v>
      </c>
      <c r="H370" s="79"/>
      <c r="I370" s="60"/>
      <c r="J370" s="60"/>
      <c r="K370" s="60"/>
      <c r="L370" s="60"/>
      <c r="M370" s="60"/>
      <c r="N370" s="60"/>
      <c r="O370" s="54"/>
      <c r="P370" s="54"/>
      <c r="Q370" s="54"/>
      <c r="R370" s="54"/>
      <c r="S370" s="54"/>
      <c r="T370" s="54"/>
    </row>
    <row r="371" spans="1:29" ht="12.75" x14ac:dyDescent="0.2">
      <c r="A371" s="85" t="s">
        <v>1145</v>
      </c>
      <c r="B371" s="85" t="s">
        <v>1146</v>
      </c>
      <c r="C371" s="85">
        <v>1155</v>
      </c>
      <c r="D371" s="85" t="s">
        <v>1147</v>
      </c>
      <c r="E371" s="85" t="s">
        <v>160</v>
      </c>
      <c r="F371" s="79"/>
      <c r="G371" s="85" t="s">
        <v>174</v>
      </c>
      <c r="H371" s="79"/>
      <c r="I371" s="60"/>
      <c r="J371" s="60"/>
      <c r="K371" s="60"/>
      <c r="L371" s="60"/>
      <c r="M371" s="60"/>
      <c r="N371" s="60"/>
      <c r="O371" s="54"/>
      <c r="P371" s="54"/>
      <c r="Q371" s="54"/>
      <c r="R371" s="54"/>
      <c r="S371" s="54"/>
      <c r="T371" s="54"/>
    </row>
    <row r="372" spans="1:29" ht="12.75" x14ac:dyDescent="0.2">
      <c r="A372" s="85" t="s">
        <v>1148</v>
      </c>
      <c r="B372" s="85" t="s">
        <v>1149</v>
      </c>
      <c r="C372" s="85">
        <v>43</v>
      </c>
      <c r="D372" s="85" t="s">
        <v>1150</v>
      </c>
      <c r="E372" s="85" t="s">
        <v>160</v>
      </c>
      <c r="F372" s="79">
        <v>23715</v>
      </c>
      <c r="G372" s="85" t="s">
        <v>161</v>
      </c>
      <c r="H372" s="78"/>
      <c r="I372" s="54"/>
      <c r="J372" s="85"/>
      <c r="K372" s="85" t="s">
        <v>1151</v>
      </c>
      <c r="L372" s="59"/>
      <c r="M372" s="60"/>
      <c r="N372" s="60"/>
      <c r="O372" s="54"/>
      <c r="P372" s="54"/>
      <c r="Q372" s="54"/>
      <c r="R372" s="54"/>
      <c r="S372" s="54"/>
      <c r="T372" s="54"/>
      <c r="U372" s="54"/>
      <c r="V372" s="54"/>
      <c r="W372" s="54"/>
      <c r="X372" s="54"/>
      <c r="Y372" s="54"/>
      <c r="Z372" s="54"/>
      <c r="AA372" s="54"/>
      <c r="AB372" s="54"/>
      <c r="AC372" s="54"/>
    </row>
    <row r="373" spans="1:29" ht="12.75" x14ac:dyDescent="0.2">
      <c r="A373" s="85" t="s">
        <v>1148</v>
      </c>
      <c r="B373" s="85" t="s">
        <v>1152</v>
      </c>
      <c r="C373" s="85">
        <v>696</v>
      </c>
      <c r="D373" s="85" t="s">
        <v>1153</v>
      </c>
      <c r="E373" s="85" t="s">
        <v>160</v>
      </c>
      <c r="F373" s="79"/>
      <c r="G373" s="85" t="s">
        <v>174</v>
      </c>
      <c r="H373" s="79"/>
      <c r="I373" s="60"/>
      <c r="J373" s="60"/>
      <c r="K373" s="60"/>
      <c r="L373" s="60"/>
      <c r="M373" s="60"/>
      <c r="N373" s="60"/>
      <c r="O373" s="54"/>
      <c r="P373" s="54"/>
      <c r="Q373" s="54"/>
      <c r="R373" s="54"/>
      <c r="S373" s="54"/>
      <c r="T373" s="54"/>
    </row>
    <row r="374" spans="1:29" ht="12.75" x14ac:dyDescent="0.2">
      <c r="A374" s="85" t="s">
        <v>1155</v>
      </c>
      <c r="B374" s="85" t="s">
        <v>307</v>
      </c>
      <c r="C374" s="85">
        <v>166</v>
      </c>
      <c r="D374" s="85" t="s">
        <v>1156</v>
      </c>
      <c r="E374" s="85" t="s">
        <v>160</v>
      </c>
      <c r="F374" s="54"/>
      <c r="G374" s="85" t="s">
        <v>161</v>
      </c>
      <c r="H374" s="79"/>
      <c r="I374" s="54"/>
      <c r="J374" s="85"/>
      <c r="K374" s="85" t="s">
        <v>1157</v>
      </c>
      <c r="L374" s="60"/>
      <c r="M374" s="60"/>
      <c r="N374" s="60"/>
      <c r="O374" s="54"/>
      <c r="P374" s="54"/>
      <c r="Q374" s="54"/>
      <c r="R374" s="54"/>
      <c r="S374" s="54"/>
      <c r="T374" s="54"/>
      <c r="U374" s="54"/>
      <c r="V374" s="54"/>
      <c r="W374" s="54"/>
      <c r="X374" s="54"/>
      <c r="Y374" s="54"/>
      <c r="Z374" s="54"/>
      <c r="AA374" s="54"/>
      <c r="AB374" s="54"/>
      <c r="AC374" s="54"/>
    </row>
    <row r="375" spans="1:29" ht="12.75" x14ac:dyDescent="0.2">
      <c r="A375" s="85" t="s">
        <v>1158</v>
      </c>
      <c r="B375" s="85" t="s">
        <v>1159</v>
      </c>
      <c r="C375" s="85">
        <v>1157</v>
      </c>
      <c r="D375" s="85" t="s">
        <v>1160</v>
      </c>
      <c r="E375" s="85" t="s">
        <v>160</v>
      </c>
      <c r="F375" s="54"/>
      <c r="G375" s="85" t="s">
        <v>161</v>
      </c>
      <c r="H375" s="79"/>
      <c r="I375" s="54"/>
      <c r="J375" s="85"/>
      <c r="K375" s="85"/>
      <c r="L375" s="60"/>
      <c r="M375" s="60"/>
      <c r="N375" s="60"/>
      <c r="O375" s="54"/>
      <c r="P375" s="54"/>
      <c r="Q375" s="54"/>
      <c r="R375" s="54"/>
      <c r="S375" s="54"/>
      <c r="T375" s="54"/>
      <c r="U375" s="54"/>
      <c r="V375" s="54"/>
      <c r="W375" s="54"/>
      <c r="X375" s="54"/>
      <c r="Y375" s="54"/>
      <c r="Z375" s="54"/>
      <c r="AA375" s="54"/>
      <c r="AB375" s="54"/>
      <c r="AC375" s="54"/>
    </row>
    <row r="376" spans="1:29" ht="12.75" x14ac:dyDescent="0.2">
      <c r="A376" s="85" t="s">
        <v>1161</v>
      </c>
      <c r="B376" s="85" t="s">
        <v>1162</v>
      </c>
      <c r="C376" s="85">
        <v>1158</v>
      </c>
      <c r="D376" s="85" t="s">
        <v>1163</v>
      </c>
      <c r="E376" s="85" t="s">
        <v>160</v>
      </c>
      <c r="F376" s="79"/>
      <c r="G376" s="85" t="s">
        <v>174</v>
      </c>
      <c r="H376" s="79"/>
      <c r="I376" s="60"/>
      <c r="J376" s="60"/>
      <c r="K376" s="60"/>
      <c r="L376" s="60"/>
      <c r="M376" s="60"/>
      <c r="N376" s="60"/>
      <c r="O376" s="54"/>
      <c r="P376" s="54"/>
      <c r="Q376" s="54"/>
      <c r="R376" s="54"/>
      <c r="S376" s="54"/>
      <c r="T376" s="54"/>
    </row>
    <row r="377" spans="1:29" ht="12.75" x14ac:dyDescent="0.2">
      <c r="A377" s="85" t="s">
        <v>1164</v>
      </c>
      <c r="B377" s="85" t="s">
        <v>1165</v>
      </c>
      <c r="C377" s="85">
        <v>147</v>
      </c>
      <c r="D377" s="85" t="s">
        <v>1166</v>
      </c>
      <c r="E377" s="85" t="s">
        <v>160</v>
      </c>
      <c r="F377" s="79">
        <v>34669</v>
      </c>
      <c r="G377" s="85" t="s">
        <v>161</v>
      </c>
      <c r="H377" s="79"/>
      <c r="I377" s="54"/>
      <c r="J377" s="85">
        <v>614464069</v>
      </c>
      <c r="K377" s="85" t="s">
        <v>1167</v>
      </c>
      <c r="L377" s="60"/>
      <c r="M377" s="60"/>
      <c r="N377" s="60"/>
      <c r="O377" s="54"/>
      <c r="P377" s="54"/>
      <c r="Q377" s="54"/>
      <c r="R377" s="54"/>
      <c r="S377" s="54"/>
      <c r="T377" s="54"/>
      <c r="U377" s="54"/>
      <c r="V377" s="54"/>
      <c r="W377" s="54"/>
      <c r="X377" s="54"/>
      <c r="Y377" s="54"/>
      <c r="Z377" s="54"/>
      <c r="AA377" s="54"/>
      <c r="AB377" s="54"/>
      <c r="AC377" s="54"/>
    </row>
    <row r="378" spans="1:29" ht="12.75" x14ac:dyDescent="0.2">
      <c r="A378" s="85" t="s">
        <v>1168</v>
      </c>
      <c r="B378" s="85" t="s">
        <v>1169</v>
      </c>
      <c r="C378" s="85">
        <v>420</v>
      </c>
      <c r="D378" s="85" t="s">
        <v>1170</v>
      </c>
      <c r="E378" s="85" t="s">
        <v>160</v>
      </c>
      <c r="F378" s="79"/>
      <c r="G378" s="85" t="s">
        <v>161</v>
      </c>
      <c r="H378" s="79"/>
      <c r="I378" s="60"/>
      <c r="J378" s="60"/>
      <c r="K378" s="60"/>
      <c r="L378" s="60"/>
      <c r="M378" s="60"/>
      <c r="N378" s="60"/>
      <c r="O378" s="54"/>
      <c r="P378" s="54"/>
      <c r="Q378" s="54"/>
      <c r="R378" s="54"/>
      <c r="S378" s="54"/>
      <c r="T378" s="54"/>
    </row>
    <row r="379" spans="1:29" ht="12.75" x14ac:dyDescent="0.2">
      <c r="A379" s="85" t="s">
        <v>1168</v>
      </c>
      <c r="B379" s="85" t="s">
        <v>1171</v>
      </c>
      <c r="C379" s="85">
        <v>801</v>
      </c>
      <c r="D379" s="85" t="s">
        <v>1172</v>
      </c>
      <c r="E379" s="85" t="s">
        <v>160</v>
      </c>
      <c r="F379" s="79"/>
      <c r="G379" s="85" t="s">
        <v>161</v>
      </c>
      <c r="H379" s="79"/>
      <c r="I379" s="60"/>
      <c r="J379" s="60"/>
      <c r="K379" s="60"/>
      <c r="L379" s="60"/>
      <c r="M379" s="60"/>
      <c r="N379" s="60"/>
      <c r="O379" s="54"/>
      <c r="P379" s="54"/>
      <c r="Q379" s="54"/>
      <c r="R379" s="54"/>
      <c r="S379" s="54"/>
      <c r="T379" s="54"/>
    </row>
    <row r="380" spans="1:29" ht="12.75" x14ac:dyDescent="0.2">
      <c r="A380" s="85" t="s">
        <v>1173</v>
      </c>
      <c r="B380" s="85" t="s">
        <v>1174</v>
      </c>
      <c r="C380" s="85">
        <v>208</v>
      </c>
      <c r="D380" s="85" t="s">
        <v>1175</v>
      </c>
      <c r="E380" s="85" t="s">
        <v>160</v>
      </c>
      <c r="F380" s="79">
        <v>21571</v>
      </c>
      <c r="G380" s="85" t="s">
        <v>161</v>
      </c>
      <c r="H380" s="79"/>
      <c r="I380" s="54"/>
      <c r="J380" s="85"/>
      <c r="K380" s="85" t="s">
        <v>1176</v>
      </c>
      <c r="L380" s="60"/>
      <c r="M380" s="60"/>
      <c r="N380" s="60"/>
      <c r="O380" s="54"/>
      <c r="P380" s="54"/>
      <c r="Q380" s="54"/>
      <c r="R380" s="54"/>
      <c r="S380" s="54"/>
      <c r="T380" s="54"/>
      <c r="U380" s="54"/>
      <c r="V380" s="54"/>
      <c r="W380" s="54"/>
      <c r="X380" s="54"/>
      <c r="Y380" s="54"/>
      <c r="Z380" s="54"/>
      <c r="AA380" s="54"/>
      <c r="AB380" s="54"/>
      <c r="AC380" s="54"/>
    </row>
    <row r="381" spans="1:29" ht="12.75" x14ac:dyDescent="0.2">
      <c r="A381" s="85" t="s">
        <v>1177</v>
      </c>
      <c r="B381" s="85" t="s">
        <v>1178</v>
      </c>
      <c r="C381" s="85">
        <v>1159</v>
      </c>
      <c r="D381" s="85" t="s">
        <v>1179</v>
      </c>
      <c r="E381" s="85" t="s">
        <v>160</v>
      </c>
      <c r="F381" s="79"/>
      <c r="G381" s="85" t="s">
        <v>174</v>
      </c>
      <c r="H381" s="79"/>
      <c r="I381" s="60"/>
      <c r="J381" s="60"/>
      <c r="K381" s="60"/>
      <c r="L381" s="60"/>
      <c r="M381" s="60"/>
      <c r="N381" s="60"/>
      <c r="O381" s="54"/>
      <c r="P381" s="54"/>
      <c r="Q381" s="54"/>
      <c r="R381" s="54"/>
      <c r="S381" s="54"/>
      <c r="T381" s="54"/>
    </row>
    <row r="382" spans="1:29" ht="12.75" x14ac:dyDescent="0.2">
      <c r="A382" s="85" t="s">
        <v>1180</v>
      </c>
      <c r="B382" s="85" t="s">
        <v>1181</v>
      </c>
      <c r="C382" s="85">
        <v>252</v>
      </c>
      <c r="D382" s="85" t="s">
        <v>1182</v>
      </c>
      <c r="E382" s="85" t="s">
        <v>160</v>
      </c>
      <c r="F382" s="79">
        <v>33144</v>
      </c>
      <c r="G382" s="85" t="s">
        <v>174</v>
      </c>
      <c r="H382" s="79"/>
      <c r="I382" s="54"/>
      <c r="J382" s="85"/>
      <c r="K382" s="85"/>
      <c r="L382" s="60"/>
      <c r="M382" s="60"/>
      <c r="N382" s="60"/>
      <c r="O382" s="54"/>
      <c r="P382" s="54"/>
      <c r="Q382" s="54"/>
      <c r="R382" s="54"/>
      <c r="S382" s="54"/>
      <c r="T382" s="54"/>
      <c r="U382" s="54"/>
      <c r="V382" s="54"/>
      <c r="W382" s="54"/>
      <c r="X382" s="54"/>
      <c r="Y382" s="54"/>
      <c r="Z382" s="54"/>
      <c r="AA382" s="54"/>
      <c r="AB382" s="54"/>
      <c r="AC382" s="54"/>
    </row>
    <row r="383" spans="1:29" ht="12.75" x14ac:dyDescent="0.2">
      <c r="A383" s="85" t="s">
        <v>1183</v>
      </c>
      <c r="B383" s="85" t="s">
        <v>1184</v>
      </c>
      <c r="C383" s="85">
        <v>422</v>
      </c>
      <c r="D383" s="85" t="s">
        <v>1185</v>
      </c>
      <c r="E383" s="85" t="s">
        <v>160</v>
      </c>
      <c r="F383" s="79"/>
      <c r="G383" s="85"/>
      <c r="H383" s="79"/>
      <c r="I383" s="60"/>
      <c r="J383" s="60"/>
      <c r="K383" s="60"/>
      <c r="L383" s="60"/>
      <c r="M383" s="60"/>
      <c r="N383" s="60"/>
      <c r="O383" s="54"/>
      <c r="P383" s="54"/>
      <c r="Q383" s="54"/>
      <c r="R383" s="54"/>
      <c r="S383" s="54"/>
      <c r="T383" s="54"/>
    </row>
    <row r="384" spans="1:29" ht="12.75" x14ac:dyDescent="0.2">
      <c r="A384" s="85" t="s">
        <v>1186</v>
      </c>
      <c r="B384" s="85" t="s">
        <v>1187</v>
      </c>
      <c r="C384" s="85">
        <v>546</v>
      </c>
      <c r="D384" s="85" t="s">
        <v>1188</v>
      </c>
      <c r="E384" s="85" t="s">
        <v>160</v>
      </c>
      <c r="F384" s="79"/>
      <c r="G384" s="85"/>
      <c r="H384" s="79"/>
      <c r="I384" s="60"/>
      <c r="J384" s="60"/>
      <c r="K384" s="60"/>
      <c r="L384" s="60"/>
      <c r="M384" s="60"/>
      <c r="N384" s="60"/>
      <c r="O384" s="54"/>
      <c r="P384" s="54"/>
      <c r="Q384" s="54"/>
      <c r="R384" s="54"/>
      <c r="S384" s="54"/>
      <c r="T384" s="54"/>
    </row>
    <row r="385" spans="1:29" ht="12.75" x14ac:dyDescent="0.2">
      <c r="A385" s="85" t="s">
        <v>1189</v>
      </c>
      <c r="B385" s="85" t="s">
        <v>1190</v>
      </c>
      <c r="C385" s="85">
        <v>478</v>
      </c>
      <c r="D385" s="85" t="s">
        <v>1191</v>
      </c>
      <c r="E385" s="85" t="s">
        <v>160</v>
      </c>
      <c r="F385" s="79"/>
      <c r="G385" s="85"/>
      <c r="H385" s="79"/>
      <c r="I385" s="60"/>
      <c r="J385" s="60"/>
      <c r="K385" s="60"/>
      <c r="L385" s="60"/>
      <c r="M385" s="60"/>
      <c r="N385" s="60"/>
      <c r="O385" s="54"/>
      <c r="P385" s="54"/>
      <c r="Q385" s="54"/>
      <c r="R385" s="54"/>
      <c r="S385" s="54"/>
      <c r="T385" s="54"/>
    </row>
    <row r="386" spans="1:29" ht="12.75" x14ac:dyDescent="0.2">
      <c r="A386" s="85" t="s">
        <v>1192</v>
      </c>
      <c r="B386" s="85" t="s">
        <v>1193</v>
      </c>
      <c r="C386" s="85">
        <v>1161</v>
      </c>
      <c r="D386" s="85" t="s">
        <v>1194</v>
      </c>
      <c r="E386" s="85" t="s">
        <v>160</v>
      </c>
      <c r="F386" s="79"/>
      <c r="G386" s="85"/>
      <c r="H386" s="79"/>
      <c r="I386" s="60"/>
      <c r="J386" s="60"/>
      <c r="K386" s="60"/>
      <c r="L386" s="60"/>
      <c r="M386" s="60"/>
      <c r="N386" s="60"/>
      <c r="O386" s="54"/>
      <c r="P386" s="54"/>
      <c r="Q386" s="54"/>
      <c r="R386" s="54"/>
      <c r="S386" s="54"/>
      <c r="T386" s="54"/>
    </row>
    <row r="387" spans="1:29" ht="12.75" x14ac:dyDescent="0.2">
      <c r="A387" s="85" t="s">
        <v>1195</v>
      </c>
      <c r="B387" s="85" t="s">
        <v>1196</v>
      </c>
      <c r="C387" s="85">
        <v>34</v>
      </c>
      <c r="D387" s="85" t="s">
        <v>1197</v>
      </c>
      <c r="E387" s="85" t="s">
        <v>160</v>
      </c>
      <c r="F387" s="79"/>
      <c r="G387" s="85" t="s">
        <v>174</v>
      </c>
      <c r="H387" s="78"/>
      <c r="I387" s="54"/>
      <c r="J387" s="85">
        <v>622151763</v>
      </c>
      <c r="K387" s="85" t="s">
        <v>1198</v>
      </c>
      <c r="L387" s="59"/>
      <c r="M387" s="60"/>
      <c r="N387" s="60"/>
      <c r="O387" s="54"/>
      <c r="P387" s="54"/>
      <c r="Q387" s="54"/>
      <c r="R387" s="54"/>
      <c r="S387" s="54"/>
      <c r="T387" s="54"/>
      <c r="U387" s="54"/>
      <c r="V387" s="54"/>
      <c r="W387" s="54"/>
      <c r="X387" s="54"/>
      <c r="Y387" s="54"/>
      <c r="Z387" s="54"/>
      <c r="AA387" s="54"/>
      <c r="AB387" s="54"/>
      <c r="AC387" s="54"/>
    </row>
    <row r="388" spans="1:29" ht="12.75" x14ac:dyDescent="0.2">
      <c r="A388" s="85" t="s">
        <v>1199</v>
      </c>
      <c r="B388" s="85" t="s">
        <v>611</v>
      </c>
      <c r="C388" s="85">
        <v>274</v>
      </c>
      <c r="D388" s="85" t="s">
        <v>1200</v>
      </c>
      <c r="E388" s="85" t="s">
        <v>11</v>
      </c>
      <c r="F388" s="79"/>
      <c r="G388" s="85" t="s">
        <v>161</v>
      </c>
      <c r="H388" s="79"/>
      <c r="I388" s="60"/>
      <c r="J388" s="60"/>
      <c r="K388" s="60"/>
      <c r="L388" s="60"/>
      <c r="M388" s="60"/>
      <c r="N388" s="60"/>
      <c r="O388" s="54"/>
      <c r="P388" s="54"/>
      <c r="Q388" s="54"/>
      <c r="R388" s="54"/>
      <c r="S388" s="54"/>
      <c r="T388" s="54"/>
    </row>
    <row r="389" spans="1:29" ht="12.75" x14ac:dyDescent="0.2">
      <c r="A389" s="85" t="s">
        <v>1201</v>
      </c>
      <c r="B389" s="85" t="s">
        <v>1202</v>
      </c>
      <c r="C389" s="85">
        <v>688</v>
      </c>
      <c r="D389" s="85" t="s">
        <v>1203</v>
      </c>
      <c r="E389" s="85" t="s">
        <v>160</v>
      </c>
      <c r="F389" s="79"/>
      <c r="G389" s="85" t="s">
        <v>161</v>
      </c>
      <c r="H389" s="79"/>
      <c r="I389" s="60"/>
      <c r="J389" s="60"/>
      <c r="K389" s="60"/>
      <c r="L389" s="60"/>
      <c r="M389" s="60"/>
      <c r="N389" s="60"/>
      <c r="O389" s="54"/>
      <c r="P389" s="54"/>
      <c r="Q389" s="54"/>
      <c r="R389" s="54"/>
      <c r="S389" s="54"/>
      <c r="T389" s="54"/>
    </row>
    <row r="390" spans="1:29" ht="12.75" x14ac:dyDescent="0.2">
      <c r="A390" s="85" t="s">
        <v>1201</v>
      </c>
      <c r="B390" s="85" t="s">
        <v>898</v>
      </c>
      <c r="C390" s="85">
        <v>715</v>
      </c>
      <c r="D390" s="85" t="s">
        <v>1204</v>
      </c>
      <c r="E390" s="85" t="s">
        <v>160</v>
      </c>
      <c r="F390" s="79"/>
      <c r="G390" s="85"/>
      <c r="H390" s="79"/>
      <c r="I390" s="60"/>
      <c r="J390" s="60"/>
      <c r="K390" s="60"/>
      <c r="L390" s="60"/>
      <c r="M390" s="60"/>
      <c r="N390" s="60"/>
      <c r="O390" s="54"/>
      <c r="P390" s="54"/>
      <c r="Q390" s="54"/>
      <c r="R390" s="54"/>
      <c r="S390" s="54"/>
      <c r="T390" s="54"/>
    </row>
    <row r="391" spans="1:29" ht="12.75" x14ac:dyDescent="0.2">
      <c r="A391" s="85" t="s">
        <v>1205</v>
      </c>
      <c r="B391" s="85" t="s">
        <v>1206</v>
      </c>
      <c r="C391" s="85">
        <v>1162</v>
      </c>
      <c r="D391" s="85" t="s">
        <v>1207</v>
      </c>
      <c r="E391" s="85" t="s">
        <v>160</v>
      </c>
      <c r="F391" s="79"/>
      <c r="G391" s="85" t="s">
        <v>174</v>
      </c>
      <c r="H391" s="79"/>
      <c r="I391" s="60"/>
      <c r="J391" s="60"/>
      <c r="K391" s="60"/>
      <c r="L391" s="60"/>
      <c r="M391" s="60"/>
      <c r="N391" s="60"/>
      <c r="O391" s="54"/>
      <c r="P391" s="54"/>
      <c r="Q391" s="54"/>
      <c r="R391" s="54"/>
      <c r="S391" s="54"/>
      <c r="T391" s="54"/>
    </row>
    <row r="392" spans="1:29" ht="12.75" x14ac:dyDescent="0.2">
      <c r="A392" s="85" t="s">
        <v>1208</v>
      </c>
      <c r="B392" s="85" t="s">
        <v>1209</v>
      </c>
      <c r="C392" s="85">
        <v>813</v>
      </c>
      <c r="D392" s="85" t="s">
        <v>1210</v>
      </c>
      <c r="E392" s="85" t="s">
        <v>160</v>
      </c>
      <c r="F392" s="79"/>
      <c r="G392" s="85" t="s">
        <v>161</v>
      </c>
      <c r="H392" s="79"/>
      <c r="I392" s="60"/>
      <c r="J392" s="60"/>
      <c r="K392" s="60"/>
      <c r="L392" s="60"/>
      <c r="M392" s="60"/>
      <c r="N392" s="60"/>
      <c r="O392" s="54"/>
      <c r="P392" s="54"/>
      <c r="Q392" s="54"/>
      <c r="R392" s="54"/>
      <c r="S392" s="54"/>
      <c r="T392" s="54"/>
    </row>
    <row r="393" spans="1:29" ht="12.75" x14ac:dyDescent="0.2">
      <c r="A393" s="85" t="s">
        <v>1211</v>
      </c>
      <c r="B393" s="85" t="s">
        <v>1212</v>
      </c>
      <c r="C393" s="85">
        <v>57</v>
      </c>
      <c r="D393" s="87" t="s">
        <v>1213</v>
      </c>
      <c r="E393" s="85" t="s">
        <v>160</v>
      </c>
      <c r="F393" s="54"/>
      <c r="G393" s="85" t="s">
        <v>161</v>
      </c>
      <c r="H393" s="79"/>
      <c r="I393" s="54"/>
      <c r="J393" s="85"/>
      <c r="K393" s="85"/>
      <c r="L393" s="60"/>
      <c r="M393" s="60"/>
      <c r="N393" s="60"/>
      <c r="O393" s="54"/>
      <c r="P393" s="54"/>
      <c r="Q393" s="54"/>
      <c r="R393" s="54"/>
      <c r="S393" s="54"/>
      <c r="T393" s="54"/>
      <c r="U393" s="54"/>
      <c r="V393" s="54"/>
      <c r="W393" s="54"/>
      <c r="X393" s="54"/>
      <c r="Y393" s="54"/>
      <c r="Z393" s="54"/>
      <c r="AA393" s="54"/>
      <c r="AB393" s="54"/>
      <c r="AC393" s="54"/>
    </row>
    <row r="394" spans="1:29" ht="12.75" x14ac:dyDescent="0.2">
      <c r="A394" s="85" t="s">
        <v>1211</v>
      </c>
      <c r="B394" s="85" t="s">
        <v>1214</v>
      </c>
      <c r="C394" s="85">
        <v>1163</v>
      </c>
      <c r="D394" s="85" t="s">
        <v>1215</v>
      </c>
      <c r="E394" s="85" t="s">
        <v>160</v>
      </c>
      <c r="F394" s="79"/>
      <c r="G394" s="85" t="s">
        <v>161</v>
      </c>
      <c r="H394" s="79"/>
      <c r="I394" s="60"/>
      <c r="J394" s="60"/>
      <c r="K394" s="60"/>
      <c r="L394" s="60"/>
      <c r="M394" s="60"/>
      <c r="N394" s="60"/>
      <c r="O394" s="54"/>
      <c r="P394" s="54"/>
      <c r="Q394" s="54"/>
      <c r="R394" s="54"/>
      <c r="S394" s="54"/>
      <c r="T394" s="54"/>
    </row>
    <row r="395" spans="1:29" ht="12.75" x14ac:dyDescent="0.2">
      <c r="A395" s="85" t="s">
        <v>1216</v>
      </c>
      <c r="B395" s="85" t="s">
        <v>1217</v>
      </c>
      <c r="C395" s="85">
        <v>1164</v>
      </c>
      <c r="D395" s="85" t="s">
        <v>1218</v>
      </c>
      <c r="E395" s="85" t="s">
        <v>160</v>
      </c>
      <c r="F395" s="79"/>
      <c r="G395" s="85" t="s">
        <v>174</v>
      </c>
      <c r="H395" s="79"/>
      <c r="I395" s="60"/>
      <c r="J395" s="60"/>
      <c r="K395" s="60"/>
      <c r="L395" s="60"/>
      <c r="M395" s="60"/>
      <c r="N395" s="60"/>
      <c r="O395" s="54"/>
      <c r="P395" s="54"/>
      <c r="Q395" s="54"/>
      <c r="R395" s="54"/>
      <c r="S395" s="54"/>
      <c r="T395" s="54"/>
    </row>
    <row r="396" spans="1:29" ht="12.75" x14ac:dyDescent="0.2">
      <c r="A396" s="85" t="s">
        <v>1219</v>
      </c>
      <c r="B396" s="85" t="s">
        <v>1220</v>
      </c>
      <c r="C396" s="85">
        <v>626</v>
      </c>
      <c r="D396" s="85" t="s">
        <v>1221</v>
      </c>
      <c r="E396" s="85" t="s">
        <v>160</v>
      </c>
      <c r="F396" s="79"/>
      <c r="G396" s="85"/>
      <c r="H396" s="79"/>
      <c r="I396" s="60"/>
      <c r="J396" s="60"/>
      <c r="K396" s="60"/>
      <c r="L396" s="60"/>
      <c r="M396" s="60"/>
      <c r="N396" s="60"/>
      <c r="O396" s="54"/>
      <c r="P396" s="54"/>
      <c r="Q396" s="54"/>
      <c r="R396" s="54"/>
      <c r="S396" s="54"/>
      <c r="T396" s="54"/>
    </row>
    <row r="397" spans="1:29" ht="12.75" x14ac:dyDescent="0.2">
      <c r="A397" s="85" t="s">
        <v>1222</v>
      </c>
      <c r="B397" s="85" t="s">
        <v>1223</v>
      </c>
      <c r="C397" s="85">
        <v>390</v>
      </c>
      <c r="D397" s="85" t="s">
        <v>1224</v>
      </c>
      <c r="E397" s="85" t="s">
        <v>160</v>
      </c>
      <c r="F397" s="79"/>
      <c r="G397" s="85" t="s">
        <v>174</v>
      </c>
      <c r="H397" s="79"/>
      <c r="I397" s="60"/>
      <c r="J397" s="60"/>
      <c r="K397" s="60"/>
      <c r="L397" s="60"/>
      <c r="M397" s="60"/>
      <c r="N397" s="60"/>
      <c r="O397" s="54"/>
      <c r="P397" s="54"/>
      <c r="Q397" s="54"/>
      <c r="R397" s="54"/>
      <c r="S397" s="54"/>
      <c r="T397" s="54"/>
    </row>
    <row r="398" spans="1:29" ht="12.75" x14ac:dyDescent="0.2">
      <c r="A398" s="85" t="s">
        <v>1222</v>
      </c>
      <c r="B398" s="85" t="s">
        <v>1225</v>
      </c>
      <c r="C398" s="85">
        <v>1165</v>
      </c>
      <c r="D398" s="85" t="s">
        <v>1226</v>
      </c>
      <c r="E398" s="85" t="s">
        <v>160</v>
      </c>
      <c r="F398" s="79"/>
      <c r="G398" s="85" t="s">
        <v>174</v>
      </c>
      <c r="H398" s="79"/>
      <c r="I398" s="60"/>
      <c r="J398" s="60"/>
      <c r="K398" s="60"/>
      <c r="L398" s="60"/>
      <c r="M398" s="60"/>
      <c r="N398" s="60"/>
      <c r="O398" s="54"/>
      <c r="P398" s="54"/>
      <c r="Q398" s="54"/>
      <c r="R398" s="54"/>
      <c r="S398" s="54"/>
      <c r="T398" s="54"/>
    </row>
    <row r="399" spans="1:29" ht="12.75" x14ac:dyDescent="0.2">
      <c r="A399" s="85" t="s">
        <v>1227</v>
      </c>
      <c r="B399" s="85" t="s">
        <v>1228</v>
      </c>
      <c r="C399" s="85">
        <v>322</v>
      </c>
      <c r="D399" s="85" t="s">
        <v>1229</v>
      </c>
      <c r="E399" s="85" t="s">
        <v>160</v>
      </c>
      <c r="F399" s="79"/>
      <c r="G399" s="85" t="s">
        <v>174</v>
      </c>
      <c r="H399" s="79"/>
      <c r="I399" s="60"/>
      <c r="J399" s="60"/>
      <c r="K399" s="60"/>
      <c r="L399" s="60"/>
      <c r="M399" s="60"/>
      <c r="N399" s="60"/>
      <c r="O399" s="54"/>
      <c r="P399" s="54"/>
      <c r="Q399" s="54"/>
      <c r="R399" s="54"/>
      <c r="S399" s="54"/>
      <c r="T399" s="54"/>
    </row>
    <row r="400" spans="1:29" ht="12.75" x14ac:dyDescent="0.2">
      <c r="A400" s="85" t="s">
        <v>1227</v>
      </c>
      <c r="B400" s="85" t="s">
        <v>1230</v>
      </c>
      <c r="C400" s="17">
        <v>827</v>
      </c>
      <c r="D400" s="85" t="s">
        <v>1231</v>
      </c>
      <c r="E400" s="85" t="s">
        <v>160</v>
      </c>
      <c r="F400" s="79"/>
      <c r="G400" s="85" t="s">
        <v>174</v>
      </c>
      <c r="H400" s="79"/>
      <c r="I400" s="60"/>
      <c r="J400" s="60"/>
      <c r="K400" s="60"/>
      <c r="L400" s="60"/>
      <c r="M400" s="60"/>
      <c r="N400" s="60"/>
      <c r="O400" s="54"/>
      <c r="P400" s="54"/>
      <c r="Q400" s="54"/>
      <c r="R400" s="54"/>
      <c r="S400" s="54"/>
      <c r="T400" s="54"/>
    </row>
    <row r="401" spans="1:29" ht="12.75" x14ac:dyDescent="0.2">
      <c r="A401" s="85" t="s">
        <v>1232</v>
      </c>
      <c r="B401" s="85" t="s">
        <v>1233</v>
      </c>
      <c r="C401" s="85">
        <v>1166</v>
      </c>
      <c r="D401" s="85" t="s">
        <v>1234</v>
      </c>
      <c r="E401" s="85" t="s">
        <v>160</v>
      </c>
      <c r="F401" s="79"/>
      <c r="G401" s="85" t="s">
        <v>161</v>
      </c>
      <c r="H401" s="79"/>
      <c r="I401" s="60"/>
      <c r="J401" s="60"/>
      <c r="K401" s="60"/>
      <c r="L401" s="60"/>
      <c r="M401" s="60"/>
      <c r="N401" s="60"/>
      <c r="O401" s="54"/>
      <c r="P401" s="54"/>
      <c r="Q401" s="54"/>
      <c r="R401" s="54"/>
      <c r="S401" s="54"/>
      <c r="T401" s="54"/>
    </row>
    <row r="402" spans="1:29" ht="12.75" x14ac:dyDescent="0.2">
      <c r="A402" s="85" t="s">
        <v>1235</v>
      </c>
      <c r="B402" s="85" t="s">
        <v>1236</v>
      </c>
      <c r="C402" s="85">
        <v>1167</v>
      </c>
      <c r="D402" s="85" t="s">
        <v>1237</v>
      </c>
      <c r="E402" s="85" t="s">
        <v>160</v>
      </c>
      <c r="F402" s="79"/>
      <c r="G402" s="85"/>
      <c r="H402" s="79"/>
      <c r="I402" s="60"/>
      <c r="J402" s="60"/>
      <c r="K402" s="60"/>
      <c r="L402" s="60"/>
      <c r="M402" s="60"/>
      <c r="N402" s="60"/>
      <c r="O402" s="54"/>
      <c r="P402" s="54"/>
      <c r="Q402" s="54"/>
      <c r="R402" s="54"/>
      <c r="S402" s="54"/>
      <c r="T402" s="54"/>
    </row>
    <row r="403" spans="1:29" ht="12.75" x14ac:dyDescent="0.2">
      <c r="A403" s="85" t="s">
        <v>1238</v>
      </c>
      <c r="B403" s="85" t="s">
        <v>1239</v>
      </c>
      <c r="C403" s="85">
        <v>307</v>
      </c>
      <c r="D403" s="85" t="s">
        <v>1240</v>
      </c>
      <c r="E403" s="85" t="s">
        <v>160</v>
      </c>
      <c r="F403" s="79"/>
      <c r="G403" s="85" t="s">
        <v>174</v>
      </c>
      <c r="H403" s="79"/>
      <c r="I403" s="60"/>
      <c r="J403" s="60"/>
      <c r="K403" s="60"/>
      <c r="L403" s="60"/>
      <c r="M403" s="60"/>
      <c r="N403" s="60"/>
      <c r="O403" s="54"/>
      <c r="P403" s="54"/>
      <c r="Q403" s="54"/>
      <c r="R403" s="54"/>
      <c r="S403" s="54"/>
      <c r="T403" s="54"/>
    </row>
    <row r="404" spans="1:29" ht="12.75" x14ac:dyDescent="0.2">
      <c r="A404" s="85" t="s">
        <v>1241</v>
      </c>
      <c r="B404" s="85" t="s">
        <v>1242</v>
      </c>
      <c r="C404" s="85">
        <v>213</v>
      </c>
      <c r="D404" s="85" t="s">
        <v>1243</v>
      </c>
      <c r="E404" s="85" t="s">
        <v>160</v>
      </c>
      <c r="F404" s="79">
        <v>28529</v>
      </c>
      <c r="G404" s="85" t="s">
        <v>174</v>
      </c>
      <c r="H404" s="79"/>
      <c r="I404" s="54"/>
      <c r="J404" s="85">
        <v>32496379466</v>
      </c>
      <c r="K404" s="85" t="s">
        <v>1244</v>
      </c>
      <c r="L404" s="60"/>
      <c r="M404" s="60"/>
      <c r="N404" s="60"/>
      <c r="O404" s="54"/>
      <c r="P404" s="54"/>
      <c r="Q404" s="54"/>
      <c r="R404" s="54"/>
      <c r="S404" s="54"/>
      <c r="T404" s="54"/>
      <c r="U404" s="54"/>
      <c r="V404" s="54"/>
      <c r="W404" s="54"/>
      <c r="X404" s="54"/>
      <c r="Y404" s="54"/>
      <c r="Z404" s="54"/>
      <c r="AA404" s="54"/>
      <c r="AB404" s="54"/>
      <c r="AC404" s="54"/>
    </row>
    <row r="405" spans="1:29" ht="12.75" x14ac:dyDescent="0.2">
      <c r="A405" s="85" t="s">
        <v>1245</v>
      </c>
      <c r="B405" s="85" t="s">
        <v>1246</v>
      </c>
      <c r="C405" s="85">
        <v>562</v>
      </c>
      <c r="D405" s="85" t="s">
        <v>1247</v>
      </c>
      <c r="E405" s="85" t="s">
        <v>160</v>
      </c>
      <c r="F405" s="79"/>
      <c r="G405" s="85"/>
      <c r="H405" s="79"/>
      <c r="I405" s="60"/>
      <c r="J405" s="60"/>
      <c r="K405" s="60"/>
      <c r="L405" s="60"/>
      <c r="M405" s="60"/>
      <c r="N405" s="60"/>
      <c r="O405" s="54"/>
      <c r="P405" s="54"/>
      <c r="Q405" s="54"/>
      <c r="R405" s="54"/>
      <c r="S405" s="54"/>
      <c r="T405" s="54"/>
    </row>
    <row r="406" spans="1:29" ht="12.75" x14ac:dyDescent="0.2">
      <c r="A406" s="85" t="s">
        <v>1248</v>
      </c>
      <c r="B406" s="85" t="s">
        <v>1249</v>
      </c>
      <c r="C406" s="85">
        <v>1169</v>
      </c>
      <c r="D406" s="85" t="s">
        <v>1250</v>
      </c>
      <c r="E406" s="85" t="s">
        <v>160</v>
      </c>
      <c r="F406" s="79"/>
      <c r="G406" s="85" t="s">
        <v>174</v>
      </c>
      <c r="H406" s="79"/>
      <c r="I406" s="60"/>
      <c r="J406" s="60"/>
      <c r="K406" s="60"/>
      <c r="L406" s="60"/>
      <c r="M406" s="60"/>
      <c r="N406" s="60"/>
      <c r="O406" s="54"/>
      <c r="P406" s="54"/>
      <c r="Q406" s="54"/>
      <c r="R406" s="54"/>
      <c r="S406" s="54"/>
      <c r="T406" s="54"/>
    </row>
    <row r="407" spans="1:29" ht="12.75" x14ac:dyDescent="0.2">
      <c r="A407" s="85" t="s">
        <v>1251</v>
      </c>
      <c r="B407" s="85" t="s">
        <v>1252</v>
      </c>
      <c r="C407" s="85">
        <v>1170</v>
      </c>
      <c r="D407" s="85" t="s">
        <v>1253</v>
      </c>
      <c r="E407" s="85" t="s">
        <v>160</v>
      </c>
      <c r="F407" s="79"/>
      <c r="G407" s="85" t="s">
        <v>174</v>
      </c>
      <c r="H407" s="79"/>
      <c r="I407" s="60"/>
      <c r="J407" s="60"/>
      <c r="K407" s="60"/>
      <c r="L407" s="60"/>
      <c r="M407" s="60"/>
      <c r="N407" s="60"/>
      <c r="O407" s="54"/>
      <c r="P407" s="54"/>
      <c r="Q407" s="54"/>
      <c r="R407" s="54"/>
      <c r="S407" s="54"/>
      <c r="T407" s="54"/>
    </row>
    <row r="408" spans="1:29" ht="12.75" x14ac:dyDescent="0.2">
      <c r="A408" s="85" t="s">
        <v>1254</v>
      </c>
      <c r="B408" s="85" t="s">
        <v>401</v>
      </c>
      <c r="C408" s="85">
        <v>1171</v>
      </c>
      <c r="D408" s="85" t="s">
        <v>1255</v>
      </c>
      <c r="E408" s="85" t="s">
        <v>160</v>
      </c>
      <c r="F408" s="79"/>
      <c r="G408" s="85" t="s">
        <v>174</v>
      </c>
      <c r="H408" s="79"/>
      <c r="I408" s="60"/>
      <c r="J408" s="60"/>
      <c r="K408" s="60"/>
      <c r="L408" s="60"/>
      <c r="M408" s="60"/>
      <c r="N408" s="60"/>
      <c r="O408" s="54"/>
      <c r="P408" s="54"/>
      <c r="Q408" s="54"/>
      <c r="R408" s="54"/>
      <c r="S408" s="54"/>
      <c r="T408" s="54"/>
    </row>
    <row r="409" spans="1:29" ht="12.75" x14ac:dyDescent="0.2">
      <c r="A409" s="85" t="s">
        <v>1256</v>
      </c>
      <c r="B409" s="85" t="s">
        <v>1257</v>
      </c>
      <c r="C409" s="85">
        <v>214</v>
      </c>
      <c r="D409" s="85" t="s">
        <v>1258</v>
      </c>
      <c r="E409" s="85" t="s">
        <v>160</v>
      </c>
      <c r="F409" s="79">
        <v>25585</v>
      </c>
      <c r="G409" s="85" t="s">
        <v>174</v>
      </c>
      <c r="H409" s="79"/>
      <c r="I409" s="54"/>
      <c r="J409" s="85"/>
      <c r="K409" s="85" t="s">
        <v>1259</v>
      </c>
      <c r="L409" s="60"/>
      <c r="M409" s="60"/>
      <c r="N409" s="60"/>
      <c r="O409" s="54"/>
      <c r="P409" s="54"/>
      <c r="Q409" s="54"/>
      <c r="R409" s="54"/>
      <c r="S409" s="54"/>
      <c r="T409" s="54"/>
      <c r="U409" s="54"/>
      <c r="V409" s="54"/>
      <c r="W409" s="54"/>
      <c r="X409" s="54"/>
      <c r="Y409" s="54"/>
      <c r="Z409" s="54"/>
      <c r="AA409" s="54"/>
      <c r="AB409" s="54"/>
      <c r="AC409" s="54"/>
    </row>
    <row r="410" spans="1:29" ht="12.75" x14ac:dyDescent="0.2">
      <c r="A410" s="85" t="s">
        <v>1260</v>
      </c>
      <c r="B410" s="85" t="s">
        <v>1261</v>
      </c>
      <c r="C410" s="85">
        <v>1172</v>
      </c>
      <c r="D410" s="85" t="s">
        <v>1262</v>
      </c>
      <c r="E410" s="85" t="s">
        <v>160</v>
      </c>
      <c r="F410" s="79"/>
      <c r="G410" s="85" t="s">
        <v>174</v>
      </c>
      <c r="H410" s="79"/>
      <c r="I410" s="60"/>
      <c r="J410" s="60"/>
      <c r="K410" s="60"/>
      <c r="L410" s="60"/>
      <c r="M410" s="60"/>
      <c r="N410" s="60"/>
      <c r="O410" s="54"/>
      <c r="P410" s="54"/>
      <c r="Q410" s="54"/>
      <c r="R410" s="54"/>
      <c r="S410" s="54"/>
      <c r="T410" s="54"/>
    </row>
    <row r="411" spans="1:29" ht="12.75" x14ac:dyDescent="0.2">
      <c r="A411" s="85" t="s">
        <v>1263</v>
      </c>
      <c r="B411" s="85" t="s">
        <v>1264</v>
      </c>
      <c r="C411" s="85">
        <v>230</v>
      </c>
      <c r="D411" s="85" t="s">
        <v>1265</v>
      </c>
      <c r="E411" s="85" t="s">
        <v>160</v>
      </c>
      <c r="F411" s="54"/>
      <c r="G411" s="85" t="s">
        <v>161</v>
      </c>
      <c r="H411" s="79"/>
      <c r="I411" s="54"/>
      <c r="J411" s="85">
        <v>628857711</v>
      </c>
      <c r="K411" s="85"/>
      <c r="L411" s="60"/>
      <c r="M411" s="60"/>
      <c r="N411" s="60"/>
      <c r="O411" s="54"/>
      <c r="P411" s="54"/>
      <c r="Q411" s="54"/>
      <c r="R411" s="54"/>
      <c r="S411" s="54"/>
      <c r="T411" s="54"/>
      <c r="U411" s="54"/>
      <c r="V411" s="54"/>
      <c r="W411" s="54"/>
      <c r="X411" s="54"/>
      <c r="Y411" s="54"/>
      <c r="Z411" s="54"/>
      <c r="AA411" s="54"/>
      <c r="AB411" s="54"/>
      <c r="AC411" s="54"/>
    </row>
    <row r="412" spans="1:29" ht="12.75" x14ac:dyDescent="0.2">
      <c r="A412" s="85" t="s">
        <v>1263</v>
      </c>
      <c r="B412" s="85" t="s">
        <v>1267</v>
      </c>
      <c r="C412" s="85">
        <v>1173</v>
      </c>
      <c r="D412" s="85" t="s">
        <v>1268</v>
      </c>
      <c r="E412" s="85" t="s">
        <v>160</v>
      </c>
      <c r="F412" s="79"/>
      <c r="G412" s="85" t="s">
        <v>161</v>
      </c>
      <c r="H412" s="79"/>
      <c r="I412" s="60"/>
      <c r="J412" s="60"/>
      <c r="K412" s="60"/>
      <c r="L412" s="60"/>
      <c r="M412" s="60"/>
      <c r="N412" s="60"/>
      <c r="O412" s="54"/>
      <c r="P412" s="54"/>
      <c r="Q412" s="54"/>
      <c r="R412" s="54"/>
      <c r="S412" s="54"/>
      <c r="T412" s="54"/>
    </row>
    <row r="413" spans="1:29" ht="12.75" x14ac:dyDescent="0.2">
      <c r="A413" s="85" t="s">
        <v>1269</v>
      </c>
      <c r="B413" s="85" t="s">
        <v>1270</v>
      </c>
      <c r="C413" s="85">
        <v>239</v>
      </c>
      <c r="D413" s="85" t="s">
        <v>1271</v>
      </c>
      <c r="E413" s="85" t="s">
        <v>160</v>
      </c>
      <c r="F413" s="79">
        <v>30008</v>
      </c>
      <c r="G413" s="85" t="s">
        <v>161</v>
      </c>
      <c r="H413" s="79"/>
      <c r="I413" s="54"/>
      <c r="J413" s="85">
        <v>618152064</v>
      </c>
      <c r="K413" s="85" t="s">
        <v>1272</v>
      </c>
      <c r="L413" s="60"/>
      <c r="M413" s="60"/>
      <c r="N413" s="60"/>
      <c r="O413" s="54"/>
      <c r="P413" s="54"/>
      <c r="Q413" s="54"/>
      <c r="R413" s="54"/>
      <c r="S413" s="54"/>
      <c r="T413" s="54"/>
      <c r="U413" s="54"/>
      <c r="V413" s="54"/>
      <c r="W413" s="54"/>
      <c r="X413" s="54"/>
      <c r="Y413" s="54"/>
      <c r="Z413" s="54"/>
      <c r="AA413" s="54"/>
      <c r="AB413" s="54"/>
      <c r="AC413" s="54"/>
    </row>
    <row r="414" spans="1:29" ht="12.75" x14ac:dyDescent="0.2">
      <c r="A414" s="85" t="s">
        <v>1273</v>
      </c>
      <c r="B414" s="85" t="s">
        <v>457</v>
      </c>
      <c r="C414" s="85">
        <v>444</v>
      </c>
      <c r="D414" s="85" t="s">
        <v>1274</v>
      </c>
      <c r="E414" s="85" t="s">
        <v>160</v>
      </c>
      <c r="F414" s="79"/>
      <c r="G414" s="85" t="s">
        <v>174</v>
      </c>
      <c r="H414" s="79"/>
      <c r="I414" s="60"/>
      <c r="J414" s="60"/>
      <c r="K414" s="60"/>
      <c r="L414" s="60"/>
      <c r="M414" s="60"/>
      <c r="N414" s="60"/>
      <c r="O414" s="54"/>
      <c r="P414" s="54"/>
      <c r="Q414" s="54"/>
      <c r="R414" s="54"/>
      <c r="S414" s="54"/>
      <c r="T414" s="54"/>
    </row>
    <row r="415" spans="1:29" ht="12.75" x14ac:dyDescent="0.2">
      <c r="A415" s="85" t="s">
        <v>1273</v>
      </c>
      <c r="B415" s="85" t="s">
        <v>463</v>
      </c>
      <c r="C415" s="85">
        <v>677</v>
      </c>
      <c r="D415" s="85" t="s">
        <v>1275</v>
      </c>
      <c r="E415" s="85" t="s">
        <v>160</v>
      </c>
      <c r="F415" s="79"/>
      <c r="G415" s="85" t="s">
        <v>174</v>
      </c>
      <c r="H415" s="79"/>
      <c r="I415" s="60"/>
      <c r="J415" s="60"/>
      <c r="K415" s="60"/>
      <c r="L415" s="60"/>
      <c r="M415" s="60"/>
      <c r="N415" s="60"/>
      <c r="O415" s="54"/>
      <c r="P415" s="54"/>
      <c r="Q415" s="54"/>
      <c r="R415" s="54"/>
      <c r="S415" s="54"/>
      <c r="T415" s="54"/>
    </row>
    <row r="416" spans="1:29" ht="12.75" x14ac:dyDescent="0.2">
      <c r="A416" s="85" t="s">
        <v>1276</v>
      </c>
      <c r="B416" s="85" t="s">
        <v>1277</v>
      </c>
      <c r="C416" s="85">
        <v>300</v>
      </c>
      <c r="D416" s="85" t="s">
        <v>1278</v>
      </c>
      <c r="E416" s="85" t="s">
        <v>160</v>
      </c>
      <c r="F416" s="79"/>
      <c r="G416" s="85" t="s">
        <v>161</v>
      </c>
      <c r="H416" s="79"/>
      <c r="I416" s="60"/>
      <c r="J416" s="60"/>
      <c r="K416" s="60"/>
      <c r="L416" s="60"/>
      <c r="M416" s="60"/>
      <c r="N416" s="60"/>
      <c r="O416" s="54"/>
      <c r="P416" s="54"/>
      <c r="Q416" s="54"/>
      <c r="R416" s="54"/>
      <c r="S416" s="54"/>
      <c r="T416" s="54"/>
    </row>
    <row r="417" spans="1:29" ht="12.75" x14ac:dyDescent="0.2">
      <c r="A417" s="85" t="s">
        <v>1279</v>
      </c>
      <c r="B417" s="85" t="s">
        <v>1280</v>
      </c>
      <c r="C417" s="85">
        <v>1175</v>
      </c>
      <c r="D417" s="85" t="s">
        <v>1281</v>
      </c>
      <c r="E417" s="85" t="s">
        <v>160</v>
      </c>
      <c r="F417" s="79"/>
      <c r="G417" s="85" t="s">
        <v>161</v>
      </c>
      <c r="H417" s="79"/>
      <c r="I417" s="60"/>
      <c r="J417" s="60"/>
      <c r="K417" s="60"/>
      <c r="L417" s="60"/>
      <c r="M417" s="60"/>
      <c r="N417" s="60"/>
      <c r="O417" s="54"/>
      <c r="P417" s="54"/>
      <c r="Q417" s="54"/>
      <c r="R417" s="54"/>
      <c r="S417" s="54"/>
      <c r="T417" s="54"/>
    </row>
    <row r="418" spans="1:29" ht="12.75" x14ac:dyDescent="0.2">
      <c r="A418" s="85" t="s">
        <v>1282</v>
      </c>
      <c r="B418" s="85" t="s">
        <v>1283</v>
      </c>
      <c r="C418" s="85">
        <v>1176</v>
      </c>
      <c r="D418" s="85" t="s">
        <v>1284</v>
      </c>
      <c r="E418" s="85" t="s">
        <v>160</v>
      </c>
      <c r="F418" s="79"/>
      <c r="G418" s="85"/>
      <c r="H418" s="79"/>
      <c r="I418" s="60"/>
      <c r="J418" s="60"/>
      <c r="K418" s="60"/>
      <c r="L418" s="60"/>
      <c r="M418" s="60"/>
      <c r="N418" s="60"/>
      <c r="O418" s="54"/>
      <c r="P418" s="54"/>
      <c r="Q418" s="54"/>
      <c r="R418" s="54"/>
      <c r="S418" s="54"/>
      <c r="T418" s="54"/>
    </row>
    <row r="419" spans="1:29" ht="12.75" x14ac:dyDescent="0.2">
      <c r="A419" s="85" t="s">
        <v>1282</v>
      </c>
      <c r="B419" s="85" t="s">
        <v>1285</v>
      </c>
      <c r="C419" s="85">
        <v>1177</v>
      </c>
      <c r="D419" s="85" t="s">
        <v>1286</v>
      </c>
      <c r="E419" s="85" t="s">
        <v>160</v>
      </c>
      <c r="F419" s="79"/>
      <c r="G419" s="85" t="s">
        <v>174</v>
      </c>
      <c r="H419" s="79"/>
      <c r="I419" s="60"/>
      <c r="J419" s="60"/>
      <c r="K419" s="60"/>
      <c r="L419" s="60"/>
      <c r="M419" s="60"/>
      <c r="N419" s="60"/>
      <c r="O419" s="54"/>
      <c r="P419" s="54"/>
      <c r="Q419" s="54"/>
      <c r="R419" s="54"/>
      <c r="S419" s="54"/>
      <c r="T419" s="54"/>
    </row>
    <row r="420" spans="1:29" ht="12.75" x14ac:dyDescent="0.2">
      <c r="A420" s="85" t="s">
        <v>1282</v>
      </c>
      <c r="B420" s="85" t="s">
        <v>1287</v>
      </c>
      <c r="C420" s="85">
        <v>1178</v>
      </c>
      <c r="D420" s="85" t="s">
        <v>1288</v>
      </c>
      <c r="E420" s="85" t="s">
        <v>160</v>
      </c>
      <c r="F420" s="79"/>
      <c r="G420" s="85" t="s">
        <v>174</v>
      </c>
      <c r="H420" s="79"/>
      <c r="I420" s="60"/>
      <c r="J420" s="60"/>
      <c r="K420" s="60"/>
      <c r="L420" s="60"/>
      <c r="M420" s="60"/>
      <c r="N420" s="60"/>
      <c r="O420" s="54"/>
      <c r="P420" s="54"/>
      <c r="Q420" s="54"/>
      <c r="R420" s="54"/>
      <c r="S420" s="54"/>
      <c r="T420" s="54"/>
    </row>
    <row r="421" spans="1:29" ht="12.75" x14ac:dyDescent="0.2">
      <c r="A421" s="85" t="s">
        <v>1289</v>
      </c>
      <c r="B421" s="85" t="s">
        <v>1290</v>
      </c>
      <c r="C421" s="85">
        <v>810</v>
      </c>
      <c r="D421" s="85" t="s">
        <v>1291</v>
      </c>
      <c r="E421" s="85" t="s">
        <v>160</v>
      </c>
      <c r="F421" s="79"/>
      <c r="G421" s="85" t="s">
        <v>161</v>
      </c>
      <c r="H421" s="79"/>
      <c r="I421" s="60"/>
      <c r="J421" s="60"/>
      <c r="K421" s="60"/>
      <c r="L421" s="60"/>
      <c r="M421" s="60"/>
      <c r="N421" s="60"/>
      <c r="O421" s="54"/>
      <c r="P421" s="54"/>
      <c r="Q421" s="54"/>
      <c r="R421" s="54"/>
      <c r="S421" s="54"/>
      <c r="T421" s="54"/>
    </row>
    <row r="422" spans="1:29" ht="12.75" x14ac:dyDescent="0.2">
      <c r="A422" s="85" t="s">
        <v>1292</v>
      </c>
      <c r="B422" s="85" t="s">
        <v>261</v>
      </c>
      <c r="C422" s="85">
        <v>1179</v>
      </c>
      <c r="D422" s="85" t="s">
        <v>1293</v>
      </c>
      <c r="E422" s="85" t="s">
        <v>160</v>
      </c>
      <c r="F422" s="79"/>
      <c r="G422" s="85" t="s">
        <v>174</v>
      </c>
      <c r="H422" s="79"/>
      <c r="I422" s="60"/>
      <c r="J422" s="60"/>
      <c r="K422" s="60"/>
      <c r="L422" s="60"/>
      <c r="M422" s="60"/>
      <c r="N422" s="60"/>
      <c r="O422" s="54"/>
      <c r="P422" s="54"/>
      <c r="Q422" s="54"/>
      <c r="R422" s="54"/>
      <c r="S422" s="54"/>
      <c r="T422" s="54"/>
    </row>
    <row r="423" spans="1:29" ht="12.75" x14ac:dyDescent="0.2">
      <c r="A423" s="85" t="s">
        <v>1294</v>
      </c>
      <c r="B423" s="85" t="s">
        <v>1295</v>
      </c>
      <c r="C423" s="85">
        <v>1180</v>
      </c>
      <c r="D423" s="85" t="s">
        <v>1296</v>
      </c>
      <c r="E423" s="85" t="s">
        <v>160</v>
      </c>
      <c r="F423" s="79"/>
      <c r="G423" s="85" t="s">
        <v>174</v>
      </c>
      <c r="H423" s="79"/>
      <c r="I423" s="60"/>
      <c r="J423" s="60"/>
      <c r="K423" s="60"/>
      <c r="L423" s="60"/>
      <c r="M423" s="60"/>
      <c r="N423" s="60"/>
      <c r="O423" s="54"/>
      <c r="P423" s="54"/>
      <c r="Q423" s="54"/>
      <c r="R423" s="54"/>
      <c r="S423" s="54"/>
      <c r="T423" s="54"/>
    </row>
    <row r="424" spans="1:29" ht="12.75" x14ac:dyDescent="0.2">
      <c r="A424" s="85" t="s">
        <v>1297</v>
      </c>
      <c r="B424" s="85" t="s">
        <v>1298</v>
      </c>
      <c r="C424" s="85">
        <v>124</v>
      </c>
      <c r="D424" s="85" t="s">
        <v>1299</v>
      </c>
      <c r="E424" s="85" t="s">
        <v>160</v>
      </c>
      <c r="F424" s="54"/>
      <c r="G424" s="85" t="s">
        <v>161</v>
      </c>
      <c r="H424" s="79"/>
      <c r="I424" s="54"/>
      <c r="J424" s="85"/>
      <c r="K424" s="85"/>
      <c r="L424" s="60"/>
      <c r="M424" s="60"/>
      <c r="N424" s="60"/>
      <c r="O424" s="54"/>
      <c r="P424" s="54"/>
      <c r="Q424" s="54"/>
      <c r="R424" s="54"/>
      <c r="S424" s="54"/>
      <c r="T424" s="54"/>
      <c r="U424" s="54"/>
      <c r="V424" s="54"/>
      <c r="W424" s="54"/>
      <c r="X424" s="54"/>
      <c r="Y424" s="54"/>
      <c r="Z424" s="54"/>
      <c r="AA424" s="54"/>
      <c r="AB424" s="54"/>
      <c r="AC424" s="54"/>
    </row>
    <row r="425" spans="1:29" ht="12.75" x14ac:dyDescent="0.2">
      <c r="A425" s="85" t="s">
        <v>1300</v>
      </c>
      <c r="B425" s="85" t="s">
        <v>1301</v>
      </c>
      <c r="C425" s="85">
        <v>1181</v>
      </c>
      <c r="D425" s="85" t="s">
        <v>1302</v>
      </c>
      <c r="E425" s="85" t="s">
        <v>160</v>
      </c>
      <c r="F425" s="79"/>
      <c r="G425" s="85"/>
      <c r="H425" s="79"/>
      <c r="I425" s="60"/>
      <c r="J425" s="60"/>
      <c r="K425" s="60"/>
      <c r="L425" s="60"/>
      <c r="M425" s="60"/>
      <c r="N425" s="60"/>
      <c r="O425" s="54"/>
      <c r="P425" s="54"/>
      <c r="Q425" s="54"/>
      <c r="R425" s="54"/>
      <c r="S425" s="54"/>
      <c r="T425" s="54"/>
    </row>
    <row r="426" spans="1:29" ht="12.75" x14ac:dyDescent="0.2">
      <c r="A426" s="85" t="s">
        <v>1303</v>
      </c>
      <c r="B426" s="85" t="s">
        <v>1304</v>
      </c>
      <c r="C426" s="53">
        <v>1182</v>
      </c>
      <c r="D426" s="85" t="s">
        <v>1305</v>
      </c>
      <c r="E426" s="85" t="s">
        <v>160</v>
      </c>
      <c r="F426" s="79"/>
      <c r="G426" s="85" t="s">
        <v>174</v>
      </c>
      <c r="H426" s="79"/>
      <c r="I426" s="60"/>
      <c r="J426" s="60"/>
      <c r="K426" s="60"/>
      <c r="L426" s="60"/>
      <c r="M426" s="60"/>
      <c r="N426" s="60"/>
      <c r="O426" s="54"/>
      <c r="P426" s="54"/>
      <c r="Q426" s="54"/>
      <c r="R426" s="54"/>
      <c r="S426" s="54"/>
      <c r="T426" s="54"/>
    </row>
    <row r="427" spans="1:29" ht="12.75" x14ac:dyDescent="0.2">
      <c r="A427" s="85" t="s">
        <v>1306</v>
      </c>
      <c r="B427" s="85" t="s">
        <v>1307</v>
      </c>
      <c r="C427" s="85">
        <v>763</v>
      </c>
      <c r="D427" s="85" t="s">
        <v>1308</v>
      </c>
      <c r="E427" s="85" t="s">
        <v>160</v>
      </c>
      <c r="F427" s="79"/>
      <c r="G427" s="85"/>
      <c r="H427" s="79"/>
      <c r="I427" s="60"/>
      <c r="J427" s="60"/>
      <c r="K427" s="60"/>
      <c r="L427" s="60"/>
      <c r="M427" s="60"/>
      <c r="N427" s="60"/>
      <c r="O427" s="54"/>
      <c r="P427" s="54"/>
      <c r="Q427" s="54"/>
      <c r="R427" s="54"/>
      <c r="S427" s="54"/>
      <c r="T427" s="54"/>
    </row>
    <row r="428" spans="1:29" ht="12.75" x14ac:dyDescent="0.2">
      <c r="A428" s="85" t="s">
        <v>1309</v>
      </c>
      <c r="B428" s="85" t="s">
        <v>1310</v>
      </c>
      <c r="C428" s="85">
        <v>725</v>
      </c>
      <c r="D428" s="85" t="s">
        <v>1311</v>
      </c>
      <c r="E428" s="85" t="s">
        <v>160</v>
      </c>
      <c r="F428" s="79"/>
      <c r="G428" s="85"/>
      <c r="H428" s="79"/>
      <c r="I428" s="60"/>
      <c r="J428" s="60"/>
      <c r="K428" s="60"/>
      <c r="L428" s="60"/>
      <c r="M428" s="60"/>
      <c r="N428" s="60"/>
      <c r="O428" s="54"/>
      <c r="P428" s="54"/>
      <c r="Q428" s="54"/>
      <c r="R428" s="54"/>
      <c r="S428" s="54"/>
      <c r="T428" s="54"/>
    </row>
    <row r="429" spans="1:29" ht="12.75" x14ac:dyDescent="0.2">
      <c r="A429" s="85" t="s">
        <v>1312</v>
      </c>
      <c r="B429" s="85" t="s">
        <v>1313</v>
      </c>
      <c r="C429" s="85">
        <v>675</v>
      </c>
      <c r="D429" s="85" t="s">
        <v>1314</v>
      </c>
      <c r="E429" s="85" t="s">
        <v>160</v>
      </c>
      <c r="F429" s="79"/>
      <c r="G429" s="85" t="s">
        <v>174</v>
      </c>
      <c r="H429" s="79"/>
      <c r="I429" s="60"/>
      <c r="J429" s="60"/>
      <c r="K429" s="60"/>
      <c r="L429" s="60"/>
      <c r="M429" s="60"/>
      <c r="N429" s="60"/>
      <c r="O429" s="54"/>
      <c r="P429" s="54"/>
      <c r="Q429" s="54"/>
      <c r="R429" s="54"/>
      <c r="S429" s="54"/>
      <c r="T429" s="54"/>
    </row>
    <row r="430" spans="1:29" ht="12.75" x14ac:dyDescent="0.2">
      <c r="A430" s="85" t="s">
        <v>1312</v>
      </c>
      <c r="B430" s="85" t="s">
        <v>1316</v>
      </c>
      <c r="C430" s="85">
        <v>1183</v>
      </c>
      <c r="D430" s="85" t="s">
        <v>1317</v>
      </c>
      <c r="E430" s="85" t="s">
        <v>160</v>
      </c>
      <c r="F430" s="79"/>
      <c r="G430" s="85" t="s">
        <v>174</v>
      </c>
      <c r="H430" s="79"/>
      <c r="I430" s="60"/>
      <c r="J430" s="60"/>
      <c r="K430" s="60"/>
      <c r="L430" s="60"/>
      <c r="M430" s="60"/>
      <c r="N430" s="60"/>
      <c r="O430" s="54"/>
      <c r="P430" s="54"/>
      <c r="Q430" s="54"/>
      <c r="R430" s="54"/>
      <c r="S430" s="54"/>
      <c r="T430" s="54"/>
    </row>
    <row r="431" spans="1:29" ht="12.75" x14ac:dyDescent="0.2">
      <c r="A431" s="85" t="s">
        <v>1318</v>
      </c>
      <c r="B431" s="85" t="s">
        <v>1319</v>
      </c>
      <c r="C431" s="85">
        <v>372</v>
      </c>
      <c r="D431" s="85" t="s">
        <v>1320</v>
      </c>
      <c r="E431" s="85" t="s">
        <v>160</v>
      </c>
      <c r="F431" s="79"/>
      <c r="G431" s="85" t="s">
        <v>174</v>
      </c>
      <c r="H431" s="79"/>
      <c r="I431" s="60"/>
      <c r="J431" s="60"/>
      <c r="K431" s="60"/>
      <c r="L431" s="60"/>
      <c r="M431" s="60"/>
      <c r="N431" s="60"/>
      <c r="O431" s="54"/>
      <c r="P431" s="54"/>
      <c r="Q431" s="54"/>
      <c r="R431" s="54"/>
      <c r="S431" s="54"/>
      <c r="T431" s="54"/>
    </row>
    <row r="432" spans="1:29" ht="12.75" x14ac:dyDescent="0.2">
      <c r="A432" s="85" t="s">
        <v>1321</v>
      </c>
      <c r="B432" s="85" t="s">
        <v>1322</v>
      </c>
      <c r="C432" s="85">
        <v>49</v>
      </c>
      <c r="D432" s="85" t="s">
        <v>1323</v>
      </c>
      <c r="E432" s="85" t="s">
        <v>160</v>
      </c>
      <c r="F432" s="54"/>
      <c r="G432" s="85" t="s">
        <v>174</v>
      </c>
      <c r="H432" s="79"/>
      <c r="I432" s="54"/>
      <c r="J432" s="85">
        <v>31622566863</v>
      </c>
      <c r="K432" s="85" t="s">
        <v>1324</v>
      </c>
      <c r="L432" s="60"/>
      <c r="M432" s="60"/>
      <c r="N432" s="60"/>
      <c r="O432" s="54"/>
      <c r="P432" s="54"/>
      <c r="Q432" s="54"/>
      <c r="R432" s="54"/>
      <c r="S432" s="54"/>
      <c r="T432" s="54"/>
      <c r="U432" s="54"/>
      <c r="V432" s="54"/>
      <c r="W432" s="54"/>
      <c r="X432" s="54"/>
      <c r="Y432" s="54"/>
      <c r="Z432" s="54"/>
      <c r="AA432" s="54"/>
      <c r="AB432" s="54"/>
      <c r="AC432" s="54"/>
    </row>
    <row r="433" spans="1:29" ht="12.75" x14ac:dyDescent="0.2">
      <c r="A433" s="85" t="s">
        <v>1325</v>
      </c>
      <c r="B433" s="85" t="s">
        <v>1328</v>
      </c>
      <c r="C433" s="85">
        <v>1184</v>
      </c>
      <c r="D433" s="85" t="s">
        <v>1329</v>
      </c>
      <c r="E433" s="85" t="s">
        <v>160</v>
      </c>
      <c r="F433" s="79"/>
      <c r="G433" s="85" t="s">
        <v>174</v>
      </c>
      <c r="H433" s="79"/>
      <c r="I433" s="60"/>
      <c r="J433" s="60"/>
      <c r="K433" s="60"/>
      <c r="L433" s="60"/>
      <c r="M433" s="60"/>
      <c r="N433" s="60"/>
      <c r="O433" s="54"/>
      <c r="P433" s="54"/>
      <c r="Q433" s="54"/>
      <c r="R433" s="54"/>
      <c r="S433" s="54"/>
      <c r="T433" s="54"/>
    </row>
    <row r="434" spans="1:29" ht="12.75" x14ac:dyDescent="0.2">
      <c r="A434" s="85" t="s">
        <v>1325</v>
      </c>
      <c r="B434" s="85" t="s">
        <v>1330</v>
      </c>
      <c r="C434" s="85">
        <v>1185</v>
      </c>
      <c r="D434" s="85" t="s">
        <v>1331</v>
      </c>
      <c r="E434" s="85" t="s">
        <v>160</v>
      </c>
      <c r="F434" s="79"/>
      <c r="G434" s="85"/>
      <c r="H434" s="79"/>
      <c r="I434" s="60"/>
      <c r="J434" s="60"/>
      <c r="K434" s="60"/>
      <c r="L434" s="60"/>
      <c r="M434" s="60"/>
      <c r="N434" s="60"/>
      <c r="O434" s="54"/>
      <c r="P434" s="54"/>
      <c r="Q434" s="54"/>
      <c r="R434" s="54"/>
      <c r="S434" s="54"/>
      <c r="T434" s="54"/>
    </row>
    <row r="435" spans="1:29" ht="12.75" x14ac:dyDescent="0.2">
      <c r="A435" s="85" t="s">
        <v>1325</v>
      </c>
      <c r="B435" s="85" t="s">
        <v>799</v>
      </c>
      <c r="C435" s="85">
        <v>1186</v>
      </c>
      <c r="D435" s="85" t="s">
        <v>1332</v>
      </c>
      <c r="E435" s="85" t="s">
        <v>160</v>
      </c>
      <c r="F435" s="79"/>
      <c r="G435" s="85" t="s">
        <v>174</v>
      </c>
      <c r="H435" s="79"/>
      <c r="I435" s="60"/>
      <c r="J435" s="60"/>
      <c r="K435" s="60"/>
      <c r="L435" s="60"/>
      <c r="M435" s="60"/>
      <c r="N435" s="60"/>
      <c r="O435" s="54"/>
      <c r="P435" s="54"/>
      <c r="Q435" s="54"/>
      <c r="R435" s="54"/>
      <c r="S435" s="54"/>
      <c r="T435" s="54"/>
    </row>
    <row r="436" spans="1:29" ht="12.75" x14ac:dyDescent="0.2">
      <c r="A436" s="85" t="s">
        <v>1333</v>
      </c>
      <c r="B436" s="85" t="s">
        <v>1334</v>
      </c>
      <c r="C436" s="85">
        <v>598</v>
      </c>
      <c r="D436" s="85" t="s">
        <v>1335</v>
      </c>
      <c r="E436" s="85" t="s">
        <v>160</v>
      </c>
      <c r="F436" s="79"/>
      <c r="G436" s="85" t="s">
        <v>174</v>
      </c>
      <c r="H436" s="79"/>
      <c r="I436" s="60"/>
      <c r="J436" s="60"/>
      <c r="K436" s="60"/>
      <c r="L436" s="60"/>
      <c r="M436" s="60"/>
      <c r="N436" s="60"/>
      <c r="O436" s="54"/>
      <c r="P436" s="54"/>
      <c r="Q436" s="54"/>
      <c r="R436" s="54"/>
      <c r="S436" s="54"/>
      <c r="T436" s="54"/>
    </row>
    <row r="437" spans="1:29" ht="12.75" x14ac:dyDescent="0.2">
      <c r="A437" s="85" t="s">
        <v>1336</v>
      </c>
      <c r="B437" s="85" t="s">
        <v>1337</v>
      </c>
      <c r="C437" s="85">
        <v>1187</v>
      </c>
      <c r="D437" s="85" t="s">
        <v>1338</v>
      </c>
      <c r="E437" s="85" t="s">
        <v>160</v>
      </c>
      <c r="F437" s="79"/>
      <c r="G437" s="85"/>
      <c r="H437" s="79"/>
      <c r="I437" s="60"/>
      <c r="J437" s="60"/>
      <c r="K437" s="60"/>
      <c r="L437" s="60"/>
      <c r="M437" s="60"/>
      <c r="N437" s="60"/>
      <c r="O437" s="54"/>
      <c r="P437" s="54"/>
      <c r="Q437" s="54"/>
      <c r="R437" s="54"/>
      <c r="S437" s="54"/>
      <c r="T437" s="54"/>
    </row>
    <row r="438" spans="1:29" ht="12.75" x14ac:dyDescent="0.2">
      <c r="A438" s="85" t="s">
        <v>1339</v>
      </c>
      <c r="B438" s="85" t="s">
        <v>1340</v>
      </c>
      <c r="C438" s="85">
        <v>1188</v>
      </c>
      <c r="D438" s="85" t="s">
        <v>1341</v>
      </c>
      <c r="E438" s="85" t="s">
        <v>160</v>
      </c>
      <c r="F438" s="79"/>
      <c r="G438" s="85" t="s">
        <v>174</v>
      </c>
      <c r="H438" s="79"/>
      <c r="I438" s="60"/>
      <c r="J438" s="60"/>
      <c r="K438" s="60"/>
      <c r="L438" s="60"/>
      <c r="M438" s="60"/>
      <c r="N438" s="60"/>
      <c r="O438" s="54"/>
      <c r="P438" s="54"/>
      <c r="Q438" s="54"/>
      <c r="R438" s="54"/>
      <c r="S438" s="54"/>
      <c r="T438" s="54"/>
    </row>
    <row r="439" spans="1:29" ht="12.75" x14ac:dyDescent="0.2">
      <c r="A439" s="85" t="s">
        <v>1342</v>
      </c>
      <c r="B439" s="85" t="s">
        <v>1343</v>
      </c>
      <c r="C439" s="85">
        <v>377</v>
      </c>
      <c r="D439" s="85" t="s">
        <v>1344</v>
      </c>
      <c r="E439" s="85" t="s">
        <v>160</v>
      </c>
      <c r="F439" s="79"/>
      <c r="G439" s="85" t="s">
        <v>174</v>
      </c>
      <c r="H439" s="79"/>
      <c r="I439" s="60"/>
      <c r="J439" s="60"/>
      <c r="K439" s="60"/>
      <c r="L439" s="60"/>
      <c r="M439" s="60"/>
      <c r="N439" s="60"/>
      <c r="O439" s="54"/>
      <c r="P439" s="54"/>
      <c r="Q439" s="54"/>
      <c r="R439" s="54"/>
      <c r="S439" s="54"/>
      <c r="T439" s="54"/>
    </row>
    <row r="440" spans="1:29" ht="12.75" x14ac:dyDescent="0.2">
      <c r="A440" s="85" t="s">
        <v>1345</v>
      </c>
      <c r="B440" s="85" t="s">
        <v>1346</v>
      </c>
      <c r="C440" s="85">
        <v>177</v>
      </c>
      <c r="D440" s="85" t="s">
        <v>1347</v>
      </c>
      <c r="E440" s="85" t="s">
        <v>160</v>
      </c>
      <c r="F440" s="54"/>
      <c r="G440" s="85" t="s">
        <v>174</v>
      </c>
      <c r="H440" s="79"/>
      <c r="I440" s="54"/>
      <c r="J440" s="85"/>
      <c r="K440" s="85"/>
      <c r="L440" s="60"/>
      <c r="M440" s="60"/>
      <c r="N440" s="60"/>
      <c r="O440" s="54"/>
      <c r="P440" s="54"/>
      <c r="Q440" s="54"/>
      <c r="R440" s="54"/>
      <c r="S440" s="54"/>
      <c r="T440" s="54"/>
      <c r="U440" s="54"/>
      <c r="V440" s="54"/>
      <c r="W440" s="54"/>
      <c r="X440" s="54"/>
      <c r="Y440" s="54"/>
      <c r="Z440" s="54"/>
      <c r="AA440" s="54"/>
      <c r="AB440" s="54"/>
      <c r="AC440" s="54"/>
    </row>
    <row r="441" spans="1:29" ht="12.75" x14ac:dyDescent="0.2">
      <c r="A441" s="85" t="s">
        <v>1345</v>
      </c>
      <c r="B441" s="85" t="s">
        <v>1348</v>
      </c>
      <c r="C441" s="85">
        <v>350</v>
      </c>
      <c r="D441" s="85" t="s">
        <v>1349</v>
      </c>
      <c r="E441" s="85" t="s">
        <v>160</v>
      </c>
      <c r="F441" s="79"/>
      <c r="G441" s="85" t="s">
        <v>174</v>
      </c>
      <c r="H441" s="79"/>
      <c r="I441" s="60"/>
      <c r="J441" s="60"/>
      <c r="K441" s="60"/>
      <c r="L441" s="60"/>
      <c r="M441" s="60"/>
      <c r="N441" s="60"/>
      <c r="O441" s="54"/>
      <c r="P441" s="54"/>
      <c r="Q441" s="54"/>
      <c r="R441" s="54"/>
      <c r="S441" s="54"/>
      <c r="T441" s="54"/>
    </row>
    <row r="442" spans="1:29" ht="12.75" x14ac:dyDescent="0.2">
      <c r="A442" s="85" t="s">
        <v>1345</v>
      </c>
      <c r="B442" s="85" t="s">
        <v>1350</v>
      </c>
      <c r="C442" s="85">
        <v>428</v>
      </c>
      <c r="D442" s="85" t="s">
        <v>1351</v>
      </c>
      <c r="E442" s="85" t="s">
        <v>160</v>
      </c>
      <c r="F442" s="79"/>
      <c r="G442" s="85" t="s">
        <v>174</v>
      </c>
      <c r="H442" s="79"/>
      <c r="I442" s="60"/>
      <c r="J442" s="60"/>
      <c r="K442" s="60"/>
      <c r="L442" s="60"/>
      <c r="M442" s="60"/>
      <c r="N442" s="60"/>
      <c r="O442" s="54"/>
      <c r="P442" s="54"/>
      <c r="Q442" s="54"/>
      <c r="R442" s="54"/>
      <c r="S442" s="54"/>
      <c r="T442" s="54"/>
    </row>
    <row r="443" spans="1:29" ht="12.75" x14ac:dyDescent="0.2">
      <c r="A443" s="85" t="s">
        <v>1345</v>
      </c>
      <c r="B443" s="85" t="s">
        <v>1352</v>
      </c>
      <c r="C443" s="85">
        <v>738</v>
      </c>
      <c r="D443" s="85" t="s">
        <v>1353</v>
      </c>
      <c r="E443" s="85" t="s">
        <v>160</v>
      </c>
      <c r="F443" s="79"/>
      <c r="G443" s="85" t="s">
        <v>174</v>
      </c>
      <c r="H443" s="79"/>
      <c r="I443" s="60"/>
      <c r="J443" s="60"/>
      <c r="K443" s="60"/>
      <c r="L443" s="60"/>
      <c r="M443" s="60"/>
      <c r="N443" s="60"/>
      <c r="O443" s="54"/>
      <c r="P443" s="54"/>
      <c r="Q443" s="54"/>
      <c r="R443" s="54"/>
      <c r="S443" s="54"/>
      <c r="T443" s="54"/>
    </row>
    <row r="444" spans="1:29" ht="12.75" x14ac:dyDescent="0.2">
      <c r="A444" s="85" t="s">
        <v>1345</v>
      </c>
      <c r="B444" s="85" t="s">
        <v>1354</v>
      </c>
      <c r="C444" s="85">
        <v>745</v>
      </c>
      <c r="D444" s="85" t="s">
        <v>1355</v>
      </c>
      <c r="E444" s="85" t="s">
        <v>160</v>
      </c>
      <c r="F444" s="79"/>
      <c r="G444" s="85" t="s">
        <v>174</v>
      </c>
      <c r="H444" s="79"/>
      <c r="I444" s="60"/>
      <c r="J444" s="60"/>
      <c r="K444" s="60"/>
      <c r="L444" s="60"/>
      <c r="M444" s="60"/>
      <c r="N444" s="60"/>
      <c r="O444" s="54"/>
      <c r="P444" s="54"/>
      <c r="Q444" s="54"/>
      <c r="R444" s="54"/>
      <c r="S444" s="54"/>
      <c r="T444" s="54"/>
    </row>
    <row r="445" spans="1:29" ht="12.75" x14ac:dyDescent="0.2">
      <c r="A445" s="85" t="s">
        <v>1345</v>
      </c>
      <c r="B445" s="85" t="s">
        <v>1356</v>
      </c>
      <c r="C445" s="85">
        <v>1189</v>
      </c>
      <c r="D445" s="85" t="s">
        <v>1357</v>
      </c>
      <c r="E445" s="85" t="s">
        <v>160</v>
      </c>
      <c r="F445" s="79"/>
      <c r="G445" s="85" t="s">
        <v>174</v>
      </c>
      <c r="H445" s="79"/>
      <c r="I445" s="60"/>
      <c r="J445" s="60"/>
      <c r="K445" s="60"/>
      <c r="L445" s="60"/>
      <c r="M445" s="60"/>
      <c r="N445" s="60"/>
      <c r="O445" s="54"/>
      <c r="P445" s="54"/>
      <c r="Q445" s="54"/>
      <c r="R445" s="54"/>
      <c r="S445" s="54"/>
      <c r="T445" s="54"/>
    </row>
    <row r="446" spans="1:29" ht="12.75" x14ac:dyDescent="0.2">
      <c r="A446" s="85" t="s">
        <v>1358</v>
      </c>
      <c r="B446" s="85" t="s">
        <v>1359</v>
      </c>
      <c r="C446" s="85">
        <v>811</v>
      </c>
      <c r="D446" s="85" t="s">
        <v>1360</v>
      </c>
      <c r="E446" s="85" t="s">
        <v>160</v>
      </c>
      <c r="F446" s="79"/>
      <c r="G446" s="85" t="s">
        <v>174</v>
      </c>
      <c r="H446" s="79"/>
      <c r="I446" s="60"/>
      <c r="J446" s="60"/>
      <c r="K446" s="60"/>
      <c r="L446" s="60"/>
      <c r="M446" s="60"/>
      <c r="N446" s="60"/>
      <c r="O446" s="54"/>
      <c r="P446" s="54"/>
      <c r="Q446" s="54"/>
      <c r="R446" s="54"/>
      <c r="S446" s="54"/>
      <c r="T446" s="54"/>
    </row>
    <row r="447" spans="1:29" ht="12.75" x14ac:dyDescent="0.2">
      <c r="A447" s="85" t="s">
        <v>1361</v>
      </c>
      <c r="B447" s="85" t="s">
        <v>1362</v>
      </c>
      <c r="C447" s="85">
        <v>1191</v>
      </c>
      <c r="D447" s="85" t="s">
        <v>1363</v>
      </c>
      <c r="E447" s="85" t="s">
        <v>160</v>
      </c>
      <c r="F447" s="79"/>
      <c r="G447" s="85" t="s">
        <v>174</v>
      </c>
      <c r="H447" s="79"/>
      <c r="I447" s="60"/>
      <c r="J447" s="60"/>
      <c r="K447" s="60"/>
      <c r="L447" s="60"/>
      <c r="M447" s="60"/>
      <c r="N447" s="60"/>
      <c r="O447" s="54"/>
      <c r="P447" s="54"/>
      <c r="Q447" s="54"/>
      <c r="R447" s="54"/>
      <c r="S447" s="54"/>
      <c r="T447" s="54"/>
    </row>
    <row r="448" spans="1:29" ht="12.75" x14ac:dyDescent="0.2">
      <c r="A448" s="85" t="s">
        <v>1364</v>
      </c>
      <c r="B448" s="85" t="s">
        <v>1365</v>
      </c>
      <c r="C448" s="85">
        <v>7</v>
      </c>
      <c r="D448" s="85" t="s">
        <v>1366</v>
      </c>
      <c r="E448" s="85" t="s">
        <v>160</v>
      </c>
      <c r="F448" s="85"/>
      <c r="G448" s="85" t="s">
        <v>174</v>
      </c>
      <c r="H448" s="78"/>
      <c r="I448" s="54"/>
      <c r="J448" s="85"/>
      <c r="K448" s="85" t="s">
        <v>1367</v>
      </c>
      <c r="L448" s="59"/>
      <c r="M448" s="60"/>
      <c r="N448" s="60"/>
      <c r="O448" s="54"/>
      <c r="P448" s="54"/>
      <c r="Q448" s="54"/>
      <c r="R448" s="52"/>
      <c r="S448" s="54"/>
      <c r="T448" s="52"/>
      <c r="U448" s="54"/>
      <c r="V448" s="54"/>
      <c r="W448" s="54"/>
      <c r="X448" s="54"/>
      <c r="Y448" s="54"/>
      <c r="Z448" s="54"/>
      <c r="AA448" s="54"/>
      <c r="AB448" s="54"/>
      <c r="AC448" s="54"/>
    </row>
    <row r="449" spans="1:29" ht="12.75" x14ac:dyDescent="0.2">
      <c r="A449" s="85" t="s">
        <v>1364</v>
      </c>
      <c r="B449" s="85" t="s">
        <v>1368</v>
      </c>
      <c r="C449" s="85">
        <v>121</v>
      </c>
      <c r="D449" s="85" t="s">
        <v>1369</v>
      </c>
      <c r="E449" s="85" t="s">
        <v>160</v>
      </c>
      <c r="F449" s="54"/>
      <c r="G449" s="85" t="s">
        <v>174</v>
      </c>
      <c r="H449" s="79"/>
      <c r="I449" s="54"/>
      <c r="J449" s="85">
        <v>31634960930</v>
      </c>
      <c r="K449" s="85" t="s">
        <v>1370</v>
      </c>
      <c r="L449" s="60"/>
      <c r="M449" s="60"/>
      <c r="N449" s="60"/>
      <c r="O449" s="54"/>
      <c r="P449" s="54"/>
      <c r="Q449" s="54"/>
      <c r="R449" s="54"/>
      <c r="S449" s="54"/>
      <c r="T449" s="54"/>
      <c r="U449" s="54"/>
      <c r="V449" s="54"/>
      <c r="W449" s="54"/>
      <c r="X449" s="54"/>
      <c r="Y449" s="54"/>
      <c r="Z449" s="54"/>
      <c r="AA449" s="54"/>
      <c r="AB449" s="54"/>
      <c r="AC449" s="54"/>
    </row>
    <row r="450" spans="1:29" ht="12.75" x14ac:dyDescent="0.2">
      <c r="A450" s="85" t="s">
        <v>1364</v>
      </c>
      <c r="B450" s="85" t="s">
        <v>1371</v>
      </c>
      <c r="C450" s="85">
        <v>480</v>
      </c>
      <c r="D450" s="85" t="s">
        <v>1372</v>
      </c>
      <c r="E450" s="85" t="s">
        <v>160</v>
      </c>
      <c r="F450" s="79"/>
      <c r="G450" s="85" t="s">
        <v>174</v>
      </c>
      <c r="H450" s="79"/>
      <c r="I450" s="60"/>
      <c r="J450" s="60"/>
      <c r="K450" s="60"/>
      <c r="L450" s="60"/>
      <c r="M450" s="60"/>
      <c r="N450" s="60"/>
      <c r="O450" s="54"/>
      <c r="P450" s="54"/>
      <c r="Q450" s="54"/>
      <c r="R450" s="54"/>
      <c r="S450" s="54"/>
      <c r="T450" s="54"/>
    </row>
    <row r="451" spans="1:29" ht="12.75" x14ac:dyDescent="0.2">
      <c r="A451" s="85" t="s">
        <v>1364</v>
      </c>
      <c r="B451" s="85" t="s">
        <v>1373</v>
      </c>
      <c r="C451" s="85">
        <v>1192</v>
      </c>
      <c r="D451" s="85" t="s">
        <v>1374</v>
      </c>
      <c r="E451" s="85" t="s">
        <v>160</v>
      </c>
      <c r="F451" s="79"/>
      <c r="G451" s="85"/>
      <c r="H451" s="79"/>
      <c r="I451" s="60"/>
      <c r="J451" s="60"/>
      <c r="K451" s="60"/>
      <c r="L451" s="60"/>
      <c r="M451" s="60"/>
      <c r="N451" s="60"/>
      <c r="O451" s="54"/>
      <c r="P451" s="54"/>
      <c r="Q451" s="54"/>
      <c r="R451" s="54"/>
      <c r="S451" s="54"/>
      <c r="T451" s="54"/>
    </row>
    <row r="452" spans="1:29" ht="12.75" x14ac:dyDescent="0.2">
      <c r="A452" s="85" t="s">
        <v>1364</v>
      </c>
      <c r="B452" s="85" t="s">
        <v>1375</v>
      </c>
      <c r="C452" s="85">
        <v>1193</v>
      </c>
      <c r="D452" s="85" t="s">
        <v>1376</v>
      </c>
      <c r="E452" s="85" t="s">
        <v>160</v>
      </c>
      <c r="F452" s="79"/>
      <c r="G452" s="85" t="s">
        <v>174</v>
      </c>
      <c r="H452" s="79"/>
      <c r="I452" s="60"/>
      <c r="J452" s="60"/>
      <c r="K452" s="60"/>
      <c r="L452" s="60"/>
      <c r="M452" s="60"/>
      <c r="N452" s="60"/>
      <c r="O452" s="54"/>
      <c r="P452" s="54"/>
      <c r="Q452" s="54"/>
      <c r="R452" s="54"/>
      <c r="S452" s="54"/>
      <c r="T452" s="54"/>
    </row>
    <row r="453" spans="1:29" ht="12.75" x14ac:dyDescent="0.2">
      <c r="A453" s="85" t="s">
        <v>1364</v>
      </c>
      <c r="B453" s="85" t="s">
        <v>1377</v>
      </c>
      <c r="C453" s="85">
        <v>1194</v>
      </c>
      <c r="D453" s="85" t="s">
        <v>1378</v>
      </c>
      <c r="E453" s="85" t="s">
        <v>160</v>
      </c>
      <c r="F453" s="79"/>
      <c r="G453" s="85" t="s">
        <v>174</v>
      </c>
      <c r="H453" s="79"/>
      <c r="I453" s="60"/>
      <c r="J453" s="60"/>
      <c r="K453" s="60"/>
      <c r="L453" s="60"/>
      <c r="M453" s="60"/>
      <c r="N453" s="60"/>
      <c r="O453" s="54"/>
      <c r="P453" s="54"/>
      <c r="Q453" s="54"/>
      <c r="R453" s="54"/>
      <c r="S453" s="54"/>
      <c r="T453" s="54"/>
    </row>
    <row r="454" spans="1:29" ht="12.75" x14ac:dyDescent="0.2">
      <c r="A454" s="85" t="s">
        <v>1379</v>
      </c>
      <c r="B454" s="85" t="s">
        <v>261</v>
      </c>
      <c r="C454" s="85">
        <v>1195</v>
      </c>
      <c r="D454" s="85" t="s">
        <v>1380</v>
      </c>
      <c r="E454" s="85" t="s">
        <v>160</v>
      </c>
      <c r="F454" s="79"/>
      <c r="G454" s="85" t="s">
        <v>174</v>
      </c>
      <c r="H454" s="79"/>
      <c r="I454" s="60"/>
      <c r="J454" s="60"/>
      <c r="K454" s="60"/>
      <c r="L454" s="60"/>
      <c r="M454" s="60"/>
      <c r="N454" s="60"/>
      <c r="O454" s="54"/>
      <c r="P454" s="54"/>
      <c r="Q454" s="54"/>
      <c r="R454" s="54"/>
      <c r="S454" s="54"/>
      <c r="T454" s="54"/>
    </row>
    <row r="455" spans="1:29" ht="12.75" x14ac:dyDescent="0.2">
      <c r="A455" s="85" t="s">
        <v>1381</v>
      </c>
      <c r="B455" s="85" t="s">
        <v>1382</v>
      </c>
      <c r="C455" s="85">
        <v>656</v>
      </c>
      <c r="D455" s="85" t="s">
        <v>1383</v>
      </c>
      <c r="E455" s="85" t="s">
        <v>160</v>
      </c>
      <c r="F455" s="79"/>
      <c r="G455" s="85"/>
      <c r="H455" s="79"/>
      <c r="I455" s="60"/>
      <c r="J455" s="60"/>
      <c r="K455" s="60"/>
      <c r="L455" s="60"/>
      <c r="M455" s="60"/>
      <c r="N455" s="60"/>
      <c r="O455" s="54"/>
      <c r="P455" s="54"/>
      <c r="Q455" s="54"/>
      <c r="R455" s="54"/>
      <c r="S455" s="54"/>
      <c r="T455" s="54"/>
    </row>
    <row r="456" spans="1:29" ht="12.75" x14ac:dyDescent="0.2">
      <c r="A456" s="85" t="s">
        <v>1381</v>
      </c>
      <c r="B456" s="85" t="s">
        <v>1384</v>
      </c>
      <c r="C456" s="85">
        <v>1196</v>
      </c>
      <c r="D456" s="85" t="s">
        <v>1385</v>
      </c>
      <c r="E456" s="85" t="s">
        <v>160</v>
      </c>
      <c r="F456" s="79"/>
      <c r="G456" s="85" t="s">
        <v>174</v>
      </c>
      <c r="H456" s="79"/>
      <c r="I456" s="60"/>
      <c r="J456" s="60"/>
      <c r="K456" s="60"/>
      <c r="L456" s="60"/>
      <c r="M456" s="60"/>
      <c r="N456" s="60"/>
      <c r="O456" s="54"/>
      <c r="P456" s="54"/>
      <c r="Q456" s="54"/>
      <c r="R456" s="54"/>
      <c r="S456" s="54"/>
      <c r="T456" s="54"/>
    </row>
    <row r="457" spans="1:29" ht="12.75" x14ac:dyDescent="0.2">
      <c r="A457" s="85" t="s">
        <v>1386</v>
      </c>
      <c r="B457" s="85" t="s">
        <v>1387</v>
      </c>
      <c r="C457" s="85">
        <v>595</v>
      </c>
      <c r="D457" s="85" t="s">
        <v>1388</v>
      </c>
      <c r="E457" s="85" t="s">
        <v>160</v>
      </c>
      <c r="F457" s="79"/>
      <c r="G457" s="85"/>
      <c r="H457" s="79"/>
      <c r="I457" s="60"/>
      <c r="J457" s="60"/>
      <c r="K457" s="60"/>
      <c r="L457" s="60"/>
      <c r="M457" s="60"/>
      <c r="N457" s="60"/>
      <c r="O457" s="54"/>
      <c r="P457" s="54"/>
      <c r="Q457" s="54"/>
      <c r="R457" s="54"/>
      <c r="S457" s="54"/>
      <c r="T457" s="54"/>
    </row>
    <row r="458" spans="1:29" ht="12.75" x14ac:dyDescent="0.2">
      <c r="A458" s="85" t="s">
        <v>1389</v>
      </c>
      <c r="B458" s="85" t="s">
        <v>1390</v>
      </c>
      <c r="C458" s="85">
        <v>1197</v>
      </c>
      <c r="D458" s="85" t="s">
        <v>1391</v>
      </c>
      <c r="E458" s="85" t="s">
        <v>160</v>
      </c>
      <c r="F458" s="79"/>
      <c r="G458" s="85" t="s">
        <v>161</v>
      </c>
      <c r="H458" s="79"/>
      <c r="I458" s="60"/>
      <c r="J458" s="60"/>
      <c r="K458" s="60"/>
      <c r="L458" s="60"/>
      <c r="M458" s="60"/>
      <c r="N458" s="60"/>
      <c r="O458" s="54"/>
      <c r="P458" s="54"/>
      <c r="Q458" s="54"/>
      <c r="R458" s="54"/>
      <c r="S458" s="54"/>
      <c r="T458" s="54"/>
    </row>
    <row r="459" spans="1:29" ht="12.75" x14ac:dyDescent="0.2">
      <c r="A459" s="85" t="s">
        <v>1392</v>
      </c>
      <c r="B459" s="85" t="s">
        <v>1393</v>
      </c>
      <c r="C459" s="85">
        <v>1198</v>
      </c>
      <c r="D459" s="85" t="s">
        <v>1394</v>
      </c>
      <c r="E459" s="85" t="s">
        <v>160</v>
      </c>
      <c r="F459" s="79"/>
      <c r="G459" s="85" t="s">
        <v>174</v>
      </c>
      <c r="H459" s="79"/>
      <c r="I459" s="60"/>
      <c r="J459" s="60"/>
      <c r="K459" s="60"/>
      <c r="L459" s="60"/>
      <c r="M459" s="60"/>
      <c r="N459" s="60"/>
      <c r="O459" s="54"/>
      <c r="P459" s="54"/>
      <c r="Q459" s="54"/>
      <c r="R459" s="54"/>
      <c r="S459" s="54"/>
      <c r="T459" s="54"/>
    </row>
    <row r="460" spans="1:29" ht="12.75" x14ac:dyDescent="0.2">
      <c r="A460" s="85" t="s">
        <v>1395</v>
      </c>
      <c r="B460" s="85" t="s">
        <v>1396</v>
      </c>
      <c r="C460" s="85">
        <v>545</v>
      </c>
      <c r="D460" s="85" t="s">
        <v>1397</v>
      </c>
      <c r="E460" s="85" t="s">
        <v>160</v>
      </c>
      <c r="F460" s="79"/>
      <c r="G460" s="85" t="s">
        <v>161</v>
      </c>
      <c r="H460" s="79"/>
      <c r="I460" s="60"/>
      <c r="J460" s="60"/>
      <c r="K460" s="60"/>
      <c r="L460" s="60"/>
      <c r="M460" s="60"/>
      <c r="N460" s="60"/>
      <c r="O460" s="54"/>
      <c r="P460" s="54"/>
      <c r="Q460" s="54"/>
      <c r="R460" s="54"/>
      <c r="S460" s="54"/>
      <c r="T460" s="54"/>
    </row>
    <row r="461" spans="1:29" ht="12.75" x14ac:dyDescent="0.2">
      <c r="A461" s="85" t="s">
        <v>1398</v>
      </c>
      <c r="B461" s="85" t="s">
        <v>1399</v>
      </c>
      <c r="C461" s="85">
        <v>315</v>
      </c>
      <c r="D461" s="85" t="s">
        <v>1400</v>
      </c>
      <c r="E461" s="85" t="s">
        <v>160</v>
      </c>
      <c r="F461" s="79"/>
      <c r="G461" s="85" t="s">
        <v>174</v>
      </c>
      <c r="H461" s="79"/>
      <c r="I461" s="60"/>
      <c r="J461" s="60"/>
      <c r="K461" s="60"/>
      <c r="L461" s="60"/>
      <c r="M461" s="60"/>
      <c r="N461" s="60"/>
      <c r="O461" s="54"/>
      <c r="P461" s="54"/>
      <c r="Q461" s="54"/>
      <c r="R461" s="54"/>
      <c r="S461" s="54"/>
      <c r="T461" s="54"/>
    </row>
    <row r="462" spans="1:29" ht="12.75" x14ac:dyDescent="0.2">
      <c r="A462" s="85" t="s">
        <v>1401</v>
      </c>
      <c r="B462" s="85" t="s">
        <v>1402</v>
      </c>
      <c r="C462" s="85">
        <v>1199</v>
      </c>
      <c r="D462" s="85"/>
      <c r="E462" s="85" t="s">
        <v>160</v>
      </c>
      <c r="F462" s="79"/>
      <c r="G462" s="85" t="s">
        <v>161</v>
      </c>
      <c r="H462" s="79"/>
      <c r="I462" s="60"/>
      <c r="J462" s="60"/>
      <c r="K462" s="60"/>
      <c r="L462" s="60"/>
      <c r="M462" s="60"/>
      <c r="N462" s="60"/>
      <c r="O462" s="54"/>
      <c r="P462" s="54"/>
      <c r="Q462" s="54"/>
      <c r="R462" s="54"/>
      <c r="S462" s="54"/>
      <c r="T462" s="54"/>
    </row>
    <row r="463" spans="1:29" ht="12.75" x14ac:dyDescent="0.2">
      <c r="A463" s="85" t="s">
        <v>1404</v>
      </c>
      <c r="B463" s="85" t="s">
        <v>321</v>
      </c>
      <c r="C463" s="85">
        <v>1200</v>
      </c>
      <c r="D463" s="85" t="s">
        <v>1405</v>
      </c>
      <c r="E463" s="85" t="s">
        <v>160</v>
      </c>
      <c r="F463" s="79"/>
      <c r="G463" s="85" t="s">
        <v>161</v>
      </c>
      <c r="H463" s="79"/>
      <c r="I463" s="60"/>
      <c r="J463" s="60"/>
      <c r="K463" s="60"/>
      <c r="L463" s="60"/>
      <c r="M463" s="60"/>
      <c r="N463" s="60"/>
      <c r="O463" s="54"/>
      <c r="P463" s="54"/>
      <c r="Q463" s="54"/>
      <c r="R463" s="54"/>
      <c r="S463" s="54"/>
      <c r="T463" s="54"/>
    </row>
    <row r="464" spans="1:29" ht="12.75" x14ac:dyDescent="0.2">
      <c r="A464" s="85" t="s">
        <v>1406</v>
      </c>
      <c r="B464" s="85" t="s">
        <v>1407</v>
      </c>
      <c r="C464" s="85">
        <v>74</v>
      </c>
      <c r="D464" s="85" t="s">
        <v>1408</v>
      </c>
      <c r="E464" s="85" t="s">
        <v>160</v>
      </c>
      <c r="F464" s="54"/>
      <c r="G464" s="85" t="s">
        <v>161</v>
      </c>
      <c r="H464" s="79"/>
      <c r="I464" s="54"/>
      <c r="J464" s="85">
        <v>634673496</v>
      </c>
      <c r="K464" s="85"/>
      <c r="L464" s="60"/>
      <c r="M464" s="60"/>
      <c r="N464" s="60"/>
      <c r="O464" s="54"/>
      <c r="P464" s="54"/>
      <c r="Q464" s="54"/>
      <c r="R464" s="54"/>
      <c r="S464" s="54"/>
      <c r="T464" s="54"/>
      <c r="U464" s="54"/>
      <c r="V464" s="54"/>
      <c r="W464" s="54"/>
      <c r="X464" s="54"/>
      <c r="Y464" s="54"/>
      <c r="Z464" s="54"/>
      <c r="AA464" s="54"/>
      <c r="AB464" s="54"/>
      <c r="AC464" s="54"/>
    </row>
    <row r="465" spans="1:29" ht="12.75" x14ac:dyDescent="0.2">
      <c r="A465" s="85" t="s">
        <v>1406</v>
      </c>
      <c r="B465" s="85" t="s">
        <v>1409</v>
      </c>
      <c r="C465" s="85">
        <v>1201</v>
      </c>
      <c r="D465" s="85" t="s">
        <v>1410</v>
      </c>
      <c r="E465" s="85" t="s">
        <v>160</v>
      </c>
      <c r="F465" s="79"/>
      <c r="G465" s="85" t="s">
        <v>161</v>
      </c>
      <c r="H465" s="79"/>
      <c r="I465" s="60"/>
      <c r="J465" s="60"/>
      <c r="K465" s="60"/>
      <c r="L465" s="60"/>
      <c r="M465" s="60"/>
      <c r="N465" s="60"/>
      <c r="O465" s="54"/>
      <c r="P465" s="54"/>
      <c r="Q465" s="54"/>
      <c r="R465" s="54"/>
      <c r="S465" s="54"/>
      <c r="T465" s="54"/>
    </row>
    <row r="466" spans="1:29" ht="12.75" x14ac:dyDescent="0.2">
      <c r="A466" s="85" t="s">
        <v>1411</v>
      </c>
      <c r="B466" s="85" t="s">
        <v>1412</v>
      </c>
      <c r="C466" s="85">
        <v>91</v>
      </c>
      <c r="D466" s="85" t="s">
        <v>1413</v>
      </c>
      <c r="E466" s="85" t="s">
        <v>160</v>
      </c>
      <c r="F466" s="79">
        <v>23464</v>
      </c>
      <c r="G466" s="85" t="s">
        <v>174</v>
      </c>
      <c r="H466" s="79"/>
      <c r="I466" s="54"/>
      <c r="J466" s="85">
        <v>31630567459</v>
      </c>
      <c r="K466" s="85" t="s">
        <v>1414</v>
      </c>
      <c r="L466" s="60"/>
      <c r="M466" s="60"/>
      <c r="N466" s="60"/>
      <c r="O466" s="54"/>
      <c r="P466" s="54"/>
      <c r="Q466" s="54"/>
      <c r="R466" s="54"/>
      <c r="S466" s="54"/>
      <c r="T466" s="54"/>
      <c r="U466" s="54"/>
      <c r="V466" s="54"/>
      <c r="W466" s="54"/>
      <c r="X466" s="54"/>
      <c r="Y466" s="54"/>
      <c r="Z466" s="54"/>
      <c r="AA466" s="54"/>
      <c r="AB466" s="54"/>
      <c r="AC466" s="54"/>
    </row>
    <row r="467" spans="1:29" ht="12.75" x14ac:dyDescent="0.2">
      <c r="A467" s="85" t="s">
        <v>1415</v>
      </c>
      <c r="B467" s="85" t="s">
        <v>1416</v>
      </c>
      <c r="C467" s="85">
        <v>1202</v>
      </c>
      <c r="D467" s="85" t="s">
        <v>1417</v>
      </c>
      <c r="E467" s="85" t="s">
        <v>160</v>
      </c>
      <c r="F467" s="79"/>
      <c r="G467" s="85" t="s">
        <v>161</v>
      </c>
      <c r="H467" s="79"/>
      <c r="I467" s="60"/>
      <c r="J467" s="60"/>
      <c r="K467" s="60"/>
      <c r="L467" s="60"/>
      <c r="M467" s="60"/>
      <c r="N467" s="60"/>
      <c r="O467" s="54"/>
      <c r="P467" s="54"/>
      <c r="Q467" s="54"/>
      <c r="R467" s="54"/>
      <c r="S467" s="54"/>
      <c r="T467" s="54"/>
    </row>
    <row r="468" spans="1:29" ht="12.75" x14ac:dyDescent="0.2">
      <c r="A468" s="85" t="s">
        <v>1418</v>
      </c>
      <c r="B468" s="85" t="s">
        <v>1419</v>
      </c>
      <c r="C468" s="85">
        <v>1203</v>
      </c>
      <c r="D468" s="85" t="s">
        <v>1420</v>
      </c>
      <c r="E468" s="85" t="s">
        <v>160</v>
      </c>
      <c r="F468" s="79"/>
      <c r="G468" s="85"/>
      <c r="H468" s="79"/>
      <c r="I468" s="60"/>
      <c r="J468" s="60"/>
      <c r="K468" s="60"/>
      <c r="L468" s="60"/>
      <c r="M468" s="60"/>
      <c r="N468" s="60"/>
      <c r="O468" s="54"/>
      <c r="P468" s="54"/>
      <c r="Q468" s="54"/>
      <c r="R468" s="54"/>
      <c r="S468" s="54"/>
      <c r="T468" s="54"/>
    </row>
    <row r="469" spans="1:29" ht="12.75" x14ac:dyDescent="0.2">
      <c r="A469" s="85" t="s">
        <v>1421</v>
      </c>
      <c r="B469" s="85" t="s">
        <v>1422</v>
      </c>
      <c r="C469" s="85">
        <v>176</v>
      </c>
      <c r="D469" s="85" t="s">
        <v>1423</v>
      </c>
      <c r="E469" s="85" t="s">
        <v>160</v>
      </c>
      <c r="F469" s="54"/>
      <c r="G469" s="85" t="s">
        <v>161</v>
      </c>
      <c r="H469" s="79"/>
      <c r="I469" s="54"/>
      <c r="J469" s="85"/>
      <c r="K469" s="85"/>
      <c r="L469" s="60"/>
      <c r="M469" s="60"/>
      <c r="N469" s="60"/>
      <c r="O469" s="54"/>
      <c r="P469" s="54"/>
      <c r="Q469" s="54"/>
      <c r="R469" s="54"/>
      <c r="S469" s="54"/>
      <c r="T469" s="54"/>
      <c r="U469" s="54"/>
      <c r="V469" s="54"/>
      <c r="W469" s="54"/>
      <c r="X469" s="54"/>
      <c r="Y469" s="54"/>
      <c r="Z469" s="54"/>
      <c r="AA469" s="54"/>
      <c r="AB469" s="54"/>
      <c r="AC469" s="54"/>
    </row>
    <row r="470" spans="1:29" ht="12.75" x14ac:dyDescent="0.2">
      <c r="A470" s="85" t="s">
        <v>1424</v>
      </c>
      <c r="B470" s="85" t="s">
        <v>1425</v>
      </c>
      <c r="C470" s="85">
        <v>64</v>
      </c>
      <c r="D470" s="85" t="s">
        <v>1426</v>
      </c>
      <c r="E470" s="85" t="s">
        <v>160</v>
      </c>
      <c r="F470" s="54"/>
      <c r="G470" s="85" t="s">
        <v>161</v>
      </c>
      <c r="H470" s="79"/>
      <c r="I470" s="54"/>
      <c r="J470" s="85">
        <v>32499259809</v>
      </c>
      <c r="K470" s="85"/>
      <c r="L470" s="60"/>
      <c r="M470" s="60"/>
      <c r="N470" s="60"/>
      <c r="O470" s="54"/>
      <c r="P470" s="54"/>
      <c r="Q470" s="54"/>
      <c r="R470" s="54"/>
      <c r="S470" s="54"/>
      <c r="T470" s="54"/>
      <c r="U470" s="54"/>
      <c r="V470" s="54"/>
      <c r="W470" s="54"/>
      <c r="X470" s="54"/>
      <c r="Y470" s="54"/>
      <c r="Z470" s="54"/>
      <c r="AA470" s="54"/>
      <c r="AB470" s="54"/>
      <c r="AC470" s="54"/>
    </row>
    <row r="471" spans="1:29" ht="12.75" x14ac:dyDescent="0.2">
      <c r="A471" s="85" t="s">
        <v>1424</v>
      </c>
      <c r="B471" s="85" t="s">
        <v>1427</v>
      </c>
      <c r="C471" s="85">
        <v>1204</v>
      </c>
      <c r="D471" s="85" t="s">
        <v>1428</v>
      </c>
      <c r="E471" s="85" t="s">
        <v>160</v>
      </c>
      <c r="F471" s="79"/>
      <c r="G471" s="85" t="s">
        <v>161</v>
      </c>
      <c r="H471" s="79"/>
      <c r="I471" s="60"/>
      <c r="J471" s="60"/>
      <c r="K471" s="60"/>
      <c r="L471" s="60"/>
      <c r="M471" s="60"/>
      <c r="N471" s="60"/>
      <c r="O471" s="54"/>
      <c r="P471" s="54"/>
      <c r="Q471" s="54"/>
      <c r="R471" s="54"/>
      <c r="S471" s="54"/>
      <c r="T471" s="54"/>
    </row>
    <row r="472" spans="1:29" ht="12.75" x14ac:dyDescent="0.2">
      <c r="A472" s="85" t="s">
        <v>1429</v>
      </c>
      <c r="B472" s="85" t="s">
        <v>1431</v>
      </c>
      <c r="C472" s="85">
        <v>506</v>
      </c>
      <c r="D472" s="85" t="s">
        <v>1432</v>
      </c>
      <c r="E472" s="85" t="s">
        <v>160</v>
      </c>
      <c r="F472" s="79"/>
      <c r="G472" s="85" t="s">
        <v>174</v>
      </c>
      <c r="H472" s="79"/>
      <c r="I472" s="60"/>
      <c r="J472" s="60"/>
      <c r="K472" s="60"/>
      <c r="L472" s="60"/>
      <c r="M472" s="60"/>
      <c r="N472" s="60"/>
      <c r="O472" s="54"/>
      <c r="P472" s="54"/>
      <c r="Q472" s="54"/>
      <c r="R472" s="54"/>
      <c r="S472" s="54"/>
      <c r="T472" s="54"/>
    </row>
    <row r="473" spans="1:29" ht="12.75" x14ac:dyDescent="0.2">
      <c r="A473" s="85" t="s">
        <v>1429</v>
      </c>
      <c r="B473" s="85" t="s">
        <v>1433</v>
      </c>
      <c r="C473" s="53">
        <v>1205</v>
      </c>
      <c r="D473" s="85" t="s">
        <v>1434</v>
      </c>
      <c r="E473" s="85" t="s">
        <v>160</v>
      </c>
      <c r="F473" s="79"/>
      <c r="G473" s="85" t="s">
        <v>174</v>
      </c>
      <c r="H473" s="79"/>
      <c r="I473" s="60"/>
      <c r="J473" s="60"/>
      <c r="K473" s="60"/>
      <c r="L473" s="60"/>
      <c r="M473" s="60"/>
      <c r="N473" s="60"/>
      <c r="O473" s="54"/>
      <c r="P473" s="54"/>
      <c r="Q473" s="54"/>
      <c r="R473" s="54"/>
      <c r="S473" s="54"/>
      <c r="T473" s="54"/>
    </row>
    <row r="474" spans="1:29" ht="12.75" x14ac:dyDescent="0.2">
      <c r="A474" s="85" t="s">
        <v>1435</v>
      </c>
      <c r="B474" s="85" t="s">
        <v>1436</v>
      </c>
      <c r="C474" s="17">
        <v>828</v>
      </c>
      <c r="D474" s="85" t="s">
        <v>1437</v>
      </c>
      <c r="E474" s="85" t="s">
        <v>160</v>
      </c>
      <c r="F474" s="79"/>
      <c r="G474" s="85" t="s">
        <v>174</v>
      </c>
      <c r="H474" s="79"/>
      <c r="I474" s="60"/>
      <c r="J474" s="60"/>
      <c r="K474" s="60"/>
      <c r="L474" s="60"/>
      <c r="M474" s="60"/>
      <c r="N474" s="60"/>
      <c r="O474" s="54"/>
      <c r="P474" s="54"/>
      <c r="Q474" s="54"/>
      <c r="R474" s="54"/>
      <c r="S474" s="54"/>
      <c r="T474" s="54"/>
    </row>
    <row r="475" spans="1:29" ht="12.75" x14ac:dyDescent="0.2">
      <c r="A475" s="85" t="s">
        <v>1438</v>
      </c>
      <c r="B475" s="85" t="s">
        <v>1439</v>
      </c>
      <c r="C475" s="85">
        <v>807</v>
      </c>
      <c r="D475" s="85" t="s">
        <v>1440</v>
      </c>
      <c r="E475" s="85" t="s">
        <v>160</v>
      </c>
      <c r="F475" s="79"/>
      <c r="G475" s="85" t="s">
        <v>174</v>
      </c>
      <c r="H475" s="79"/>
      <c r="I475" s="60"/>
      <c r="J475" s="60"/>
      <c r="K475" s="60"/>
      <c r="L475" s="60"/>
      <c r="M475" s="60"/>
      <c r="N475" s="60"/>
      <c r="O475" s="54"/>
      <c r="P475" s="54"/>
      <c r="Q475" s="54"/>
      <c r="R475" s="54"/>
      <c r="S475" s="54"/>
      <c r="T475" s="54"/>
    </row>
    <row r="476" spans="1:29" ht="12.75" x14ac:dyDescent="0.2">
      <c r="A476" s="85" t="s">
        <v>1438</v>
      </c>
      <c r="B476" s="85" t="s">
        <v>1441</v>
      </c>
      <c r="C476" s="53">
        <v>1206</v>
      </c>
      <c r="D476" s="85" t="s">
        <v>1442</v>
      </c>
      <c r="E476" s="85" t="s">
        <v>160</v>
      </c>
      <c r="F476" s="79"/>
      <c r="G476" s="85" t="s">
        <v>174</v>
      </c>
      <c r="H476" s="79"/>
      <c r="I476" s="60"/>
      <c r="J476" s="60"/>
      <c r="K476" s="60"/>
      <c r="L476" s="60"/>
      <c r="M476" s="60"/>
      <c r="N476" s="60"/>
      <c r="O476" s="54"/>
      <c r="P476" s="54"/>
      <c r="Q476" s="54"/>
      <c r="R476" s="54"/>
      <c r="S476" s="54"/>
      <c r="T476" s="54"/>
    </row>
    <row r="477" spans="1:29" ht="12.75" x14ac:dyDescent="0.2">
      <c r="A477" s="85" t="s">
        <v>1443</v>
      </c>
      <c r="B477" s="85" t="s">
        <v>1444</v>
      </c>
      <c r="C477" s="85">
        <v>342</v>
      </c>
      <c r="D477" s="85" t="s">
        <v>1445</v>
      </c>
      <c r="E477" s="85" t="s">
        <v>160</v>
      </c>
      <c r="F477" s="79"/>
      <c r="G477" s="85"/>
      <c r="H477" s="79"/>
      <c r="I477" s="60"/>
      <c r="J477" s="60"/>
      <c r="K477" s="60"/>
      <c r="L477" s="60"/>
      <c r="M477" s="60"/>
      <c r="N477" s="60"/>
      <c r="O477" s="54"/>
      <c r="P477" s="54"/>
      <c r="Q477" s="54"/>
      <c r="R477" s="54"/>
      <c r="S477" s="54"/>
      <c r="T477" s="54"/>
    </row>
    <row r="478" spans="1:29" ht="12.75" x14ac:dyDescent="0.2">
      <c r="A478" s="85" t="s">
        <v>1446</v>
      </c>
      <c r="B478" s="85" t="s">
        <v>1447</v>
      </c>
      <c r="C478" s="85">
        <v>1207</v>
      </c>
      <c r="D478" s="85" t="s">
        <v>1448</v>
      </c>
      <c r="E478" s="85" t="s">
        <v>160</v>
      </c>
      <c r="F478" s="79"/>
      <c r="G478" s="85" t="s">
        <v>161</v>
      </c>
      <c r="H478" s="79"/>
      <c r="I478" s="60"/>
      <c r="J478" s="60"/>
      <c r="K478" s="60"/>
      <c r="L478" s="60"/>
      <c r="M478" s="60"/>
      <c r="N478" s="60"/>
      <c r="O478" s="54"/>
      <c r="P478" s="54"/>
      <c r="Q478" s="54"/>
      <c r="R478" s="54"/>
      <c r="S478" s="54"/>
      <c r="T478" s="54"/>
    </row>
    <row r="479" spans="1:29" ht="12.75" x14ac:dyDescent="0.2">
      <c r="A479" s="85" t="s">
        <v>1449</v>
      </c>
      <c r="B479" s="85" t="s">
        <v>1450</v>
      </c>
      <c r="C479" s="85">
        <v>146</v>
      </c>
      <c r="D479" s="85" t="s">
        <v>1451</v>
      </c>
      <c r="E479" s="85" t="s">
        <v>160</v>
      </c>
      <c r="F479" s="54"/>
      <c r="G479" s="85" t="s">
        <v>161</v>
      </c>
      <c r="H479" s="79"/>
      <c r="I479" s="54"/>
      <c r="J479" s="85"/>
      <c r="K479" s="85"/>
      <c r="L479" s="60"/>
      <c r="M479" s="60"/>
      <c r="N479" s="60"/>
      <c r="O479" s="54"/>
      <c r="P479" s="54"/>
      <c r="Q479" s="54"/>
      <c r="R479" s="54"/>
      <c r="S479" s="54"/>
      <c r="T479" s="54"/>
      <c r="U479" s="54"/>
      <c r="V479" s="54"/>
      <c r="W479" s="54"/>
      <c r="X479" s="54"/>
      <c r="Y479" s="54"/>
      <c r="Z479" s="54"/>
      <c r="AA479" s="54"/>
      <c r="AB479" s="54"/>
      <c r="AC479" s="54"/>
    </row>
    <row r="480" spans="1:29" ht="12.75" x14ac:dyDescent="0.2">
      <c r="A480" s="85" t="s">
        <v>1452</v>
      </c>
      <c r="B480" s="85" t="s">
        <v>1453</v>
      </c>
      <c r="C480" s="85">
        <v>143</v>
      </c>
      <c r="D480" s="85" t="s">
        <v>1454</v>
      </c>
      <c r="E480" s="85" t="s">
        <v>160</v>
      </c>
      <c r="F480" s="54"/>
      <c r="G480" s="85" t="s">
        <v>174</v>
      </c>
      <c r="H480" s="79"/>
      <c r="I480" s="54"/>
      <c r="J480" s="85">
        <v>32496379466</v>
      </c>
      <c r="K480" s="85"/>
      <c r="L480" s="60"/>
      <c r="M480" s="60"/>
      <c r="N480" s="60"/>
      <c r="O480" s="54"/>
      <c r="P480" s="54"/>
      <c r="Q480" s="54"/>
      <c r="R480" s="54"/>
      <c r="S480" s="54"/>
      <c r="T480" s="54"/>
      <c r="U480" s="54"/>
      <c r="V480" s="54"/>
      <c r="W480" s="54"/>
      <c r="X480" s="54"/>
      <c r="Y480" s="54"/>
      <c r="Z480" s="54"/>
      <c r="AA480" s="54"/>
      <c r="AB480" s="54"/>
      <c r="AC480" s="54"/>
    </row>
    <row r="481" spans="1:29" ht="12.75" x14ac:dyDescent="0.2">
      <c r="A481" s="85" t="s">
        <v>1455</v>
      </c>
      <c r="B481" s="85" t="s">
        <v>1456</v>
      </c>
      <c r="C481" s="85">
        <v>194</v>
      </c>
      <c r="D481" s="85" t="s">
        <v>1457</v>
      </c>
      <c r="E481" s="85" t="s">
        <v>160</v>
      </c>
      <c r="F481" s="79">
        <v>28964</v>
      </c>
      <c r="G481" s="85" t="s">
        <v>161</v>
      </c>
      <c r="H481" s="79"/>
      <c r="I481" s="54"/>
      <c r="J481" s="85"/>
      <c r="K481" s="85"/>
      <c r="L481" s="60"/>
      <c r="M481" s="60"/>
      <c r="N481" s="60"/>
      <c r="O481" s="54"/>
      <c r="P481" s="54"/>
      <c r="Q481" s="54"/>
      <c r="R481" s="54"/>
      <c r="S481" s="54"/>
      <c r="T481" s="54"/>
      <c r="U481" s="54"/>
      <c r="V481" s="54"/>
      <c r="W481" s="54"/>
      <c r="X481" s="54"/>
      <c r="Y481" s="54"/>
      <c r="Z481" s="54"/>
      <c r="AA481" s="54"/>
      <c r="AB481" s="54"/>
      <c r="AC481" s="54"/>
    </row>
    <row r="482" spans="1:29" ht="12.75" x14ac:dyDescent="0.2">
      <c r="A482" s="85" t="s">
        <v>1458</v>
      </c>
      <c r="B482" s="85" t="s">
        <v>1459</v>
      </c>
      <c r="C482" s="85">
        <v>278</v>
      </c>
      <c r="D482" s="85" t="s">
        <v>1460</v>
      </c>
      <c r="E482" s="85" t="s">
        <v>160</v>
      </c>
      <c r="F482" s="79"/>
      <c r="G482" s="85" t="s">
        <v>174</v>
      </c>
      <c r="H482" s="79"/>
      <c r="I482" s="60"/>
      <c r="J482" s="60"/>
      <c r="K482" s="60"/>
      <c r="L482" s="60"/>
      <c r="M482" s="60"/>
      <c r="N482" s="60"/>
      <c r="O482" s="54"/>
      <c r="P482" s="54"/>
      <c r="Q482" s="54"/>
      <c r="R482" s="54"/>
      <c r="S482" s="54"/>
      <c r="T482" s="54"/>
    </row>
    <row r="483" spans="1:29" ht="12.75" x14ac:dyDescent="0.2">
      <c r="A483" s="85" t="s">
        <v>1461</v>
      </c>
      <c r="B483" s="85" t="s">
        <v>1462</v>
      </c>
      <c r="C483" s="85">
        <v>1208</v>
      </c>
      <c r="D483" s="85" t="s">
        <v>1463</v>
      </c>
      <c r="E483" s="85" t="s">
        <v>160</v>
      </c>
      <c r="F483" s="79"/>
      <c r="G483" s="85" t="s">
        <v>174</v>
      </c>
      <c r="H483" s="79"/>
      <c r="I483" s="60"/>
      <c r="J483" s="60"/>
      <c r="K483" s="60"/>
      <c r="L483" s="60"/>
      <c r="M483" s="60"/>
      <c r="N483" s="60"/>
      <c r="O483" s="54"/>
      <c r="P483" s="54"/>
      <c r="Q483" s="54"/>
      <c r="R483" s="54"/>
      <c r="S483" s="54"/>
      <c r="T483" s="54"/>
    </row>
    <row r="484" spans="1:29" ht="12.75" x14ac:dyDescent="0.2">
      <c r="A484" s="85" t="s">
        <v>1464</v>
      </c>
      <c r="B484" s="85" t="s">
        <v>1465</v>
      </c>
      <c r="C484" s="85">
        <v>1209</v>
      </c>
      <c r="D484" s="85" t="s">
        <v>1466</v>
      </c>
      <c r="E484" s="85" t="s">
        <v>160</v>
      </c>
      <c r="F484" s="79"/>
      <c r="G484" s="85"/>
      <c r="H484" s="79"/>
      <c r="I484" s="60"/>
      <c r="J484" s="60"/>
      <c r="K484" s="60"/>
      <c r="L484" s="60"/>
      <c r="M484" s="60"/>
      <c r="N484" s="60"/>
      <c r="O484" s="54"/>
      <c r="P484" s="54"/>
      <c r="Q484" s="54"/>
      <c r="R484" s="54"/>
      <c r="S484" s="54"/>
      <c r="T484" s="54"/>
    </row>
    <row r="485" spans="1:29" ht="12.75" x14ac:dyDescent="0.2">
      <c r="A485" s="85" t="s">
        <v>1467</v>
      </c>
      <c r="B485" s="85" t="s">
        <v>1468</v>
      </c>
      <c r="C485" s="85">
        <v>1210</v>
      </c>
      <c r="D485" s="85" t="s">
        <v>1469</v>
      </c>
      <c r="E485" s="85" t="s">
        <v>160</v>
      </c>
      <c r="F485" s="79"/>
      <c r="G485" s="85" t="s">
        <v>174</v>
      </c>
      <c r="H485" s="79"/>
      <c r="I485" s="60"/>
      <c r="J485" s="60"/>
      <c r="K485" s="60"/>
      <c r="L485" s="60"/>
      <c r="M485" s="60"/>
      <c r="N485" s="60"/>
      <c r="O485" s="54"/>
      <c r="P485" s="54"/>
      <c r="Q485" s="54"/>
      <c r="R485" s="54"/>
      <c r="S485" s="54"/>
      <c r="T485" s="54"/>
    </row>
    <row r="486" spans="1:29" ht="12.75" x14ac:dyDescent="0.2">
      <c r="A486" s="85" t="s">
        <v>1470</v>
      </c>
      <c r="B486" s="85" t="s">
        <v>1471</v>
      </c>
      <c r="C486" s="85">
        <v>51</v>
      </c>
      <c r="D486" s="85" t="s">
        <v>1472</v>
      </c>
      <c r="E486" s="85" t="s">
        <v>160</v>
      </c>
      <c r="F486" s="79">
        <v>33130</v>
      </c>
      <c r="G486" s="85" t="s">
        <v>161</v>
      </c>
      <c r="H486" s="79"/>
      <c r="I486" s="54"/>
      <c r="J486" s="85"/>
      <c r="K486" s="85" t="s">
        <v>1473</v>
      </c>
      <c r="L486" s="60"/>
      <c r="M486" s="60"/>
      <c r="N486" s="60"/>
      <c r="O486" s="54"/>
      <c r="P486" s="54"/>
      <c r="Q486" s="54"/>
      <c r="R486" s="54"/>
      <c r="S486" s="54"/>
      <c r="T486" s="54"/>
      <c r="U486" s="54"/>
      <c r="V486" s="54"/>
      <c r="W486" s="54"/>
      <c r="X486" s="54"/>
      <c r="Y486" s="54"/>
      <c r="Z486" s="54"/>
      <c r="AA486" s="54"/>
      <c r="AB486" s="54"/>
      <c r="AC486" s="54"/>
    </row>
    <row r="487" spans="1:29" ht="12.75" x14ac:dyDescent="0.2">
      <c r="A487" s="85" t="s">
        <v>1474</v>
      </c>
      <c r="B487" s="85" t="s">
        <v>1475</v>
      </c>
      <c r="C487" s="85">
        <v>158</v>
      </c>
      <c r="D487" s="85" t="s">
        <v>1476</v>
      </c>
      <c r="E487" s="85" t="s">
        <v>160</v>
      </c>
      <c r="F487" s="54"/>
      <c r="G487" s="85" t="s">
        <v>161</v>
      </c>
      <c r="H487" s="79"/>
      <c r="I487" s="54"/>
      <c r="J487" s="85"/>
      <c r="K487" s="85"/>
      <c r="L487" s="60"/>
      <c r="M487" s="60"/>
      <c r="N487" s="60"/>
      <c r="O487" s="54"/>
      <c r="P487" s="54"/>
      <c r="Q487" s="54"/>
      <c r="R487" s="54"/>
      <c r="S487" s="54"/>
      <c r="T487" s="54"/>
      <c r="U487" s="54"/>
      <c r="V487" s="54"/>
      <c r="W487" s="54"/>
      <c r="X487" s="54"/>
      <c r="Y487" s="54"/>
      <c r="Z487" s="54"/>
      <c r="AA487" s="54"/>
      <c r="AB487" s="54"/>
      <c r="AC487" s="54"/>
    </row>
    <row r="488" spans="1:29" ht="12.75" x14ac:dyDescent="0.2">
      <c r="A488" s="85" t="s">
        <v>1474</v>
      </c>
      <c r="B488" s="85" t="s">
        <v>1477</v>
      </c>
      <c r="C488" s="85">
        <v>1211</v>
      </c>
      <c r="D488" s="85" t="s">
        <v>1478</v>
      </c>
      <c r="E488" s="85" t="s">
        <v>160</v>
      </c>
      <c r="F488" s="79"/>
      <c r="G488" s="85" t="s">
        <v>161</v>
      </c>
      <c r="H488" s="79"/>
      <c r="I488" s="60"/>
      <c r="J488" s="60"/>
      <c r="K488" s="60"/>
      <c r="L488" s="60"/>
      <c r="M488" s="60"/>
      <c r="N488" s="60"/>
      <c r="O488" s="54"/>
      <c r="P488" s="54"/>
      <c r="Q488" s="54"/>
      <c r="R488" s="54"/>
      <c r="S488" s="54"/>
      <c r="T488" s="54"/>
    </row>
    <row r="489" spans="1:29" ht="12.75" x14ac:dyDescent="0.2">
      <c r="A489" s="85" t="s">
        <v>1479</v>
      </c>
      <c r="B489" s="85" t="s">
        <v>1480</v>
      </c>
      <c r="C489" s="85">
        <v>1212</v>
      </c>
      <c r="D489" s="85" t="s">
        <v>1481</v>
      </c>
      <c r="E489" s="85" t="s">
        <v>160</v>
      </c>
      <c r="F489" s="79"/>
      <c r="G489" s="85" t="s">
        <v>161</v>
      </c>
      <c r="H489" s="79"/>
      <c r="I489" s="60"/>
      <c r="J489" s="60"/>
      <c r="K489" s="60"/>
      <c r="L489" s="60"/>
      <c r="M489" s="60"/>
      <c r="N489" s="60"/>
      <c r="O489" s="54"/>
      <c r="P489" s="54"/>
      <c r="Q489" s="54"/>
      <c r="R489" s="54"/>
      <c r="S489" s="54"/>
      <c r="T489" s="54"/>
    </row>
    <row r="490" spans="1:29" ht="12.75" x14ac:dyDescent="0.2">
      <c r="A490" s="85" t="s">
        <v>1482</v>
      </c>
      <c r="B490" s="85" t="s">
        <v>1483</v>
      </c>
      <c r="C490" s="85">
        <v>1213</v>
      </c>
      <c r="D490" s="85" t="s">
        <v>1484</v>
      </c>
      <c r="E490" s="85" t="s">
        <v>160</v>
      </c>
      <c r="F490" s="79"/>
      <c r="G490" s="85" t="s">
        <v>174</v>
      </c>
      <c r="H490" s="79"/>
      <c r="I490" s="60"/>
      <c r="J490" s="60"/>
      <c r="K490" s="60"/>
      <c r="L490" s="60"/>
      <c r="M490" s="60"/>
      <c r="N490" s="60"/>
      <c r="O490" s="54"/>
      <c r="P490" s="54"/>
      <c r="Q490" s="54"/>
      <c r="R490" s="54"/>
      <c r="S490" s="54"/>
      <c r="T490" s="54"/>
    </row>
    <row r="491" spans="1:29" ht="12.75" x14ac:dyDescent="0.2">
      <c r="A491" s="85" t="s">
        <v>1485</v>
      </c>
      <c r="B491" s="85" t="s">
        <v>1486</v>
      </c>
      <c r="C491" s="85">
        <v>1214</v>
      </c>
      <c r="D491" s="85" t="s">
        <v>1487</v>
      </c>
      <c r="E491" s="85" t="s">
        <v>160</v>
      </c>
      <c r="F491" s="79"/>
      <c r="G491" s="85" t="s">
        <v>174</v>
      </c>
      <c r="H491" s="79"/>
      <c r="I491" s="60"/>
      <c r="J491" s="60"/>
      <c r="K491" s="60"/>
      <c r="L491" s="60"/>
      <c r="M491" s="60"/>
      <c r="N491" s="60"/>
      <c r="O491" s="54"/>
      <c r="P491" s="54"/>
      <c r="Q491" s="54"/>
      <c r="R491" s="54"/>
      <c r="S491" s="54"/>
      <c r="T491" s="54"/>
    </row>
    <row r="492" spans="1:29" ht="12.75" x14ac:dyDescent="0.2">
      <c r="A492" s="85" t="s">
        <v>1488</v>
      </c>
      <c r="B492" s="85" t="s">
        <v>1489</v>
      </c>
      <c r="C492" s="85">
        <v>202</v>
      </c>
      <c r="D492" s="85" t="s">
        <v>1490</v>
      </c>
      <c r="E492" s="85" t="s">
        <v>160</v>
      </c>
      <c r="F492" s="79">
        <v>29630</v>
      </c>
      <c r="G492" s="85" t="s">
        <v>174</v>
      </c>
      <c r="H492" s="79"/>
      <c r="I492" s="54"/>
      <c r="J492" s="85"/>
      <c r="K492" s="85"/>
      <c r="L492" s="60"/>
      <c r="M492" s="60"/>
      <c r="N492" s="60"/>
      <c r="O492" s="54"/>
      <c r="P492" s="54"/>
      <c r="Q492" s="54"/>
      <c r="R492" s="54"/>
      <c r="S492" s="54"/>
      <c r="T492" s="54"/>
      <c r="U492" s="54"/>
      <c r="V492" s="54"/>
      <c r="W492" s="54"/>
      <c r="X492" s="54"/>
      <c r="Y492" s="54"/>
      <c r="Z492" s="54"/>
      <c r="AA492" s="54"/>
      <c r="AB492" s="54"/>
      <c r="AC492" s="54"/>
    </row>
    <row r="493" spans="1:29" ht="12.75" x14ac:dyDescent="0.2">
      <c r="A493" s="85" t="s">
        <v>1488</v>
      </c>
      <c r="B493" s="85" t="s">
        <v>1491</v>
      </c>
      <c r="C493" s="85">
        <v>1215</v>
      </c>
      <c r="D493" s="85" t="s">
        <v>1492</v>
      </c>
      <c r="E493" s="85" t="s">
        <v>160</v>
      </c>
      <c r="F493" s="79"/>
      <c r="G493" s="85" t="s">
        <v>174</v>
      </c>
      <c r="H493" s="79"/>
      <c r="I493" s="60"/>
      <c r="J493" s="60"/>
      <c r="K493" s="60"/>
      <c r="L493" s="60"/>
      <c r="M493" s="60"/>
      <c r="N493" s="60"/>
      <c r="O493" s="54"/>
      <c r="P493" s="54"/>
      <c r="Q493" s="54"/>
      <c r="R493" s="54"/>
      <c r="S493" s="54"/>
      <c r="T493" s="54"/>
    </row>
    <row r="494" spans="1:29" ht="12.75" x14ac:dyDescent="0.2">
      <c r="A494" s="85" t="s">
        <v>1488</v>
      </c>
      <c r="B494" s="85" t="s">
        <v>1493</v>
      </c>
      <c r="C494" s="85">
        <v>1216</v>
      </c>
      <c r="D494" s="85" t="s">
        <v>1494</v>
      </c>
      <c r="E494" s="85" t="s">
        <v>160</v>
      </c>
      <c r="F494" s="79"/>
      <c r="G494" s="85" t="s">
        <v>174</v>
      </c>
      <c r="H494" s="79"/>
      <c r="I494" s="60"/>
      <c r="J494" s="60"/>
      <c r="K494" s="60"/>
      <c r="L494" s="60"/>
      <c r="M494" s="60"/>
      <c r="N494" s="60"/>
      <c r="O494" s="54"/>
      <c r="P494" s="54"/>
      <c r="Q494" s="54"/>
      <c r="R494" s="54"/>
      <c r="S494" s="54"/>
      <c r="T494" s="54"/>
    </row>
    <row r="495" spans="1:29" ht="12.75" x14ac:dyDescent="0.2">
      <c r="A495" s="85" t="s">
        <v>1495</v>
      </c>
      <c r="B495" s="85" t="s">
        <v>1496</v>
      </c>
      <c r="C495" s="85">
        <v>54</v>
      </c>
      <c r="D495" s="85" t="s">
        <v>1497</v>
      </c>
      <c r="E495" s="85" t="s">
        <v>160</v>
      </c>
      <c r="F495" s="54"/>
      <c r="G495" s="85" t="s">
        <v>161</v>
      </c>
      <c r="H495" s="79"/>
      <c r="I495" s="54"/>
      <c r="J495" s="85"/>
      <c r="K495" s="85"/>
      <c r="L495" s="60"/>
      <c r="M495" s="60"/>
      <c r="N495" s="60"/>
      <c r="O495" s="54"/>
      <c r="P495" s="54"/>
      <c r="Q495" s="54"/>
      <c r="R495" s="54"/>
      <c r="S495" s="54"/>
      <c r="T495" s="54"/>
      <c r="U495" s="54"/>
      <c r="V495" s="54"/>
      <c r="W495" s="54"/>
      <c r="X495" s="54"/>
      <c r="Y495" s="54"/>
      <c r="Z495" s="54"/>
      <c r="AA495" s="54"/>
      <c r="AB495" s="54"/>
      <c r="AC495" s="54"/>
    </row>
    <row r="496" spans="1:29" ht="12.75" x14ac:dyDescent="0.2">
      <c r="A496" s="85" t="s">
        <v>1498</v>
      </c>
      <c r="B496" s="85" t="s">
        <v>1499</v>
      </c>
      <c r="C496" s="85">
        <v>1217</v>
      </c>
      <c r="D496" s="85" t="s">
        <v>1500</v>
      </c>
      <c r="E496" s="85" t="s">
        <v>160</v>
      </c>
      <c r="F496" s="79"/>
      <c r="G496" s="85" t="s">
        <v>161</v>
      </c>
      <c r="H496" s="79"/>
      <c r="I496" s="60"/>
      <c r="J496" s="60"/>
      <c r="K496" s="60"/>
      <c r="L496" s="60"/>
      <c r="M496" s="60"/>
      <c r="N496" s="60"/>
      <c r="O496" s="54"/>
      <c r="P496" s="54"/>
      <c r="Q496" s="54"/>
      <c r="R496" s="54"/>
      <c r="S496" s="54"/>
      <c r="T496" s="54"/>
    </row>
    <row r="497" spans="1:29" ht="12.75" x14ac:dyDescent="0.2">
      <c r="A497" s="85" t="s">
        <v>1501</v>
      </c>
      <c r="B497" s="85" t="s">
        <v>1502</v>
      </c>
      <c r="C497" s="85">
        <v>76</v>
      </c>
      <c r="D497" s="85" t="s">
        <v>1503</v>
      </c>
      <c r="E497" s="85" t="s">
        <v>160</v>
      </c>
      <c r="F497" s="54"/>
      <c r="G497" s="85" t="s">
        <v>161</v>
      </c>
      <c r="H497" s="79"/>
      <c r="I497" s="54"/>
      <c r="J497" s="85"/>
      <c r="K497" s="85" t="s">
        <v>1504</v>
      </c>
      <c r="L497" s="60"/>
      <c r="M497" s="60"/>
      <c r="N497" s="60"/>
      <c r="O497" s="54"/>
      <c r="P497" s="54"/>
      <c r="Q497" s="54"/>
      <c r="R497" s="54"/>
      <c r="S497" s="54"/>
      <c r="T497" s="54"/>
      <c r="U497" s="54"/>
      <c r="V497" s="54"/>
      <c r="W497" s="54"/>
      <c r="X497" s="54"/>
      <c r="Y497" s="54"/>
      <c r="Z497" s="54"/>
      <c r="AA497" s="54"/>
      <c r="AB497" s="54"/>
      <c r="AC497" s="54"/>
    </row>
    <row r="498" spans="1:29" ht="12.75" x14ac:dyDescent="0.2">
      <c r="A498" s="85" t="s">
        <v>1501</v>
      </c>
      <c r="B498" s="85" t="s">
        <v>1505</v>
      </c>
      <c r="C498" s="85">
        <v>130</v>
      </c>
      <c r="D498" s="85" t="s">
        <v>1506</v>
      </c>
      <c r="E498" s="85" t="s">
        <v>160</v>
      </c>
      <c r="F498" s="54"/>
      <c r="G498" s="85" t="s">
        <v>174</v>
      </c>
      <c r="H498" s="79"/>
      <c r="I498" s="54"/>
      <c r="J498" s="85"/>
      <c r="K498" s="85"/>
      <c r="L498" s="60"/>
      <c r="M498" s="60"/>
      <c r="N498" s="60"/>
      <c r="O498" s="54"/>
      <c r="P498" s="54"/>
      <c r="Q498" s="54"/>
      <c r="R498" s="54"/>
      <c r="S498" s="54"/>
      <c r="T498" s="54"/>
      <c r="U498" s="54"/>
      <c r="V498" s="54"/>
      <c r="W498" s="54"/>
      <c r="X498" s="54"/>
      <c r="Y498" s="54"/>
      <c r="Z498" s="54"/>
      <c r="AA498" s="54"/>
      <c r="AB498" s="54"/>
      <c r="AC498" s="54"/>
    </row>
    <row r="499" spans="1:29" ht="12.75" x14ac:dyDescent="0.2">
      <c r="A499" s="85" t="s">
        <v>1501</v>
      </c>
      <c r="B499" s="85" t="s">
        <v>1507</v>
      </c>
      <c r="C499" s="85">
        <v>216</v>
      </c>
      <c r="D499" s="85" t="s">
        <v>1508</v>
      </c>
      <c r="E499" s="85" t="s">
        <v>160</v>
      </c>
      <c r="F499" s="79">
        <v>33124</v>
      </c>
      <c r="G499" s="85" t="s">
        <v>161</v>
      </c>
      <c r="H499" s="79"/>
      <c r="I499" s="54"/>
      <c r="J499" s="85"/>
      <c r="K499" s="85" t="s">
        <v>1509</v>
      </c>
      <c r="L499" s="60"/>
      <c r="M499" s="60"/>
      <c r="N499" s="60"/>
      <c r="O499" s="54"/>
      <c r="P499" s="54"/>
      <c r="Q499" s="54"/>
      <c r="R499" s="54"/>
      <c r="S499" s="54"/>
      <c r="T499" s="54"/>
      <c r="U499" s="54"/>
      <c r="V499" s="54"/>
      <c r="W499" s="54"/>
      <c r="X499" s="54"/>
      <c r="Y499" s="54"/>
      <c r="Z499" s="54"/>
      <c r="AA499" s="54"/>
      <c r="AB499" s="54"/>
      <c r="AC499" s="54"/>
    </row>
    <row r="500" spans="1:29" ht="12.75" x14ac:dyDescent="0.2">
      <c r="A500" s="85" t="s">
        <v>1501</v>
      </c>
      <c r="B500" s="85" t="s">
        <v>1510</v>
      </c>
      <c r="C500" s="85">
        <v>497</v>
      </c>
      <c r="D500" s="85" t="s">
        <v>1511</v>
      </c>
      <c r="E500" s="85" t="s">
        <v>160</v>
      </c>
      <c r="F500" s="79"/>
      <c r="G500" s="85" t="s">
        <v>161</v>
      </c>
      <c r="H500" s="79"/>
      <c r="I500" s="60"/>
      <c r="J500" s="60"/>
      <c r="K500" s="60"/>
      <c r="L500" s="60"/>
      <c r="M500" s="60"/>
      <c r="N500" s="60"/>
      <c r="O500" s="54"/>
      <c r="P500" s="54"/>
      <c r="Q500" s="54"/>
      <c r="R500" s="54"/>
      <c r="S500" s="54"/>
      <c r="T500" s="54"/>
    </row>
    <row r="501" spans="1:29" ht="12.75" x14ac:dyDescent="0.2">
      <c r="A501" s="85" t="s">
        <v>1512</v>
      </c>
      <c r="B501" s="85" t="s">
        <v>1513</v>
      </c>
      <c r="C501" s="85">
        <v>1218</v>
      </c>
      <c r="D501" s="85" t="s">
        <v>1514</v>
      </c>
      <c r="E501" s="85" t="s">
        <v>160</v>
      </c>
      <c r="F501" s="79"/>
      <c r="G501" s="85"/>
      <c r="H501" s="79"/>
      <c r="I501" s="60"/>
      <c r="J501" s="60"/>
      <c r="K501" s="60"/>
      <c r="L501" s="60"/>
      <c r="M501" s="60"/>
      <c r="N501" s="60"/>
      <c r="O501" s="54"/>
      <c r="P501" s="54"/>
      <c r="Q501" s="54"/>
      <c r="R501" s="54"/>
      <c r="S501" s="54"/>
      <c r="T501" s="54"/>
    </row>
    <row r="502" spans="1:29" ht="12.75" x14ac:dyDescent="0.2">
      <c r="A502" s="85" t="s">
        <v>1515</v>
      </c>
      <c r="B502" s="85" t="s">
        <v>1516</v>
      </c>
      <c r="C502" s="85">
        <v>1219</v>
      </c>
      <c r="D502" s="85" t="s">
        <v>1517</v>
      </c>
      <c r="E502" s="85" t="s">
        <v>160</v>
      </c>
      <c r="F502" s="79"/>
      <c r="G502" s="85" t="s">
        <v>161</v>
      </c>
      <c r="H502" s="79"/>
      <c r="I502" s="60"/>
      <c r="J502" s="60"/>
      <c r="K502" s="60"/>
      <c r="L502" s="60"/>
      <c r="M502" s="60"/>
      <c r="N502" s="60"/>
      <c r="O502" s="54"/>
      <c r="P502" s="54"/>
      <c r="Q502" s="54"/>
      <c r="R502" s="54"/>
      <c r="S502" s="54"/>
      <c r="T502" s="54"/>
    </row>
    <row r="503" spans="1:29" ht="12.75" x14ac:dyDescent="0.2">
      <c r="A503" s="85" t="s">
        <v>1518</v>
      </c>
      <c r="B503" s="85" t="s">
        <v>1519</v>
      </c>
      <c r="C503" s="85">
        <v>1220</v>
      </c>
      <c r="D503" s="85" t="s">
        <v>1520</v>
      </c>
      <c r="E503" s="85" t="s">
        <v>160</v>
      </c>
      <c r="F503" s="79"/>
      <c r="G503" s="85" t="s">
        <v>161</v>
      </c>
      <c r="H503" s="79"/>
      <c r="I503" s="60"/>
      <c r="J503" s="60"/>
      <c r="K503" s="60"/>
      <c r="L503" s="60"/>
      <c r="M503" s="60"/>
      <c r="N503" s="60"/>
      <c r="O503" s="54"/>
      <c r="P503" s="54"/>
      <c r="Q503" s="54"/>
      <c r="R503" s="54"/>
      <c r="S503" s="54"/>
      <c r="T503" s="54"/>
    </row>
    <row r="504" spans="1:29" ht="12.75" x14ac:dyDescent="0.2">
      <c r="A504" s="85" t="s">
        <v>1521</v>
      </c>
      <c r="B504" s="85" t="s">
        <v>1522</v>
      </c>
      <c r="C504" s="85">
        <v>159</v>
      </c>
      <c r="D504" s="85" t="s">
        <v>1523</v>
      </c>
      <c r="E504" s="85" t="s">
        <v>160</v>
      </c>
      <c r="F504" s="79">
        <v>27579</v>
      </c>
      <c r="G504" s="85" t="s">
        <v>174</v>
      </c>
      <c r="H504" s="79"/>
      <c r="I504" s="54"/>
      <c r="J504" s="85">
        <v>31434373925</v>
      </c>
      <c r="K504" s="85"/>
      <c r="L504" s="60"/>
      <c r="M504" s="60"/>
      <c r="N504" s="60"/>
      <c r="O504" s="54"/>
      <c r="P504" s="54"/>
      <c r="Q504" s="54"/>
      <c r="R504" s="54"/>
      <c r="S504" s="54"/>
      <c r="T504" s="54"/>
      <c r="U504" s="54"/>
      <c r="V504" s="54"/>
      <c r="W504" s="54"/>
      <c r="X504" s="54"/>
      <c r="Y504" s="54"/>
      <c r="Z504" s="54"/>
      <c r="AA504" s="54"/>
      <c r="AB504" s="54"/>
      <c r="AC504" s="54"/>
    </row>
    <row r="505" spans="1:29" ht="12.75" x14ac:dyDescent="0.2">
      <c r="A505" s="85" t="s">
        <v>1521</v>
      </c>
      <c r="B505" s="85" t="s">
        <v>1524</v>
      </c>
      <c r="C505" s="85">
        <v>758</v>
      </c>
      <c r="D505" s="85" t="s">
        <v>1525</v>
      </c>
      <c r="E505" s="85" t="s">
        <v>160</v>
      </c>
      <c r="F505" s="79"/>
      <c r="G505" s="85" t="s">
        <v>174</v>
      </c>
      <c r="H505" s="79"/>
      <c r="I505" s="60"/>
      <c r="J505" s="60"/>
      <c r="K505" s="60"/>
      <c r="L505" s="60"/>
      <c r="M505" s="60"/>
      <c r="N505" s="60"/>
      <c r="O505" s="54"/>
      <c r="P505" s="54"/>
      <c r="Q505" s="54"/>
      <c r="R505" s="54"/>
      <c r="S505" s="54"/>
      <c r="T505" s="54"/>
    </row>
    <row r="506" spans="1:29" ht="12.75" x14ac:dyDescent="0.2">
      <c r="A506" s="85" t="s">
        <v>1521</v>
      </c>
      <c r="B506" s="85" t="s">
        <v>1526</v>
      </c>
      <c r="C506" s="85">
        <v>1222</v>
      </c>
      <c r="D506" s="85" t="s">
        <v>1527</v>
      </c>
      <c r="E506" s="85" t="s">
        <v>160</v>
      </c>
      <c r="F506" s="79"/>
      <c r="G506" s="85" t="s">
        <v>174</v>
      </c>
      <c r="H506" s="79"/>
      <c r="I506" s="60"/>
      <c r="J506" s="60"/>
      <c r="K506" s="60"/>
      <c r="L506" s="60"/>
      <c r="M506" s="60"/>
      <c r="N506" s="60"/>
      <c r="O506" s="54"/>
      <c r="P506" s="54"/>
      <c r="Q506" s="54"/>
      <c r="R506" s="54"/>
      <c r="S506" s="54"/>
      <c r="T506" s="54"/>
    </row>
    <row r="507" spans="1:29" ht="12.75" x14ac:dyDescent="0.2">
      <c r="A507" s="85" t="s">
        <v>1528</v>
      </c>
      <c r="B507" s="85" t="s">
        <v>1529</v>
      </c>
      <c r="C507" s="85">
        <v>1223</v>
      </c>
      <c r="D507" s="85" t="s">
        <v>1530</v>
      </c>
      <c r="E507" s="85" t="s">
        <v>160</v>
      </c>
      <c r="F507" s="79"/>
      <c r="G507" s="85" t="s">
        <v>174</v>
      </c>
      <c r="H507" s="79"/>
      <c r="I507" s="60"/>
      <c r="J507" s="60"/>
      <c r="K507" s="60"/>
      <c r="L507" s="60"/>
      <c r="M507" s="60"/>
      <c r="N507" s="60"/>
      <c r="O507" s="54"/>
      <c r="P507" s="54"/>
      <c r="Q507" s="54"/>
      <c r="R507" s="54"/>
      <c r="S507" s="54"/>
      <c r="T507" s="54"/>
    </row>
    <row r="508" spans="1:29" ht="12.75" x14ac:dyDescent="0.2">
      <c r="A508" s="85" t="s">
        <v>1528</v>
      </c>
      <c r="B508" s="85" t="s">
        <v>1531</v>
      </c>
      <c r="C508" s="85">
        <v>1224</v>
      </c>
      <c r="D508" s="85" t="s">
        <v>1532</v>
      </c>
      <c r="E508" s="85" t="s">
        <v>160</v>
      </c>
      <c r="F508" s="79"/>
      <c r="G508" s="85" t="s">
        <v>161</v>
      </c>
      <c r="H508" s="79"/>
      <c r="I508" s="60"/>
      <c r="J508" s="60"/>
      <c r="K508" s="60"/>
      <c r="L508" s="60"/>
      <c r="M508" s="60"/>
      <c r="N508" s="60"/>
      <c r="O508" s="54"/>
      <c r="P508" s="54"/>
      <c r="Q508" s="54"/>
      <c r="R508" s="54"/>
      <c r="S508" s="54"/>
      <c r="T508" s="54"/>
    </row>
    <row r="509" spans="1:29" ht="12.75" x14ac:dyDescent="0.2">
      <c r="A509" s="85" t="s">
        <v>1533</v>
      </c>
      <c r="B509" s="85" t="s">
        <v>1534</v>
      </c>
      <c r="C509" s="85">
        <v>87</v>
      </c>
      <c r="D509" s="85" t="s">
        <v>1535</v>
      </c>
      <c r="E509" s="85" t="s">
        <v>160</v>
      </c>
      <c r="F509" s="54"/>
      <c r="G509" s="85" t="s">
        <v>161</v>
      </c>
      <c r="H509" s="79"/>
      <c r="I509" s="54"/>
      <c r="J509" s="85">
        <v>31631553407</v>
      </c>
      <c r="K509" s="85" t="s">
        <v>1536</v>
      </c>
      <c r="L509" s="60"/>
      <c r="M509" s="60"/>
      <c r="N509" s="60"/>
      <c r="O509" s="54"/>
      <c r="P509" s="54"/>
      <c r="Q509" s="54"/>
      <c r="R509" s="54"/>
      <c r="S509" s="54"/>
      <c r="T509" s="54"/>
      <c r="U509" s="54"/>
      <c r="V509" s="54"/>
      <c r="W509" s="54"/>
      <c r="X509" s="54"/>
      <c r="Y509" s="54"/>
      <c r="Z509" s="54"/>
      <c r="AA509" s="54"/>
      <c r="AB509" s="54"/>
      <c r="AC509" s="54"/>
    </row>
    <row r="510" spans="1:29" ht="12.75" x14ac:dyDescent="0.2">
      <c r="A510" s="85" t="s">
        <v>1537</v>
      </c>
      <c r="B510" s="85" t="s">
        <v>1538</v>
      </c>
      <c r="C510" s="85">
        <v>1225</v>
      </c>
      <c r="D510" s="85" t="s">
        <v>1539</v>
      </c>
      <c r="E510" s="85" t="s">
        <v>160</v>
      </c>
      <c r="F510" s="79"/>
      <c r="G510" s="85" t="s">
        <v>174</v>
      </c>
      <c r="H510" s="79"/>
      <c r="I510" s="60"/>
      <c r="J510" s="60"/>
      <c r="K510" s="60"/>
      <c r="L510" s="60"/>
      <c r="M510" s="60"/>
      <c r="N510" s="60"/>
      <c r="O510" s="54"/>
      <c r="P510" s="54"/>
      <c r="Q510" s="54"/>
      <c r="R510" s="54"/>
      <c r="S510" s="54"/>
      <c r="T510" s="54"/>
    </row>
    <row r="511" spans="1:29" ht="12.75" x14ac:dyDescent="0.2">
      <c r="A511" s="85" t="s">
        <v>1537</v>
      </c>
      <c r="B511" s="85" t="s">
        <v>1540</v>
      </c>
      <c r="C511" s="85">
        <v>1226</v>
      </c>
      <c r="D511" s="85" t="s">
        <v>1541</v>
      </c>
      <c r="E511" s="85" t="s">
        <v>160</v>
      </c>
      <c r="F511" s="79"/>
      <c r="G511" s="85" t="s">
        <v>174</v>
      </c>
      <c r="H511" s="79"/>
      <c r="I511" s="60"/>
      <c r="J511" s="60"/>
      <c r="K511" s="60"/>
      <c r="L511" s="60"/>
      <c r="M511" s="60"/>
      <c r="N511" s="60"/>
      <c r="O511" s="54"/>
      <c r="P511" s="54"/>
      <c r="Q511" s="54"/>
      <c r="R511" s="54"/>
      <c r="S511" s="54"/>
      <c r="T511" s="54"/>
    </row>
    <row r="512" spans="1:29" ht="12.75" x14ac:dyDescent="0.2">
      <c r="A512" s="85" t="s">
        <v>1542</v>
      </c>
      <c r="B512" s="85" t="s">
        <v>1543</v>
      </c>
      <c r="C512" s="85">
        <v>1227</v>
      </c>
      <c r="D512" s="85" t="s">
        <v>1544</v>
      </c>
      <c r="E512" s="85" t="s">
        <v>160</v>
      </c>
      <c r="F512" s="79"/>
      <c r="G512" s="85" t="s">
        <v>161</v>
      </c>
      <c r="H512" s="79"/>
      <c r="I512" s="60"/>
      <c r="J512" s="60"/>
      <c r="K512" s="60"/>
      <c r="L512" s="60"/>
      <c r="M512" s="60"/>
      <c r="N512" s="60"/>
      <c r="O512" s="54"/>
      <c r="P512" s="54"/>
      <c r="Q512" s="54"/>
      <c r="R512" s="54"/>
      <c r="S512" s="54"/>
      <c r="T512" s="54"/>
    </row>
    <row r="513" spans="1:29" ht="12.75" x14ac:dyDescent="0.2">
      <c r="A513" s="85" t="s">
        <v>1542</v>
      </c>
      <c r="B513" s="85" t="s">
        <v>1545</v>
      </c>
      <c r="C513" s="85">
        <v>1228</v>
      </c>
      <c r="D513" s="85" t="s">
        <v>1546</v>
      </c>
      <c r="E513" s="85" t="s">
        <v>160</v>
      </c>
      <c r="F513" s="79"/>
      <c r="G513" s="85" t="s">
        <v>161</v>
      </c>
      <c r="H513" s="79"/>
      <c r="I513" s="60"/>
      <c r="J513" s="60"/>
      <c r="K513" s="60"/>
      <c r="L513" s="60"/>
      <c r="M513" s="60"/>
      <c r="N513" s="60"/>
      <c r="O513" s="54"/>
      <c r="P513" s="54"/>
      <c r="Q513" s="54"/>
      <c r="R513" s="54"/>
      <c r="S513" s="54"/>
      <c r="T513" s="54"/>
    </row>
    <row r="514" spans="1:29" ht="12.75" x14ac:dyDescent="0.2">
      <c r="A514" s="85" t="s">
        <v>1542</v>
      </c>
      <c r="B514" s="85" t="s">
        <v>401</v>
      </c>
      <c r="C514" s="85">
        <v>1229</v>
      </c>
      <c r="D514" s="85" t="s">
        <v>1547</v>
      </c>
      <c r="E514" s="85" t="s">
        <v>160</v>
      </c>
      <c r="F514" s="79"/>
      <c r="G514" s="85" t="s">
        <v>161</v>
      </c>
      <c r="H514" s="79"/>
      <c r="I514" s="60"/>
      <c r="J514" s="60"/>
      <c r="K514" s="60"/>
      <c r="L514" s="60"/>
      <c r="M514" s="60"/>
      <c r="N514" s="60"/>
      <c r="O514" s="54"/>
      <c r="P514" s="54"/>
      <c r="Q514" s="54"/>
      <c r="R514" s="54"/>
      <c r="S514" s="54"/>
      <c r="T514" s="54"/>
    </row>
    <row r="515" spans="1:29" ht="12.75" x14ac:dyDescent="0.2">
      <c r="A515" s="85" t="s">
        <v>1548</v>
      </c>
      <c r="B515" s="85" t="s">
        <v>1115</v>
      </c>
      <c r="C515" s="85">
        <v>101</v>
      </c>
      <c r="D515" s="85" t="s">
        <v>1549</v>
      </c>
      <c r="E515" s="85" t="s">
        <v>160</v>
      </c>
      <c r="F515" s="54"/>
      <c r="G515" s="85" t="s">
        <v>161</v>
      </c>
      <c r="H515" s="79"/>
      <c r="I515" s="54"/>
      <c r="J515" s="85">
        <v>32851510143</v>
      </c>
      <c r="K515" s="85"/>
      <c r="L515" s="60"/>
      <c r="M515" s="60"/>
      <c r="N515" s="60"/>
      <c r="O515" s="54"/>
      <c r="P515" s="54"/>
      <c r="Q515" s="54"/>
      <c r="R515" s="54"/>
      <c r="S515" s="54"/>
      <c r="T515" s="54"/>
      <c r="U515" s="54"/>
      <c r="V515" s="54"/>
      <c r="W515" s="54"/>
      <c r="X515" s="54"/>
      <c r="Y515" s="54"/>
      <c r="Z515" s="54"/>
      <c r="AA515" s="54"/>
      <c r="AB515" s="54"/>
      <c r="AC515" s="54"/>
    </row>
    <row r="516" spans="1:29" ht="12.75" x14ac:dyDescent="0.2">
      <c r="A516" s="85" t="s">
        <v>1548</v>
      </c>
      <c r="B516" s="85" t="s">
        <v>1550</v>
      </c>
      <c r="C516" s="85">
        <v>1230</v>
      </c>
      <c r="D516" s="85" t="s">
        <v>1551</v>
      </c>
      <c r="E516" s="85" t="s">
        <v>160</v>
      </c>
      <c r="F516" s="79"/>
      <c r="G516" s="85" t="s">
        <v>174</v>
      </c>
      <c r="H516" s="79"/>
      <c r="I516" s="60"/>
      <c r="J516" s="60"/>
      <c r="K516" s="60"/>
      <c r="L516" s="60"/>
      <c r="M516" s="60"/>
      <c r="N516" s="60"/>
      <c r="O516" s="54"/>
      <c r="P516" s="54"/>
      <c r="Q516" s="54"/>
      <c r="R516" s="54"/>
      <c r="S516" s="54"/>
      <c r="T516" s="54"/>
    </row>
    <row r="517" spans="1:29" ht="12.75" x14ac:dyDescent="0.2">
      <c r="A517" s="85" t="s">
        <v>1548</v>
      </c>
      <c r="B517" s="85" t="s">
        <v>1004</v>
      </c>
      <c r="C517" s="85">
        <v>1231</v>
      </c>
      <c r="D517" s="85" t="s">
        <v>1552</v>
      </c>
      <c r="E517" s="85" t="s">
        <v>160</v>
      </c>
      <c r="F517" s="79"/>
      <c r="G517" s="85" t="s">
        <v>174</v>
      </c>
      <c r="H517" s="79"/>
      <c r="I517" s="60"/>
      <c r="J517" s="60"/>
      <c r="K517" s="60"/>
      <c r="L517" s="60"/>
      <c r="M517" s="60"/>
      <c r="N517" s="60"/>
      <c r="O517" s="54"/>
      <c r="P517" s="54"/>
      <c r="Q517" s="54"/>
      <c r="R517" s="54"/>
      <c r="S517" s="54"/>
      <c r="T517" s="54"/>
    </row>
    <row r="518" spans="1:29" ht="12.75" x14ac:dyDescent="0.2">
      <c r="A518" s="85" t="s">
        <v>1553</v>
      </c>
      <c r="B518" s="85" t="s">
        <v>1554</v>
      </c>
      <c r="C518" s="85">
        <v>1232</v>
      </c>
      <c r="D518" s="85" t="s">
        <v>1555</v>
      </c>
      <c r="E518" s="85" t="s">
        <v>160</v>
      </c>
      <c r="F518" s="79"/>
      <c r="G518" s="85"/>
      <c r="H518" s="79"/>
      <c r="I518" s="60"/>
      <c r="J518" s="60"/>
      <c r="K518" s="60"/>
      <c r="L518" s="60"/>
      <c r="M518" s="60"/>
      <c r="N518" s="60"/>
      <c r="O518" s="54"/>
      <c r="P518" s="54"/>
      <c r="Q518" s="54"/>
      <c r="R518" s="54"/>
      <c r="S518" s="54"/>
      <c r="T518" s="54"/>
    </row>
    <row r="519" spans="1:29" ht="12.75" x14ac:dyDescent="0.2">
      <c r="A519" s="85" t="s">
        <v>1556</v>
      </c>
      <c r="B519" s="85" t="s">
        <v>1557</v>
      </c>
      <c r="C519" s="85">
        <v>1233</v>
      </c>
      <c r="D519" s="85" t="s">
        <v>1558</v>
      </c>
      <c r="E519" s="85" t="s">
        <v>160</v>
      </c>
      <c r="F519" s="79"/>
      <c r="G519" s="85" t="s">
        <v>174</v>
      </c>
      <c r="H519" s="79"/>
      <c r="I519" s="60"/>
      <c r="J519" s="60"/>
      <c r="K519" s="60"/>
      <c r="L519" s="60"/>
      <c r="M519" s="60"/>
      <c r="N519" s="60"/>
      <c r="O519" s="54"/>
      <c r="P519" s="54"/>
      <c r="Q519" s="54"/>
      <c r="R519" s="54"/>
      <c r="S519" s="54"/>
      <c r="T519" s="54"/>
    </row>
    <row r="520" spans="1:29" ht="12.75" x14ac:dyDescent="0.2">
      <c r="A520" s="85" t="s">
        <v>1559</v>
      </c>
      <c r="B520" s="85" t="s">
        <v>1560</v>
      </c>
      <c r="C520" s="85">
        <v>1234</v>
      </c>
      <c r="D520" s="85" t="s">
        <v>1561</v>
      </c>
      <c r="E520" s="85" t="s">
        <v>160</v>
      </c>
      <c r="F520" s="79"/>
      <c r="G520" s="85" t="s">
        <v>174</v>
      </c>
      <c r="H520" s="79"/>
      <c r="I520" s="60"/>
      <c r="J520" s="60"/>
      <c r="K520" s="60"/>
      <c r="L520" s="60"/>
      <c r="M520" s="60"/>
      <c r="N520" s="60"/>
      <c r="O520" s="54"/>
      <c r="P520" s="54"/>
      <c r="Q520" s="54"/>
      <c r="R520" s="54"/>
      <c r="S520" s="54"/>
      <c r="T520" s="54"/>
    </row>
    <row r="521" spans="1:29" ht="12.75" x14ac:dyDescent="0.2">
      <c r="A521" s="85" t="s">
        <v>1562</v>
      </c>
      <c r="B521" s="85" t="s">
        <v>1563</v>
      </c>
      <c r="C521" s="85">
        <v>1235</v>
      </c>
      <c r="D521" s="85" t="s">
        <v>1564</v>
      </c>
      <c r="E521" s="85" t="s">
        <v>160</v>
      </c>
      <c r="F521" s="79"/>
      <c r="G521" s="85" t="s">
        <v>174</v>
      </c>
      <c r="H521" s="79"/>
      <c r="I521" s="60"/>
      <c r="J521" s="60"/>
      <c r="K521" s="60"/>
      <c r="L521" s="60"/>
      <c r="M521" s="60"/>
      <c r="N521" s="60"/>
      <c r="O521" s="54"/>
      <c r="P521" s="54"/>
      <c r="Q521" s="54"/>
      <c r="R521" s="54"/>
      <c r="S521" s="54"/>
      <c r="T521" s="54"/>
    </row>
    <row r="522" spans="1:29" ht="12.75" x14ac:dyDescent="0.2">
      <c r="A522" s="85" t="s">
        <v>1565</v>
      </c>
      <c r="B522" s="85" t="s">
        <v>1566</v>
      </c>
      <c r="C522" s="85">
        <v>665</v>
      </c>
      <c r="D522" s="85" t="s">
        <v>1567</v>
      </c>
      <c r="E522" s="85" t="s">
        <v>160</v>
      </c>
      <c r="F522" s="79"/>
      <c r="G522" s="85" t="s">
        <v>161</v>
      </c>
      <c r="H522" s="79"/>
      <c r="I522" s="60"/>
      <c r="J522" s="60"/>
      <c r="K522" s="60"/>
      <c r="L522" s="60"/>
      <c r="M522" s="60"/>
      <c r="N522" s="60"/>
      <c r="O522" s="54"/>
      <c r="P522" s="54"/>
      <c r="Q522" s="54"/>
      <c r="R522" s="54"/>
      <c r="S522" s="54"/>
      <c r="T522" s="54"/>
    </row>
    <row r="523" spans="1:29" ht="12.75" x14ac:dyDescent="0.2">
      <c r="A523" s="85" t="s">
        <v>1568</v>
      </c>
      <c r="B523" s="85" t="s">
        <v>921</v>
      </c>
      <c r="C523" s="85">
        <v>111</v>
      </c>
      <c r="D523" s="85" t="s">
        <v>1569</v>
      </c>
      <c r="E523" s="85" t="s">
        <v>160</v>
      </c>
      <c r="F523" s="54"/>
      <c r="G523" s="85" t="s">
        <v>161</v>
      </c>
      <c r="H523" s="79"/>
      <c r="I523" s="54"/>
      <c r="J523" s="85">
        <v>32484903306</v>
      </c>
      <c r="K523" s="85" t="s">
        <v>923</v>
      </c>
      <c r="L523" s="60"/>
      <c r="M523" s="60"/>
      <c r="N523" s="60"/>
      <c r="O523" s="54"/>
      <c r="P523" s="54"/>
      <c r="Q523" s="54"/>
      <c r="R523" s="54"/>
      <c r="S523" s="54"/>
      <c r="T523" s="54"/>
      <c r="U523" s="54"/>
      <c r="V523" s="54"/>
      <c r="W523" s="54"/>
      <c r="X523" s="54"/>
      <c r="Y523" s="54"/>
      <c r="Z523" s="54"/>
      <c r="AA523" s="54"/>
      <c r="AB523" s="54"/>
      <c r="AC523" s="54"/>
    </row>
    <row r="524" spans="1:29" ht="12.75" x14ac:dyDescent="0.2">
      <c r="A524" s="85" t="s">
        <v>1568</v>
      </c>
      <c r="B524" s="85" t="s">
        <v>1570</v>
      </c>
      <c r="C524" s="85">
        <v>454</v>
      </c>
      <c r="D524" s="85" t="s">
        <v>1571</v>
      </c>
      <c r="E524" s="85" t="s">
        <v>160</v>
      </c>
      <c r="F524" s="79"/>
      <c r="G524" s="85" t="s">
        <v>161</v>
      </c>
      <c r="H524" s="79"/>
      <c r="I524" s="60"/>
      <c r="J524" s="60"/>
      <c r="K524" s="60"/>
      <c r="L524" s="60"/>
      <c r="M524" s="60"/>
      <c r="N524" s="60"/>
      <c r="O524" s="54"/>
      <c r="P524" s="54"/>
      <c r="Q524" s="54"/>
      <c r="R524" s="54"/>
      <c r="S524" s="54"/>
      <c r="T524" s="54"/>
    </row>
    <row r="525" spans="1:29" ht="12.75" x14ac:dyDescent="0.2">
      <c r="A525" s="85" t="s">
        <v>1572</v>
      </c>
      <c r="B525" s="85" t="s">
        <v>1573</v>
      </c>
      <c r="C525" s="85">
        <v>1237</v>
      </c>
      <c r="D525" s="85" t="s">
        <v>1574</v>
      </c>
      <c r="E525" s="85" t="s">
        <v>160</v>
      </c>
      <c r="F525" s="79"/>
      <c r="G525" s="85" t="s">
        <v>174</v>
      </c>
      <c r="H525" s="79"/>
      <c r="I525" s="60"/>
      <c r="J525" s="60"/>
      <c r="K525" s="60"/>
      <c r="L525" s="60"/>
      <c r="M525" s="60"/>
      <c r="N525" s="60"/>
      <c r="O525" s="54"/>
      <c r="P525" s="54"/>
      <c r="Q525" s="54"/>
      <c r="R525" s="54"/>
      <c r="S525" s="54"/>
      <c r="T525" s="54"/>
    </row>
    <row r="526" spans="1:29" ht="12.75" x14ac:dyDescent="0.2">
      <c r="A526" s="85" t="s">
        <v>1575</v>
      </c>
      <c r="B526" s="85" t="s">
        <v>1576</v>
      </c>
      <c r="C526" s="85">
        <v>1238</v>
      </c>
      <c r="D526" s="85" t="s">
        <v>1577</v>
      </c>
      <c r="E526" s="85" t="s">
        <v>160</v>
      </c>
      <c r="F526" s="79"/>
      <c r="G526" s="85" t="s">
        <v>161</v>
      </c>
      <c r="H526" s="79"/>
      <c r="I526" s="60"/>
      <c r="J526" s="60"/>
      <c r="K526" s="60"/>
      <c r="L526" s="60"/>
      <c r="M526" s="60"/>
      <c r="N526" s="60"/>
      <c r="O526" s="54"/>
      <c r="P526" s="54"/>
      <c r="Q526" s="54"/>
      <c r="R526" s="54"/>
      <c r="S526" s="54"/>
      <c r="T526" s="54"/>
    </row>
    <row r="527" spans="1:29" ht="12.75" x14ac:dyDescent="0.2">
      <c r="A527" s="85" t="s">
        <v>1575</v>
      </c>
      <c r="B527" s="85" t="s">
        <v>1578</v>
      </c>
      <c r="C527" s="85">
        <v>1239</v>
      </c>
      <c r="D527" s="85" t="s">
        <v>1579</v>
      </c>
      <c r="E527" s="85" t="s">
        <v>160</v>
      </c>
      <c r="F527" s="79"/>
      <c r="G527" s="85" t="s">
        <v>161</v>
      </c>
      <c r="H527" s="79"/>
      <c r="I527" s="60"/>
      <c r="J527" s="60"/>
      <c r="K527" s="60"/>
      <c r="L527" s="60"/>
      <c r="M527" s="60"/>
      <c r="N527" s="60"/>
      <c r="O527" s="54"/>
      <c r="P527" s="54"/>
      <c r="Q527" s="54"/>
      <c r="R527" s="54"/>
      <c r="S527" s="54"/>
      <c r="T527" s="54"/>
    </row>
    <row r="528" spans="1:29" ht="12.75" x14ac:dyDescent="0.2">
      <c r="A528" s="85" t="s">
        <v>1580</v>
      </c>
      <c r="B528" s="85" t="s">
        <v>1236</v>
      </c>
      <c r="C528" s="85">
        <v>1240</v>
      </c>
      <c r="D528" s="85" t="s">
        <v>1581</v>
      </c>
      <c r="E528" s="85" t="s">
        <v>160</v>
      </c>
      <c r="F528" s="79"/>
      <c r="G528" s="85" t="s">
        <v>161</v>
      </c>
      <c r="H528" s="79"/>
      <c r="I528" s="60"/>
      <c r="J528" s="60"/>
      <c r="K528" s="60"/>
      <c r="L528" s="60"/>
      <c r="M528" s="60"/>
      <c r="N528" s="60"/>
      <c r="O528" s="54"/>
      <c r="P528" s="54"/>
      <c r="Q528" s="54"/>
      <c r="R528" s="54"/>
      <c r="S528" s="54"/>
      <c r="T528" s="54"/>
    </row>
    <row r="529" spans="1:29" ht="12.75" x14ac:dyDescent="0.2">
      <c r="A529" s="85" t="s">
        <v>1582</v>
      </c>
      <c r="B529" s="85" t="s">
        <v>1583</v>
      </c>
      <c r="C529" s="85">
        <v>12</v>
      </c>
      <c r="D529" s="85" t="s">
        <v>1584</v>
      </c>
      <c r="E529" s="85" t="s">
        <v>160</v>
      </c>
      <c r="F529" s="79">
        <v>32146</v>
      </c>
      <c r="G529" s="85" t="s">
        <v>161</v>
      </c>
      <c r="H529" s="78"/>
      <c r="I529" s="54"/>
      <c r="J529" s="85">
        <v>31641854904</v>
      </c>
      <c r="K529" s="85" t="s">
        <v>1585</v>
      </c>
      <c r="L529" s="59"/>
      <c r="M529" s="60"/>
      <c r="N529" s="60"/>
      <c r="O529" s="54"/>
      <c r="P529" s="54"/>
      <c r="Q529" s="54"/>
      <c r="R529" s="52"/>
      <c r="S529" s="54"/>
      <c r="T529" s="52"/>
      <c r="U529" s="54"/>
      <c r="V529" s="54"/>
      <c r="W529" s="54"/>
      <c r="X529" s="54"/>
      <c r="Y529" s="54"/>
      <c r="Z529" s="54"/>
      <c r="AA529" s="54"/>
      <c r="AB529" s="54"/>
      <c r="AC529" s="54"/>
    </row>
    <row r="530" spans="1:29" ht="12.75" x14ac:dyDescent="0.2">
      <c r="A530" s="85" t="s">
        <v>1582</v>
      </c>
      <c r="B530" s="85" t="s">
        <v>1586</v>
      </c>
      <c r="C530" s="85">
        <v>1241</v>
      </c>
      <c r="D530" s="85" t="s">
        <v>1587</v>
      </c>
      <c r="E530" s="85" t="s">
        <v>160</v>
      </c>
      <c r="F530" s="79"/>
      <c r="G530" s="85" t="s">
        <v>161</v>
      </c>
      <c r="H530" s="79"/>
      <c r="I530" s="60"/>
      <c r="J530" s="60"/>
      <c r="K530" s="60"/>
      <c r="L530" s="60"/>
      <c r="M530" s="60"/>
      <c r="N530" s="60"/>
      <c r="O530" s="54"/>
      <c r="P530" s="54"/>
      <c r="Q530" s="54"/>
      <c r="R530" s="54"/>
      <c r="S530" s="54"/>
      <c r="T530" s="54"/>
    </row>
    <row r="531" spans="1:29" ht="12.75" x14ac:dyDescent="0.2">
      <c r="A531" s="85" t="s">
        <v>1588</v>
      </c>
      <c r="B531" s="85" t="s">
        <v>1589</v>
      </c>
      <c r="C531" s="85">
        <v>35</v>
      </c>
      <c r="D531" s="85" t="s">
        <v>1590</v>
      </c>
      <c r="E531" s="85" t="s">
        <v>160</v>
      </c>
      <c r="F531" s="54"/>
      <c r="G531" s="85" t="s">
        <v>174</v>
      </c>
      <c r="H531" s="78"/>
      <c r="I531" s="54"/>
      <c r="J531" s="85">
        <v>32474436702</v>
      </c>
      <c r="K531" s="85"/>
      <c r="L531" s="59"/>
      <c r="M531" s="60"/>
      <c r="N531" s="60"/>
      <c r="O531" s="54"/>
      <c r="P531" s="54"/>
      <c r="Q531" s="54"/>
      <c r="R531" s="54"/>
      <c r="S531" s="54"/>
      <c r="T531" s="54"/>
      <c r="U531" s="54"/>
      <c r="V531" s="54"/>
      <c r="W531" s="54"/>
      <c r="X531" s="54"/>
      <c r="Y531" s="54"/>
      <c r="Z531" s="54"/>
      <c r="AA531" s="54"/>
      <c r="AB531" s="54"/>
      <c r="AC531" s="54"/>
    </row>
    <row r="532" spans="1:29" ht="12.75" x14ac:dyDescent="0.2">
      <c r="A532" s="85" t="s">
        <v>1591</v>
      </c>
      <c r="B532" s="85" t="s">
        <v>1592</v>
      </c>
      <c r="C532" s="85">
        <v>33</v>
      </c>
      <c r="D532" s="85" t="s">
        <v>1593</v>
      </c>
      <c r="E532" s="85" t="s">
        <v>160</v>
      </c>
      <c r="F532" s="79">
        <v>25102</v>
      </c>
      <c r="G532" s="85" t="s">
        <v>174</v>
      </c>
      <c r="H532" s="78"/>
      <c r="I532" s="54"/>
      <c r="J532" s="85"/>
      <c r="K532" s="85"/>
      <c r="L532" s="59"/>
      <c r="M532" s="60"/>
      <c r="N532" s="60"/>
      <c r="O532" s="54"/>
      <c r="P532" s="54"/>
      <c r="Q532" s="54"/>
      <c r="R532" s="54"/>
      <c r="S532" s="54"/>
      <c r="T532" s="54"/>
      <c r="U532" s="54"/>
      <c r="V532" s="54"/>
      <c r="W532" s="54"/>
      <c r="X532" s="54"/>
      <c r="Y532" s="54"/>
      <c r="Z532" s="54"/>
      <c r="AA532" s="54"/>
      <c r="AB532" s="54"/>
      <c r="AC532" s="54"/>
    </row>
    <row r="533" spans="1:29" ht="12.75" x14ac:dyDescent="0.2">
      <c r="A533" s="85" t="s">
        <v>1594</v>
      </c>
      <c r="B533" s="85" t="s">
        <v>1595</v>
      </c>
      <c r="C533" s="85">
        <v>1242</v>
      </c>
      <c r="D533" s="85" t="s">
        <v>1596</v>
      </c>
      <c r="E533" s="85" t="s">
        <v>160</v>
      </c>
      <c r="F533" s="79"/>
      <c r="G533" s="85" t="s">
        <v>174</v>
      </c>
      <c r="H533" s="79"/>
      <c r="I533" s="60"/>
      <c r="J533" s="60"/>
      <c r="K533" s="60"/>
      <c r="L533" s="60"/>
      <c r="M533" s="60"/>
      <c r="N533" s="60"/>
      <c r="O533" s="54"/>
      <c r="P533" s="54"/>
      <c r="Q533" s="54"/>
      <c r="R533" s="54"/>
      <c r="S533" s="54"/>
      <c r="T533" s="54"/>
    </row>
    <row r="534" spans="1:29" ht="12.75" x14ac:dyDescent="0.2">
      <c r="A534" s="85" t="s">
        <v>1597</v>
      </c>
      <c r="B534" s="85" t="s">
        <v>1598</v>
      </c>
      <c r="C534" s="85">
        <v>40</v>
      </c>
      <c r="D534" s="85" t="s">
        <v>1599</v>
      </c>
      <c r="E534" s="85" t="s">
        <v>160</v>
      </c>
      <c r="F534" s="54"/>
      <c r="G534" s="85" t="s">
        <v>174</v>
      </c>
      <c r="H534" s="78"/>
      <c r="I534" s="54"/>
      <c r="J534" s="85">
        <v>31614582637</v>
      </c>
      <c r="K534" s="85"/>
      <c r="L534" s="59"/>
      <c r="M534" s="60"/>
      <c r="N534" s="60"/>
      <c r="O534" s="54"/>
      <c r="P534" s="54"/>
      <c r="Q534" s="54"/>
      <c r="R534" s="54"/>
      <c r="S534" s="54"/>
      <c r="T534" s="54"/>
      <c r="U534" s="54"/>
      <c r="V534" s="54"/>
      <c r="W534" s="54"/>
      <c r="X534" s="54"/>
      <c r="Y534" s="54"/>
      <c r="Z534" s="54"/>
      <c r="AA534" s="54"/>
      <c r="AB534" s="54"/>
      <c r="AC534" s="54"/>
    </row>
    <row r="535" spans="1:29" ht="12.75" x14ac:dyDescent="0.2">
      <c r="A535" s="85" t="s">
        <v>1597</v>
      </c>
      <c r="B535" s="85" t="s">
        <v>724</v>
      </c>
      <c r="C535" s="85">
        <v>483</v>
      </c>
      <c r="D535" s="85" t="s">
        <v>1600</v>
      </c>
      <c r="E535" s="85" t="s">
        <v>160</v>
      </c>
      <c r="F535" s="79"/>
      <c r="G535" s="85" t="s">
        <v>161</v>
      </c>
      <c r="H535" s="79"/>
      <c r="I535" s="60"/>
      <c r="J535" s="60"/>
      <c r="K535" s="60"/>
      <c r="L535" s="60"/>
      <c r="M535" s="60"/>
      <c r="N535" s="60"/>
      <c r="O535" s="54"/>
      <c r="P535" s="54"/>
      <c r="Q535" s="54"/>
      <c r="R535" s="54"/>
      <c r="S535" s="54"/>
      <c r="T535" s="54"/>
    </row>
    <row r="536" spans="1:29" ht="12.75" x14ac:dyDescent="0.2">
      <c r="A536" s="85" t="s">
        <v>1601</v>
      </c>
      <c r="B536" s="85" t="s">
        <v>1477</v>
      </c>
      <c r="C536" s="85">
        <v>200</v>
      </c>
      <c r="D536" s="85" t="s">
        <v>1602</v>
      </c>
      <c r="E536" s="85" t="s">
        <v>160</v>
      </c>
      <c r="F536" s="54"/>
      <c r="G536" s="85" t="s">
        <v>174</v>
      </c>
      <c r="H536" s="79"/>
      <c r="I536" s="54"/>
      <c r="J536" s="85"/>
      <c r="K536" s="85"/>
      <c r="L536" s="60"/>
      <c r="M536" s="60"/>
      <c r="N536" s="60"/>
      <c r="O536" s="54"/>
      <c r="P536" s="54"/>
      <c r="Q536" s="54"/>
      <c r="R536" s="54"/>
      <c r="S536" s="54"/>
      <c r="T536" s="54"/>
      <c r="U536" s="54"/>
      <c r="V536" s="54"/>
      <c r="W536" s="54"/>
      <c r="X536" s="54"/>
      <c r="Y536" s="54"/>
      <c r="Z536" s="54"/>
      <c r="AA536" s="54"/>
      <c r="AB536" s="54"/>
      <c r="AC536" s="54"/>
    </row>
    <row r="537" spans="1:29" ht="12.75" x14ac:dyDescent="0.2">
      <c r="A537" s="85" t="s">
        <v>1603</v>
      </c>
      <c r="B537" s="85" t="s">
        <v>1604</v>
      </c>
      <c r="C537" s="85">
        <v>387</v>
      </c>
      <c r="D537" s="85" t="s">
        <v>1605</v>
      </c>
      <c r="E537" s="85" t="s">
        <v>160</v>
      </c>
      <c r="F537" s="79"/>
      <c r="G537" s="85" t="s">
        <v>174</v>
      </c>
      <c r="H537" s="79"/>
      <c r="I537" s="60"/>
      <c r="J537" s="60"/>
      <c r="K537" s="60"/>
      <c r="L537" s="60"/>
      <c r="M537" s="60"/>
      <c r="N537" s="60"/>
      <c r="O537" s="54"/>
      <c r="P537" s="54"/>
      <c r="Q537" s="54"/>
      <c r="R537" s="54"/>
      <c r="S537" s="54"/>
      <c r="T537" s="54"/>
    </row>
    <row r="538" spans="1:29" ht="12.75" x14ac:dyDescent="0.2">
      <c r="A538" s="85" t="s">
        <v>1606</v>
      </c>
      <c r="B538" s="85" t="s">
        <v>1607</v>
      </c>
      <c r="C538" s="85">
        <v>1243</v>
      </c>
      <c r="D538" s="85" t="s">
        <v>1608</v>
      </c>
      <c r="E538" s="85" t="s">
        <v>160</v>
      </c>
      <c r="F538" s="79"/>
      <c r="G538" s="85" t="s">
        <v>161</v>
      </c>
      <c r="H538" s="79"/>
      <c r="I538" s="60"/>
      <c r="J538" s="60"/>
      <c r="K538" s="60"/>
      <c r="L538" s="60"/>
      <c r="M538" s="60"/>
      <c r="N538" s="60"/>
      <c r="O538" s="54"/>
      <c r="P538" s="54"/>
      <c r="Q538" s="54"/>
      <c r="R538" s="54"/>
      <c r="S538" s="54"/>
      <c r="T538" s="54"/>
    </row>
    <row r="539" spans="1:29" ht="12.75" x14ac:dyDescent="0.2">
      <c r="A539" s="85" t="s">
        <v>1609</v>
      </c>
      <c r="B539" s="85" t="s">
        <v>1610</v>
      </c>
      <c r="C539" s="85">
        <v>607</v>
      </c>
      <c r="D539" s="85" t="s">
        <v>1611</v>
      </c>
      <c r="E539" s="85" t="s">
        <v>160</v>
      </c>
      <c r="F539" s="79"/>
      <c r="G539" s="85" t="s">
        <v>161</v>
      </c>
      <c r="H539" s="79"/>
      <c r="I539" s="60"/>
      <c r="J539" s="60"/>
      <c r="K539" s="60"/>
      <c r="L539" s="60"/>
      <c r="M539" s="60"/>
      <c r="N539" s="60"/>
      <c r="O539" s="54"/>
      <c r="P539" s="54"/>
      <c r="Q539" s="54"/>
      <c r="R539" s="54"/>
      <c r="S539" s="54"/>
      <c r="T539" s="54"/>
    </row>
    <row r="540" spans="1:29" ht="12.75" x14ac:dyDescent="0.2">
      <c r="A540" s="85" t="s">
        <v>1609</v>
      </c>
      <c r="B540" s="85" t="s">
        <v>1612</v>
      </c>
      <c r="C540" s="85">
        <v>1244</v>
      </c>
      <c r="D540" s="85" t="s">
        <v>1613</v>
      </c>
      <c r="E540" s="85" t="s">
        <v>160</v>
      </c>
      <c r="F540" s="79"/>
      <c r="G540" s="85" t="s">
        <v>161</v>
      </c>
      <c r="H540" s="79"/>
      <c r="I540" s="60"/>
      <c r="J540" s="60"/>
      <c r="K540" s="60"/>
      <c r="L540" s="60"/>
      <c r="M540" s="60"/>
      <c r="N540" s="60"/>
      <c r="O540" s="54"/>
      <c r="P540" s="54"/>
      <c r="Q540" s="54"/>
      <c r="R540" s="54"/>
      <c r="S540" s="54"/>
      <c r="T540" s="54"/>
    </row>
    <row r="541" spans="1:29" ht="12.75" x14ac:dyDescent="0.2">
      <c r="A541" s="85" t="s">
        <v>1614</v>
      </c>
      <c r="B541" s="85" t="s">
        <v>1615</v>
      </c>
      <c r="C541" s="85">
        <v>701</v>
      </c>
      <c r="D541" s="85" t="s">
        <v>1616</v>
      </c>
      <c r="E541" s="85" t="s">
        <v>160</v>
      </c>
      <c r="F541" s="79"/>
      <c r="G541" s="85" t="s">
        <v>161</v>
      </c>
      <c r="H541" s="79"/>
      <c r="I541" s="60"/>
      <c r="J541" s="60"/>
      <c r="K541" s="60"/>
      <c r="L541" s="60"/>
      <c r="M541" s="60"/>
      <c r="N541" s="60"/>
      <c r="O541" s="54"/>
      <c r="P541" s="54"/>
      <c r="Q541" s="54"/>
      <c r="R541" s="54"/>
      <c r="S541" s="54"/>
      <c r="T541" s="54"/>
    </row>
    <row r="542" spans="1:29" ht="12.75" x14ac:dyDescent="0.2">
      <c r="A542" s="85" t="s">
        <v>1617</v>
      </c>
      <c r="B542" s="85" t="s">
        <v>1618</v>
      </c>
      <c r="C542" s="85">
        <v>1247</v>
      </c>
      <c r="D542" s="85" t="s">
        <v>1619</v>
      </c>
      <c r="E542" s="85" t="s">
        <v>160</v>
      </c>
      <c r="F542" s="79"/>
      <c r="G542" s="85"/>
      <c r="H542" s="79"/>
      <c r="I542" s="60"/>
      <c r="J542" s="60"/>
      <c r="K542" s="60"/>
      <c r="L542" s="60"/>
      <c r="M542" s="60"/>
      <c r="N542" s="60"/>
      <c r="O542" s="54"/>
      <c r="P542" s="54"/>
      <c r="Q542" s="54"/>
      <c r="R542" s="54"/>
      <c r="S542" s="54"/>
      <c r="T542" s="54"/>
    </row>
    <row r="543" spans="1:29" ht="12.75" x14ac:dyDescent="0.2">
      <c r="A543" s="85" t="s">
        <v>1620</v>
      </c>
      <c r="B543" s="85" t="s">
        <v>1621</v>
      </c>
      <c r="C543" s="85">
        <v>25</v>
      </c>
      <c r="D543" s="85" t="s">
        <v>1622</v>
      </c>
      <c r="E543" s="85" t="s">
        <v>160</v>
      </c>
      <c r="F543" s="79">
        <v>33866</v>
      </c>
      <c r="G543" s="85" t="s">
        <v>174</v>
      </c>
      <c r="H543" s="78"/>
      <c r="I543" s="54"/>
      <c r="J543" s="85"/>
      <c r="K543" s="85"/>
      <c r="L543" s="59"/>
      <c r="M543" s="60"/>
      <c r="N543" s="60"/>
      <c r="O543" s="54"/>
      <c r="P543" s="54"/>
      <c r="Q543" s="54"/>
      <c r="R543" s="54"/>
      <c r="S543" s="54"/>
      <c r="T543" s="54"/>
      <c r="U543" s="54"/>
      <c r="V543" s="54"/>
      <c r="W543" s="54"/>
      <c r="X543" s="54"/>
      <c r="Y543" s="54"/>
      <c r="Z543" s="54"/>
      <c r="AA543" s="54"/>
      <c r="AB543" s="54"/>
      <c r="AC543" s="54"/>
    </row>
    <row r="544" spans="1:29" ht="12.75" x14ac:dyDescent="0.2">
      <c r="A544" s="85" t="s">
        <v>1623</v>
      </c>
      <c r="B544" s="85" t="s">
        <v>454</v>
      </c>
      <c r="C544" s="85">
        <v>786</v>
      </c>
      <c r="D544" s="85" t="s">
        <v>1624</v>
      </c>
      <c r="E544" s="85" t="s">
        <v>160</v>
      </c>
      <c r="F544" s="79"/>
      <c r="G544" s="85" t="s">
        <v>174</v>
      </c>
      <c r="H544" s="79"/>
      <c r="I544" s="60"/>
      <c r="J544" s="60"/>
      <c r="K544" s="60"/>
      <c r="L544" s="60"/>
      <c r="M544" s="60"/>
      <c r="N544" s="60"/>
      <c r="O544" s="54"/>
      <c r="P544" s="54"/>
      <c r="Q544" s="54"/>
      <c r="R544" s="54"/>
      <c r="S544" s="54"/>
      <c r="T544" s="54"/>
    </row>
    <row r="545" spans="1:29" ht="12.75" x14ac:dyDescent="0.2">
      <c r="A545" s="85" t="s">
        <v>1623</v>
      </c>
      <c r="B545" s="85" t="s">
        <v>1625</v>
      </c>
      <c r="C545" s="85">
        <v>1248</v>
      </c>
      <c r="D545" s="85" t="s">
        <v>1626</v>
      </c>
      <c r="E545" s="85" t="s">
        <v>160</v>
      </c>
      <c r="F545" s="79"/>
      <c r="G545" s="85" t="s">
        <v>161</v>
      </c>
      <c r="H545" s="79"/>
      <c r="I545" s="60"/>
      <c r="J545" s="60"/>
      <c r="K545" s="60"/>
      <c r="L545" s="60"/>
      <c r="M545" s="60"/>
      <c r="N545" s="60"/>
      <c r="O545" s="54"/>
      <c r="P545" s="54"/>
      <c r="Q545" s="54"/>
      <c r="R545" s="54"/>
      <c r="S545" s="54"/>
      <c r="T545" s="54"/>
    </row>
    <row r="546" spans="1:29" ht="12.75" x14ac:dyDescent="0.2">
      <c r="A546" s="85" t="s">
        <v>1627</v>
      </c>
      <c r="B546" s="85" t="s">
        <v>1628</v>
      </c>
      <c r="C546" s="85">
        <v>662</v>
      </c>
      <c r="D546" s="85" t="s">
        <v>1629</v>
      </c>
      <c r="E546" s="85" t="s">
        <v>160</v>
      </c>
      <c r="F546" s="79"/>
      <c r="G546" s="85" t="s">
        <v>174</v>
      </c>
      <c r="H546" s="79"/>
      <c r="I546" s="60"/>
      <c r="J546" s="60"/>
      <c r="K546" s="60"/>
      <c r="L546" s="60"/>
      <c r="M546" s="60"/>
      <c r="N546" s="60"/>
      <c r="O546" s="54"/>
      <c r="P546" s="54"/>
      <c r="Q546" s="54"/>
      <c r="R546" s="54"/>
      <c r="S546" s="54"/>
      <c r="T546" s="54"/>
    </row>
    <row r="547" spans="1:29" ht="12.75" x14ac:dyDescent="0.2">
      <c r="A547" s="85" t="s">
        <v>1630</v>
      </c>
      <c r="B547" s="85" t="s">
        <v>1631</v>
      </c>
      <c r="C547" s="85">
        <v>520</v>
      </c>
      <c r="D547" s="85" t="s">
        <v>1632</v>
      </c>
      <c r="E547" s="85" t="s">
        <v>160</v>
      </c>
      <c r="F547" s="79"/>
      <c r="G547" s="85" t="s">
        <v>174</v>
      </c>
      <c r="H547" s="79"/>
      <c r="I547" s="60"/>
      <c r="J547" s="60"/>
      <c r="K547" s="60"/>
      <c r="L547" s="60"/>
      <c r="M547" s="60"/>
      <c r="N547" s="60"/>
      <c r="O547" s="54"/>
      <c r="P547" s="54"/>
      <c r="Q547" s="54"/>
      <c r="R547" s="54"/>
      <c r="S547" s="54"/>
      <c r="T547" s="54"/>
    </row>
    <row r="548" spans="1:29" ht="12.75" x14ac:dyDescent="0.2">
      <c r="A548" s="85" t="s">
        <v>1630</v>
      </c>
      <c r="B548" s="85" t="s">
        <v>1633</v>
      </c>
      <c r="C548" s="85">
        <v>1249</v>
      </c>
      <c r="D548" s="85" t="s">
        <v>1634</v>
      </c>
      <c r="E548" s="85" t="s">
        <v>160</v>
      </c>
      <c r="F548" s="79"/>
      <c r="G548" s="85" t="s">
        <v>174</v>
      </c>
      <c r="H548" s="79"/>
      <c r="I548" s="60"/>
      <c r="J548" s="60"/>
      <c r="K548" s="60"/>
      <c r="L548" s="60"/>
      <c r="M548" s="60"/>
      <c r="N548" s="60"/>
      <c r="O548" s="54"/>
      <c r="P548" s="54"/>
      <c r="Q548" s="54"/>
      <c r="R548" s="54"/>
      <c r="S548" s="54"/>
      <c r="T548" s="54"/>
    </row>
    <row r="549" spans="1:29" ht="12.75" x14ac:dyDescent="0.2">
      <c r="A549" s="85" t="s">
        <v>1635</v>
      </c>
      <c r="B549" s="85" t="s">
        <v>1636</v>
      </c>
      <c r="C549" s="85">
        <v>1250</v>
      </c>
      <c r="D549" s="85" t="s">
        <v>1637</v>
      </c>
      <c r="E549" s="85" t="s">
        <v>160</v>
      </c>
      <c r="F549" s="79"/>
      <c r="G549" s="85" t="s">
        <v>161</v>
      </c>
      <c r="H549" s="79"/>
      <c r="I549" s="60"/>
      <c r="J549" s="60"/>
      <c r="K549" s="60"/>
      <c r="L549" s="60"/>
      <c r="M549" s="60"/>
      <c r="N549" s="60"/>
      <c r="O549" s="54"/>
      <c r="P549" s="54"/>
      <c r="Q549" s="54"/>
      <c r="R549" s="54"/>
      <c r="S549" s="54"/>
      <c r="T549" s="54"/>
    </row>
    <row r="550" spans="1:29" ht="12.75" x14ac:dyDescent="0.2">
      <c r="A550" s="85" t="s">
        <v>1638</v>
      </c>
      <c r="B550" s="85" t="s">
        <v>1639</v>
      </c>
      <c r="C550" s="85">
        <v>296</v>
      </c>
      <c r="D550" s="85" t="s">
        <v>1640</v>
      </c>
      <c r="E550" s="85" t="s">
        <v>160</v>
      </c>
      <c r="F550" s="79"/>
      <c r="G550" s="85"/>
      <c r="H550" s="79"/>
      <c r="I550" s="60"/>
      <c r="J550" s="60"/>
      <c r="K550" s="60"/>
      <c r="L550" s="60"/>
      <c r="M550" s="60"/>
      <c r="N550" s="60"/>
      <c r="O550" s="54"/>
      <c r="P550" s="54"/>
      <c r="Q550" s="54"/>
      <c r="R550" s="54"/>
      <c r="S550" s="54"/>
      <c r="T550" s="54"/>
    </row>
    <row r="551" spans="1:29" ht="12.75" x14ac:dyDescent="0.2">
      <c r="A551" s="85" t="s">
        <v>1641</v>
      </c>
      <c r="B551" s="85" t="s">
        <v>841</v>
      </c>
      <c r="C551" s="85">
        <v>541</v>
      </c>
      <c r="D551" s="85" t="s">
        <v>1642</v>
      </c>
      <c r="E551" s="85" t="s">
        <v>160</v>
      </c>
      <c r="F551" s="79"/>
      <c r="G551" s="85" t="s">
        <v>174</v>
      </c>
      <c r="H551" s="79"/>
      <c r="I551" s="60"/>
      <c r="J551" s="60"/>
      <c r="K551" s="60"/>
      <c r="L551" s="60"/>
      <c r="M551" s="60"/>
      <c r="N551" s="60"/>
      <c r="O551" s="54"/>
      <c r="P551" s="54"/>
      <c r="Q551" s="54"/>
      <c r="R551" s="54"/>
      <c r="S551" s="54"/>
      <c r="T551" s="54"/>
    </row>
    <row r="552" spans="1:29" ht="12.75" x14ac:dyDescent="0.2">
      <c r="A552" s="85" t="s">
        <v>1641</v>
      </c>
      <c r="B552" s="85" t="s">
        <v>1643</v>
      </c>
      <c r="C552" s="85">
        <v>800</v>
      </c>
      <c r="D552" s="85" t="s">
        <v>1644</v>
      </c>
      <c r="E552" s="85" t="s">
        <v>160</v>
      </c>
      <c r="F552" s="79"/>
      <c r="G552" s="85" t="s">
        <v>174</v>
      </c>
      <c r="H552" s="79"/>
      <c r="I552" s="60"/>
      <c r="J552" s="60"/>
      <c r="K552" s="60"/>
      <c r="L552" s="60"/>
      <c r="M552" s="60"/>
      <c r="N552" s="60"/>
      <c r="O552" s="54"/>
      <c r="P552" s="54"/>
      <c r="Q552" s="54"/>
      <c r="R552" s="54"/>
      <c r="S552" s="54"/>
      <c r="T552" s="54"/>
    </row>
    <row r="553" spans="1:29" ht="12.75" x14ac:dyDescent="0.2">
      <c r="A553" s="85" t="s">
        <v>1645</v>
      </c>
      <c r="B553" s="85" t="s">
        <v>1646</v>
      </c>
      <c r="C553" s="85">
        <v>1251</v>
      </c>
      <c r="D553" s="85" t="s">
        <v>1647</v>
      </c>
      <c r="E553" s="85" t="s">
        <v>160</v>
      </c>
      <c r="F553" s="79"/>
      <c r="G553" s="85" t="s">
        <v>174</v>
      </c>
      <c r="H553" s="79"/>
      <c r="I553" s="60"/>
      <c r="J553" s="60"/>
      <c r="K553" s="60"/>
      <c r="L553" s="60"/>
      <c r="M553" s="60"/>
      <c r="N553" s="60"/>
      <c r="O553" s="54"/>
      <c r="P553" s="54"/>
      <c r="Q553" s="54"/>
      <c r="R553" s="54"/>
      <c r="S553" s="54"/>
      <c r="T553" s="54"/>
    </row>
    <row r="554" spans="1:29" ht="12.75" x14ac:dyDescent="0.2">
      <c r="A554" s="85" t="s">
        <v>1648</v>
      </c>
      <c r="B554" s="85" t="s">
        <v>463</v>
      </c>
      <c r="C554" s="85">
        <v>678</v>
      </c>
      <c r="D554" s="85" t="s">
        <v>1649</v>
      </c>
      <c r="E554" s="85" t="s">
        <v>160</v>
      </c>
      <c r="F554" s="79"/>
      <c r="G554" s="85" t="s">
        <v>174</v>
      </c>
      <c r="H554" s="79"/>
      <c r="I554" s="60"/>
      <c r="J554" s="60"/>
      <c r="K554" s="60"/>
      <c r="L554" s="60"/>
      <c r="M554" s="60"/>
      <c r="N554" s="60"/>
      <c r="O554" s="54"/>
      <c r="P554" s="54"/>
      <c r="Q554" s="54"/>
      <c r="R554" s="54"/>
      <c r="S554" s="54"/>
      <c r="T554" s="54"/>
    </row>
    <row r="555" spans="1:29" ht="12.75" x14ac:dyDescent="0.2">
      <c r="A555" s="85" t="s">
        <v>1648</v>
      </c>
      <c r="B555" s="85" t="s">
        <v>1650</v>
      </c>
      <c r="C555" s="85">
        <v>809</v>
      </c>
      <c r="D555" s="85" t="s">
        <v>1651</v>
      </c>
      <c r="E555" s="85" t="s">
        <v>160</v>
      </c>
      <c r="F555" s="79"/>
      <c r="G555" s="85" t="s">
        <v>161</v>
      </c>
      <c r="H555" s="79"/>
      <c r="I555" s="60"/>
      <c r="J555" s="60"/>
      <c r="K555" s="60"/>
      <c r="L555" s="60"/>
      <c r="M555" s="60"/>
      <c r="N555" s="60"/>
      <c r="O555" s="54"/>
      <c r="P555" s="54"/>
      <c r="Q555" s="54"/>
      <c r="R555" s="54"/>
      <c r="S555" s="54"/>
      <c r="T555" s="54"/>
    </row>
    <row r="556" spans="1:29" ht="12.75" x14ac:dyDescent="0.2">
      <c r="A556" s="85" t="s">
        <v>1652</v>
      </c>
      <c r="B556" s="85" t="s">
        <v>1653</v>
      </c>
      <c r="C556" s="85">
        <v>39</v>
      </c>
      <c r="D556" s="85" t="s">
        <v>1654</v>
      </c>
      <c r="E556" s="85" t="s">
        <v>160</v>
      </c>
      <c r="F556" s="54"/>
      <c r="G556" s="85" t="s">
        <v>174</v>
      </c>
      <c r="H556" s="78"/>
      <c r="I556" s="54"/>
      <c r="J556" s="85"/>
      <c r="K556" s="85" t="s">
        <v>1655</v>
      </c>
      <c r="L556" s="59"/>
      <c r="M556" s="60"/>
      <c r="N556" s="60"/>
      <c r="O556" s="54"/>
      <c r="P556" s="54"/>
      <c r="Q556" s="54"/>
      <c r="R556" s="54"/>
      <c r="S556" s="54"/>
      <c r="T556" s="54"/>
      <c r="U556" s="54"/>
      <c r="V556" s="54"/>
      <c r="W556" s="54"/>
      <c r="X556" s="54"/>
      <c r="Y556" s="54"/>
      <c r="Z556" s="54"/>
      <c r="AA556" s="54"/>
      <c r="AB556" s="54"/>
      <c r="AC556" s="54"/>
    </row>
    <row r="557" spans="1:29" ht="12.75" x14ac:dyDescent="0.2">
      <c r="A557" s="85" t="s">
        <v>1652</v>
      </c>
      <c r="B557" s="85" t="s">
        <v>1656</v>
      </c>
      <c r="C557" s="85">
        <v>174</v>
      </c>
      <c r="D557" s="85" t="s">
        <v>1657</v>
      </c>
      <c r="E557" s="85" t="s">
        <v>160</v>
      </c>
      <c r="F557" s="54"/>
      <c r="G557" s="85" t="s">
        <v>174</v>
      </c>
      <c r="H557" s="79"/>
      <c r="I557" s="54"/>
      <c r="J557" s="85">
        <v>32492876002</v>
      </c>
      <c r="K557" s="85"/>
      <c r="L557" s="60"/>
      <c r="M557" s="60"/>
      <c r="N557" s="60"/>
      <c r="O557" s="54"/>
      <c r="P557" s="54"/>
      <c r="Q557" s="54"/>
      <c r="R557" s="54"/>
      <c r="S557" s="54"/>
      <c r="T557" s="54"/>
      <c r="U557" s="54"/>
      <c r="V557" s="54"/>
      <c r="W557" s="54"/>
      <c r="X557" s="54"/>
      <c r="Y557" s="54"/>
      <c r="Z557" s="54"/>
      <c r="AA557" s="54"/>
      <c r="AB557" s="54"/>
      <c r="AC557" s="54"/>
    </row>
    <row r="558" spans="1:29" ht="12.75" x14ac:dyDescent="0.2">
      <c r="A558" s="85" t="s">
        <v>1652</v>
      </c>
      <c r="B558" s="85" t="s">
        <v>1658</v>
      </c>
      <c r="C558" s="85">
        <v>1252</v>
      </c>
      <c r="D558" s="85" t="s">
        <v>1659</v>
      </c>
      <c r="E558" s="85" t="s">
        <v>160</v>
      </c>
      <c r="F558" s="79"/>
      <c r="G558" s="85" t="s">
        <v>174</v>
      </c>
      <c r="H558" s="79"/>
      <c r="I558" s="60"/>
      <c r="J558" s="60"/>
      <c r="K558" s="60"/>
      <c r="L558" s="60"/>
      <c r="M558" s="60"/>
      <c r="N558" s="60"/>
      <c r="O558" s="54"/>
      <c r="P558" s="54"/>
      <c r="Q558" s="54"/>
      <c r="R558" s="54"/>
      <c r="S558" s="54"/>
      <c r="T558" s="54"/>
    </row>
    <row r="559" spans="1:29" ht="12.75" x14ac:dyDescent="0.2">
      <c r="A559" s="85" t="s">
        <v>1660</v>
      </c>
      <c r="B559" s="85" t="s">
        <v>1661</v>
      </c>
      <c r="C559" s="85">
        <v>46</v>
      </c>
      <c r="D559" s="85" t="s">
        <v>1662</v>
      </c>
      <c r="E559" s="85" t="s">
        <v>160</v>
      </c>
      <c r="F559" s="79">
        <v>35081</v>
      </c>
      <c r="G559" s="85" t="s">
        <v>174</v>
      </c>
      <c r="H559" s="79"/>
      <c r="I559" s="54"/>
      <c r="J559" s="85"/>
      <c r="K559" s="85"/>
      <c r="L559" s="60"/>
      <c r="M559" s="60"/>
      <c r="N559" s="60"/>
      <c r="O559" s="54"/>
      <c r="P559" s="54"/>
      <c r="Q559" s="54"/>
      <c r="R559" s="54"/>
      <c r="S559" s="54"/>
      <c r="T559" s="54"/>
      <c r="U559" s="54"/>
      <c r="V559" s="54"/>
      <c r="W559" s="54"/>
      <c r="X559" s="54"/>
      <c r="Y559" s="54"/>
      <c r="Z559" s="54"/>
      <c r="AA559" s="54"/>
      <c r="AB559" s="54"/>
      <c r="AC559" s="54"/>
    </row>
    <row r="560" spans="1:29" ht="12.75" x14ac:dyDescent="0.2">
      <c r="A560" s="85" t="s">
        <v>1663</v>
      </c>
      <c r="B560" s="85" t="s">
        <v>1664</v>
      </c>
      <c r="C560" s="85">
        <v>602</v>
      </c>
      <c r="D560" s="85" t="s">
        <v>1665</v>
      </c>
      <c r="E560" s="85" t="s">
        <v>160</v>
      </c>
      <c r="F560" s="79"/>
      <c r="G560" s="85" t="s">
        <v>174</v>
      </c>
      <c r="H560" s="79"/>
      <c r="I560" s="60"/>
      <c r="J560" s="60"/>
      <c r="K560" s="60"/>
      <c r="L560" s="60"/>
      <c r="M560" s="60"/>
      <c r="N560" s="60"/>
      <c r="O560" s="54"/>
      <c r="P560" s="54"/>
      <c r="Q560" s="54"/>
      <c r="R560" s="54"/>
      <c r="S560" s="54"/>
      <c r="T560" s="54"/>
    </row>
    <row r="561" spans="1:29" ht="12.75" x14ac:dyDescent="0.2">
      <c r="A561" s="85" t="s">
        <v>1663</v>
      </c>
      <c r="B561" s="85" t="s">
        <v>1666</v>
      </c>
      <c r="C561" s="85">
        <v>1254</v>
      </c>
      <c r="D561" s="85" t="s">
        <v>1667</v>
      </c>
      <c r="E561" s="85" t="s">
        <v>160</v>
      </c>
      <c r="F561" s="79"/>
      <c r="G561" s="85" t="s">
        <v>174</v>
      </c>
      <c r="H561" s="79"/>
      <c r="I561" s="60"/>
      <c r="J561" s="60"/>
      <c r="K561" s="60"/>
      <c r="L561" s="60"/>
      <c r="M561" s="60"/>
      <c r="N561" s="60"/>
      <c r="O561" s="54"/>
      <c r="P561" s="54"/>
      <c r="Q561" s="54"/>
      <c r="R561" s="54"/>
      <c r="S561" s="54"/>
      <c r="T561" s="54"/>
    </row>
    <row r="562" spans="1:29" ht="12.75" x14ac:dyDescent="0.2">
      <c r="A562" s="85" t="s">
        <v>1668</v>
      </c>
      <c r="B562" s="85" t="s">
        <v>1669</v>
      </c>
      <c r="C562" s="85">
        <v>365</v>
      </c>
      <c r="D562" s="85" t="s">
        <v>1670</v>
      </c>
      <c r="E562" s="85" t="s">
        <v>160</v>
      </c>
      <c r="F562" s="79"/>
      <c r="G562" s="85" t="s">
        <v>161</v>
      </c>
      <c r="H562" s="79"/>
      <c r="I562" s="60"/>
      <c r="J562" s="60"/>
      <c r="K562" s="60"/>
      <c r="L562" s="60"/>
      <c r="M562" s="60"/>
      <c r="N562" s="60"/>
      <c r="O562" s="54"/>
      <c r="P562" s="54"/>
      <c r="Q562" s="54"/>
      <c r="R562" s="54"/>
      <c r="S562" s="54"/>
      <c r="T562" s="54"/>
    </row>
    <row r="563" spans="1:29" ht="12.75" x14ac:dyDescent="0.2">
      <c r="A563" s="85" t="s">
        <v>1668</v>
      </c>
      <c r="B563" s="85" t="s">
        <v>1671</v>
      </c>
      <c r="C563" s="85">
        <v>1255</v>
      </c>
      <c r="D563" s="85" t="s">
        <v>1672</v>
      </c>
      <c r="E563" s="85" t="s">
        <v>160</v>
      </c>
      <c r="F563" s="79"/>
      <c r="G563" s="85" t="s">
        <v>161</v>
      </c>
      <c r="H563" s="79"/>
      <c r="I563" s="60"/>
      <c r="J563" s="60"/>
      <c r="K563" s="60"/>
      <c r="L563" s="60"/>
      <c r="M563" s="60"/>
      <c r="N563" s="60"/>
      <c r="O563" s="54"/>
      <c r="P563" s="54"/>
      <c r="Q563" s="54"/>
      <c r="R563" s="54"/>
      <c r="S563" s="54"/>
      <c r="T563" s="54"/>
    </row>
    <row r="564" spans="1:29" ht="12.75" x14ac:dyDescent="0.2">
      <c r="A564" s="85" t="s">
        <v>1673</v>
      </c>
      <c r="B564" s="85" t="s">
        <v>1674</v>
      </c>
      <c r="C564" s="85">
        <v>467</v>
      </c>
      <c r="D564" s="85" t="s">
        <v>1675</v>
      </c>
      <c r="E564" s="85" t="s">
        <v>160</v>
      </c>
      <c r="F564" s="79"/>
      <c r="G564" s="85" t="s">
        <v>174</v>
      </c>
      <c r="H564" s="79"/>
      <c r="I564" s="60"/>
      <c r="J564" s="60"/>
      <c r="K564" s="60"/>
      <c r="L564" s="60"/>
      <c r="M564" s="60"/>
      <c r="N564" s="60"/>
      <c r="O564" s="54"/>
      <c r="P564" s="54"/>
      <c r="Q564" s="54"/>
      <c r="R564" s="54"/>
      <c r="S564" s="54"/>
      <c r="T564" s="54"/>
    </row>
    <row r="565" spans="1:29" ht="12.75" x14ac:dyDescent="0.2">
      <c r="A565" s="85" t="s">
        <v>1676</v>
      </c>
      <c r="B565" s="85" t="s">
        <v>1677</v>
      </c>
      <c r="C565" s="85">
        <v>1256</v>
      </c>
      <c r="D565" s="85" t="s">
        <v>1678</v>
      </c>
      <c r="E565" s="85" t="s">
        <v>160</v>
      </c>
      <c r="F565" s="79"/>
      <c r="G565" s="85" t="s">
        <v>161</v>
      </c>
      <c r="H565" s="79"/>
      <c r="I565" s="60"/>
      <c r="J565" s="60"/>
      <c r="K565" s="60"/>
      <c r="L565" s="60"/>
      <c r="M565" s="60"/>
      <c r="N565" s="60"/>
      <c r="O565" s="54"/>
      <c r="P565" s="54"/>
      <c r="Q565" s="54"/>
      <c r="R565" s="54"/>
      <c r="S565" s="54"/>
      <c r="T565" s="54"/>
    </row>
    <row r="566" spans="1:29" ht="12.75" x14ac:dyDescent="0.2">
      <c r="A566" s="85" t="s">
        <v>1679</v>
      </c>
      <c r="B566" s="85" t="s">
        <v>401</v>
      </c>
      <c r="C566" s="85">
        <v>156</v>
      </c>
      <c r="D566" s="85" t="s">
        <v>1680</v>
      </c>
      <c r="E566" s="85" t="s">
        <v>160</v>
      </c>
      <c r="F566" s="54"/>
      <c r="G566" s="85" t="s">
        <v>174</v>
      </c>
      <c r="H566" s="79"/>
      <c r="I566" s="54"/>
      <c r="J566" s="85"/>
      <c r="K566" s="85"/>
      <c r="L566" s="60"/>
      <c r="M566" s="60"/>
      <c r="N566" s="60"/>
      <c r="O566" s="54"/>
      <c r="P566" s="54"/>
      <c r="Q566" s="54"/>
      <c r="R566" s="54"/>
      <c r="S566" s="54"/>
      <c r="T566" s="54"/>
      <c r="U566" s="54"/>
      <c r="V566" s="54"/>
      <c r="W566" s="54"/>
      <c r="X566" s="54"/>
      <c r="Y566" s="54"/>
      <c r="Z566" s="54"/>
      <c r="AA566" s="54"/>
      <c r="AB566" s="54"/>
      <c r="AC566" s="54"/>
    </row>
    <row r="567" spans="1:29" ht="12.75" x14ac:dyDescent="0.2">
      <c r="A567" s="85" t="s">
        <v>1681</v>
      </c>
      <c r="B567" s="85" t="s">
        <v>1682</v>
      </c>
      <c r="C567" s="85">
        <v>1257</v>
      </c>
      <c r="D567" s="85" t="s">
        <v>1683</v>
      </c>
      <c r="E567" s="85" t="s">
        <v>160</v>
      </c>
      <c r="F567" s="79"/>
      <c r="G567" s="85" t="s">
        <v>174</v>
      </c>
      <c r="H567" s="79"/>
      <c r="I567" s="60"/>
      <c r="J567" s="60"/>
      <c r="K567" s="60"/>
      <c r="L567" s="60"/>
      <c r="M567" s="60"/>
      <c r="N567" s="60"/>
      <c r="O567" s="54"/>
      <c r="P567" s="54"/>
      <c r="Q567" s="54"/>
      <c r="R567" s="54"/>
      <c r="S567" s="54"/>
      <c r="T567" s="54"/>
    </row>
    <row r="568" spans="1:29" ht="12.75" x14ac:dyDescent="0.2">
      <c r="A568" s="85" t="s">
        <v>1685</v>
      </c>
      <c r="B568" s="85" t="s">
        <v>1686</v>
      </c>
      <c r="C568" s="85">
        <v>1259</v>
      </c>
      <c r="D568" s="85" t="s">
        <v>1687</v>
      </c>
      <c r="E568" s="85" t="s">
        <v>160</v>
      </c>
      <c r="F568" s="79"/>
      <c r="G568" s="85" t="s">
        <v>174</v>
      </c>
      <c r="H568" s="79"/>
      <c r="I568" s="60"/>
      <c r="J568" s="60"/>
      <c r="K568" s="60"/>
      <c r="L568" s="60"/>
      <c r="M568" s="60"/>
      <c r="N568" s="60"/>
      <c r="O568" s="54"/>
      <c r="P568" s="54"/>
      <c r="Q568" s="54"/>
      <c r="R568" s="54"/>
      <c r="S568" s="54"/>
      <c r="T568" s="54"/>
    </row>
    <row r="569" spans="1:29" ht="12.75" x14ac:dyDescent="0.2">
      <c r="A569" s="85" t="s">
        <v>1688</v>
      </c>
      <c r="B569" s="85" t="s">
        <v>1689</v>
      </c>
      <c r="C569" s="85">
        <v>1260</v>
      </c>
      <c r="D569" s="85" t="s">
        <v>1690</v>
      </c>
      <c r="E569" s="85" t="s">
        <v>160</v>
      </c>
      <c r="F569" s="79"/>
      <c r="G569" s="85"/>
      <c r="H569" s="79"/>
      <c r="I569" s="60"/>
      <c r="J569" s="60"/>
      <c r="K569" s="60"/>
      <c r="L569" s="60"/>
      <c r="M569" s="60"/>
      <c r="N569" s="60"/>
      <c r="O569" s="54"/>
      <c r="P569" s="54"/>
      <c r="Q569" s="54"/>
      <c r="R569" s="54"/>
      <c r="S569" s="54"/>
      <c r="T569" s="54"/>
    </row>
    <row r="570" spans="1:29" ht="12.75" x14ac:dyDescent="0.2">
      <c r="A570" s="85" t="s">
        <v>1691</v>
      </c>
      <c r="B570" s="85" t="s">
        <v>1692</v>
      </c>
      <c r="C570" s="85">
        <v>1261</v>
      </c>
      <c r="D570" s="85" t="s">
        <v>1693</v>
      </c>
      <c r="E570" s="85" t="s">
        <v>160</v>
      </c>
      <c r="F570" s="79"/>
      <c r="G570" s="85" t="s">
        <v>174</v>
      </c>
      <c r="H570" s="79"/>
      <c r="I570" s="60"/>
      <c r="J570" s="60"/>
      <c r="K570" s="60"/>
      <c r="L570" s="60"/>
      <c r="M570" s="60"/>
      <c r="N570" s="60"/>
      <c r="O570" s="54"/>
      <c r="P570" s="54"/>
      <c r="Q570" s="54"/>
      <c r="R570" s="54"/>
      <c r="S570" s="54"/>
      <c r="T570" s="54"/>
    </row>
    <row r="571" spans="1:29" ht="12.75" x14ac:dyDescent="0.2">
      <c r="A571" s="85" t="s">
        <v>1694</v>
      </c>
      <c r="B571" s="85" t="s">
        <v>1695</v>
      </c>
      <c r="C571" s="85">
        <v>611</v>
      </c>
      <c r="D571" s="85" t="s">
        <v>1696</v>
      </c>
      <c r="E571" s="85" t="s">
        <v>160</v>
      </c>
      <c r="F571" s="79"/>
      <c r="G571" s="85"/>
      <c r="H571" s="79"/>
      <c r="I571" s="60"/>
      <c r="J571" s="60"/>
      <c r="K571" s="60"/>
      <c r="L571" s="60"/>
      <c r="M571" s="60"/>
      <c r="N571" s="60"/>
      <c r="O571" s="54"/>
      <c r="P571" s="54"/>
      <c r="Q571" s="54"/>
      <c r="R571" s="54"/>
      <c r="S571" s="54"/>
      <c r="T571" s="54"/>
    </row>
    <row r="572" spans="1:29" ht="12.75" x14ac:dyDescent="0.2">
      <c r="A572" s="85" t="s">
        <v>1697</v>
      </c>
      <c r="B572" s="85" t="s">
        <v>1698</v>
      </c>
      <c r="C572" s="85">
        <v>169</v>
      </c>
      <c r="D572" s="85" t="s">
        <v>1699</v>
      </c>
      <c r="E572" s="85" t="s">
        <v>160</v>
      </c>
      <c r="F572" s="54"/>
      <c r="G572" s="85" t="s">
        <v>174</v>
      </c>
      <c r="H572" s="79"/>
      <c r="I572" s="54"/>
      <c r="J572" s="85"/>
      <c r="K572" s="85" t="s">
        <v>1700</v>
      </c>
      <c r="L572" s="60"/>
      <c r="M572" s="60"/>
      <c r="N572" s="60"/>
      <c r="O572" s="54"/>
      <c r="P572" s="54"/>
      <c r="Q572" s="54"/>
      <c r="R572" s="54"/>
      <c r="S572" s="54"/>
      <c r="T572" s="54"/>
      <c r="U572" s="54"/>
      <c r="V572" s="54"/>
      <c r="W572" s="54"/>
      <c r="X572" s="54"/>
      <c r="Y572" s="54"/>
      <c r="Z572" s="54"/>
      <c r="AA572" s="54"/>
      <c r="AB572" s="54"/>
      <c r="AC572" s="54"/>
    </row>
    <row r="573" spans="1:29" ht="12.75" x14ac:dyDescent="0.2">
      <c r="A573" s="85" t="s">
        <v>1701</v>
      </c>
      <c r="B573" s="85" t="s">
        <v>1702</v>
      </c>
      <c r="C573" s="85">
        <v>314</v>
      </c>
      <c r="D573" s="85" t="s">
        <v>1703</v>
      </c>
      <c r="E573" s="85" t="s">
        <v>160</v>
      </c>
      <c r="F573" s="79"/>
      <c r="G573" s="85" t="s">
        <v>174</v>
      </c>
      <c r="H573" s="79"/>
      <c r="I573" s="60"/>
      <c r="J573" s="60"/>
      <c r="K573" s="60"/>
      <c r="L573" s="60"/>
      <c r="M573" s="60"/>
      <c r="N573" s="60"/>
      <c r="O573" s="54"/>
      <c r="P573" s="54"/>
      <c r="Q573" s="54"/>
      <c r="R573" s="54"/>
      <c r="S573" s="54"/>
      <c r="T573" s="54"/>
    </row>
    <row r="574" spans="1:29" ht="12.75" x14ac:dyDescent="0.2">
      <c r="A574" s="85" t="s">
        <v>1704</v>
      </c>
      <c r="B574" s="85" t="s">
        <v>1705</v>
      </c>
      <c r="C574" s="85">
        <v>1262</v>
      </c>
      <c r="D574" s="85" t="s">
        <v>1706</v>
      </c>
      <c r="E574" s="85" t="s">
        <v>160</v>
      </c>
      <c r="F574" s="79"/>
      <c r="G574" s="85"/>
      <c r="H574" s="79"/>
      <c r="I574" s="60"/>
      <c r="J574" s="60"/>
      <c r="K574" s="60"/>
      <c r="L574" s="60"/>
      <c r="M574" s="60"/>
      <c r="N574" s="60"/>
      <c r="O574" s="54"/>
      <c r="P574" s="54"/>
      <c r="Q574" s="54"/>
      <c r="R574" s="54"/>
      <c r="S574" s="54"/>
      <c r="T574" s="54"/>
    </row>
    <row r="575" spans="1:29" ht="12.75" x14ac:dyDescent="0.2">
      <c r="A575" s="85" t="s">
        <v>1707</v>
      </c>
      <c r="B575" s="85" t="s">
        <v>1708</v>
      </c>
      <c r="C575" s="85">
        <v>334</v>
      </c>
      <c r="D575" s="85" t="s">
        <v>1709</v>
      </c>
      <c r="E575" s="85" t="s">
        <v>160</v>
      </c>
      <c r="F575" s="79"/>
      <c r="G575" s="85" t="s">
        <v>161</v>
      </c>
      <c r="H575" s="79"/>
      <c r="I575" s="60"/>
      <c r="J575" s="60"/>
      <c r="K575" s="60"/>
      <c r="L575" s="60"/>
      <c r="M575" s="60"/>
      <c r="N575" s="60"/>
      <c r="O575" s="54"/>
      <c r="P575" s="54"/>
      <c r="Q575" s="54"/>
      <c r="R575" s="54"/>
      <c r="S575" s="54"/>
      <c r="T575" s="54"/>
    </row>
    <row r="576" spans="1:29" ht="12.75" x14ac:dyDescent="0.2">
      <c r="A576" s="85" t="s">
        <v>1710</v>
      </c>
      <c r="B576" s="85" t="s">
        <v>1711</v>
      </c>
      <c r="C576" s="85">
        <v>552</v>
      </c>
      <c r="D576" s="85" t="s">
        <v>1712</v>
      </c>
      <c r="E576" s="85" t="s">
        <v>160</v>
      </c>
      <c r="F576" s="79"/>
      <c r="G576" s="85" t="s">
        <v>174</v>
      </c>
      <c r="H576" s="79"/>
      <c r="I576" s="60"/>
      <c r="J576" s="60"/>
      <c r="K576" s="60"/>
      <c r="L576" s="60"/>
      <c r="M576" s="60"/>
      <c r="N576" s="60"/>
      <c r="O576" s="54"/>
      <c r="P576" s="54"/>
      <c r="Q576" s="54"/>
      <c r="R576" s="54"/>
      <c r="S576" s="54"/>
      <c r="T576" s="54"/>
    </row>
    <row r="577" spans="1:29" ht="12.75" x14ac:dyDescent="0.2">
      <c r="A577" s="85" t="s">
        <v>1713</v>
      </c>
      <c r="B577" s="85" t="s">
        <v>1714</v>
      </c>
      <c r="C577" s="85">
        <v>762</v>
      </c>
      <c r="D577" s="85" t="s">
        <v>1715</v>
      </c>
      <c r="E577" s="85" t="s">
        <v>160</v>
      </c>
      <c r="F577" s="79"/>
      <c r="G577" s="85" t="s">
        <v>174</v>
      </c>
      <c r="H577" s="79"/>
      <c r="I577" s="60"/>
      <c r="J577" s="60"/>
      <c r="K577" s="60"/>
      <c r="L577" s="60"/>
      <c r="M577" s="60"/>
      <c r="N577" s="60"/>
      <c r="O577" s="54"/>
      <c r="P577" s="54"/>
      <c r="Q577" s="54"/>
      <c r="R577" s="54"/>
      <c r="S577" s="54"/>
      <c r="T577" s="54"/>
    </row>
    <row r="578" spans="1:29" ht="12.75" x14ac:dyDescent="0.2">
      <c r="A578" s="85" t="s">
        <v>1716</v>
      </c>
      <c r="B578" s="85" t="s">
        <v>1717</v>
      </c>
      <c r="C578" s="85">
        <v>1263</v>
      </c>
      <c r="D578" s="85" t="s">
        <v>1718</v>
      </c>
      <c r="E578" s="85" t="s">
        <v>160</v>
      </c>
      <c r="F578" s="79"/>
      <c r="G578" s="85" t="s">
        <v>174</v>
      </c>
      <c r="H578" s="79"/>
      <c r="I578" s="60"/>
      <c r="J578" s="60"/>
      <c r="K578" s="60"/>
      <c r="L578" s="60"/>
      <c r="M578" s="60"/>
      <c r="N578" s="60"/>
      <c r="O578" s="54"/>
      <c r="P578" s="54"/>
      <c r="Q578" s="54"/>
      <c r="R578" s="54"/>
      <c r="S578" s="54"/>
      <c r="T578" s="54"/>
    </row>
    <row r="579" spans="1:29" ht="12.75" x14ac:dyDescent="0.2">
      <c r="A579" s="85" t="s">
        <v>1719</v>
      </c>
      <c r="B579" s="85" t="s">
        <v>1720</v>
      </c>
      <c r="C579" s="85">
        <v>415</v>
      </c>
      <c r="D579" s="85" t="s">
        <v>1721</v>
      </c>
      <c r="E579" s="85" t="s">
        <v>160</v>
      </c>
      <c r="F579" s="79"/>
      <c r="G579" s="85"/>
      <c r="H579" s="79"/>
      <c r="I579" s="60"/>
      <c r="J579" s="60"/>
      <c r="K579" s="60"/>
      <c r="L579" s="60"/>
      <c r="M579" s="60"/>
      <c r="N579" s="60"/>
      <c r="O579" s="54"/>
      <c r="P579" s="54"/>
      <c r="Q579" s="54"/>
      <c r="R579" s="54"/>
      <c r="S579" s="54"/>
      <c r="T579" s="54"/>
    </row>
    <row r="580" spans="1:29" ht="12.75" x14ac:dyDescent="0.2">
      <c r="A580" s="85" t="s">
        <v>1722</v>
      </c>
      <c r="B580" s="85" t="s">
        <v>1723</v>
      </c>
      <c r="C580" s="85">
        <v>125</v>
      </c>
      <c r="D580" s="85" t="s">
        <v>1724</v>
      </c>
      <c r="E580" s="85" t="s">
        <v>160</v>
      </c>
      <c r="F580" s="79">
        <v>33913</v>
      </c>
      <c r="G580" s="85" t="s">
        <v>161</v>
      </c>
      <c r="H580" s="79"/>
      <c r="I580" s="54"/>
      <c r="J580" s="85"/>
      <c r="K580" s="85" t="s">
        <v>1725</v>
      </c>
      <c r="L580" s="60"/>
      <c r="M580" s="60"/>
      <c r="N580" s="60"/>
      <c r="O580" s="54"/>
      <c r="P580" s="54"/>
      <c r="Q580" s="54"/>
      <c r="R580" s="54"/>
      <c r="S580" s="54"/>
      <c r="T580" s="54"/>
      <c r="U580" s="54"/>
      <c r="V580" s="54"/>
      <c r="W580" s="54"/>
      <c r="X580" s="54"/>
      <c r="Y580" s="54"/>
      <c r="Z580" s="54"/>
      <c r="AA580" s="54"/>
      <c r="AB580" s="54"/>
      <c r="AC580" s="54"/>
    </row>
    <row r="581" spans="1:29" ht="12.75" x14ac:dyDescent="0.2">
      <c r="A581" s="85" t="s">
        <v>1726</v>
      </c>
      <c r="B581" s="85" t="s">
        <v>1727</v>
      </c>
      <c r="C581" s="85">
        <v>280</v>
      </c>
      <c r="D581" s="85" t="s">
        <v>1728</v>
      </c>
      <c r="E581" s="85" t="s">
        <v>160</v>
      </c>
      <c r="F581" s="79"/>
      <c r="G581" s="85" t="s">
        <v>174</v>
      </c>
      <c r="H581" s="79"/>
      <c r="I581" s="60"/>
      <c r="J581" s="60"/>
      <c r="K581" s="60"/>
      <c r="L581" s="60"/>
      <c r="M581" s="60"/>
      <c r="N581" s="60"/>
      <c r="O581" s="54"/>
      <c r="P581" s="54"/>
      <c r="Q581" s="54"/>
      <c r="R581" s="54"/>
      <c r="S581" s="54"/>
      <c r="T581" s="54"/>
    </row>
    <row r="582" spans="1:29" ht="12.75" x14ac:dyDescent="0.2">
      <c r="A582" s="85" t="s">
        <v>1729</v>
      </c>
      <c r="B582" s="85" t="s">
        <v>1730</v>
      </c>
      <c r="C582" s="85">
        <v>1264</v>
      </c>
      <c r="D582" s="85" t="s">
        <v>1731</v>
      </c>
      <c r="E582" s="85" t="s">
        <v>160</v>
      </c>
      <c r="F582" s="79"/>
      <c r="G582" s="85" t="s">
        <v>161</v>
      </c>
      <c r="H582" s="79"/>
      <c r="I582" s="60"/>
      <c r="J582" s="60"/>
      <c r="K582" s="60"/>
      <c r="L582" s="60"/>
      <c r="M582" s="60"/>
      <c r="N582" s="60"/>
      <c r="O582" s="54"/>
      <c r="P582" s="54"/>
      <c r="Q582" s="54"/>
      <c r="R582" s="54"/>
      <c r="S582" s="54"/>
      <c r="T582" s="54"/>
    </row>
    <row r="583" spans="1:29" ht="12.75" x14ac:dyDescent="0.2">
      <c r="A583" s="85" t="s">
        <v>1732</v>
      </c>
      <c r="B583" s="85" t="s">
        <v>1733</v>
      </c>
      <c r="C583" s="85">
        <v>356</v>
      </c>
      <c r="D583" s="85" t="s">
        <v>1734</v>
      </c>
      <c r="E583" s="85" t="s">
        <v>160</v>
      </c>
      <c r="F583" s="79"/>
      <c r="G583" s="85" t="s">
        <v>161</v>
      </c>
      <c r="H583" s="79"/>
      <c r="I583" s="60"/>
      <c r="J583" s="60"/>
      <c r="K583" s="60"/>
      <c r="L583" s="60"/>
      <c r="M583" s="60"/>
      <c r="N583" s="60"/>
      <c r="O583" s="54"/>
      <c r="P583" s="54"/>
      <c r="Q583" s="54"/>
      <c r="R583" s="54"/>
      <c r="S583" s="54"/>
      <c r="T583" s="54"/>
    </row>
    <row r="584" spans="1:29" ht="12.75" x14ac:dyDescent="0.2">
      <c r="A584" s="85" t="s">
        <v>1732</v>
      </c>
      <c r="B584" s="85" t="s">
        <v>1735</v>
      </c>
      <c r="C584" s="85">
        <v>1265</v>
      </c>
      <c r="D584" s="85" t="s">
        <v>1736</v>
      </c>
      <c r="E584" s="85" t="s">
        <v>160</v>
      </c>
      <c r="F584" s="79"/>
      <c r="G584" s="85" t="s">
        <v>174</v>
      </c>
      <c r="H584" s="79"/>
      <c r="I584" s="60"/>
      <c r="J584" s="60"/>
      <c r="K584" s="60"/>
      <c r="L584" s="60"/>
      <c r="M584" s="60"/>
      <c r="N584" s="60"/>
      <c r="O584" s="54"/>
      <c r="P584" s="54"/>
      <c r="Q584" s="54"/>
      <c r="R584" s="54"/>
      <c r="S584" s="54"/>
      <c r="T584" s="54"/>
    </row>
    <row r="585" spans="1:29" ht="12.75" x14ac:dyDescent="0.2">
      <c r="A585" s="85" t="s">
        <v>1737</v>
      </c>
      <c r="B585" s="85" t="s">
        <v>1738</v>
      </c>
      <c r="C585" s="85">
        <v>1266</v>
      </c>
      <c r="D585" s="85" t="s">
        <v>1739</v>
      </c>
      <c r="E585" s="85" t="s">
        <v>160</v>
      </c>
      <c r="F585" s="79"/>
      <c r="G585" s="85"/>
      <c r="H585" s="79"/>
      <c r="I585" s="60"/>
      <c r="J585" s="60"/>
      <c r="K585" s="60"/>
      <c r="L585" s="60"/>
      <c r="M585" s="60"/>
      <c r="N585" s="60"/>
      <c r="O585" s="54"/>
      <c r="P585" s="54"/>
      <c r="Q585" s="54"/>
      <c r="R585" s="54"/>
      <c r="S585" s="54"/>
      <c r="T585" s="54"/>
    </row>
    <row r="586" spans="1:29" ht="12.75" x14ac:dyDescent="0.2">
      <c r="A586" s="85" t="s">
        <v>1740</v>
      </c>
      <c r="B586" s="85" t="s">
        <v>1741</v>
      </c>
      <c r="C586" s="85">
        <v>495</v>
      </c>
      <c r="D586" s="85" t="s">
        <v>1742</v>
      </c>
      <c r="E586" s="85" t="s">
        <v>160</v>
      </c>
      <c r="F586" s="79"/>
      <c r="G586" s="85" t="s">
        <v>174</v>
      </c>
      <c r="H586" s="79"/>
      <c r="I586" s="60"/>
      <c r="J586" s="60"/>
      <c r="K586" s="60"/>
      <c r="L586" s="60"/>
      <c r="M586" s="60"/>
      <c r="N586" s="60"/>
      <c r="O586" s="54"/>
      <c r="P586" s="54"/>
      <c r="Q586" s="54"/>
      <c r="R586" s="54"/>
      <c r="S586" s="54"/>
      <c r="T586" s="54"/>
    </row>
    <row r="587" spans="1:29" ht="12.75" x14ac:dyDescent="0.2">
      <c r="A587" s="85" t="s">
        <v>1740</v>
      </c>
      <c r="B587" s="85" t="s">
        <v>1743</v>
      </c>
      <c r="C587" s="85">
        <v>1267</v>
      </c>
      <c r="D587" s="85" t="s">
        <v>1744</v>
      </c>
      <c r="E587" s="85" t="s">
        <v>160</v>
      </c>
      <c r="F587" s="79"/>
      <c r="G587" s="85" t="s">
        <v>174</v>
      </c>
      <c r="H587" s="79"/>
      <c r="I587" s="60"/>
      <c r="J587" s="60"/>
      <c r="K587" s="60"/>
      <c r="L587" s="60"/>
      <c r="M587" s="60"/>
      <c r="N587" s="60"/>
      <c r="O587" s="54"/>
      <c r="P587" s="54"/>
      <c r="Q587" s="54"/>
      <c r="R587" s="54"/>
      <c r="S587" s="54"/>
      <c r="T587" s="54"/>
    </row>
    <row r="588" spans="1:29" ht="12.75" x14ac:dyDescent="0.2">
      <c r="A588" s="85" t="s">
        <v>1745</v>
      </c>
      <c r="B588" s="85" t="s">
        <v>1746</v>
      </c>
      <c r="C588" s="85">
        <v>89</v>
      </c>
      <c r="D588" s="85" t="s">
        <v>1747</v>
      </c>
      <c r="E588" s="85" t="s">
        <v>160</v>
      </c>
      <c r="F588" s="54"/>
      <c r="G588" s="85" t="s">
        <v>174</v>
      </c>
      <c r="H588" s="79"/>
      <c r="I588" s="54"/>
      <c r="J588" s="85">
        <v>32478770855</v>
      </c>
      <c r="K588" s="85"/>
      <c r="L588" s="60"/>
      <c r="M588" s="60"/>
      <c r="N588" s="60"/>
      <c r="O588" s="54"/>
      <c r="P588" s="54"/>
      <c r="Q588" s="54"/>
      <c r="R588" s="54"/>
      <c r="S588" s="54"/>
      <c r="T588" s="54"/>
      <c r="U588" s="54"/>
      <c r="V588" s="54"/>
      <c r="W588" s="54"/>
      <c r="X588" s="54"/>
      <c r="Y588" s="54"/>
      <c r="Z588" s="54"/>
      <c r="AA588" s="54"/>
      <c r="AB588" s="54"/>
      <c r="AC588" s="54"/>
    </row>
    <row r="589" spans="1:29" ht="12.75" x14ac:dyDescent="0.2">
      <c r="A589" s="85" t="s">
        <v>1745</v>
      </c>
      <c r="B589" s="85" t="s">
        <v>1748</v>
      </c>
      <c r="C589" s="85">
        <v>737</v>
      </c>
      <c r="D589" s="85" t="s">
        <v>1749</v>
      </c>
      <c r="E589" s="85" t="s">
        <v>160</v>
      </c>
      <c r="F589" s="79"/>
      <c r="G589" s="85" t="s">
        <v>174</v>
      </c>
      <c r="H589" s="79"/>
      <c r="I589" s="60"/>
      <c r="J589" s="60"/>
      <c r="K589" s="60"/>
      <c r="L589" s="60"/>
      <c r="M589" s="60"/>
      <c r="N589" s="60"/>
      <c r="O589" s="54"/>
      <c r="P589" s="54"/>
      <c r="Q589" s="54"/>
      <c r="R589" s="54"/>
      <c r="S589" s="54"/>
      <c r="T589" s="54"/>
    </row>
    <row r="590" spans="1:29" ht="12.75" x14ac:dyDescent="0.2">
      <c r="A590" s="85" t="s">
        <v>1750</v>
      </c>
      <c r="B590" s="85" t="s">
        <v>1751</v>
      </c>
      <c r="C590" s="85">
        <v>247</v>
      </c>
      <c r="D590" s="85" t="s">
        <v>1752</v>
      </c>
      <c r="E590" s="85" t="s">
        <v>160</v>
      </c>
      <c r="F590" s="79">
        <v>34193</v>
      </c>
      <c r="G590" s="85" t="s">
        <v>174</v>
      </c>
      <c r="H590" s="79"/>
      <c r="I590" s="54"/>
      <c r="J590" s="85">
        <v>32479783849</v>
      </c>
      <c r="K590" s="85" t="s">
        <v>1753</v>
      </c>
      <c r="L590" s="60"/>
      <c r="M590" s="60"/>
      <c r="N590" s="60"/>
      <c r="O590" s="54"/>
      <c r="P590" s="54"/>
      <c r="Q590" s="54"/>
      <c r="R590" s="54"/>
      <c r="S590" s="54"/>
      <c r="T590" s="54"/>
      <c r="U590" s="54"/>
      <c r="V590" s="54"/>
      <c r="W590" s="54"/>
      <c r="X590" s="54"/>
      <c r="Y590" s="54"/>
      <c r="Z590" s="54"/>
      <c r="AA590" s="54"/>
      <c r="AB590" s="54"/>
      <c r="AC590" s="54"/>
    </row>
    <row r="591" spans="1:29" ht="12.75" x14ac:dyDescent="0.2">
      <c r="A591" s="85" t="s">
        <v>1750</v>
      </c>
      <c r="B591" s="85" t="s">
        <v>1754</v>
      </c>
      <c r="C591" s="85">
        <v>731</v>
      </c>
      <c r="D591" s="85" t="s">
        <v>1755</v>
      </c>
      <c r="E591" s="85" t="s">
        <v>160</v>
      </c>
      <c r="F591" s="79"/>
      <c r="G591" s="85" t="s">
        <v>174</v>
      </c>
      <c r="H591" s="79"/>
      <c r="I591" s="60"/>
      <c r="J591" s="60"/>
      <c r="K591" s="60"/>
      <c r="L591" s="60"/>
      <c r="M591" s="60"/>
      <c r="N591" s="60"/>
      <c r="O591" s="54"/>
      <c r="P591" s="54"/>
      <c r="Q591" s="54"/>
      <c r="R591" s="54"/>
      <c r="S591" s="54"/>
      <c r="T591" s="54"/>
    </row>
    <row r="592" spans="1:29" ht="12.75" x14ac:dyDescent="0.2">
      <c r="A592" s="85" t="s">
        <v>1756</v>
      </c>
      <c r="B592" s="85" t="s">
        <v>1757</v>
      </c>
      <c r="C592" s="85">
        <v>756</v>
      </c>
      <c r="D592" s="85" t="s">
        <v>1758</v>
      </c>
      <c r="E592" s="85" t="s">
        <v>160</v>
      </c>
      <c r="F592" s="79"/>
      <c r="G592" s="85" t="s">
        <v>161</v>
      </c>
      <c r="H592" s="79"/>
      <c r="I592" s="60"/>
      <c r="J592" s="60"/>
      <c r="K592" s="60"/>
      <c r="L592" s="60"/>
      <c r="M592" s="60"/>
      <c r="N592" s="60"/>
      <c r="O592" s="54"/>
      <c r="P592" s="54"/>
      <c r="Q592" s="54"/>
      <c r="R592" s="54"/>
      <c r="S592" s="54"/>
      <c r="T592" s="54"/>
    </row>
    <row r="593" spans="1:29" ht="12.75" x14ac:dyDescent="0.2">
      <c r="A593" s="85" t="s">
        <v>1759</v>
      </c>
      <c r="B593" s="85" t="s">
        <v>1760</v>
      </c>
      <c r="C593" s="85">
        <v>532</v>
      </c>
      <c r="D593" s="85" t="s">
        <v>1761</v>
      </c>
      <c r="E593" s="85" t="s">
        <v>160</v>
      </c>
      <c r="F593" s="79"/>
      <c r="G593" s="85" t="s">
        <v>174</v>
      </c>
      <c r="H593" s="79"/>
      <c r="I593" s="60"/>
      <c r="J593" s="60"/>
      <c r="K593" s="60"/>
      <c r="L593" s="60"/>
      <c r="M593" s="60"/>
      <c r="N593" s="60"/>
      <c r="O593" s="54"/>
      <c r="P593" s="54"/>
      <c r="Q593" s="54"/>
      <c r="R593" s="54"/>
      <c r="S593" s="54"/>
      <c r="T593" s="54"/>
    </row>
    <row r="594" spans="1:29" ht="12.75" x14ac:dyDescent="0.2">
      <c r="A594" s="85" t="s">
        <v>1759</v>
      </c>
      <c r="B594" s="85" t="s">
        <v>1762</v>
      </c>
      <c r="C594" s="53">
        <v>1268</v>
      </c>
      <c r="D594" s="85" t="s">
        <v>1763</v>
      </c>
      <c r="E594" s="85" t="s">
        <v>160</v>
      </c>
      <c r="F594" s="79"/>
      <c r="G594" s="85" t="s">
        <v>174</v>
      </c>
      <c r="H594" s="79"/>
      <c r="I594" s="60"/>
      <c r="J594" s="60"/>
      <c r="K594" s="60"/>
      <c r="L594" s="60"/>
      <c r="M594" s="60"/>
      <c r="N594" s="60"/>
      <c r="O594" s="54"/>
      <c r="P594" s="54"/>
      <c r="Q594" s="54"/>
      <c r="R594" s="54"/>
      <c r="S594" s="54"/>
      <c r="T594" s="54"/>
    </row>
    <row r="595" spans="1:29" ht="12.75" x14ac:dyDescent="0.2">
      <c r="A595" s="85" t="s">
        <v>1764</v>
      </c>
      <c r="B595" s="85" t="s">
        <v>1765</v>
      </c>
      <c r="C595" s="85">
        <v>120</v>
      </c>
      <c r="D595" s="85" t="s">
        <v>1766</v>
      </c>
      <c r="E595" s="85" t="s">
        <v>160</v>
      </c>
      <c r="F595" s="79">
        <v>34433</v>
      </c>
      <c r="G595" s="85" t="s">
        <v>161</v>
      </c>
      <c r="H595" s="79"/>
      <c r="I595" s="54"/>
      <c r="J595" s="85">
        <v>32486751723</v>
      </c>
      <c r="K595" s="85"/>
      <c r="L595" s="60"/>
      <c r="M595" s="60"/>
      <c r="N595" s="60"/>
      <c r="O595" s="54"/>
      <c r="P595" s="54"/>
      <c r="Q595" s="54"/>
      <c r="R595" s="54"/>
      <c r="S595" s="54"/>
      <c r="T595" s="54"/>
      <c r="U595" s="54"/>
      <c r="V595" s="54"/>
      <c r="W595" s="54"/>
      <c r="X595" s="54"/>
      <c r="Y595" s="54"/>
      <c r="Z595" s="54"/>
      <c r="AA595" s="54"/>
      <c r="AB595" s="54"/>
      <c r="AC595" s="54"/>
    </row>
    <row r="596" spans="1:29" ht="12.75" x14ac:dyDescent="0.2">
      <c r="A596" s="85" t="s">
        <v>1767</v>
      </c>
      <c r="B596" s="85" t="s">
        <v>1768</v>
      </c>
      <c r="C596" s="85">
        <v>1269</v>
      </c>
      <c r="D596" s="85" t="s">
        <v>1769</v>
      </c>
      <c r="E596" s="85" t="s">
        <v>160</v>
      </c>
      <c r="F596" s="79"/>
      <c r="G596" s="85" t="s">
        <v>161</v>
      </c>
      <c r="H596" s="79"/>
      <c r="I596" s="60"/>
      <c r="J596" s="60"/>
      <c r="K596" s="60"/>
      <c r="L596" s="60"/>
      <c r="M596" s="60"/>
      <c r="N596" s="60"/>
      <c r="O596" s="54"/>
      <c r="P596" s="54"/>
      <c r="Q596" s="54"/>
      <c r="R596" s="54"/>
      <c r="S596" s="54"/>
      <c r="T596" s="54"/>
    </row>
    <row r="597" spans="1:29" ht="12.75" x14ac:dyDescent="0.2">
      <c r="A597" s="85" t="s">
        <v>1767</v>
      </c>
      <c r="B597" s="85" t="s">
        <v>1770</v>
      </c>
      <c r="C597" s="85">
        <v>1270</v>
      </c>
      <c r="D597" s="85" t="s">
        <v>1771</v>
      </c>
      <c r="E597" s="85" t="s">
        <v>160</v>
      </c>
      <c r="F597" s="79"/>
      <c r="G597" s="85" t="s">
        <v>161</v>
      </c>
      <c r="H597" s="79"/>
      <c r="I597" s="60"/>
      <c r="J597" s="60"/>
      <c r="K597" s="60"/>
      <c r="L597" s="60"/>
      <c r="M597" s="60"/>
      <c r="N597" s="60"/>
      <c r="O597" s="54"/>
      <c r="P597" s="54"/>
      <c r="Q597" s="54"/>
      <c r="R597" s="54"/>
      <c r="S597" s="54"/>
      <c r="T597" s="54"/>
    </row>
    <row r="598" spans="1:29" ht="12.75" x14ac:dyDescent="0.2">
      <c r="A598" s="85" t="s">
        <v>1772</v>
      </c>
      <c r="B598" s="85" t="s">
        <v>1773</v>
      </c>
      <c r="C598" s="85">
        <v>1271</v>
      </c>
      <c r="D598" s="85" t="s">
        <v>1774</v>
      </c>
      <c r="E598" s="85" t="s">
        <v>160</v>
      </c>
      <c r="F598" s="79"/>
      <c r="G598" s="85" t="s">
        <v>161</v>
      </c>
      <c r="H598" s="79"/>
      <c r="I598" s="60"/>
      <c r="J598" s="60"/>
      <c r="K598" s="60"/>
      <c r="L598" s="60"/>
      <c r="M598" s="60"/>
      <c r="N598" s="60"/>
      <c r="O598" s="54"/>
      <c r="P598" s="54"/>
      <c r="Q598" s="54"/>
      <c r="R598" s="54"/>
      <c r="S598" s="54"/>
      <c r="T598" s="54"/>
    </row>
    <row r="599" spans="1:29" ht="12.75" x14ac:dyDescent="0.2">
      <c r="A599" s="85" t="s">
        <v>1775</v>
      </c>
      <c r="B599" s="85" t="s">
        <v>1776</v>
      </c>
      <c r="C599" s="85">
        <v>1272</v>
      </c>
      <c r="D599" s="85" t="s">
        <v>1777</v>
      </c>
      <c r="E599" s="85" t="s">
        <v>160</v>
      </c>
      <c r="F599" s="79"/>
      <c r="G599" s="85" t="s">
        <v>161</v>
      </c>
      <c r="H599" s="79"/>
      <c r="I599" s="60"/>
      <c r="J599" s="60"/>
      <c r="K599" s="60"/>
      <c r="L599" s="60"/>
      <c r="M599" s="60"/>
      <c r="N599" s="60"/>
      <c r="O599" s="54"/>
      <c r="P599" s="54"/>
      <c r="Q599" s="54"/>
      <c r="R599" s="54"/>
      <c r="S599" s="54"/>
      <c r="T599" s="54"/>
    </row>
    <row r="600" spans="1:29" ht="12.75" x14ac:dyDescent="0.2">
      <c r="A600" s="85" t="s">
        <v>1775</v>
      </c>
      <c r="B600" s="85" t="s">
        <v>1778</v>
      </c>
      <c r="C600" s="85">
        <v>1273</v>
      </c>
      <c r="D600" s="85" t="s">
        <v>630</v>
      </c>
      <c r="E600" s="85" t="s">
        <v>160</v>
      </c>
      <c r="F600" s="79"/>
      <c r="G600" s="85" t="s">
        <v>161</v>
      </c>
      <c r="H600" s="79"/>
      <c r="I600" s="60"/>
      <c r="J600" s="60"/>
      <c r="K600" s="60"/>
      <c r="L600" s="60"/>
      <c r="M600" s="60"/>
      <c r="N600" s="60"/>
      <c r="O600" s="54"/>
      <c r="P600" s="54"/>
      <c r="Q600" s="54"/>
      <c r="R600" s="54"/>
      <c r="S600" s="54"/>
      <c r="T600" s="54"/>
    </row>
    <row r="601" spans="1:29" ht="12.75" x14ac:dyDescent="0.2">
      <c r="A601" s="85" t="s">
        <v>1781</v>
      </c>
      <c r="B601" s="85" t="s">
        <v>1782</v>
      </c>
      <c r="C601" s="85">
        <v>768</v>
      </c>
      <c r="D601" s="85" t="s">
        <v>1783</v>
      </c>
      <c r="E601" s="85" t="s">
        <v>160</v>
      </c>
      <c r="F601" s="79"/>
      <c r="G601" s="85"/>
      <c r="H601" s="79"/>
      <c r="I601" s="60"/>
      <c r="J601" s="60"/>
      <c r="K601" s="60"/>
      <c r="L601" s="60"/>
      <c r="M601" s="60"/>
      <c r="N601" s="60"/>
      <c r="O601" s="54"/>
      <c r="P601" s="54"/>
      <c r="Q601" s="54"/>
      <c r="R601" s="54"/>
      <c r="S601" s="54"/>
      <c r="T601" s="54"/>
    </row>
    <row r="602" spans="1:29" ht="12.75" x14ac:dyDescent="0.2">
      <c r="A602" s="85" t="s">
        <v>1784</v>
      </c>
      <c r="B602" s="85" t="s">
        <v>670</v>
      </c>
      <c r="C602" s="85">
        <v>1275</v>
      </c>
      <c r="D602" s="85" t="s">
        <v>1785</v>
      </c>
      <c r="E602" s="85" t="s">
        <v>160</v>
      </c>
      <c r="F602" s="79"/>
      <c r="G602" s="85" t="s">
        <v>174</v>
      </c>
      <c r="H602" s="79"/>
      <c r="I602" s="60"/>
      <c r="J602" s="60"/>
      <c r="K602" s="60"/>
      <c r="L602" s="60"/>
      <c r="M602" s="60"/>
      <c r="N602" s="60"/>
      <c r="O602" s="54"/>
      <c r="P602" s="54"/>
      <c r="Q602" s="54"/>
      <c r="R602" s="54"/>
      <c r="S602" s="54"/>
      <c r="T602" s="54"/>
    </row>
    <row r="603" spans="1:29" ht="12.75" x14ac:dyDescent="0.2">
      <c r="A603" s="85" t="s">
        <v>1786</v>
      </c>
      <c r="B603" s="85" t="s">
        <v>1787</v>
      </c>
      <c r="C603" s="85">
        <v>1276</v>
      </c>
      <c r="D603" s="85" t="s">
        <v>1788</v>
      </c>
      <c r="E603" s="85" t="s">
        <v>160</v>
      </c>
      <c r="F603" s="79"/>
      <c r="G603" s="85" t="s">
        <v>174</v>
      </c>
      <c r="H603" s="79"/>
      <c r="I603" s="60"/>
      <c r="J603" s="60"/>
      <c r="K603" s="60"/>
      <c r="L603" s="60"/>
      <c r="M603" s="60"/>
      <c r="N603" s="60"/>
      <c r="O603" s="54"/>
      <c r="P603" s="54"/>
      <c r="Q603" s="54"/>
      <c r="R603" s="54"/>
      <c r="S603" s="54"/>
      <c r="T603" s="54"/>
    </row>
    <row r="604" spans="1:29" ht="12.75" x14ac:dyDescent="0.2">
      <c r="A604" s="85" t="s">
        <v>1789</v>
      </c>
      <c r="B604" s="85" t="s">
        <v>1790</v>
      </c>
      <c r="C604" s="85">
        <v>240</v>
      </c>
      <c r="D604" s="85" t="s">
        <v>1791</v>
      </c>
      <c r="E604" s="85" t="s">
        <v>160</v>
      </c>
      <c r="F604" s="79">
        <v>31981</v>
      </c>
      <c r="G604" s="85" t="s">
        <v>174</v>
      </c>
      <c r="H604" s="79"/>
      <c r="I604" s="54"/>
      <c r="J604" s="85">
        <v>623981823</v>
      </c>
      <c r="K604" s="85" t="s">
        <v>1272</v>
      </c>
      <c r="L604" s="60"/>
      <c r="M604" s="60"/>
      <c r="N604" s="60"/>
      <c r="O604" s="54"/>
      <c r="P604" s="54"/>
      <c r="Q604" s="54"/>
      <c r="R604" s="54"/>
      <c r="S604" s="54"/>
      <c r="T604" s="54"/>
      <c r="U604" s="54"/>
      <c r="V604" s="54"/>
      <c r="W604" s="54"/>
      <c r="X604" s="54"/>
      <c r="Y604" s="54"/>
      <c r="Z604" s="54"/>
      <c r="AA604" s="54"/>
      <c r="AB604" s="54"/>
      <c r="AC604" s="54"/>
    </row>
    <row r="605" spans="1:29" ht="12.75" x14ac:dyDescent="0.2">
      <c r="A605" s="85" t="s">
        <v>1792</v>
      </c>
      <c r="B605" s="85" t="s">
        <v>1793</v>
      </c>
      <c r="C605" s="85">
        <v>381</v>
      </c>
      <c r="D605" s="85" t="s">
        <v>1794</v>
      </c>
      <c r="E605" s="85" t="s">
        <v>160</v>
      </c>
      <c r="F605" s="79"/>
      <c r="G605" s="85" t="s">
        <v>174</v>
      </c>
      <c r="H605" s="79"/>
      <c r="I605" s="60"/>
      <c r="J605" s="60"/>
      <c r="K605" s="60"/>
      <c r="L605" s="60"/>
      <c r="M605" s="60"/>
      <c r="N605" s="60"/>
      <c r="O605" s="54"/>
      <c r="P605" s="54"/>
      <c r="Q605" s="54"/>
      <c r="R605" s="54"/>
      <c r="S605" s="54"/>
      <c r="T605" s="54"/>
    </row>
    <row r="606" spans="1:29" ht="12.75" x14ac:dyDescent="0.2">
      <c r="A606" s="85" t="s">
        <v>1792</v>
      </c>
      <c r="B606" s="85" t="s">
        <v>1795</v>
      </c>
      <c r="C606" s="85">
        <v>492</v>
      </c>
      <c r="D606" s="85" t="s">
        <v>1796</v>
      </c>
      <c r="E606" s="85" t="s">
        <v>160</v>
      </c>
      <c r="F606" s="79"/>
      <c r="G606" s="85" t="s">
        <v>174</v>
      </c>
      <c r="H606" s="79"/>
      <c r="I606" s="60"/>
      <c r="J606" s="60"/>
      <c r="K606" s="60"/>
      <c r="L606" s="60"/>
      <c r="M606" s="60"/>
      <c r="N606" s="60"/>
      <c r="O606" s="54"/>
      <c r="P606" s="54"/>
      <c r="Q606" s="54"/>
      <c r="R606" s="54"/>
      <c r="S606" s="54"/>
      <c r="T606" s="54"/>
    </row>
    <row r="607" spans="1:29" ht="12.75" x14ac:dyDescent="0.2">
      <c r="A607" s="85" t="s">
        <v>1797</v>
      </c>
      <c r="B607" s="85" t="s">
        <v>1798</v>
      </c>
      <c r="C607" s="85">
        <v>1277</v>
      </c>
      <c r="D607" s="85" t="s">
        <v>1799</v>
      </c>
      <c r="E607" s="85" t="s">
        <v>160</v>
      </c>
      <c r="F607" s="79"/>
      <c r="G607" s="85"/>
      <c r="H607" s="79"/>
      <c r="I607" s="60"/>
      <c r="J607" s="60"/>
      <c r="K607" s="60"/>
      <c r="L607" s="60"/>
      <c r="M607" s="60"/>
      <c r="N607" s="60"/>
      <c r="O607" s="54"/>
      <c r="P607" s="54"/>
      <c r="Q607" s="54"/>
      <c r="R607" s="54"/>
      <c r="S607" s="54"/>
      <c r="T607" s="54"/>
    </row>
    <row r="608" spans="1:29" ht="12.75" x14ac:dyDescent="0.2">
      <c r="A608" s="85" t="s">
        <v>1800</v>
      </c>
      <c r="B608" s="85" t="s">
        <v>454</v>
      </c>
      <c r="C608" s="85">
        <v>787</v>
      </c>
      <c r="D608" s="85" t="s">
        <v>1801</v>
      </c>
      <c r="E608" s="85" t="s">
        <v>160</v>
      </c>
      <c r="F608" s="79"/>
      <c r="G608" s="85" t="s">
        <v>174</v>
      </c>
      <c r="H608" s="79"/>
      <c r="I608" s="60"/>
      <c r="J608" s="60"/>
      <c r="K608" s="60"/>
      <c r="L608" s="60"/>
      <c r="M608" s="60"/>
      <c r="N608" s="60"/>
      <c r="O608" s="54"/>
      <c r="P608" s="54"/>
      <c r="Q608" s="54"/>
      <c r="R608" s="54"/>
      <c r="S608" s="54"/>
      <c r="T608" s="54"/>
    </row>
    <row r="609" spans="1:29" ht="12.75" x14ac:dyDescent="0.2">
      <c r="A609" s="85" t="s">
        <v>1802</v>
      </c>
      <c r="B609" s="85" t="s">
        <v>1803</v>
      </c>
      <c r="C609" s="85">
        <v>1278</v>
      </c>
      <c r="D609" s="85" t="s">
        <v>1804</v>
      </c>
      <c r="E609" s="85" t="s">
        <v>160</v>
      </c>
      <c r="F609" s="79"/>
      <c r="G609" s="85" t="s">
        <v>174</v>
      </c>
      <c r="H609" s="79"/>
      <c r="I609" s="60"/>
      <c r="J609" s="60"/>
      <c r="K609" s="60"/>
      <c r="L609" s="60"/>
      <c r="M609" s="60"/>
      <c r="N609" s="60"/>
      <c r="O609" s="54"/>
      <c r="P609" s="54"/>
      <c r="Q609" s="54"/>
      <c r="R609" s="54"/>
      <c r="S609" s="54"/>
      <c r="T609" s="54"/>
    </row>
    <row r="610" spans="1:29" ht="12.75" x14ac:dyDescent="0.2">
      <c r="A610" s="85" t="s">
        <v>1805</v>
      </c>
      <c r="B610" s="85" t="s">
        <v>379</v>
      </c>
      <c r="C610" s="85">
        <v>1279</v>
      </c>
      <c r="D610" s="85" t="s">
        <v>1806</v>
      </c>
      <c r="E610" s="85" t="s">
        <v>160</v>
      </c>
      <c r="F610" s="79"/>
      <c r="G610" s="85" t="s">
        <v>174</v>
      </c>
      <c r="H610" s="79"/>
      <c r="I610" s="60"/>
      <c r="J610" s="60"/>
      <c r="K610" s="60"/>
      <c r="L610" s="60"/>
      <c r="M610" s="60"/>
      <c r="N610" s="60"/>
      <c r="O610" s="54"/>
      <c r="P610" s="54"/>
      <c r="Q610" s="54"/>
      <c r="R610" s="54"/>
      <c r="S610" s="54"/>
      <c r="T610" s="54"/>
    </row>
    <row r="611" spans="1:29" ht="12.75" x14ac:dyDescent="0.2">
      <c r="A611" s="85" t="s">
        <v>1807</v>
      </c>
      <c r="B611" s="85" t="s">
        <v>1808</v>
      </c>
      <c r="C611" s="85">
        <v>369</v>
      </c>
      <c r="D611" s="85" t="s">
        <v>1809</v>
      </c>
      <c r="E611" s="85" t="s">
        <v>160</v>
      </c>
      <c r="F611" s="79"/>
      <c r="G611" s="85" t="s">
        <v>161</v>
      </c>
      <c r="H611" s="79"/>
      <c r="I611" s="60"/>
      <c r="J611" s="60"/>
      <c r="K611" s="60"/>
      <c r="L611" s="60"/>
      <c r="M611" s="60"/>
      <c r="N611" s="60"/>
      <c r="O611" s="54"/>
      <c r="P611" s="54"/>
      <c r="Q611" s="54"/>
      <c r="R611" s="54"/>
      <c r="S611" s="54"/>
      <c r="T611" s="54"/>
    </row>
    <row r="612" spans="1:29" ht="12.75" x14ac:dyDescent="0.2">
      <c r="A612" s="85" t="s">
        <v>1810</v>
      </c>
      <c r="B612" s="85" t="s">
        <v>1811</v>
      </c>
      <c r="C612" s="85">
        <v>50</v>
      </c>
      <c r="D612" s="85" t="s">
        <v>1812</v>
      </c>
      <c r="E612" s="85" t="s">
        <v>160</v>
      </c>
      <c r="F612" s="79">
        <v>33230</v>
      </c>
      <c r="G612" s="85" t="s">
        <v>174</v>
      </c>
      <c r="H612" s="79"/>
      <c r="I612" s="54"/>
      <c r="J612" s="85">
        <v>31622330117</v>
      </c>
      <c r="K612" s="85"/>
      <c r="L612" s="60"/>
      <c r="M612" s="60"/>
      <c r="N612" s="60"/>
      <c r="O612" s="54"/>
      <c r="P612" s="54"/>
      <c r="Q612" s="54"/>
      <c r="R612" s="54"/>
      <c r="S612" s="54"/>
      <c r="T612" s="54"/>
      <c r="U612" s="54"/>
      <c r="V612" s="54"/>
      <c r="W612" s="54"/>
      <c r="X612" s="54"/>
      <c r="Y612" s="54"/>
      <c r="Z612" s="54"/>
      <c r="AA612" s="54"/>
      <c r="AB612" s="54"/>
      <c r="AC612" s="54"/>
    </row>
    <row r="613" spans="1:29" ht="12.75" x14ac:dyDescent="0.2">
      <c r="A613" s="85" t="s">
        <v>1810</v>
      </c>
      <c r="B613" s="85" t="s">
        <v>1813</v>
      </c>
      <c r="C613" s="85">
        <v>411</v>
      </c>
      <c r="D613" s="85" t="s">
        <v>1814</v>
      </c>
      <c r="E613" s="85" t="s">
        <v>160</v>
      </c>
      <c r="F613" s="79"/>
      <c r="G613" s="85" t="s">
        <v>174</v>
      </c>
      <c r="H613" s="79"/>
      <c r="I613" s="60"/>
      <c r="J613" s="60"/>
      <c r="K613" s="60"/>
      <c r="L613" s="60"/>
      <c r="M613" s="60"/>
      <c r="N613" s="60"/>
      <c r="O613" s="54"/>
      <c r="P613" s="54"/>
      <c r="Q613" s="54"/>
      <c r="R613" s="54"/>
      <c r="S613" s="54"/>
      <c r="T613" s="54"/>
    </row>
    <row r="614" spans="1:29" ht="12.75" x14ac:dyDescent="0.2">
      <c r="A614" s="85" t="s">
        <v>1810</v>
      </c>
      <c r="B614" s="85" t="s">
        <v>454</v>
      </c>
      <c r="C614" s="85">
        <v>788</v>
      </c>
      <c r="D614" s="85" t="s">
        <v>1815</v>
      </c>
      <c r="E614" s="85" t="s">
        <v>160</v>
      </c>
      <c r="F614" s="79"/>
      <c r="G614" s="85" t="s">
        <v>174</v>
      </c>
      <c r="H614" s="79"/>
      <c r="I614" s="60"/>
      <c r="J614" s="60"/>
      <c r="K614" s="60"/>
      <c r="L614" s="60"/>
      <c r="M614" s="60"/>
      <c r="N614" s="60"/>
      <c r="O614" s="54"/>
      <c r="P614" s="54"/>
      <c r="Q614" s="54"/>
      <c r="R614" s="54"/>
      <c r="S614" s="54"/>
      <c r="T614" s="54"/>
    </row>
    <row r="615" spans="1:29" ht="12.75" x14ac:dyDescent="0.2">
      <c r="A615" s="85" t="s">
        <v>1810</v>
      </c>
      <c r="B615" s="85" t="s">
        <v>1816</v>
      </c>
      <c r="C615" s="17">
        <v>823</v>
      </c>
      <c r="D615" s="85" t="s">
        <v>1817</v>
      </c>
      <c r="E615" s="85" t="s">
        <v>160</v>
      </c>
      <c r="F615" s="79"/>
      <c r="G615" s="85" t="s">
        <v>174</v>
      </c>
      <c r="H615" s="79"/>
      <c r="I615" s="60"/>
      <c r="J615" s="60"/>
      <c r="K615" s="60"/>
      <c r="L615" s="60"/>
      <c r="M615" s="60"/>
      <c r="N615" s="60"/>
      <c r="O615" s="54"/>
      <c r="P615" s="54"/>
      <c r="Q615" s="54"/>
      <c r="R615" s="54"/>
      <c r="S615" s="54"/>
      <c r="T615" s="54"/>
    </row>
    <row r="616" spans="1:29" ht="12.75" x14ac:dyDescent="0.2">
      <c r="A616" s="85" t="s">
        <v>1810</v>
      </c>
      <c r="B616" s="85" t="s">
        <v>1818</v>
      </c>
      <c r="C616" s="85">
        <v>1280</v>
      </c>
      <c r="D616" s="85" t="s">
        <v>1819</v>
      </c>
      <c r="E616" s="85" t="s">
        <v>160</v>
      </c>
      <c r="F616" s="79"/>
      <c r="G616" s="85" t="s">
        <v>174</v>
      </c>
      <c r="H616" s="79"/>
      <c r="I616" s="60"/>
      <c r="J616" s="60"/>
      <c r="K616" s="60"/>
      <c r="L616" s="60"/>
      <c r="M616" s="60"/>
      <c r="N616" s="60"/>
      <c r="O616" s="54"/>
      <c r="P616" s="54"/>
      <c r="Q616" s="54"/>
      <c r="R616" s="54"/>
      <c r="S616" s="54"/>
      <c r="T616" s="54"/>
    </row>
    <row r="617" spans="1:29" ht="12.75" x14ac:dyDescent="0.2">
      <c r="A617" s="85" t="s">
        <v>1810</v>
      </c>
      <c r="B617" s="85" t="s">
        <v>401</v>
      </c>
      <c r="C617" s="85">
        <v>1281</v>
      </c>
      <c r="D617" s="85" t="s">
        <v>1820</v>
      </c>
      <c r="E617" s="85" t="s">
        <v>160</v>
      </c>
      <c r="F617" s="79"/>
      <c r="G617" s="85" t="s">
        <v>174</v>
      </c>
      <c r="H617" s="79"/>
      <c r="I617" s="60"/>
      <c r="J617" s="60"/>
      <c r="K617" s="60"/>
      <c r="L617" s="60"/>
      <c r="M617" s="60"/>
      <c r="N617" s="60"/>
      <c r="O617" s="54"/>
      <c r="P617" s="54"/>
      <c r="Q617" s="54"/>
      <c r="R617" s="54"/>
      <c r="S617" s="54"/>
      <c r="T617" s="54"/>
    </row>
    <row r="618" spans="1:29" ht="12.75" x14ac:dyDescent="0.2">
      <c r="A618" s="85" t="s">
        <v>1810</v>
      </c>
      <c r="B618" s="85" t="s">
        <v>1821</v>
      </c>
      <c r="C618" s="85">
        <v>1282</v>
      </c>
      <c r="D618" s="85" t="s">
        <v>1822</v>
      </c>
      <c r="E618" s="85" t="s">
        <v>160</v>
      </c>
      <c r="F618" s="79"/>
      <c r="G618" s="85" t="s">
        <v>174</v>
      </c>
      <c r="H618" s="79"/>
      <c r="I618" s="60"/>
      <c r="J618" s="60"/>
      <c r="K618" s="60"/>
      <c r="L618" s="60"/>
      <c r="M618" s="60"/>
      <c r="N618" s="60"/>
      <c r="O618" s="54"/>
      <c r="P618" s="54"/>
      <c r="Q618" s="54"/>
      <c r="R618" s="54"/>
      <c r="S618" s="54"/>
      <c r="T618" s="54"/>
    </row>
    <row r="619" spans="1:29" ht="12.75" x14ac:dyDescent="0.2">
      <c r="A619" s="85" t="s">
        <v>1810</v>
      </c>
      <c r="B619" s="85" t="s">
        <v>1823</v>
      </c>
      <c r="C619" s="85">
        <v>1283</v>
      </c>
      <c r="D619" s="85" t="s">
        <v>1824</v>
      </c>
      <c r="E619" s="85" t="s">
        <v>160</v>
      </c>
      <c r="F619" s="79"/>
      <c r="G619" s="85" t="s">
        <v>174</v>
      </c>
      <c r="H619" s="79"/>
      <c r="I619" s="60"/>
      <c r="J619" s="60"/>
      <c r="K619" s="60"/>
      <c r="L619" s="60"/>
      <c r="M619" s="60"/>
      <c r="N619" s="60"/>
      <c r="O619" s="54"/>
      <c r="P619" s="54"/>
      <c r="Q619" s="54"/>
      <c r="R619" s="54"/>
      <c r="S619" s="54"/>
      <c r="T619" s="54"/>
    </row>
    <row r="620" spans="1:29" ht="12.75" x14ac:dyDescent="0.2">
      <c r="A620" s="85" t="s">
        <v>1810</v>
      </c>
      <c r="B620" s="85" t="s">
        <v>1825</v>
      </c>
      <c r="C620" s="85">
        <v>1284</v>
      </c>
      <c r="D620" s="85" t="s">
        <v>1826</v>
      </c>
      <c r="E620" s="85" t="s">
        <v>160</v>
      </c>
      <c r="F620" s="79"/>
      <c r="G620" s="85" t="s">
        <v>174</v>
      </c>
      <c r="H620" s="79"/>
      <c r="I620" s="60"/>
      <c r="J620" s="60"/>
      <c r="K620" s="60"/>
      <c r="L620" s="60"/>
      <c r="M620" s="60"/>
      <c r="N620" s="60"/>
      <c r="O620" s="54"/>
      <c r="P620" s="54"/>
      <c r="Q620" s="54"/>
      <c r="R620" s="54"/>
      <c r="S620" s="54"/>
      <c r="T620" s="54"/>
    </row>
    <row r="621" spans="1:29" ht="12.75" x14ac:dyDescent="0.2">
      <c r="A621" s="85" t="s">
        <v>1810</v>
      </c>
      <c r="B621" s="85" t="s">
        <v>1827</v>
      </c>
      <c r="C621" s="85">
        <v>1285</v>
      </c>
      <c r="D621" s="85" t="s">
        <v>1828</v>
      </c>
      <c r="E621" s="85" t="s">
        <v>160</v>
      </c>
      <c r="F621" s="79"/>
      <c r="G621" s="85" t="s">
        <v>174</v>
      </c>
      <c r="H621" s="79"/>
      <c r="I621" s="60"/>
      <c r="J621" s="60"/>
      <c r="K621" s="60"/>
      <c r="L621" s="60"/>
      <c r="M621" s="60"/>
      <c r="N621" s="60"/>
      <c r="O621" s="54"/>
      <c r="P621" s="54"/>
      <c r="Q621" s="54"/>
      <c r="R621" s="54"/>
      <c r="S621" s="54"/>
      <c r="T621" s="54"/>
    </row>
    <row r="622" spans="1:29" ht="12.75" x14ac:dyDescent="0.2">
      <c r="A622" s="85" t="s">
        <v>1810</v>
      </c>
      <c r="B622" s="85" t="s">
        <v>1829</v>
      </c>
      <c r="C622" s="85">
        <v>1286</v>
      </c>
      <c r="D622" s="85" t="s">
        <v>1830</v>
      </c>
      <c r="E622" s="85" t="s">
        <v>160</v>
      </c>
      <c r="F622" s="79"/>
      <c r="G622" s="85" t="s">
        <v>174</v>
      </c>
      <c r="H622" s="79"/>
      <c r="I622" s="60"/>
      <c r="J622" s="60"/>
      <c r="K622" s="60"/>
      <c r="L622" s="60"/>
      <c r="M622" s="60"/>
      <c r="N622" s="60"/>
      <c r="O622" s="54"/>
      <c r="P622" s="54"/>
      <c r="Q622" s="54"/>
      <c r="R622" s="54"/>
      <c r="S622" s="54"/>
      <c r="T622" s="54"/>
    </row>
    <row r="623" spans="1:29" ht="12.75" x14ac:dyDescent="0.2">
      <c r="A623" s="85" t="s">
        <v>1831</v>
      </c>
      <c r="B623" s="85" t="s">
        <v>1502</v>
      </c>
      <c r="C623" s="85">
        <v>633</v>
      </c>
      <c r="D623" s="85" t="s">
        <v>1832</v>
      </c>
      <c r="E623" s="85" t="s">
        <v>160</v>
      </c>
      <c r="F623" s="79"/>
      <c r="G623" s="85" t="s">
        <v>174</v>
      </c>
      <c r="H623" s="79"/>
      <c r="I623" s="60"/>
      <c r="J623" s="60"/>
      <c r="K623" s="60"/>
      <c r="L623" s="60"/>
      <c r="M623" s="60"/>
      <c r="N623" s="60"/>
      <c r="O623" s="54"/>
      <c r="P623" s="54"/>
      <c r="Q623" s="54"/>
      <c r="R623" s="54"/>
      <c r="S623" s="54"/>
      <c r="T623" s="54"/>
    </row>
    <row r="624" spans="1:29" ht="12.75" x14ac:dyDescent="0.2">
      <c r="A624" s="85" t="s">
        <v>1833</v>
      </c>
      <c r="B624" s="85" t="s">
        <v>1834</v>
      </c>
      <c r="C624" s="85">
        <v>1287</v>
      </c>
      <c r="D624" s="85" t="s">
        <v>1835</v>
      </c>
      <c r="E624" s="85" t="s">
        <v>160</v>
      </c>
      <c r="F624" s="79"/>
      <c r="G624" s="85" t="s">
        <v>174</v>
      </c>
      <c r="H624" s="79"/>
      <c r="I624" s="60"/>
      <c r="J624" s="60"/>
      <c r="K624" s="60"/>
      <c r="L624" s="60"/>
      <c r="M624" s="60"/>
      <c r="N624" s="60"/>
      <c r="O624" s="54"/>
      <c r="P624" s="54"/>
      <c r="Q624" s="54"/>
      <c r="R624" s="54"/>
      <c r="S624" s="54"/>
      <c r="T624" s="54"/>
    </row>
    <row r="625" spans="1:29" ht="12.75" x14ac:dyDescent="0.2">
      <c r="A625" s="85" t="s">
        <v>1836</v>
      </c>
      <c r="B625" s="85" t="s">
        <v>1823</v>
      </c>
      <c r="C625" s="85">
        <v>217</v>
      </c>
      <c r="D625" s="85" t="s">
        <v>1837</v>
      </c>
      <c r="E625" s="85" t="s">
        <v>160</v>
      </c>
      <c r="F625" s="54"/>
      <c r="G625" s="85" t="s">
        <v>161</v>
      </c>
      <c r="H625" s="79"/>
      <c r="I625" s="54"/>
      <c r="J625" s="85">
        <v>616673690</v>
      </c>
      <c r="K625" s="85" t="s">
        <v>1838</v>
      </c>
      <c r="L625" s="60"/>
      <c r="M625" s="60"/>
      <c r="N625" s="60"/>
      <c r="O625" s="54"/>
      <c r="P625" s="54"/>
      <c r="Q625" s="54"/>
      <c r="R625" s="54"/>
      <c r="S625" s="54"/>
      <c r="T625" s="54"/>
      <c r="U625" s="54"/>
      <c r="V625" s="54"/>
      <c r="W625" s="54"/>
      <c r="X625" s="54"/>
      <c r="Y625" s="54"/>
      <c r="Z625" s="54"/>
      <c r="AA625" s="54"/>
      <c r="AB625" s="54"/>
      <c r="AC625" s="54"/>
    </row>
    <row r="626" spans="1:29" ht="12.75" x14ac:dyDescent="0.2">
      <c r="A626" s="85" t="s">
        <v>1839</v>
      </c>
      <c r="B626" s="85" t="s">
        <v>1840</v>
      </c>
      <c r="C626" s="85">
        <v>30</v>
      </c>
      <c r="D626" s="85" t="s">
        <v>1841</v>
      </c>
      <c r="E626" s="85" t="s">
        <v>160</v>
      </c>
      <c r="F626" s="54"/>
      <c r="G626" s="85" t="s">
        <v>161</v>
      </c>
      <c r="H626" s="78"/>
      <c r="I626" s="54"/>
      <c r="J626" s="85"/>
      <c r="K626" s="85"/>
      <c r="L626" s="59"/>
      <c r="M626" s="60"/>
      <c r="N626" s="60"/>
      <c r="O626" s="54"/>
      <c r="P626" s="54"/>
      <c r="Q626" s="54"/>
      <c r="R626" s="54"/>
      <c r="S626" s="54"/>
      <c r="T626" s="54"/>
      <c r="U626" s="54"/>
      <c r="V626" s="54"/>
      <c r="W626" s="54"/>
      <c r="X626" s="54"/>
      <c r="Y626" s="54"/>
      <c r="Z626" s="54"/>
      <c r="AA626" s="54"/>
      <c r="AB626" s="54"/>
      <c r="AC626" s="54"/>
    </row>
    <row r="627" spans="1:29" ht="12.75" x14ac:dyDescent="0.2">
      <c r="A627" s="85" t="s">
        <v>1842</v>
      </c>
      <c r="B627" s="85" t="s">
        <v>1843</v>
      </c>
      <c r="C627" s="85">
        <v>58</v>
      </c>
      <c r="D627" s="85" t="s">
        <v>1844</v>
      </c>
      <c r="E627" s="85" t="s">
        <v>160</v>
      </c>
      <c r="F627" s="79">
        <v>34355</v>
      </c>
      <c r="G627" s="85" t="s">
        <v>174</v>
      </c>
      <c r="H627" s="79"/>
      <c r="I627" s="54"/>
      <c r="J627" s="85"/>
      <c r="K627" s="85"/>
      <c r="L627" s="60"/>
      <c r="M627" s="60"/>
      <c r="N627" s="60"/>
      <c r="O627" s="54"/>
      <c r="P627" s="54"/>
      <c r="Q627" s="54"/>
      <c r="R627" s="54"/>
      <c r="S627" s="54"/>
      <c r="T627" s="54"/>
      <c r="U627" s="54"/>
      <c r="V627" s="54"/>
      <c r="W627" s="54"/>
      <c r="X627" s="54"/>
      <c r="Y627" s="54"/>
      <c r="Z627" s="54"/>
      <c r="AA627" s="54"/>
      <c r="AB627" s="54"/>
      <c r="AC627" s="54"/>
    </row>
    <row r="628" spans="1:29" ht="12.75" x14ac:dyDescent="0.2">
      <c r="A628" s="85" t="s">
        <v>1842</v>
      </c>
      <c r="B628" s="85" t="s">
        <v>1845</v>
      </c>
      <c r="C628" s="85">
        <v>1288</v>
      </c>
      <c r="D628" s="85" t="s">
        <v>1846</v>
      </c>
      <c r="E628" s="85" t="s">
        <v>160</v>
      </c>
      <c r="F628" s="79"/>
      <c r="G628" s="85" t="s">
        <v>174</v>
      </c>
      <c r="H628" s="79"/>
      <c r="I628" s="60"/>
      <c r="J628" s="60"/>
      <c r="K628" s="60"/>
      <c r="L628" s="60"/>
      <c r="M628" s="60"/>
      <c r="N628" s="60"/>
      <c r="O628" s="54"/>
      <c r="P628" s="54"/>
      <c r="Q628" s="54"/>
      <c r="R628" s="54"/>
      <c r="S628" s="54"/>
      <c r="T628" s="54"/>
    </row>
    <row r="629" spans="1:29" ht="12.75" x14ac:dyDescent="0.2">
      <c r="A629" s="85" t="s">
        <v>1847</v>
      </c>
      <c r="B629" s="85" t="s">
        <v>1848</v>
      </c>
      <c r="C629" s="85">
        <v>754</v>
      </c>
      <c r="D629" s="85" t="s">
        <v>1849</v>
      </c>
      <c r="E629" s="85" t="s">
        <v>160</v>
      </c>
      <c r="F629" s="79"/>
      <c r="G629" s="85" t="s">
        <v>161</v>
      </c>
      <c r="H629" s="79"/>
      <c r="I629" s="60"/>
      <c r="J629" s="60"/>
      <c r="K629" s="60"/>
      <c r="L629" s="60"/>
      <c r="M629" s="60"/>
      <c r="N629" s="60"/>
      <c r="O629" s="54"/>
      <c r="P629" s="54"/>
      <c r="Q629" s="54"/>
      <c r="R629" s="54"/>
      <c r="S629" s="54"/>
      <c r="T629" s="54"/>
    </row>
    <row r="630" spans="1:29" ht="12.75" x14ac:dyDescent="0.2">
      <c r="A630" s="85" t="s">
        <v>1850</v>
      </c>
      <c r="B630" s="85" t="s">
        <v>1851</v>
      </c>
      <c r="C630" s="85">
        <v>154</v>
      </c>
      <c r="D630" s="85" t="s">
        <v>1852</v>
      </c>
      <c r="E630" s="85" t="s">
        <v>160</v>
      </c>
      <c r="F630" s="54"/>
      <c r="G630" s="85" t="s">
        <v>174</v>
      </c>
      <c r="H630" s="79"/>
      <c r="I630" s="54"/>
      <c r="J630" s="85"/>
      <c r="K630" s="85"/>
      <c r="L630" s="60"/>
      <c r="M630" s="60"/>
      <c r="N630" s="60"/>
      <c r="O630" s="54"/>
      <c r="P630" s="54"/>
      <c r="Q630" s="54"/>
      <c r="R630" s="54"/>
      <c r="S630" s="54"/>
      <c r="T630" s="54"/>
      <c r="U630" s="54"/>
      <c r="V630" s="54"/>
      <c r="W630" s="54"/>
      <c r="X630" s="54"/>
      <c r="Y630" s="54"/>
      <c r="Z630" s="54"/>
      <c r="AA630" s="54"/>
      <c r="AB630" s="54"/>
      <c r="AC630" s="54"/>
    </row>
    <row r="631" spans="1:29" ht="12.75" x14ac:dyDescent="0.2">
      <c r="A631" s="85" t="s">
        <v>1853</v>
      </c>
      <c r="B631" s="85" t="s">
        <v>1854</v>
      </c>
      <c r="C631" s="85">
        <v>1289</v>
      </c>
      <c r="D631" s="85" t="s">
        <v>1855</v>
      </c>
      <c r="E631" s="85" t="s">
        <v>160</v>
      </c>
      <c r="F631" s="79"/>
      <c r="G631" s="85" t="s">
        <v>174</v>
      </c>
      <c r="H631" s="79"/>
      <c r="I631" s="60"/>
      <c r="J631" s="60"/>
      <c r="K631" s="60"/>
      <c r="L631" s="60"/>
      <c r="M631" s="60"/>
      <c r="N631" s="60"/>
      <c r="O631" s="54"/>
      <c r="P631" s="54"/>
      <c r="Q631" s="54"/>
      <c r="R631" s="54"/>
      <c r="S631" s="54"/>
      <c r="T631" s="54"/>
    </row>
    <row r="632" spans="1:29" ht="12.75" x14ac:dyDescent="0.2">
      <c r="A632" s="85" t="s">
        <v>1856</v>
      </c>
      <c r="B632" s="85" t="s">
        <v>1857</v>
      </c>
      <c r="C632" s="85">
        <v>199</v>
      </c>
      <c r="D632" s="85" t="s">
        <v>1858</v>
      </c>
      <c r="E632" s="85" t="s">
        <v>160</v>
      </c>
      <c r="F632" s="79">
        <v>22069</v>
      </c>
      <c r="G632" s="85" t="s">
        <v>161</v>
      </c>
      <c r="H632" s="79"/>
      <c r="I632" s="54"/>
      <c r="J632" s="85">
        <v>31647005652</v>
      </c>
      <c r="K632" s="85"/>
      <c r="L632" s="60"/>
      <c r="M632" s="60"/>
      <c r="N632" s="60"/>
      <c r="O632" s="54"/>
      <c r="P632" s="54"/>
      <c r="Q632" s="54"/>
      <c r="R632" s="54"/>
      <c r="S632" s="54"/>
      <c r="T632" s="54"/>
      <c r="U632" s="54"/>
      <c r="V632" s="54"/>
      <c r="W632" s="54"/>
      <c r="X632" s="54"/>
      <c r="Y632" s="54"/>
      <c r="Z632" s="54"/>
      <c r="AA632" s="54"/>
      <c r="AB632" s="54"/>
      <c r="AC632" s="54"/>
    </row>
    <row r="633" spans="1:29" ht="12.75" x14ac:dyDescent="0.2">
      <c r="A633" s="85" t="s">
        <v>1859</v>
      </c>
      <c r="B633" s="85" t="s">
        <v>1860</v>
      </c>
      <c r="C633" s="85">
        <v>1290</v>
      </c>
      <c r="D633" s="85" t="s">
        <v>1861</v>
      </c>
      <c r="E633" s="85" t="s">
        <v>160</v>
      </c>
      <c r="F633" s="79"/>
      <c r="G633" s="85" t="s">
        <v>174</v>
      </c>
      <c r="H633" s="79"/>
      <c r="I633" s="60"/>
      <c r="J633" s="60"/>
      <c r="K633" s="60"/>
      <c r="L633" s="60"/>
      <c r="M633" s="60"/>
      <c r="N633" s="60"/>
      <c r="O633" s="54"/>
      <c r="P633" s="54"/>
      <c r="Q633" s="54"/>
      <c r="R633" s="54"/>
      <c r="S633" s="54"/>
      <c r="T633" s="54"/>
    </row>
    <row r="634" spans="1:29" ht="12.75" x14ac:dyDescent="0.2">
      <c r="A634" s="85" t="s">
        <v>1862</v>
      </c>
      <c r="B634" s="85" t="s">
        <v>1863</v>
      </c>
      <c r="C634" s="85">
        <v>205</v>
      </c>
      <c r="D634" s="85" t="s">
        <v>1864</v>
      </c>
      <c r="E634" s="85" t="s">
        <v>160</v>
      </c>
      <c r="F634" s="54"/>
      <c r="G634" s="85" t="s">
        <v>174</v>
      </c>
      <c r="H634" s="79"/>
      <c r="I634" s="54"/>
      <c r="J634" s="85"/>
      <c r="K634" s="85"/>
      <c r="L634" s="60"/>
      <c r="M634" s="60"/>
      <c r="N634" s="60"/>
      <c r="O634" s="54"/>
      <c r="P634" s="54"/>
      <c r="Q634" s="54"/>
      <c r="R634" s="54"/>
      <c r="S634" s="54"/>
      <c r="T634" s="54"/>
      <c r="U634" s="54"/>
      <c r="V634" s="54"/>
      <c r="W634" s="54"/>
      <c r="X634" s="54"/>
      <c r="Y634" s="54"/>
      <c r="Z634" s="54"/>
      <c r="AA634" s="54"/>
      <c r="AB634" s="54"/>
      <c r="AC634" s="54"/>
    </row>
    <row r="635" spans="1:29" ht="12.75" x14ac:dyDescent="0.2">
      <c r="A635" s="85" t="s">
        <v>1865</v>
      </c>
      <c r="B635" s="85" t="s">
        <v>1866</v>
      </c>
      <c r="C635" s="85">
        <v>375</v>
      </c>
      <c r="D635" s="85" t="s">
        <v>1867</v>
      </c>
      <c r="E635" s="85" t="s">
        <v>160</v>
      </c>
      <c r="F635" s="79"/>
      <c r="G635" s="85" t="s">
        <v>174</v>
      </c>
      <c r="H635" s="79"/>
      <c r="I635" s="60"/>
      <c r="J635" s="60"/>
      <c r="K635" s="60"/>
      <c r="L635" s="60"/>
      <c r="M635" s="60"/>
      <c r="N635" s="60"/>
      <c r="O635" s="54"/>
      <c r="P635" s="54"/>
      <c r="Q635" s="54"/>
      <c r="R635" s="54"/>
      <c r="S635" s="54"/>
      <c r="T635" s="54"/>
    </row>
    <row r="636" spans="1:29" ht="12.75" x14ac:dyDescent="0.2">
      <c r="A636" s="85" t="s">
        <v>1868</v>
      </c>
      <c r="B636" s="85" t="s">
        <v>365</v>
      </c>
      <c r="C636" s="85">
        <v>106</v>
      </c>
      <c r="D636" s="85" t="s">
        <v>1869</v>
      </c>
      <c r="E636" s="85" t="s">
        <v>160</v>
      </c>
      <c r="F636" s="54"/>
      <c r="G636" s="85" t="s">
        <v>161</v>
      </c>
      <c r="H636" s="79"/>
      <c r="I636" s="54"/>
      <c r="J636" s="85">
        <v>655360705</v>
      </c>
      <c r="K636" s="85"/>
      <c r="L636" s="60"/>
      <c r="M636" s="60"/>
      <c r="N636" s="60"/>
      <c r="O636" s="54"/>
      <c r="P636" s="54"/>
      <c r="Q636" s="54"/>
      <c r="R636" s="54"/>
      <c r="S636" s="54"/>
      <c r="T636" s="54"/>
      <c r="U636" s="54"/>
      <c r="V636" s="54"/>
      <c r="W636" s="54"/>
      <c r="X636" s="54"/>
      <c r="Y636" s="54"/>
      <c r="Z636" s="54"/>
      <c r="AA636" s="54"/>
      <c r="AB636" s="54"/>
      <c r="AC636" s="54"/>
    </row>
    <row r="637" spans="1:29" ht="12.75" x14ac:dyDescent="0.2">
      <c r="A637" s="85" t="s">
        <v>1870</v>
      </c>
      <c r="B637" s="85" t="s">
        <v>1871</v>
      </c>
      <c r="C637" s="85">
        <v>1292</v>
      </c>
      <c r="D637" s="85" t="s">
        <v>1872</v>
      </c>
      <c r="E637" s="85" t="s">
        <v>160</v>
      </c>
      <c r="F637" s="79"/>
      <c r="G637" s="85" t="s">
        <v>174</v>
      </c>
      <c r="H637" s="79"/>
      <c r="I637" s="60"/>
      <c r="J637" s="60"/>
      <c r="K637" s="60"/>
      <c r="L637" s="60"/>
      <c r="M637" s="60"/>
      <c r="N637" s="60"/>
      <c r="O637" s="54"/>
      <c r="P637" s="54"/>
      <c r="Q637" s="54"/>
      <c r="R637" s="54"/>
      <c r="S637" s="54"/>
      <c r="T637" s="54"/>
    </row>
    <row r="638" spans="1:29" ht="12.75" x14ac:dyDescent="0.2">
      <c r="A638" s="85" t="s">
        <v>1873</v>
      </c>
      <c r="B638" s="85" t="s">
        <v>1874</v>
      </c>
      <c r="C638" s="85">
        <v>425</v>
      </c>
      <c r="D638" s="85" t="s">
        <v>1875</v>
      </c>
      <c r="E638" s="85" t="s">
        <v>160</v>
      </c>
      <c r="F638" s="79"/>
      <c r="G638" s="85"/>
      <c r="H638" s="79"/>
      <c r="I638" s="60"/>
      <c r="J638" s="60"/>
      <c r="K638" s="60"/>
      <c r="L638" s="60"/>
      <c r="M638" s="60"/>
      <c r="N638" s="60"/>
      <c r="O638" s="54"/>
      <c r="P638" s="54"/>
      <c r="Q638" s="54"/>
      <c r="R638" s="54"/>
      <c r="S638" s="54"/>
      <c r="T638" s="54"/>
    </row>
    <row r="639" spans="1:29" ht="12.75" x14ac:dyDescent="0.2">
      <c r="A639" s="85" t="s">
        <v>1876</v>
      </c>
      <c r="B639" s="85" t="s">
        <v>1877</v>
      </c>
      <c r="C639" s="85">
        <v>96</v>
      </c>
      <c r="D639" s="85" t="s">
        <v>1878</v>
      </c>
      <c r="E639" s="85" t="s">
        <v>160</v>
      </c>
      <c r="F639" s="79">
        <v>32825</v>
      </c>
      <c r="G639" s="85" t="s">
        <v>174</v>
      </c>
      <c r="H639" s="79"/>
      <c r="I639" s="54"/>
      <c r="J639" s="85"/>
      <c r="K639" s="85" t="s">
        <v>1879</v>
      </c>
      <c r="L639" s="60"/>
      <c r="M639" s="60"/>
      <c r="N639" s="60"/>
      <c r="O639" s="54"/>
      <c r="P639" s="54"/>
      <c r="Q639" s="54"/>
      <c r="R639" s="54"/>
      <c r="S639" s="54"/>
      <c r="T639" s="54"/>
      <c r="U639" s="54"/>
      <c r="V639" s="54"/>
      <c r="W639" s="54"/>
      <c r="X639" s="54"/>
      <c r="Y639" s="54"/>
      <c r="Z639" s="54"/>
      <c r="AA639" s="54"/>
      <c r="AB639" s="54"/>
      <c r="AC639" s="54"/>
    </row>
    <row r="640" spans="1:29" ht="12.75" x14ac:dyDescent="0.2">
      <c r="A640" s="85" t="s">
        <v>1880</v>
      </c>
      <c r="B640" s="85" t="s">
        <v>1881</v>
      </c>
      <c r="C640" s="85">
        <v>231</v>
      </c>
      <c r="D640" s="85" t="s">
        <v>1882</v>
      </c>
      <c r="E640" s="85" t="s">
        <v>160</v>
      </c>
      <c r="F640" s="79">
        <v>30488</v>
      </c>
      <c r="G640" s="85" t="s">
        <v>174</v>
      </c>
      <c r="H640" s="79"/>
      <c r="I640" s="54"/>
      <c r="J640" s="85"/>
      <c r="K640" s="85"/>
      <c r="L640" s="60"/>
      <c r="M640" s="60"/>
      <c r="N640" s="60"/>
      <c r="O640" s="54"/>
      <c r="P640" s="54"/>
      <c r="Q640" s="54"/>
      <c r="R640" s="54"/>
      <c r="S640" s="54"/>
      <c r="T640" s="54"/>
      <c r="U640" s="54"/>
      <c r="V640" s="54"/>
      <c r="W640" s="54"/>
      <c r="X640" s="54"/>
      <c r="Y640" s="54"/>
      <c r="Z640" s="54"/>
      <c r="AA640" s="54"/>
      <c r="AB640" s="54"/>
      <c r="AC640" s="54"/>
    </row>
    <row r="641" spans="1:29" ht="12.75" x14ac:dyDescent="0.2">
      <c r="A641" s="85" t="s">
        <v>1880</v>
      </c>
      <c r="B641" s="85" t="s">
        <v>1883</v>
      </c>
      <c r="C641" s="85">
        <v>1293</v>
      </c>
      <c r="D641" s="85" t="s">
        <v>1884</v>
      </c>
      <c r="E641" s="85" t="s">
        <v>160</v>
      </c>
      <c r="F641" s="79"/>
      <c r="G641" s="85"/>
      <c r="H641" s="79"/>
      <c r="I641" s="60"/>
      <c r="J641" s="60"/>
      <c r="K641" s="60"/>
      <c r="L641" s="60"/>
      <c r="M641" s="60"/>
      <c r="N641" s="60"/>
      <c r="O641" s="54"/>
      <c r="P641" s="54"/>
      <c r="Q641" s="54"/>
      <c r="R641" s="54"/>
      <c r="S641" s="54"/>
      <c r="T641" s="54"/>
    </row>
    <row r="642" spans="1:29" ht="12.75" x14ac:dyDescent="0.2">
      <c r="A642" s="85" t="s">
        <v>1885</v>
      </c>
      <c r="B642" s="85" t="s">
        <v>1886</v>
      </c>
      <c r="C642" s="85">
        <v>498</v>
      </c>
      <c r="D642" s="85" t="s">
        <v>1887</v>
      </c>
      <c r="E642" s="85" t="s">
        <v>160</v>
      </c>
      <c r="F642" s="79"/>
      <c r="G642" s="85" t="s">
        <v>174</v>
      </c>
      <c r="H642" s="79"/>
      <c r="I642" s="60"/>
      <c r="J642" s="60"/>
      <c r="K642" s="60"/>
      <c r="L642" s="60"/>
      <c r="M642" s="60"/>
      <c r="N642" s="60"/>
      <c r="O642" s="54"/>
      <c r="P642" s="54"/>
      <c r="Q642" s="54"/>
      <c r="R642" s="54"/>
      <c r="S642" s="54"/>
      <c r="T642" s="54"/>
    </row>
    <row r="643" spans="1:29" ht="12.75" x14ac:dyDescent="0.2">
      <c r="A643" s="85" t="s">
        <v>1888</v>
      </c>
      <c r="B643" s="85" t="s">
        <v>1889</v>
      </c>
      <c r="C643" s="85">
        <v>612</v>
      </c>
      <c r="D643" s="85" t="s">
        <v>1890</v>
      </c>
      <c r="E643" s="85" t="s">
        <v>11</v>
      </c>
      <c r="F643" s="79"/>
      <c r="G643" s="85" t="s">
        <v>174</v>
      </c>
      <c r="H643" s="79"/>
      <c r="I643" s="60"/>
      <c r="J643" s="60"/>
      <c r="K643" s="60"/>
      <c r="L643" s="60"/>
      <c r="M643" s="60"/>
      <c r="N643" s="60"/>
      <c r="O643" s="54"/>
      <c r="P643" s="54"/>
      <c r="Q643" s="54"/>
      <c r="R643" s="54"/>
      <c r="S643" s="54"/>
      <c r="T643" s="54"/>
    </row>
    <row r="644" spans="1:29" ht="12.75" x14ac:dyDescent="0.2">
      <c r="A644" s="85" t="s">
        <v>1891</v>
      </c>
      <c r="B644" s="85" t="s">
        <v>1892</v>
      </c>
      <c r="C644" s="85">
        <v>223</v>
      </c>
      <c r="D644" s="85" t="s">
        <v>1893</v>
      </c>
      <c r="E644" s="85" t="s">
        <v>160</v>
      </c>
      <c r="F644" s="79">
        <v>26973</v>
      </c>
      <c r="G644" s="85" t="s">
        <v>174</v>
      </c>
      <c r="H644" s="79"/>
      <c r="I644" s="54"/>
      <c r="J644" s="85"/>
      <c r="K644" s="85" t="s">
        <v>1894</v>
      </c>
      <c r="L644" s="60"/>
      <c r="M644" s="60"/>
      <c r="N644" s="60"/>
      <c r="O644" s="54"/>
      <c r="P644" s="54"/>
      <c r="Q644" s="54"/>
      <c r="R644" s="54"/>
      <c r="S644" s="54"/>
      <c r="T644" s="54"/>
      <c r="U644" s="54"/>
      <c r="V644" s="54"/>
      <c r="W644" s="54"/>
      <c r="X644" s="54"/>
      <c r="Y644" s="54"/>
      <c r="Z644" s="54"/>
      <c r="AA644" s="54"/>
      <c r="AB644" s="54"/>
      <c r="AC644" s="54"/>
    </row>
    <row r="645" spans="1:29" ht="12.75" x14ac:dyDescent="0.2">
      <c r="A645" s="85" t="s">
        <v>1895</v>
      </c>
      <c r="B645" s="85" t="s">
        <v>1468</v>
      </c>
      <c r="C645" s="85">
        <v>1294</v>
      </c>
      <c r="D645" s="85" t="s">
        <v>1896</v>
      </c>
      <c r="E645" s="85" t="s">
        <v>160</v>
      </c>
      <c r="F645" s="79"/>
      <c r="G645" s="85" t="s">
        <v>174</v>
      </c>
      <c r="H645" s="79"/>
      <c r="I645" s="60"/>
      <c r="J645" s="60"/>
      <c r="K645" s="60"/>
      <c r="L645" s="60"/>
      <c r="M645" s="60"/>
      <c r="N645" s="60"/>
      <c r="O645" s="54"/>
      <c r="P645" s="54"/>
      <c r="Q645" s="54"/>
      <c r="R645" s="54"/>
      <c r="S645" s="54"/>
      <c r="T645" s="54"/>
    </row>
    <row r="646" spans="1:29" ht="12.75" x14ac:dyDescent="0.2">
      <c r="A646" s="85" t="s">
        <v>1897</v>
      </c>
      <c r="B646" s="85" t="s">
        <v>1898</v>
      </c>
      <c r="C646" s="85">
        <v>1295</v>
      </c>
      <c r="D646" s="85" t="s">
        <v>1899</v>
      </c>
      <c r="E646" s="85" t="s">
        <v>160</v>
      </c>
      <c r="F646" s="79"/>
      <c r="G646" s="85" t="s">
        <v>174</v>
      </c>
      <c r="H646" s="79"/>
      <c r="I646" s="60"/>
      <c r="J646" s="60"/>
      <c r="K646" s="60"/>
      <c r="L646" s="60"/>
      <c r="M646" s="60"/>
      <c r="N646" s="60"/>
      <c r="O646" s="54"/>
      <c r="P646" s="54"/>
      <c r="Q646" s="54"/>
      <c r="R646" s="54"/>
      <c r="S646" s="54"/>
      <c r="T646" s="54"/>
    </row>
    <row r="647" spans="1:29" ht="12.75" x14ac:dyDescent="0.2">
      <c r="A647" s="85" t="s">
        <v>1900</v>
      </c>
      <c r="B647" s="85" t="s">
        <v>1901</v>
      </c>
      <c r="C647" s="85">
        <v>1296</v>
      </c>
      <c r="D647" s="85" t="s">
        <v>1902</v>
      </c>
      <c r="E647" s="85" t="s">
        <v>160</v>
      </c>
      <c r="F647" s="79"/>
      <c r="G647" s="85" t="s">
        <v>174</v>
      </c>
      <c r="H647" s="79"/>
      <c r="I647" s="60"/>
      <c r="J647" s="60"/>
      <c r="K647" s="60"/>
      <c r="L647" s="60"/>
      <c r="M647" s="60"/>
      <c r="N647" s="60"/>
      <c r="O647" s="54"/>
      <c r="P647" s="54"/>
      <c r="Q647" s="54"/>
      <c r="R647" s="54"/>
      <c r="S647" s="54"/>
      <c r="T647" s="54"/>
    </row>
    <row r="648" spans="1:29" ht="12.75" x14ac:dyDescent="0.2">
      <c r="A648" s="85" t="s">
        <v>1903</v>
      </c>
      <c r="B648" s="85" t="s">
        <v>542</v>
      </c>
      <c r="C648" s="85">
        <v>777</v>
      </c>
      <c r="D648" s="85" t="s">
        <v>1904</v>
      </c>
      <c r="E648" s="85" t="s">
        <v>160</v>
      </c>
      <c r="F648" s="79"/>
      <c r="G648" s="85" t="s">
        <v>174</v>
      </c>
      <c r="H648" s="79"/>
      <c r="I648" s="60"/>
      <c r="J648" s="60"/>
      <c r="K648" s="60"/>
      <c r="L648" s="60"/>
      <c r="M648" s="60"/>
      <c r="N648" s="60"/>
      <c r="O648" s="54"/>
      <c r="P648" s="54"/>
      <c r="Q648" s="54"/>
      <c r="R648" s="54"/>
      <c r="S648" s="54"/>
      <c r="T648" s="54"/>
    </row>
    <row r="649" spans="1:29" ht="12.75" x14ac:dyDescent="0.2">
      <c r="A649" s="85" t="s">
        <v>1903</v>
      </c>
      <c r="B649" s="85" t="s">
        <v>1905</v>
      </c>
      <c r="C649" s="85">
        <v>1297</v>
      </c>
      <c r="D649" s="85" t="s">
        <v>1906</v>
      </c>
      <c r="E649" s="85" t="s">
        <v>160</v>
      </c>
      <c r="F649" s="79"/>
      <c r="G649" s="85" t="s">
        <v>174</v>
      </c>
      <c r="H649" s="79"/>
      <c r="I649" s="60"/>
      <c r="J649" s="60"/>
      <c r="K649" s="60"/>
      <c r="L649" s="60"/>
      <c r="M649" s="60"/>
      <c r="N649" s="60"/>
      <c r="O649" s="54"/>
      <c r="P649" s="54"/>
      <c r="Q649" s="54"/>
      <c r="R649" s="54"/>
      <c r="S649" s="54"/>
      <c r="T649" s="54"/>
    </row>
    <row r="650" spans="1:29" ht="12.75" x14ac:dyDescent="0.2">
      <c r="A650" s="85" t="s">
        <v>1903</v>
      </c>
      <c r="B650" s="85" t="s">
        <v>1907</v>
      </c>
      <c r="C650" s="85">
        <v>1298</v>
      </c>
      <c r="D650" s="85" t="s">
        <v>1908</v>
      </c>
      <c r="E650" s="85" t="s">
        <v>160</v>
      </c>
      <c r="F650" s="79"/>
      <c r="G650" s="85" t="s">
        <v>174</v>
      </c>
      <c r="H650" s="79"/>
      <c r="I650" s="60"/>
      <c r="J650" s="60"/>
      <c r="K650" s="60"/>
      <c r="L650" s="60"/>
      <c r="M650" s="60"/>
      <c r="N650" s="60"/>
      <c r="O650" s="54"/>
      <c r="P650" s="54"/>
      <c r="Q650" s="54"/>
      <c r="R650" s="54"/>
      <c r="S650" s="54"/>
      <c r="T650" s="54"/>
    </row>
    <row r="651" spans="1:29" ht="12.75" x14ac:dyDescent="0.2">
      <c r="A651" s="85" t="s">
        <v>1903</v>
      </c>
      <c r="B651" s="85" t="s">
        <v>1909</v>
      </c>
      <c r="C651" s="85">
        <v>1299</v>
      </c>
      <c r="D651" s="85" t="s">
        <v>1910</v>
      </c>
      <c r="E651" s="85" t="s">
        <v>160</v>
      </c>
      <c r="F651" s="79"/>
      <c r="G651" s="85" t="s">
        <v>174</v>
      </c>
      <c r="H651" s="79"/>
      <c r="I651" s="60"/>
      <c r="J651" s="60"/>
      <c r="K651" s="60"/>
      <c r="L651" s="60"/>
      <c r="M651" s="60"/>
      <c r="N651" s="60"/>
      <c r="O651" s="54"/>
      <c r="P651" s="54"/>
      <c r="Q651" s="54"/>
      <c r="R651" s="54"/>
      <c r="S651" s="54"/>
      <c r="T651" s="54"/>
    </row>
    <row r="652" spans="1:29" ht="12.75" x14ac:dyDescent="0.2">
      <c r="A652" s="85" t="s">
        <v>1911</v>
      </c>
      <c r="B652" s="85" t="s">
        <v>454</v>
      </c>
      <c r="C652" s="85">
        <v>790</v>
      </c>
      <c r="D652" s="85" t="s">
        <v>1912</v>
      </c>
      <c r="E652" s="85" t="s">
        <v>160</v>
      </c>
      <c r="F652" s="79"/>
      <c r="G652" s="85" t="s">
        <v>174</v>
      </c>
      <c r="H652" s="79"/>
      <c r="I652" s="60"/>
      <c r="J652" s="60"/>
      <c r="K652" s="60"/>
      <c r="L652" s="60"/>
      <c r="M652" s="60"/>
      <c r="N652" s="60"/>
      <c r="O652" s="54"/>
      <c r="P652" s="54"/>
      <c r="Q652" s="54"/>
      <c r="R652" s="54"/>
      <c r="S652" s="54"/>
      <c r="T652" s="54"/>
    </row>
    <row r="653" spans="1:29" ht="12.75" x14ac:dyDescent="0.2">
      <c r="A653" s="85" t="s">
        <v>1913</v>
      </c>
      <c r="B653" s="85" t="s">
        <v>1914</v>
      </c>
      <c r="C653" s="53">
        <v>1300</v>
      </c>
      <c r="D653" s="85" t="s">
        <v>1915</v>
      </c>
      <c r="E653" s="85" t="s">
        <v>160</v>
      </c>
      <c r="F653" s="79"/>
      <c r="G653" s="85" t="s">
        <v>161</v>
      </c>
      <c r="H653" s="79"/>
      <c r="I653" s="60"/>
      <c r="J653" s="60"/>
      <c r="K653" s="60"/>
      <c r="L653" s="60"/>
      <c r="M653" s="60"/>
      <c r="N653" s="60"/>
      <c r="O653" s="54"/>
      <c r="P653" s="54"/>
      <c r="Q653" s="54"/>
      <c r="R653" s="54"/>
      <c r="S653" s="54"/>
      <c r="T653" s="54"/>
    </row>
    <row r="654" spans="1:29" ht="12.75" x14ac:dyDescent="0.2">
      <c r="A654" s="85" t="s">
        <v>1916</v>
      </c>
      <c r="B654" s="85" t="s">
        <v>1917</v>
      </c>
      <c r="C654" s="85">
        <v>135</v>
      </c>
      <c r="D654" s="85" t="s">
        <v>1918</v>
      </c>
      <c r="E654" s="85" t="s">
        <v>160</v>
      </c>
      <c r="F654" s="54"/>
      <c r="G654" s="85" t="s">
        <v>174</v>
      </c>
      <c r="H654" s="79"/>
      <c r="I654" s="54"/>
      <c r="J654" s="85"/>
      <c r="K654" s="85" t="s">
        <v>1919</v>
      </c>
      <c r="L654" s="60"/>
      <c r="M654" s="60"/>
      <c r="N654" s="60"/>
      <c r="O654" s="54"/>
      <c r="P654" s="54"/>
      <c r="Q654" s="54"/>
      <c r="R654" s="54"/>
      <c r="S654" s="54"/>
      <c r="T654" s="54"/>
      <c r="U654" s="54"/>
      <c r="V654" s="54"/>
      <c r="W654" s="54"/>
      <c r="X654" s="54"/>
      <c r="Y654" s="54"/>
      <c r="Z654" s="54"/>
      <c r="AA654" s="54"/>
      <c r="AB654" s="54"/>
      <c r="AC654" s="54"/>
    </row>
    <row r="655" spans="1:29" ht="12.75" x14ac:dyDescent="0.2">
      <c r="A655" s="85" t="s">
        <v>1916</v>
      </c>
      <c r="B655" s="85" t="s">
        <v>1920</v>
      </c>
      <c r="C655" s="85">
        <v>380</v>
      </c>
      <c r="D655" s="85" t="s">
        <v>1921</v>
      </c>
      <c r="E655" s="85" t="s">
        <v>160</v>
      </c>
      <c r="F655" s="79"/>
      <c r="G655" s="85" t="s">
        <v>174</v>
      </c>
      <c r="H655" s="79"/>
      <c r="I655" s="60"/>
      <c r="J655" s="60"/>
      <c r="K655" s="60"/>
      <c r="L655" s="60"/>
      <c r="M655" s="60"/>
      <c r="N655" s="60"/>
      <c r="O655" s="54"/>
      <c r="P655" s="54"/>
      <c r="Q655" s="54"/>
      <c r="R655" s="54"/>
      <c r="S655" s="54"/>
      <c r="T655" s="54"/>
    </row>
    <row r="656" spans="1:29" ht="12.75" x14ac:dyDescent="0.2">
      <c r="A656" s="85" t="s">
        <v>1916</v>
      </c>
      <c r="B656" s="85" t="s">
        <v>1922</v>
      </c>
      <c r="C656" s="85">
        <v>474</v>
      </c>
      <c r="D656" s="85" t="s">
        <v>1923</v>
      </c>
      <c r="E656" s="85" t="s">
        <v>160</v>
      </c>
      <c r="F656" s="79"/>
      <c r="G656" s="85" t="s">
        <v>174</v>
      </c>
      <c r="H656" s="79"/>
      <c r="I656" s="60"/>
      <c r="J656" s="60"/>
      <c r="K656" s="60"/>
      <c r="L656" s="60"/>
      <c r="M656" s="60"/>
      <c r="N656" s="60"/>
      <c r="O656" s="54"/>
      <c r="P656" s="54"/>
      <c r="Q656" s="54"/>
      <c r="R656" s="54"/>
      <c r="S656" s="54"/>
      <c r="T656" s="54"/>
    </row>
    <row r="657" spans="1:29" ht="12.75" x14ac:dyDescent="0.2">
      <c r="A657" s="85" t="s">
        <v>1916</v>
      </c>
      <c r="B657" s="85" t="s">
        <v>1924</v>
      </c>
      <c r="C657" s="85">
        <v>722</v>
      </c>
      <c r="D657" s="85" t="s">
        <v>1925</v>
      </c>
      <c r="E657" s="85" t="s">
        <v>160</v>
      </c>
      <c r="F657" s="79"/>
      <c r="G657" s="85" t="s">
        <v>174</v>
      </c>
      <c r="H657" s="79"/>
      <c r="I657" s="60"/>
      <c r="J657" s="60"/>
      <c r="K657" s="60"/>
      <c r="L657" s="60"/>
      <c r="M657" s="60"/>
      <c r="N657" s="60"/>
      <c r="O657" s="54"/>
      <c r="P657" s="54"/>
      <c r="Q657" s="54"/>
      <c r="R657" s="54"/>
      <c r="S657" s="54"/>
      <c r="T657" s="54"/>
    </row>
    <row r="658" spans="1:29" ht="12.75" x14ac:dyDescent="0.2">
      <c r="A658" s="85" t="s">
        <v>1926</v>
      </c>
      <c r="B658" s="85" t="s">
        <v>1927</v>
      </c>
      <c r="C658" s="85">
        <v>196</v>
      </c>
      <c r="D658" s="85" t="s">
        <v>1928</v>
      </c>
      <c r="E658" s="85" t="s">
        <v>160</v>
      </c>
      <c r="F658" s="54"/>
      <c r="G658" s="85" t="s">
        <v>174</v>
      </c>
      <c r="H658" s="79"/>
      <c r="I658" s="54"/>
      <c r="J658" s="85"/>
      <c r="K658" s="85"/>
      <c r="L658" s="60"/>
      <c r="M658" s="60"/>
      <c r="N658" s="60"/>
      <c r="O658" s="54"/>
      <c r="P658" s="54"/>
      <c r="Q658" s="54"/>
      <c r="R658" s="54"/>
      <c r="S658" s="54"/>
      <c r="T658" s="54"/>
      <c r="U658" s="54"/>
      <c r="V658" s="54"/>
      <c r="W658" s="54"/>
      <c r="X658" s="54"/>
      <c r="Y658" s="54"/>
      <c r="Z658" s="54"/>
      <c r="AA658" s="54"/>
      <c r="AB658" s="54"/>
      <c r="AC658" s="54"/>
    </row>
    <row r="659" spans="1:29" ht="12.75" x14ac:dyDescent="0.2">
      <c r="A659" s="85" t="s">
        <v>1929</v>
      </c>
      <c r="B659" s="85" t="s">
        <v>1496</v>
      </c>
      <c r="C659" s="85">
        <v>55</v>
      </c>
      <c r="D659" s="85" t="s">
        <v>1930</v>
      </c>
      <c r="E659" s="85" t="s">
        <v>160</v>
      </c>
      <c r="F659" s="79">
        <v>28811</v>
      </c>
      <c r="G659" s="85" t="s">
        <v>174</v>
      </c>
      <c r="H659" s="79"/>
      <c r="I659" s="54"/>
      <c r="J659" s="85"/>
      <c r="K659" s="85"/>
      <c r="L659" s="60"/>
      <c r="M659" s="60"/>
      <c r="N659" s="60"/>
      <c r="O659" s="54"/>
      <c r="P659" s="54"/>
      <c r="Q659" s="54"/>
      <c r="R659" s="54"/>
      <c r="S659" s="54"/>
      <c r="T659" s="54"/>
      <c r="U659" s="54"/>
      <c r="V659" s="54"/>
      <c r="W659" s="54"/>
      <c r="X659" s="54"/>
      <c r="Y659" s="54"/>
      <c r="Z659" s="54"/>
      <c r="AA659" s="54"/>
      <c r="AB659" s="54"/>
      <c r="AC659" s="54"/>
    </row>
    <row r="660" spans="1:29" ht="12.75" x14ac:dyDescent="0.2">
      <c r="A660" s="85" t="s">
        <v>1929</v>
      </c>
      <c r="B660" s="85" t="s">
        <v>1931</v>
      </c>
      <c r="C660" s="85">
        <v>386</v>
      </c>
      <c r="D660" s="85" t="s">
        <v>1932</v>
      </c>
      <c r="E660" s="85" t="s">
        <v>160</v>
      </c>
      <c r="F660" s="79"/>
      <c r="G660" s="85" t="s">
        <v>174</v>
      </c>
      <c r="H660" s="79"/>
      <c r="I660" s="60"/>
      <c r="J660" s="60"/>
      <c r="K660" s="60"/>
      <c r="L660" s="60"/>
      <c r="M660" s="60"/>
      <c r="N660" s="60"/>
      <c r="O660" s="54"/>
      <c r="P660" s="54"/>
      <c r="Q660" s="54"/>
      <c r="R660" s="54"/>
      <c r="S660" s="54"/>
      <c r="T660" s="54"/>
    </row>
    <row r="661" spans="1:29" ht="12.75" x14ac:dyDescent="0.2">
      <c r="A661" s="85" t="s">
        <v>1929</v>
      </c>
      <c r="B661" s="85" t="s">
        <v>261</v>
      </c>
      <c r="C661" s="85">
        <v>1302</v>
      </c>
      <c r="D661" s="85" t="s">
        <v>1933</v>
      </c>
      <c r="E661" s="85" t="s">
        <v>160</v>
      </c>
      <c r="F661" s="79"/>
      <c r="G661" s="85" t="s">
        <v>174</v>
      </c>
      <c r="H661" s="79"/>
      <c r="I661" s="60"/>
      <c r="J661" s="60"/>
      <c r="K661" s="60"/>
      <c r="L661" s="60"/>
      <c r="M661" s="60"/>
      <c r="N661" s="60"/>
      <c r="O661" s="54"/>
      <c r="P661" s="54"/>
      <c r="Q661" s="54"/>
      <c r="R661" s="54"/>
      <c r="S661" s="54"/>
      <c r="T661" s="54"/>
    </row>
    <row r="662" spans="1:29" ht="12.75" x14ac:dyDescent="0.2">
      <c r="A662" s="85" t="s">
        <v>1934</v>
      </c>
      <c r="B662" s="85" t="s">
        <v>1935</v>
      </c>
      <c r="C662" s="85">
        <v>1303</v>
      </c>
      <c r="D662" s="85" t="s">
        <v>1936</v>
      </c>
      <c r="E662" s="85" t="s">
        <v>160</v>
      </c>
      <c r="F662" s="79"/>
      <c r="G662" s="85" t="s">
        <v>174</v>
      </c>
      <c r="H662" s="79"/>
      <c r="I662" s="60"/>
      <c r="J662" s="60"/>
      <c r="K662" s="60"/>
      <c r="L662" s="60"/>
      <c r="M662" s="60"/>
      <c r="N662" s="60"/>
      <c r="O662" s="54"/>
      <c r="P662" s="54"/>
      <c r="Q662" s="54"/>
      <c r="R662" s="54"/>
      <c r="S662" s="54"/>
      <c r="T662" s="54"/>
    </row>
    <row r="663" spans="1:29" ht="12.75" x14ac:dyDescent="0.2">
      <c r="A663" s="85" t="s">
        <v>1937</v>
      </c>
      <c r="B663" s="85" t="s">
        <v>1938</v>
      </c>
      <c r="C663" s="85">
        <v>113</v>
      </c>
      <c r="D663" s="85" t="s">
        <v>1939</v>
      </c>
      <c r="E663" s="85" t="s">
        <v>160</v>
      </c>
      <c r="F663" s="54"/>
      <c r="G663" s="85" t="s">
        <v>174</v>
      </c>
      <c r="H663" s="79"/>
      <c r="I663" s="54"/>
      <c r="J663" s="85"/>
      <c r="K663" s="85" t="s">
        <v>1940</v>
      </c>
      <c r="L663" s="60"/>
      <c r="M663" s="60"/>
      <c r="N663" s="60"/>
      <c r="O663" s="54"/>
      <c r="P663" s="54"/>
      <c r="Q663" s="54"/>
      <c r="R663" s="54"/>
      <c r="S663" s="54"/>
      <c r="T663" s="54"/>
      <c r="U663" s="54"/>
      <c r="V663" s="54"/>
      <c r="W663" s="54"/>
      <c r="X663" s="54"/>
      <c r="Y663" s="54"/>
      <c r="Z663" s="54"/>
      <c r="AA663" s="54"/>
      <c r="AB663" s="54"/>
      <c r="AC663" s="54"/>
    </row>
    <row r="664" spans="1:29" ht="12.75" x14ac:dyDescent="0.2">
      <c r="A664" s="85" t="s">
        <v>1941</v>
      </c>
      <c r="B664" s="85" t="s">
        <v>1942</v>
      </c>
      <c r="C664" s="85">
        <v>451</v>
      </c>
      <c r="D664" s="85" t="s">
        <v>1943</v>
      </c>
      <c r="E664" s="85" t="s">
        <v>160</v>
      </c>
      <c r="F664" s="79"/>
      <c r="G664" s="85" t="s">
        <v>161</v>
      </c>
      <c r="H664" s="79"/>
      <c r="I664" s="60"/>
      <c r="J664" s="60"/>
      <c r="K664" s="60"/>
      <c r="L664" s="60"/>
      <c r="M664" s="60"/>
      <c r="N664" s="60"/>
      <c r="O664" s="54"/>
      <c r="P664" s="54"/>
      <c r="Q664" s="54"/>
      <c r="R664" s="54"/>
      <c r="S664" s="54"/>
      <c r="T664" s="54"/>
    </row>
    <row r="665" spans="1:29" ht="12.75" x14ac:dyDescent="0.2">
      <c r="A665" s="85" t="s">
        <v>1944</v>
      </c>
      <c r="B665" s="85" t="s">
        <v>1945</v>
      </c>
      <c r="C665" s="85">
        <v>640</v>
      </c>
      <c r="D665" s="85" t="s">
        <v>1946</v>
      </c>
      <c r="E665" s="85" t="s">
        <v>160</v>
      </c>
      <c r="F665" s="79"/>
      <c r="G665" s="85" t="s">
        <v>161</v>
      </c>
      <c r="H665" s="79"/>
      <c r="I665" s="60"/>
      <c r="J665" s="60"/>
      <c r="K665" s="60"/>
      <c r="L665" s="60"/>
      <c r="M665" s="60"/>
      <c r="N665" s="60"/>
      <c r="O665" s="54"/>
      <c r="P665" s="54"/>
      <c r="Q665" s="54"/>
      <c r="R665" s="54"/>
      <c r="S665" s="54"/>
      <c r="T665" s="54"/>
    </row>
    <row r="666" spans="1:29" ht="12.75" x14ac:dyDescent="0.2">
      <c r="A666" s="85" t="s">
        <v>1947</v>
      </c>
      <c r="B666" s="85" t="s">
        <v>1948</v>
      </c>
      <c r="C666" s="85">
        <v>36</v>
      </c>
      <c r="D666" s="85" t="s">
        <v>1949</v>
      </c>
      <c r="E666" s="85" t="s">
        <v>160</v>
      </c>
      <c r="F666" s="79">
        <v>33510</v>
      </c>
      <c r="G666" s="85" t="s">
        <v>174</v>
      </c>
      <c r="H666" s="78"/>
      <c r="I666" s="54"/>
      <c r="J666" s="85"/>
      <c r="K666" s="85" t="s">
        <v>1950</v>
      </c>
      <c r="L666" s="59"/>
      <c r="M666" s="60"/>
      <c r="N666" s="60"/>
      <c r="O666" s="54"/>
      <c r="P666" s="54"/>
      <c r="Q666" s="54"/>
      <c r="R666" s="54"/>
      <c r="S666" s="54"/>
      <c r="T666" s="54"/>
      <c r="U666" s="54"/>
      <c r="V666" s="54"/>
      <c r="W666" s="54"/>
      <c r="X666" s="54"/>
      <c r="Y666" s="54"/>
      <c r="Z666" s="54"/>
      <c r="AA666" s="54"/>
      <c r="AB666" s="54"/>
      <c r="AC666" s="54"/>
    </row>
    <row r="667" spans="1:29" ht="12.75" x14ac:dyDescent="0.2">
      <c r="A667" s="85" t="s">
        <v>1951</v>
      </c>
      <c r="B667" s="85" t="s">
        <v>1952</v>
      </c>
      <c r="C667" s="85">
        <v>363</v>
      </c>
      <c r="D667" s="85" t="s">
        <v>1953</v>
      </c>
      <c r="E667" s="85" t="s">
        <v>160</v>
      </c>
      <c r="F667" s="79"/>
      <c r="G667" s="85" t="s">
        <v>174</v>
      </c>
      <c r="H667" s="79"/>
      <c r="I667" s="60"/>
      <c r="J667" s="60"/>
      <c r="K667" s="60"/>
      <c r="L667" s="60"/>
      <c r="M667" s="60"/>
      <c r="N667" s="60"/>
      <c r="O667" s="54"/>
      <c r="P667" s="54"/>
      <c r="Q667" s="54"/>
      <c r="R667" s="54"/>
      <c r="S667" s="54"/>
      <c r="T667" s="54"/>
    </row>
    <row r="668" spans="1:29" ht="12.75" x14ac:dyDescent="0.2">
      <c r="A668" s="85" t="s">
        <v>1954</v>
      </c>
      <c r="B668" s="85" t="s">
        <v>1955</v>
      </c>
      <c r="C668" s="85">
        <v>173</v>
      </c>
      <c r="D668" s="85" t="s">
        <v>1956</v>
      </c>
      <c r="E668" s="85" t="s">
        <v>160</v>
      </c>
      <c r="F668" s="79">
        <v>30160</v>
      </c>
      <c r="G668" s="85" t="s">
        <v>174</v>
      </c>
      <c r="H668" s="79"/>
      <c r="I668" s="54"/>
      <c r="J668" s="85"/>
      <c r="K668" s="85" t="s">
        <v>1957</v>
      </c>
      <c r="L668" s="60"/>
      <c r="M668" s="60"/>
      <c r="N668" s="60"/>
      <c r="O668" s="54"/>
      <c r="P668" s="54"/>
      <c r="Q668" s="54"/>
      <c r="R668" s="54"/>
      <c r="S668" s="54"/>
      <c r="T668" s="54"/>
      <c r="U668" s="54"/>
      <c r="V668" s="54"/>
      <c r="W668" s="54"/>
      <c r="X668" s="54"/>
      <c r="Y668" s="54"/>
      <c r="Z668" s="54"/>
      <c r="AA668" s="54"/>
      <c r="AB668" s="54"/>
      <c r="AC668" s="54"/>
    </row>
    <row r="669" spans="1:29" ht="12.75" x14ac:dyDescent="0.2">
      <c r="A669" s="85" t="s">
        <v>1958</v>
      </c>
      <c r="B669" s="85" t="s">
        <v>1959</v>
      </c>
      <c r="C669" s="85">
        <v>1304</v>
      </c>
      <c r="D669" s="85" t="s">
        <v>1960</v>
      </c>
      <c r="E669" s="85" t="s">
        <v>160</v>
      </c>
      <c r="F669" s="79"/>
      <c r="G669" s="85" t="s">
        <v>174</v>
      </c>
      <c r="H669" s="79"/>
      <c r="I669" s="60"/>
      <c r="J669" s="60"/>
      <c r="K669" s="60"/>
      <c r="L669" s="60"/>
      <c r="M669" s="60"/>
      <c r="N669" s="60"/>
      <c r="O669" s="54"/>
      <c r="P669" s="54"/>
      <c r="Q669" s="54"/>
      <c r="R669" s="54"/>
      <c r="S669" s="54"/>
      <c r="T669" s="54"/>
    </row>
    <row r="670" spans="1:29" ht="12.75" x14ac:dyDescent="0.2">
      <c r="A670" s="85" t="s">
        <v>1961</v>
      </c>
      <c r="B670" s="85" t="s">
        <v>1962</v>
      </c>
      <c r="C670" s="85">
        <v>1305</v>
      </c>
      <c r="D670" s="85" t="s">
        <v>1963</v>
      </c>
      <c r="E670" s="85" t="s">
        <v>160</v>
      </c>
      <c r="F670" s="79"/>
      <c r="G670" s="85" t="s">
        <v>174</v>
      </c>
      <c r="H670" s="79"/>
      <c r="I670" s="60"/>
      <c r="J670" s="60"/>
      <c r="K670" s="60"/>
      <c r="L670" s="60"/>
      <c r="M670" s="60"/>
      <c r="N670" s="60"/>
      <c r="O670" s="54"/>
      <c r="P670" s="54"/>
      <c r="Q670" s="54"/>
      <c r="R670" s="54"/>
      <c r="S670" s="54"/>
      <c r="T670" s="54"/>
    </row>
    <row r="671" spans="1:29" ht="12.75" x14ac:dyDescent="0.2">
      <c r="A671" s="85" t="s">
        <v>1964</v>
      </c>
      <c r="B671" s="85" t="s">
        <v>1965</v>
      </c>
      <c r="C671" s="85">
        <v>413</v>
      </c>
      <c r="D671" s="85" t="s">
        <v>1966</v>
      </c>
      <c r="E671" s="85" t="s">
        <v>160</v>
      </c>
      <c r="F671" s="79"/>
      <c r="G671" s="85" t="s">
        <v>174</v>
      </c>
      <c r="H671" s="79"/>
      <c r="I671" s="60"/>
      <c r="J671" s="60"/>
      <c r="K671" s="60"/>
      <c r="L671" s="60"/>
      <c r="M671" s="60"/>
      <c r="N671" s="60"/>
      <c r="O671" s="54"/>
      <c r="P671" s="54"/>
      <c r="Q671" s="54"/>
      <c r="R671" s="54"/>
      <c r="S671" s="54"/>
      <c r="T671" s="54"/>
    </row>
    <row r="672" spans="1:29" ht="12.75" x14ac:dyDescent="0.2">
      <c r="A672" s="85" t="s">
        <v>1967</v>
      </c>
      <c r="B672" s="85" t="s">
        <v>1968</v>
      </c>
      <c r="C672" s="85">
        <v>73</v>
      </c>
      <c r="D672" s="85" t="s">
        <v>1969</v>
      </c>
      <c r="E672" s="85" t="s">
        <v>160</v>
      </c>
      <c r="F672" s="54"/>
      <c r="G672" s="85" t="s">
        <v>174</v>
      </c>
      <c r="H672" s="79"/>
      <c r="I672" s="54"/>
      <c r="J672" s="85">
        <v>31685095315</v>
      </c>
      <c r="K672" s="85" t="s">
        <v>1970</v>
      </c>
      <c r="L672" s="60"/>
      <c r="M672" s="60"/>
      <c r="N672" s="60"/>
      <c r="O672" s="54"/>
      <c r="P672" s="54"/>
      <c r="Q672" s="54"/>
      <c r="R672" s="54"/>
      <c r="S672" s="54"/>
      <c r="T672" s="54"/>
      <c r="U672" s="54"/>
      <c r="V672" s="54"/>
      <c r="W672" s="54"/>
      <c r="X672" s="54"/>
      <c r="Y672" s="54"/>
      <c r="Z672" s="54"/>
      <c r="AA672" s="54"/>
      <c r="AB672" s="54"/>
      <c r="AC672" s="54"/>
    </row>
    <row r="673" spans="1:29" ht="12.75" x14ac:dyDescent="0.2">
      <c r="A673" s="85" t="s">
        <v>1971</v>
      </c>
      <c r="B673" s="85" t="s">
        <v>1972</v>
      </c>
      <c r="C673" s="85">
        <v>1306</v>
      </c>
      <c r="D673" s="85" t="s">
        <v>1973</v>
      </c>
      <c r="E673" s="85" t="s">
        <v>160</v>
      </c>
      <c r="F673" s="79"/>
      <c r="G673" s="85"/>
      <c r="H673" s="79"/>
      <c r="I673" s="60"/>
      <c r="J673" s="60"/>
      <c r="K673" s="60"/>
      <c r="L673" s="60"/>
      <c r="M673" s="60"/>
      <c r="N673" s="60"/>
      <c r="O673" s="54"/>
      <c r="P673" s="54"/>
      <c r="Q673" s="54"/>
      <c r="R673" s="54"/>
      <c r="S673" s="54"/>
      <c r="T673" s="54"/>
    </row>
    <row r="674" spans="1:29" ht="12.75" x14ac:dyDescent="0.2">
      <c r="A674" s="85" t="s">
        <v>1974</v>
      </c>
      <c r="B674" s="85" t="s">
        <v>1975</v>
      </c>
      <c r="C674" s="85">
        <v>591</v>
      </c>
      <c r="D674" s="85" t="s">
        <v>1976</v>
      </c>
      <c r="E674" s="85" t="s">
        <v>160</v>
      </c>
      <c r="F674" s="79"/>
      <c r="G674" s="85" t="s">
        <v>161</v>
      </c>
      <c r="H674" s="79"/>
      <c r="I674" s="60"/>
      <c r="J674" s="60"/>
      <c r="K674" s="60"/>
      <c r="L674" s="60"/>
      <c r="M674" s="60"/>
      <c r="N674" s="60"/>
      <c r="O674" s="54"/>
      <c r="P674" s="54"/>
      <c r="Q674" s="54"/>
      <c r="R674" s="54"/>
      <c r="S674" s="54"/>
      <c r="T674" s="54"/>
    </row>
    <row r="675" spans="1:29" ht="12.75" x14ac:dyDescent="0.2">
      <c r="A675" s="85" t="s">
        <v>1974</v>
      </c>
      <c r="B675" s="85" t="s">
        <v>1977</v>
      </c>
      <c r="C675" s="85">
        <v>1307</v>
      </c>
      <c r="D675" s="85" t="s">
        <v>1978</v>
      </c>
      <c r="E675" s="85" t="s">
        <v>160</v>
      </c>
      <c r="F675" s="79"/>
      <c r="G675" s="85" t="s">
        <v>161</v>
      </c>
      <c r="H675" s="79"/>
      <c r="I675" s="60"/>
      <c r="J675" s="60"/>
      <c r="K675" s="60"/>
      <c r="L675" s="60"/>
      <c r="M675" s="60"/>
      <c r="N675" s="60"/>
      <c r="O675" s="54"/>
      <c r="P675" s="54"/>
      <c r="Q675" s="54"/>
      <c r="R675" s="54"/>
      <c r="S675" s="54"/>
      <c r="T675" s="54"/>
    </row>
    <row r="676" spans="1:29" ht="12.75" x14ac:dyDescent="0.2">
      <c r="A676" s="85" t="s">
        <v>1974</v>
      </c>
      <c r="B676" s="85" t="s">
        <v>1979</v>
      </c>
      <c r="C676" s="85">
        <v>1308</v>
      </c>
      <c r="D676" s="85" t="s">
        <v>1980</v>
      </c>
      <c r="E676" s="85" t="s">
        <v>160</v>
      </c>
      <c r="F676" s="79"/>
      <c r="G676" s="85" t="s">
        <v>161</v>
      </c>
      <c r="H676" s="79"/>
      <c r="I676" s="60"/>
      <c r="J676" s="60"/>
      <c r="K676" s="60"/>
      <c r="L676" s="60"/>
      <c r="M676" s="60"/>
      <c r="N676" s="60"/>
      <c r="O676" s="54"/>
      <c r="P676" s="54"/>
      <c r="Q676" s="54"/>
      <c r="R676" s="54"/>
      <c r="S676" s="54"/>
      <c r="T676" s="54"/>
    </row>
    <row r="677" spans="1:29" ht="12.75" x14ac:dyDescent="0.2">
      <c r="A677" s="85" t="s">
        <v>1982</v>
      </c>
      <c r="B677" s="85" t="s">
        <v>1983</v>
      </c>
      <c r="C677" s="85">
        <v>1310</v>
      </c>
      <c r="D677" s="85" t="s">
        <v>1984</v>
      </c>
      <c r="E677" s="85" t="s">
        <v>160</v>
      </c>
      <c r="F677" s="79"/>
      <c r="G677" s="85" t="s">
        <v>161</v>
      </c>
      <c r="H677" s="79"/>
      <c r="I677" s="60"/>
      <c r="J677" s="60"/>
      <c r="K677" s="60"/>
      <c r="L677" s="60"/>
      <c r="M677" s="60"/>
      <c r="N677" s="60"/>
      <c r="O677" s="54"/>
      <c r="P677" s="54"/>
      <c r="Q677" s="54"/>
      <c r="R677" s="54"/>
      <c r="S677" s="54"/>
      <c r="T677" s="54"/>
    </row>
    <row r="678" spans="1:29" ht="12.75" x14ac:dyDescent="0.2">
      <c r="A678" s="85" t="s">
        <v>1985</v>
      </c>
      <c r="B678" s="85" t="s">
        <v>1986</v>
      </c>
      <c r="C678" s="85">
        <v>426</v>
      </c>
      <c r="D678" s="85" t="s">
        <v>1987</v>
      </c>
      <c r="E678" s="85" t="s">
        <v>160</v>
      </c>
      <c r="F678" s="79"/>
      <c r="G678" s="85"/>
      <c r="H678" s="79"/>
      <c r="I678" s="60"/>
      <c r="J678" s="60"/>
      <c r="K678" s="60"/>
      <c r="L678" s="60"/>
      <c r="M678" s="60"/>
      <c r="N678" s="60"/>
      <c r="O678" s="54"/>
      <c r="P678" s="54"/>
      <c r="Q678" s="54"/>
      <c r="R678" s="54"/>
      <c r="S678" s="54"/>
      <c r="T678" s="54"/>
    </row>
    <row r="679" spans="1:29" ht="12.75" x14ac:dyDescent="0.2">
      <c r="A679" s="85" t="s">
        <v>1988</v>
      </c>
      <c r="B679" s="85" t="s">
        <v>1989</v>
      </c>
      <c r="C679" s="85">
        <v>1311</v>
      </c>
      <c r="D679" s="85" t="s">
        <v>1990</v>
      </c>
      <c r="E679" s="85" t="s">
        <v>160</v>
      </c>
      <c r="F679" s="79"/>
      <c r="G679" s="85"/>
      <c r="H679" s="79"/>
      <c r="I679" s="60"/>
      <c r="J679" s="60"/>
      <c r="K679" s="60"/>
      <c r="L679" s="60"/>
      <c r="M679" s="60"/>
      <c r="N679" s="60"/>
      <c r="O679" s="54"/>
      <c r="P679" s="54"/>
      <c r="Q679" s="54"/>
      <c r="R679" s="54"/>
      <c r="S679" s="54"/>
      <c r="T679" s="54"/>
    </row>
    <row r="680" spans="1:29" ht="12.75" x14ac:dyDescent="0.2">
      <c r="A680" s="85" t="s">
        <v>1991</v>
      </c>
      <c r="B680" s="85" t="s">
        <v>1992</v>
      </c>
      <c r="C680" s="85">
        <v>1312</v>
      </c>
      <c r="D680" s="85" t="s">
        <v>1993</v>
      </c>
      <c r="E680" s="85" t="s">
        <v>160</v>
      </c>
      <c r="F680" s="79"/>
      <c r="G680" s="85" t="s">
        <v>161</v>
      </c>
      <c r="H680" s="79"/>
      <c r="I680" s="60"/>
      <c r="J680" s="60"/>
      <c r="K680" s="60"/>
      <c r="L680" s="60"/>
      <c r="M680" s="60"/>
      <c r="N680" s="60"/>
      <c r="O680" s="54"/>
      <c r="P680" s="54"/>
      <c r="Q680" s="54"/>
      <c r="R680" s="54"/>
      <c r="S680" s="54"/>
      <c r="T680" s="54"/>
    </row>
    <row r="681" spans="1:29" ht="12.75" x14ac:dyDescent="0.2">
      <c r="A681" s="85" t="s">
        <v>1994</v>
      </c>
      <c r="B681" s="85" t="s">
        <v>1995</v>
      </c>
      <c r="C681" s="85">
        <v>461</v>
      </c>
      <c r="D681" s="85" t="s">
        <v>1996</v>
      </c>
      <c r="E681" s="85" t="s">
        <v>160</v>
      </c>
      <c r="F681" s="79"/>
      <c r="G681" s="85" t="s">
        <v>174</v>
      </c>
      <c r="H681" s="79"/>
      <c r="I681" s="60"/>
      <c r="J681" s="60"/>
      <c r="K681" s="60"/>
      <c r="L681" s="60"/>
      <c r="M681" s="60"/>
      <c r="N681" s="60"/>
      <c r="O681" s="54"/>
      <c r="P681" s="54"/>
      <c r="Q681" s="54"/>
      <c r="R681" s="54"/>
      <c r="S681" s="54"/>
      <c r="T681" s="54"/>
    </row>
    <row r="682" spans="1:29" ht="12.75" x14ac:dyDescent="0.2">
      <c r="A682" s="85" t="s">
        <v>1997</v>
      </c>
      <c r="B682" s="85" t="s">
        <v>1998</v>
      </c>
      <c r="C682" s="85">
        <v>650</v>
      </c>
      <c r="D682" s="85" t="s">
        <v>1999</v>
      </c>
      <c r="E682" s="85" t="s">
        <v>160</v>
      </c>
      <c r="F682" s="79"/>
      <c r="G682" s="85" t="s">
        <v>174</v>
      </c>
      <c r="H682" s="79"/>
      <c r="I682" s="60"/>
      <c r="J682" s="60"/>
      <c r="K682" s="60"/>
      <c r="L682" s="60"/>
      <c r="M682" s="60"/>
      <c r="N682" s="60"/>
      <c r="O682" s="54"/>
      <c r="P682" s="54"/>
      <c r="Q682" s="54"/>
      <c r="R682" s="54"/>
      <c r="S682" s="54"/>
      <c r="T682" s="54"/>
    </row>
    <row r="683" spans="1:29" ht="12.75" x14ac:dyDescent="0.2">
      <c r="A683" s="85" t="s">
        <v>2000</v>
      </c>
      <c r="B683" s="85" t="s">
        <v>2001</v>
      </c>
      <c r="C683" s="85">
        <v>459</v>
      </c>
      <c r="D683" s="85" t="s">
        <v>2002</v>
      </c>
      <c r="E683" s="85" t="s">
        <v>160</v>
      </c>
      <c r="F683" s="79"/>
      <c r="G683" s="85" t="s">
        <v>174</v>
      </c>
      <c r="H683" s="79"/>
      <c r="I683" s="60"/>
      <c r="J683" s="60"/>
      <c r="K683" s="60"/>
      <c r="L683" s="60"/>
      <c r="M683" s="60"/>
      <c r="N683" s="60"/>
      <c r="O683" s="54"/>
      <c r="P683" s="54"/>
      <c r="Q683" s="54"/>
      <c r="R683" s="54"/>
      <c r="S683" s="54"/>
      <c r="T683" s="54"/>
    </row>
    <row r="684" spans="1:29" ht="12.75" x14ac:dyDescent="0.2">
      <c r="A684" s="85" t="s">
        <v>2003</v>
      </c>
      <c r="B684" s="85" t="s">
        <v>2004</v>
      </c>
      <c r="C684" s="85">
        <v>1313</v>
      </c>
      <c r="D684" s="85" t="s">
        <v>2005</v>
      </c>
      <c r="E684" s="85" t="s">
        <v>160</v>
      </c>
      <c r="F684" s="79"/>
      <c r="G684" s="85"/>
      <c r="H684" s="79"/>
      <c r="I684" s="60"/>
      <c r="J684" s="60"/>
      <c r="K684" s="60"/>
      <c r="L684" s="60"/>
      <c r="M684" s="60"/>
      <c r="N684" s="60"/>
      <c r="O684" s="54"/>
      <c r="P684" s="54"/>
      <c r="Q684" s="54"/>
      <c r="R684" s="54"/>
      <c r="S684" s="54"/>
      <c r="T684" s="54"/>
    </row>
    <row r="685" spans="1:29" ht="12.75" x14ac:dyDescent="0.2">
      <c r="A685" s="85" t="s">
        <v>2003</v>
      </c>
      <c r="B685" s="85" t="s">
        <v>2006</v>
      </c>
      <c r="C685" s="85">
        <v>1314</v>
      </c>
      <c r="D685" s="85" t="s">
        <v>2007</v>
      </c>
      <c r="E685" s="85" t="s">
        <v>160</v>
      </c>
      <c r="F685" s="79"/>
      <c r="G685" s="85" t="s">
        <v>174</v>
      </c>
      <c r="H685" s="79"/>
      <c r="I685" s="60"/>
      <c r="J685" s="60"/>
      <c r="K685" s="60"/>
      <c r="L685" s="60"/>
      <c r="M685" s="60"/>
      <c r="N685" s="60"/>
      <c r="O685" s="54"/>
      <c r="P685" s="54"/>
      <c r="Q685" s="54"/>
      <c r="R685" s="54"/>
      <c r="S685" s="54"/>
      <c r="T685" s="54"/>
    </row>
    <row r="686" spans="1:29" ht="12.75" x14ac:dyDescent="0.2">
      <c r="A686" s="85" t="s">
        <v>2008</v>
      </c>
      <c r="B686" s="85" t="s">
        <v>2009</v>
      </c>
      <c r="C686" s="85">
        <v>637</v>
      </c>
      <c r="D686" s="85" t="s">
        <v>2010</v>
      </c>
      <c r="E686" s="85" t="s">
        <v>160</v>
      </c>
      <c r="F686" s="79"/>
      <c r="G686" s="85" t="s">
        <v>174</v>
      </c>
      <c r="H686" s="79"/>
      <c r="I686" s="60"/>
      <c r="J686" s="60"/>
      <c r="K686" s="60"/>
      <c r="L686" s="60"/>
      <c r="M686" s="60"/>
      <c r="N686" s="60"/>
      <c r="O686" s="54"/>
      <c r="P686" s="54"/>
      <c r="Q686" s="54"/>
      <c r="R686" s="54"/>
      <c r="S686" s="54"/>
      <c r="T686" s="54"/>
    </row>
    <row r="687" spans="1:29" ht="12.75" x14ac:dyDescent="0.2">
      <c r="A687" s="85" t="s">
        <v>2011</v>
      </c>
      <c r="B687" s="85" t="s">
        <v>2012</v>
      </c>
      <c r="C687" s="85">
        <v>86</v>
      </c>
      <c r="D687" s="85" t="s">
        <v>2013</v>
      </c>
      <c r="E687" s="85" t="s">
        <v>160</v>
      </c>
      <c r="F687" s="54"/>
      <c r="G687" s="85" t="s">
        <v>161</v>
      </c>
      <c r="H687" s="79"/>
      <c r="I687" s="54"/>
      <c r="J687" s="85">
        <v>31622544668</v>
      </c>
      <c r="K687" s="85" t="s">
        <v>2014</v>
      </c>
      <c r="L687" s="60"/>
      <c r="M687" s="60"/>
      <c r="N687" s="60"/>
      <c r="O687" s="54"/>
      <c r="P687" s="54"/>
      <c r="Q687" s="54"/>
      <c r="R687" s="54"/>
      <c r="S687" s="54"/>
      <c r="T687" s="54"/>
      <c r="U687" s="54"/>
      <c r="V687" s="54"/>
      <c r="W687" s="54"/>
      <c r="X687" s="54"/>
      <c r="Y687" s="54"/>
      <c r="Z687" s="54"/>
      <c r="AA687" s="54"/>
      <c r="AB687" s="54"/>
      <c r="AC687" s="54"/>
    </row>
    <row r="688" spans="1:29" ht="12.75" x14ac:dyDescent="0.2">
      <c r="A688" s="85" t="s">
        <v>2015</v>
      </c>
      <c r="B688" s="85" t="s">
        <v>2016</v>
      </c>
      <c r="C688" s="85">
        <v>1315</v>
      </c>
      <c r="D688" s="85" t="s">
        <v>2017</v>
      </c>
      <c r="E688" s="85" t="s">
        <v>160</v>
      </c>
      <c r="F688" s="79"/>
      <c r="G688" s="85" t="s">
        <v>161</v>
      </c>
      <c r="H688" s="79"/>
      <c r="I688" s="60"/>
      <c r="J688" s="60"/>
      <c r="K688" s="60"/>
      <c r="L688" s="60"/>
      <c r="M688" s="60"/>
      <c r="N688" s="60"/>
      <c r="O688" s="54"/>
      <c r="P688" s="54"/>
      <c r="Q688" s="54"/>
      <c r="R688" s="54"/>
      <c r="S688" s="54"/>
      <c r="T688" s="54"/>
    </row>
    <row r="689" spans="1:29" ht="12.75" x14ac:dyDescent="0.2">
      <c r="A689" s="85" t="s">
        <v>2018</v>
      </c>
      <c r="B689" s="85" t="s">
        <v>2019</v>
      </c>
      <c r="C689" s="85">
        <v>94</v>
      </c>
      <c r="D689" s="85" t="s">
        <v>2020</v>
      </c>
      <c r="E689" s="85" t="s">
        <v>160</v>
      </c>
      <c r="F689" s="54"/>
      <c r="G689" s="85" t="s">
        <v>174</v>
      </c>
      <c r="H689" s="79"/>
      <c r="I689" s="54"/>
      <c r="J689" s="85">
        <v>31627183920</v>
      </c>
      <c r="K689" s="85"/>
      <c r="L689" s="60"/>
      <c r="M689" s="60"/>
      <c r="N689" s="60"/>
      <c r="O689" s="54"/>
      <c r="P689" s="54"/>
      <c r="Q689" s="54"/>
      <c r="R689" s="54"/>
      <c r="S689" s="54"/>
      <c r="T689" s="54"/>
      <c r="U689" s="54"/>
      <c r="V689" s="54"/>
      <c r="W689" s="54"/>
      <c r="X689" s="54"/>
      <c r="Y689" s="54"/>
      <c r="Z689" s="54"/>
      <c r="AA689" s="54"/>
      <c r="AB689" s="54"/>
      <c r="AC689" s="54"/>
    </row>
    <row r="690" spans="1:29" ht="15" customHeight="1" x14ac:dyDescent="0.2">
      <c r="A690" s="85" t="s">
        <v>2021</v>
      </c>
      <c r="B690" s="85" t="s">
        <v>2022</v>
      </c>
      <c r="C690" s="85">
        <v>218</v>
      </c>
      <c r="D690" s="85" t="s">
        <v>2023</v>
      </c>
      <c r="E690" s="85" t="s">
        <v>160</v>
      </c>
      <c r="F690" s="54"/>
      <c r="G690" s="85" t="s">
        <v>174</v>
      </c>
      <c r="H690" s="79"/>
      <c r="I690" s="54"/>
      <c r="J690" s="85">
        <v>31621143894</v>
      </c>
      <c r="K690" s="85"/>
      <c r="L690" s="60"/>
      <c r="M690" s="60"/>
      <c r="N690" s="60"/>
      <c r="O690" s="54"/>
      <c r="P690" s="54"/>
      <c r="Q690" s="54"/>
      <c r="R690" s="54"/>
      <c r="S690" s="54"/>
      <c r="T690" s="54"/>
      <c r="U690" s="54"/>
      <c r="V690" s="54"/>
      <c r="W690" s="54"/>
      <c r="X690" s="54"/>
      <c r="Y690" s="54"/>
      <c r="Z690" s="54"/>
      <c r="AA690" s="54"/>
      <c r="AB690" s="54"/>
      <c r="AC690" s="54"/>
    </row>
    <row r="691" spans="1:29" ht="15" customHeight="1" x14ac:dyDescent="0.2">
      <c r="A691" s="85" t="s">
        <v>2024</v>
      </c>
      <c r="B691" s="85" t="s">
        <v>2025</v>
      </c>
      <c r="C691" s="17">
        <v>830</v>
      </c>
      <c r="D691" s="85" t="s">
        <v>2026</v>
      </c>
      <c r="E691" s="85" t="s">
        <v>160</v>
      </c>
      <c r="F691" s="79"/>
      <c r="G691" s="85" t="s">
        <v>174</v>
      </c>
      <c r="H691" s="79"/>
      <c r="I691" s="60"/>
      <c r="J691" s="60"/>
      <c r="K691" s="60"/>
      <c r="L691" s="60"/>
      <c r="M691" s="60"/>
      <c r="N691" s="60"/>
      <c r="O691" s="54"/>
      <c r="P691" s="54"/>
      <c r="Q691" s="54"/>
      <c r="R691" s="54"/>
      <c r="S691" s="54"/>
      <c r="T691" s="54"/>
    </row>
    <row r="692" spans="1:29" ht="15" customHeight="1" x14ac:dyDescent="0.2">
      <c r="A692" s="85" t="s">
        <v>2024</v>
      </c>
      <c r="B692" s="85" t="s">
        <v>2027</v>
      </c>
      <c r="C692" s="85">
        <v>1316</v>
      </c>
      <c r="D692" s="85" t="s">
        <v>2028</v>
      </c>
      <c r="E692" s="85" t="s">
        <v>160</v>
      </c>
      <c r="F692" s="79"/>
      <c r="G692" s="85" t="s">
        <v>174</v>
      </c>
      <c r="H692" s="79"/>
      <c r="I692" s="60"/>
      <c r="J692" s="60"/>
      <c r="K692" s="60"/>
      <c r="L692" s="60"/>
      <c r="M692" s="60"/>
      <c r="N692" s="60"/>
      <c r="O692" s="54"/>
      <c r="P692" s="54"/>
      <c r="Q692" s="54"/>
      <c r="R692" s="54"/>
      <c r="S692" s="54"/>
      <c r="T692" s="54"/>
    </row>
    <row r="693" spans="1:29" ht="15" customHeight="1" x14ac:dyDescent="0.2">
      <c r="A693" s="85" t="s">
        <v>2029</v>
      </c>
      <c r="B693" s="85" t="s">
        <v>2030</v>
      </c>
      <c r="C693" s="85">
        <v>228</v>
      </c>
      <c r="D693" s="85" t="s">
        <v>2031</v>
      </c>
      <c r="E693" s="85" t="s">
        <v>895</v>
      </c>
      <c r="F693" s="54"/>
      <c r="G693" s="85" t="s">
        <v>161</v>
      </c>
      <c r="H693" s="79"/>
      <c r="I693" s="54"/>
      <c r="J693" s="85"/>
      <c r="K693" s="85" t="s">
        <v>2032</v>
      </c>
      <c r="L693" s="60"/>
      <c r="M693" s="60"/>
      <c r="N693" s="60"/>
      <c r="O693" s="54"/>
      <c r="P693" s="54"/>
      <c r="Q693" s="54"/>
      <c r="R693" s="54"/>
      <c r="S693" s="54"/>
      <c r="T693" s="54"/>
      <c r="U693" s="54"/>
      <c r="V693" s="54"/>
      <c r="W693" s="54"/>
      <c r="X693" s="54"/>
      <c r="Y693" s="54"/>
      <c r="Z693" s="54"/>
      <c r="AA693" s="54"/>
      <c r="AB693" s="54"/>
      <c r="AC693" s="54"/>
    </row>
    <row r="694" spans="1:29" ht="15" customHeight="1" x14ac:dyDescent="0.2">
      <c r="A694" s="85" t="s">
        <v>2033</v>
      </c>
      <c r="B694" s="85" t="s">
        <v>2034</v>
      </c>
      <c r="C694" s="85">
        <v>1318</v>
      </c>
      <c r="D694" s="85" t="s">
        <v>2035</v>
      </c>
      <c r="E694" s="85" t="s">
        <v>160</v>
      </c>
      <c r="F694" s="79"/>
      <c r="G694" s="85" t="s">
        <v>174</v>
      </c>
      <c r="H694" s="79"/>
      <c r="I694" s="60"/>
      <c r="J694" s="60"/>
      <c r="K694" s="60"/>
      <c r="L694" s="60"/>
      <c r="M694" s="60"/>
      <c r="N694" s="60"/>
      <c r="O694" s="54"/>
      <c r="P694" s="54"/>
      <c r="Q694" s="54"/>
      <c r="R694" s="54"/>
      <c r="S694" s="54"/>
      <c r="T694" s="54"/>
    </row>
    <row r="695" spans="1:29" ht="15" customHeight="1" x14ac:dyDescent="0.2">
      <c r="A695" s="85" t="s">
        <v>2036</v>
      </c>
      <c r="B695" s="85" t="s">
        <v>2037</v>
      </c>
      <c r="C695" s="85">
        <v>109</v>
      </c>
      <c r="D695" s="85" t="s">
        <v>2038</v>
      </c>
      <c r="E695" s="85" t="s">
        <v>160</v>
      </c>
      <c r="F695" s="79">
        <v>19153</v>
      </c>
      <c r="G695" s="85" t="s">
        <v>174</v>
      </c>
      <c r="H695" s="79"/>
      <c r="I695" s="54"/>
      <c r="J695" s="85"/>
      <c r="K695" s="85" t="s">
        <v>2039</v>
      </c>
      <c r="L695" s="60"/>
      <c r="M695" s="60"/>
      <c r="N695" s="60"/>
      <c r="O695" s="54"/>
      <c r="P695" s="54"/>
      <c r="Q695" s="54"/>
      <c r="R695" s="54"/>
      <c r="S695" s="54"/>
      <c r="T695" s="54"/>
      <c r="U695" s="54"/>
      <c r="V695" s="54"/>
      <c r="W695" s="54"/>
      <c r="X695" s="54"/>
      <c r="Y695" s="54"/>
      <c r="Z695" s="54"/>
      <c r="AA695" s="54"/>
      <c r="AB695" s="54"/>
      <c r="AC695" s="54"/>
    </row>
    <row r="696" spans="1:29" ht="15" customHeight="1" x14ac:dyDescent="0.2">
      <c r="A696" s="85" t="s">
        <v>2040</v>
      </c>
      <c r="B696" s="85" t="s">
        <v>2041</v>
      </c>
      <c r="C696" s="85">
        <v>557</v>
      </c>
      <c r="D696" s="85" t="s">
        <v>2042</v>
      </c>
      <c r="E696" s="85" t="s">
        <v>160</v>
      </c>
      <c r="F696" s="79"/>
      <c r="G696" s="85"/>
      <c r="H696" s="79"/>
      <c r="I696" s="60"/>
      <c r="J696" s="60"/>
      <c r="K696" s="60"/>
      <c r="L696" s="60"/>
      <c r="M696" s="60"/>
      <c r="N696" s="60"/>
      <c r="O696" s="54"/>
      <c r="P696" s="54"/>
      <c r="Q696" s="54"/>
      <c r="R696" s="54"/>
      <c r="S696" s="54"/>
      <c r="T696" s="54"/>
    </row>
    <row r="697" spans="1:29" ht="15" customHeight="1" x14ac:dyDescent="0.2">
      <c r="A697" s="85" t="s">
        <v>2043</v>
      </c>
      <c r="B697" s="85" t="s">
        <v>1085</v>
      </c>
      <c r="C697" s="85">
        <v>1319</v>
      </c>
      <c r="D697" s="85" t="s">
        <v>2044</v>
      </c>
      <c r="E697" s="85" t="s">
        <v>160</v>
      </c>
      <c r="F697" s="79"/>
      <c r="G697" s="85" t="s">
        <v>161</v>
      </c>
      <c r="H697" s="79"/>
      <c r="I697" s="60"/>
      <c r="J697" s="60"/>
      <c r="K697" s="60"/>
      <c r="L697" s="60"/>
      <c r="M697" s="60"/>
      <c r="N697" s="60"/>
      <c r="O697" s="54"/>
      <c r="P697" s="54"/>
      <c r="Q697" s="54"/>
      <c r="R697" s="54"/>
      <c r="S697" s="54"/>
      <c r="T697" s="54"/>
    </row>
    <row r="698" spans="1:29" ht="15" customHeight="1" x14ac:dyDescent="0.2">
      <c r="A698" s="85" t="s">
        <v>2045</v>
      </c>
      <c r="B698" s="85" t="s">
        <v>2046</v>
      </c>
      <c r="C698" s="85">
        <v>318</v>
      </c>
      <c r="D698" s="85" t="s">
        <v>2047</v>
      </c>
      <c r="E698" s="85" t="s">
        <v>160</v>
      </c>
      <c r="F698" s="79"/>
      <c r="G698" s="85" t="s">
        <v>174</v>
      </c>
      <c r="H698" s="79"/>
      <c r="I698" s="60"/>
      <c r="J698" s="60"/>
      <c r="K698" s="60"/>
      <c r="L698" s="60"/>
      <c r="M698" s="60"/>
      <c r="N698" s="60"/>
      <c r="O698" s="54"/>
      <c r="P698" s="54"/>
      <c r="Q698" s="54"/>
      <c r="R698" s="54"/>
      <c r="S698" s="54"/>
      <c r="T698" s="54"/>
    </row>
    <row r="699" spans="1:29" ht="15" customHeight="1" x14ac:dyDescent="0.2">
      <c r="A699" s="85" t="s">
        <v>2048</v>
      </c>
      <c r="B699" s="85" t="s">
        <v>2049</v>
      </c>
      <c r="C699" s="85">
        <v>193</v>
      </c>
      <c r="D699" s="85" t="s">
        <v>2050</v>
      </c>
      <c r="E699" s="85" t="s">
        <v>895</v>
      </c>
      <c r="F699" s="79">
        <v>35840</v>
      </c>
      <c r="G699" s="85" t="s">
        <v>174</v>
      </c>
      <c r="H699" s="79"/>
      <c r="I699" s="54"/>
      <c r="J699" s="85">
        <v>611181323</v>
      </c>
      <c r="K699" s="85"/>
      <c r="L699" s="60"/>
      <c r="M699" s="60"/>
      <c r="N699" s="60"/>
      <c r="O699" s="54"/>
      <c r="P699" s="54"/>
      <c r="Q699" s="54"/>
      <c r="R699" s="54"/>
      <c r="S699" s="54"/>
      <c r="T699" s="54"/>
      <c r="U699" s="54"/>
      <c r="V699" s="54"/>
      <c r="W699" s="54"/>
      <c r="X699" s="54"/>
      <c r="Y699" s="54"/>
      <c r="Z699" s="54"/>
      <c r="AA699" s="54"/>
      <c r="AB699" s="54"/>
      <c r="AC699" s="54"/>
    </row>
    <row r="700" spans="1:29" ht="15" customHeight="1" x14ac:dyDescent="0.2">
      <c r="A700" s="85" t="s">
        <v>2051</v>
      </c>
      <c r="B700" s="85" t="s">
        <v>368</v>
      </c>
      <c r="C700" s="85">
        <v>623</v>
      </c>
      <c r="D700" s="85" t="s">
        <v>2052</v>
      </c>
      <c r="E700" s="85" t="s">
        <v>160</v>
      </c>
      <c r="F700" s="79"/>
      <c r="G700" s="85"/>
      <c r="H700" s="79"/>
      <c r="I700" s="60"/>
      <c r="J700" s="60"/>
      <c r="K700" s="60"/>
      <c r="L700" s="60"/>
      <c r="M700" s="60"/>
      <c r="N700" s="60"/>
      <c r="O700" s="54"/>
      <c r="P700" s="54"/>
      <c r="Q700" s="54"/>
      <c r="R700" s="54"/>
      <c r="S700" s="54"/>
      <c r="T700" s="54"/>
    </row>
    <row r="701" spans="1:29" ht="15" customHeight="1" x14ac:dyDescent="0.2">
      <c r="A701" s="85" t="s">
        <v>2053</v>
      </c>
      <c r="B701" s="85" t="s">
        <v>984</v>
      </c>
      <c r="C701" s="85">
        <v>192</v>
      </c>
      <c r="D701" s="85" t="s">
        <v>2054</v>
      </c>
      <c r="E701" s="85" t="s">
        <v>160</v>
      </c>
      <c r="F701" s="54"/>
      <c r="G701" s="85" t="s">
        <v>174</v>
      </c>
      <c r="H701" s="79"/>
      <c r="I701" s="54"/>
      <c r="J701" s="85">
        <v>654670277</v>
      </c>
      <c r="K701" s="85"/>
      <c r="L701" s="60"/>
      <c r="M701" s="60"/>
      <c r="N701" s="60"/>
      <c r="O701" s="54"/>
      <c r="P701" s="54"/>
      <c r="Q701" s="54"/>
      <c r="R701" s="54"/>
      <c r="S701" s="54"/>
      <c r="T701" s="54"/>
      <c r="U701" s="54"/>
      <c r="V701" s="54"/>
      <c r="W701" s="54"/>
      <c r="X701" s="54"/>
      <c r="Y701" s="54"/>
      <c r="Z701" s="54"/>
      <c r="AA701" s="54"/>
      <c r="AB701" s="54"/>
      <c r="AC701" s="54"/>
    </row>
    <row r="702" spans="1:29" ht="15" customHeight="1" x14ac:dyDescent="0.2">
      <c r="A702" s="85" t="s">
        <v>2055</v>
      </c>
      <c r="B702" s="85" t="s">
        <v>2056</v>
      </c>
      <c r="C702" s="85">
        <v>60</v>
      </c>
      <c r="D702" s="85" t="s">
        <v>2057</v>
      </c>
      <c r="E702" s="85" t="s">
        <v>160</v>
      </c>
      <c r="F702" s="54"/>
      <c r="G702" s="85" t="s">
        <v>174</v>
      </c>
      <c r="H702" s="79"/>
      <c r="I702" s="54"/>
      <c r="J702" s="85">
        <v>31655946987</v>
      </c>
      <c r="K702" s="85"/>
      <c r="L702" s="60"/>
      <c r="M702" s="60"/>
      <c r="N702" s="60"/>
      <c r="O702" s="54"/>
      <c r="P702" s="54"/>
      <c r="Q702" s="54"/>
      <c r="R702" s="54"/>
      <c r="S702" s="54"/>
      <c r="T702" s="54"/>
      <c r="U702" s="54"/>
      <c r="V702" s="54"/>
      <c r="W702" s="54"/>
      <c r="X702" s="54"/>
      <c r="Y702" s="54"/>
      <c r="Z702" s="54"/>
      <c r="AA702" s="54"/>
      <c r="AB702" s="54"/>
      <c r="AC702" s="54"/>
    </row>
    <row r="703" spans="1:29" ht="15" customHeight="1" x14ac:dyDescent="0.2">
      <c r="A703" s="85" t="s">
        <v>2055</v>
      </c>
      <c r="B703" s="85" t="s">
        <v>2058</v>
      </c>
      <c r="C703" s="85">
        <v>542</v>
      </c>
      <c r="D703" s="85" t="s">
        <v>2059</v>
      </c>
      <c r="E703" s="85" t="s">
        <v>160</v>
      </c>
      <c r="F703" s="79"/>
      <c r="G703" s="85" t="s">
        <v>174</v>
      </c>
      <c r="H703" s="79"/>
      <c r="I703" s="60"/>
      <c r="J703" s="60"/>
      <c r="K703" s="60"/>
      <c r="L703" s="60"/>
      <c r="M703" s="60"/>
      <c r="N703" s="60"/>
      <c r="O703" s="54"/>
      <c r="P703" s="54"/>
      <c r="Q703" s="54"/>
      <c r="R703" s="54"/>
      <c r="S703" s="54"/>
      <c r="T703" s="54"/>
    </row>
    <row r="704" spans="1:29" ht="15" customHeight="1" x14ac:dyDescent="0.2">
      <c r="A704" s="85" t="s">
        <v>2055</v>
      </c>
      <c r="B704" s="85" t="s">
        <v>1977</v>
      </c>
      <c r="C704" s="85">
        <v>1320</v>
      </c>
      <c r="D704" s="85" t="s">
        <v>2060</v>
      </c>
      <c r="E704" s="85" t="s">
        <v>160</v>
      </c>
      <c r="F704" s="79"/>
      <c r="G704" s="85" t="s">
        <v>174</v>
      </c>
      <c r="H704" s="79"/>
      <c r="I704" s="60"/>
      <c r="J704" s="60"/>
      <c r="K704" s="60"/>
      <c r="L704" s="60"/>
      <c r="M704" s="60"/>
      <c r="N704" s="60"/>
      <c r="O704" s="54"/>
      <c r="P704" s="54"/>
      <c r="Q704" s="54"/>
      <c r="R704" s="54"/>
      <c r="S704" s="54"/>
      <c r="T704" s="54"/>
    </row>
    <row r="705" spans="1:29" ht="15" customHeight="1" x14ac:dyDescent="0.2">
      <c r="A705" s="85" t="s">
        <v>2055</v>
      </c>
      <c r="B705" s="85" t="s">
        <v>2061</v>
      </c>
      <c r="C705" s="85">
        <v>1321</v>
      </c>
      <c r="D705" s="85" t="s">
        <v>2062</v>
      </c>
      <c r="E705" s="85" t="s">
        <v>160</v>
      </c>
      <c r="F705" s="79"/>
      <c r="G705" s="85" t="s">
        <v>174</v>
      </c>
      <c r="H705" s="79"/>
      <c r="I705" s="60"/>
      <c r="J705" s="60"/>
      <c r="K705" s="60"/>
      <c r="L705" s="60"/>
      <c r="M705" s="60"/>
      <c r="N705" s="60"/>
      <c r="O705" s="54"/>
      <c r="P705" s="54"/>
      <c r="Q705" s="54"/>
      <c r="R705" s="54"/>
      <c r="S705" s="54"/>
      <c r="T705" s="54"/>
    </row>
    <row r="706" spans="1:29" ht="15" customHeight="1" x14ac:dyDescent="0.2">
      <c r="A706" s="85" t="s">
        <v>2063</v>
      </c>
      <c r="B706" s="85" t="s">
        <v>2064</v>
      </c>
      <c r="C706" s="85">
        <v>1322</v>
      </c>
      <c r="D706" s="85" t="s">
        <v>2065</v>
      </c>
      <c r="E706" s="85" t="s">
        <v>160</v>
      </c>
      <c r="F706" s="79"/>
      <c r="G706" s="85"/>
      <c r="H706" s="79"/>
      <c r="I706" s="60"/>
      <c r="J706" s="60"/>
      <c r="K706" s="60"/>
      <c r="L706" s="60"/>
      <c r="M706" s="60"/>
      <c r="N706" s="60"/>
      <c r="O706" s="54"/>
      <c r="P706" s="54"/>
      <c r="Q706" s="54"/>
      <c r="R706" s="54"/>
      <c r="S706" s="54"/>
      <c r="T706" s="54"/>
    </row>
    <row r="707" spans="1:29" ht="15" customHeight="1" x14ac:dyDescent="0.2">
      <c r="A707" s="85" t="s">
        <v>2066</v>
      </c>
      <c r="B707" s="85" t="s">
        <v>2067</v>
      </c>
      <c r="C707" s="85">
        <v>628</v>
      </c>
      <c r="D707" s="85"/>
      <c r="E707" s="85" t="s">
        <v>160</v>
      </c>
      <c r="F707" s="79"/>
      <c r="G707" s="85" t="s">
        <v>174</v>
      </c>
      <c r="H707" s="79"/>
      <c r="I707" s="60"/>
      <c r="J707" s="60"/>
      <c r="K707" s="60"/>
      <c r="L707" s="60"/>
      <c r="M707" s="60"/>
      <c r="N707" s="60"/>
      <c r="O707" s="54"/>
      <c r="P707" s="54"/>
      <c r="Q707" s="54"/>
      <c r="R707" s="54"/>
      <c r="S707" s="54"/>
      <c r="T707" s="54"/>
    </row>
    <row r="708" spans="1:29" ht="15" customHeight="1" x14ac:dyDescent="0.2">
      <c r="A708" s="85" t="s">
        <v>2068</v>
      </c>
      <c r="B708" s="85" t="s">
        <v>1257</v>
      </c>
      <c r="C708" s="85">
        <v>215</v>
      </c>
      <c r="D708" s="85"/>
      <c r="E708" s="85" t="s">
        <v>160</v>
      </c>
      <c r="F708" s="79">
        <v>27076</v>
      </c>
      <c r="G708" s="85" t="s">
        <v>161</v>
      </c>
      <c r="H708" s="79"/>
      <c r="I708" s="54"/>
      <c r="J708" s="85">
        <v>433634836</v>
      </c>
      <c r="K708" s="85" t="s">
        <v>1259</v>
      </c>
      <c r="L708" s="60"/>
      <c r="M708" s="60"/>
      <c r="N708" s="60"/>
      <c r="O708" s="54"/>
      <c r="P708" s="54"/>
      <c r="Q708" s="54"/>
      <c r="R708" s="54"/>
      <c r="S708" s="54"/>
      <c r="T708" s="54"/>
      <c r="U708" s="54"/>
      <c r="V708" s="54"/>
      <c r="W708" s="54"/>
      <c r="X708" s="54"/>
      <c r="Y708" s="54"/>
      <c r="Z708" s="54"/>
      <c r="AA708" s="54"/>
      <c r="AB708" s="54"/>
      <c r="AC708" s="54"/>
    </row>
    <row r="709" spans="1:29" ht="15" customHeight="1" x14ac:dyDescent="0.2">
      <c r="A709" s="85" t="s">
        <v>2068</v>
      </c>
      <c r="B709" s="85" t="s">
        <v>2069</v>
      </c>
      <c r="C709" s="85">
        <v>269</v>
      </c>
      <c r="D709" s="85" t="s">
        <v>2070</v>
      </c>
      <c r="E709" s="85" t="s">
        <v>160</v>
      </c>
      <c r="F709" s="79"/>
      <c r="G709" s="85" t="s">
        <v>161</v>
      </c>
      <c r="H709" s="79"/>
      <c r="I709" s="60"/>
      <c r="J709" s="60"/>
      <c r="K709" s="60"/>
      <c r="L709" s="60"/>
      <c r="M709" s="60"/>
      <c r="N709" s="60"/>
      <c r="O709" s="54"/>
      <c r="P709" s="54"/>
      <c r="Q709" s="54"/>
      <c r="R709" s="54"/>
      <c r="S709" s="54"/>
      <c r="T709" s="54"/>
    </row>
    <row r="710" spans="1:29" ht="15" customHeight="1" x14ac:dyDescent="0.2">
      <c r="A710" s="85" t="s">
        <v>2068</v>
      </c>
      <c r="B710" s="85" t="s">
        <v>2071</v>
      </c>
      <c r="C710" s="85">
        <v>283</v>
      </c>
      <c r="D710" s="85" t="s">
        <v>2072</v>
      </c>
      <c r="E710" s="85" t="s">
        <v>160</v>
      </c>
      <c r="F710" s="79"/>
      <c r="G710" s="85" t="s">
        <v>161</v>
      </c>
      <c r="H710" s="79"/>
      <c r="I710" s="60"/>
      <c r="J710" s="60"/>
      <c r="K710" s="60"/>
      <c r="L710" s="60"/>
      <c r="M710" s="60"/>
      <c r="N710" s="60"/>
      <c r="O710" s="54"/>
      <c r="P710" s="54"/>
      <c r="Q710" s="54"/>
      <c r="R710" s="54"/>
      <c r="S710" s="54"/>
      <c r="T710" s="54"/>
    </row>
    <row r="711" spans="1:29" ht="15" customHeight="1" x14ac:dyDescent="0.2">
      <c r="A711" s="85" t="s">
        <v>2068</v>
      </c>
      <c r="B711" s="85" t="s">
        <v>2073</v>
      </c>
      <c r="C711" s="85">
        <v>1323</v>
      </c>
      <c r="D711" s="85" t="s">
        <v>2074</v>
      </c>
      <c r="E711" s="85" t="s">
        <v>160</v>
      </c>
      <c r="F711" s="79"/>
      <c r="G711" s="85" t="s">
        <v>161</v>
      </c>
      <c r="H711" s="79"/>
      <c r="I711" s="60"/>
      <c r="J711" s="60"/>
      <c r="K711" s="60"/>
      <c r="L711" s="60"/>
      <c r="M711" s="60"/>
      <c r="N711" s="60"/>
      <c r="O711" s="54"/>
      <c r="P711" s="54"/>
      <c r="Q711" s="54"/>
      <c r="R711" s="54"/>
      <c r="S711" s="54"/>
      <c r="T711" s="54"/>
    </row>
    <row r="712" spans="1:29" ht="15" customHeight="1" x14ac:dyDescent="0.2">
      <c r="A712" s="85" t="s">
        <v>2075</v>
      </c>
      <c r="B712" s="85" t="s">
        <v>2076</v>
      </c>
      <c r="C712" s="85">
        <v>1325</v>
      </c>
      <c r="D712" s="85" t="s">
        <v>2077</v>
      </c>
      <c r="E712" s="85" t="s">
        <v>160</v>
      </c>
      <c r="F712" s="79"/>
      <c r="G712" s="85" t="s">
        <v>161</v>
      </c>
      <c r="H712" s="79"/>
      <c r="I712" s="60"/>
      <c r="J712" s="60"/>
      <c r="K712" s="60"/>
      <c r="L712" s="60"/>
      <c r="M712" s="60"/>
      <c r="N712" s="60"/>
      <c r="O712" s="54"/>
      <c r="P712" s="54"/>
      <c r="Q712" s="54"/>
      <c r="R712" s="54"/>
      <c r="S712" s="54"/>
      <c r="T712" s="54"/>
    </row>
    <row r="713" spans="1:29" ht="15" customHeight="1" x14ac:dyDescent="0.2">
      <c r="A713" s="85" t="s">
        <v>2078</v>
      </c>
      <c r="B713" s="85" t="s">
        <v>2079</v>
      </c>
      <c r="C713" s="85">
        <v>171</v>
      </c>
      <c r="D713" s="85" t="s">
        <v>2080</v>
      </c>
      <c r="E713" s="85" t="s">
        <v>160</v>
      </c>
      <c r="F713" s="79">
        <v>25134</v>
      </c>
      <c r="G713" s="85" t="s">
        <v>174</v>
      </c>
      <c r="H713" s="79"/>
      <c r="I713" s="54"/>
      <c r="J713" s="85"/>
      <c r="K713" s="85"/>
      <c r="L713" s="60"/>
      <c r="M713" s="60"/>
      <c r="N713" s="60"/>
      <c r="O713" s="54"/>
      <c r="P713" s="54"/>
      <c r="Q713" s="54"/>
      <c r="R713" s="54"/>
      <c r="S713" s="54"/>
      <c r="T713" s="54"/>
      <c r="U713" s="54"/>
      <c r="V713" s="54"/>
      <c r="W713" s="54"/>
      <c r="X713" s="54"/>
      <c r="Y713" s="54"/>
      <c r="Z713" s="54"/>
      <c r="AA713" s="54"/>
      <c r="AB713" s="54"/>
      <c r="AC713" s="54"/>
    </row>
    <row r="714" spans="1:29" ht="15" customHeight="1" x14ac:dyDescent="0.2">
      <c r="A714" s="85" t="s">
        <v>2081</v>
      </c>
      <c r="B714" s="85" t="s">
        <v>379</v>
      </c>
      <c r="C714" s="85">
        <v>204</v>
      </c>
      <c r="D714" s="85" t="s">
        <v>2082</v>
      </c>
      <c r="E714" s="85" t="s">
        <v>160</v>
      </c>
      <c r="F714" s="79">
        <v>25887</v>
      </c>
      <c r="G714" s="85" t="s">
        <v>161</v>
      </c>
      <c r="H714" s="79"/>
      <c r="I714" s="54"/>
      <c r="J714" s="85">
        <v>32494604204</v>
      </c>
      <c r="K714" s="85"/>
      <c r="L714" s="60"/>
      <c r="M714" s="60"/>
      <c r="N714" s="60"/>
      <c r="O714" s="54"/>
      <c r="P714" s="54"/>
      <c r="Q714" s="54"/>
      <c r="R714" s="54"/>
      <c r="S714" s="54"/>
      <c r="T714" s="54"/>
      <c r="U714" s="54"/>
      <c r="V714" s="54"/>
      <c r="W714" s="54"/>
      <c r="X714" s="54"/>
      <c r="Y714" s="54"/>
      <c r="Z714" s="54"/>
      <c r="AA714" s="54"/>
      <c r="AB714" s="54"/>
      <c r="AC714" s="54"/>
    </row>
    <row r="715" spans="1:29" ht="15" customHeight="1" x14ac:dyDescent="0.2">
      <c r="A715" s="85" t="s">
        <v>2081</v>
      </c>
      <c r="B715" s="85" t="s">
        <v>2083</v>
      </c>
      <c r="C715" s="85">
        <v>482</v>
      </c>
      <c r="D715" s="85" t="s">
        <v>2084</v>
      </c>
      <c r="E715" s="85" t="s">
        <v>160</v>
      </c>
      <c r="F715" s="79"/>
      <c r="G715" s="85" t="s">
        <v>161</v>
      </c>
      <c r="H715" s="79"/>
      <c r="I715" s="60"/>
      <c r="J715" s="60"/>
      <c r="K715" s="60"/>
      <c r="L715" s="60"/>
      <c r="M715" s="60"/>
      <c r="N715" s="60"/>
      <c r="O715" s="54"/>
      <c r="P715" s="54"/>
      <c r="Q715" s="54"/>
      <c r="R715" s="54"/>
      <c r="S715" s="54"/>
      <c r="T715" s="54"/>
    </row>
    <row r="716" spans="1:29" ht="15" customHeight="1" x14ac:dyDescent="0.2">
      <c r="A716" s="85" t="s">
        <v>2081</v>
      </c>
      <c r="B716" s="85" t="s">
        <v>2085</v>
      </c>
      <c r="C716" s="85">
        <v>1327</v>
      </c>
      <c r="D716" s="85" t="s">
        <v>2086</v>
      </c>
      <c r="E716" s="85" t="s">
        <v>160</v>
      </c>
      <c r="F716" s="79"/>
      <c r="G716" s="85" t="s">
        <v>161</v>
      </c>
      <c r="H716" s="79"/>
      <c r="I716" s="60"/>
      <c r="J716" s="60"/>
      <c r="K716" s="60"/>
      <c r="L716" s="60"/>
      <c r="M716" s="60"/>
      <c r="N716" s="60"/>
      <c r="O716" s="54"/>
      <c r="P716" s="54"/>
      <c r="Q716" s="54"/>
      <c r="R716" s="54"/>
      <c r="S716" s="54"/>
      <c r="T716" s="54"/>
    </row>
    <row r="717" spans="1:29" ht="15" customHeight="1" x14ac:dyDescent="0.2">
      <c r="A717" s="85" t="s">
        <v>2087</v>
      </c>
      <c r="B717" s="85" t="s">
        <v>2088</v>
      </c>
      <c r="C717" s="85">
        <v>799</v>
      </c>
      <c r="D717" s="85" t="s">
        <v>2089</v>
      </c>
      <c r="E717" s="85" t="s">
        <v>160</v>
      </c>
      <c r="F717" s="79"/>
      <c r="G717" s="85"/>
      <c r="H717" s="79"/>
      <c r="I717" s="60"/>
      <c r="J717" s="60"/>
      <c r="K717" s="60"/>
      <c r="L717" s="60"/>
      <c r="M717" s="60"/>
      <c r="N717" s="60"/>
      <c r="O717" s="54"/>
      <c r="P717" s="54"/>
      <c r="Q717" s="54"/>
      <c r="R717" s="54"/>
      <c r="S717" s="54"/>
      <c r="T717" s="54"/>
    </row>
    <row r="718" spans="1:29" ht="15" customHeight="1" x14ac:dyDescent="0.2">
      <c r="A718" s="85" t="s">
        <v>2090</v>
      </c>
      <c r="B718" s="85" t="s">
        <v>2091</v>
      </c>
      <c r="C718" s="85">
        <v>485</v>
      </c>
      <c r="D718" s="85" t="s">
        <v>2092</v>
      </c>
      <c r="E718" s="85" t="s">
        <v>160</v>
      </c>
      <c r="F718" s="79"/>
      <c r="G718" s="85" t="s">
        <v>174</v>
      </c>
      <c r="H718" s="79"/>
      <c r="I718" s="60"/>
      <c r="J718" s="60"/>
      <c r="K718" s="60"/>
      <c r="L718" s="60"/>
      <c r="M718" s="60"/>
      <c r="N718" s="60"/>
      <c r="O718" s="54"/>
      <c r="P718" s="54"/>
      <c r="Q718" s="54"/>
      <c r="R718" s="54"/>
      <c r="S718" s="54"/>
      <c r="T718" s="54"/>
    </row>
    <row r="719" spans="1:29" ht="15" customHeight="1" x14ac:dyDescent="0.2">
      <c r="A719" s="85" t="s">
        <v>2093</v>
      </c>
      <c r="B719" s="85" t="s">
        <v>2094</v>
      </c>
      <c r="C719" s="85">
        <v>282</v>
      </c>
      <c r="D719" s="85" t="s">
        <v>2095</v>
      </c>
      <c r="E719" s="85" t="s">
        <v>160</v>
      </c>
      <c r="F719" s="79"/>
      <c r="G719" s="85" t="s">
        <v>174</v>
      </c>
      <c r="H719" s="79"/>
      <c r="I719" s="60"/>
      <c r="J719" s="60"/>
      <c r="K719" s="60"/>
      <c r="L719" s="60"/>
      <c r="M719" s="60"/>
      <c r="N719" s="60"/>
      <c r="O719" s="54"/>
      <c r="P719" s="54"/>
      <c r="Q719" s="54"/>
      <c r="R719" s="54"/>
      <c r="S719" s="54"/>
      <c r="T719" s="54"/>
    </row>
    <row r="720" spans="1:29" ht="15" customHeight="1" x14ac:dyDescent="0.2">
      <c r="A720" s="85" t="s">
        <v>2093</v>
      </c>
      <c r="B720" s="85" t="s">
        <v>2096</v>
      </c>
      <c r="C720" s="85">
        <v>491</v>
      </c>
      <c r="D720" s="85" t="s">
        <v>2097</v>
      </c>
      <c r="E720" s="85" t="s">
        <v>895</v>
      </c>
      <c r="F720" s="79"/>
      <c r="G720" s="85" t="s">
        <v>174</v>
      </c>
      <c r="H720" s="79"/>
      <c r="I720" s="60"/>
      <c r="J720" s="60"/>
      <c r="K720" s="60"/>
      <c r="L720" s="60"/>
      <c r="M720" s="60"/>
      <c r="N720" s="60"/>
      <c r="O720" s="54"/>
      <c r="P720" s="54"/>
      <c r="Q720" s="54"/>
      <c r="R720" s="54"/>
      <c r="S720" s="54"/>
      <c r="T720" s="54"/>
    </row>
    <row r="721" spans="1:29" ht="15" customHeight="1" x14ac:dyDescent="0.2">
      <c r="A721" s="85" t="s">
        <v>2093</v>
      </c>
      <c r="B721" s="85" t="s">
        <v>1093</v>
      </c>
      <c r="C721" s="85">
        <v>1328</v>
      </c>
      <c r="D721" s="85" t="s">
        <v>2098</v>
      </c>
      <c r="E721" s="85" t="s">
        <v>160</v>
      </c>
      <c r="F721" s="79"/>
      <c r="G721" s="85" t="s">
        <v>174</v>
      </c>
      <c r="H721" s="79"/>
      <c r="I721" s="60"/>
      <c r="J721" s="60"/>
      <c r="K721" s="60"/>
      <c r="L721" s="60"/>
      <c r="M721" s="60"/>
      <c r="N721" s="60"/>
      <c r="O721" s="54"/>
      <c r="P721" s="54"/>
      <c r="Q721" s="54"/>
      <c r="R721" s="54"/>
      <c r="S721" s="54"/>
      <c r="T721" s="54"/>
    </row>
    <row r="722" spans="1:29" ht="15" customHeight="1" x14ac:dyDescent="0.2">
      <c r="A722" s="85" t="s">
        <v>2093</v>
      </c>
      <c r="B722" s="85" t="s">
        <v>2099</v>
      </c>
      <c r="C722" s="85">
        <v>1329</v>
      </c>
      <c r="D722" s="85" t="s">
        <v>2100</v>
      </c>
      <c r="E722" s="85" t="s">
        <v>160</v>
      </c>
      <c r="F722" s="79"/>
      <c r="G722" s="85" t="s">
        <v>174</v>
      </c>
      <c r="H722" s="79"/>
      <c r="I722" s="60"/>
      <c r="J722" s="60"/>
      <c r="K722" s="60"/>
      <c r="L722" s="60"/>
      <c r="M722" s="60"/>
      <c r="N722" s="60"/>
      <c r="O722" s="54"/>
      <c r="P722" s="54"/>
      <c r="Q722" s="54"/>
      <c r="R722" s="54"/>
      <c r="S722" s="54"/>
      <c r="T722" s="54"/>
    </row>
    <row r="723" spans="1:29" ht="15" customHeight="1" x14ac:dyDescent="0.2">
      <c r="A723" s="85" t="s">
        <v>2101</v>
      </c>
      <c r="B723" s="85" t="s">
        <v>2102</v>
      </c>
      <c r="C723" s="85">
        <v>1330</v>
      </c>
      <c r="D723" s="85" t="s">
        <v>2103</v>
      </c>
      <c r="E723" s="85" t="s">
        <v>160</v>
      </c>
      <c r="F723" s="79"/>
      <c r="G723" s="85" t="s">
        <v>174</v>
      </c>
      <c r="H723" s="79"/>
      <c r="I723" s="60"/>
      <c r="J723" s="60"/>
      <c r="K723" s="60"/>
      <c r="L723" s="60"/>
      <c r="M723" s="60"/>
      <c r="N723" s="60"/>
      <c r="O723" s="54"/>
      <c r="P723" s="54"/>
      <c r="Q723" s="54"/>
      <c r="R723" s="54"/>
      <c r="S723" s="54"/>
      <c r="T723" s="54"/>
    </row>
    <row r="724" spans="1:29" ht="15" customHeight="1" x14ac:dyDescent="0.2">
      <c r="A724" s="85" t="s">
        <v>2104</v>
      </c>
      <c r="B724" s="85" t="s">
        <v>2105</v>
      </c>
      <c r="C724" s="85">
        <v>1331</v>
      </c>
      <c r="D724" s="85" t="s">
        <v>2106</v>
      </c>
      <c r="E724" s="85" t="s">
        <v>160</v>
      </c>
      <c r="F724" s="79"/>
      <c r="G724" s="85"/>
      <c r="H724" s="79"/>
      <c r="I724" s="60"/>
      <c r="J724" s="60"/>
      <c r="K724" s="60"/>
      <c r="L724" s="60"/>
      <c r="M724" s="60"/>
      <c r="N724" s="60"/>
      <c r="O724" s="54"/>
      <c r="P724" s="54"/>
      <c r="Q724" s="54"/>
      <c r="R724" s="54"/>
      <c r="S724" s="54"/>
      <c r="T724" s="54"/>
    </row>
    <row r="725" spans="1:29" ht="15" customHeight="1" x14ac:dyDescent="0.2">
      <c r="A725" s="85" t="s">
        <v>2107</v>
      </c>
      <c r="B725" s="85" t="s">
        <v>2108</v>
      </c>
      <c r="C725" s="85">
        <v>257</v>
      </c>
      <c r="D725" s="85" t="s">
        <v>2109</v>
      </c>
      <c r="E725" s="85" t="s">
        <v>160</v>
      </c>
      <c r="F725" s="58">
        <v>21008</v>
      </c>
      <c r="G725" s="85" t="s">
        <v>174</v>
      </c>
      <c r="H725" s="79"/>
      <c r="I725" s="60"/>
      <c r="J725" s="60"/>
      <c r="K725" s="85" t="s">
        <v>2110</v>
      </c>
      <c r="L725" s="60"/>
      <c r="M725" s="60"/>
      <c r="N725" s="60"/>
      <c r="O725" s="54"/>
      <c r="P725" s="54"/>
      <c r="Q725" s="54"/>
      <c r="R725" s="54"/>
      <c r="S725" s="54"/>
      <c r="T725" s="54"/>
    </row>
    <row r="726" spans="1:29" ht="15" customHeight="1" x14ac:dyDescent="0.2">
      <c r="A726" s="85" t="s">
        <v>2107</v>
      </c>
      <c r="B726" s="85" t="s">
        <v>2111</v>
      </c>
      <c r="C726" s="85">
        <v>1332</v>
      </c>
      <c r="D726" s="85" t="s">
        <v>2112</v>
      </c>
      <c r="E726" s="85" t="s">
        <v>160</v>
      </c>
      <c r="F726" s="79"/>
      <c r="G726" s="85"/>
      <c r="H726" s="79"/>
      <c r="I726" s="60"/>
      <c r="J726" s="60"/>
      <c r="K726" s="60"/>
      <c r="L726" s="60"/>
      <c r="M726" s="60"/>
      <c r="N726" s="60"/>
      <c r="O726" s="54"/>
      <c r="P726" s="54"/>
      <c r="Q726" s="54"/>
      <c r="R726" s="54"/>
      <c r="S726" s="54"/>
      <c r="T726" s="54"/>
    </row>
    <row r="727" spans="1:29" ht="15" customHeight="1" x14ac:dyDescent="0.2">
      <c r="A727" s="85" t="s">
        <v>2107</v>
      </c>
      <c r="B727" s="85" t="s">
        <v>2113</v>
      </c>
      <c r="C727" s="85">
        <v>1333</v>
      </c>
      <c r="D727" s="85" t="s">
        <v>2114</v>
      </c>
      <c r="E727" s="85" t="s">
        <v>160</v>
      </c>
      <c r="F727" s="79"/>
      <c r="G727" s="85"/>
      <c r="H727" s="79"/>
      <c r="I727" s="60"/>
      <c r="J727" s="60"/>
      <c r="K727" s="60"/>
      <c r="L727" s="60"/>
      <c r="M727" s="60"/>
      <c r="N727" s="60"/>
      <c r="O727" s="54"/>
      <c r="P727" s="54"/>
      <c r="Q727" s="54"/>
      <c r="R727" s="54"/>
      <c r="S727" s="54"/>
      <c r="T727" s="54"/>
    </row>
    <row r="728" spans="1:29" ht="15" customHeight="1" x14ac:dyDescent="0.2">
      <c r="A728" s="85" t="s">
        <v>2115</v>
      </c>
      <c r="B728" s="85" t="s">
        <v>2116</v>
      </c>
      <c r="C728" s="85">
        <v>1334</v>
      </c>
      <c r="D728" s="85" t="s">
        <v>2117</v>
      </c>
      <c r="E728" s="85" t="s">
        <v>160</v>
      </c>
      <c r="F728" s="79"/>
      <c r="G728" s="85" t="s">
        <v>174</v>
      </c>
      <c r="H728" s="79"/>
      <c r="I728" s="60"/>
      <c r="J728" s="60"/>
      <c r="K728" s="60"/>
      <c r="L728" s="60"/>
      <c r="M728" s="60"/>
      <c r="N728" s="60"/>
      <c r="O728" s="54"/>
      <c r="P728" s="54"/>
      <c r="Q728" s="54"/>
      <c r="R728" s="54"/>
      <c r="S728" s="54"/>
      <c r="T728" s="54"/>
    </row>
    <row r="729" spans="1:29" ht="15" customHeight="1" x14ac:dyDescent="0.2">
      <c r="A729" s="85" t="s">
        <v>2118</v>
      </c>
      <c r="B729" s="85" t="s">
        <v>2119</v>
      </c>
      <c r="C729" s="85">
        <v>473</v>
      </c>
      <c r="D729" s="85" t="s">
        <v>2120</v>
      </c>
      <c r="E729" s="85" t="s">
        <v>160</v>
      </c>
      <c r="F729" s="79"/>
      <c r="G729" s="85" t="s">
        <v>174</v>
      </c>
      <c r="H729" s="79"/>
      <c r="I729" s="60"/>
      <c r="J729" s="60"/>
      <c r="K729" s="60"/>
      <c r="L729" s="60"/>
      <c r="M729" s="60"/>
      <c r="N729" s="60"/>
      <c r="O729" s="54"/>
      <c r="P729" s="54"/>
      <c r="Q729" s="54"/>
      <c r="R729" s="54"/>
      <c r="S729" s="54"/>
      <c r="T729" s="54"/>
    </row>
    <row r="730" spans="1:29" ht="15" customHeight="1" x14ac:dyDescent="0.2">
      <c r="A730" s="85" t="s">
        <v>2121</v>
      </c>
      <c r="B730" s="85" t="s">
        <v>270</v>
      </c>
      <c r="C730" s="85">
        <v>1335</v>
      </c>
      <c r="D730" s="85" t="s">
        <v>2122</v>
      </c>
      <c r="E730" s="85" t="s">
        <v>160</v>
      </c>
      <c r="F730" s="79"/>
      <c r="G730" s="85" t="s">
        <v>174</v>
      </c>
      <c r="H730" s="79"/>
      <c r="I730" s="60"/>
      <c r="J730" s="60"/>
      <c r="K730" s="60"/>
      <c r="L730" s="60"/>
      <c r="M730" s="60"/>
      <c r="N730" s="60"/>
      <c r="O730" s="54"/>
      <c r="P730" s="54"/>
      <c r="Q730" s="54"/>
      <c r="R730" s="54"/>
      <c r="S730" s="54"/>
      <c r="T730" s="54"/>
    </row>
    <row r="731" spans="1:29" ht="15" customHeight="1" x14ac:dyDescent="0.2">
      <c r="A731" s="85" t="s">
        <v>2123</v>
      </c>
      <c r="B731" s="85" t="s">
        <v>2124</v>
      </c>
      <c r="C731" s="85">
        <v>312</v>
      </c>
      <c r="D731" s="85" t="s">
        <v>2125</v>
      </c>
      <c r="E731" s="85" t="s">
        <v>160</v>
      </c>
      <c r="F731" s="79"/>
      <c r="G731" s="85" t="s">
        <v>174</v>
      </c>
      <c r="H731" s="79"/>
      <c r="I731" s="60"/>
      <c r="J731" s="60"/>
      <c r="K731" s="60"/>
      <c r="L731" s="60"/>
      <c r="M731" s="60"/>
      <c r="N731" s="60"/>
      <c r="O731" s="54"/>
      <c r="P731" s="54"/>
      <c r="Q731" s="54"/>
      <c r="R731" s="54"/>
      <c r="S731" s="54"/>
      <c r="T731" s="54"/>
    </row>
    <row r="732" spans="1:29" ht="15" customHeight="1" x14ac:dyDescent="0.2">
      <c r="A732" s="85" t="s">
        <v>2126</v>
      </c>
      <c r="B732" s="85" t="s">
        <v>2127</v>
      </c>
      <c r="C732" s="85">
        <v>1336</v>
      </c>
      <c r="D732" s="85" t="s">
        <v>2128</v>
      </c>
      <c r="E732" s="85" t="s">
        <v>160</v>
      </c>
      <c r="F732" s="79"/>
      <c r="G732" s="85" t="s">
        <v>174</v>
      </c>
      <c r="H732" s="79"/>
      <c r="I732" s="60"/>
      <c r="J732" s="60"/>
      <c r="K732" s="60"/>
      <c r="L732" s="60"/>
      <c r="M732" s="60"/>
      <c r="N732" s="60"/>
      <c r="O732" s="54"/>
      <c r="P732" s="54"/>
      <c r="Q732" s="54"/>
      <c r="R732" s="54"/>
      <c r="S732" s="54"/>
      <c r="T732" s="54"/>
    </row>
    <row r="733" spans="1:29" ht="15" customHeight="1" x14ac:dyDescent="0.2">
      <c r="A733" s="85" t="s">
        <v>2129</v>
      </c>
      <c r="B733" s="85" t="s">
        <v>2130</v>
      </c>
      <c r="C733" s="85">
        <v>609</v>
      </c>
      <c r="D733" s="85" t="s">
        <v>2131</v>
      </c>
      <c r="E733" s="85" t="s">
        <v>160</v>
      </c>
      <c r="F733" s="79"/>
      <c r="G733" s="85"/>
      <c r="H733" s="79"/>
      <c r="I733" s="60"/>
      <c r="J733" s="60"/>
      <c r="K733" s="60"/>
      <c r="L733" s="60"/>
      <c r="M733" s="60"/>
      <c r="N733" s="60"/>
      <c r="O733" s="54"/>
      <c r="P733" s="54"/>
      <c r="Q733" s="54"/>
      <c r="R733" s="54"/>
      <c r="S733" s="54"/>
      <c r="T733" s="54"/>
    </row>
    <row r="734" spans="1:29" ht="15" customHeight="1" x14ac:dyDescent="0.2">
      <c r="A734" s="85" t="s">
        <v>2129</v>
      </c>
      <c r="B734" s="85" t="s">
        <v>2132</v>
      </c>
      <c r="C734" s="53">
        <v>1337</v>
      </c>
      <c r="D734" s="85" t="s">
        <v>2133</v>
      </c>
      <c r="E734" s="85" t="s">
        <v>160</v>
      </c>
      <c r="F734" s="79"/>
      <c r="G734" s="85" t="s">
        <v>174</v>
      </c>
      <c r="H734" s="79"/>
      <c r="I734" s="60"/>
      <c r="J734" s="60"/>
      <c r="K734" s="60"/>
      <c r="L734" s="60"/>
      <c r="M734" s="60"/>
      <c r="N734" s="60"/>
      <c r="O734" s="54"/>
      <c r="P734" s="54"/>
      <c r="Q734" s="54"/>
      <c r="R734" s="54"/>
      <c r="S734" s="54"/>
      <c r="T734" s="54"/>
    </row>
    <row r="735" spans="1:29" ht="15" customHeight="1" x14ac:dyDescent="0.2">
      <c r="A735" s="85" t="s">
        <v>2134</v>
      </c>
      <c r="B735" s="85" t="s">
        <v>2135</v>
      </c>
      <c r="C735" s="85">
        <v>160</v>
      </c>
      <c r="D735" s="85" t="s">
        <v>2136</v>
      </c>
      <c r="E735" s="85" t="s">
        <v>160</v>
      </c>
      <c r="F735" s="79">
        <v>19833</v>
      </c>
      <c r="G735" s="85" t="s">
        <v>174</v>
      </c>
      <c r="H735" s="79"/>
      <c r="I735" s="54"/>
      <c r="J735" s="85">
        <v>32499702449</v>
      </c>
      <c r="K735" s="85" t="s">
        <v>2137</v>
      </c>
      <c r="L735" s="60"/>
      <c r="M735" s="60"/>
      <c r="N735" s="60"/>
      <c r="O735" s="54"/>
      <c r="P735" s="54"/>
      <c r="Q735" s="54"/>
      <c r="R735" s="54"/>
      <c r="S735" s="54"/>
      <c r="T735" s="54"/>
      <c r="U735" s="54"/>
      <c r="V735" s="54"/>
      <c r="W735" s="54"/>
      <c r="X735" s="54"/>
      <c r="Y735" s="54"/>
      <c r="Z735" s="54"/>
      <c r="AA735" s="54"/>
      <c r="AB735" s="54"/>
      <c r="AC735" s="54"/>
    </row>
    <row r="736" spans="1:29" ht="15" customHeight="1" x14ac:dyDescent="0.2">
      <c r="A736" s="85" t="s">
        <v>2134</v>
      </c>
      <c r="B736" s="85" t="s">
        <v>379</v>
      </c>
      <c r="C736" s="85">
        <v>1338</v>
      </c>
      <c r="D736" s="85" t="s">
        <v>2138</v>
      </c>
      <c r="E736" s="85" t="s">
        <v>160</v>
      </c>
      <c r="F736" s="79"/>
      <c r="G736" s="85" t="s">
        <v>174</v>
      </c>
      <c r="H736" s="79"/>
      <c r="I736" s="60"/>
      <c r="J736" s="60"/>
      <c r="K736" s="60"/>
      <c r="L736" s="60"/>
      <c r="M736" s="60"/>
      <c r="N736" s="60"/>
      <c r="O736" s="54"/>
      <c r="P736" s="54"/>
      <c r="Q736" s="54"/>
      <c r="R736" s="54"/>
      <c r="S736" s="54"/>
      <c r="T736" s="54"/>
    </row>
    <row r="737" spans="1:29" ht="15" customHeight="1" x14ac:dyDescent="0.2">
      <c r="A737" s="85" t="s">
        <v>2139</v>
      </c>
      <c r="B737" s="85" t="s">
        <v>2140</v>
      </c>
      <c r="C737" s="85">
        <v>615</v>
      </c>
      <c r="D737" s="85" t="s">
        <v>2141</v>
      </c>
      <c r="E737" s="85" t="s">
        <v>160</v>
      </c>
      <c r="F737" s="79"/>
      <c r="G737" s="85" t="s">
        <v>174</v>
      </c>
      <c r="H737" s="79"/>
      <c r="I737" s="60"/>
      <c r="J737" s="60"/>
      <c r="K737" s="60"/>
      <c r="L737" s="60"/>
      <c r="M737" s="60"/>
      <c r="N737" s="60"/>
      <c r="O737" s="54"/>
      <c r="P737" s="54"/>
      <c r="Q737" s="54"/>
      <c r="R737" s="54"/>
      <c r="S737" s="54"/>
      <c r="T737" s="54"/>
    </row>
    <row r="738" spans="1:29" ht="15" customHeight="1" x14ac:dyDescent="0.2">
      <c r="A738" s="85" t="s">
        <v>2139</v>
      </c>
      <c r="B738" s="85" t="s">
        <v>2142</v>
      </c>
      <c r="C738" s="85">
        <v>1339</v>
      </c>
      <c r="D738" s="85" t="s">
        <v>2143</v>
      </c>
      <c r="E738" s="85" t="s">
        <v>160</v>
      </c>
      <c r="F738" s="79"/>
      <c r="G738" s="85" t="s">
        <v>174</v>
      </c>
      <c r="H738" s="79"/>
      <c r="I738" s="60"/>
      <c r="J738" s="60"/>
      <c r="K738" s="60"/>
      <c r="L738" s="60"/>
      <c r="M738" s="60"/>
      <c r="N738" s="60"/>
      <c r="O738" s="54"/>
      <c r="P738" s="54"/>
      <c r="Q738" s="54"/>
      <c r="R738" s="54"/>
      <c r="S738" s="54"/>
      <c r="T738" s="54"/>
    </row>
    <row r="739" spans="1:29" ht="15" customHeight="1" x14ac:dyDescent="0.2">
      <c r="A739" s="85" t="s">
        <v>2144</v>
      </c>
      <c r="B739" s="85" t="s">
        <v>2145</v>
      </c>
      <c r="C739" s="85">
        <v>668</v>
      </c>
      <c r="D739" s="85" t="s">
        <v>496</v>
      </c>
      <c r="E739" s="85" t="s">
        <v>160</v>
      </c>
      <c r="F739" s="79"/>
      <c r="G739" s="85" t="s">
        <v>174</v>
      </c>
      <c r="H739" s="79"/>
      <c r="I739" s="60"/>
      <c r="J739" s="60"/>
      <c r="K739" s="60"/>
      <c r="L739" s="60"/>
      <c r="M739" s="60"/>
      <c r="N739" s="60"/>
      <c r="O739" s="54"/>
      <c r="P739" s="54"/>
      <c r="Q739" s="54"/>
      <c r="R739" s="54"/>
      <c r="S739" s="54"/>
      <c r="T739" s="54"/>
    </row>
    <row r="740" spans="1:29" ht="15" customHeight="1" x14ac:dyDescent="0.2">
      <c r="A740" s="85" t="s">
        <v>0</v>
      </c>
      <c r="B740" s="85" t="s">
        <v>2146</v>
      </c>
      <c r="C740" s="85">
        <v>6</v>
      </c>
      <c r="D740" s="85"/>
      <c r="E740" s="85" t="s">
        <v>160</v>
      </c>
      <c r="F740" s="85"/>
      <c r="G740" s="85" t="s">
        <v>161</v>
      </c>
      <c r="H740" s="78"/>
      <c r="I740" s="54"/>
      <c r="J740" s="85">
        <v>31617480048</v>
      </c>
      <c r="K740" s="85"/>
      <c r="L740" s="59"/>
      <c r="M740" s="60"/>
      <c r="N740" s="60"/>
      <c r="O740" s="54"/>
      <c r="P740" s="54"/>
      <c r="Q740" s="54"/>
      <c r="R740" s="52"/>
      <c r="S740" s="54"/>
      <c r="T740" s="52"/>
      <c r="U740" s="54"/>
      <c r="V740" s="54"/>
      <c r="W740" s="54"/>
      <c r="X740" s="54"/>
      <c r="Y740" s="54"/>
      <c r="Z740" s="54"/>
      <c r="AA740" s="54"/>
      <c r="AB740" s="54"/>
      <c r="AC740" s="54"/>
    </row>
    <row r="741" spans="1:29" ht="15" customHeight="1" x14ac:dyDescent="0.2">
      <c r="A741" s="85" t="s">
        <v>0</v>
      </c>
      <c r="B741" s="85" t="s">
        <v>2147</v>
      </c>
      <c r="C741" s="85">
        <v>75</v>
      </c>
      <c r="D741" s="85" t="s">
        <v>2148</v>
      </c>
      <c r="E741" s="85" t="s">
        <v>160</v>
      </c>
      <c r="F741" s="54"/>
      <c r="G741" s="85" t="s">
        <v>174</v>
      </c>
      <c r="H741" s="79"/>
      <c r="I741" s="54"/>
      <c r="J741" s="85">
        <v>31639386854</v>
      </c>
      <c r="K741" s="85"/>
      <c r="L741" s="60"/>
      <c r="M741" s="60"/>
      <c r="N741" s="60"/>
      <c r="O741" s="54"/>
      <c r="P741" s="54"/>
      <c r="Q741" s="54"/>
      <c r="R741" s="54"/>
      <c r="S741" s="54"/>
      <c r="T741" s="54"/>
      <c r="U741" s="54"/>
      <c r="V741" s="54"/>
      <c r="W741" s="54"/>
      <c r="X741" s="54"/>
      <c r="Y741" s="54"/>
      <c r="Z741" s="54"/>
      <c r="AA741" s="54"/>
      <c r="AB741" s="54"/>
      <c r="AC741" s="54"/>
    </row>
    <row r="742" spans="1:29" ht="15" customHeight="1" x14ac:dyDescent="0.2">
      <c r="A742" s="85" t="s">
        <v>0</v>
      </c>
      <c r="B742" s="85" t="s">
        <v>2149</v>
      </c>
      <c r="C742" s="85">
        <v>1340</v>
      </c>
      <c r="D742" s="85" t="s">
        <v>2150</v>
      </c>
      <c r="E742" s="85" t="s">
        <v>160</v>
      </c>
      <c r="F742" s="79"/>
      <c r="G742" s="85" t="s">
        <v>174</v>
      </c>
      <c r="H742" s="79"/>
      <c r="I742" s="60"/>
      <c r="J742" s="60"/>
      <c r="K742" s="60"/>
      <c r="L742" s="60"/>
      <c r="M742" s="60"/>
      <c r="N742" s="60"/>
      <c r="O742" s="54"/>
      <c r="P742" s="54"/>
      <c r="Q742" s="54"/>
      <c r="R742" s="54"/>
      <c r="S742" s="54"/>
      <c r="T742" s="54"/>
    </row>
    <row r="743" spans="1:29" ht="15" customHeight="1" x14ac:dyDescent="0.2">
      <c r="A743" s="85" t="s">
        <v>0</v>
      </c>
      <c r="B743" s="85" t="s">
        <v>2151</v>
      </c>
      <c r="C743" s="85">
        <v>1341</v>
      </c>
      <c r="D743" s="85" t="s">
        <v>2152</v>
      </c>
      <c r="E743" s="85" t="s">
        <v>160</v>
      </c>
      <c r="F743" s="79"/>
      <c r="G743" s="85" t="s">
        <v>161</v>
      </c>
      <c r="H743" s="79"/>
      <c r="I743" s="60"/>
      <c r="J743" s="60"/>
      <c r="K743" s="60"/>
      <c r="L743" s="60"/>
      <c r="M743" s="60"/>
      <c r="N743" s="60"/>
      <c r="O743" s="54"/>
      <c r="P743" s="54"/>
      <c r="Q743" s="54"/>
      <c r="R743" s="54"/>
      <c r="S743" s="54"/>
      <c r="T743" s="54"/>
    </row>
    <row r="744" spans="1:29" ht="15" customHeight="1" x14ac:dyDescent="0.2">
      <c r="A744" s="85" t="s">
        <v>2153</v>
      </c>
      <c r="B744" s="85" t="s">
        <v>2154</v>
      </c>
      <c r="C744" s="85">
        <v>1342</v>
      </c>
      <c r="D744" s="85" t="s">
        <v>2155</v>
      </c>
      <c r="E744" s="85" t="s">
        <v>160</v>
      </c>
      <c r="F744" s="79"/>
      <c r="G744" s="85" t="s">
        <v>174</v>
      </c>
      <c r="H744" s="79"/>
      <c r="I744" s="60"/>
      <c r="J744" s="60"/>
      <c r="K744" s="60"/>
      <c r="L744" s="60"/>
      <c r="M744" s="60"/>
      <c r="N744" s="60"/>
      <c r="O744" s="54"/>
      <c r="P744" s="54"/>
      <c r="Q744" s="54"/>
      <c r="R744" s="54"/>
      <c r="S744" s="54"/>
      <c r="T744" s="54"/>
    </row>
    <row r="745" spans="1:29" ht="15" customHeight="1" x14ac:dyDescent="0.2">
      <c r="A745" s="85" t="s">
        <v>2153</v>
      </c>
      <c r="B745" s="85" t="s">
        <v>2156</v>
      </c>
      <c r="C745" s="85">
        <v>1343</v>
      </c>
      <c r="D745" s="85" t="s">
        <v>2157</v>
      </c>
      <c r="E745" s="85" t="s">
        <v>160</v>
      </c>
      <c r="F745" s="79"/>
      <c r="G745" s="85" t="s">
        <v>174</v>
      </c>
      <c r="H745" s="79"/>
      <c r="I745" s="60"/>
      <c r="J745" s="60"/>
      <c r="K745" s="60"/>
      <c r="L745" s="60"/>
      <c r="M745" s="60"/>
      <c r="N745" s="60"/>
      <c r="O745" s="54"/>
      <c r="P745" s="54"/>
      <c r="Q745" s="54"/>
      <c r="R745" s="54"/>
      <c r="S745" s="54"/>
      <c r="T745" s="54"/>
    </row>
    <row r="746" spans="1:29" ht="15" customHeight="1" x14ac:dyDescent="0.2">
      <c r="A746" s="85" t="s">
        <v>2158</v>
      </c>
      <c r="B746" s="85" t="s">
        <v>2159</v>
      </c>
      <c r="C746" s="85">
        <v>1344</v>
      </c>
      <c r="D746" s="85" t="s">
        <v>2160</v>
      </c>
      <c r="E746" s="85" t="s">
        <v>160</v>
      </c>
      <c r="F746" s="79"/>
      <c r="G746" s="85"/>
      <c r="H746" s="79"/>
      <c r="I746" s="60"/>
      <c r="J746" s="60"/>
      <c r="K746" s="60"/>
      <c r="L746" s="60"/>
      <c r="M746" s="60"/>
      <c r="N746" s="60"/>
      <c r="O746" s="54"/>
      <c r="P746" s="54"/>
      <c r="Q746" s="54"/>
      <c r="R746" s="54"/>
      <c r="S746" s="54"/>
      <c r="T746" s="54"/>
    </row>
    <row r="747" spans="1:29" ht="15" customHeight="1" x14ac:dyDescent="0.2">
      <c r="A747" s="85" t="s">
        <v>2161</v>
      </c>
      <c r="B747" s="85" t="s">
        <v>2162</v>
      </c>
      <c r="C747" s="85">
        <v>85</v>
      </c>
      <c r="D747" s="85" t="s">
        <v>576</v>
      </c>
      <c r="E747" s="85" t="s">
        <v>160</v>
      </c>
      <c r="F747" s="79">
        <v>17689</v>
      </c>
      <c r="G747" s="85" t="s">
        <v>174</v>
      </c>
      <c r="H747" s="79"/>
      <c r="I747" s="54"/>
      <c r="J747" s="85">
        <v>31634343661</v>
      </c>
      <c r="K747" s="85" t="s">
        <v>2163</v>
      </c>
      <c r="L747" s="60"/>
      <c r="M747" s="60"/>
      <c r="N747" s="60"/>
      <c r="O747" s="54"/>
      <c r="P747" s="54"/>
      <c r="Q747" s="54"/>
      <c r="R747" s="54"/>
      <c r="S747" s="54"/>
      <c r="T747" s="54"/>
      <c r="U747" s="54"/>
      <c r="V747" s="54"/>
      <c r="W747" s="54"/>
      <c r="X747" s="54"/>
      <c r="Y747" s="54"/>
      <c r="Z747" s="54"/>
      <c r="AA747" s="54"/>
      <c r="AB747" s="54"/>
      <c r="AC747" s="54"/>
    </row>
    <row r="748" spans="1:29" ht="15" customHeight="1" x14ac:dyDescent="0.2">
      <c r="A748" s="85" t="s">
        <v>2164</v>
      </c>
      <c r="B748" s="85" t="s">
        <v>2165</v>
      </c>
      <c r="C748" s="85">
        <v>1345</v>
      </c>
      <c r="D748" s="85" t="s">
        <v>2166</v>
      </c>
      <c r="E748" s="85" t="s">
        <v>160</v>
      </c>
      <c r="F748" s="79"/>
      <c r="G748" s="85" t="s">
        <v>174</v>
      </c>
      <c r="H748" s="79"/>
      <c r="I748" s="60"/>
      <c r="J748" s="60"/>
      <c r="K748" s="60"/>
      <c r="L748" s="60"/>
      <c r="M748" s="60"/>
      <c r="N748" s="60"/>
      <c r="O748" s="54"/>
      <c r="P748" s="54"/>
      <c r="Q748" s="54"/>
      <c r="R748" s="54"/>
      <c r="S748" s="54"/>
      <c r="T748" s="54"/>
    </row>
    <row r="749" spans="1:29" ht="15" customHeight="1" x14ac:dyDescent="0.2">
      <c r="A749" s="85" t="s">
        <v>2167</v>
      </c>
      <c r="B749" s="85" t="s">
        <v>388</v>
      </c>
      <c r="C749" s="85">
        <v>1346</v>
      </c>
      <c r="D749" s="85" t="s">
        <v>2168</v>
      </c>
      <c r="E749" s="85" t="s">
        <v>160</v>
      </c>
      <c r="F749" s="79"/>
      <c r="G749" s="85"/>
      <c r="H749" s="79"/>
      <c r="I749" s="60"/>
      <c r="J749" s="60"/>
      <c r="K749" s="60"/>
      <c r="L749" s="60"/>
      <c r="M749" s="60"/>
      <c r="N749" s="60"/>
      <c r="O749" s="54"/>
      <c r="P749" s="54"/>
      <c r="Q749" s="54"/>
      <c r="R749" s="54"/>
      <c r="S749" s="54"/>
      <c r="T749" s="54"/>
    </row>
    <row r="750" spans="1:29" ht="15" customHeight="1" x14ac:dyDescent="0.2">
      <c r="A750" s="85" t="s">
        <v>2169</v>
      </c>
      <c r="B750" s="85" t="s">
        <v>2170</v>
      </c>
      <c r="C750" s="85">
        <v>1347</v>
      </c>
      <c r="D750" s="85" t="s">
        <v>2171</v>
      </c>
      <c r="E750" s="85" t="s">
        <v>160</v>
      </c>
      <c r="F750" s="79"/>
      <c r="G750" s="85" t="s">
        <v>174</v>
      </c>
      <c r="H750" s="79"/>
      <c r="I750" s="60"/>
      <c r="J750" s="60"/>
      <c r="K750" s="60"/>
      <c r="L750" s="60"/>
      <c r="M750" s="60"/>
      <c r="N750" s="60"/>
      <c r="O750" s="54"/>
      <c r="P750" s="54"/>
      <c r="Q750" s="54"/>
      <c r="R750" s="54"/>
      <c r="S750" s="54"/>
      <c r="T750" s="54"/>
    </row>
    <row r="751" spans="1:29" ht="15" customHeight="1" x14ac:dyDescent="0.2">
      <c r="A751" s="85" t="s">
        <v>2172</v>
      </c>
      <c r="B751" s="85" t="s">
        <v>2173</v>
      </c>
      <c r="C751" s="85">
        <v>655</v>
      </c>
      <c r="D751" s="85" t="s">
        <v>2174</v>
      </c>
      <c r="E751" s="85" t="s">
        <v>160</v>
      </c>
      <c r="F751" s="79"/>
      <c r="G751" s="85" t="s">
        <v>174</v>
      </c>
      <c r="H751" s="79"/>
      <c r="I751" s="60"/>
      <c r="J751" s="60"/>
      <c r="K751" s="60"/>
      <c r="L751" s="60"/>
      <c r="M751" s="60"/>
      <c r="N751" s="60"/>
      <c r="O751" s="54"/>
      <c r="P751" s="54"/>
      <c r="Q751" s="54"/>
      <c r="R751" s="54"/>
      <c r="S751" s="54"/>
      <c r="T751" s="54"/>
    </row>
    <row r="752" spans="1:29" ht="15" customHeight="1" x14ac:dyDescent="0.2">
      <c r="A752" s="85" t="s">
        <v>2175</v>
      </c>
      <c r="B752" s="85" t="s">
        <v>2176</v>
      </c>
      <c r="C752" s="85">
        <v>1348</v>
      </c>
      <c r="D752" s="85" t="s">
        <v>2177</v>
      </c>
      <c r="E752" s="85" t="s">
        <v>160</v>
      </c>
      <c r="F752" s="79"/>
      <c r="G752" s="85"/>
      <c r="H752" s="79"/>
      <c r="I752" s="60"/>
      <c r="J752" s="60"/>
      <c r="K752" s="60"/>
      <c r="L752" s="60"/>
      <c r="M752" s="60"/>
      <c r="N752" s="60"/>
      <c r="O752" s="54"/>
      <c r="P752" s="54"/>
      <c r="Q752" s="54"/>
      <c r="R752" s="54"/>
      <c r="S752" s="54"/>
      <c r="T752" s="54"/>
    </row>
    <row r="753" spans="1:29" ht="15" customHeight="1" x14ac:dyDescent="0.2">
      <c r="A753" s="85" t="s">
        <v>2175</v>
      </c>
      <c r="B753" s="85" t="s">
        <v>2178</v>
      </c>
      <c r="C753" s="85">
        <v>1349</v>
      </c>
      <c r="D753" s="85" t="s">
        <v>2179</v>
      </c>
      <c r="E753" s="85" t="s">
        <v>160</v>
      </c>
      <c r="F753" s="79"/>
      <c r="G753" s="85"/>
      <c r="H753" s="79"/>
      <c r="I753" s="60"/>
      <c r="J753" s="60"/>
      <c r="K753" s="60"/>
      <c r="L753" s="60"/>
      <c r="M753" s="60"/>
      <c r="N753" s="60"/>
      <c r="O753" s="54"/>
      <c r="P753" s="54"/>
      <c r="Q753" s="54"/>
      <c r="R753" s="54"/>
      <c r="S753" s="54"/>
      <c r="T753" s="54"/>
    </row>
    <row r="754" spans="1:29" ht="15" customHeight="1" x14ac:dyDescent="0.2">
      <c r="A754" s="85" t="s">
        <v>2180</v>
      </c>
      <c r="B754" s="85" t="s">
        <v>2181</v>
      </c>
      <c r="C754" s="85">
        <v>155</v>
      </c>
      <c r="D754" s="85" t="s">
        <v>2182</v>
      </c>
      <c r="E754" s="85" t="s">
        <v>160</v>
      </c>
      <c r="F754" s="79">
        <v>28132</v>
      </c>
      <c r="G754" s="85" t="s">
        <v>161</v>
      </c>
      <c r="H754" s="79"/>
      <c r="I754" s="54"/>
      <c r="J754" s="85"/>
      <c r="K754" s="85"/>
      <c r="L754" s="60"/>
      <c r="M754" s="60"/>
      <c r="N754" s="60"/>
      <c r="O754" s="54"/>
      <c r="P754" s="54"/>
      <c r="Q754" s="54"/>
      <c r="R754" s="54"/>
      <c r="S754" s="54"/>
      <c r="T754" s="54"/>
      <c r="U754" s="54"/>
      <c r="V754" s="54"/>
      <c r="W754" s="54"/>
      <c r="X754" s="54"/>
      <c r="Y754" s="54"/>
      <c r="Z754" s="54"/>
      <c r="AA754" s="54"/>
      <c r="AB754" s="54"/>
      <c r="AC754" s="54"/>
    </row>
    <row r="755" spans="1:29" ht="15" customHeight="1" x14ac:dyDescent="0.2">
      <c r="A755" s="85" t="s">
        <v>2183</v>
      </c>
      <c r="B755" s="85" t="s">
        <v>2184</v>
      </c>
      <c r="C755" s="85">
        <v>112</v>
      </c>
      <c r="D755" s="85" t="s">
        <v>2185</v>
      </c>
      <c r="E755" s="85" t="s">
        <v>160</v>
      </c>
      <c r="F755" s="54"/>
      <c r="G755" s="85" t="s">
        <v>161</v>
      </c>
      <c r="H755" s="79"/>
      <c r="I755" s="54"/>
      <c r="J755" s="85">
        <v>32484903306</v>
      </c>
      <c r="K755" s="85" t="s">
        <v>2186</v>
      </c>
      <c r="L755" s="60"/>
      <c r="M755" s="60"/>
      <c r="N755" s="60"/>
      <c r="O755" s="54"/>
      <c r="P755" s="54"/>
      <c r="Q755" s="54"/>
      <c r="R755" s="54"/>
      <c r="S755" s="54"/>
      <c r="T755" s="54"/>
      <c r="U755" s="54"/>
      <c r="V755" s="54"/>
      <c r="W755" s="54"/>
      <c r="X755" s="54"/>
      <c r="Y755" s="54"/>
      <c r="Z755" s="54"/>
      <c r="AA755" s="54"/>
      <c r="AB755" s="54"/>
      <c r="AC755" s="54"/>
    </row>
    <row r="756" spans="1:29" ht="15" customHeight="1" x14ac:dyDescent="0.2">
      <c r="A756" s="85" t="s">
        <v>2187</v>
      </c>
      <c r="B756" s="85" t="s">
        <v>2188</v>
      </c>
      <c r="C756" s="85">
        <v>1350</v>
      </c>
      <c r="D756" s="85" t="s">
        <v>2189</v>
      </c>
      <c r="E756" s="85" t="s">
        <v>160</v>
      </c>
      <c r="F756" s="79"/>
      <c r="G756" s="85"/>
      <c r="H756" s="79"/>
      <c r="I756" s="60"/>
      <c r="J756" s="60"/>
      <c r="K756" s="60"/>
      <c r="L756" s="60"/>
      <c r="M756" s="60"/>
      <c r="N756" s="60"/>
      <c r="O756" s="54"/>
      <c r="P756" s="54"/>
      <c r="Q756" s="54"/>
      <c r="R756" s="54"/>
      <c r="S756" s="54"/>
      <c r="T756" s="54"/>
    </row>
    <row r="757" spans="1:29" ht="15" customHeight="1" x14ac:dyDescent="0.2">
      <c r="A757" s="85" t="s">
        <v>2190</v>
      </c>
      <c r="B757" s="85" t="s">
        <v>2191</v>
      </c>
      <c r="C757" s="85">
        <v>1351</v>
      </c>
      <c r="D757" s="85" t="s">
        <v>2192</v>
      </c>
      <c r="E757" s="85" t="s">
        <v>160</v>
      </c>
      <c r="F757" s="79"/>
      <c r="G757" s="85"/>
      <c r="H757" s="79"/>
      <c r="I757" s="60"/>
      <c r="J757" s="60"/>
      <c r="K757" s="60"/>
      <c r="L757" s="60"/>
      <c r="M757" s="60"/>
      <c r="N757" s="60"/>
      <c r="O757" s="54"/>
      <c r="P757" s="54"/>
      <c r="Q757" s="54"/>
      <c r="R757" s="54"/>
      <c r="S757" s="54"/>
      <c r="T757" s="54"/>
    </row>
    <row r="758" spans="1:29" ht="15" customHeight="1" x14ac:dyDescent="0.2">
      <c r="A758" s="85" t="s">
        <v>2193</v>
      </c>
      <c r="B758" s="85" t="s">
        <v>2194</v>
      </c>
      <c r="C758" s="85">
        <v>1352</v>
      </c>
      <c r="D758" s="85" t="s">
        <v>2195</v>
      </c>
      <c r="E758" s="85" t="s">
        <v>160</v>
      </c>
      <c r="F758" s="79"/>
      <c r="G758" s="85" t="s">
        <v>174</v>
      </c>
      <c r="H758" s="79"/>
      <c r="I758" s="60"/>
      <c r="J758" s="60"/>
      <c r="K758" s="60"/>
      <c r="L758" s="60"/>
      <c r="M758" s="60"/>
      <c r="N758" s="60"/>
      <c r="O758" s="54"/>
      <c r="P758" s="54"/>
      <c r="Q758" s="54"/>
      <c r="R758" s="54"/>
      <c r="S758" s="54"/>
      <c r="T758" s="54"/>
    </row>
    <row r="759" spans="1:29" ht="15" customHeight="1" x14ac:dyDescent="0.2">
      <c r="A759" s="85" t="s">
        <v>2196</v>
      </c>
      <c r="B759" s="85" t="s">
        <v>2197</v>
      </c>
      <c r="C759" s="85">
        <v>432</v>
      </c>
      <c r="D759" s="85" t="s">
        <v>2198</v>
      </c>
      <c r="E759" s="85" t="s">
        <v>160</v>
      </c>
      <c r="F759" s="79"/>
      <c r="G759" s="85" t="s">
        <v>161</v>
      </c>
      <c r="H759" s="79"/>
      <c r="I759" s="60"/>
      <c r="J759" s="60"/>
      <c r="K759" s="60"/>
      <c r="L759" s="60"/>
      <c r="M759" s="60"/>
      <c r="N759" s="60"/>
      <c r="O759" s="54"/>
      <c r="P759" s="54"/>
      <c r="Q759" s="54"/>
      <c r="R759" s="54"/>
      <c r="S759" s="54"/>
      <c r="T759" s="54"/>
    </row>
    <row r="760" spans="1:29" ht="15" customHeight="1" x14ac:dyDescent="0.2">
      <c r="A760" s="85" t="s">
        <v>2199</v>
      </c>
      <c r="B760" s="85" t="s">
        <v>2200</v>
      </c>
      <c r="C760" s="85">
        <v>1353</v>
      </c>
      <c r="D760" s="85" t="s">
        <v>2201</v>
      </c>
      <c r="E760" s="85" t="s">
        <v>160</v>
      </c>
      <c r="F760" s="79"/>
      <c r="G760" s="85" t="s">
        <v>161</v>
      </c>
      <c r="H760" s="79"/>
      <c r="I760" s="60"/>
      <c r="J760" s="60"/>
      <c r="K760" s="60"/>
      <c r="L760" s="60"/>
      <c r="M760" s="60"/>
      <c r="N760" s="60"/>
      <c r="O760" s="54"/>
      <c r="P760" s="54"/>
      <c r="Q760" s="54"/>
      <c r="R760" s="54"/>
      <c r="S760" s="54"/>
      <c r="T760" s="54"/>
    </row>
    <row r="761" spans="1:29" ht="15" customHeight="1" x14ac:dyDescent="0.2">
      <c r="A761" s="85" t="s">
        <v>2202</v>
      </c>
      <c r="B761" s="85" t="s">
        <v>179</v>
      </c>
      <c r="C761" s="85">
        <v>1354</v>
      </c>
      <c r="D761" s="85" t="s">
        <v>2203</v>
      </c>
      <c r="E761" s="85" t="s">
        <v>160</v>
      </c>
      <c r="F761" s="79"/>
      <c r="G761" s="85" t="s">
        <v>161</v>
      </c>
      <c r="H761" s="79"/>
      <c r="I761" s="60"/>
      <c r="J761" s="60"/>
      <c r="K761" s="60"/>
      <c r="L761" s="60"/>
      <c r="M761" s="60"/>
      <c r="N761" s="60"/>
      <c r="O761" s="54"/>
      <c r="P761" s="54"/>
      <c r="Q761" s="54"/>
      <c r="R761" s="54"/>
      <c r="S761" s="54"/>
      <c r="T761" s="54"/>
    </row>
    <row r="762" spans="1:29" ht="15" customHeight="1" x14ac:dyDescent="0.2">
      <c r="A762" s="85" t="s">
        <v>2204</v>
      </c>
      <c r="B762" s="85" t="s">
        <v>1316</v>
      </c>
      <c r="C762" s="85">
        <v>1355</v>
      </c>
      <c r="D762" s="85" t="s">
        <v>2205</v>
      </c>
      <c r="E762" s="85" t="s">
        <v>160</v>
      </c>
      <c r="F762" s="79"/>
      <c r="G762" s="85" t="s">
        <v>161</v>
      </c>
      <c r="H762" s="79"/>
      <c r="I762" s="60"/>
      <c r="J762" s="60"/>
      <c r="K762" s="60"/>
      <c r="L762" s="60"/>
      <c r="M762" s="60"/>
      <c r="N762" s="60"/>
      <c r="O762" s="54"/>
      <c r="P762" s="54"/>
      <c r="Q762" s="54"/>
      <c r="R762" s="54"/>
      <c r="S762" s="54"/>
      <c r="T762" s="54"/>
    </row>
    <row r="763" spans="1:29" ht="15" customHeight="1" x14ac:dyDescent="0.2">
      <c r="A763" s="85" t="s">
        <v>2206</v>
      </c>
      <c r="B763" s="85" t="s">
        <v>2207</v>
      </c>
      <c r="C763" s="85">
        <v>1356</v>
      </c>
      <c r="D763" s="85" t="s">
        <v>2208</v>
      </c>
      <c r="E763" s="85" t="s">
        <v>160</v>
      </c>
      <c r="F763" s="79"/>
      <c r="G763" s="85" t="s">
        <v>174</v>
      </c>
      <c r="H763" s="79"/>
      <c r="I763" s="60"/>
      <c r="J763" s="60"/>
      <c r="K763" s="60"/>
      <c r="L763" s="60"/>
      <c r="M763" s="60"/>
      <c r="N763" s="60"/>
      <c r="O763" s="54"/>
      <c r="P763" s="54"/>
      <c r="Q763" s="54"/>
      <c r="R763" s="54"/>
      <c r="S763" s="54"/>
      <c r="T763" s="54"/>
    </row>
    <row r="764" spans="1:29" ht="15" customHeight="1" x14ac:dyDescent="0.2">
      <c r="A764" s="85" t="s">
        <v>2209</v>
      </c>
      <c r="B764" s="85" t="s">
        <v>2210</v>
      </c>
      <c r="C764" s="85">
        <v>360</v>
      </c>
      <c r="D764" s="85" t="s">
        <v>2211</v>
      </c>
      <c r="E764" s="85" t="s">
        <v>160</v>
      </c>
      <c r="F764" s="79"/>
      <c r="G764" s="85"/>
      <c r="H764" s="79"/>
      <c r="I764" s="60"/>
      <c r="J764" s="60"/>
      <c r="K764" s="60"/>
      <c r="L764" s="60"/>
      <c r="M764" s="60"/>
      <c r="N764" s="60"/>
      <c r="O764" s="54"/>
      <c r="P764" s="54"/>
      <c r="Q764" s="54"/>
      <c r="R764" s="54"/>
      <c r="S764" s="54"/>
      <c r="T764" s="54"/>
    </row>
    <row r="765" spans="1:29" ht="15" customHeight="1" x14ac:dyDescent="0.2">
      <c r="A765" s="85" t="s">
        <v>2212</v>
      </c>
      <c r="B765" s="85" t="s">
        <v>2213</v>
      </c>
      <c r="C765" s="85">
        <v>587</v>
      </c>
      <c r="D765" s="85" t="s">
        <v>2214</v>
      </c>
      <c r="E765" s="85" t="s">
        <v>160</v>
      </c>
      <c r="F765" s="79"/>
      <c r="G765" s="85" t="s">
        <v>161</v>
      </c>
      <c r="H765" s="79"/>
      <c r="I765" s="60"/>
      <c r="J765" s="60"/>
      <c r="K765" s="60"/>
      <c r="L765" s="60"/>
      <c r="M765" s="60"/>
      <c r="N765" s="60"/>
      <c r="O765" s="54"/>
      <c r="P765" s="54"/>
      <c r="Q765" s="54"/>
      <c r="R765" s="54"/>
      <c r="S765" s="54"/>
      <c r="T765" s="54"/>
    </row>
    <row r="766" spans="1:29" ht="15" customHeight="1" x14ac:dyDescent="0.2">
      <c r="A766" s="85" t="s">
        <v>2216</v>
      </c>
      <c r="B766" s="85" t="s">
        <v>2217</v>
      </c>
      <c r="C766" s="85">
        <v>1358</v>
      </c>
      <c r="D766" s="85" t="s">
        <v>2218</v>
      </c>
      <c r="E766" s="85" t="s">
        <v>160</v>
      </c>
      <c r="F766" s="79"/>
      <c r="G766" s="85"/>
      <c r="H766" s="79"/>
      <c r="I766" s="60"/>
      <c r="J766" s="60"/>
      <c r="K766" s="60"/>
      <c r="L766" s="60"/>
      <c r="M766" s="60"/>
      <c r="N766" s="60"/>
      <c r="O766" s="54"/>
      <c r="P766" s="54"/>
      <c r="Q766" s="54"/>
      <c r="R766" s="54"/>
      <c r="S766" s="54"/>
      <c r="T766" s="54"/>
    </row>
    <row r="767" spans="1:29" ht="15" customHeight="1" x14ac:dyDescent="0.2">
      <c r="A767" s="85" t="s">
        <v>2219</v>
      </c>
      <c r="B767" s="85" t="s">
        <v>2220</v>
      </c>
      <c r="C767" s="85">
        <v>1359</v>
      </c>
      <c r="D767" s="85" t="s">
        <v>2221</v>
      </c>
      <c r="E767" s="85" t="s">
        <v>160</v>
      </c>
      <c r="F767" s="79"/>
      <c r="G767" s="85" t="s">
        <v>174</v>
      </c>
      <c r="H767" s="79"/>
      <c r="I767" s="60"/>
      <c r="J767" s="60"/>
      <c r="K767" s="60"/>
      <c r="L767" s="60"/>
      <c r="M767" s="60"/>
      <c r="N767" s="60"/>
      <c r="O767" s="54"/>
      <c r="P767" s="54"/>
      <c r="Q767" s="54"/>
      <c r="R767" s="54"/>
      <c r="S767" s="54"/>
      <c r="T767" s="54"/>
    </row>
    <row r="768" spans="1:29" ht="15" customHeight="1" x14ac:dyDescent="0.2">
      <c r="A768" s="85" t="s">
        <v>2222</v>
      </c>
      <c r="B768" s="85" t="s">
        <v>2223</v>
      </c>
      <c r="C768" s="85">
        <v>1360</v>
      </c>
      <c r="D768" s="85" t="s">
        <v>2224</v>
      </c>
      <c r="E768" s="85" t="s">
        <v>160</v>
      </c>
      <c r="F768" s="79"/>
      <c r="G768" s="85" t="s">
        <v>161</v>
      </c>
      <c r="H768" s="79"/>
      <c r="I768" s="60"/>
      <c r="J768" s="60"/>
      <c r="K768" s="60"/>
      <c r="L768" s="60"/>
      <c r="M768" s="60"/>
      <c r="N768" s="60"/>
      <c r="O768" s="54"/>
      <c r="P768" s="54"/>
      <c r="Q768" s="54"/>
      <c r="R768" s="54"/>
      <c r="S768" s="54"/>
      <c r="T768" s="54"/>
    </row>
    <row r="769" spans="1:29" ht="15" customHeight="1" x14ac:dyDescent="0.2">
      <c r="A769" s="85" t="s">
        <v>2225</v>
      </c>
      <c r="B769" s="85" t="s">
        <v>2226</v>
      </c>
      <c r="C769" s="85">
        <v>11</v>
      </c>
      <c r="D769" s="85" t="s">
        <v>2227</v>
      </c>
      <c r="E769" s="85" t="s">
        <v>160</v>
      </c>
      <c r="F769" s="86">
        <v>34868</v>
      </c>
      <c r="G769" s="85" t="s">
        <v>174</v>
      </c>
      <c r="H769" s="78"/>
      <c r="I769" s="54"/>
      <c r="J769" s="85">
        <v>32472031796</v>
      </c>
      <c r="K769" s="85" t="s">
        <v>2228</v>
      </c>
      <c r="L769" s="59"/>
      <c r="M769" s="60"/>
      <c r="N769" s="60"/>
      <c r="O769" s="54"/>
      <c r="P769" s="54"/>
      <c r="Q769" s="54"/>
      <c r="R769" s="52"/>
      <c r="S769" s="54"/>
      <c r="T769" s="52"/>
      <c r="U769" s="54"/>
      <c r="V769" s="54"/>
      <c r="W769" s="54"/>
      <c r="X769" s="54"/>
      <c r="Y769" s="54"/>
      <c r="Z769" s="54"/>
      <c r="AA769" s="54"/>
      <c r="AB769" s="54"/>
      <c r="AC769" s="54"/>
    </row>
    <row r="770" spans="1:29" ht="15" customHeight="1" x14ac:dyDescent="0.2">
      <c r="A770" s="85" t="s">
        <v>2229</v>
      </c>
      <c r="B770" s="85" t="s">
        <v>2230</v>
      </c>
      <c r="C770" s="85">
        <v>1361</v>
      </c>
      <c r="D770" s="85" t="s">
        <v>2231</v>
      </c>
      <c r="E770" s="85" t="s">
        <v>160</v>
      </c>
      <c r="F770" s="79"/>
      <c r="G770" s="85"/>
      <c r="H770" s="79"/>
      <c r="I770" s="60"/>
      <c r="J770" s="60"/>
      <c r="K770" s="60"/>
      <c r="L770" s="60"/>
      <c r="M770" s="60"/>
      <c r="N770" s="60"/>
      <c r="O770" s="54"/>
      <c r="P770" s="54"/>
      <c r="Q770" s="54"/>
      <c r="R770" s="54"/>
      <c r="S770" s="54"/>
      <c r="T770" s="54"/>
    </row>
    <row r="771" spans="1:29" ht="15" customHeight="1" x14ac:dyDescent="0.2">
      <c r="A771" s="85" t="s">
        <v>2232</v>
      </c>
      <c r="B771" s="85" t="s">
        <v>2233</v>
      </c>
      <c r="C771" s="85">
        <v>1362</v>
      </c>
      <c r="D771" s="85" t="s">
        <v>2234</v>
      </c>
      <c r="E771" s="85" t="s">
        <v>160</v>
      </c>
      <c r="F771" s="79"/>
      <c r="G771" s="85" t="s">
        <v>174</v>
      </c>
      <c r="H771" s="79"/>
      <c r="I771" s="60"/>
      <c r="J771" s="60"/>
      <c r="K771" s="60"/>
      <c r="L771" s="60"/>
      <c r="M771" s="60"/>
      <c r="N771" s="60"/>
      <c r="O771" s="54"/>
      <c r="P771" s="54"/>
      <c r="Q771" s="54"/>
      <c r="R771" s="54"/>
      <c r="S771" s="54"/>
      <c r="T771" s="54"/>
    </row>
    <row r="772" spans="1:29" ht="15" customHeight="1" x14ac:dyDescent="0.2">
      <c r="A772" s="85" t="s">
        <v>2235</v>
      </c>
      <c r="B772" s="85" t="s">
        <v>2236</v>
      </c>
      <c r="C772" s="85">
        <v>368</v>
      </c>
      <c r="D772" s="85" t="s">
        <v>2237</v>
      </c>
      <c r="E772" s="85" t="s">
        <v>160</v>
      </c>
      <c r="F772" s="79"/>
      <c r="G772" s="85" t="s">
        <v>174</v>
      </c>
      <c r="H772" s="79"/>
      <c r="I772" s="60"/>
      <c r="J772" s="60"/>
      <c r="K772" s="60"/>
      <c r="L772" s="60"/>
      <c r="M772" s="60"/>
      <c r="N772" s="60"/>
      <c r="O772" s="54"/>
      <c r="P772" s="54"/>
      <c r="Q772" s="54"/>
      <c r="R772" s="54"/>
      <c r="S772" s="54"/>
      <c r="T772" s="54"/>
    </row>
    <row r="773" spans="1:29" ht="15" customHeight="1" x14ac:dyDescent="0.2">
      <c r="A773" s="85" t="s">
        <v>2235</v>
      </c>
      <c r="B773" s="85" t="s">
        <v>2238</v>
      </c>
      <c r="C773" s="85">
        <v>1363</v>
      </c>
      <c r="D773" s="85" t="s">
        <v>2239</v>
      </c>
      <c r="E773" s="85" t="s">
        <v>160</v>
      </c>
      <c r="F773" s="79"/>
      <c r="G773" s="85" t="s">
        <v>174</v>
      </c>
      <c r="H773" s="79"/>
      <c r="I773" s="60"/>
      <c r="J773" s="60"/>
      <c r="K773" s="60"/>
      <c r="L773" s="60"/>
      <c r="M773" s="60"/>
      <c r="N773" s="60"/>
      <c r="O773" s="54"/>
      <c r="P773" s="54"/>
      <c r="Q773" s="54"/>
      <c r="R773" s="54"/>
      <c r="S773" s="54"/>
      <c r="T773" s="54"/>
    </row>
    <row r="774" spans="1:29" ht="15" customHeight="1" x14ac:dyDescent="0.2">
      <c r="A774" s="85" t="s">
        <v>2240</v>
      </c>
      <c r="B774" s="85" t="s">
        <v>2241</v>
      </c>
      <c r="C774" s="85">
        <v>1364</v>
      </c>
      <c r="D774" s="85" t="s">
        <v>2242</v>
      </c>
      <c r="E774" s="85" t="s">
        <v>160</v>
      </c>
      <c r="F774" s="79"/>
      <c r="G774" s="85" t="s">
        <v>161</v>
      </c>
      <c r="H774" s="79"/>
      <c r="I774" s="60"/>
      <c r="J774" s="60"/>
      <c r="K774" s="60"/>
      <c r="L774" s="60"/>
      <c r="M774" s="60"/>
      <c r="N774" s="60"/>
      <c r="O774" s="54"/>
      <c r="P774" s="54"/>
      <c r="Q774" s="54"/>
      <c r="R774" s="54"/>
      <c r="S774" s="54"/>
      <c r="T774" s="54"/>
    </row>
    <row r="775" spans="1:29" ht="15" customHeight="1" x14ac:dyDescent="0.2">
      <c r="A775" s="85" t="s">
        <v>2243</v>
      </c>
      <c r="B775" s="85" t="s">
        <v>647</v>
      </c>
      <c r="C775" s="85">
        <v>471</v>
      </c>
      <c r="D775" s="85" t="s">
        <v>2244</v>
      </c>
      <c r="E775" s="85" t="s">
        <v>160</v>
      </c>
      <c r="F775" s="79"/>
      <c r="G775" s="85" t="s">
        <v>174</v>
      </c>
      <c r="H775" s="79"/>
      <c r="I775" s="60"/>
      <c r="J775" s="60"/>
      <c r="K775" s="60"/>
      <c r="L775" s="60"/>
      <c r="M775" s="60"/>
      <c r="N775" s="60"/>
      <c r="O775" s="54"/>
      <c r="P775" s="54"/>
      <c r="Q775" s="54"/>
      <c r="R775" s="54"/>
      <c r="S775" s="54"/>
      <c r="T775" s="54"/>
    </row>
    <row r="776" spans="1:29" ht="15" customHeight="1" x14ac:dyDescent="0.2">
      <c r="A776" s="85" t="s">
        <v>2243</v>
      </c>
      <c r="B776" s="85" t="s">
        <v>2245</v>
      </c>
      <c r="C776" s="85">
        <v>1365</v>
      </c>
      <c r="D776" s="85" t="s">
        <v>2246</v>
      </c>
      <c r="E776" s="85" t="s">
        <v>160</v>
      </c>
      <c r="F776" s="79"/>
      <c r="G776" s="85"/>
      <c r="H776" s="79"/>
      <c r="I776" s="60"/>
      <c r="J776" s="60"/>
      <c r="K776" s="60"/>
      <c r="L776" s="60"/>
      <c r="M776" s="60"/>
      <c r="N776" s="60"/>
      <c r="O776" s="54"/>
      <c r="P776" s="54"/>
      <c r="Q776" s="54"/>
      <c r="R776" s="54"/>
      <c r="S776" s="54"/>
      <c r="T776" s="54"/>
    </row>
    <row r="777" spans="1:29" ht="15" customHeight="1" x14ac:dyDescent="0.2">
      <c r="A777" s="85" t="s">
        <v>2247</v>
      </c>
      <c r="B777" s="85" t="s">
        <v>1019</v>
      </c>
      <c r="C777" s="85">
        <v>648</v>
      </c>
      <c r="D777" s="85" t="s">
        <v>2248</v>
      </c>
      <c r="E777" s="85" t="s">
        <v>160</v>
      </c>
      <c r="F777" s="79"/>
      <c r="G777" s="85"/>
      <c r="H777" s="79"/>
      <c r="I777" s="60"/>
      <c r="J777" s="60"/>
      <c r="K777" s="60"/>
      <c r="L777" s="60"/>
      <c r="M777" s="60"/>
      <c r="N777" s="60"/>
      <c r="O777" s="54"/>
      <c r="P777" s="54"/>
      <c r="Q777" s="54"/>
      <c r="R777" s="54"/>
      <c r="S777" s="54"/>
      <c r="T777" s="54"/>
    </row>
    <row r="778" spans="1:29" ht="15" customHeight="1" x14ac:dyDescent="0.2">
      <c r="A778" s="85" t="s">
        <v>2249</v>
      </c>
      <c r="B778" s="85" t="s">
        <v>2250</v>
      </c>
      <c r="C778" s="85">
        <v>66</v>
      </c>
      <c r="D778" s="85"/>
      <c r="E778" s="85" t="s">
        <v>160</v>
      </c>
      <c r="F778" s="54"/>
      <c r="G778" s="85" t="s">
        <v>161</v>
      </c>
      <c r="H778" s="79"/>
      <c r="I778" s="54"/>
      <c r="J778" s="85"/>
      <c r="K778" s="85"/>
      <c r="L778" s="60"/>
      <c r="M778" s="60"/>
      <c r="N778" s="60"/>
      <c r="O778" s="54"/>
      <c r="P778" s="54"/>
      <c r="Q778" s="54"/>
      <c r="R778" s="54"/>
      <c r="S778" s="54"/>
      <c r="T778" s="54"/>
      <c r="U778" s="54"/>
      <c r="V778" s="54"/>
      <c r="W778" s="54"/>
      <c r="X778" s="54"/>
      <c r="Y778" s="54"/>
      <c r="Z778" s="54"/>
      <c r="AA778" s="54"/>
      <c r="AB778" s="54"/>
      <c r="AC778" s="54"/>
    </row>
    <row r="779" spans="1:29" ht="15" customHeight="1" x14ac:dyDescent="0.2">
      <c r="A779" s="85" t="s">
        <v>2249</v>
      </c>
      <c r="B779" s="85" t="s">
        <v>2251</v>
      </c>
      <c r="C779" s="85">
        <v>339</v>
      </c>
      <c r="D779" s="85" t="s">
        <v>2252</v>
      </c>
      <c r="E779" s="85" t="s">
        <v>160</v>
      </c>
      <c r="F779" s="79"/>
      <c r="G779" s="85" t="s">
        <v>161</v>
      </c>
      <c r="H779" s="79"/>
      <c r="I779" s="60"/>
      <c r="J779" s="60"/>
      <c r="K779" s="60"/>
      <c r="L779" s="60"/>
      <c r="M779" s="60"/>
      <c r="N779" s="60"/>
      <c r="O779" s="54"/>
      <c r="P779" s="54"/>
      <c r="Q779" s="54"/>
      <c r="R779" s="54"/>
      <c r="S779" s="54"/>
      <c r="T779" s="54"/>
    </row>
    <row r="780" spans="1:29" ht="15" customHeight="1" x14ac:dyDescent="0.2">
      <c r="A780" s="85" t="s">
        <v>2249</v>
      </c>
      <c r="B780" s="85" t="s">
        <v>2253</v>
      </c>
      <c r="C780" s="85">
        <v>435</v>
      </c>
      <c r="D780" s="85" t="s">
        <v>2254</v>
      </c>
      <c r="E780" s="85" t="s">
        <v>160</v>
      </c>
      <c r="F780" s="79"/>
      <c r="G780" s="85" t="s">
        <v>174</v>
      </c>
      <c r="H780" s="79"/>
      <c r="I780" s="60"/>
      <c r="J780" s="60"/>
      <c r="K780" s="60"/>
      <c r="L780" s="60"/>
      <c r="M780" s="60"/>
      <c r="N780" s="60"/>
      <c r="O780" s="54"/>
      <c r="P780" s="54"/>
      <c r="Q780" s="54"/>
      <c r="R780" s="54"/>
      <c r="S780" s="54"/>
      <c r="T780" s="54"/>
    </row>
    <row r="781" spans="1:29" ht="15" customHeight="1" x14ac:dyDescent="0.2">
      <c r="A781" s="85" t="s">
        <v>2249</v>
      </c>
      <c r="B781" s="85" t="s">
        <v>2255</v>
      </c>
      <c r="C781" s="85">
        <v>1366</v>
      </c>
      <c r="D781" s="85" t="s">
        <v>2256</v>
      </c>
      <c r="E781" s="85" t="s">
        <v>160</v>
      </c>
      <c r="F781" s="79"/>
      <c r="G781" s="85" t="s">
        <v>161</v>
      </c>
      <c r="H781" s="79"/>
      <c r="I781" s="60"/>
      <c r="J781" s="60"/>
      <c r="K781" s="60"/>
      <c r="L781" s="60"/>
      <c r="M781" s="60"/>
      <c r="N781" s="60"/>
      <c r="O781" s="54"/>
      <c r="P781" s="54"/>
      <c r="Q781" s="54"/>
      <c r="R781" s="54"/>
      <c r="S781" s="54"/>
      <c r="T781" s="54"/>
    </row>
    <row r="782" spans="1:29" ht="15" customHeight="1" x14ac:dyDescent="0.2">
      <c r="A782" s="85" t="s">
        <v>2257</v>
      </c>
      <c r="B782" s="85" t="s">
        <v>2258</v>
      </c>
      <c r="C782" s="85">
        <v>1367</v>
      </c>
      <c r="D782" s="85" t="s">
        <v>2259</v>
      </c>
      <c r="E782" s="85" t="s">
        <v>160</v>
      </c>
      <c r="F782" s="79"/>
      <c r="G782" s="85"/>
      <c r="H782" s="79"/>
      <c r="I782" s="60"/>
      <c r="J782" s="60"/>
      <c r="K782" s="60"/>
      <c r="L782" s="60"/>
      <c r="M782" s="60"/>
      <c r="N782" s="60"/>
      <c r="O782" s="54"/>
      <c r="P782" s="54"/>
      <c r="Q782" s="54"/>
      <c r="R782" s="54"/>
      <c r="S782" s="54"/>
      <c r="T782" s="54"/>
    </row>
    <row r="783" spans="1:29" ht="15" customHeight="1" x14ac:dyDescent="0.2">
      <c r="A783" s="85" t="s">
        <v>2260</v>
      </c>
      <c r="B783" s="85" t="s">
        <v>727</v>
      </c>
      <c r="C783" s="85">
        <v>1368</v>
      </c>
      <c r="D783" s="85" t="s">
        <v>2261</v>
      </c>
      <c r="E783" s="85" t="s">
        <v>160</v>
      </c>
      <c r="F783" s="79"/>
      <c r="G783" s="85" t="s">
        <v>174</v>
      </c>
      <c r="H783" s="79"/>
      <c r="I783" s="60"/>
      <c r="J783" s="60"/>
      <c r="K783" s="60"/>
      <c r="L783" s="60"/>
      <c r="M783" s="60"/>
      <c r="N783" s="60"/>
      <c r="O783" s="54"/>
      <c r="P783" s="54"/>
      <c r="Q783" s="54"/>
      <c r="R783" s="54"/>
      <c r="S783" s="54"/>
      <c r="T783" s="54"/>
    </row>
    <row r="784" spans="1:29" ht="15" customHeight="1" x14ac:dyDescent="0.2">
      <c r="A784" s="85" t="s">
        <v>2262</v>
      </c>
      <c r="B784" s="85" t="s">
        <v>2263</v>
      </c>
      <c r="C784" s="85">
        <v>618</v>
      </c>
      <c r="D784" s="85" t="s">
        <v>2264</v>
      </c>
      <c r="E784" s="85" t="s">
        <v>160</v>
      </c>
      <c r="F784" s="79"/>
      <c r="G784" s="85" t="s">
        <v>161</v>
      </c>
      <c r="H784" s="79"/>
      <c r="I784" s="60"/>
      <c r="J784" s="60"/>
      <c r="K784" s="60"/>
      <c r="L784" s="60"/>
      <c r="M784" s="60"/>
      <c r="N784" s="60"/>
      <c r="O784" s="54"/>
      <c r="P784" s="54"/>
      <c r="Q784" s="54"/>
      <c r="R784" s="54"/>
      <c r="S784" s="54"/>
      <c r="T784" s="54"/>
    </row>
    <row r="785" spans="1:29" ht="15" customHeight="1" x14ac:dyDescent="0.2">
      <c r="A785" s="85" t="s">
        <v>2265</v>
      </c>
      <c r="B785" s="85" t="s">
        <v>2266</v>
      </c>
      <c r="C785" s="85">
        <v>1369</v>
      </c>
      <c r="D785" s="85" t="s">
        <v>2267</v>
      </c>
      <c r="E785" s="85" t="s">
        <v>160</v>
      </c>
      <c r="F785" s="79"/>
      <c r="G785" s="85" t="s">
        <v>174</v>
      </c>
      <c r="H785" s="79"/>
      <c r="I785" s="60"/>
      <c r="J785" s="60"/>
      <c r="K785" s="60"/>
      <c r="L785" s="60"/>
      <c r="M785" s="60"/>
      <c r="N785" s="60"/>
      <c r="O785" s="54"/>
      <c r="P785" s="54"/>
      <c r="Q785" s="54"/>
      <c r="R785" s="54"/>
      <c r="S785" s="54"/>
      <c r="T785" s="54"/>
    </row>
    <row r="786" spans="1:29" ht="15" customHeight="1" x14ac:dyDescent="0.2">
      <c r="A786" s="85" t="s">
        <v>2268</v>
      </c>
      <c r="B786" s="85" t="s">
        <v>2269</v>
      </c>
      <c r="C786" s="85">
        <v>1370</v>
      </c>
      <c r="D786" s="85" t="s">
        <v>2270</v>
      </c>
      <c r="E786" s="85" t="s">
        <v>160</v>
      </c>
      <c r="F786" s="79"/>
      <c r="G786" s="85" t="s">
        <v>174</v>
      </c>
      <c r="H786" s="79"/>
      <c r="I786" s="60"/>
      <c r="J786" s="60"/>
      <c r="K786" s="60"/>
      <c r="L786" s="60"/>
      <c r="M786" s="60"/>
      <c r="N786" s="60"/>
      <c r="O786" s="54"/>
      <c r="P786" s="54"/>
      <c r="Q786" s="54"/>
      <c r="R786" s="54"/>
      <c r="S786" s="54"/>
      <c r="T786" s="54"/>
    </row>
    <row r="787" spans="1:29" ht="15" customHeight="1" x14ac:dyDescent="0.2">
      <c r="A787" s="85" t="s">
        <v>2268</v>
      </c>
      <c r="B787" s="85" t="s">
        <v>2271</v>
      </c>
      <c r="C787" s="85">
        <v>1371</v>
      </c>
      <c r="D787" s="85" t="s">
        <v>2272</v>
      </c>
      <c r="E787" s="85" t="s">
        <v>160</v>
      </c>
      <c r="F787" s="79"/>
      <c r="G787" s="85" t="s">
        <v>174</v>
      </c>
      <c r="H787" s="79"/>
      <c r="I787" s="60"/>
      <c r="J787" s="60"/>
      <c r="K787" s="60"/>
      <c r="L787" s="60"/>
      <c r="M787" s="60"/>
      <c r="N787" s="60"/>
      <c r="O787" s="54"/>
      <c r="P787" s="54"/>
      <c r="Q787" s="54"/>
      <c r="R787" s="54"/>
      <c r="S787" s="54"/>
      <c r="T787" s="54"/>
    </row>
    <row r="788" spans="1:29" ht="15" customHeight="1" x14ac:dyDescent="0.2">
      <c r="A788" s="85" t="s">
        <v>2268</v>
      </c>
      <c r="B788" s="85" t="s">
        <v>2273</v>
      </c>
      <c r="C788" s="85">
        <v>1372</v>
      </c>
      <c r="D788" s="85" t="s">
        <v>2274</v>
      </c>
      <c r="E788" s="85" t="s">
        <v>160</v>
      </c>
      <c r="F788" s="79"/>
      <c r="G788" s="85"/>
      <c r="H788" s="79"/>
      <c r="I788" s="60"/>
      <c r="J788" s="60"/>
      <c r="K788" s="60"/>
      <c r="L788" s="60"/>
      <c r="M788" s="60"/>
      <c r="N788" s="60"/>
      <c r="O788" s="54"/>
      <c r="P788" s="54"/>
      <c r="Q788" s="54"/>
      <c r="R788" s="54"/>
      <c r="S788" s="54"/>
      <c r="T788" s="54"/>
    </row>
    <row r="789" spans="1:29" ht="15" customHeight="1" x14ac:dyDescent="0.2">
      <c r="A789" s="85" t="s">
        <v>2275</v>
      </c>
      <c r="B789" s="85" t="s">
        <v>448</v>
      </c>
      <c r="C789" s="85">
        <v>490</v>
      </c>
      <c r="D789" s="85" t="s">
        <v>2276</v>
      </c>
      <c r="E789" s="85" t="s">
        <v>160</v>
      </c>
      <c r="F789" s="79"/>
      <c r="G789" s="85" t="s">
        <v>161</v>
      </c>
      <c r="H789" s="79"/>
      <c r="I789" s="60"/>
      <c r="J789" s="60"/>
      <c r="K789" s="60"/>
      <c r="L789" s="60"/>
      <c r="M789" s="60"/>
      <c r="N789" s="60"/>
      <c r="O789" s="54"/>
      <c r="P789" s="54"/>
      <c r="Q789" s="54"/>
      <c r="R789" s="54"/>
      <c r="S789" s="54"/>
      <c r="T789" s="54"/>
    </row>
    <row r="790" spans="1:29" ht="15" customHeight="1" x14ac:dyDescent="0.2">
      <c r="A790" s="85" t="s">
        <v>2277</v>
      </c>
      <c r="B790" s="85" t="s">
        <v>2278</v>
      </c>
      <c r="C790" s="85">
        <v>206</v>
      </c>
      <c r="D790" s="85" t="s">
        <v>2279</v>
      </c>
      <c r="E790" s="85" t="s">
        <v>160</v>
      </c>
      <c r="F790" s="54"/>
      <c r="G790" s="85" t="s">
        <v>174</v>
      </c>
      <c r="H790" s="79"/>
      <c r="I790" s="54"/>
      <c r="J790" s="85">
        <v>31622430858</v>
      </c>
      <c r="K790" s="85"/>
      <c r="L790" s="60"/>
      <c r="M790" s="60"/>
      <c r="N790" s="60"/>
      <c r="O790" s="54"/>
      <c r="P790" s="54"/>
      <c r="Q790" s="54"/>
      <c r="R790" s="54"/>
      <c r="S790" s="54"/>
      <c r="T790" s="54"/>
      <c r="U790" s="54"/>
      <c r="V790" s="54"/>
      <c r="W790" s="54"/>
      <c r="X790" s="54"/>
      <c r="Y790" s="54"/>
      <c r="Z790" s="54"/>
      <c r="AA790" s="54"/>
      <c r="AB790" s="54"/>
      <c r="AC790" s="54"/>
    </row>
    <row r="791" spans="1:29" ht="15" customHeight="1" x14ac:dyDescent="0.2">
      <c r="A791" s="85" t="s">
        <v>2280</v>
      </c>
      <c r="B791" s="85" t="s">
        <v>555</v>
      </c>
      <c r="C791" s="85">
        <v>138</v>
      </c>
      <c r="D791" s="85" t="s">
        <v>2281</v>
      </c>
      <c r="E791" s="85" t="s">
        <v>160</v>
      </c>
      <c r="F791" s="54"/>
      <c r="G791" s="85" t="s">
        <v>161</v>
      </c>
      <c r="H791" s="79"/>
      <c r="I791" s="54"/>
      <c r="J791" s="85">
        <v>31616914275</v>
      </c>
      <c r="K791" s="85"/>
      <c r="L791" s="60"/>
      <c r="M791" s="60"/>
      <c r="N791" s="60"/>
      <c r="O791" s="54"/>
      <c r="P791" s="54"/>
      <c r="Q791" s="54"/>
      <c r="R791" s="54"/>
      <c r="S791" s="54"/>
      <c r="T791" s="54"/>
      <c r="U791" s="54"/>
      <c r="V791" s="54"/>
      <c r="W791" s="54"/>
      <c r="X791" s="54"/>
      <c r="Y791" s="54"/>
      <c r="Z791" s="54"/>
      <c r="AA791" s="54"/>
      <c r="AB791" s="54"/>
      <c r="AC791" s="54"/>
    </row>
    <row r="792" spans="1:29" ht="15" customHeight="1" x14ac:dyDescent="0.2">
      <c r="A792" s="85" t="s">
        <v>2280</v>
      </c>
      <c r="B792" s="85" t="s">
        <v>2282</v>
      </c>
      <c r="C792" s="85">
        <v>424</v>
      </c>
      <c r="D792" s="85" t="s">
        <v>2283</v>
      </c>
      <c r="E792" s="85" t="s">
        <v>11</v>
      </c>
      <c r="F792" s="79"/>
      <c r="G792" s="85" t="s">
        <v>161</v>
      </c>
      <c r="H792" s="79"/>
      <c r="I792" s="60"/>
      <c r="J792" s="60"/>
      <c r="K792" s="60"/>
      <c r="L792" s="60"/>
      <c r="M792" s="60"/>
      <c r="N792" s="60"/>
      <c r="O792" s="54"/>
      <c r="P792" s="54"/>
      <c r="Q792" s="54"/>
      <c r="R792" s="54"/>
      <c r="S792" s="54"/>
      <c r="T792" s="54"/>
    </row>
    <row r="793" spans="1:29" ht="15" customHeight="1" x14ac:dyDescent="0.2">
      <c r="A793" s="85" t="s">
        <v>2284</v>
      </c>
      <c r="B793" s="85" t="s">
        <v>2285</v>
      </c>
      <c r="C793" s="85">
        <v>1373</v>
      </c>
      <c r="D793" s="85" t="s">
        <v>2286</v>
      </c>
      <c r="E793" s="85" t="s">
        <v>160</v>
      </c>
      <c r="F793" s="79"/>
      <c r="G793" s="85" t="s">
        <v>161</v>
      </c>
      <c r="H793" s="79"/>
      <c r="I793" s="60"/>
      <c r="J793" s="60"/>
      <c r="K793" s="60"/>
      <c r="L793" s="60"/>
      <c r="M793" s="60"/>
      <c r="N793" s="60"/>
      <c r="O793" s="54"/>
      <c r="P793" s="54"/>
      <c r="Q793" s="54"/>
      <c r="R793" s="54"/>
      <c r="S793" s="54"/>
      <c r="T793" s="54"/>
    </row>
    <row r="794" spans="1:29" ht="15" customHeight="1" x14ac:dyDescent="0.2">
      <c r="A794" s="85" t="s">
        <v>2287</v>
      </c>
      <c r="B794" s="85" t="s">
        <v>2288</v>
      </c>
      <c r="C794" s="85">
        <v>1374</v>
      </c>
      <c r="D794" s="85" t="s">
        <v>2289</v>
      </c>
      <c r="E794" s="85" t="s">
        <v>11</v>
      </c>
      <c r="F794" s="79"/>
      <c r="G794" s="85" t="s">
        <v>174</v>
      </c>
      <c r="H794" s="79"/>
      <c r="I794" s="60"/>
      <c r="J794" s="60"/>
      <c r="K794" s="60"/>
      <c r="L794" s="60"/>
      <c r="M794" s="60"/>
      <c r="N794" s="60"/>
      <c r="O794" s="54"/>
      <c r="P794" s="54"/>
      <c r="Q794" s="54"/>
      <c r="R794" s="54"/>
      <c r="S794" s="54"/>
      <c r="T794" s="54"/>
    </row>
    <row r="795" spans="1:29" ht="15" customHeight="1" x14ac:dyDescent="0.2">
      <c r="A795" s="85" t="s">
        <v>2290</v>
      </c>
      <c r="B795" s="85" t="s">
        <v>2291</v>
      </c>
      <c r="C795" s="85">
        <v>31</v>
      </c>
      <c r="D795" s="85" t="s">
        <v>2292</v>
      </c>
      <c r="E795" s="85" t="s">
        <v>160</v>
      </c>
      <c r="F795" s="79">
        <v>21986</v>
      </c>
      <c r="G795" s="85" t="s">
        <v>161</v>
      </c>
      <c r="H795" s="78"/>
      <c r="I795" s="54"/>
      <c r="J795" s="85"/>
      <c r="K795" s="85" t="s">
        <v>2293</v>
      </c>
      <c r="L795" s="59"/>
      <c r="M795" s="60"/>
      <c r="N795" s="60"/>
      <c r="O795" s="54"/>
      <c r="P795" s="54"/>
      <c r="Q795" s="54"/>
      <c r="R795" s="54"/>
      <c r="S795" s="54"/>
      <c r="T795" s="54"/>
      <c r="U795" s="54"/>
      <c r="V795" s="54"/>
      <c r="W795" s="54"/>
      <c r="X795" s="54"/>
      <c r="Y795" s="54"/>
      <c r="Z795" s="54"/>
      <c r="AA795" s="54"/>
      <c r="AB795" s="54"/>
      <c r="AC795" s="54"/>
    </row>
    <row r="796" spans="1:29" ht="15" customHeight="1" x14ac:dyDescent="0.2">
      <c r="A796" s="85" t="s">
        <v>2290</v>
      </c>
      <c r="B796" s="85" t="s">
        <v>622</v>
      </c>
      <c r="C796" s="85">
        <v>38</v>
      </c>
      <c r="D796" s="85" t="s">
        <v>2294</v>
      </c>
      <c r="E796" s="85" t="s">
        <v>160</v>
      </c>
      <c r="F796" s="54"/>
      <c r="G796" s="85" t="s">
        <v>161</v>
      </c>
      <c r="H796" s="78"/>
      <c r="I796" s="54"/>
      <c r="J796" s="85"/>
      <c r="K796" s="85"/>
      <c r="L796" s="59"/>
      <c r="M796" s="60"/>
      <c r="N796" s="60"/>
      <c r="O796" s="54"/>
      <c r="P796" s="54"/>
      <c r="Q796" s="54"/>
      <c r="R796" s="54"/>
      <c r="S796" s="54"/>
      <c r="T796" s="54"/>
      <c r="U796" s="54"/>
      <c r="V796" s="54"/>
      <c r="W796" s="54"/>
      <c r="X796" s="54"/>
      <c r="Y796" s="54"/>
      <c r="Z796" s="54"/>
      <c r="AA796" s="54"/>
      <c r="AB796" s="54"/>
      <c r="AC796" s="54"/>
    </row>
    <row r="797" spans="1:29" ht="15" customHeight="1" x14ac:dyDescent="0.2">
      <c r="A797" s="85" t="s">
        <v>2290</v>
      </c>
      <c r="B797" s="85" t="s">
        <v>1021</v>
      </c>
      <c r="C797" s="85">
        <v>724</v>
      </c>
      <c r="D797" s="85" t="s">
        <v>2295</v>
      </c>
      <c r="E797" s="85" t="s">
        <v>160</v>
      </c>
      <c r="F797" s="79"/>
      <c r="G797" s="85" t="s">
        <v>161</v>
      </c>
      <c r="H797" s="79"/>
      <c r="I797" s="60"/>
      <c r="J797" s="60"/>
      <c r="K797" s="60"/>
      <c r="L797" s="60"/>
      <c r="M797" s="60"/>
      <c r="N797" s="60"/>
      <c r="O797" s="54"/>
      <c r="P797" s="54"/>
      <c r="Q797" s="54"/>
      <c r="R797" s="54"/>
      <c r="S797" s="54"/>
      <c r="T797" s="54"/>
    </row>
    <row r="798" spans="1:29" ht="15" customHeight="1" x14ac:dyDescent="0.2">
      <c r="A798" s="85" t="s">
        <v>2290</v>
      </c>
      <c r="B798" s="85" t="s">
        <v>2296</v>
      </c>
      <c r="C798" s="85">
        <v>1375</v>
      </c>
      <c r="D798" s="85" t="s">
        <v>2297</v>
      </c>
      <c r="E798" s="85" t="s">
        <v>160</v>
      </c>
      <c r="F798" s="79"/>
      <c r="G798" s="85" t="s">
        <v>161</v>
      </c>
      <c r="H798" s="79"/>
      <c r="I798" s="60"/>
      <c r="J798" s="60"/>
      <c r="K798" s="60"/>
      <c r="L798" s="60"/>
      <c r="M798" s="60"/>
      <c r="N798" s="60"/>
      <c r="O798" s="54"/>
      <c r="P798" s="54"/>
      <c r="Q798" s="54"/>
      <c r="R798" s="54"/>
      <c r="S798" s="54"/>
      <c r="T798" s="54"/>
    </row>
    <row r="799" spans="1:29" ht="15" customHeight="1" x14ac:dyDescent="0.2">
      <c r="A799" s="85" t="s">
        <v>2299</v>
      </c>
      <c r="B799" s="85" t="s">
        <v>2300</v>
      </c>
      <c r="C799" s="85">
        <v>1377</v>
      </c>
      <c r="D799" s="85" t="s">
        <v>2301</v>
      </c>
      <c r="E799" s="85" t="s">
        <v>160</v>
      </c>
      <c r="F799" s="79"/>
      <c r="G799" s="85"/>
      <c r="H799" s="79"/>
      <c r="I799" s="60"/>
      <c r="J799" s="60"/>
      <c r="K799" s="60"/>
      <c r="L799" s="60"/>
      <c r="M799" s="60"/>
      <c r="N799" s="60"/>
      <c r="O799" s="54"/>
      <c r="P799" s="54"/>
      <c r="Q799" s="54"/>
      <c r="R799" s="54"/>
      <c r="S799" s="54"/>
      <c r="T799" s="54"/>
    </row>
    <row r="800" spans="1:29" ht="15" customHeight="1" x14ac:dyDescent="0.2">
      <c r="A800" s="85" t="s">
        <v>2302</v>
      </c>
      <c r="B800" s="85" t="s">
        <v>2303</v>
      </c>
      <c r="C800" s="85">
        <v>336</v>
      </c>
      <c r="D800" s="85" t="s">
        <v>2304</v>
      </c>
      <c r="E800" s="85" t="s">
        <v>160</v>
      </c>
      <c r="F800" s="79"/>
      <c r="G800" s="85"/>
      <c r="H800" s="79"/>
      <c r="I800" s="60"/>
      <c r="J800" s="60"/>
      <c r="K800" s="60"/>
      <c r="L800" s="60"/>
      <c r="M800" s="60"/>
      <c r="N800" s="60"/>
      <c r="O800" s="54"/>
      <c r="P800" s="54"/>
      <c r="Q800" s="54"/>
      <c r="R800" s="54"/>
      <c r="S800" s="54"/>
      <c r="T800" s="54"/>
    </row>
    <row r="801" spans="1:29" ht="15" customHeight="1" x14ac:dyDescent="0.2">
      <c r="A801" s="85" t="s">
        <v>2305</v>
      </c>
      <c r="B801" s="85" t="s">
        <v>2306</v>
      </c>
      <c r="C801" s="85">
        <v>565</v>
      </c>
      <c r="D801" s="85" t="s">
        <v>2307</v>
      </c>
      <c r="E801" s="85" t="s">
        <v>160</v>
      </c>
      <c r="F801" s="79"/>
      <c r="G801" s="85" t="s">
        <v>174</v>
      </c>
      <c r="H801" s="79"/>
      <c r="I801" s="60"/>
      <c r="J801" s="60"/>
      <c r="K801" s="60"/>
      <c r="L801" s="60"/>
      <c r="M801" s="60"/>
      <c r="N801" s="60"/>
      <c r="O801" s="54"/>
      <c r="P801" s="54"/>
      <c r="Q801" s="54"/>
      <c r="R801" s="54"/>
      <c r="S801" s="54"/>
      <c r="T801" s="54"/>
    </row>
    <row r="802" spans="1:29" ht="15" customHeight="1" x14ac:dyDescent="0.2">
      <c r="A802" s="85" t="s">
        <v>2308</v>
      </c>
      <c r="B802" s="85" t="s">
        <v>2309</v>
      </c>
      <c r="C802" s="85">
        <v>108</v>
      </c>
      <c r="D802" s="85" t="s">
        <v>2310</v>
      </c>
      <c r="E802" s="85" t="s">
        <v>160</v>
      </c>
      <c r="F802" s="54"/>
      <c r="G802" s="85" t="s">
        <v>174</v>
      </c>
      <c r="H802" s="79"/>
      <c r="I802" s="54"/>
      <c r="J802" s="85">
        <v>31615035624</v>
      </c>
      <c r="K802" s="85"/>
      <c r="L802" s="60"/>
      <c r="M802" s="60"/>
      <c r="N802" s="60"/>
      <c r="O802" s="54"/>
      <c r="P802" s="54"/>
      <c r="Q802" s="54"/>
      <c r="R802" s="54"/>
      <c r="S802" s="54"/>
      <c r="T802" s="54"/>
      <c r="U802" s="54"/>
      <c r="V802" s="54"/>
      <c r="W802" s="54"/>
      <c r="X802" s="54"/>
      <c r="Y802" s="54"/>
      <c r="Z802" s="54"/>
      <c r="AA802" s="54"/>
      <c r="AB802" s="54"/>
      <c r="AC802" s="54"/>
    </row>
    <row r="803" spans="1:29" ht="15" customHeight="1" x14ac:dyDescent="0.2">
      <c r="A803" s="85" t="s">
        <v>2308</v>
      </c>
      <c r="B803" s="85" t="s">
        <v>2311</v>
      </c>
      <c r="C803" s="85">
        <v>596</v>
      </c>
      <c r="D803" s="85" t="s">
        <v>2312</v>
      </c>
      <c r="E803" s="85" t="s">
        <v>160</v>
      </c>
      <c r="F803" s="79"/>
      <c r="G803" s="85" t="s">
        <v>174</v>
      </c>
      <c r="H803" s="79"/>
      <c r="I803" s="60"/>
      <c r="J803" s="60"/>
      <c r="K803" s="60"/>
      <c r="L803" s="60"/>
      <c r="M803" s="60"/>
      <c r="N803" s="60"/>
      <c r="O803" s="54"/>
      <c r="P803" s="54"/>
      <c r="Q803" s="54"/>
      <c r="R803" s="54"/>
      <c r="S803" s="54"/>
      <c r="T803" s="54"/>
    </row>
    <row r="804" spans="1:29" ht="15" customHeight="1" x14ac:dyDescent="0.2">
      <c r="A804" s="85" t="s">
        <v>2308</v>
      </c>
      <c r="B804" s="85" t="s">
        <v>2313</v>
      </c>
      <c r="C804" s="85">
        <v>1378</v>
      </c>
      <c r="D804" s="85" t="s">
        <v>2314</v>
      </c>
      <c r="E804" s="85" t="s">
        <v>160</v>
      </c>
      <c r="F804" s="79"/>
      <c r="G804" s="85"/>
      <c r="H804" s="79"/>
      <c r="I804" s="60"/>
      <c r="J804" s="60"/>
      <c r="K804" s="60"/>
      <c r="L804" s="60"/>
      <c r="M804" s="60"/>
      <c r="N804" s="60"/>
      <c r="O804" s="54"/>
      <c r="P804" s="54"/>
      <c r="Q804" s="54"/>
      <c r="R804" s="54"/>
      <c r="S804" s="54"/>
      <c r="T804" s="54"/>
    </row>
    <row r="805" spans="1:29" ht="15" customHeight="1" x14ac:dyDescent="0.2">
      <c r="A805" s="85" t="s">
        <v>2315</v>
      </c>
      <c r="B805" s="85" t="s">
        <v>2316</v>
      </c>
      <c r="C805" s="85">
        <v>540</v>
      </c>
      <c r="D805" s="85" t="s">
        <v>2317</v>
      </c>
      <c r="E805" s="85" t="s">
        <v>160</v>
      </c>
      <c r="F805" s="79"/>
      <c r="G805" s="85" t="s">
        <v>161</v>
      </c>
      <c r="H805" s="79"/>
      <c r="I805" s="60"/>
      <c r="J805" s="60"/>
      <c r="K805" s="60"/>
      <c r="L805" s="60"/>
      <c r="M805" s="60"/>
      <c r="N805" s="60"/>
      <c r="O805" s="54"/>
      <c r="P805" s="54"/>
      <c r="Q805" s="54"/>
      <c r="R805" s="54"/>
      <c r="S805" s="54"/>
      <c r="T805" s="54"/>
    </row>
    <row r="806" spans="1:29" ht="15" customHeight="1" x14ac:dyDescent="0.2">
      <c r="A806" s="85" t="s">
        <v>2315</v>
      </c>
      <c r="B806" s="85" t="s">
        <v>2318</v>
      </c>
      <c r="C806" s="85">
        <v>1379</v>
      </c>
      <c r="D806" s="85" t="s">
        <v>2319</v>
      </c>
      <c r="E806" s="85" t="s">
        <v>160</v>
      </c>
      <c r="F806" s="79"/>
      <c r="G806" s="85" t="s">
        <v>161</v>
      </c>
      <c r="H806" s="79"/>
      <c r="I806" s="60"/>
      <c r="J806" s="60"/>
      <c r="K806" s="60"/>
      <c r="L806" s="60"/>
      <c r="M806" s="60"/>
      <c r="N806" s="60"/>
      <c r="O806" s="54"/>
      <c r="P806" s="54"/>
      <c r="Q806" s="54"/>
      <c r="R806" s="54"/>
      <c r="S806" s="54"/>
      <c r="T806" s="54"/>
    </row>
    <row r="807" spans="1:29" ht="15" customHeight="1" x14ac:dyDescent="0.2">
      <c r="A807" s="85" t="s">
        <v>2320</v>
      </c>
      <c r="B807" s="85" t="s">
        <v>2321</v>
      </c>
      <c r="C807" s="85">
        <v>78</v>
      </c>
      <c r="D807" s="85" t="s">
        <v>2322</v>
      </c>
      <c r="E807" s="85" t="s">
        <v>160</v>
      </c>
      <c r="F807" s="79">
        <v>32366</v>
      </c>
      <c r="G807" s="85" t="s">
        <v>161</v>
      </c>
      <c r="H807" s="79"/>
      <c r="I807" s="54"/>
      <c r="J807" s="85">
        <v>32471921740</v>
      </c>
      <c r="K807" s="85" t="s">
        <v>1753</v>
      </c>
      <c r="L807" s="60"/>
      <c r="M807" s="60"/>
      <c r="N807" s="60"/>
      <c r="O807" s="54"/>
      <c r="P807" s="54"/>
      <c r="Q807" s="54"/>
      <c r="R807" s="54"/>
      <c r="S807" s="54"/>
      <c r="T807" s="54"/>
      <c r="U807" s="54"/>
      <c r="V807" s="54"/>
      <c r="W807" s="54"/>
      <c r="X807" s="54"/>
      <c r="Y807" s="54"/>
      <c r="Z807" s="54"/>
      <c r="AA807" s="54"/>
      <c r="AB807" s="54"/>
      <c r="AC807" s="54"/>
    </row>
    <row r="808" spans="1:29" ht="15" customHeight="1" x14ac:dyDescent="0.2">
      <c r="A808" s="85" t="s">
        <v>2320</v>
      </c>
      <c r="B808" s="85" t="s">
        <v>2323</v>
      </c>
      <c r="C808" s="85">
        <v>699</v>
      </c>
      <c r="D808" s="85" t="s">
        <v>2324</v>
      </c>
      <c r="E808" s="85" t="s">
        <v>160</v>
      </c>
      <c r="F808" s="79"/>
      <c r="G808" s="85" t="s">
        <v>161</v>
      </c>
      <c r="H808" s="79"/>
      <c r="I808" s="60"/>
      <c r="J808" s="60"/>
      <c r="K808" s="60"/>
      <c r="L808" s="60"/>
      <c r="M808" s="60"/>
      <c r="N808" s="60"/>
      <c r="O808" s="54"/>
      <c r="P808" s="54"/>
      <c r="Q808" s="54"/>
      <c r="R808" s="54"/>
      <c r="S808" s="54"/>
      <c r="T808" s="54"/>
    </row>
    <row r="809" spans="1:29" ht="15" customHeight="1" x14ac:dyDescent="0.2">
      <c r="A809" s="85" t="s">
        <v>2325</v>
      </c>
      <c r="B809" s="85" t="s">
        <v>2326</v>
      </c>
      <c r="C809" s="85">
        <v>1380</v>
      </c>
      <c r="D809" s="85" t="s">
        <v>2327</v>
      </c>
      <c r="E809" s="85" t="s">
        <v>160</v>
      </c>
      <c r="F809" s="79"/>
      <c r="G809" s="85" t="s">
        <v>161</v>
      </c>
      <c r="H809" s="79"/>
      <c r="I809" s="60"/>
      <c r="J809" s="60"/>
      <c r="K809" s="60"/>
      <c r="L809" s="60"/>
      <c r="M809" s="60"/>
      <c r="N809" s="60"/>
      <c r="O809" s="54"/>
      <c r="P809" s="54"/>
      <c r="Q809" s="54"/>
      <c r="R809" s="54"/>
      <c r="S809" s="54"/>
      <c r="T809" s="54"/>
    </row>
    <row r="810" spans="1:29" ht="15" customHeight="1" x14ac:dyDescent="0.2">
      <c r="A810" s="85" t="s">
        <v>2328</v>
      </c>
      <c r="B810" s="85" t="s">
        <v>2329</v>
      </c>
      <c r="C810" s="85">
        <v>1381</v>
      </c>
      <c r="D810" s="85" t="s">
        <v>2330</v>
      </c>
      <c r="E810" s="85" t="s">
        <v>160</v>
      </c>
      <c r="F810" s="79"/>
      <c r="G810" s="85" t="s">
        <v>174</v>
      </c>
      <c r="H810" s="79"/>
      <c r="I810" s="60"/>
      <c r="J810" s="60"/>
      <c r="K810" s="60"/>
      <c r="L810" s="60"/>
      <c r="M810" s="60"/>
      <c r="N810" s="60"/>
      <c r="O810" s="54"/>
      <c r="P810" s="54"/>
      <c r="Q810" s="54"/>
      <c r="R810" s="54"/>
      <c r="S810" s="54"/>
      <c r="T810" s="54"/>
    </row>
    <row r="811" spans="1:29" ht="15" customHeight="1" x14ac:dyDescent="0.2">
      <c r="A811" s="85" t="s">
        <v>2331</v>
      </c>
      <c r="B811" s="85" t="s">
        <v>2332</v>
      </c>
      <c r="C811" s="85">
        <v>170</v>
      </c>
      <c r="D811" s="85" t="s">
        <v>2333</v>
      </c>
      <c r="E811" s="85" t="s">
        <v>160</v>
      </c>
      <c r="F811" s="54"/>
      <c r="G811" s="85" t="s">
        <v>174</v>
      </c>
      <c r="H811" s="79"/>
      <c r="I811" s="54"/>
      <c r="J811" s="85">
        <v>31641015766</v>
      </c>
      <c r="K811" s="85" t="s">
        <v>2334</v>
      </c>
      <c r="L811" s="60"/>
      <c r="M811" s="60"/>
      <c r="N811" s="60"/>
      <c r="O811" s="54"/>
      <c r="P811" s="54"/>
      <c r="Q811" s="54"/>
      <c r="R811" s="54"/>
      <c r="S811" s="54"/>
      <c r="T811" s="54"/>
      <c r="U811" s="54"/>
      <c r="V811" s="54"/>
      <c r="W811" s="54"/>
      <c r="X811" s="54"/>
      <c r="Y811" s="54"/>
      <c r="Z811" s="54"/>
      <c r="AA811" s="54"/>
      <c r="AB811" s="54"/>
      <c r="AC811" s="54"/>
    </row>
    <row r="812" spans="1:29" ht="15" customHeight="1" x14ac:dyDescent="0.2">
      <c r="A812" s="85" t="s">
        <v>2335</v>
      </c>
      <c r="B812" s="85" t="s">
        <v>2336</v>
      </c>
      <c r="C812" s="85">
        <v>505</v>
      </c>
      <c r="D812" s="85" t="s">
        <v>2337</v>
      </c>
      <c r="E812" s="85" t="s">
        <v>160</v>
      </c>
      <c r="F812" s="79"/>
      <c r="G812" s="85"/>
      <c r="H812" s="79"/>
      <c r="I812" s="60"/>
      <c r="J812" s="60"/>
      <c r="K812" s="60"/>
      <c r="L812" s="60"/>
      <c r="M812" s="60"/>
      <c r="N812" s="60"/>
      <c r="O812" s="54"/>
      <c r="P812" s="54"/>
      <c r="Q812" s="54"/>
      <c r="R812" s="54"/>
      <c r="S812" s="54"/>
      <c r="T812" s="54"/>
    </row>
    <row r="813" spans="1:29" ht="15" customHeight="1" x14ac:dyDescent="0.2">
      <c r="A813" s="85" t="s">
        <v>2335</v>
      </c>
      <c r="B813" s="85" t="s">
        <v>2338</v>
      </c>
      <c r="C813" s="85">
        <v>1382</v>
      </c>
      <c r="D813" s="85" t="s">
        <v>2339</v>
      </c>
      <c r="E813" s="85" t="s">
        <v>160</v>
      </c>
      <c r="F813" s="79"/>
      <c r="G813" s="85"/>
      <c r="H813" s="79"/>
      <c r="I813" s="60"/>
      <c r="J813" s="60"/>
      <c r="K813" s="60"/>
      <c r="L813" s="60"/>
      <c r="M813" s="60"/>
      <c r="N813" s="60"/>
      <c r="O813" s="54"/>
      <c r="P813" s="54"/>
      <c r="Q813" s="54"/>
      <c r="R813" s="54"/>
      <c r="S813" s="54"/>
      <c r="T813" s="54"/>
    </row>
    <row r="814" spans="1:29" ht="15" customHeight="1" x14ac:dyDescent="0.2">
      <c r="A814" s="85" t="s">
        <v>2335</v>
      </c>
      <c r="B814" s="85" t="s">
        <v>2340</v>
      </c>
      <c r="C814" s="85">
        <v>1383</v>
      </c>
      <c r="D814" s="85" t="s">
        <v>2341</v>
      </c>
      <c r="E814" s="85" t="s">
        <v>160</v>
      </c>
      <c r="F814" s="79"/>
      <c r="G814" s="85" t="s">
        <v>174</v>
      </c>
      <c r="H814" s="79"/>
      <c r="I814" s="60"/>
      <c r="J814" s="60"/>
      <c r="K814" s="60"/>
      <c r="L814" s="60"/>
      <c r="M814" s="60"/>
      <c r="N814" s="60"/>
      <c r="O814" s="54"/>
      <c r="P814" s="54"/>
      <c r="Q814" s="54"/>
      <c r="R814" s="54"/>
      <c r="S814" s="54"/>
      <c r="T814" s="54"/>
    </row>
    <row r="815" spans="1:29" ht="15" customHeight="1" x14ac:dyDescent="0.2">
      <c r="A815" s="85" t="s">
        <v>2342</v>
      </c>
      <c r="B815" s="85" t="s">
        <v>2343</v>
      </c>
      <c r="C815" s="85">
        <v>222</v>
      </c>
      <c r="D815" s="85" t="s">
        <v>2344</v>
      </c>
      <c r="E815" s="85" t="s">
        <v>160</v>
      </c>
      <c r="F815" s="54"/>
      <c r="G815" s="85" t="s">
        <v>174</v>
      </c>
      <c r="H815" s="79"/>
      <c r="I815" s="54"/>
      <c r="J815" s="85"/>
      <c r="K815" s="85"/>
      <c r="L815" s="60"/>
      <c r="M815" s="60"/>
      <c r="N815" s="60"/>
      <c r="O815" s="54"/>
      <c r="P815" s="54"/>
      <c r="Q815" s="54"/>
      <c r="R815" s="54"/>
      <c r="S815" s="54"/>
      <c r="T815" s="54"/>
      <c r="U815" s="54"/>
      <c r="V815" s="54"/>
      <c r="W815" s="54"/>
      <c r="X815" s="54"/>
      <c r="Y815" s="54"/>
      <c r="Z815" s="54"/>
      <c r="AA815" s="54"/>
      <c r="AB815" s="54"/>
      <c r="AC815" s="54"/>
    </row>
    <row r="816" spans="1:29" ht="15" customHeight="1" x14ac:dyDescent="0.2">
      <c r="A816" s="85" t="s">
        <v>2345</v>
      </c>
      <c r="B816" s="85" t="s">
        <v>2346</v>
      </c>
      <c r="C816" s="85">
        <v>733</v>
      </c>
      <c r="D816" s="85" t="s">
        <v>2347</v>
      </c>
      <c r="E816" s="85" t="s">
        <v>160</v>
      </c>
      <c r="F816" s="79"/>
      <c r="G816" s="85" t="s">
        <v>174</v>
      </c>
      <c r="H816" s="79"/>
      <c r="I816" s="60"/>
      <c r="J816" s="60"/>
      <c r="K816" s="60"/>
      <c r="L816" s="60"/>
      <c r="M816" s="60"/>
      <c r="N816" s="60"/>
      <c r="O816" s="54"/>
      <c r="P816" s="54"/>
      <c r="Q816" s="54"/>
      <c r="R816" s="54"/>
      <c r="S816" s="54"/>
      <c r="T816" s="54"/>
    </row>
    <row r="817" spans="1:29" ht="15" customHeight="1" x14ac:dyDescent="0.2">
      <c r="A817" s="85" t="s">
        <v>2348</v>
      </c>
      <c r="B817" s="85" t="s">
        <v>2349</v>
      </c>
      <c r="C817" s="85">
        <v>104</v>
      </c>
      <c r="D817" s="85" t="s">
        <v>2350</v>
      </c>
      <c r="E817" s="85" t="s">
        <v>160</v>
      </c>
      <c r="F817" s="79">
        <v>33717</v>
      </c>
      <c r="G817" s="85" t="s">
        <v>174</v>
      </c>
      <c r="H817" s="79"/>
      <c r="I817" s="54"/>
      <c r="J817" s="85">
        <v>31644491992</v>
      </c>
      <c r="K817" s="85" t="s">
        <v>2351</v>
      </c>
      <c r="L817" s="60"/>
      <c r="M817" s="60"/>
      <c r="N817" s="60"/>
      <c r="O817" s="54"/>
      <c r="P817" s="54"/>
      <c r="Q817" s="54"/>
      <c r="R817" s="54"/>
      <c r="S817" s="54"/>
      <c r="T817" s="54"/>
      <c r="U817" s="54"/>
      <c r="V817" s="54"/>
      <c r="W817" s="54"/>
      <c r="X817" s="54"/>
      <c r="Y817" s="54"/>
      <c r="Z817" s="54"/>
      <c r="AA817" s="54"/>
      <c r="AB817" s="54"/>
      <c r="AC817" s="54"/>
    </row>
    <row r="818" spans="1:29" ht="15" customHeight="1" x14ac:dyDescent="0.2">
      <c r="A818" s="85" t="s">
        <v>2348</v>
      </c>
      <c r="B818" s="85" t="s">
        <v>823</v>
      </c>
      <c r="C818" s="85">
        <v>1384</v>
      </c>
      <c r="D818" s="85" t="s">
        <v>2352</v>
      </c>
      <c r="E818" s="85" t="s">
        <v>160</v>
      </c>
      <c r="F818" s="79"/>
      <c r="G818" s="85" t="s">
        <v>174</v>
      </c>
      <c r="H818" s="79"/>
      <c r="I818" s="60"/>
      <c r="J818" s="60"/>
      <c r="K818" s="60"/>
      <c r="L818" s="60"/>
      <c r="M818" s="60"/>
      <c r="N818" s="60"/>
      <c r="O818" s="54"/>
      <c r="P818" s="54"/>
      <c r="Q818" s="54"/>
      <c r="R818" s="54"/>
      <c r="S818" s="54"/>
      <c r="T818" s="54"/>
    </row>
    <row r="819" spans="1:29" ht="15" customHeight="1" x14ac:dyDescent="0.2">
      <c r="A819" s="85" t="s">
        <v>2348</v>
      </c>
      <c r="B819" s="85" t="s">
        <v>2353</v>
      </c>
      <c r="C819" s="85">
        <v>1385</v>
      </c>
      <c r="D819" s="85" t="s">
        <v>2354</v>
      </c>
      <c r="E819" s="85" t="s">
        <v>160</v>
      </c>
      <c r="F819" s="79"/>
      <c r="G819" s="85" t="s">
        <v>174</v>
      </c>
      <c r="H819" s="79"/>
      <c r="I819" s="60"/>
      <c r="J819" s="60"/>
      <c r="K819" s="60"/>
      <c r="L819" s="60"/>
      <c r="M819" s="60"/>
      <c r="N819" s="60"/>
      <c r="O819" s="54"/>
      <c r="P819" s="54"/>
      <c r="Q819" s="54"/>
      <c r="R819" s="54"/>
      <c r="S819" s="54"/>
      <c r="T819" s="54"/>
    </row>
    <row r="820" spans="1:29" ht="15" customHeight="1" x14ac:dyDescent="0.2">
      <c r="A820" s="85" t="s">
        <v>2348</v>
      </c>
      <c r="B820" s="85" t="s">
        <v>2355</v>
      </c>
      <c r="C820" s="85">
        <v>1386</v>
      </c>
      <c r="D820" s="85" t="s">
        <v>2356</v>
      </c>
      <c r="E820" s="85" t="s">
        <v>160</v>
      </c>
      <c r="F820" s="79"/>
      <c r="G820" s="85" t="s">
        <v>174</v>
      </c>
      <c r="H820" s="79"/>
      <c r="I820" s="60"/>
      <c r="J820" s="60"/>
      <c r="K820" s="60"/>
      <c r="L820" s="60"/>
      <c r="M820" s="60"/>
      <c r="N820" s="60"/>
      <c r="O820" s="54"/>
      <c r="P820" s="54"/>
      <c r="Q820" s="54"/>
      <c r="R820" s="54"/>
      <c r="S820" s="54"/>
      <c r="T820" s="54"/>
    </row>
    <row r="821" spans="1:29" ht="15" customHeight="1" x14ac:dyDescent="0.2">
      <c r="A821" s="85" t="s">
        <v>2348</v>
      </c>
      <c r="B821" s="85" t="s">
        <v>2357</v>
      </c>
      <c r="C821" s="85">
        <v>1387</v>
      </c>
      <c r="D821" s="85" t="s">
        <v>2358</v>
      </c>
      <c r="E821" s="85" t="s">
        <v>160</v>
      </c>
      <c r="F821" s="79"/>
      <c r="G821" s="85" t="s">
        <v>174</v>
      </c>
      <c r="H821" s="79"/>
      <c r="I821" s="60"/>
      <c r="J821" s="60"/>
      <c r="K821" s="60"/>
      <c r="L821" s="60"/>
      <c r="M821" s="60"/>
      <c r="N821" s="60"/>
      <c r="O821" s="54"/>
      <c r="P821" s="54"/>
      <c r="Q821" s="54"/>
      <c r="R821" s="54"/>
      <c r="S821" s="54"/>
      <c r="T821" s="54"/>
    </row>
    <row r="822" spans="1:29" ht="15" customHeight="1" x14ac:dyDescent="0.2">
      <c r="A822" s="85" t="s">
        <v>2359</v>
      </c>
      <c r="B822" s="85" t="s">
        <v>2360</v>
      </c>
      <c r="C822" s="85">
        <v>1388</v>
      </c>
      <c r="D822" s="85" t="s">
        <v>2361</v>
      </c>
      <c r="E822" s="85" t="s">
        <v>160</v>
      </c>
      <c r="F822" s="79"/>
      <c r="G822" s="85" t="s">
        <v>174</v>
      </c>
      <c r="H822" s="79"/>
      <c r="I822" s="60"/>
      <c r="J822" s="60"/>
      <c r="K822" s="60"/>
      <c r="L822" s="60"/>
      <c r="M822" s="60"/>
      <c r="N822" s="60"/>
      <c r="O822" s="54"/>
      <c r="P822" s="54"/>
      <c r="Q822" s="54"/>
      <c r="R822" s="54"/>
      <c r="S822" s="54"/>
      <c r="T822" s="54"/>
    </row>
    <row r="823" spans="1:29" ht="15" customHeight="1" x14ac:dyDescent="0.2">
      <c r="A823" s="85" t="s">
        <v>2362</v>
      </c>
      <c r="B823" s="85" t="s">
        <v>2363</v>
      </c>
      <c r="C823" s="85">
        <v>132</v>
      </c>
      <c r="D823" s="85" t="s">
        <v>2364</v>
      </c>
      <c r="E823" s="85" t="s">
        <v>160</v>
      </c>
      <c r="F823" s="79">
        <v>33909</v>
      </c>
      <c r="G823" s="85" t="s">
        <v>174</v>
      </c>
      <c r="H823" s="79"/>
      <c r="I823" s="54"/>
      <c r="J823" s="85"/>
      <c r="K823" s="85" t="s">
        <v>2365</v>
      </c>
      <c r="L823" s="60"/>
      <c r="M823" s="60"/>
      <c r="N823" s="60"/>
      <c r="O823" s="54"/>
      <c r="P823" s="54"/>
      <c r="Q823" s="54"/>
      <c r="R823" s="54"/>
      <c r="S823" s="54"/>
      <c r="T823" s="54"/>
      <c r="U823" s="54"/>
      <c r="V823" s="54"/>
      <c r="W823" s="54"/>
      <c r="X823" s="54"/>
      <c r="Y823" s="54"/>
      <c r="Z823" s="54"/>
      <c r="AA823" s="54"/>
      <c r="AB823" s="54"/>
      <c r="AC823" s="54"/>
    </row>
    <row r="824" spans="1:29" ht="15" customHeight="1" x14ac:dyDescent="0.2">
      <c r="A824" s="85" t="s">
        <v>2366</v>
      </c>
      <c r="B824" s="85" t="s">
        <v>2367</v>
      </c>
      <c r="C824" s="85">
        <v>219</v>
      </c>
      <c r="D824" s="85" t="s">
        <v>2368</v>
      </c>
      <c r="E824" s="85" t="s">
        <v>160</v>
      </c>
      <c r="F824" s="54"/>
      <c r="G824" s="85" t="s">
        <v>174</v>
      </c>
      <c r="H824" s="79"/>
      <c r="I824" s="54"/>
      <c r="J824" s="85"/>
      <c r="K824" s="85" t="s">
        <v>2369</v>
      </c>
      <c r="L824" s="60"/>
      <c r="M824" s="60"/>
      <c r="N824" s="60"/>
      <c r="O824" s="54"/>
      <c r="P824" s="54"/>
      <c r="Q824" s="54"/>
      <c r="R824" s="54"/>
      <c r="S824" s="54"/>
      <c r="T824" s="54"/>
      <c r="U824" s="54"/>
      <c r="V824" s="54"/>
      <c r="W824" s="54"/>
      <c r="X824" s="54"/>
      <c r="Y824" s="54"/>
      <c r="Z824" s="54"/>
      <c r="AA824" s="54"/>
      <c r="AB824" s="54"/>
      <c r="AC824" s="54"/>
    </row>
    <row r="825" spans="1:29" ht="15" customHeight="1" x14ac:dyDescent="0.2">
      <c r="A825" s="85" t="s">
        <v>2370</v>
      </c>
      <c r="B825" s="85" t="s">
        <v>2371</v>
      </c>
      <c r="C825" s="85">
        <v>1389</v>
      </c>
      <c r="D825" s="85" t="s">
        <v>2372</v>
      </c>
      <c r="E825" s="85" t="s">
        <v>160</v>
      </c>
      <c r="F825" s="79"/>
      <c r="G825" s="85" t="s">
        <v>174</v>
      </c>
      <c r="H825" s="79"/>
      <c r="I825" s="60"/>
      <c r="J825" s="60"/>
      <c r="K825" s="60"/>
      <c r="L825" s="60"/>
      <c r="M825" s="60"/>
      <c r="N825" s="60"/>
      <c r="O825" s="54"/>
      <c r="P825" s="54"/>
      <c r="Q825" s="54"/>
      <c r="R825" s="54"/>
      <c r="S825" s="54"/>
      <c r="T825" s="54"/>
    </row>
    <row r="826" spans="1:29" ht="15" customHeight="1" x14ac:dyDescent="0.2">
      <c r="A826" s="85" t="s">
        <v>2373</v>
      </c>
      <c r="B826" s="85" t="s">
        <v>2374</v>
      </c>
      <c r="C826" s="85">
        <v>288</v>
      </c>
      <c r="D826" s="85" t="s">
        <v>2375</v>
      </c>
      <c r="E826" s="85" t="s">
        <v>160</v>
      </c>
      <c r="F826" s="79"/>
      <c r="G826" s="85" t="s">
        <v>174</v>
      </c>
      <c r="H826" s="79"/>
      <c r="I826" s="60"/>
      <c r="J826" s="60"/>
      <c r="K826" s="60"/>
      <c r="L826" s="60"/>
      <c r="M826" s="60"/>
      <c r="N826" s="60"/>
      <c r="O826" s="54"/>
      <c r="P826" s="54"/>
      <c r="Q826" s="54"/>
      <c r="R826" s="54"/>
      <c r="S826" s="54"/>
      <c r="T826" s="54"/>
    </row>
    <row r="827" spans="1:29" ht="15" customHeight="1" x14ac:dyDescent="0.2">
      <c r="A827" s="85" t="s">
        <v>2373</v>
      </c>
      <c r="B827" s="85" t="s">
        <v>2376</v>
      </c>
      <c r="C827" s="85">
        <v>634</v>
      </c>
      <c r="D827" s="85" t="s">
        <v>2377</v>
      </c>
      <c r="E827" s="85" t="s">
        <v>160</v>
      </c>
      <c r="F827" s="79"/>
      <c r="G827" s="85" t="s">
        <v>174</v>
      </c>
      <c r="H827" s="79"/>
      <c r="I827" s="60"/>
      <c r="J827" s="60"/>
      <c r="K827" s="60"/>
      <c r="L827" s="60"/>
      <c r="M827" s="60"/>
      <c r="N827" s="60"/>
      <c r="O827" s="54"/>
      <c r="P827" s="54"/>
      <c r="Q827" s="54"/>
      <c r="R827" s="54"/>
      <c r="S827" s="54"/>
      <c r="T827" s="54"/>
    </row>
    <row r="828" spans="1:29" ht="15" customHeight="1" x14ac:dyDescent="0.2">
      <c r="A828" s="85" t="s">
        <v>2373</v>
      </c>
      <c r="B828" s="85" t="s">
        <v>2378</v>
      </c>
      <c r="C828" s="85">
        <v>741</v>
      </c>
      <c r="D828" s="85" t="s">
        <v>2379</v>
      </c>
      <c r="E828" s="85" t="s">
        <v>160</v>
      </c>
      <c r="F828" s="79"/>
      <c r="G828" s="85" t="s">
        <v>174</v>
      </c>
      <c r="H828" s="79"/>
      <c r="I828" s="60"/>
      <c r="J828" s="60"/>
      <c r="K828" s="60"/>
      <c r="L828" s="60"/>
      <c r="M828" s="60"/>
      <c r="N828" s="60"/>
      <c r="O828" s="54"/>
      <c r="P828" s="54"/>
      <c r="Q828" s="54"/>
      <c r="R828" s="54"/>
      <c r="S828" s="54"/>
      <c r="T828" s="54"/>
    </row>
    <row r="829" spans="1:29" ht="15" customHeight="1" x14ac:dyDescent="0.2">
      <c r="A829" s="85" t="s">
        <v>2373</v>
      </c>
      <c r="B829" s="85" t="s">
        <v>2380</v>
      </c>
      <c r="C829" s="85">
        <v>1390</v>
      </c>
      <c r="D829" s="85" t="s">
        <v>2381</v>
      </c>
      <c r="E829" s="85" t="s">
        <v>160</v>
      </c>
      <c r="F829" s="79"/>
      <c r="G829" s="85" t="s">
        <v>174</v>
      </c>
      <c r="H829" s="79"/>
      <c r="I829" s="60"/>
      <c r="J829" s="60"/>
      <c r="K829" s="60"/>
      <c r="L829" s="60"/>
      <c r="M829" s="60"/>
      <c r="N829" s="60"/>
      <c r="O829" s="54"/>
      <c r="P829" s="54"/>
      <c r="Q829" s="54"/>
      <c r="R829" s="54"/>
      <c r="S829" s="54"/>
      <c r="T829" s="54"/>
    </row>
    <row r="830" spans="1:29" ht="15" customHeight="1" x14ac:dyDescent="0.2">
      <c r="A830" s="85" t="s">
        <v>2382</v>
      </c>
      <c r="B830" s="85" t="s">
        <v>2383</v>
      </c>
      <c r="C830" s="85">
        <v>1391</v>
      </c>
      <c r="D830" s="85" t="s">
        <v>2384</v>
      </c>
      <c r="E830" s="85" t="s">
        <v>160</v>
      </c>
      <c r="F830" s="79"/>
      <c r="G830" s="85"/>
      <c r="H830" s="79"/>
      <c r="I830" s="60"/>
      <c r="J830" s="60"/>
      <c r="K830" s="60"/>
      <c r="L830" s="60"/>
      <c r="M830" s="60"/>
      <c r="N830" s="60"/>
      <c r="O830" s="54"/>
      <c r="P830" s="54"/>
      <c r="Q830" s="54"/>
      <c r="R830" s="54"/>
      <c r="S830" s="54"/>
      <c r="T830" s="54"/>
    </row>
    <row r="831" spans="1:29" ht="15" customHeight="1" x14ac:dyDescent="0.2">
      <c r="A831" s="85" t="s">
        <v>2382</v>
      </c>
      <c r="B831" s="85" t="s">
        <v>2385</v>
      </c>
      <c r="C831" s="85">
        <v>1392</v>
      </c>
      <c r="D831" s="85" t="s">
        <v>2386</v>
      </c>
      <c r="E831" s="85" t="s">
        <v>160</v>
      </c>
      <c r="F831" s="79"/>
      <c r="G831" s="85" t="s">
        <v>174</v>
      </c>
      <c r="H831" s="79"/>
      <c r="I831" s="60"/>
      <c r="J831" s="60"/>
      <c r="K831" s="60"/>
      <c r="L831" s="60"/>
      <c r="M831" s="60"/>
      <c r="N831" s="60"/>
      <c r="O831" s="54"/>
      <c r="P831" s="54"/>
      <c r="Q831" s="54"/>
      <c r="R831" s="54"/>
      <c r="S831" s="54"/>
      <c r="T831" s="54"/>
    </row>
    <row r="832" spans="1:29" ht="15" customHeight="1" x14ac:dyDescent="0.2">
      <c r="A832" s="85" t="s">
        <v>2387</v>
      </c>
      <c r="B832" s="85" t="s">
        <v>2388</v>
      </c>
      <c r="C832" s="85">
        <v>295</v>
      </c>
      <c r="D832" s="85" t="s">
        <v>2389</v>
      </c>
      <c r="E832" s="85" t="s">
        <v>160</v>
      </c>
      <c r="F832" s="79"/>
      <c r="G832" s="85"/>
      <c r="H832" s="79"/>
      <c r="I832" s="60"/>
      <c r="J832" s="60"/>
      <c r="K832" s="60"/>
      <c r="L832" s="60"/>
      <c r="M832" s="60"/>
      <c r="N832" s="60"/>
      <c r="O832" s="54"/>
      <c r="P832" s="54"/>
      <c r="Q832" s="54"/>
      <c r="R832" s="54"/>
      <c r="S832" s="54"/>
      <c r="T832" s="54"/>
    </row>
    <row r="833" spans="1:29" ht="15" customHeight="1" x14ac:dyDescent="0.2">
      <c r="A833" s="85" t="s">
        <v>2390</v>
      </c>
      <c r="B833" s="85" t="s">
        <v>1202</v>
      </c>
      <c r="C833" s="85">
        <v>689</v>
      </c>
      <c r="D833" s="85" t="s">
        <v>2391</v>
      </c>
      <c r="E833" s="85" t="s">
        <v>160</v>
      </c>
      <c r="F833" s="79"/>
      <c r="G833" s="85" t="s">
        <v>174</v>
      </c>
      <c r="H833" s="79"/>
      <c r="I833" s="60"/>
      <c r="J833" s="60"/>
      <c r="K833" s="60"/>
      <c r="L833" s="60"/>
      <c r="M833" s="60"/>
      <c r="N833" s="60"/>
      <c r="O833" s="54"/>
      <c r="P833" s="54"/>
      <c r="Q833" s="54"/>
      <c r="R833" s="54"/>
      <c r="S833" s="54"/>
      <c r="T833" s="54"/>
    </row>
    <row r="834" spans="1:29" ht="15" customHeight="1" x14ac:dyDescent="0.2">
      <c r="A834" s="85" t="s">
        <v>2392</v>
      </c>
      <c r="B834" s="85" t="s">
        <v>2393</v>
      </c>
      <c r="C834" s="85">
        <v>190</v>
      </c>
      <c r="D834" s="85" t="s">
        <v>2394</v>
      </c>
      <c r="E834" s="85" t="s">
        <v>160</v>
      </c>
      <c r="F834" s="54"/>
      <c r="G834" s="85" t="s">
        <v>174</v>
      </c>
      <c r="H834" s="79"/>
      <c r="I834" s="54"/>
      <c r="J834" s="85">
        <v>31645735857</v>
      </c>
      <c r="K834" s="85"/>
      <c r="L834" s="60"/>
      <c r="M834" s="60"/>
      <c r="N834" s="60"/>
      <c r="O834" s="54"/>
      <c r="P834" s="54"/>
      <c r="Q834" s="54"/>
      <c r="R834" s="54"/>
      <c r="S834" s="54"/>
      <c r="T834" s="54"/>
      <c r="U834" s="54"/>
      <c r="V834" s="54"/>
      <c r="W834" s="54"/>
      <c r="X834" s="54"/>
      <c r="Y834" s="54"/>
      <c r="Z834" s="54"/>
      <c r="AA834" s="54"/>
      <c r="AB834" s="54"/>
      <c r="AC834" s="54"/>
    </row>
    <row r="835" spans="1:29" ht="15" customHeight="1" x14ac:dyDescent="0.2">
      <c r="A835" s="85" t="s">
        <v>2395</v>
      </c>
      <c r="B835" s="85" t="s">
        <v>1578</v>
      </c>
      <c r="C835" s="85">
        <v>210</v>
      </c>
      <c r="D835" s="85" t="s">
        <v>2396</v>
      </c>
      <c r="E835" s="85" t="s">
        <v>160</v>
      </c>
      <c r="F835" s="79">
        <v>25877</v>
      </c>
      <c r="G835" s="85" t="s">
        <v>174</v>
      </c>
      <c r="H835" s="79"/>
      <c r="I835" s="54"/>
      <c r="J835" s="85">
        <v>32496502979</v>
      </c>
      <c r="K835" s="85"/>
      <c r="L835" s="60"/>
      <c r="M835" s="60"/>
      <c r="N835" s="60"/>
      <c r="O835" s="54"/>
      <c r="P835" s="54"/>
      <c r="Q835" s="54"/>
      <c r="R835" s="54"/>
      <c r="S835" s="54"/>
      <c r="T835" s="54"/>
      <c r="U835" s="54"/>
      <c r="V835" s="54"/>
      <c r="W835" s="54"/>
      <c r="X835" s="54"/>
      <c r="Y835" s="54"/>
      <c r="Z835" s="54"/>
      <c r="AA835" s="54"/>
      <c r="AB835" s="54"/>
      <c r="AC835" s="54"/>
    </row>
    <row r="836" spans="1:29" ht="15" customHeight="1" x14ac:dyDescent="0.2">
      <c r="A836" s="85" t="s">
        <v>2395</v>
      </c>
      <c r="B836" s="85" t="s">
        <v>2397</v>
      </c>
      <c r="C836" s="85">
        <v>579</v>
      </c>
      <c r="D836" s="85" t="s">
        <v>2398</v>
      </c>
      <c r="E836" s="85" t="s">
        <v>160</v>
      </c>
      <c r="F836" s="79"/>
      <c r="G836" s="85" t="s">
        <v>174</v>
      </c>
      <c r="H836" s="79"/>
      <c r="I836" s="60"/>
      <c r="J836" s="60"/>
      <c r="K836" s="60"/>
      <c r="L836" s="60"/>
      <c r="M836" s="60"/>
      <c r="N836" s="60"/>
      <c r="O836" s="54"/>
      <c r="P836" s="54"/>
      <c r="Q836" s="54"/>
      <c r="R836" s="54"/>
      <c r="S836" s="54"/>
      <c r="T836" s="54"/>
    </row>
    <row r="837" spans="1:29" ht="15" customHeight="1" x14ac:dyDescent="0.2">
      <c r="A837" s="85" t="s">
        <v>2399</v>
      </c>
      <c r="B837" s="85" t="s">
        <v>2371</v>
      </c>
      <c r="C837" s="85">
        <v>1393</v>
      </c>
      <c r="D837" s="85" t="s">
        <v>2400</v>
      </c>
      <c r="E837" s="85" t="s">
        <v>160</v>
      </c>
      <c r="F837" s="79"/>
      <c r="G837" s="85" t="s">
        <v>174</v>
      </c>
      <c r="H837" s="79"/>
      <c r="I837" s="60"/>
      <c r="J837" s="60"/>
      <c r="K837" s="60"/>
      <c r="L837" s="60"/>
      <c r="M837" s="60"/>
      <c r="N837" s="60"/>
      <c r="O837" s="54"/>
      <c r="P837" s="54"/>
      <c r="Q837" s="54"/>
      <c r="R837" s="54"/>
      <c r="S837" s="54"/>
      <c r="T837" s="54"/>
    </row>
    <row r="838" spans="1:29" ht="15" customHeight="1" x14ac:dyDescent="0.2">
      <c r="A838" s="85" t="s">
        <v>2401</v>
      </c>
      <c r="B838" s="85" t="s">
        <v>2402</v>
      </c>
      <c r="C838" s="85">
        <v>627</v>
      </c>
      <c r="D838" s="85" t="s">
        <v>2403</v>
      </c>
      <c r="E838" s="85" t="s">
        <v>160</v>
      </c>
      <c r="F838" s="79"/>
      <c r="G838" s="85" t="s">
        <v>174</v>
      </c>
      <c r="H838" s="79"/>
      <c r="I838" s="60"/>
      <c r="J838" s="60"/>
      <c r="K838" s="60"/>
      <c r="L838" s="60"/>
      <c r="M838" s="60"/>
      <c r="N838" s="60"/>
      <c r="O838" s="54"/>
      <c r="P838" s="54"/>
      <c r="Q838" s="54"/>
      <c r="R838" s="54"/>
      <c r="S838" s="54"/>
      <c r="T838" s="54"/>
    </row>
    <row r="839" spans="1:29" ht="15" customHeight="1" x14ac:dyDescent="0.2">
      <c r="A839" s="85" t="s">
        <v>2404</v>
      </c>
      <c r="B839" s="85" t="s">
        <v>2405</v>
      </c>
      <c r="C839" s="85">
        <v>1394</v>
      </c>
      <c r="D839" s="85" t="s">
        <v>2406</v>
      </c>
      <c r="E839" s="85" t="s">
        <v>160</v>
      </c>
      <c r="F839" s="79"/>
      <c r="G839" s="85" t="s">
        <v>174</v>
      </c>
      <c r="H839" s="79"/>
      <c r="I839" s="60"/>
      <c r="J839" s="60"/>
      <c r="K839" s="60"/>
      <c r="L839" s="60"/>
      <c r="M839" s="60"/>
      <c r="N839" s="60"/>
      <c r="O839" s="54"/>
      <c r="P839" s="54"/>
      <c r="Q839" s="54"/>
      <c r="R839" s="54"/>
      <c r="S839" s="54"/>
      <c r="T839" s="54"/>
    </row>
    <row r="840" spans="1:29" ht="15" customHeight="1" x14ac:dyDescent="0.2">
      <c r="A840" s="85" t="s">
        <v>2407</v>
      </c>
      <c r="B840" s="85" t="s">
        <v>2408</v>
      </c>
      <c r="C840" s="85">
        <v>588</v>
      </c>
      <c r="D840" s="85" t="s">
        <v>2409</v>
      </c>
      <c r="E840" s="85" t="s">
        <v>160</v>
      </c>
      <c r="F840" s="79"/>
      <c r="G840" s="85"/>
      <c r="H840" s="79"/>
      <c r="I840" s="60"/>
      <c r="J840" s="60"/>
      <c r="K840" s="60"/>
      <c r="L840" s="60"/>
      <c r="M840" s="60"/>
      <c r="N840" s="60"/>
      <c r="O840" s="54"/>
      <c r="P840" s="54"/>
      <c r="Q840" s="54"/>
      <c r="R840" s="54"/>
      <c r="S840" s="54"/>
      <c r="T840" s="54"/>
    </row>
    <row r="841" spans="1:29" ht="15" customHeight="1" x14ac:dyDescent="0.2">
      <c r="A841" s="85" t="s">
        <v>2410</v>
      </c>
      <c r="B841" s="85" t="s">
        <v>2411</v>
      </c>
      <c r="C841" s="85">
        <v>515</v>
      </c>
      <c r="D841" s="85" t="s">
        <v>2412</v>
      </c>
      <c r="E841" s="85" t="s">
        <v>160</v>
      </c>
      <c r="F841" s="79"/>
      <c r="G841" s="85" t="s">
        <v>161</v>
      </c>
      <c r="H841" s="79"/>
      <c r="I841" s="60"/>
      <c r="J841" s="60"/>
      <c r="K841" s="60"/>
      <c r="L841" s="60"/>
      <c r="M841" s="60"/>
      <c r="N841" s="60"/>
      <c r="O841" s="54"/>
      <c r="P841" s="54"/>
      <c r="Q841" s="54"/>
      <c r="R841" s="54"/>
      <c r="S841" s="54"/>
      <c r="T841" s="54"/>
    </row>
    <row r="842" spans="1:29" ht="15" customHeight="1" x14ac:dyDescent="0.2">
      <c r="A842" s="85" t="s">
        <v>2410</v>
      </c>
      <c r="B842" s="85" t="s">
        <v>2413</v>
      </c>
      <c r="C842" s="85">
        <v>661</v>
      </c>
      <c r="D842" s="85" t="s">
        <v>2414</v>
      </c>
      <c r="E842" s="85" t="s">
        <v>160</v>
      </c>
      <c r="F842" s="79"/>
      <c r="G842" s="85" t="s">
        <v>161</v>
      </c>
      <c r="H842" s="79"/>
      <c r="I842" s="60"/>
      <c r="J842" s="60"/>
      <c r="K842" s="60"/>
      <c r="L842" s="60"/>
      <c r="M842" s="60"/>
      <c r="N842" s="60"/>
      <c r="O842" s="54"/>
      <c r="P842" s="54"/>
      <c r="Q842" s="54"/>
      <c r="R842" s="54"/>
      <c r="S842" s="54"/>
      <c r="T842" s="54"/>
    </row>
    <row r="843" spans="1:29" ht="15" customHeight="1" x14ac:dyDescent="0.2">
      <c r="A843" s="85" t="s">
        <v>2415</v>
      </c>
      <c r="B843" s="85" t="s">
        <v>2416</v>
      </c>
      <c r="C843" s="85">
        <v>672</v>
      </c>
      <c r="D843" s="85" t="s">
        <v>2417</v>
      </c>
      <c r="E843" s="85" t="s">
        <v>160</v>
      </c>
      <c r="F843" s="79"/>
      <c r="G843" s="85" t="s">
        <v>161</v>
      </c>
      <c r="H843" s="79"/>
      <c r="I843" s="60"/>
      <c r="J843" s="60"/>
      <c r="K843" s="60"/>
      <c r="L843" s="60"/>
      <c r="M843" s="60"/>
      <c r="N843" s="60"/>
      <c r="O843" s="54"/>
      <c r="P843" s="54"/>
      <c r="Q843" s="54"/>
      <c r="R843" s="54"/>
      <c r="S843" s="54"/>
      <c r="T843" s="54"/>
    </row>
    <row r="844" spans="1:29" ht="15" customHeight="1" x14ac:dyDescent="0.2">
      <c r="A844" s="85" t="s">
        <v>2418</v>
      </c>
      <c r="B844" s="85" t="s">
        <v>2291</v>
      </c>
      <c r="C844" s="85">
        <v>400</v>
      </c>
      <c r="D844" s="85" t="s">
        <v>2419</v>
      </c>
      <c r="E844" s="85" t="s">
        <v>160</v>
      </c>
      <c r="F844" s="79"/>
      <c r="G844" s="85"/>
      <c r="H844" s="79"/>
      <c r="I844" s="60"/>
      <c r="J844" s="60"/>
      <c r="K844" s="60"/>
      <c r="L844" s="60"/>
      <c r="M844" s="60"/>
      <c r="N844" s="60"/>
      <c r="O844" s="54"/>
      <c r="P844" s="54"/>
      <c r="Q844" s="54"/>
      <c r="R844" s="54"/>
      <c r="S844" s="54"/>
      <c r="T844" s="54"/>
    </row>
    <row r="845" spans="1:29" ht="15" customHeight="1" x14ac:dyDescent="0.2">
      <c r="A845" s="85" t="s">
        <v>2418</v>
      </c>
      <c r="B845" s="85" t="s">
        <v>2422</v>
      </c>
      <c r="C845" s="85">
        <v>1395</v>
      </c>
      <c r="D845" s="85" t="s">
        <v>2423</v>
      </c>
      <c r="E845" s="85" t="s">
        <v>160</v>
      </c>
      <c r="F845" s="79"/>
      <c r="G845" s="85" t="s">
        <v>174</v>
      </c>
      <c r="H845" s="79"/>
      <c r="I845" s="60"/>
      <c r="J845" s="60"/>
      <c r="K845" s="60"/>
      <c r="L845" s="60"/>
      <c r="M845" s="60"/>
      <c r="N845" s="60"/>
      <c r="O845" s="54"/>
      <c r="P845" s="54"/>
      <c r="Q845" s="54"/>
      <c r="R845" s="54"/>
      <c r="S845" s="54"/>
      <c r="T845" s="54"/>
    </row>
    <row r="846" spans="1:29" ht="15" customHeight="1" x14ac:dyDescent="0.2">
      <c r="A846" s="85" t="s">
        <v>2418</v>
      </c>
      <c r="B846" s="85" t="s">
        <v>2424</v>
      </c>
      <c r="C846" s="85">
        <v>1396</v>
      </c>
      <c r="D846" s="85" t="s">
        <v>1266</v>
      </c>
      <c r="E846" s="85" t="s">
        <v>160</v>
      </c>
      <c r="F846" s="79"/>
      <c r="G846" s="85" t="s">
        <v>174</v>
      </c>
      <c r="H846" s="79"/>
      <c r="I846" s="60"/>
      <c r="J846" s="60"/>
      <c r="K846" s="60"/>
      <c r="L846" s="60"/>
      <c r="M846" s="60"/>
      <c r="N846" s="60"/>
      <c r="O846" s="54"/>
      <c r="P846" s="54"/>
      <c r="Q846" s="54"/>
      <c r="R846" s="54"/>
      <c r="S846" s="54"/>
      <c r="T846" s="54"/>
    </row>
    <row r="847" spans="1:29" ht="15" customHeight="1" x14ac:dyDescent="0.2">
      <c r="A847" s="85" t="s">
        <v>2418</v>
      </c>
      <c r="B847" s="85" t="s">
        <v>2425</v>
      </c>
      <c r="C847" s="85">
        <v>1397</v>
      </c>
      <c r="D847" s="85" t="s">
        <v>2426</v>
      </c>
      <c r="E847" s="85" t="s">
        <v>160</v>
      </c>
      <c r="F847" s="79"/>
      <c r="G847" s="85" t="s">
        <v>174</v>
      </c>
      <c r="H847" s="79"/>
      <c r="I847" s="60"/>
      <c r="J847" s="60"/>
      <c r="K847" s="60"/>
      <c r="L847" s="60"/>
      <c r="M847" s="60"/>
      <c r="N847" s="60"/>
      <c r="O847" s="54"/>
      <c r="P847" s="54"/>
      <c r="Q847" s="54"/>
      <c r="R847" s="54"/>
      <c r="S847" s="54"/>
      <c r="T847" s="54"/>
    </row>
    <row r="848" spans="1:29" ht="15" customHeight="1" x14ac:dyDescent="0.2">
      <c r="A848" s="85" t="s">
        <v>2427</v>
      </c>
      <c r="B848" s="85" t="s">
        <v>2428</v>
      </c>
      <c r="C848" s="85">
        <v>1398</v>
      </c>
      <c r="D848" s="85" t="s">
        <v>2429</v>
      </c>
      <c r="E848" s="85" t="s">
        <v>160</v>
      </c>
      <c r="F848" s="79"/>
      <c r="G848" s="85" t="s">
        <v>174</v>
      </c>
      <c r="H848" s="79"/>
      <c r="I848" s="60"/>
      <c r="J848" s="60"/>
      <c r="K848" s="60"/>
      <c r="L848" s="60"/>
      <c r="M848" s="60"/>
      <c r="N848" s="60"/>
      <c r="O848" s="54"/>
      <c r="P848" s="54"/>
      <c r="Q848" s="54"/>
      <c r="R848" s="54"/>
      <c r="S848" s="54"/>
      <c r="T848" s="54"/>
    </row>
    <row r="849" spans="1:29" ht="15" customHeight="1" x14ac:dyDescent="0.2">
      <c r="A849" s="85" t="s">
        <v>2430</v>
      </c>
      <c r="B849" s="85" t="s">
        <v>2431</v>
      </c>
      <c r="C849" s="85">
        <v>370</v>
      </c>
      <c r="D849" s="85" t="s">
        <v>2432</v>
      </c>
      <c r="E849" s="85" t="s">
        <v>160</v>
      </c>
      <c r="F849" s="79"/>
      <c r="G849" s="85"/>
      <c r="H849" s="79"/>
      <c r="I849" s="60"/>
      <c r="J849" s="60"/>
      <c r="K849" s="60"/>
      <c r="L849" s="60"/>
      <c r="M849" s="60"/>
      <c r="N849" s="60"/>
      <c r="O849" s="54"/>
      <c r="P849" s="54"/>
      <c r="Q849" s="54"/>
      <c r="R849" s="54"/>
      <c r="S849" s="54"/>
      <c r="T849" s="54"/>
    </row>
    <row r="850" spans="1:29" ht="15" customHeight="1" x14ac:dyDescent="0.2">
      <c r="A850" s="85" t="s">
        <v>2433</v>
      </c>
      <c r="B850" s="85" t="s">
        <v>2434</v>
      </c>
      <c r="C850" s="85">
        <v>1399</v>
      </c>
      <c r="D850" s="85" t="s">
        <v>2435</v>
      </c>
      <c r="E850" s="85" t="s">
        <v>160</v>
      </c>
      <c r="F850" s="79"/>
      <c r="G850" s="85" t="s">
        <v>161</v>
      </c>
      <c r="H850" s="79"/>
      <c r="I850" s="60"/>
      <c r="J850" s="60"/>
      <c r="K850" s="60"/>
      <c r="L850" s="60"/>
      <c r="M850" s="60"/>
      <c r="N850" s="60"/>
      <c r="O850" s="54"/>
      <c r="P850" s="54"/>
      <c r="Q850" s="54"/>
      <c r="R850" s="54"/>
      <c r="S850" s="54"/>
      <c r="T850" s="54"/>
    </row>
    <row r="851" spans="1:29" ht="15" customHeight="1" x14ac:dyDescent="0.2">
      <c r="A851" s="85" t="s">
        <v>2436</v>
      </c>
      <c r="B851" s="85" t="s">
        <v>454</v>
      </c>
      <c r="C851" s="85">
        <v>791</v>
      </c>
      <c r="D851" s="85" t="s">
        <v>2437</v>
      </c>
      <c r="E851" s="85" t="s">
        <v>160</v>
      </c>
      <c r="F851" s="79"/>
      <c r="G851" s="85" t="s">
        <v>161</v>
      </c>
      <c r="H851" s="79"/>
      <c r="I851" s="60"/>
      <c r="J851" s="60"/>
      <c r="K851" s="60"/>
      <c r="L851" s="60"/>
      <c r="M851" s="60"/>
      <c r="N851" s="60"/>
      <c r="O851" s="54"/>
      <c r="P851" s="54"/>
      <c r="Q851" s="54"/>
      <c r="R851" s="54"/>
      <c r="S851" s="54"/>
      <c r="T851" s="54"/>
    </row>
    <row r="852" spans="1:29" ht="15" customHeight="1" x14ac:dyDescent="0.2">
      <c r="A852" s="85" t="s">
        <v>2436</v>
      </c>
      <c r="B852" s="85" t="s">
        <v>2438</v>
      </c>
      <c r="C852" s="85">
        <v>1400</v>
      </c>
      <c r="D852" s="85" t="s">
        <v>2439</v>
      </c>
      <c r="E852" s="85" t="s">
        <v>160</v>
      </c>
      <c r="F852" s="79"/>
      <c r="G852" s="85"/>
      <c r="H852" s="79"/>
      <c r="I852" s="60"/>
      <c r="J852" s="60"/>
      <c r="K852" s="60"/>
      <c r="L852" s="60"/>
      <c r="M852" s="60"/>
      <c r="N852" s="60"/>
      <c r="O852" s="54"/>
      <c r="P852" s="54"/>
      <c r="Q852" s="54"/>
      <c r="R852" s="54"/>
      <c r="S852" s="54"/>
      <c r="T852" s="54"/>
    </row>
    <row r="853" spans="1:29" ht="15" customHeight="1" x14ac:dyDescent="0.2">
      <c r="A853" s="85" t="s">
        <v>2436</v>
      </c>
      <c r="B853" s="85" t="s">
        <v>2440</v>
      </c>
      <c r="C853" s="85">
        <v>1401</v>
      </c>
      <c r="D853" s="85" t="s">
        <v>2441</v>
      </c>
      <c r="E853" s="85" t="s">
        <v>160</v>
      </c>
      <c r="F853" s="79"/>
      <c r="G853" s="85" t="s">
        <v>161</v>
      </c>
      <c r="H853" s="79"/>
      <c r="I853" s="60"/>
      <c r="J853" s="60"/>
      <c r="K853" s="60"/>
      <c r="L853" s="60"/>
      <c r="M853" s="60"/>
      <c r="N853" s="60"/>
      <c r="O853" s="54"/>
      <c r="P853" s="54"/>
      <c r="Q853" s="54"/>
      <c r="R853" s="54"/>
      <c r="S853" s="54"/>
      <c r="T853" s="54"/>
    </row>
    <row r="854" spans="1:29" ht="15" customHeight="1" x14ac:dyDescent="0.2">
      <c r="A854" s="85" t="s">
        <v>2442</v>
      </c>
      <c r="B854" s="85" t="s">
        <v>2443</v>
      </c>
      <c r="C854" s="85">
        <v>410</v>
      </c>
      <c r="D854" s="85" t="s">
        <v>2444</v>
      </c>
      <c r="E854" s="85" t="s">
        <v>160</v>
      </c>
      <c r="F854" s="79"/>
      <c r="G854" s="85" t="s">
        <v>174</v>
      </c>
      <c r="H854" s="79"/>
      <c r="I854" s="60"/>
      <c r="J854" s="60"/>
      <c r="K854" s="60"/>
      <c r="L854" s="60"/>
      <c r="M854" s="60"/>
      <c r="N854" s="60"/>
      <c r="O854" s="54"/>
      <c r="P854" s="54"/>
      <c r="Q854" s="54"/>
      <c r="R854" s="54"/>
      <c r="S854" s="54"/>
      <c r="T854" s="54"/>
    </row>
    <row r="855" spans="1:29" ht="15" customHeight="1" x14ac:dyDescent="0.2">
      <c r="A855" s="85" t="s">
        <v>2445</v>
      </c>
      <c r="B855" s="85" t="s">
        <v>2446</v>
      </c>
      <c r="C855" s="85">
        <v>1402</v>
      </c>
      <c r="D855" s="85" t="s">
        <v>2447</v>
      </c>
      <c r="E855" s="85" t="s">
        <v>160</v>
      </c>
      <c r="F855" s="79"/>
      <c r="G855" s="85" t="s">
        <v>161</v>
      </c>
      <c r="H855" s="79"/>
      <c r="I855" s="60"/>
      <c r="J855" s="60"/>
      <c r="K855" s="60"/>
      <c r="L855" s="60"/>
      <c r="M855" s="60"/>
      <c r="N855" s="60"/>
      <c r="O855" s="54"/>
      <c r="P855" s="54"/>
      <c r="Q855" s="54"/>
      <c r="R855" s="54"/>
      <c r="S855" s="54"/>
      <c r="T855" s="54"/>
    </row>
    <row r="856" spans="1:29" ht="15" customHeight="1" x14ac:dyDescent="0.2">
      <c r="A856" s="85" t="s">
        <v>2448</v>
      </c>
      <c r="B856" s="85" t="s">
        <v>2420</v>
      </c>
      <c r="C856" s="85">
        <v>95</v>
      </c>
      <c r="D856" s="85" t="s">
        <v>2421</v>
      </c>
      <c r="E856" s="85" t="s">
        <v>160</v>
      </c>
      <c r="F856" s="79">
        <v>30966</v>
      </c>
      <c r="G856" s="85" t="s">
        <v>174</v>
      </c>
      <c r="H856" s="79"/>
      <c r="I856" s="54"/>
      <c r="J856" s="85"/>
      <c r="K856" s="85" t="s">
        <v>2449</v>
      </c>
      <c r="L856" s="60"/>
      <c r="M856" s="60"/>
      <c r="N856" s="60"/>
      <c r="O856" s="54"/>
      <c r="P856" s="54"/>
      <c r="Q856" s="54"/>
      <c r="R856" s="54"/>
      <c r="S856" s="54"/>
      <c r="T856" s="54"/>
      <c r="U856" s="54"/>
      <c r="V856" s="54"/>
      <c r="W856" s="54"/>
      <c r="X856" s="54"/>
      <c r="Y856" s="54"/>
      <c r="Z856" s="54"/>
      <c r="AA856" s="54"/>
      <c r="AB856" s="54"/>
      <c r="AC856" s="54"/>
    </row>
    <row r="857" spans="1:29" ht="15" customHeight="1" x14ac:dyDescent="0.2">
      <c r="A857" s="85" t="s">
        <v>2450</v>
      </c>
      <c r="B857" s="85" t="s">
        <v>2451</v>
      </c>
      <c r="C857" s="85">
        <v>1403</v>
      </c>
      <c r="D857" s="85" t="s">
        <v>2452</v>
      </c>
      <c r="E857" s="85" t="s">
        <v>160</v>
      </c>
      <c r="F857" s="79"/>
      <c r="G857" s="85" t="s">
        <v>174</v>
      </c>
      <c r="H857" s="79"/>
      <c r="I857" s="60"/>
      <c r="J857" s="60"/>
      <c r="K857" s="60"/>
      <c r="L857" s="60"/>
      <c r="M857" s="60"/>
      <c r="N857" s="60"/>
      <c r="O857" s="54"/>
      <c r="P857" s="54"/>
      <c r="Q857" s="54"/>
      <c r="R857" s="54"/>
      <c r="S857" s="54"/>
      <c r="T857" s="54"/>
    </row>
    <row r="858" spans="1:29" ht="15" customHeight="1" x14ac:dyDescent="0.2">
      <c r="A858" s="85" t="s">
        <v>2453</v>
      </c>
      <c r="B858" s="85" t="s">
        <v>2454</v>
      </c>
      <c r="C858" s="85">
        <v>458</v>
      </c>
      <c r="D858" s="85" t="s">
        <v>2455</v>
      </c>
      <c r="E858" s="85" t="s">
        <v>160</v>
      </c>
      <c r="F858" s="79"/>
      <c r="G858" s="85"/>
      <c r="H858" s="79"/>
      <c r="I858" s="60"/>
      <c r="J858" s="60"/>
      <c r="K858" s="60"/>
      <c r="L858" s="60"/>
      <c r="M858" s="60"/>
      <c r="N858" s="60"/>
      <c r="O858" s="54"/>
      <c r="P858" s="54"/>
      <c r="Q858" s="54"/>
      <c r="R858" s="54"/>
      <c r="S858" s="54"/>
      <c r="T858" s="54"/>
    </row>
    <row r="859" spans="1:29" ht="15" customHeight="1" x14ac:dyDescent="0.2">
      <c r="A859" s="85" t="s">
        <v>2456</v>
      </c>
      <c r="B859" s="85" t="s">
        <v>2457</v>
      </c>
      <c r="C859" s="85">
        <v>241</v>
      </c>
      <c r="D859" s="85" t="s">
        <v>2458</v>
      </c>
      <c r="E859" s="85" t="s">
        <v>160</v>
      </c>
      <c r="F859" s="79">
        <v>32307</v>
      </c>
      <c r="G859" s="85" t="s">
        <v>161</v>
      </c>
      <c r="H859" s="79"/>
      <c r="I859" s="54"/>
      <c r="J859" s="85"/>
      <c r="K859" s="85" t="s">
        <v>2459</v>
      </c>
      <c r="L859" s="60"/>
      <c r="M859" s="60"/>
      <c r="N859" s="60"/>
      <c r="O859" s="54"/>
      <c r="P859" s="54"/>
      <c r="Q859" s="54"/>
      <c r="R859" s="54"/>
      <c r="S859" s="54"/>
      <c r="T859" s="54"/>
      <c r="U859" s="54"/>
      <c r="V859" s="54"/>
      <c r="W859" s="54"/>
      <c r="X859" s="54"/>
      <c r="Y859" s="54"/>
      <c r="Z859" s="54"/>
      <c r="AA859" s="54"/>
      <c r="AB859" s="54"/>
      <c r="AC859" s="54"/>
    </row>
    <row r="860" spans="1:29" ht="15" customHeight="1" x14ac:dyDescent="0.2">
      <c r="A860" s="85" t="s">
        <v>2460</v>
      </c>
      <c r="B860" s="85" t="s">
        <v>2461</v>
      </c>
      <c r="C860" s="85">
        <v>267</v>
      </c>
      <c r="D860" s="85" t="s">
        <v>2462</v>
      </c>
      <c r="E860" s="85" t="s">
        <v>160</v>
      </c>
      <c r="F860" s="79"/>
      <c r="G860" s="85" t="s">
        <v>174</v>
      </c>
      <c r="H860" s="79"/>
      <c r="I860" s="60"/>
      <c r="J860" s="60"/>
      <c r="K860" s="60"/>
      <c r="L860" s="60"/>
      <c r="M860" s="60"/>
      <c r="N860" s="60"/>
      <c r="O860" s="54"/>
      <c r="P860" s="54"/>
      <c r="Q860" s="54"/>
      <c r="R860" s="54"/>
      <c r="S860" s="54"/>
      <c r="T860" s="54"/>
    </row>
    <row r="861" spans="1:29" ht="15" customHeight="1" x14ac:dyDescent="0.2">
      <c r="A861" s="85" t="s">
        <v>2460</v>
      </c>
      <c r="B861" s="85" t="s">
        <v>2463</v>
      </c>
      <c r="C861" s="85">
        <v>695</v>
      </c>
      <c r="D861" s="85" t="s">
        <v>2464</v>
      </c>
      <c r="E861" s="85" t="s">
        <v>160</v>
      </c>
      <c r="F861" s="79"/>
      <c r="G861" s="85" t="s">
        <v>174</v>
      </c>
      <c r="H861" s="79"/>
      <c r="I861" s="60"/>
      <c r="J861" s="60"/>
      <c r="K861" s="60"/>
      <c r="L861" s="60"/>
      <c r="M861" s="60"/>
      <c r="N861" s="60"/>
      <c r="O861" s="54"/>
      <c r="P861" s="54"/>
      <c r="Q861" s="54"/>
      <c r="R861" s="54"/>
      <c r="S861" s="54"/>
      <c r="T861" s="54"/>
    </row>
    <row r="862" spans="1:29" ht="15" customHeight="1" x14ac:dyDescent="0.2">
      <c r="A862" s="85" t="s">
        <v>2460</v>
      </c>
      <c r="B862" s="85" t="s">
        <v>2465</v>
      </c>
      <c r="C862" s="85">
        <v>1404</v>
      </c>
      <c r="D862" s="85" t="s">
        <v>2466</v>
      </c>
      <c r="E862" s="85" t="s">
        <v>160</v>
      </c>
      <c r="F862" s="79"/>
      <c r="G862" s="85" t="s">
        <v>174</v>
      </c>
      <c r="H862" s="79"/>
      <c r="I862" s="60"/>
      <c r="J862" s="60"/>
      <c r="K862" s="60"/>
      <c r="L862" s="60"/>
      <c r="M862" s="60"/>
      <c r="N862" s="60"/>
      <c r="O862" s="54"/>
      <c r="P862" s="54"/>
      <c r="Q862" s="54"/>
      <c r="R862" s="54"/>
      <c r="S862" s="54"/>
      <c r="T862" s="54"/>
    </row>
    <row r="863" spans="1:29" ht="15" customHeight="1" x14ac:dyDescent="0.2">
      <c r="A863" s="85" t="s">
        <v>2467</v>
      </c>
      <c r="B863" s="85" t="s">
        <v>2468</v>
      </c>
      <c r="C863" s="85">
        <v>45</v>
      </c>
      <c r="D863" s="85"/>
      <c r="E863" s="85" t="s">
        <v>160</v>
      </c>
      <c r="F863" s="79">
        <v>38404</v>
      </c>
      <c r="G863" s="85" t="s">
        <v>174</v>
      </c>
      <c r="H863" s="78"/>
      <c r="I863" s="54"/>
      <c r="J863" s="85"/>
      <c r="K863" s="85"/>
      <c r="L863" s="59"/>
      <c r="M863" s="60"/>
      <c r="N863" s="60"/>
      <c r="O863" s="54"/>
      <c r="P863" s="54"/>
      <c r="Q863" s="54" t="s">
        <v>2469</v>
      </c>
      <c r="R863" s="54"/>
      <c r="S863" s="54"/>
      <c r="T863" s="54"/>
      <c r="U863" s="54"/>
      <c r="V863" s="54"/>
      <c r="W863" s="54"/>
      <c r="X863" s="54"/>
      <c r="Y863" s="54"/>
      <c r="Z863" s="54"/>
      <c r="AA863" s="54"/>
      <c r="AB863" s="54"/>
      <c r="AC863" s="54"/>
    </row>
    <row r="864" spans="1:29" ht="15" customHeight="1" x14ac:dyDescent="0.2">
      <c r="A864" s="85" t="s">
        <v>2470</v>
      </c>
      <c r="B864" s="85" t="s">
        <v>2471</v>
      </c>
      <c r="C864" s="85">
        <v>1405</v>
      </c>
      <c r="D864" s="85" t="s">
        <v>2472</v>
      </c>
      <c r="E864" s="85" t="s">
        <v>160</v>
      </c>
      <c r="F864" s="79"/>
      <c r="G864" s="85" t="s">
        <v>174</v>
      </c>
      <c r="H864" s="79"/>
      <c r="I864" s="60"/>
      <c r="J864" s="60"/>
      <c r="K864" s="60"/>
      <c r="L864" s="60"/>
      <c r="M864" s="60"/>
      <c r="N864" s="60"/>
      <c r="O864" s="54"/>
      <c r="P864" s="54"/>
      <c r="Q864" s="54"/>
      <c r="R864" s="54"/>
      <c r="S864" s="54"/>
      <c r="T864" s="54"/>
    </row>
    <row r="865" spans="1:29" ht="15" customHeight="1" x14ac:dyDescent="0.2">
      <c r="A865" s="85" t="s">
        <v>2473</v>
      </c>
      <c r="B865" s="85" t="s">
        <v>936</v>
      </c>
      <c r="C865" s="85">
        <v>185</v>
      </c>
      <c r="D865" s="85" t="s">
        <v>2474</v>
      </c>
      <c r="E865" s="85" t="s">
        <v>160</v>
      </c>
      <c r="F865" s="79">
        <v>32966</v>
      </c>
      <c r="G865" s="85" t="s">
        <v>174</v>
      </c>
      <c r="H865" s="79"/>
      <c r="I865" s="54"/>
      <c r="J865" s="85">
        <v>31621518313</v>
      </c>
      <c r="K865" s="85" t="s">
        <v>2475</v>
      </c>
      <c r="L865" s="60"/>
      <c r="M865" s="60"/>
      <c r="N865" s="60"/>
      <c r="O865" s="54"/>
      <c r="P865" s="54"/>
      <c r="Q865" s="54"/>
      <c r="R865" s="54"/>
      <c r="S865" s="54"/>
      <c r="T865" s="54"/>
      <c r="U865" s="54"/>
      <c r="V865" s="54"/>
      <c r="W865" s="54"/>
      <c r="X865" s="54"/>
      <c r="Y865" s="54"/>
      <c r="Z865" s="54"/>
      <c r="AA865" s="54"/>
      <c r="AB865" s="54"/>
      <c r="AC865" s="54"/>
    </row>
    <row r="866" spans="1:29" ht="15" customHeight="1" x14ac:dyDescent="0.2">
      <c r="A866" s="85" t="s">
        <v>2476</v>
      </c>
      <c r="B866" s="85" t="s">
        <v>2477</v>
      </c>
      <c r="C866" s="85">
        <v>1406</v>
      </c>
      <c r="D866" s="85" t="s">
        <v>2478</v>
      </c>
      <c r="E866" s="85" t="s">
        <v>160</v>
      </c>
      <c r="F866" s="79"/>
      <c r="G866" s="85" t="s">
        <v>174</v>
      </c>
      <c r="H866" s="79"/>
      <c r="I866" s="60"/>
      <c r="J866" s="60"/>
      <c r="K866" s="60"/>
      <c r="L866" s="60"/>
      <c r="M866" s="60"/>
      <c r="N866" s="60"/>
      <c r="O866" s="54"/>
      <c r="P866" s="54"/>
      <c r="Q866" s="54"/>
      <c r="R866" s="54"/>
      <c r="S866" s="54"/>
      <c r="T866" s="54"/>
    </row>
    <row r="867" spans="1:29" ht="15" customHeight="1" x14ac:dyDescent="0.2">
      <c r="A867" s="85" t="s">
        <v>2479</v>
      </c>
      <c r="B867" s="85" t="s">
        <v>542</v>
      </c>
      <c r="C867" s="85">
        <v>97</v>
      </c>
      <c r="D867" s="85" t="s">
        <v>2480</v>
      </c>
      <c r="E867" s="85" t="s">
        <v>160</v>
      </c>
      <c r="F867" s="54"/>
      <c r="G867" s="85" t="s">
        <v>174</v>
      </c>
      <c r="H867" s="79"/>
      <c r="I867" s="54"/>
      <c r="J867" s="85">
        <v>31613758005</v>
      </c>
      <c r="K867" s="85"/>
      <c r="L867" s="60"/>
      <c r="M867" s="60"/>
      <c r="N867" s="60"/>
      <c r="O867" s="54"/>
      <c r="P867" s="54"/>
      <c r="Q867" s="54"/>
      <c r="R867" s="54"/>
      <c r="S867" s="54"/>
      <c r="T867" s="54"/>
      <c r="U867" s="54"/>
      <c r="V867" s="54"/>
      <c r="W867" s="54"/>
      <c r="X867" s="54"/>
      <c r="Y867" s="54"/>
      <c r="Z867" s="54"/>
      <c r="AA867" s="54"/>
      <c r="AB867" s="54"/>
      <c r="AC867" s="54"/>
    </row>
    <row r="868" spans="1:29" ht="15" customHeight="1" x14ac:dyDescent="0.2">
      <c r="A868" s="85" t="s">
        <v>2481</v>
      </c>
      <c r="B868" s="85" t="s">
        <v>2482</v>
      </c>
      <c r="C868" s="85">
        <v>311</v>
      </c>
      <c r="D868" s="85" t="s">
        <v>2483</v>
      </c>
      <c r="E868" s="85" t="s">
        <v>160</v>
      </c>
      <c r="F868" s="79"/>
      <c r="G868" s="85" t="s">
        <v>174</v>
      </c>
      <c r="H868" s="79"/>
      <c r="I868" s="60"/>
      <c r="J868" s="60"/>
      <c r="K868" s="60"/>
      <c r="L868" s="60"/>
      <c r="M868" s="60"/>
      <c r="N868" s="60"/>
      <c r="O868" s="54"/>
      <c r="P868" s="54"/>
      <c r="Q868" s="54"/>
      <c r="R868" s="54"/>
      <c r="S868" s="54"/>
      <c r="T868" s="54"/>
    </row>
    <row r="869" spans="1:29" ht="15" customHeight="1" x14ac:dyDescent="0.2">
      <c r="A869" s="85" t="s">
        <v>2484</v>
      </c>
      <c r="B869" s="85" t="s">
        <v>2485</v>
      </c>
      <c r="C869" s="85">
        <v>140</v>
      </c>
      <c r="D869" s="88" t="s">
        <v>2486</v>
      </c>
      <c r="E869" s="85" t="s">
        <v>160</v>
      </c>
      <c r="F869" s="54"/>
      <c r="G869" s="85" t="s">
        <v>174</v>
      </c>
      <c r="H869" s="79"/>
      <c r="I869" s="54"/>
      <c r="J869" s="85"/>
      <c r="K869" s="85"/>
      <c r="L869" s="60"/>
      <c r="M869" s="60"/>
      <c r="N869" s="60"/>
      <c r="O869" s="54"/>
      <c r="P869" s="54"/>
      <c r="Q869" s="54"/>
      <c r="R869" s="54"/>
      <c r="S869" s="54"/>
      <c r="T869" s="54"/>
      <c r="U869" s="54"/>
      <c r="V869" s="54"/>
      <c r="W869" s="54"/>
      <c r="X869" s="54"/>
      <c r="Y869" s="54"/>
      <c r="Z869" s="54"/>
      <c r="AA869" s="54"/>
      <c r="AB869" s="54"/>
      <c r="AC869" s="54"/>
    </row>
    <row r="870" spans="1:29" ht="15" customHeight="1" x14ac:dyDescent="0.2">
      <c r="A870" s="85" t="s">
        <v>2484</v>
      </c>
      <c r="B870" s="85" t="s">
        <v>2487</v>
      </c>
      <c r="C870" s="85">
        <v>1407</v>
      </c>
      <c r="D870" s="85" t="s">
        <v>2488</v>
      </c>
      <c r="E870" s="85" t="s">
        <v>160</v>
      </c>
      <c r="F870" s="79"/>
      <c r="G870" s="85" t="s">
        <v>174</v>
      </c>
      <c r="H870" s="79"/>
      <c r="I870" s="60"/>
      <c r="J870" s="60"/>
      <c r="K870" s="60"/>
      <c r="L870" s="60"/>
      <c r="M870" s="60"/>
      <c r="N870" s="60"/>
      <c r="O870" s="54"/>
      <c r="P870" s="54"/>
      <c r="Q870" s="54"/>
      <c r="R870" s="54"/>
      <c r="S870" s="54"/>
      <c r="T870" s="54"/>
    </row>
    <row r="871" spans="1:29" ht="15" customHeight="1" x14ac:dyDescent="0.2">
      <c r="A871" s="85" t="s">
        <v>2489</v>
      </c>
      <c r="B871" s="85" t="s">
        <v>2490</v>
      </c>
      <c r="C871" s="85">
        <v>814</v>
      </c>
      <c r="D871" s="85" t="s">
        <v>2491</v>
      </c>
      <c r="E871" s="85" t="s">
        <v>160</v>
      </c>
      <c r="F871" s="79"/>
      <c r="G871" s="85" t="s">
        <v>161</v>
      </c>
      <c r="H871" s="79"/>
      <c r="I871" s="60"/>
      <c r="J871" s="60"/>
      <c r="K871" s="60"/>
      <c r="L871" s="60"/>
      <c r="M871" s="60"/>
      <c r="N871" s="60"/>
      <c r="O871" s="54"/>
      <c r="P871" s="54"/>
      <c r="Q871" s="54"/>
      <c r="R871" s="54"/>
      <c r="S871" s="54"/>
      <c r="T871" s="54"/>
    </row>
    <row r="872" spans="1:29" ht="15" customHeight="1" x14ac:dyDescent="0.2">
      <c r="A872" s="85" t="s">
        <v>2492</v>
      </c>
      <c r="B872" s="85" t="s">
        <v>1493</v>
      </c>
      <c r="C872" s="85">
        <v>1408</v>
      </c>
      <c r="D872" s="85" t="s">
        <v>2493</v>
      </c>
      <c r="E872" s="85" t="s">
        <v>160</v>
      </c>
      <c r="F872" s="79"/>
      <c r="G872" s="85" t="s">
        <v>174</v>
      </c>
      <c r="H872" s="79"/>
      <c r="I872" s="60"/>
      <c r="J872" s="60"/>
      <c r="K872" s="60"/>
      <c r="L872" s="60"/>
      <c r="M872" s="60"/>
      <c r="N872" s="60"/>
      <c r="O872" s="54"/>
      <c r="P872" s="54"/>
      <c r="Q872" s="54"/>
      <c r="R872" s="54"/>
      <c r="S872" s="54"/>
      <c r="T872" s="54"/>
    </row>
    <row r="873" spans="1:29" ht="15" customHeight="1" x14ac:dyDescent="0.2">
      <c r="A873" s="85" t="s">
        <v>2494</v>
      </c>
      <c r="B873" s="85" t="s">
        <v>2495</v>
      </c>
      <c r="C873" s="85">
        <v>68</v>
      </c>
      <c r="D873" s="85" t="s">
        <v>2496</v>
      </c>
      <c r="E873" s="85" t="s">
        <v>160</v>
      </c>
      <c r="F873" s="54"/>
      <c r="G873" s="85" t="s">
        <v>161</v>
      </c>
      <c r="H873" s="79"/>
      <c r="I873" s="54"/>
      <c r="J873" s="85">
        <v>31614818850</v>
      </c>
      <c r="K873" s="85"/>
      <c r="L873" s="60"/>
      <c r="M873" s="60"/>
      <c r="N873" s="60"/>
      <c r="O873" s="54"/>
      <c r="P873" s="54"/>
      <c r="Q873" s="54"/>
      <c r="R873" s="54"/>
      <c r="S873" s="54"/>
      <c r="T873" s="54"/>
      <c r="U873" s="54"/>
      <c r="V873" s="54"/>
      <c r="W873" s="54"/>
      <c r="X873" s="54"/>
      <c r="Y873" s="54"/>
      <c r="Z873" s="54"/>
      <c r="AA873" s="54"/>
      <c r="AB873" s="54"/>
      <c r="AC873" s="54"/>
    </row>
    <row r="874" spans="1:29" ht="15" customHeight="1" x14ac:dyDescent="0.2">
      <c r="A874" s="85" t="s">
        <v>2497</v>
      </c>
      <c r="B874" s="85" t="s">
        <v>2498</v>
      </c>
      <c r="C874" s="85">
        <v>1409</v>
      </c>
      <c r="D874" s="85" t="s">
        <v>2499</v>
      </c>
      <c r="E874" s="85" t="s">
        <v>160</v>
      </c>
      <c r="F874" s="79"/>
      <c r="G874" s="85" t="s">
        <v>161</v>
      </c>
      <c r="H874" s="79"/>
      <c r="I874" s="60"/>
      <c r="J874" s="60"/>
      <c r="K874" s="60"/>
      <c r="L874" s="60"/>
      <c r="M874" s="60"/>
      <c r="N874" s="60"/>
      <c r="O874" s="54"/>
      <c r="P874" s="54"/>
      <c r="Q874" s="54"/>
      <c r="R874" s="54"/>
      <c r="S874" s="54"/>
      <c r="T874" s="54"/>
    </row>
    <row r="875" spans="1:29" ht="15" customHeight="1" x14ac:dyDescent="0.2">
      <c r="A875" s="85" t="s">
        <v>2500</v>
      </c>
      <c r="B875" s="85" t="s">
        <v>2501</v>
      </c>
      <c r="C875" s="85">
        <v>1410</v>
      </c>
      <c r="D875" s="85" t="s">
        <v>2502</v>
      </c>
      <c r="E875" s="85" t="s">
        <v>160</v>
      </c>
      <c r="F875" s="79"/>
      <c r="G875" s="85" t="s">
        <v>174</v>
      </c>
      <c r="H875" s="79"/>
      <c r="I875" s="60"/>
      <c r="J875" s="60"/>
      <c r="K875" s="60"/>
      <c r="L875" s="60"/>
      <c r="M875" s="60"/>
      <c r="N875" s="60"/>
      <c r="O875" s="54"/>
      <c r="P875" s="54"/>
      <c r="Q875" s="54"/>
      <c r="R875" s="54"/>
      <c r="S875" s="54"/>
      <c r="T875" s="54"/>
    </row>
    <row r="876" spans="1:29" ht="15" customHeight="1" x14ac:dyDescent="0.2">
      <c r="A876" s="85" t="s">
        <v>2503</v>
      </c>
      <c r="B876" s="85" t="s">
        <v>2504</v>
      </c>
      <c r="C876" s="85">
        <v>117</v>
      </c>
      <c r="D876" s="85" t="s">
        <v>2505</v>
      </c>
      <c r="E876" s="85" t="s">
        <v>160</v>
      </c>
      <c r="F876" s="54"/>
      <c r="G876" s="85" t="s">
        <v>174</v>
      </c>
      <c r="H876" s="79"/>
      <c r="I876" s="54"/>
      <c r="J876" s="85"/>
      <c r="K876" s="85"/>
      <c r="L876" s="60"/>
      <c r="M876" s="60"/>
      <c r="N876" s="60"/>
      <c r="O876" s="54"/>
      <c r="P876" s="54"/>
      <c r="Q876" s="54"/>
      <c r="R876" s="54"/>
      <c r="S876" s="54"/>
      <c r="T876" s="54"/>
      <c r="U876" s="54"/>
      <c r="V876" s="54"/>
      <c r="W876" s="54"/>
      <c r="X876" s="54"/>
      <c r="Y876" s="54"/>
      <c r="Z876" s="54"/>
      <c r="AA876" s="54"/>
      <c r="AB876" s="54"/>
      <c r="AC876" s="54"/>
    </row>
    <row r="877" spans="1:29" ht="15" customHeight="1" x14ac:dyDescent="0.2">
      <c r="A877" s="85" t="s">
        <v>2503</v>
      </c>
      <c r="B877" s="85" t="s">
        <v>2506</v>
      </c>
      <c r="C877" s="85">
        <v>1411</v>
      </c>
      <c r="D877" s="85" t="s">
        <v>2507</v>
      </c>
      <c r="E877" s="85" t="s">
        <v>160</v>
      </c>
      <c r="F877" s="79"/>
      <c r="G877" s="85"/>
      <c r="H877" s="79"/>
      <c r="I877" s="60"/>
      <c r="J877" s="60"/>
      <c r="K877" s="60"/>
      <c r="L877" s="60"/>
      <c r="M877" s="60"/>
      <c r="N877" s="60"/>
      <c r="O877" s="54"/>
      <c r="P877" s="54"/>
      <c r="Q877" s="54"/>
      <c r="R877" s="54"/>
      <c r="S877" s="54"/>
      <c r="T877" s="54"/>
    </row>
    <row r="878" spans="1:29" ht="15" customHeight="1" x14ac:dyDescent="0.2">
      <c r="A878" s="85" t="s">
        <v>2503</v>
      </c>
      <c r="B878" s="85" t="s">
        <v>2508</v>
      </c>
      <c r="C878" s="85">
        <v>1412</v>
      </c>
      <c r="D878" s="85" t="s">
        <v>2509</v>
      </c>
      <c r="E878" s="85" t="s">
        <v>160</v>
      </c>
      <c r="F878" s="79"/>
      <c r="G878" s="85" t="s">
        <v>161</v>
      </c>
      <c r="H878" s="79"/>
      <c r="I878" s="60"/>
      <c r="J878" s="60"/>
      <c r="K878" s="60"/>
      <c r="L878" s="60"/>
      <c r="M878" s="60"/>
      <c r="N878" s="60"/>
      <c r="O878" s="54"/>
      <c r="P878" s="54"/>
      <c r="Q878" s="54"/>
      <c r="R878" s="54"/>
      <c r="S878" s="54"/>
      <c r="T878" s="54"/>
    </row>
    <row r="879" spans="1:29" ht="15" customHeight="1" x14ac:dyDescent="0.2">
      <c r="A879" s="85" t="s">
        <v>2510</v>
      </c>
      <c r="B879" s="85" t="s">
        <v>2511</v>
      </c>
      <c r="C879" s="85">
        <v>232</v>
      </c>
      <c r="D879" s="85" t="s">
        <v>2512</v>
      </c>
      <c r="E879" s="85" t="s">
        <v>160</v>
      </c>
      <c r="F879" s="79">
        <v>29245</v>
      </c>
      <c r="G879" s="85" t="s">
        <v>174</v>
      </c>
      <c r="H879" s="79"/>
      <c r="I879" s="54"/>
      <c r="J879" s="85"/>
      <c r="K879" s="85"/>
      <c r="L879" s="60"/>
      <c r="M879" s="60"/>
      <c r="N879" s="60"/>
      <c r="O879" s="54"/>
      <c r="P879" s="54"/>
      <c r="Q879" s="54"/>
      <c r="R879" s="54"/>
      <c r="S879" s="54"/>
      <c r="T879" s="54"/>
      <c r="U879" s="54"/>
      <c r="V879" s="54"/>
      <c r="W879" s="54"/>
      <c r="X879" s="54"/>
      <c r="Y879" s="54"/>
      <c r="Z879" s="54"/>
      <c r="AA879" s="54"/>
      <c r="AB879" s="54"/>
      <c r="AC879" s="54"/>
    </row>
    <row r="880" spans="1:29" ht="15" customHeight="1" x14ac:dyDescent="0.2">
      <c r="A880" s="85" t="s">
        <v>2510</v>
      </c>
      <c r="B880" s="85" t="s">
        <v>2513</v>
      </c>
      <c r="C880" s="85">
        <v>298</v>
      </c>
      <c r="D880" s="85" t="s">
        <v>2514</v>
      </c>
      <c r="E880" s="85" t="s">
        <v>160</v>
      </c>
      <c r="F880" s="79"/>
      <c r="G880" s="85" t="s">
        <v>174</v>
      </c>
      <c r="H880" s="79"/>
      <c r="I880" s="60"/>
      <c r="J880" s="60"/>
      <c r="K880" s="60"/>
      <c r="L880" s="60"/>
      <c r="M880" s="60"/>
      <c r="N880" s="60"/>
      <c r="O880" s="54"/>
      <c r="P880" s="54"/>
      <c r="Q880" s="54"/>
      <c r="R880" s="54"/>
      <c r="S880" s="54"/>
      <c r="T880" s="54"/>
    </row>
    <row r="881" spans="1:29" ht="15" customHeight="1" x14ac:dyDescent="0.2">
      <c r="A881" s="85" t="s">
        <v>2510</v>
      </c>
      <c r="B881" s="85" t="s">
        <v>2515</v>
      </c>
      <c r="C881" s="85">
        <v>679</v>
      </c>
      <c r="D881" s="85" t="s">
        <v>2516</v>
      </c>
      <c r="E881" s="85" t="s">
        <v>160</v>
      </c>
      <c r="F881" s="79"/>
      <c r="G881" s="85" t="s">
        <v>174</v>
      </c>
      <c r="H881" s="79"/>
      <c r="I881" s="60"/>
      <c r="J881" s="60"/>
      <c r="K881" s="60"/>
      <c r="L881" s="60"/>
      <c r="M881" s="60"/>
      <c r="N881" s="60"/>
      <c r="O881" s="54"/>
      <c r="P881" s="54"/>
      <c r="Q881" s="54"/>
      <c r="R881" s="54"/>
      <c r="S881" s="54"/>
      <c r="T881" s="54"/>
    </row>
    <row r="882" spans="1:29" ht="15" customHeight="1" x14ac:dyDescent="0.2">
      <c r="A882" s="85" t="s">
        <v>2510</v>
      </c>
      <c r="B882" s="85" t="s">
        <v>2517</v>
      </c>
      <c r="C882" s="85">
        <v>1413</v>
      </c>
      <c r="D882" s="85" t="s">
        <v>2518</v>
      </c>
      <c r="E882" s="85" t="s">
        <v>160</v>
      </c>
      <c r="F882" s="79"/>
      <c r="G882" s="85" t="s">
        <v>174</v>
      </c>
      <c r="H882" s="79"/>
      <c r="I882" s="60"/>
      <c r="J882" s="60"/>
      <c r="K882" s="60"/>
      <c r="L882" s="60"/>
      <c r="M882" s="60"/>
      <c r="N882" s="60"/>
      <c r="O882" s="54"/>
      <c r="P882" s="54"/>
      <c r="Q882" s="54"/>
      <c r="R882" s="54"/>
      <c r="S882" s="54"/>
      <c r="T882" s="54"/>
    </row>
    <row r="883" spans="1:29" ht="15" customHeight="1" x14ac:dyDescent="0.2">
      <c r="A883" s="85" t="s">
        <v>2519</v>
      </c>
      <c r="B883" s="85" t="s">
        <v>2520</v>
      </c>
      <c r="C883" s="85">
        <v>21</v>
      </c>
      <c r="D883" s="85" t="s">
        <v>2521</v>
      </c>
      <c r="E883" s="85" t="s">
        <v>160</v>
      </c>
      <c r="F883" s="79">
        <v>23938</v>
      </c>
      <c r="G883" s="85" t="s">
        <v>161</v>
      </c>
      <c r="H883" s="78"/>
      <c r="I883" s="54"/>
      <c r="J883" s="85"/>
      <c r="K883" s="85" t="s">
        <v>1894</v>
      </c>
      <c r="L883" s="59"/>
      <c r="M883" s="60"/>
      <c r="N883" s="60"/>
      <c r="O883" s="54"/>
      <c r="P883" s="54"/>
      <c r="Q883" s="54"/>
      <c r="R883" s="54"/>
      <c r="S883" s="54"/>
      <c r="T883" s="54"/>
      <c r="U883" s="54"/>
      <c r="V883" s="54"/>
      <c r="W883" s="54"/>
      <c r="X883" s="54"/>
      <c r="Y883" s="54"/>
      <c r="Z883" s="54"/>
      <c r="AA883" s="54"/>
      <c r="AB883" s="54"/>
      <c r="AC883" s="54"/>
    </row>
    <row r="884" spans="1:29" ht="15" customHeight="1" x14ac:dyDescent="0.2">
      <c r="A884" s="85" t="s">
        <v>2519</v>
      </c>
      <c r="B884" s="85" t="s">
        <v>2522</v>
      </c>
      <c r="C884" s="85">
        <v>168</v>
      </c>
      <c r="D884" s="85" t="s">
        <v>2523</v>
      </c>
      <c r="E884" s="85" t="s">
        <v>160</v>
      </c>
      <c r="F884" s="79">
        <v>31234</v>
      </c>
      <c r="G884" s="85" t="s">
        <v>161</v>
      </c>
      <c r="H884" s="79"/>
      <c r="I884" s="54"/>
      <c r="J884" s="85"/>
      <c r="K884" s="85" t="s">
        <v>2524</v>
      </c>
      <c r="L884" s="60"/>
      <c r="M884" s="60"/>
      <c r="N884" s="60"/>
      <c r="O884" s="54"/>
      <c r="P884" s="54"/>
      <c r="Q884" s="54"/>
      <c r="R884" s="54"/>
      <c r="S884" s="54"/>
      <c r="T884" s="54"/>
      <c r="U884" s="54"/>
      <c r="V884" s="54"/>
      <c r="W884" s="54"/>
      <c r="X884" s="54"/>
      <c r="Y884" s="54"/>
      <c r="Z884" s="54"/>
      <c r="AA884" s="54"/>
      <c r="AB884" s="54"/>
      <c r="AC884" s="54"/>
    </row>
    <row r="885" spans="1:29" ht="15" customHeight="1" x14ac:dyDescent="0.2">
      <c r="A885" s="85" t="s">
        <v>2519</v>
      </c>
      <c r="B885" s="85" t="s">
        <v>1319</v>
      </c>
      <c r="C885" s="85">
        <v>373</v>
      </c>
      <c r="D885" s="85" t="s">
        <v>2525</v>
      </c>
      <c r="E885" s="85" t="s">
        <v>160</v>
      </c>
      <c r="F885" s="79"/>
      <c r="G885" s="85" t="s">
        <v>161</v>
      </c>
      <c r="H885" s="79"/>
      <c r="I885" s="60"/>
      <c r="J885" s="60"/>
      <c r="K885" s="60"/>
      <c r="L885" s="60"/>
      <c r="M885" s="60"/>
      <c r="N885" s="60"/>
      <c r="O885" s="54"/>
      <c r="P885" s="54"/>
      <c r="Q885" s="54"/>
      <c r="R885" s="54"/>
      <c r="S885" s="54"/>
      <c r="T885" s="54"/>
    </row>
    <row r="886" spans="1:29" ht="15" customHeight="1" x14ac:dyDescent="0.2">
      <c r="A886" s="85" t="s">
        <v>2519</v>
      </c>
      <c r="B886" s="85" t="s">
        <v>2526</v>
      </c>
      <c r="C886" s="85">
        <v>1414</v>
      </c>
      <c r="D886" s="85" t="s">
        <v>2527</v>
      </c>
      <c r="E886" s="85" t="s">
        <v>160</v>
      </c>
      <c r="F886" s="79"/>
      <c r="G886" s="85" t="s">
        <v>161</v>
      </c>
      <c r="H886" s="79"/>
      <c r="I886" s="60"/>
      <c r="J886" s="60"/>
      <c r="K886" s="60"/>
      <c r="L886" s="60"/>
      <c r="M886" s="60"/>
      <c r="N886" s="60"/>
      <c r="O886" s="54"/>
      <c r="P886" s="54"/>
      <c r="Q886" s="54"/>
      <c r="R886" s="54"/>
      <c r="S886" s="54"/>
      <c r="T886" s="54"/>
    </row>
    <row r="887" spans="1:29" ht="15" customHeight="1" x14ac:dyDescent="0.2">
      <c r="A887" s="85" t="s">
        <v>2519</v>
      </c>
      <c r="B887" s="85" t="s">
        <v>2528</v>
      </c>
      <c r="C887" s="85">
        <v>1415</v>
      </c>
      <c r="D887" s="85" t="s">
        <v>2529</v>
      </c>
      <c r="E887" s="85" t="s">
        <v>160</v>
      </c>
      <c r="F887" s="79"/>
      <c r="G887" s="85" t="s">
        <v>161</v>
      </c>
      <c r="H887" s="79"/>
      <c r="I887" s="60"/>
      <c r="J887" s="60"/>
      <c r="K887" s="60"/>
      <c r="L887" s="60"/>
      <c r="M887" s="60"/>
      <c r="N887" s="60"/>
      <c r="O887" s="54"/>
      <c r="P887" s="54"/>
      <c r="Q887" s="54"/>
      <c r="R887" s="54"/>
      <c r="S887" s="54"/>
      <c r="T887" s="54"/>
    </row>
    <row r="888" spans="1:29" ht="15" customHeight="1" x14ac:dyDescent="0.2">
      <c r="A888" s="85" t="s">
        <v>2519</v>
      </c>
      <c r="B888" s="85" t="s">
        <v>2530</v>
      </c>
      <c r="C888" s="85">
        <v>1416</v>
      </c>
      <c r="D888" s="85" t="s">
        <v>2531</v>
      </c>
      <c r="E888" s="85" t="s">
        <v>160</v>
      </c>
      <c r="F888" s="79"/>
      <c r="G888" s="85" t="s">
        <v>174</v>
      </c>
      <c r="H888" s="79"/>
      <c r="I888" s="60"/>
      <c r="J888" s="60"/>
      <c r="K888" s="60"/>
      <c r="L888" s="60"/>
      <c r="M888" s="60"/>
      <c r="N888" s="60"/>
      <c r="O888" s="54"/>
      <c r="P888" s="54"/>
      <c r="Q888" s="54"/>
      <c r="R888" s="54"/>
      <c r="S888" s="54"/>
      <c r="T888" s="54"/>
    </row>
    <row r="889" spans="1:29" ht="15" customHeight="1" x14ac:dyDescent="0.2">
      <c r="A889" s="85" t="s">
        <v>2519</v>
      </c>
      <c r="B889" s="85" t="s">
        <v>2532</v>
      </c>
      <c r="C889" s="85">
        <v>1417</v>
      </c>
      <c r="D889" s="85" t="s">
        <v>2533</v>
      </c>
      <c r="E889" s="85" t="s">
        <v>160</v>
      </c>
      <c r="F889" s="79"/>
      <c r="G889" s="85" t="s">
        <v>174</v>
      </c>
      <c r="H889" s="79"/>
      <c r="I889" s="60"/>
      <c r="J889" s="60"/>
      <c r="K889" s="60"/>
      <c r="L889" s="60"/>
      <c r="M889" s="60"/>
      <c r="N889" s="60"/>
      <c r="O889" s="54"/>
      <c r="P889" s="54"/>
      <c r="Q889" s="54"/>
      <c r="R889" s="54"/>
      <c r="S889" s="54"/>
      <c r="T889" s="54"/>
    </row>
    <row r="890" spans="1:29" ht="15" customHeight="1" x14ac:dyDescent="0.2">
      <c r="A890" s="85" t="s">
        <v>2534</v>
      </c>
      <c r="B890" s="85" t="s">
        <v>2535</v>
      </c>
      <c r="C890" s="85">
        <v>224</v>
      </c>
      <c r="D890" s="85" t="s">
        <v>2536</v>
      </c>
      <c r="E890" s="85" t="s">
        <v>160</v>
      </c>
      <c r="F890" s="79">
        <v>19983</v>
      </c>
      <c r="G890" s="85" t="s">
        <v>161</v>
      </c>
      <c r="H890" s="79"/>
      <c r="I890" s="54"/>
      <c r="J890" s="85">
        <v>32486332382</v>
      </c>
      <c r="K890" s="85"/>
      <c r="L890" s="60"/>
      <c r="M890" s="60"/>
      <c r="N890" s="60"/>
      <c r="O890" s="54"/>
      <c r="P890" s="54"/>
      <c r="Q890" s="54"/>
      <c r="R890" s="54"/>
      <c r="S890" s="54"/>
      <c r="T890" s="54"/>
      <c r="U890" s="54"/>
      <c r="V890" s="54"/>
      <c r="W890" s="54"/>
      <c r="X890" s="54"/>
      <c r="Y890" s="54"/>
      <c r="Z890" s="54"/>
      <c r="AA890" s="54"/>
      <c r="AB890" s="54"/>
      <c r="AC890" s="54"/>
    </row>
    <row r="891" spans="1:29" ht="15" customHeight="1" x14ac:dyDescent="0.2">
      <c r="A891" s="85" t="s">
        <v>2534</v>
      </c>
      <c r="B891" s="85" t="s">
        <v>1938</v>
      </c>
      <c r="C891" s="85">
        <v>1418</v>
      </c>
      <c r="D891" s="85" t="s">
        <v>2537</v>
      </c>
      <c r="E891" s="85" t="s">
        <v>160</v>
      </c>
      <c r="F891" s="79"/>
      <c r="G891" s="85"/>
      <c r="H891" s="79"/>
      <c r="I891" s="60"/>
      <c r="J891" s="60"/>
      <c r="K891" s="60"/>
      <c r="L891" s="60"/>
      <c r="M891" s="60"/>
      <c r="N891" s="60"/>
      <c r="O891" s="54"/>
      <c r="P891" s="54"/>
      <c r="Q891" s="54"/>
      <c r="R891" s="54"/>
      <c r="S891" s="54"/>
      <c r="T891" s="54"/>
    </row>
    <row r="892" spans="1:29" ht="15" customHeight="1" x14ac:dyDescent="0.2">
      <c r="A892" s="85" t="s">
        <v>2534</v>
      </c>
      <c r="B892" s="85" t="s">
        <v>2538</v>
      </c>
      <c r="C892" s="85">
        <v>1419</v>
      </c>
      <c r="D892" s="85" t="s">
        <v>2539</v>
      </c>
      <c r="E892" s="85" t="s">
        <v>160</v>
      </c>
      <c r="F892" s="79"/>
      <c r="G892" s="85" t="s">
        <v>174</v>
      </c>
      <c r="H892" s="79"/>
      <c r="I892" s="60"/>
      <c r="J892" s="60"/>
      <c r="K892" s="60"/>
      <c r="L892" s="60"/>
      <c r="M892" s="60"/>
      <c r="N892" s="60"/>
      <c r="O892" s="54"/>
      <c r="P892" s="54"/>
      <c r="Q892" s="54"/>
      <c r="R892" s="54"/>
      <c r="S892" s="54"/>
      <c r="T892" s="54"/>
    </row>
    <row r="893" spans="1:29" ht="15" customHeight="1" x14ac:dyDescent="0.2">
      <c r="A893" s="85" t="s">
        <v>2540</v>
      </c>
      <c r="B893" s="85" t="s">
        <v>2541</v>
      </c>
      <c r="C893" s="85">
        <v>179</v>
      </c>
      <c r="D893" s="85" t="s">
        <v>2542</v>
      </c>
      <c r="E893" s="85" t="s">
        <v>160</v>
      </c>
      <c r="F893" s="54"/>
      <c r="G893" s="85" t="s">
        <v>174</v>
      </c>
      <c r="H893" s="79"/>
      <c r="I893" s="54"/>
      <c r="J893" s="85">
        <v>31433211561</v>
      </c>
      <c r="K893" s="85"/>
      <c r="L893" s="60"/>
      <c r="M893" s="60"/>
      <c r="N893" s="60"/>
      <c r="O893" s="54"/>
      <c r="P893" s="54"/>
      <c r="Q893" s="54"/>
      <c r="R893" s="54"/>
      <c r="S893" s="54"/>
      <c r="T893" s="54"/>
      <c r="U893" s="54"/>
      <c r="V893" s="54"/>
      <c r="W893" s="54"/>
      <c r="X893" s="54"/>
      <c r="Y893" s="54"/>
      <c r="Z893" s="54"/>
      <c r="AA893" s="54"/>
      <c r="AB893" s="54"/>
      <c r="AC893" s="54"/>
    </row>
    <row r="894" spans="1:29" ht="15" customHeight="1" x14ac:dyDescent="0.2">
      <c r="A894" s="85" t="s">
        <v>2540</v>
      </c>
      <c r="B894" s="85" t="s">
        <v>2543</v>
      </c>
      <c r="C894" s="85">
        <v>464</v>
      </c>
      <c r="D894" s="85" t="s">
        <v>2544</v>
      </c>
      <c r="E894" s="85" t="s">
        <v>160</v>
      </c>
      <c r="F894" s="79"/>
      <c r="G894" s="85" t="s">
        <v>174</v>
      </c>
      <c r="H894" s="79"/>
      <c r="I894" s="60"/>
      <c r="J894" s="60"/>
      <c r="K894" s="60"/>
      <c r="L894" s="60"/>
      <c r="M894" s="60"/>
      <c r="N894" s="60"/>
      <c r="O894" s="54"/>
      <c r="P894" s="54"/>
      <c r="Q894" s="54"/>
      <c r="R894" s="54"/>
      <c r="S894" s="54"/>
      <c r="T894" s="54"/>
    </row>
    <row r="895" spans="1:29" ht="15" customHeight="1" x14ac:dyDescent="0.2">
      <c r="A895" s="85" t="s">
        <v>2545</v>
      </c>
      <c r="B895" s="85" t="s">
        <v>2546</v>
      </c>
      <c r="C895" s="85">
        <v>157</v>
      </c>
      <c r="D895" s="85" t="s">
        <v>2547</v>
      </c>
      <c r="E895" s="85" t="s">
        <v>160</v>
      </c>
      <c r="F895" s="79">
        <v>32300</v>
      </c>
      <c r="G895" s="85" t="s">
        <v>174</v>
      </c>
      <c r="H895" s="79"/>
      <c r="I895" s="54"/>
      <c r="J895" s="85"/>
      <c r="K895" s="85" t="s">
        <v>2548</v>
      </c>
      <c r="L895" s="60"/>
      <c r="M895" s="60"/>
      <c r="N895" s="60"/>
      <c r="O895" s="54"/>
      <c r="P895" s="54"/>
      <c r="Q895" s="54"/>
      <c r="R895" s="54"/>
      <c r="S895" s="54"/>
      <c r="T895" s="54"/>
      <c r="U895" s="54"/>
      <c r="V895" s="54"/>
      <c r="W895" s="54"/>
      <c r="X895" s="54"/>
      <c r="Y895" s="54"/>
      <c r="Z895" s="54"/>
      <c r="AA895" s="54"/>
      <c r="AB895" s="54"/>
      <c r="AC895" s="54"/>
    </row>
    <row r="896" spans="1:29" ht="15" customHeight="1" x14ac:dyDescent="0.2">
      <c r="A896" s="85" t="s">
        <v>2545</v>
      </c>
      <c r="B896" s="85" t="s">
        <v>2549</v>
      </c>
      <c r="C896" s="85">
        <v>475</v>
      </c>
      <c r="D896" s="85" t="s">
        <v>2550</v>
      </c>
      <c r="E896" s="85" t="s">
        <v>160</v>
      </c>
      <c r="F896" s="79"/>
      <c r="G896" s="85"/>
      <c r="H896" s="79"/>
      <c r="I896" s="60"/>
      <c r="J896" s="60"/>
      <c r="K896" s="60"/>
      <c r="L896" s="60"/>
      <c r="M896" s="60"/>
      <c r="N896" s="60"/>
      <c r="O896" s="54"/>
      <c r="P896" s="54"/>
      <c r="Q896" s="54"/>
      <c r="R896" s="54"/>
      <c r="S896" s="54"/>
      <c r="T896" s="54"/>
    </row>
    <row r="897" spans="1:29" ht="15" customHeight="1" x14ac:dyDescent="0.2">
      <c r="A897" s="85" t="s">
        <v>2551</v>
      </c>
      <c r="B897" s="85" t="s">
        <v>2552</v>
      </c>
      <c r="C897" s="85">
        <v>1422</v>
      </c>
      <c r="D897" s="85" t="s">
        <v>2553</v>
      </c>
      <c r="E897" s="85" t="s">
        <v>160</v>
      </c>
      <c r="F897" s="79"/>
      <c r="G897" s="85"/>
      <c r="H897" s="79"/>
      <c r="I897" s="60"/>
      <c r="J897" s="60"/>
      <c r="K897" s="60"/>
      <c r="L897" s="60"/>
      <c r="M897" s="60"/>
      <c r="N897" s="60"/>
      <c r="O897" s="54"/>
      <c r="P897" s="54"/>
      <c r="Q897" s="54"/>
      <c r="R897" s="54"/>
      <c r="S897" s="54"/>
      <c r="T897" s="54"/>
    </row>
    <row r="898" spans="1:29" ht="15" customHeight="1" x14ac:dyDescent="0.2">
      <c r="A898" s="85" t="s">
        <v>2554</v>
      </c>
      <c r="B898" s="85" t="s">
        <v>2555</v>
      </c>
      <c r="C898" s="85">
        <v>209</v>
      </c>
      <c r="D898" s="85" t="s">
        <v>1684</v>
      </c>
      <c r="E898" s="85" t="s">
        <v>160</v>
      </c>
      <c r="F898" s="54"/>
      <c r="G898" s="85" t="s">
        <v>161</v>
      </c>
      <c r="H898" s="79"/>
      <c r="I898" s="54"/>
      <c r="J898" s="85"/>
      <c r="K898" s="85" t="s">
        <v>2556</v>
      </c>
      <c r="L898" s="60"/>
      <c r="M898" s="60"/>
      <c r="N898" s="60"/>
      <c r="O898" s="54"/>
      <c r="P898" s="54"/>
      <c r="Q898" s="54"/>
      <c r="R898" s="54"/>
      <c r="S898" s="54"/>
      <c r="T898" s="54"/>
      <c r="U898" s="54"/>
      <c r="V898" s="54"/>
      <c r="W898" s="54"/>
      <c r="X898" s="54"/>
      <c r="Y898" s="54"/>
      <c r="Z898" s="54"/>
      <c r="AA898" s="54"/>
      <c r="AB898" s="54"/>
      <c r="AC898" s="54"/>
    </row>
    <row r="899" spans="1:29" ht="15" customHeight="1" x14ac:dyDescent="0.2">
      <c r="A899" s="85" t="s">
        <v>2554</v>
      </c>
      <c r="B899" s="85" t="s">
        <v>2557</v>
      </c>
      <c r="C899" s="85">
        <v>246</v>
      </c>
      <c r="D899" s="85" t="s">
        <v>2558</v>
      </c>
      <c r="E899" s="85" t="s">
        <v>160</v>
      </c>
      <c r="F899" s="54"/>
      <c r="G899" s="85" t="s">
        <v>161</v>
      </c>
      <c r="H899" s="79"/>
      <c r="I899" s="54"/>
      <c r="J899" s="85">
        <v>641322818</v>
      </c>
      <c r="K899" s="85" t="s">
        <v>923</v>
      </c>
      <c r="L899" s="60"/>
      <c r="M899" s="60"/>
      <c r="N899" s="60"/>
      <c r="O899" s="54"/>
      <c r="P899" s="54"/>
      <c r="Q899" s="54"/>
      <c r="R899" s="54"/>
      <c r="S899" s="54"/>
      <c r="T899" s="54"/>
      <c r="U899" s="54"/>
      <c r="V899" s="54"/>
      <c r="W899" s="54"/>
      <c r="X899" s="54"/>
      <c r="Y899" s="54"/>
      <c r="Z899" s="54"/>
      <c r="AA899" s="54"/>
      <c r="AB899" s="54"/>
      <c r="AC899" s="54"/>
    </row>
    <row r="900" spans="1:29" ht="15" customHeight="1" x14ac:dyDescent="0.2">
      <c r="A900" s="85" t="s">
        <v>2554</v>
      </c>
      <c r="B900" s="85" t="s">
        <v>2559</v>
      </c>
      <c r="C900" s="85">
        <v>353</v>
      </c>
      <c r="D900" s="85" t="s">
        <v>2560</v>
      </c>
      <c r="E900" s="85" t="s">
        <v>160</v>
      </c>
      <c r="F900" s="79"/>
      <c r="G900" s="85" t="s">
        <v>161</v>
      </c>
      <c r="H900" s="79"/>
      <c r="I900" s="60"/>
      <c r="J900" s="60"/>
      <c r="K900" s="60"/>
      <c r="L900" s="60"/>
      <c r="M900" s="60"/>
      <c r="N900" s="60"/>
      <c r="O900" s="54"/>
      <c r="P900" s="54"/>
      <c r="Q900" s="54"/>
      <c r="R900" s="54"/>
      <c r="S900" s="54"/>
      <c r="T900" s="54"/>
    </row>
    <row r="901" spans="1:29" ht="15" customHeight="1" x14ac:dyDescent="0.2">
      <c r="A901" s="85" t="s">
        <v>2554</v>
      </c>
      <c r="B901" s="85" t="s">
        <v>2561</v>
      </c>
      <c r="C901" s="85">
        <v>392</v>
      </c>
      <c r="D901" s="85" t="s">
        <v>2562</v>
      </c>
      <c r="E901" s="85" t="s">
        <v>160</v>
      </c>
      <c r="F901" s="79"/>
      <c r="G901" s="85" t="s">
        <v>161</v>
      </c>
      <c r="H901" s="79"/>
      <c r="I901" s="60"/>
      <c r="J901" s="60"/>
      <c r="K901" s="60"/>
      <c r="L901" s="60"/>
      <c r="M901" s="60"/>
      <c r="N901" s="60"/>
      <c r="O901" s="54"/>
      <c r="P901" s="54"/>
      <c r="Q901" s="54"/>
      <c r="R901" s="54"/>
      <c r="S901" s="54"/>
      <c r="T901" s="54"/>
    </row>
    <row r="902" spans="1:29" ht="15" customHeight="1" x14ac:dyDescent="0.2">
      <c r="A902" s="85" t="s">
        <v>2554</v>
      </c>
      <c r="B902" s="85" t="s">
        <v>2563</v>
      </c>
      <c r="C902" s="85">
        <v>504</v>
      </c>
      <c r="D902" s="85" t="s">
        <v>2564</v>
      </c>
      <c r="E902" s="85" t="s">
        <v>160</v>
      </c>
      <c r="F902" s="79"/>
      <c r="G902" s="85" t="s">
        <v>161</v>
      </c>
      <c r="H902" s="79"/>
      <c r="I902" s="60"/>
      <c r="J902" s="60"/>
      <c r="K902" s="60"/>
      <c r="L902" s="60"/>
      <c r="M902" s="60"/>
      <c r="N902" s="60"/>
      <c r="O902" s="54"/>
      <c r="P902" s="54"/>
      <c r="Q902" s="54"/>
      <c r="R902" s="54"/>
      <c r="S902" s="54"/>
      <c r="T902" s="54"/>
    </row>
    <row r="903" spans="1:29" ht="15" customHeight="1" x14ac:dyDescent="0.2">
      <c r="A903" s="85" t="s">
        <v>2554</v>
      </c>
      <c r="B903" s="85" t="s">
        <v>1977</v>
      </c>
      <c r="C903" s="85">
        <v>1423</v>
      </c>
      <c r="D903" s="85" t="s">
        <v>2565</v>
      </c>
      <c r="E903" s="85" t="s">
        <v>160</v>
      </c>
      <c r="F903" s="79"/>
      <c r="G903" s="85" t="s">
        <v>161</v>
      </c>
      <c r="H903" s="79"/>
      <c r="I903" s="60"/>
      <c r="J903" s="60"/>
      <c r="K903" s="60"/>
      <c r="L903" s="60"/>
      <c r="M903" s="60"/>
      <c r="N903" s="60"/>
      <c r="O903" s="54"/>
      <c r="P903" s="54"/>
      <c r="Q903" s="54"/>
      <c r="R903" s="54"/>
      <c r="S903" s="54"/>
      <c r="T903" s="54"/>
    </row>
    <row r="904" spans="1:29" ht="15" customHeight="1" x14ac:dyDescent="0.2">
      <c r="A904" s="85" t="s">
        <v>2554</v>
      </c>
      <c r="B904" s="85" t="s">
        <v>971</v>
      </c>
      <c r="C904" s="85">
        <v>1424</v>
      </c>
      <c r="D904" s="85" t="s">
        <v>2566</v>
      </c>
      <c r="E904" s="85" t="s">
        <v>160</v>
      </c>
      <c r="F904" s="79"/>
      <c r="G904" s="85" t="s">
        <v>161</v>
      </c>
      <c r="H904" s="79"/>
      <c r="I904" s="60"/>
      <c r="J904" s="60"/>
      <c r="K904" s="60"/>
      <c r="L904" s="60"/>
      <c r="M904" s="60"/>
      <c r="N904" s="60"/>
      <c r="O904" s="54"/>
      <c r="P904" s="54"/>
      <c r="Q904" s="54"/>
      <c r="R904" s="54"/>
      <c r="S904" s="54"/>
      <c r="T904" s="54"/>
    </row>
    <row r="905" spans="1:29" ht="15" customHeight="1" x14ac:dyDescent="0.2">
      <c r="A905" s="85" t="s">
        <v>2554</v>
      </c>
      <c r="B905" s="85" t="s">
        <v>836</v>
      </c>
      <c r="C905" s="85">
        <v>1425</v>
      </c>
      <c r="D905" s="85" t="s">
        <v>2567</v>
      </c>
      <c r="E905" s="85" t="s">
        <v>160</v>
      </c>
      <c r="F905" s="79"/>
      <c r="G905" s="85" t="s">
        <v>161</v>
      </c>
      <c r="H905" s="79"/>
      <c r="I905" s="60"/>
      <c r="J905" s="60"/>
      <c r="K905" s="60"/>
      <c r="L905" s="60"/>
      <c r="M905" s="60"/>
      <c r="N905" s="60"/>
      <c r="O905" s="54"/>
      <c r="P905" s="54"/>
      <c r="Q905" s="54"/>
      <c r="R905" s="54"/>
      <c r="S905" s="54"/>
      <c r="T905" s="54"/>
    </row>
    <row r="906" spans="1:29" ht="15" customHeight="1" x14ac:dyDescent="0.2">
      <c r="A906" s="85" t="s">
        <v>2554</v>
      </c>
      <c r="B906" s="85" t="s">
        <v>2568</v>
      </c>
      <c r="C906" s="85">
        <v>1426</v>
      </c>
      <c r="D906" s="85" t="s">
        <v>2569</v>
      </c>
      <c r="E906" s="85" t="s">
        <v>160</v>
      </c>
      <c r="F906" s="79"/>
      <c r="G906" s="85" t="s">
        <v>161</v>
      </c>
      <c r="H906" s="79"/>
      <c r="I906" s="60"/>
      <c r="J906" s="60"/>
      <c r="K906" s="60"/>
      <c r="L906" s="60"/>
      <c r="M906" s="60"/>
      <c r="N906" s="60"/>
      <c r="O906" s="54"/>
      <c r="P906" s="54"/>
      <c r="Q906" s="54"/>
      <c r="R906" s="54"/>
      <c r="S906" s="54"/>
      <c r="T906" s="54"/>
    </row>
    <row r="907" spans="1:29" ht="15" customHeight="1" x14ac:dyDescent="0.2">
      <c r="A907" s="85" t="s">
        <v>2554</v>
      </c>
      <c r="B907" s="85" t="s">
        <v>2570</v>
      </c>
      <c r="C907" s="85">
        <v>1427</v>
      </c>
      <c r="D907" s="85" t="s">
        <v>2571</v>
      </c>
      <c r="E907" s="85" t="s">
        <v>160</v>
      </c>
      <c r="F907" s="79"/>
      <c r="G907" s="85" t="s">
        <v>161</v>
      </c>
      <c r="H907" s="79"/>
      <c r="I907" s="60"/>
      <c r="J907" s="60"/>
      <c r="K907" s="60"/>
      <c r="L907" s="60"/>
      <c r="M907" s="60"/>
      <c r="N907" s="60"/>
      <c r="O907" s="54"/>
      <c r="P907" s="54"/>
      <c r="Q907" s="54"/>
      <c r="R907" s="54"/>
      <c r="S907" s="54"/>
      <c r="T907" s="54"/>
    </row>
    <row r="908" spans="1:29" ht="15" customHeight="1" x14ac:dyDescent="0.2">
      <c r="A908" s="85" t="s">
        <v>2572</v>
      </c>
      <c r="B908" s="85" t="s">
        <v>2573</v>
      </c>
      <c r="C908" s="85">
        <v>773</v>
      </c>
      <c r="D908" s="85" t="s">
        <v>2574</v>
      </c>
      <c r="E908" s="85" t="s">
        <v>160</v>
      </c>
      <c r="F908" s="79"/>
      <c r="G908" s="85"/>
      <c r="H908" s="79"/>
      <c r="I908" s="60"/>
      <c r="J908" s="60"/>
      <c r="K908" s="60"/>
      <c r="L908" s="60"/>
      <c r="M908" s="60"/>
      <c r="N908" s="60"/>
      <c r="O908" s="54"/>
      <c r="P908" s="54"/>
      <c r="Q908" s="54"/>
      <c r="R908" s="54"/>
      <c r="S908" s="54"/>
      <c r="T908" s="54"/>
    </row>
    <row r="909" spans="1:29" ht="15" customHeight="1" x14ac:dyDescent="0.2">
      <c r="A909" s="85" t="s">
        <v>2575</v>
      </c>
      <c r="B909" s="85" t="s">
        <v>2576</v>
      </c>
      <c r="C909" s="85">
        <v>150</v>
      </c>
      <c r="D909" s="85" t="s">
        <v>2577</v>
      </c>
      <c r="E909" s="85" t="s">
        <v>160</v>
      </c>
      <c r="F909" s="54"/>
      <c r="G909" s="85" t="s">
        <v>174</v>
      </c>
      <c r="H909" s="79"/>
      <c r="I909" s="54"/>
      <c r="J909" s="85">
        <v>31653794839</v>
      </c>
      <c r="K909" s="85"/>
      <c r="L909" s="60"/>
      <c r="M909" s="60"/>
      <c r="N909" s="60"/>
      <c r="O909" s="54"/>
      <c r="P909" s="54"/>
      <c r="Q909" s="54"/>
      <c r="R909" s="54"/>
      <c r="S909" s="54"/>
      <c r="T909" s="54"/>
      <c r="U909" s="54"/>
      <c r="V909" s="54"/>
      <c r="W909" s="54"/>
      <c r="X909" s="54"/>
      <c r="Y909" s="54"/>
      <c r="Z909" s="54"/>
      <c r="AA909" s="54"/>
      <c r="AB909" s="54"/>
      <c r="AC909" s="54"/>
    </row>
    <row r="910" spans="1:29" ht="15" customHeight="1" x14ac:dyDescent="0.2">
      <c r="A910" s="85" t="s">
        <v>2575</v>
      </c>
      <c r="B910" s="85" t="s">
        <v>2578</v>
      </c>
      <c r="C910" s="85">
        <v>152</v>
      </c>
      <c r="D910" s="85" t="s">
        <v>2579</v>
      </c>
      <c r="E910" s="85" t="s">
        <v>160</v>
      </c>
      <c r="F910" s="79">
        <v>28636</v>
      </c>
      <c r="G910" s="85" t="s">
        <v>161</v>
      </c>
      <c r="H910" s="79"/>
      <c r="I910" s="54"/>
      <c r="J910" s="85">
        <v>31611861447</v>
      </c>
      <c r="K910" s="85" t="s">
        <v>2580</v>
      </c>
      <c r="L910" s="60"/>
      <c r="M910" s="60"/>
      <c r="N910" s="60"/>
      <c r="O910" s="54"/>
      <c r="P910" s="54"/>
      <c r="Q910" s="54"/>
      <c r="R910" s="54"/>
      <c r="S910" s="54"/>
      <c r="T910" s="54"/>
      <c r="U910" s="54"/>
      <c r="V910" s="54"/>
      <c r="W910" s="54"/>
      <c r="X910" s="54"/>
      <c r="Y910" s="54"/>
      <c r="Z910" s="54"/>
      <c r="AA910" s="54"/>
      <c r="AB910" s="54"/>
      <c r="AC910" s="54"/>
    </row>
    <row r="911" spans="1:29" ht="15" customHeight="1" x14ac:dyDescent="0.2">
      <c r="A911" s="85" t="s">
        <v>2575</v>
      </c>
      <c r="B911" s="85" t="s">
        <v>896</v>
      </c>
      <c r="C911" s="85">
        <v>686</v>
      </c>
      <c r="D911" s="85" t="s">
        <v>2581</v>
      </c>
      <c r="E911" s="85" t="s">
        <v>160</v>
      </c>
      <c r="F911" s="79"/>
      <c r="G911" s="85"/>
      <c r="H911" s="79"/>
      <c r="I911" s="60"/>
      <c r="J911" s="60"/>
      <c r="K911" s="60"/>
      <c r="L911" s="60"/>
      <c r="M911" s="60"/>
      <c r="N911" s="60"/>
      <c r="O911" s="54"/>
      <c r="P911" s="54"/>
      <c r="Q911" s="54"/>
      <c r="R911" s="54"/>
      <c r="S911" s="54"/>
      <c r="T911" s="54"/>
    </row>
    <row r="912" spans="1:29" ht="15" customHeight="1" x14ac:dyDescent="0.2">
      <c r="A912" s="85" t="s">
        <v>2582</v>
      </c>
      <c r="B912" s="85" t="s">
        <v>1354</v>
      </c>
      <c r="C912" s="85">
        <v>746</v>
      </c>
      <c r="D912" s="85" t="s">
        <v>2583</v>
      </c>
      <c r="E912" s="85" t="s">
        <v>160</v>
      </c>
      <c r="F912" s="79"/>
      <c r="G912" s="85" t="s">
        <v>174</v>
      </c>
      <c r="H912" s="79"/>
      <c r="I912" s="60"/>
      <c r="J912" s="60"/>
      <c r="K912" s="60"/>
      <c r="L912" s="60"/>
      <c r="M912" s="60"/>
      <c r="N912" s="60"/>
      <c r="O912" s="54"/>
      <c r="P912" s="54"/>
      <c r="Q912" s="54"/>
      <c r="R912" s="54"/>
      <c r="S912" s="54"/>
      <c r="T912" s="54"/>
    </row>
    <row r="913" spans="1:29" ht="15" customHeight="1" x14ac:dyDescent="0.2">
      <c r="A913" s="85" t="s">
        <v>2582</v>
      </c>
      <c r="B913" s="85" t="s">
        <v>2584</v>
      </c>
      <c r="C913" s="85">
        <v>1430</v>
      </c>
      <c r="D913" s="85" t="s">
        <v>2585</v>
      </c>
      <c r="E913" s="85" t="s">
        <v>160</v>
      </c>
      <c r="F913" s="79"/>
      <c r="G913" s="85" t="s">
        <v>174</v>
      </c>
      <c r="H913" s="79"/>
      <c r="I913" s="60"/>
      <c r="J913" s="60"/>
      <c r="K913" s="60"/>
      <c r="L913" s="60"/>
      <c r="M913" s="60"/>
      <c r="N913" s="60"/>
      <c r="O913" s="54"/>
      <c r="P913" s="54"/>
      <c r="Q913" s="54"/>
      <c r="R913" s="54"/>
      <c r="S913" s="54"/>
      <c r="T913" s="54"/>
    </row>
    <row r="914" spans="1:29" ht="15" customHeight="1" x14ac:dyDescent="0.2">
      <c r="A914" s="85" t="s">
        <v>2586</v>
      </c>
      <c r="B914" s="85" t="s">
        <v>1743</v>
      </c>
      <c r="C914" s="85">
        <v>142</v>
      </c>
      <c r="D914" s="85" t="s">
        <v>2587</v>
      </c>
      <c r="E914" s="85" t="s">
        <v>160</v>
      </c>
      <c r="F914" s="79">
        <v>24444</v>
      </c>
      <c r="G914" s="85" t="s">
        <v>161</v>
      </c>
      <c r="H914" s="79"/>
      <c r="I914" s="54"/>
      <c r="J914" s="85">
        <v>32497409008</v>
      </c>
      <c r="K914" s="85" t="s">
        <v>2588</v>
      </c>
      <c r="L914" s="60"/>
      <c r="M914" s="60"/>
      <c r="N914" s="60"/>
      <c r="O914" s="54"/>
      <c r="P914" s="54"/>
      <c r="Q914" s="54"/>
      <c r="R914" s="54"/>
      <c r="S914" s="54"/>
      <c r="T914" s="54"/>
      <c r="U914" s="54"/>
      <c r="V914" s="54"/>
      <c r="W914" s="54"/>
      <c r="X914" s="54"/>
      <c r="Y914" s="54"/>
      <c r="Z914" s="54"/>
      <c r="AA914" s="54"/>
      <c r="AB914" s="54"/>
      <c r="AC914" s="54"/>
    </row>
    <row r="915" spans="1:29" ht="15" customHeight="1" x14ac:dyDescent="0.2">
      <c r="A915" s="85" t="s">
        <v>2589</v>
      </c>
      <c r="B915" s="85" t="s">
        <v>1402</v>
      </c>
      <c r="C915" s="85">
        <v>1431</v>
      </c>
      <c r="D915" s="85" t="s">
        <v>1403</v>
      </c>
      <c r="E915" s="85" t="s">
        <v>160</v>
      </c>
      <c r="F915" s="79"/>
      <c r="G915" s="85" t="s">
        <v>174</v>
      </c>
      <c r="H915" s="79"/>
      <c r="I915" s="60"/>
      <c r="J915" s="60"/>
      <c r="K915" s="60"/>
      <c r="L915" s="60"/>
      <c r="M915" s="60"/>
      <c r="N915" s="60"/>
      <c r="O915" s="54"/>
      <c r="P915" s="54"/>
      <c r="Q915" s="54"/>
      <c r="R915" s="54"/>
      <c r="S915" s="54"/>
      <c r="T915" s="54"/>
    </row>
    <row r="916" spans="1:29" ht="15" customHeight="1" x14ac:dyDescent="0.2">
      <c r="A916" s="85" t="s">
        <v>2590</v>
      </c>
      <c r="B916" s="85" t="s">
        <v>2591</v>
      </c>
      <c r="C916" s="17">
        <v>261</v>
      </c>
      <c r="D916" s="85" t="s">
        <v>2592</v>
      </c>
      <c r="E916" s="85" t="s">
        <v>160</v>
      </c>
      <c r="F916" s="79"/>
      <c r="G916" s="85" t="s">
        <v>161</v>
      </c>
      <c r="H916" s="79"/>
      <c r="I916" s="60"/>
      <c r="J916" s="60"/>
      <c r="K916" s="60"/>
      <c r="L916" s="60"/>
      <c r="M916" s="60"/>
      <c r="N916" s="60"/>
      <c r="O916" s="54"/>
      <c r="P916" s="54"/>
      <c r="Q916" s="54"/>
      <c r="R916" s="54"/>
      <c r="S916" s="54"/>
      <c r="T916" s="54"/>
    </row>
    <row r="917" spans="1:29" ht="15" customHeight="1" x14ac:dyDescent="0.2">
      <c r="A917" s="85" t="s">
        <v>2590</v>
      </c>
      <c r="B917" s="85" t="s">
        <v>2593</v>
      </c>
      <c r="C917" s="85">
        <v>1432</v>
      </c>
      <c r="D917" s="85" t="s">
        <v>2594</v>
      </c>
      <c r="E917" s="85" t="s">
        <v>160</v>
      </c>
      <c r="F917" s="79"/>
      <c r="G917" s="85" t="s">
        <v>161</v>
      </c>
      <c r="H917" s="79"/>
      <c r="I917" s="60"/>
      <c r="J917" s="60"/>
      <c r="K917" s="60"/>
      <c r="L917" s="60"/>
      <c r="M917" s="60"/>
      <c r="N917" s="60"/>
      <c r="O917" s="54"/>
      <c r="P917" s="54"/>
      <c r="Q917" s="54"/>
      <c r="R917" s="54"/>
      <c r="S917" s="54"/>
      <c r="T917" s="54"/>
    </row>
    <row r="918" spans="1:29" ht="15" customHeight="1" x14ac:dyDescent="0.2">
      <c r="A918" s="85" t="s">
        <v>2595</v>
      </c>
      <c r="B918" s="85" t="s">
        <v>2596</v>
      </c>
      <c r="C918" s="85">
        <v>711</v>
      </c>
      <c r="D918" s="85" t="s">
        <v>2597</v>
      </c>
      <c r="E918" s="85" t="s">
        <v>160</v>
      </c>
      <c r="F918" s="79"/>
      <c r="G918" s="85" t="s">
        <v>174</v>
      </c>
      <c r="H918" s="79"/>
      <c r="I918" s="60"/>
      <c r="J918" s="60"/>
      <c r="K918" s="60"/>
      <c r="L918" s="60"/>
      <c r="M918" s="60"/>
      <c r="N918" s="60"/>
      <c r="O918" s="54"/>
      <c r="P918" s="54"/>
      <c r="Q918" s="54"/>
      <c r="R918" s="54"/>
      <c r="S918" s="54"/>
      <c r="T918" s="54"/>
    </row>
    <row r="919" spans="1:29" ht="15" customHeight="1" x14ac:dyDescent="0.2">
      <c r="A919" s="85" t="s">
        <v>2598</v>
      </c>
      <c r="B919" s="85" t="s">
        <v>1823</v>
      </c>
      <c r="C919" s="85">
        <v>1433</v>
      </c>
      <c r="D919" s="85" t="s">
        <v>2599</v>
      </c>
      <c r="E919" s="85" t="s">
        <v>160</v>
      </c>
      <c r="F919" s="79"/>
      <c r="G919" s="85" t="s">
        <v>174</v>
      </c>
      <c r="H919" s="79"/>
      <c r="I919" s="60"/>
      <c r="J919" s="60"/>
      <c r="K919" s="60"/>
      <c r="L919" s="60"/>
      <c r="M919" s="60"/>
      <c r="N919" s="60"/>
      <c r="O919" s="54"/>
      <c r="P919" s="54"/>
      <c r="Q919" s="54"/>
      <c r="R919" s="54"/>
      <c r="S919" s="54"/>
      <c r="T919" s="54"/>
    </row>
    <row r="920" spans="1:29" ht="15" customHeight="1" x14ac:dyDescent="0.2">
      <c r="A920" s="85" t="s">
        <v>2600</v>
      </c>
      <c r="B920" s="85" t="s">
        <v>270</v>
      </c>
      <c r="C920" s="85">
        <v>1434</v>
      </c>
      <c r="D920" s="85" t="s">
        <v>2601</v>
      </c>
      <c r="E920" s="85" t="s">
        <v>160</v>
      </c>
      <c r="F920" s="79"/>
      <c r="G920" s="85" t="s">
        <v>161</v>
      </c>
      <c r="H920" s="79"/>
      <c r="I920" s="60"/>
      <c r="J920" s="60"/>
      <c r="K920" s="60"/>
      <c r="L920" s="60"/>
      <c r="M920" s="60"/>
      <c r="N920" s="60"/>
      <c r="O920" s="54"/>
      <c r="P920" s="54"/>
      <c r="Q920" s="54"/>
      <c r="R920" s="54"/>
      <c r="S920" s="54"/>
      <c r="T920" s="54"/>
    </row>
    <row r="921" spans="1:29" ht="15" customHeight="1" x14ac:dyDescent="0.2">
      <c r="A921" s="85" t="s">
        <v>2602</v>
      </c>
      <c r="B921" s="85" t="s">
        <v>2603</v>
      </c>
      <c r="C921" s="85">
        <v>99</v>
      </c>
      <c r="D921" s="85" t="s">
        <v>2604</v>
      </c>
      <c r="E921" s="85" t="s">
        <v>160</v>
      </c>
      <c r="F921" s="79">
        <v>30746</v>
      </c>
      <c r="G921" s="85" t="s">
        <v>174</v>
      </c>
      <c r="H921" s="79"/>
      <c r="I921" s="54"/>
      <c r="J921" s="85"/>
      <c r="K921" s="85" t="s">
        <v>2605</v>
      </c>
      <c r="L921" s="60"/>
      <c r="M921" s="60"/>
      <c r="N921" s="60"/>
      <c r="O921" s="54"/>
      <c r="P921" s="54"/>
      <c r="Q921" s="54"/>
      <c r="R921" s="54"/>
      <c r="S921" s="54"/>
      <c r="T921" s="54"/>
      <c r="U921" s="54"/>
      <c r="V921" s="54"/>
      <c r="W921" s="54"/>
      <c r="X921" s="54"/>
      <c r="Y921" s="54"/>
      <c r="Z921" s="54"/>
      <c r="AA921" s="54"/>
      <c r="AB921" s="54"/>
      <c r="AC921" s="54"/>
    </row>
    <row r="922" spans="1:29" ht="15" customHeight="1" x14ac:dyDescent="0.2">
      <c r="A922" s="85" t="s">
        <v>2602</v>
      </c>
      <c r="B922" s="85" t="s">
        <v>2606</v>
      </c>
      <c r="C922" s="85">
        <v>553</v>
      </c>
      <c r="D922" s="85" t="s">
        <v>2607</v>
      </c>
      <c r="E922" s="85" t="s">
        <v>160</v>
      </c>
      <c r="F922" s="79"/>
      <c r="G922" s="85" t="s">
        <v>174</v>
      </c>
      <c r="H922" s="79"/>
      <c r="I922" s="60"/>
      <c r="J922" s="60"/>
      <c r="K922" s="60"/>
      <c r="L922" s="60"/>
      <c r="M922" s="60"/>
      <c r="N922" s="60"/>
      <c r="O922" s="54"/>
      <c r="P922" s="54"/>
      <c r="Q922" s="54"/>
      <c r="R922" s="54"/>
      <c r="S922" s="54"/>
      <c r="T922" s="54"/>
    </row>
    <row r="923" spans="1:29" ht="15" customHeight="1" x14ac:dyDescent="0.2">
      <c r="A923" s="85" t="s">
        <v>2608</v>
      </c>
      <c r="B923" s="85" t="s">
        <v>401</v>
      </c>
      <c r="C923" s="85">
        <v>1435</v>
      </c>
      <c r="D923" s="85" t="s">
        <v>2609</v>
      </c>
      <c r="E923" s="85" t="s">
        <v>160</v>
      </c>
      <c r="F923" s="79"/>
      <c r="G923" s="85" t="s">
        <v>174</v>
      </c>
      <c r="H923" s="79"/>
      <c r="I923" s="60"/>
      <c r="J923" s="60"/>
      <c r="K923" s="60"/>
      <c r="L923" s="60"/>
      <c r="M923" s="60"/>
      <c r="N923" s="60"/>
      <c r="O923" s="54"/>
      <c r="P923" s="54"/>
      <c r="Q923" s="54"/>
      <c r="R923" s="54"/>
      <c r="S923" s="54"/>
      <c r="T923" s="54"/>
    </row>
    <row r="924" spans="1:29" ht="15" customHeight="1" x14ac:dyDescent="0.2">
      <c r="A924" s="85" t="s">
        <v>2608</v>
      </c>
      <c r="B924" s="85" t="s">
        <v>2610</v>
      </c>
      <c r="C924" s="85">
        <v>1436</v>
      </c>
      <c r="D924" s="85" t="s">
        <v>2611</v>
      </c>
      <c r="E924" s="85" t="s">
        <v>160</v>
      </c>
      <c r="F924" s="79"/>
      <c r="G924" s="85" t="s">
        <v>174</v>
      </c>
      <c r="H924" s="79"/>
      <c r="I924" s="60"/>
      <c r="J924" s="60"/>
      <c r="K924" s="60"/>
      <c r="L924" s="60"/>
      <c r="M924" s="60"/>
      <c r="N924" s="60"/>
      <c r="O924" s="54"/>
      <c r="P924" s="54"/>
      <c r="Q924" s="54"/>
      <c r="R924" s="54"/>
      <c r="S924" s="54"/>
      <c r="T924" s="54"/>
    </row>
    <row r="925" spans="1:29" ht="15" customHeight="1" x14ac:dyDescent="0.2">
      <c r="A925" s="85" t="s">
        <v>2612</v>
      </c>
      <c r="B925" s="85" t="s">
        <v>2613</v>
      </c>
      <c r="C925" s="85">
        <v>1437</v>
      </c>
      <c r="D925" s="85" t="s">
        <v>2614</v>
      </c>
      <c r="E925" s="85" t="s">
        <v>160</v>
      </c>
      <c r="F925" s="79"/>
      <c r="G925" s="85" t="s">
        <v>161</v>
      </c>
      <c r="H925" s="79"/>
      <c r="I925" s="60"/>
      <c r="J925" s="60"/>
      <c r="K925" s="60"/>
      <c r="L925" s="60"/>
      <c r="M925" s="60"/>
      <c r="N925" s="60"/>
      <c r="O925" s="54"/>
      <c r="P925" s="54"/>
      <c r="Q925" s="54"/>
      <c r="R925" s="54"/>
      <c r="S925" s="54"/>
      <c r="T925" s="54"/>
    </row>
    <row r="926" spans="1:29" ht="15" customHeight="1" x14ac:dyDescent="0.2">
      <c r="A926" s="85" t="s">
        <v>2615</v>
      </c>
      <c r="B926" s="85" t="s">
        <v>2616</v>
      </c>
      <c r="C926" s="85">
        <v>1438</v>
      </c>
      <c r="D926" s="85" t="s">
        <v>2617</v>
      </c>
      <c r="E926" s="85" t="s">
        <v>160</v>
      </c>
      <c r="F926" s="79"/>
      <c r="G926" s="85" t="s">
        <v>161</v>
      </c>
      <c r="H926" s="79"/>
      <c r="I926" s="60"/>
      <c r="J926" s="60"/>
      <c r="K926" s="60"/>
      <c r="L926" s="60"/>
      <c r="M926" s="60"/>
      <c r="N926" s="60"/>
      <c r="O926" s="54"/>
      <c r="P926" s="54"/>
      <c r="Q926" s="54"/>
      <c r="R926" s="54"/>
      <c r="S926" s="54"/>
      <c r="T926" s="54"/>
    </row>
    <row r="927" spans="1:29" ht="15" customHeight="1" x14ac:dyDescent="0.2">
      <c r="A927" s="85" t="s">
        <v>2618</v>
      </c>
      <c r="B927" s="85" t="s">
        <v>1375</v>
      </c>
      <c r="C927" s="85">
        <v>1439</v>
      </c>
      <c r="D927" s="85" t="s">
        <v>249</v>
      </c>
      <c r="E927" s="85" t="s">
        <v>160</v>
      </c>
      <c r="F927" s="79"/>
      <c r="G927" s="85" t="s">
        <v>161</v>
      </c>
      <c r="H927" s="79"/>
      <c r="I927" s="60"/>
      <c r="J927" s="60"/>
      <c r="K927" s="60"/>
      <c r="L927" s="60"/>
      <c r="M927" s="60"/>
      <c r="N927" s="60"/>
      <c r="O927" s="54"/>
      <c r="P927" s="54"/>
      <c r="Q927" s="54"/>
      <c r="R927" s="54"/>
      <c r="S927" s="54"/>
      <c r="T927" s="54"/>
    </row>
    <row r="928" spans="1:29" ht="15" customHeight="1" x14ac:dyDescent="0.2">
      <c r="A928" s="85" t="s">
        <v>2619</v>
      </c>
      <c r="B928" s="85" t="s">
        <v>2620</v>
      </c>
      <c r="C928" s="85">
        <v>1440</v>
      </c>
      <c r="D928" s="85" t="s">
        <v>2621</v>
      </c>
      <c r="E928" s="85" t="s">
        <v>160</v>
      </c>
      <c r="F928" s="79"/>
      <c r="G928" s="85" t="s">
        <v>161</v>
      </c>
      <c r="H928" s="79"/>
      <c r="I928" s="60"/>
      <c r="J928" s="60"/>
      <c r="K928" s="60"/>
      <c r="L928" s="60"/>
      <c r="M928" s="60"/>
      <c r="N928" s="60"/>
      <c r="O928" s="54"/>
      <c r="P928" s="54"/>
      <c r="Q928" s="54"/>
      <c r="R928" s="54"/>
      <c r="S928" s="54"/>
      <c r="T928" s="54"/>
    </row>
    <row r="929" spans="1:29" ht="15" customHeight="1" x14ac:dyDescent="0.2">
      <c r="A929" s="85" t="s">
        <v>2622</v>
      </c>
      <c r="B929" s="85" t="s">
        <v>2623</v>
      </c>
      <c r="C929" s="85">
        <v>1441</v>
      </c>
      <c r="D929" s="85" t="s">
        <v>195</v>
      </c>
      <c r="E929" s="85" t="s">
        <v>160</v>
      </c>
      <c r="F929" s="79"/>
      <c r="G929" s="85" t="s">
        <v>174</v>
      </c>
      <c r="H929" s="79"/>
      <c r="I929" s="60"/>
      <c r="J929" s="60"/>
      <c r="K929" s="60"/>
      <c r="L929" s="60"/>
      <c r="M929" s="60"/>
      <c r="N929" s="60"/>
      <c r="O929" s="54"/>
      <c r="P929" s="54"/>
      <c r="Q929" s="54"/>
      <c r="R929" s="54"/>
      <c r="S929" s="54"/>
      <c r="T929" s="54"/>
    </row>
    <row r="930" spans="1:29" ht="15" customHeight="1" x14ac:dyDescent="0.2">
      <c r="A930" s="85" t="s">
        <v>2624</v>
      </c>
      <c r="B930" s="85" t="s">
        <v>2625</v>
      </c>
      <c r="C930" s="85">
        <v>1442</v>
      </c>
      <c r="D930" s="85" t="s">
        <v>2626</v>
      </c>
      <c r="E930" s="85" t="s">
        <v>160</v>
      </c>
      <c r="F930" s="79"/>
      <c r="G930" s="85" t="s">
        <v>161</v>
      </c>
      <c r="H930" s="79"/>
      <c r="I930" s="60"/>
      <c r="J930" s="60"/>
      <c r="K930" s="60"/>
      <c r="L930" s="60"/>
      <c r="M930" s="60"/>
      <c r="N930" s="60"/>
      <c r="O930" s="54"/>
      <c r="P930" s="54"/>
      <c r="Q930" s="54"/>
      <c r="R930" s="54"/>
      <c r="S930" s="54"/>
      <c r="T930" s="54"/>
    </row>
    <row r="931" spans="1:29" ht="15" customHeight="1" x14ac:dyDescent="0.2">
      <c r="A931" s="85" t="s">
        <v>2627</v>
      </c>
      <c r="B931" s="85" t="s">
        <v>2628</v>
      </c>
      <c r="C931" s="85">
        <v>115</v>
      </c>
      <c r="D931" s="85" t="s">
        <v>2629</v>
      </c>
      <c r="E931" s="85" t="s">
        <v>160</v>
      </c>
      <c r="F931" s="79">
        <v>32431</v>
      </c>
      <c r="G931" s="85" t="s">
        <v>174</v>
      </c>
      <c r="H931" s="79"/>
      <c r="I931" s="54"/>
      <c r="J931" s="85">
        <v>3161270747</v>
      </c>
      <c r="K931" s="85" t="s">
        <v>2630</v>
      </c>
      <c r="L931" s="60"/>
      <c r="M931" s="60"/>
      <c r="N931" s="60"/>
      <c r="O931" s="54"/>
      <c r="P931" s="54"/>
      <c r="Q931" s="54"/>
      <c r="R931" s="54"/>
      <c r="S931" s="54"/>
      <c r="T931" s="54"/>
      <c r="U931" s="54"/>
      <c r="V931" s="54"/>
      <c r="W931" s="54"/>
      <c r="X931" s="54"/>
      <c r="Y931" s="54"/>
      <c r="Z931" s="54"/>
      <c r="AA931" s="54"/>
      <c r="AB931" s="54"/>
      <c r="AC931" s="54"/>
    </row>
    <row r="932" spans="1:29" ht="15" customHeight="1" x14ac:dyDescent="0.2">
      <c r="A932" s="85" t="s">
        <v>2627</v>
      </c>
      <c r="B932" s="85" t="s">
        <v>2631</v>
      </c>
      <c r="C932" s="85">
        <v>165</v>
      </c>
      <c r="D932" s="85" t="s">
        <v>2632</v>
      </c>
      <c r="E932" s="85" t="s">
        <v>160</v>
      </c>
      <c r="F932" s="54"/>
      <c r="G932" s="85" t="s">
        <v>161</v>
      </c>
      <c r="H932" s="79"/>
      <c r="I932" s="54"/>
      <c r="J932" s="85">
        <v>646067744</v>
      </c>
      <c r="K932" s="85"/>
      <c r="L932" s="60"/>
      <c r="M932" s="60"/>
      <c r="N932" s="60"/>
      <c r="O932" s="54"/>
      <c r="P932" s="54"/>
      <c r="Q932" s="54"/>
      <c r="R932" s="54"/>
      <c r="S932" s="54"/>
      <c r="T932" s="54"/>
      <c r="U932" s="54"/>
      <c r="V932" s="54"/>
      <c r="W932" s="54"/>
      <c r="X932" s="54"/>
      <c r="Y932" s="54"/>
      <c r="Z932" s="54"/>
      <c r="AA932" s="54"/>
      <c r="AB932" s="54"/>
      <c r="AC932" s="54"/>
    </row>
    <row r="933" spans="1:29" ht="15" customHeight="1" x14ac:dyDescent="0.2">
      <c r="A933" s="85" t="s">
        <v>2627</v>
      </c>
      <c r="B933" s="85" t="s">
        <v>2633</v>
      </c>
      <c r="C933" s="85">
        <v>625</v>
      </c>
      <c r="D933" s="85" t="s">
        <v>2634</v>
      </c>
      <c r="E933" s="85" t="s">
        <v>160</v>
      </c>
      <c r="F933" s="79"/>
      <c r="G933" s="85" t="s">
        <v>161</v>
      </c>
      <c r="H933" s="79"/>
      <c r="I933" s="60"/>
      <c r="J933" s="60"/>
      <c r="K933" s="60"/>
      <c r="L933" s="60"/>
      <c r="M933" s="60"/>
      <c r="N933" s="60"/>
      <c r="O933" s="54"/>
      <c r="P933" s="54"/>
      <c r="Q933" s="54"/>
      <c r="R933" s="54"/>
      <c r="S933" s="54"/>
      <c r="T933" s="54"/>
    </row>
    <row r="934" spans="1:29" ht="15" customHeight="1" x14ac:dyDescent="0.2">
      <c r="A934" s="85" t="s">
        <v>2627</v>
      </c>
      <c r="B934" s="85" t="s">
        <v>2635</v>
      </c>
      <c r="C934" s="85">
        <v>671</v>
      </c>
      <c r="D934" s="85" t="s">
        <v>2636</v>
      </c>
      <c r="E934" s="85" t="s">
        <v>160</v>
      </c>
      <c r="F934" s="79"/>
      <c r="G934" s="85" t="s">
        <v>161</v>
      </c>
      <c r="H934" s="79"/>
      <c r="I934" s="60"/>
      <c r="J934" s="60"/>
      <c r="K934" s="60"/>
      <c r="L934" s="60"/>
      <c r="M934" s="60"/>
      <c r="N934" s="60"/>
      <c r="O934" s="54"/>
      <c r="P934" s="54"/>
      <c r="Q934" s="54"/>
      <c r="R934" s="54"/>
      <c r="S934" s="54"/>
      <c r="T934" s="54"/>
    </row>
    <row r="935" spans="1:29" ht="15" customHeight="1" x14ac:dyDescent="0.2">
      <c r="A935" s="85" t="s">
        <v>2627</v>
      </c>
      <c r="B935" s="85" t="s">
        <v>2637</v>
      </c>
      <c r="C935" s="85">
        <v>1444</v>
      </c>
      <c r="D935" s="85" t="s">
        <v>2638</v>
      </c>
      <c r="E935" s="85" t="s">
        <v>160</v>
      </c>
      <c r="F935" s="79"/>
      <c r="G935" s="85" t="s">
        <v>161</v>
      </c>
      <c r="H935" s="79"/>
      <c r="I935" s="60"/>
      <c r="J935" s="60"/>
      <c r="K935" s="60"/>
      <c r="L935" s="60"/>
      <c r="M935" s="60"/>
      <c r="N935" s="60"/>
      <c r="O935" s="54"/>
      <c r="P935" s="54"/>
      <c r="Q935" s="54"/>
      <c r="R935" s="54"/>
      <c r="S935" s="54"/>
      <c r="T935" s="54"/>
    </row>
    <row r="936" spans="1:29" ht="15" customHeight="1" x14ac:dyDescent="0.2">
      <c r="A936" s="85" t="s">
        <v>2639</v>
      </c>
      <c r="B936" s="85" t="s">
        <v>2640</v>
      </c>
      <c r="C936" s="85">
        <v>1445</v>
      </c>
      <c r="D936" s="85" t="s">
        <v>2641</v>
      </c>
      <c r="E936" s="85" t="s">
        <v>160</v>
      </c>
      <c r="F936" s="79"/>
      <c r="G936" s="85" t="s">
        <v>161</v>
      </c>
      <c r="H936" s="79"/>
      <c r="I936" s="60"/>
      <c r="J936" s="60"/>
      <c r="K936" s="60"/>
      <c r="L936" s="60"/>
      <c r="M936" s="60"/>
      <c r="N936" s="60"/>
      <c r="O936" s="54"/>
      <c r="P936" s="54"/>
      <c r="Q936" s="54"/>
      <c r="R936" s="54"/>
      <c r="S936" s="54"/>
      <c r="T936" s="54"/>
    </row>
    <row r="937" spans="1:29" ht="15" customHeight="1" x14ac:dyDescent="0.2">
      <c r="A937" s="85" t="s">
        <v>2642</v>
      </c>
      <c r="B937" s="85" t="s">
        <v>2643</v>
      </c>
      <c r="C937" s="85">
        <v>1446</v>
      </c>
      <c r="D937" s="85" t="s">
        <v>2644</v>
      </c>
      <c r="E937" s="85" t="s">
        <v>160</v>
      </c>
      <c r="F937" s="79"/>
      <c r="G937" s="85" t="s">
        <v>161</v>
      </c>
      <c r="H937" s="79"/>
      <c r="I937" s="60"/>
      <c r="J937" s="60"/>
      <c r="K937" s="60"/>
      <c r="L937" s="60"/>
      <c r="M937" s="60"/>
      <c r="N937" s="60"/>
      <c r="O937" s="54"/>
      <c r="P937" s="54"/>
      <c r="Q937" s="54"/>
      <c r="R937" s="54"/>
      <c r="S937" s="54"/>
      <c r="T937" s="54"/>
    </row>
    <row r="938" spans="1:29" ht="15" customHeight="1" x14ac:dyDescent="0.2">
      <c r="A938" s="85" t="s">
        <v>2645</v>
      </c>
      <c r="B938" s="85" t="s">
        <v>1326</v>
      </c>
      <c r="C938" s="85">
        <v>15</v>
      </c>
      <c r="D938" s="85" t="s">
        <v>1327</v>
      </c>
      <c r="E938" s="85" t="s">
        <v>160</v>
      </c>
      <c r="F938" s="79">
        <v>24840</v>
      </c>
      <c r="G938" s="85" t="s">
        <v>161</v>
      </c>
      <c r="H938" s="78"/>
      <c r="I938" s="54"/>
      <c r="J938" s="85"/>
      <c r="K938" s="85"/>
      <c r="L938" s="59"/>
      <c r="M938" s="60"/>
      <c r="N938" s="60"/>
      <c r="O938" s="54"/>
      <c r="P938" s="54"/>
      <c r="Q938" s="54"/>
      <c r="R938" s="52"/>
      <c r="S938" s="54"/>
      <c r="T938" s="52"/>
      <c r="U938" s="54"/>
      <c r="V938" s="54"/>
      <c r="W938" s="54"/>
      <c r="X938" s="54"/>
      <c r="Y938" s="54"/>
      <c r="Z938" s="54"/>
      <c r="AA938" s="54"/>
      <c r="AB938" s="54"/>
      <c r="AC938" s="54"/>
    </row>
    <row r="939" spans="1:29" ht="15" customHeight="1" x14ac:dyDescent="0.2">
      <c r="A939" s="85" t="s">
        <v>2645</v>
      </c>
      <c r="B939" s="85" t="s">
        <v>2646</v>
      </c>
      <c r="C939" s="85">
        <v>188</v>
      </c>
      <c r="D939" s="85" t="s">
        <v>2647</v>
      </c>
      <c r="E939" s="85" t="s">
        <v>160</v>
      </c>
      <c r="F939" s="54"/>
      <c r="G939" s="85" t="s">
        <v>161</v>
      </c>
      <c r="H939" s="79"/>
      <c r="I939" s="54"/>
      <c r="J939" s="85"/>
      <c r="K939" s="85"/>
      <c r="L939" s="60"/>
      <c r="M939" s="60"/>
      <c r="N939" s="60"/>
      <c r="O939" s="54"/>
      <c r="P939" s="54"/>
      <c r="Q939" s="54"/>
      <c r="R939" s="54"/>
      <c r="S939" s="54"/>
      <c r="T939" s="54"/>
      <c r="U939" s="54"/>
      <c r="V939" s="54"/>
      <c r="W939" s="54"/>
      <c r="X939" s="54"/>
      <c r="Y939" s="54"/>
      <c r="Z939" s="54"/>
      <c r="AA939" s="54"/>
      <c r="AB939" s="54"/>
      <c r="AC939" s="54"/>
    </row>
    <row r="940" spans="1:29" ht="15" customHeight="1" x14ac:dyDescent="0.2">
      <c r="A940" s="85" t="s">
        <v>2645</v>
      </c>
      <c r="B940" s="85" t="s">
        <v>687</v>
      </c>
      <c r="C940" s="85">
        <v>1447</v>
      </c>
      <c r="D940" s="85" t="s">
        <v>2648</v>
      </c>
      <c r="E940" s="85" t="s">
        <v>160</v>
      </c>
      <c r="F940" s="79"/>
      <c r="G940" s="85" t="s">
        <v>161</v>
      </c>
      <c r="H940" s="79"/>
      <c r="I940" s="60"/>
      <c r="J940" s="60"/>
      <c r="K940" s="60"/>
      <c r="L940" s="60"/>
      <c r="M940" s="60"/>
      <c r="N940" s="60"/>
      <c r="O940" s="54"/>
      <c r="P940" s="54"/>
      <c r="Q940" s="54"/>
      <c r="R940" s="54"/>
      <c r="S940" s="54"/>
      <c r="T940" s="54"/>
    </row>
    <row r="941" spans="1:29" ht="15" customHeight="1" x14ac:dyDescent="0.2">
      <c r="A941" s="85" t="s">
        <v>2645</v>
      </c>
      <c r="B941" s="85" t="s">
        <v>2649</v>
      </c>
      <c r="C941" s="85">
        <v>1448</v>
      </c>
      <c r="D941" s="85" t="s">
        <v>2650</v>
      </c>
      <c r="E941" s="85" t="s">
        <v>160</v>
      </c>
      <c r="F941" s="79"/>
      <c r="G941" s="85" t="s">
        <v>161</v>
      </c>
      <c r="H941" s="79"/>
      <c r="I941" s="60"/>
      <c r="J941" s="60"/>
      <c r="K941" s="60"/>
      <c r="L941" s="60"/>
      <c r="M941" s="60"/>
      <c r="N941" s="60"/>
      <c r="O941" s="54"/>
      <c r="P941" s="54"/>
      <c r="Q941" s="54"/>
      <c r="R941" s="54"/>
      <c r="S941" s="54"/>
      <c r="T941" s="54"/>
    </row>
    <row r="942" spans="1:29" ht="15" customHeight="1" x14ac:dyDescent="0.2">
      <c r="A942" s="85" t="s">
        <v>2651</v>
      </c>
      <c r="B942" s="85" t="s">
        <v>1534</v>
      </c>
      <c r="C942" s="85">
        <v>718</v>
      </c>
      <c r="D942" s="85" t="s">
        <v>2652</v>
      </c>
      <c r="E942" s="85" t="s">
        <v>160</v>
      </c>
      <c r="F942" s="79"/>
      <c r="G942" s="85" t="s">
        <v>174</v>
      </c>
      <c r="H942" s="79"/>
      <c r="I942" s="60"/>
      <c r="J942" s="60"/>
      <c r="K942" s="60"/>
      <c r="L942" s="60"/>
      <c r="M942" s="60"/>
      <c r="N942" s="60"/>
      <c r="O942" s="54"/>
      <c r="P942" s="54"/>
      <c r="Q942" s="54"/>
      <c r="R942" s="54"/>
      <c r="S942" s="54"/>
      <c r="T942" s="54"/>
    </row>
    <row r="943" spans="1:29" ht="15" customHeight="1" x14ac:dyDescent="0.2">
      <c r="A943" s="85" t="s">
        <v>2653</v>
      </c>
      <c r="B943" s="85" t="s">
        <v>2654</v>
      </c>
      <c r="C943" s="85">
        <v>1449</v>
      </c>
      <c r="D943" s="85" t="s">
        <v>2655</v>
      </c>
      <c r="E943" s="85" t="s">
        <v>160</v>
      </c>
      <c r="F943" s="79"/>
      <c r="G943" s="85" t="s">
        <v>174</v>
      </c>
      <c r="H943" s="79"/>
      <c r="I943" s="60"/>
      <c r="J943" s="60"/>
      <c r="K943" s="60"/>
      <c r="L943" s="60"/>
      <c r="M943" s="60"/>
      <c r="N943" s="60"/>
      <c r="O943" s="54"/>
      <c r="P943" s="54"/>
      <c r="Q943" s="54"/>
      <c r="R943" s="54"/>
      <c r="S943" s="54"/>
      <c r="T943" s="54"/>
    </row>
    <row r="944" spans="1:29" ht="15" customHeight="1" x14ac:dyDescent="0.2">
      <c r="A944" s="85" t="s">
        <v>2653</v>
      </c>
      <c r="B944" s="85" t="s">
        <v>2656</v>
      </c>
      <c r="C944" s="85">
        <v>1450</v>
      </c>
      <c r="D944" s="85" t="s">
        <v>2657</v>
      </c>
      <c r="E944" s="85" t="s">
        <v>160</v>
      </c>
      <c r="F944" s="79"/>
      <c r="G944" s="85" t="s">
        <v>174</v>
      </c>
      <c r="H944" s="79"/>
      <c r="I944" s="60"/>
      <c r="J944" s="60"/>
      <c r="K944" s="60"/>
      <c r="L944" s="60"/>
      <c r="M944" s="60"/>
      <c r="N944" s="60"/>
      <c r="O944" s="54"/>
      <c r="P944" s="54"/>
      <c r="Q944" s="54"/>
      <c r="R944" s="54"/>
      <c r="S944" s="54"/>
      <c r="T944" s="54"/>
    </row>
    <row r="945" spans="1:29" ht="15" customHeight="1" x14ac:dyDescent="0.2">
      <c r="A945" s="85" t="s">
        <v>2658</v>
      </c>
      <c r="B945" s="85" t="s">
        <v>2659</v>
      </c>
      <c r="C945" s="85">
        <v>141</v>
      </c>
      <c r="D945" s="85" t="s">
        <v>2660</v>
      </c>
      <c r="E945" s="85" t="s">
        <v>160</v>
      </c>
      <c r="F945" s="54"/>
      <c r="G945" s="85" t="s">
        <v>174</v>
      </c>
      <c r="H945" s="79"/>
      <c r="I945" s="54"/>
      <c r="J945" s="85"/>
      <c r="K945" s="85"/>
      <c r="L945" s="60"/>
      <c r="M945" s="60"/>
      <c r="N945" s="60"/>
      <c r="O945" s="54"/>
      <c r="P945" s="54"/>
      <c r="Q945" s="54"/>
      <c r="R945" s="54"/>
      <c r="S945" s="54"/>
      <c r="T945" s="54"/>
      <c r="U945" s="54"/>
      <c r="V945" s="54"/>
      <c r="W945" s="54"/>
      <c r="X945" s="54"/>
      <c r="Y945" s="54"/>
      <c r="Z945" s="54"/>
      <c r="AA945" s="54"/>
      <c r="AB945" s="54"/>
      <c r="AC945" s="54"/>
    </row>
    <row r="946" spans="1:29" ht="15" customHeight="1" x14ac:dyDescent="0.2">
      <c r="A946" s="85" t="s">
        <v>2658</v>
      </c>
      <c r="B946" s="85" t="s">
        <v>2661</v>
      </c>
      <c r="C946" s="85">
        <v>1451</v>
      </c>
      <c r="D946" s="85" t="s">
        <v>2662</v>
      </c>
      <c r="E946" s="85" t="s">
        <v>160</v>
      </c>
      <c r="F946" s="79"/>
      <c r="G946" s="85" t="s">
        <v>174</v>
      </c>
      <c r="H946" s="79"/>
      <c r="I946" s="60"/>
      <c r="J946" s="60"/>
      <c r="K946" s="60"/>
      <c r="L946" s="60"/>
      <c r="M946" s="60"/>
      <c r="N946" s="60"/>
      <c r="O946" s="54"/>
      <c r="P946" s="54"/>
      <c r="Q946" s="54"/>
      <c r="R946" s="54"/>
      <c r="S946" s="54"/>
      <c r="T946" s="54"/>
    </row>
    <row r="947" spans="1:29" ht="15" customHeight="1" x14ac:dyDescent="0.2">
      <c r="A947" s="85" t="s">
        <v>2663</v>
      </c>
      <c r="B947" s="85" t="s">
        <v>332</v>
      </c>
      <c r="C947" s="85">
        <v>1452</v>
      </c>
      <c r="D947" s="85" t="s">
        <v>2664</v>
      </c>
      <c r="E947" s="85" t="s">
        <v>160</v>
      </c>
      <c r="F947" s="79"/>
      <c r="G947" s="85" t="s">
        <v>161</v>
      </c>
      <c r="H947" s="79"/>
      <c r="I947" s="60"/>
      <c r="J947" s="60"/>
      <c r="K947" s="60"/>
      <c r="L947" s="60"/>
      <c r="M947" s="60"/>
      <c r="N947" s="60"/>
      <c r="O947" s="54"/>
      <c r="P947" s="54"/>
      <c r="Q947" s="54"/>
      <c r="R947" s="54"/>
      <c r="S947" s="54"/>
      <c r="T947" s="54"/>
    </row>
    <row r="948" spans="1:29" ht="15" customHeight="1" x14ac:dyDescent="0.2">
      <c r="A948" s="85" t="s">
        <v>2665</v>
      </c>
      <c r="B948" s="85" t="s">
        <v>2666</v>
      </c>
      <c r="C948" s="85">
        <v>1453</v>
      </c>
      <c r="D948" s="85" t="s">
        <v>2667</v>
      </c>
      <c r="E948" s="85" t="s">
        <v>160</v>
      </c>
      <c r="F948" s="79"/>
      <c r="G948" s="85" t="s">
        <v>161</v>
      </c>
      <c r="H948" s="79"/>
      <c r="I948" s="60"/>
      <c r="J948" s="60"/>
      <c r="K948" s="60"/>
      <c r="L948" s="60"/>
      <c r="M948" s="60"/>
      <c r="N948" s="60"/>
      <c r="O948" s="54"/>
      <c r="P948" s="54"/>
      <c r="Q948" s="54"/>
      <c r="R948" s="54"/>
      <c r="S948" s="54"/>
      <c r="T948" s="54"/>
    </row>
    <row r="949" spans="1:29" ht="15" customHeight="1" x14ac:dyDescent="0.2">
      <c r="A949" s="85" t="s">
        <v>2668</v>
      </c>
      <c r="B949" s="85" t="s">
        <v>971</v>
      </c>
      <c r="C949" s="85">
        <v>1454</v>
      </c>
      <c r="D949" s="85" t="s">
        <v>2669</v>
      </c>
      <c r="E949" s="85" t="s">
        <v>11</v>
      </c>
      <c r="F949" s="79"/>
      <c r="G949" s="85" t="s">
        <v>161</v>
      </c>
      <c r="H949" s="79"/>
      <c r="I949" s="60"/>
      <c r="J949" s="60"/>
      <c r="K949" s="60"/>
      <c r="L949" s="60"/>
      <c r="M949" s="60"/>
      <c r="N949" s="60"/>
      <c r="O949" s="54"/>
      <c r="P949" s="54"/>
      <c r="Q949" s="54"/>
      <c r="R949" s="54"/>
      <c r="S949" s="54"/>
      <c r="T949" s="54"/>
    </row>
    <row r="950" spans="1:29" ht="15" customHeight="1" x14ac:dyDescent="0.2">
      <c r="A950" s="85" t="s">
        <v>2670</v>
      </c>
      <c r="B950" s="85" t="s">
        <v>2671</v>
      </c>
      <c r="C950" s="85">
        <v>92</v>
      </c>
      <c r="D950" s="85" t="s">
        <v>2672</v>
      </c>
      <c r="E950" s="85" t="s">
        <v>160</v>
      </c>
      <c r="F950" s="54"/>
      <c r="G950" s="85" t="s">
        <v>161</v>
      </c>
      <c r="H950" s="79"/>
      <c r="I950" s="54"/>
      <c r="J950" s="85">
        <v>31610093365</v>
      </c>
      <c r="K950" s="85"/>
      <c r="L950" s="60"/>
      <c r="M950" s="60"/>
      <c r="N950" s="60"/>
      <c r="O950" s="54"/>
      <c r="P950" s="54"/>
      <c r="Q950" s="54"/>
      <c r="R950" s="54"/>
      <c r="S950" s="54"/>
      <c r="T950" s="54"/>
      <c r="U950" s="54"/>
      <c r="V950" s="54"/>
      <c r="W950" s="54"/>
      <c r="X950" s="54"/>
      <c r="Y950" s="54"/>
      <c r="Z950" s="54"/>
      <c r="AA950" s="54"/>
      <c r="AB950" s="54"/>
      <c r="AC950" s="54"/>
    </row>
    <row r="951" spans="1:29" ht="15" customHeight="1" x14ac:dyDescent="0.2">
      <c r="A951" s="85" t="s">
        <v>2673</v>
      </c>
      <c r="B951" s="85" t="s">
        <v>2646</v>
      </c>
      <c r="C951" s="85">
        <v>189</v>
      </c>
      <c r="D951" s="85" t="s">
        <v>2674</v>
      </c>
      <c r="E951" s="85" t="s">
        <v>160</v>
      </c>
      <c r="F951" s="79">
        <v>34458</v>
      </c>
      <c r="G951" s="85" t="s">
        <v>174</v>
      </c>
      <c r="H951" s="79"/>
      <c r="I951" s="54"/>
      <c r="J951" s="85"/>
      <c r="K951" s="85" t="s">
        <v>2675</v>
      </c>
      <c r="L951" s="60"/>
      <c r="M951" s="60"/>
      <c r="N951" s="60"/>
      <c r="O951" s="54"/>
      <c r="P951" s="54"/>
      <c r="Q951" s="54"/>
      <c r="R951" s="54"/>
      <c r="S951" s="54"/>
      <c r="T951" s="54"/>
      <c r="U951" s="54"/>
      <c r="V951" s="54"/>
      <c r="W951" s="54"/>
      <c r="X951" s="54"/>
      <c r="Y951" s="54"/>
      <c r="Z951" s="54"/>
      <c r="AA951" s="54"/>
      <c r="AB951" s="54"/>
      <c r="AC951" s="54"/>
    </row>
    <row r="952" spans="1:29" ht="15" customHeight="1" x14ac:dyDescent="0.2">
      <c r="A952" s="85" t="s">
        <v>2673</v>
      </c>
      <c r="B952" s="85" t="s">
        <v>1583</v>
      </c>
      <c r="C952" s="85">
        <v>304</v>
      </c>
      <c r="D952" s="85" t="s">
        <v>2676</v>
      </c>
      <c r="E952" s="85" t="s">
        <v>160</v>
      </c>
      <c r="F952" s="79"/>
      <c r="G952" s="85"/>
      <c r="H952" s="79"/>
      <c r="I952" s="60"/>
      <c r="J952" s="60"/>
      <c r="K952" s="60"/>
      <c r="L952" s="60"/>
      <c r="M952" s="60"/>
      <c r="N952" s="60"/>
      <c r="O952" s="54"/>
      <c r="P952" s="54"/>
      <c r="Q952" s="54"/>
      <c r="R952" s="54"/>
      <c r="S952" s="54"/>
      <c r="T952" s="54"/>
    </row>
    <row r="953" spans="1:29" ht="15" customHeight="1" x14ac:dyDescent="0.2">
      <c r="A953" s="85" t="s">
        <v>2673</v>
      </c>
      <c r="B953" s="85" t="s">
        <v>2677</v>
      </c>
      <c r="C953" s="85">
        <v>1455</v>
      </c>
      <c r="D953" s="85" t="s">
        <v>2678</v>
      </c>
      <c r="E953" s="85" t="s">
        <v>160</v>
      </c>
      <c r="F953" s="79"/>
      <c r="G953" s="85" t="s">
        <v>174</v>
      </c>
      <c r="H953" s="79"/>
      <c r="I953" s="60"/>
      <c r="J953" s="60"/>
      <c r="K953" s="60"/>
      <c r="L953" s="60"/>
      <c r="M953" s="60"/>
      <c r="N953" s="60"/>
      <c r="O953" s="54"/>
      <c r="P953" s="54"/>
      <c r="Q953" s="54"/>
      <c r="R953" s="54"/>
      <c r="S953" s="54"/>
      <c r="T953" s="54"/>
    </row>
    <row r="954" spans="1:29" ht="15" customHeight="1" x14ac:dyDescent="0.2">
      <c r="A954" s="85" t="s">
        <v>2673</v>
      </c>
      <c r="B954" s="85" t="s">
        <v>1607</v>
      </c>
      <c r="C954" s="85">
        <v>1457</v>
      </c>
      <c r="D954" s="85" t="s">
        <v>2679</v>
      </c>
      <c r="E954" s="85" t="s">
        <v>160</v>
      </c>
      <c r="F954" s="79"/>
      <c r="G954" s="85" t="s">
        <v>174</v>
      </c>
      <c r="H954" s="79"/>
      <c r="I954" s="60"/>
      <c r="J954" s="60"/>
      <c r="K954" s="60"/>
      <c r="L954" s="60"/>
      <c r="M954" s="60"/>
      <c r="N954" s="60"/>
      <c r="O954" s="54"/>
      <c r="P954" s="54"/>
      <c r="Q954" s="54"/>
      <c r="R954" s="54"/>
      <c r="S954" s="54"/>
      <c r="T954" s="54"/>
    </row>
    <row r="955" spans="1:29" ht="15" customHeight="1" x14ac:dyDescent="0.2">
      <c r="A955" s="85" t="s">
        <v>2680</v>
      </c>
      <c r="B955" s="85" t="s">
        <v>2681</v>
      </c>
      <c r="C955" s="85">
        <v>69</v>
      </c>
      <c r="D955" s="85" t="s">
        <v>2682</v>
      </c>
      <c r="E955" s="85" t="s">
        <v>160</v>
      </c>
      <c r="F955" s="79">
        <v>34068</v>
      </c>
      <c r="G955" s="85" t="s">
        <v>174</v>
      </c>
      <c r="H955" s="79"/>
      <c r="I955" s="54"/>
      <c r="J955" s="85">
        <v>31654771996</v>
      </c>
      <c r="K955" s="85" t="s">
        <v>2683</v>
      </c>
      <c r="L955" s="60"/>
      <c r="M955" s="60"/>
      <c r="N955" s="60"/>
      <c r="O955" s="54"/>
      <c r="P955" s="54"/>
      <c r="Q955" s="54"/>
      <c r="R955" s="54"/>
      <c r="S955" s="54"/>
      <c r="T955" s="54"/>
      <c r="U955" s="54"/>
      <c r="V955" s="54"/>
      <c r="W955" s="54"/>
      <c r="X955" s="54"/>
      <c r="Y955" s="54"/>
      <c r="Z955" s="54"/>
      <c r="AA955" s="54"/>
      <c r="AB955" s="54"/>
      <c r="AC955" s="54"/>
    </row>
    <row r="956" spans="1:29" ht="15" customHeight="1" x14ac:dyDescent="0.2">
      <c r="A956" s="85" t="s">
        <v>2680</v>
      </c>
      <c r="B956" s="85" t="s">
        <v>2684</v>
      </c>
      <c r="C956" s="85">
        <v>385</v>
      </c>
      <c r="D956" s="85" t="s">
        <v>2685</v>
      </c>
      <c r="E956" s="85" t="s">
        <v>160</v>
      </c>
      <c r="F956" s="79"/>
      <c r="G956" s="85" t="s">
        <v>174</v>
      </c>
      <c r="H956" s="79"/>
      <c r="I956" s="60"/>
      <c r="J956" s="60"/>
      <c r="K956" s="60"/>
      <c r="L956" s="60"/>
      <c r="M956" s="60"/>
      <c r="N956" s="60"/>
      <c r="O956" s="54"/>
      <c r="P956" s="54"/>
      <c r="Q956" s="54"/>
      <c r="R956" s="54"/>
      <c r="S956" s="54"/>
      <c r="T956" s="54"/>
    </row>
    <row r="957" spans="1:29" ht="15" customHeight="1" x14ac:dyDescent="0.2">
      <c r="A957" s="85" t="s">
        <v>2686</v>
      </c>
      <c r="B957" s="85" t="s">
        <v>2687</v>
      </c>
      <c r="C957" s="85">
        <v>1458</v>
      </c>
      <c r="D957" s="85" t="s">
        <v>2688</v>
      </c>
      <c r="E957" s="85" t="s">
        <v>160</v>
      </c>
      <c r="F957" s="79"/>
      <c r="G957" s="85" t="s">
        <v>174</v>
      </c>
      <c r="H957" s="79"/>
      <c r="I957" s="60"/>
      <c r="J957" s="60"/>
      <c r="K957" s="60"/>
      <c r="L957" s="60"/>
      <c r="M957" s="60"/>
      <c r="N957" s="60"/>
      <c r="O957" s="54"/>
      <c r="P957" s="54"/>
      <c r="Q957" s="54"/>
      <c r="R957" s="54"/>
      <c r="S957" s="54"/>
      <c r="T957" s="54"/>
    </row>
    <row r="958" spans="1:29" ht="15" customHeight="1" x14ac:dyDescent="0.2">
      <c r="A958" s="85" t="s">
        <v>2689</v>
      </c>
      <c r="B958" s="85" t="s">
        <v>2690</v>
      </c>
      <c r="C958" s="85">
        <v>1459</v>
      </c>
      <c r="D958" s="85" t="s">
        <v>2691</v>
      </c>
      <c r="E958" s="85" t="s">
        <v>160</v>
      </c>
      <c r="F958" s="79"/>
      <c r="G958" s="85" t="s">
        <v>174</v>
      </c>
      <c r="H958" s="79"/>
      <c r="I958" s="60"/>
      <c r="J958" s="60"/>
      <c r="K958" s="60"/>
      <c r="L958" s="60"/>
      <c r="M958" s="60"/>
      <c r="N958" s="60"/>
      <c r="O958" s="54"/>
      <c r="P958" s="54"/>
      <c r="Q958" s="54"/>
      <c r="R958" s="54"/>
      <c r="S958" s="54"/>
      <c r="T958" s="54"/>
    </row>
    <row r="959" spans="1:29" ht="15" customHeight="1" x14ac:dyDescent="0.2">
      <c r="A959" s="85" t="s">
        <v>2692</v>
      </c>
      <c r="B959" s="85" t="s">
        <v>2693</v>
      </c>
      <c r="C959" s="85">
        <v>543</v>
      </c>
      <c r="D959" s="85" t="s">
        <v>2694</v>
      </c>
      <c r="E959" s="85" t="s">
        <v>160</v>
      </c>
      <c r="F959" s="79"/>
      <c r="G959" s="85" t="s">
        <v>174</v>
      </c>
      <c r="H959" s="79"/>
      <c r="I959" s="60"/>
      <c r="J959" s="60"/>
      <c r="K959" s="60"/>
      <c r="L959" s="60"/>
      <c r="M959" s="60"/>
      <c r="N959" s="60"/>
      <c r="O959" s="54"/>
      <c r="P959" s="54"/>
      <c r="Q959" s="54"/>
      <c r="R959" s="54"/>
      <c r="S959" s="54"/>
      <c r="T959" s="54"/>
    </row>
    <row r="960" spans="1:29" ht="15" customHeight="1" x14ac:dyDescent="0.2">
      <c r="A960" s="85" t="s">
        <v>2692</v>
      </c>
      <c r="B960" s="85" t="s">
        <v>2695</v>
      </c>
      <c r="C960" s="85">
        <v>1460</v>
      </c>
      <c r="D960" s="85" t="s">
        <v>2696</v>
      </c>
      <c r="E960" s="85" t="s">
        <v>160</v>
      </c>
      <c r="F960" s="79"/>
      <c r="G960" s="85" t="s">
        <v>174</v>
      </c>
      <c r="H960" s="79"/>
      <c r="I960" s="60"/>
      <c r="J960" s="60"/>
      <c r="K960" s="60"/>
      <c r="L960" s="60"/>
      <c r="M960" s="60"/>
      <c r="N960" s="60"/>
      <c r="O960" s="54"/>
      <c r="P960" s="54"/>
      <c r="Q960" s="54"/>
      <c r="R960" s="54"/>
      <c r="S960" s="54"/>
      <c r="T960" s="54"/>
    </row>
    <row r="961" spans="1:29" ht="15" customHeight="1" x14ac:dyDescent="0.2">
      <c r="A961" s="85" t="s">
        <v>2697</v>
      </c>
      <c r="B961" s="85" t="s">
        <v>2698</v>
      </c>
      <c r="C961" s="85">
        <v>684</v>
      </c>
      <c r="D961" s="85" t="s">
        <v>2699</v>
      </c>
      <c r="E961" s="85" t="s">
        <v>160</v>
      </c>
      <c r="F961" s="79"/>
      <c r="G961" s="85" t="s">
        <v>161</v>
      </c>
      <c r="H961" s="79"/>
      <c r="I961" s="60"/>
      <c r="J961" s="60"/>
      <c r="K961" s="60"/>
      <c r="L961" s="60"/>
      <c r="M961" s="60"/>
      <c r="N961" s="60"/>
      <c r="O961" s="54"/>
      <c r="P961" s="54"/>
      <c r="Q961" s="54"/>
      <c r="R961" s="54"/>
      <c r="S961" s="54"/>
      <c r="T961" s="54"/>
    </row>
    <row r="962" spans="1:29" ht="15" customHeight="1" x14ac:dyDescent="0.2">
      <c r="A962" s="85" t="s">
        <v>2697</v>
      </c>
      <c r="B962" s="85" t="s">
        <v>2700</v>
      </c>
      <c r="C962" s="85">
        <v>1461</v>
      </c>
      <c r="D962" s="85" t="s">
        <v>2701</v>
      </c>
      <c r="E962" s="85" t="s">
        <v>160</v>
      </c>
      <c r="F962" s="79"/>
      <c r="G962" s="85" t="s">
        <v>161</v>
      </c>
      <c r="H962" s="79"/>
      <c r="I962" s="60"/>
      <c r="J962" s="60"/>
      <c r="K962" s="60"/>
      <c r="L962" s="60"/>
      <c r="M962" s="60"/>
      <c r="N962" s="60"/>
      <c r="O962" s="54"/>
      <c r="P962" s="54"/>
      <c r="Q962" s="54"/>
      <c r="R962" s="54"/>
      <c r="S962" s="54"/>
      <c r="T962" s="54"/>
    </row>
    <row r="963" spans="1:29" ht="15" customHeight="1" x14ac:dyDescent="0.2">
      <c r="A963" s="85" t="s">
        <v>2702</v>
      </c>
      <c r="B963" s="85" t="s">
        <v>1453</v>
      </c>
      <c r="C963" s="85">
        <v>1462</v>
      </c>
      <c r="D963" s="85" t="s">
        <v>2703</v>
      </c>
      <c r="E963" s="85" t="s">
        <v>160</v>
      </c>
      <c r="F963" s="79"/>
      <c r="G963" s="85" t="s">
        <v>161</v>
      </c>
      <c r="H963" s="79"/>
      <c r="I963" s="60"/>
      <c r="J963" s="60"/>
      <c r="K963" s="60"/>
      <c r="L963" s="60"/>
      <c r="M963" s="60"/>
      <c r="N963" s="60"/>
      <c r="O963" s="54"/>
      <c r="P963" s="54"/>
      <c r="Q963" s="54"/>
      <c r="R963" s="54"/>
      <c r="S963" s="54"/>
      <c r="T963" s="54"/>
    </row>
    <row r="964" spans="1:29" ht="15" customHeight="1" x14ac:dyDescent="0.2">
      <c r="A964" s="85" t="s">
        <v>2702</v>
      </c>
      <c r="B964" s="85" t="s">
        <v>2380</v>
      </c>
      <c r="C964" s="85">
        <v>1463</v>
      </c>
      <c r="D964" s="85" t="s">
        <v>2704</v>
      </c>
      <c r="E964" s="85" t="s">
        <v>160</v>
      </c>
      <c r="F964" s="79"/>
      <c r="G964" s="85" t="s">
        <v>161</v>
      </c>
      <c r="H964" s="79"/>
      <c r="I964" s="60"/>
      <c r="J964" s="60"/>
      <c r="K964" s="60"/>
      <c r="L964" s="60"/>
      <c r="M964" s="60"/>
      <c r="N964" s="60"/>
      <c r="O964" s="54"/>
      <c r="P964" s="54"/>
      <c r="Q964" s="54"/>
      <c r="R964" s="54"/>
      <c r="S964" s="54"/>
      <c r="T964" s="54"/>
    </row>
    <row r="965" spans="1:29" ht="15" customHeight="1" x14ac:dyDescent="0.2">
      <c r="A965" s="85" t="s">
        <v>2705</v>
      </c>
      <c r="B965" s="85" t="s">
        <v>1977</v>
      </c>
      <c r="C965" s="85">
        <v>1464</v>
      </c>
      <c r="D965" s="85" t="s">
        <v>2706</v>
      </c>
      <c r="E965" s="85" t="s">
        <v>160</v>
      </c>
      <c r="F965" s="79"/>
      <c r="G965" s="85" t="s">
        <v>174</v>
      </c>
      <c r="H965" s="79"/>
      <c r="I965" s="60"/>
      <c r="J965" s="60"/>
      <c r="K965" s="60"/>
      <c r="L965" s="60"/>
      <c r="M965" s="60"/>
      <c r="N965" s="60"/>
      <c r="O965" s="54"/>
      <c r="P965" s="54"/>
      <c r="Q965" s="54"/>
      <c r="R965" s="54"/>
      <c r="S965" s="54"/>
      <c r="T965" s="54"/>
    </row>
    <row r="966" spans="1:29" ht="15" customHeight="1" x14ac:dyDescent="0.2">
      <c r="A966" s="85" t="s">
        <v>2707</v>
      </c>
      <c r="B966" s="85" t="s">
        <v>2708</v>
      </c>
      <c r="C966" s="85">
        <v>693</v>
      </c>
      <c r="D966" s="85" t="s">
        <v>2709</v>
      </c>
      <c r="E966" s="85" t="s">
        <v>160</v>
      </c>
      <c r="F966" s="79"/>
      <c r="G966" s="85" t="s">
        <v>174</v>
      </c>
      <c r="H966" s="79"/>
      <c r="I966" s="60"/>
      <c r="J966" s="60"/>
      <c r="K966" s="60"/>
      <c r="L966" s="60"/>
      <c r="M966" s="60"/>
      <c r="N966" s="60"/>
      <c r="O966" s="54"/>
      <c r="P966" s="54"/>
      <c r="Q966" s="54"/>
      <c r="R966" s="54"/>
      <c r="S966" s="54"/>
      <c r="T966" s="54"/>
    </row>
    <row r="967" spans="1:29" ht="15" customHeight="1" x14ac:dyDescent="0.2">
      <c r="A967" s="85" t="s">
        <v>2710</v>
      </c>
      <c r="B967" s="85" t="s">
        <v>2711</v>
      </c>
      <c r="C967" s="85">
        <v>178</v>
      </c>
      <c r="D967" s="85" t="s">
        <v>2712</v>
      </c>
      <c r="E967" s="85" t="s">
        <v>160</v>
      </c>
      <c r="F967" s="54"/>
      <c r="G967" s="85" t="s">
        <v>161</v>
      </c>
      <c r="H967" s="79"/>
      <c r="I967" s="54"/>
      <c r="J967" s="85"/>
      <c r="K967" s="85" t="s">
        <v>2713</v>
      </c>
      <c r="L967" s="60"/>
      <c r="M967" s="60"/>
      <c r="N967" s="60"/>
      <c r="O967" s="54"/>
      <c r="P967" s="54"/>
      <c r="Q967" s="54"/>
      <c r="R967" s="54"/>
      <c r="S967" s="54"/>
      <c r="T967" s="54"/>
      <c r="U967" s="54"/>
      <c r="V967" s="54"/>
      <c r="W967" s="54"/>
      <c r="X967" s="54"/>
      <c r="Y967" s="54"/>
      <c r="Z967" s="54"/>
      <c r="AA967" s="54"/>
      <c r="AB967" s="54"/>
      <c r="AC967" s="54"/>
    </row>
    <row r="968" spans="1:29" ht="15" customHeight="1" x14ac:dyDescent="0.2">
      <c r="A968" s="85" t="s">
        <v>2710</v>
      </c>
      <c r="B968" s="85" t="s">
        <v>1354</v>
      </c>
      <c r="C968" s="85">
        <v>747</v>
      </c>
      <c r="D968" s="85" t="s">
        <v>2714</v>
      </c>
      <c r="E968" s="85" t="s">
        <v>160</v>
      </c>
      <c r="F968" s="79"/>
      <c r="G968" s="85" t="s">
        <v>161</v>
      </c>
      <c r="H968" s="79"/>
      <c r="I968" s="60"/>
      <c r="J968" s="60"/>
      <c r="K968" s="60"/>
      <c r="L968" s="60"/>
      <c r="M968" s="60"/>
      <c r="N968" s="60"/>
      <c r="O968" s="54"/>
      <c r="P968" s="54"/>
      <c r="Q968" s="54"/>
      <c r="R968" s="54"/>
      <c r="S968" s="54"/>
      <c r="T968" s="54"/>
    </row>
    <row r="969" spans="1:29" ht="15" customHeight="1" x14ac:dyDescent="0.2">
      <c r="A969" s="85" t="s">
        <v>2710</v>
      </c>
      <c r="B969" s="85" t="s">
        <v>600</v>
      </c>
      <c r="C969" s="85">
        <v>1465</v>
      </c>
      <c r="D969" s="85" t="s">
        <v>2715</v>
      </c>
      <c r="E969" s="85" t="s">
        <v>160</v>
      </c>
      <c r="F969" s="79"/>
      <c r="G969" s="85" t="s">
        <v>161</v>
      </c>
      <c r="H969" s="79"/>
      <c r="I969" s="60"/>
      <c r="J969" s="60"/>
      <c r="K969" s="60"/>
      <c r="L969" s="60"/>
      <c r="M969" s="60"/>
      <c r="N969" s="60"/>
      <c r="O969" s="54"/>
      <c r="P969" s="54"/>
      <c r="Q969" s="54"/>
      <c r="R969" s="54"/>
      <c r="S969" s="54"/>
      <c r="T969" s="54"/>
    </row>
    <row r="970" spans="1:29" ht="15" customHeight="1" x14ac:dyDescent="0.2">
      <c r="A970" s="85" t="s">
        <v>2716</v>
      </c>
      <c r="B970" s="85" t="s">
        <v>1578</v>
      </c>
      <c r="C970" s="85">
        <v>211</v>
      </c>
      <c r="D970" s="85" t="s">
        <v>2717</v>
      </c>
      <c r="E970" s="85" t="s">
        <v>160</v>
      </c>
      <c r="F970" s="79">
        <v>25563</v>
      </c>
      <c r="G970" s="85" t="s">
        <v>161</v>
      </c>
      <c r="H970" s="79"/>
      <c r="I970" s="54"/>
      <c r="J970" s="85"/>
      <c r="K970" s="85"/>
      <c r="L970" s="60"/>
      <c r="M970" s="60"/>
      <c r="N970" s="60"/>
      <c r="O970" s="54"/>
      <c r="P970" s="54"/>
      <c r="Q970" s="54"/>
      <c r="R970" s="54"/>
      <c r="S970" s="54"/>
      <c r="T970" s="54"/>
      <c r="U970" s="54"/>
      <c r="V970" s="54"/>
      <c r="W970" s="54"/>
      <c r="X970" s="54"/>
      <c r="Y970" s="54"/>
      <c r="Z970" s="54"/>
      <c r="AA970" s="54"/>
      <c r="AB970" s="54"/>
      <c r="AC970" s="54"/>
    </row>
    <row r="971" spans="1:29" ht="15" customHeight="1" x14ac:dyDescent="0.2">
      <c r="A971" s="85" t="s">
        <v>2716</v>
      </c>
      <c r="B971" s="85" t="s">
        <v>2718</v>
      </c>
      <c r="C971" s="85">
        <v>1466</v>
      </c>
      <c r="D971" s="85" t="s">
        <v>2719</v>
      </c>
      <c r="E971" s="85" t="s">
        <v>160</v>
      </c>
      <c r="F971" s="79"/>
      <c r="G971" s="85"/>
      <c r="H971" s="79"/>
      <c r="I971" s="60"/>
      <c r="J971" s="60"/>
      <c r="K971" s="60"/>
      <c r="L971" s="60"/>
      <c r="M971" s="60"/>
      <c r="N971" s="60"/>
      <c r="O971" s="54"/>
      <c r="P971" s="54"/>
      <c r="Q971" s="54"/>
      <c r="R971" s="54"/>
      <c r="S971" s="54"/>
      <c r="T971" s="54"/>
    </row>
    <row r="972" spans="1:29" ht="15" customHeight="1" x14ac:dyDescent="0.2">
      <c r="A972" s="85" t="s">
        <v>2716</v>
      </c>
      <c r="B972" s="85" t="s">
        <v>1779</v>
      </c>
      <c r="C972" s="85">
        <v>1467</v>
      </c>
      <c r="D972" s="85" t="s">
        <v>1780</v>
      </c>
      <c r="E972" s="85" t="s">
        <v>160</v>
      </c>
      <c r="F972" s="79"/>
      <c r="G972" s="85" t="s">
        <v>161</v>
      </c>
      <c r="H972" s="79"/>
      <c r="I972" s="60"/>
      <c r="J972" s="60"/>
      <c r="K972" s="60"/>
      <c r="L972" s="60"/>
      <c r="M972" s="60"/>
      <c r="N972" s="60"/>
      <c r="O972" s="54"/>
      <c r="P972" s="54"/>
      <c r="Q972" s="54"/>
      <c r="R972" s="54"/>
      <c r="S972" s="54"/>
      <c r="T972" s="54"/>
    </row>
    <row r="973" spans="1:29" ht="15" customHeight="1" x14ac:dyDescent="0.2">
      <c r="A973" s="85" t="s">
        <v>2720</v>
      </c>
      <c r="B973" s="85" t="s">
        <v>2721</v>
      </c>
      <c r="C973" s="85">
        <v>1468</v>
      </c>
      <c r="D973" s="85" t="s">
        <v>1430</v>
      </c>
      <c r="E973" s="85" t="s">
        <v>160</v>
      </c>
      <c r="F973" s="79"/>
      <c r="G973" s="85" t="s">
        <v>161</v>
      </c>
      <c r="H973" s="79"/>
      <c r="I973" s="60"/>
      <c r="J973" s="60"/>
      <c r="K973" s="60"/>
      <c r="L973" s="60"/>
      <c r="M973" s="60"/>
      <c r="N973" s="60"/>
      <c r="O973" s="54"/>
      <c r="P973" s="54"/>
      <c r="Q973" s="54"/>
      <c r="R973" s="54"/>
      <c r="S973" s="54"/>
      <c r="T973" s="54"/>
    </row>
    <row r="974" spans="1:29" ht="15" customHeight="1" x14ac:dyDescent="0.2">
      <c r="A974" s="85" t="s">
        <v>2722</v>
      </c>
      <c r="B974" s="85" t="s">
        <v>2723</v>
      </c>
      <c r="C974" s="85">
        <v>1469</v>
      </c>
      <c r="D974" s="85" t="s">
        <v>2724</v>
      </c>
      <c r="E974" s="85" t="s">
        <v>160</v>
      </c>
      <c r="F974" s="79"/>
      <c r="G974" s="85" t="s">
        <v>174</v>
      </c>
      <c r="H974" s="79"/>
      <c r="I974" s="60"/>
      <c r="J974" s="60"/>
      <c r="K974" s="60"/>
      <c r="L974" s="60"/>
      <c r="M974" s="60"/>
      <c r="N974" s="60"/>
      <c r="O974" s="54"/>
      <c r="P974" s="54"/>
      <c r="Q974" s="54"/>
      <c r="R974" s="54"/>
      <c r="S974" s="54"/>
      <c r="T974" s="54"/>
    </row>
    <row r="975" spans="1:29" ht="15" customHeight="1" x14ac:dyDescent="0.2">
      <c r="A975" s="85" t="s">
        <v>2722</v>
      </c>
      <c r="B975" s="85" t="s">
        <v>2725</v>
      </c>
      <c r="C975" s="85">
        <v>752</v>
      </c>
      <c r="D975" s="85" t="s">
        <v>2726</v>
      </c>
      <c r="E975" s="85" t="s">
        <v>160</v>
      </c>
      <c r="F975" s="79"/>
      <c r="G975" s="85"/>
      <c r="H975" s="79"/>
      <c r="I975" s="60"/>
      <c r="J975" s="60"/>
      <c r="K975" s="60"/>
      <c r="L975" s="60"/>
      <c r="M975" s="60"/>
      <c r="N975" s="60"/>
      <c r="O975" s="54"/>
      <c r="P975" s="54"/>
      <c r="Q975" s="54"/>
      <c r="R975" s="54"/>
      <c r="S975" s="54"/>
      <c r="T975" s="54"/>
    </row>
    <row r="976" spans="1:29" ht="15" customHeight="1" x14ac:dyDescent="0.2">
      <c r="A976" s="85" t="s">
        <v>2722</v>
      </c>
      <c r="B976" s="85" t="s">
        <v>2338</v>
      </c>
      <c r="C976" s="85">
        <v>1470</v>
      </c>
      <c r="D976" s="85" t="s">
        <v>2727</v>
      </c>
      <c r="E976" s="85" t="s">
        <v>160</v>
      </c>
      <c r="F976" s="79"/>
      <c r="G976" s="85" t="s">
        <v>174</v>
      </c>
      <c r="H976" s="79"/>
      <c r="I976" s="60"/>
      <c r="J976" s="60"/>
      <c r="K976" s="60"/>
      <c r="L976" s="60"/>
      <c r="M976" s="60"/>
      <c r="N976" s="60"/>
      <c r="O976" s="54"/>
      <c r="P976" s="54"/>
      <c r="Q976" s="54"/>
      <c r="R976" s="54"/>
      <c r="S976" s="54"/>
      <c r="T976" s="54"/>
    </row>
    <row r="977" spans="1:29" ht="15" customHeight="1" x14ac:dyDescent="0.2">
      <c r="A977" s="85" t="s">
        <v>2728</v>
      </c>
      <c r="B977" s="85" t="s">
        <v>2729</v>
      </c>
      <c r="C977" s="85">
        <v>182</v>
      </c>
      <c r="D977" s="85" t="s">
        <v>2730</v>
      </c>
      <c r="E977" s="85" t="s">
        <v>160</v>
      </c>
      <c r="F977" s="79">
        <v>32305</v>
      </c>
      <c r="G977" s="85" t="s">
        <v>161</v>
      </c>
      <c r="H977" s="79"/>
      <c r="I977" s="54"/>
      <c r="J977" s="85">
        <v>32616251295</v>
      </c>
      <c r="K977" s="85" t="s">
        <v>2731</v>
      </c>
      <c r="L977" s="60"/>
      <c r="M977" s="60"/>
      <c r="N977" s="60"/>
      <c r="O977" s="54"/>
      <c r="P977" s="54"/>
      <c r="Q977" s="54"/>
      <c r="R977" s="54"/>
      <c r="S977" s="54"/>
      <c r="T977" s="54"/>
      <c r="U977" s="54"/>
      <c r="V977" s="54"/>
      <c r="W977" s="54"/>
      <c r="X977" s="54"/>
      <c r="Y977" s="54"/>
      <c r="Z977" s="54"/>
      <c r="AA977" s="54"/>
      <c r="AB977" s="54"/>
      <c r="AC977" s="54"/>
    </row>
    <row r="978" spans="1:29" ht="15" customHeight="1" x14ac:dyDescent="0.2">
      <c r="A978" s="85" t="s">
        <v>2732</v>
      </c>
      <c r="B978" s="85" t="s">
        <v>2733</v>
      </c>
      <c r="C978" s="85">
        <v>93</v>
      </c>
      <c r="D978" s="85" t="s">
        <v>2734</v>
      </c>
      <c r="E978" s="85" t="s">
        <v>160</v>
      </c>
      <c r="F978" s="79">
        <v>28356</v>
      </c>
      <c r="G978" s="85" t="s">
        <v>161</v>
      </c>
      <c r="H978" s="79"/>
      <c r="I978" s="54"/>
      <c r="J978" s="85">
        <v>31653939494</v>
      </c>
      <c r="K978" s="85" t="s">
        <v>2735</v>
      </c>
      <c r="L978" s="60"/>
      <c r="M978" s="60"/>
      <c r="N978" s="60"/>
      <c r="O978" s="54"/>
      <c r="P978" s="54"/>
      <c r="Q978" s="54"/>
      <c r="R978" s="54"/>
      <c r="S978" s="54"/>
      <c r="T978" s="54"/>
      <c r="U978" s="54"/>
      <c r="V978" s="54"/>
      <c r="W978" s="54"/>
      <c r="X978" s="54"/>
      <c r="Y978" s="54"/>
      <c r="Z978" s="54"/>
      <c r="AA978" s="54"/>
      <c r="AB978" s="54"/>
      <c r="AC978" s="54"/>
    </row>
    <row r="979" spans="1:29" ht="15" customHeight="1" x14ac:dyDescent="0.2">
      <c r="A979" s="85" t="s">
        <v>2732</v>
      </c>
      <c r="B979" s="85" t="s">
        <v>2736</v>
      </c>
      <c r="C979" s="85">
        <v>570</v>
      </c>
      <c r="D979" s="85" t="s">
        <v>2737</v>
      </c>
      <c r="E979" s="85" t="s">
        <v>160</v>
      </c>
      <c r="F979" s="79"/>
      <c r="G979" s="85" t="s">
        <v>161</v>
      </c>
      <c r="H979" s="79"/>
      <c r="I979" s="60"/>
      <c r="J979" s="60"/>
      <c r="K979" s="60"/>
      <c r="L979" s="60"/>
      <c r="M979" s="60"/>
      <c r="N979" s="60"/>
      <c r="O979" s="54"/>
      <c r="P979" s="54"/>
      <c r="Q979" s="54"/>
      <c r="R979" s="54"/>
      <c r="S979" s="54"/>
      <c r="T979" s="54"/>
    </row>
    <row r="980" spans="1:29" ht="15" customHeight="1" x14ac:dyDescent="0.2">
      <c r="A980" s="85" t="s">
        <v>2732</v>
      </c>
      <c r="B980" s="85" t="s">
        <v>2278</v>
      </c>
      <c r="C980" s="85">
        <v>1471</v>
      </c>
      <c r="D980" s="85" t="s">
        <v>2738</v>
      </c>
      <c r="E980" s="85" t="s">
        <v>160</v>
      </c>
      <c r="F980" s="79"/>
      <c r="G980" s="85" t="s">
        <v>161</v>
      </c>
      <c r="H980" s="79"/>
      <c r="I980" s="60"/>
      <c r="J980" s="60"/>
      <c r="K980" s="60"/>
      <c r="L980" s="60"/>
      <c r="M980" s="60"/>
      <c r="N980" s="60"/>
      <c r="O980" s="54"/>
      <c r="P980" s="54"/>
      <c r="Q980" s="54"/>
      <c r="R980" s="54"/>
      <c r="S980" s="54"/>
      <c r="T980" s="54"/>
    </row>
    <row r="981" spans="1:29" ht="15" customHeight="1" x14ac:dyDescent="0.2">
      <c r="A981" s="85" t="s">
        <v>2732</v>
      </c>
      <c r="B981" s="85" t="s">
        <v>2739</v>
      </c>
      <c r="C981" s="85">
        <v>1472</v>
      </c>
      <c r="D981" s="85" t="s">
        <v>2740</v>
      </c>
      <c r="E981" s="85" t="s">
        <v>160</v>
      </c>
      <c r="F981" s="79"/>
      <c r="G981" s="85" t="s">
        <v>161</v>
      </c>
      <c r="H981" s="79"/>
      <c r="I981" s="60"/>
      <c r="J981" s="60"/>
      <c r="K981" s="60"/>
      <c r="L981" s="60"/>
      <c r="M981" s="60"/>
      <c r="N981" s="60"/>
      <c r="O981" s="54"/>
      <c r="P981" s="54"/>
      <c r="Q981" s="54"/>
      <c r="R981" s="54"/>
      <c r="S981" s="54"/>
      <c r="T981" s="54"/>
    </row>
    <row r="982" spans="1:29" ht="15" customHeight="1" x14ac:dyDescent="0.2">
      <c r="A982" s="85" t="s">
        <v>2732</v>
      </c>
      <c r="B982" s="85" t="s">
        <v>2741</v>
      </c>
      <c r="C982" s="85">
        <v>1473</v>
      </c>
      <c r="D982" s="85" t="s">
        <v>2742</v>
      </c>
      <c r="E982" s="85" t="s">
        <v>160</v>
      </c>
      <c r="F982" s="79"/>
      <c r="G982" s="85"/>
      <c r="H982" s="79"/>
      <c r="I982" s="60"/>
      <c r="J982" s="60"/>
      <c r="K982" s="60"/>
      <c r="L982" s="60"/>
      <c r="M982" s="60"/>
      <c r="N982" s="60"/>
      <c r="O982" s="54"/>
      <c r="P982" s="54"/>
      <c r="Q982" s="54"/>
      <c r="R982" s="54"/>
      <c r="S982" s="54"/>
      <c r="T982" s="54"/>
    </row>
    <row r="983" spans="1:29" ht="15" customHeight="1" x14ac:dyDescent="0.2">
      <c r="A983" s="85" t="s">
        <v>2743</v>
      </c>
      <c r="B983" s="85" t="s">
        <v>2744</v>
      </c>
      <c r="C983" s="85">
        <v>37</v>
      </c>
      <c r="D983" s="85" t="s">
        <v>2745</v>
      </c>
      <c r="E983" s="85" t="s">
        <v>160</v>
      </c>
      <c r="F983" s="54"/>
      <c r="G983" s="85" t="s">
        <v>161</v>
      </c>
      <c r="H983" s="78"/>
      <c r="I983" s="54"/>
      <c r="J983" s="85">
        <v>31631563487</v>
      </c>
      <c r="K983" s="85"/>
      <c r="L983" s="59"/>
      <c r="M983" s="60"/>
      <c r="N983" s="60"/>
      <c r="O983" s="54"/>
      <c r="P983" s="54"/>
      <c r="Q983" s="54"/>
      <c r="R983" s="54"/>
      <c r="S983" s="54"/>
      <c r="T983" s="54"/>
      <c r="U983" s="54"/>
      <c r="V983" s="54"/>
      <c r="W983" s="54"/>
      <c r="X983" s="54"/>
      <c r="Y983" s="54"/>
      <c r="Z983" s="54"/>
      <c r="AA983" s="54"/>
      <c r="AB983" s="54"/>
      <c r="AC983" s="54"/>
    </row>
    <row r="984" spans="1:29" ht="15" customHeight="1" x14ac:dyDescent="0.2">
      <c r="A984" s="85" t="s">
        <v>2746</v>
      </c>
      <c r="B984" s="85" t="s">
        <v>2747</v>
      </c>
      <c r="C984" s="85">
        <v>1474</v>
      </c>
      <c r="D984" s="85" t="s">
        <v>2748</v>
      </c>
      <c r="E984" s="85" t="s">
        <v>160</v>
      </c>
      <c r="F984" s="79"/>
      <c r="G984" s="85"/>
      <c r="H984" s="79"/>
      <c r="I984" s="60"/>
      <c r="J984" s="60"/>
      <c r="K984" s="60"/>
      <c r="L984" s="60"/>
      <c r="M984" s="60"/>
      <c r="N984" s="60"/>
      <c r="O984" s="54"/>
      <c r="P984" s="54"/>
      <c r="Q984" s="54"/>
      <c r="R984" s="54"/>
      <c r="S984" s="54"/>
      <c r="T984" s="54"/>
    </row>
    <row r="985" spans="1:29" ht="15" customHeight="1" x14ac:dyDescent="0.2">
      <c r="A985" s="85" t="s">
        <v>2749</v>
      </c>
      <c r="B985" s="85" t="s">
        <v>1273</v>
      </c>
      <c r="C985" s="85">
        <v>707</v>
      </c>
      <c r="D985" s="85" t="s">
        <v>2750</v>
      </c>
      <c r="E985" s="85" t="s">
        <v>160</v>
      </c>
      <c r="F985" s="79"/>
      <c r="G985" s="85"/>
      <c r="H985" s="79"/>
      <c r="I985" s="60"/>
      <c r="J985" s="60"/>
      <c r="K985" s="60"/>
      <c r="L985" s="60"/>
      <c r="M985" s="60"/>
      <c r="N985" s="60"/>
      <c r="O985" s="54"/>
      <c r="P985" s="54"/>
      <c r="Q985" s="54"/>
      <c r="R985" s="54"/>
      <c r="S985" s="54"/>
      <c r="T985" s="54"/>
    </row>
    <row r="986" spans="1:29" ht="15" customHeight="1" x14ac:dyDescent="0.2">
      <c r="A986" s="85" t="s">
        <v>2749</v>
      </c>
      <c r="B986" s="85" t="s">
        <v>2751</v>
      </c>
      <c r="C986" s="85">
        <v>1475</v>
      </c>
      <c r="D986" s="85" t="s">
        <v>2752</v>
      </c>
      <c r="E986" s="85" t="s">
        <v>160</v>
      </c>
      <c r="F986" s="79"/>
      <c r="G986" s="85" t="s">
        <v>161</v>
      </c>
      <c r="H986" s="79"/>
      <c r="I986" s="60"/>
      <c r="J986" s="60"/>
      <c r="K986" s="60"/>
      <c r="L986" s="60"/>
      <c r="M986" s="60"/>
      <c r="N986" s="60"/>
      <c r="O986" s="54"/>
      <c r="P986" s="54"/>
      <c r="Q986" s="54"/>
      <c r="R986" s="54"/>
      <c r="S986" s="54"/>
      <c r="T986" s="54"/>
    </row>
    <row r="987" spans="1:29" ht="15" customHeight="1" x14ac:dyDescent="0.2">
      <c r="A987" s="85" t="s">
        <v>2753</v>
      </c>
      <c r="B987" s="85" t="s">
        <v>2754</v>
      </c>
      <c r="C987" s="85">
        <v>103</v>
      </c>
      <c r="D987" s="85" t="s">
        <v>2755</v>
      </c>
      <c r="E987" s="85" t="s">
        <v>160</v>
      </c>
      <c r="F987" s="79">
        <v>21757</v>
      </c>
      <c r="G987" s="85" t="s">
        <v>161</v>
      </c>
      <c r="H987" s="79"/>
      <c r="I987" s="54"/>
      <c r="J987" s="85">
        <v>31640235118</v>
      </c>
      <c r="K987" s="85" t="s">
        <v>2756</v>
      </c>
      <c r="L987" s="60"/>
      <c r="M987" s="60"/>
      <c r="N987" s="60"/>
      <c r="O987" s="54"/>
      <c r="P987" s="54"/>
      <c r="Q987" s="54"/>
      <c r="R987" s="54"/>
      <c r="S987" s="54"/>
      <c r="T987" s="54"/>
      <c r="U987" s="54"/>
      <c r="V987" s="54"/>
      <c r="W987" s="54"/>
      <c r="X987" s="54"/>
      <c r="Y987" s="54"/>
      <c r="Z987" s="54"/>
      <c r="AA987" s="54"/>
      <c r="AB987" s="54"/>
      <c r="AC987" s="54"/>
    </row>
    <row r="988" spans="1:29" ht="15" customHeight="1" x14ac:dyDescent="0.2">
      <c r="A988" s="85" t="s">
        <v>2757</v>
      </c>
      <c r="B988" s="85" t="s">
        <v>2758</v>
      </c>
      <c r="C988" s="85">
        <v>80</v>
      </c>
      <c r="D988" s="85" t="s">
        <v>1078</v>
      </c>
      <c r="E988" s="85" t="s">
        <v>160</v>
      </c>
      <c r="F988" s="54"/>
      <c r="G988" s="85" t="s">
        <v>174</v>
      </c>
      <c r="H988" s="79"/>
      <c r="I988" s="54"/>
      <c r="J988" s="85">
        <v>31623672105</v>
      </c>
      <c r="K988" s="85" t="s">
        <v>2759</v>
      </c>
      <c r="L988" s="60"/>
      <c r="M988" s="60"/>
      <c r="N988" s="60"/>
      <c r="O988" s="54"/>
      <c r="P988" s="54"/>
      <c r="Q988" s="54"/>
      <c r="R988" s="54"/>
      <c r="S988" s="54"/>
      <c r="T988" s="54"/>
      <c r="U988" s="54"/>
      <c r="V988" s="54"/>
      <c r="W988" s="54"/>
      <c r="X988" s="54"/>
      <c r="Y988" s="54"/>
      <c r="Z988" s="54"/>
      <c r="AA988" s="54"/>
      <c r="AB988" s="54"/>
      <c r="AC988" s="54"/>
    </row>
    <row r="989" spans="1:29" ht="15" customHeight="1" x14ac:dyDescent="0.2">
      <c r="A989" s="85" t="s">
        <v>2757</v>
      </c>
      <c r="B989" s="85" t="s">
        <v>1067</v>
      </c>
      <c r="C989" s="85">
        <v>162</v>
      </c>
      <c r="D989" s="85" t="s">
        <v>2760</v>
      </c>
      <c r="E989" s="85" t="s">
        <v>160</v>
      </c>
      <c r="F989" s="54"/>
      <c r="G989" s="85" t="s">
        <v>174</v>
      </c>
      <c r="H989" s="79"/>
      <c r="I989" s="54"/>
      <c r="J989" s="85">
        <v>31610773088</v>
      </c>
      <c r="K989" s="85"/>
      <c r="L989" s="60"/>
      <c r="M989" s="60"/>
      <c r="N989" s="60"/>
      <c r="O989" s="54"/>
      <c r="P989" s="54"/>
      <c r="Q989" s="54"/>
      <c r="R989" s="54"/>
      <c r="S989" s="54"/>
      <c r="T989" s="54"/>
      <c r="U989" s="54"/>
      <c r="V989" s="54"/>
      <c r="W989" s="54"/>
      <c r="X989" s="54"/>
      <c r="Y989" s="54"/>
      <c r="Z989" s="54"/>
      <c r="AA989" s="54"/>
      <c r="AB989" s="54"/>
      <c r="AC989" s="54"/>
    </row>
    <row r="990" spans="1:29" ht="15" customHeight="1" x14ac:dyDescent="0.2">
      <c r="A990" s="85" t="s">
        <v>2757</v>
      </c>
      <c r="B990" s="85" t="s">
        <v>2761</v>
      </c>
      <c r="C990" s="85">
        <v>1476</v>
      </c>
      <c r="D990" s="85" t="s">
        <v>2762</v>
      </c>
      <c r="E990" s="85" t="s">
        <v>160</v>
      </c>
      <c r="F990" s="79"/>
      <c r="G990" s="85" t="s">
        <v>174</v>
      </c>
      <c r="H990" s="79"/>
      <c r="I990" s="60"/>
      <c r="J990" s="60"/>
      <c r="K990" s="60"/>
      <c r="L990" s="60"/>
      <c r="M990" s="60"/>
      <c r="N990" s="60"/>
      <c r="O990" s="54"/>
      <c r="P990" s="54"/>
      <c r="Q990" s="54"/>
      <c r="R990" s="54"/>
      <c r="S990" s="54"/>
      <c r="T990" s="54"/>
    </row>
    <row r="991" spans="1:29" ht="15" customHeight="1" x14ac:dyDescent="0.2">
      <c r="A991" s="85" t="s">
        <v>2763</v>
      </c>
      <c r="B991" s="85" t="s">
        <v>2764</v>
      </c>
      <c r="C991" s="85">
        <v>1477</v>
      </c>
      <c r="D991" s="85" t="s">
        <v>2765</v>
      </c>
      <c r="E991" s="85" t="s">
        <v>160</v>
      </c>
      <c r="F991" s="79"/>
      <c r="G991" s="85" t="s">
        <v>174</v>
      </c>
      <c r="H991" s="79"/>
      <c r="I991" s="60"/>
      <c r="J991" s="60"/>
      <c r="K991" s="60"/>
      <c r="L991" s="60"/>
      <c r="M991" s="60"/>
      <c r="N991" s="60"/>
      <c r="O991" s="54"/>
      <c r="P991" s="54"/>
      <c r="Q991" s="54"/>
      <c r="R991" s="54"/>
      <c r="S991" s="54"/>
      <c r="T991" s="54"/>
    </row>
    <row r="992" spans="1:29" ht="15" customHeight="1" x14ac:dyDescent="0.2">
      <c r="A992" s="85" t="s">
        <v>2766</v>
      </c>
      <c r="B992" s="85" t="s">
        <v>2767</v>
      </c>
      <c r="C992" s="53">
        <v>1478</v>
      </c>
      <c r="D992" s="85" t="s">
        <v>2768</v>
      </c>
      <c r="E992" s="85" t="s">
        <v>160</v>
      </c>
      <c r="F992" s="79"/>
      <c r="G992" s="85"/>
      <c r="H992" s="79"/>
      <c r="I992" s="60"/>
      <c r="J992" s="60"/>
      <c r="K992" s="60"/>
      <c r="L992" s="60"/>
      <c r="M992" s="60"/>
      <c r="N992" s="60"/>
      <c r="O992" s="54"/>
      <c r="P992" s="54"/>
      <c r="Q992" s="54"/>
      <c r="R992" s="54"/>
      <c r="S992" s="54"/>
      <c r="T992" s="54"/>
    </row>
    <row r="993" spans="1:29" ht="15" customHeight="1" x14ac:dyDescent="0.2">
      <c r="A993" s="85" t="s">
        <v>2769</v>
      </c>
      <c r="B993" s="85" t="s">
        <v>2770</v>
      </c>
      <c r="C993" s="85">
        <v>1479</v>
      </c>
      <c r="D993" s="85" t="s">
        <v>2771</v>
      </c>
      <c r="E993" s="85" t="s">
        <v>160</v>
      </c>
      <c r="F993" s="79"/>
      <c r="G993" s="85" t="s">
        <v>174</v>
      </c>
      <c r="H993" s="79"/>
      <c r="I993" s="60"/>
      <c r="J993" s="60"/>
      <c r="K993" s="60"/>
      <c r="L993" s="60"/>
      <c r="M993" s="60"/>
      <c r="N993" s="60"/>
      <c r="O993" s="54"/>
      <c r="P993" s="54"/>
      <c r="Q993" s="54"/>
      <c r="R993" s="54"/>
      <c r="S993" s="54"/>
      <c r="T993" s="54"/>
    </row>
    <row r="994" spans="1:29" ht="15" customHeight="1" x14ac:dyDescent="0.2">
      <c r="A994" s="85" t="s">
        <v>2772</v>
      </c>
      <c r="B994" s="85" t="s">
        <v>2773</v>
      </c>
      <c r="C994" s="85">
        <v>234</v>
      </c>
      <c r="D994" s="85" t="s">
        <v>2774</v>
      </c>
      <c r="E994" s="85" t="s">
        <v>160</v>
      </c>
      <c r="F994" s="79">
        <v>31862</v>
      </c>
      <c r="G994" s="85" t="s">
        <v>174</v>
      </c>
      <c r="H994" s="79"/>
      <c r="I994" s="54"/>
      <c r="J994" s="85"/>
      <c r="K994" s="85"/>
      <c r="L994" s="60"/>
      <c r="M994" s="60"/>
      <c r="N994" s="60"/>
      <c r="O994" s="54"/>
      <c r="P994" s="54"/>
      <c r="Q994" s="54"/>
      <c r="R994" s="54"/>
      <c r="S994" s="54"/>
      <c r="T994" s="54"/>
      <c r="U994" s="54"/>
      <c r="V994" s="54"/>
      <c r="W994" s="54"/>
      <c r="X994" s="54"/>
      <c r="Y994" s="54"/>
      <c r="Z994" s="54"/>
      <c r="AA994" s="54"/>
      <c r="AB994" s="54"/>
      <c r="AC994" s="54"/>
    </row>
    <row r="995" spans="1:29" ht="15" customHeight="1" x14ac:dyDescent="0.2">
      <c r="A995" s="85" t="s">
        <v>2775</v>
      </c>
      <c r="B995" s="85" t="s">
        <v>2776</v>
      </c>
      <c r="C995" s="85">
        <v>597</v>
      </c>
      <c r="D995" s="85" t="s">
        <v>2777</v>
      </c>
      <c r="E995" s="85" t="s">
        <v>160</v>
      </c>
      <c r="F995" s="79"/>
      <c r="G995" s="85" t="s">
        <v>161</v>
      </c>
      <c r="H995" s="79"/>
      <c r="I995" s="60"/>
      <c r="J995" s="60"/>
      <c r="K995" s="60"/>
      <c r="L995" s="60"/>
      <c r="M995" s="60"/>
      <c r="N995" s="60"/>
      <c r="O995" s="54"/>
      <c r="P995" s="54"/>
      <c r="Q995" s="54"/>
      <c r="R995" s="54"/>
      <c r="S995" s="54"/>
      <c r="T995" s="54"/>
    </row>
    <row r="996" spans="1:29" ht="15" customHeight="1" x14ac:dyDescent="0.2">
      <c r="A996" s="85" t="s">
        <v>2778</v>
      </c>
      <c r="B996" s="85" t="s">
        <v>454</v>
      </c>
      <c r="C996" s="85">
        <v>792</v>
      </c>
      <c r="D996" s="85" t="s">
        <v>2779</v>
      </c>
      <c r="E996" s="85" t="s">
        <v>160</v>
      </c>
      <c r="F996" s="79"/>
      <c r="G996" s="85" t="s">
        <v>161</v>
      </c>
      <c r="H996" s="79"/>
      <c r="I996" s="60"/>
      <c r="J996" s="60"/>
      <c r="K996" s="60"/>
      <c r="L996" s="60"/>
      <c r="M996" s="60"/>
      <c r="N996" s="60"/>
      <c r="O996" s="54"/>
      <c r="P996" s="54"/>
      <c r="Q996" s="54"/>
      <c r="R996" s="54"/>
      <c r="S996" s="54"/>
      <c r="T996" s="54"/>
    </row>
    <row r="997" spans="1:29" ht="15" customHeight="1" x14ac:dyDescent="0.2">
      <c r="A997" s="85" t="s">
        <v>2780</v>
      </c>
      <c r="B997" s="85" t="s">
        <v>2781</v>
      </c>
      <c r="C997" s="85">
        <v>716</v>
      </c>
      <c r="D997" s="85" t="s">
        <v>2782</v>
      </c>
      <c r="E997" s="85" t="s">
        <v>160</v>
      </c>
      <c r="F997" s="79"/>
      <c r="G997" s="85" t="s">
        <v>161</v>
      </c>
      <c r="H997" s="79"/>
      <c r="I997" s="60"/>
      <c r="J997" s="60"/>
      <c r="K997" s="60"/>
      <c r="L997" s="60"/>
      <c r="M997" s="60"/>
      <c r="N997" s="60"/>
      <c r="O997" s="54"/>
      <c r="P997" s="54"/>
      <c r="Q997" s="54"/>
      <c r="R997" s="54"/>
      <c r="S997" s="54"/>
      <c r="T997" s="54"/>
    </row>
    <row r="998" spans="1:29" ht="15" customHeight="1" x14ac:dyDescent="0.2">
      <c r="A998" s="85" t="s">
        <v>2783</v>
      </c>
      <c r="B998" s="85" t="s">
        <v>1741</v>
      </c>
      <c r="C998" s="85">
        <v>48</v>
      </c>
      <c r="D998" s="85" t="s">
        <v>2784</v>
      </c>
      <c r="E998" s="85" t="s">
        <v>160</v>
      </c>
      <c r="F998" s="79">
        <v>32451</v>
      </c>
      <c r="G998" s="85" t="s">
        <v>174</v>
      </c>
      <c r="H998" s="79"/>
      <c r="I998" s="54"/>
      <c r="J998" s="85"/>
      <c r="K998" s="85" t="s">
        <v>2785</v>
      </c>
      <c r="L998" s="60"/>
      <c r="M998" s="60"/>
      <c r="N998" s="60"/>
      <c r="O998" s="54"/>
      <c r="P998" s="54"/>
      <c r="Q998" s="54"/>
      <c r="R998" s="54"/>
      <c r="S998" s="54"/>
      <c r="T998" s="54"/>
      <c r="U998" s="54"/>
      <c r="V998" s="54"/>
      <c r="W998" s="54"/>
      <c r="X998" s="54"/>
      <c r="Y998" s="54"/>
      <c r="Z998" s="54"/>
      <c r="AA998" s="54"/>
      <c r="AB998" s="54"/>
      <c r="AC998" s="54"/>
    </row>
    <row r="999" spans="1:29" ht="15" customHeight="1" x14ac:dyDescent="0.2">
      <c r="A999" s="85" t="s">
        <v>2786</v>
      </c>
      <c r="B999" s="85" t="s">
        <v>611</v>
      </c>
      <c r="C999" s="85">
        <v>275</v>
      </c>
      <c r="D999" s="85" t="s">
        <v>2787</v>
      </c>
      <c r="E999" s="85" t="s">
        <v>160</v>
      </c>
      <c r="F999" s="79"/>
      <c r="G999" s="85" t="s">
        <v>161</v>
      </c>
      <c r="H999" s="79"/>
      <c r="I999" s="60"/>
      <c r="J999" s="60"/>
      <c r="K999" s="60"/>
      <c r="L999" s="60"/>
      <c r="M999" s="60"/>
      <c r="N999" s="60"/>
      <c r="O999" s="54"/>
      <c r="P999" s="54"/>
      <c r="Q999" s="54"/>
      <c r="R999" s="54"/>
      <c r="S999" s="54"/>
      <c r="T999" s="54"/>
    </row>
    <row r="1000" spans="1:29" ht="15" customHeight="1" x14ac:dyDescent="0.2">
      <c r="A1000" s="85" t="s">
        <v>2788</v>
      </c>
      <c r="B1000" s="85" t="s">
        <v>2789</v>
      </c>
      <c r="C1000" s="85">
        <v>1481</v>
      </c>
      <c r="D1000" s="85" t="s">
        <v>2790</v>
      </c>
      <c r="E1000" s="85" t="s">
        <v>160</v>
      </c>
      <c r="F1000" s="79"/>
      <c r="G1000" s="85" t="s">
        <v>161</v>
      </c>
      <c r="H1000" s="79"/>
      <c r="I1000" s="60"/>
      <c r="J1000" s="60"/>
      <c r="K1000" s="60"/>
      <c r="L1000" s="60"/>
      <c r="M1000" s="60"/>
      <c r="N1000" s="60"/>
      <c r="O1000" s="54"/>
      <c r="P1000" s="54"/>
      <c r="Q1000" s="54"/>
      <c r="R1000" s="54"/>
      <c r="S1000" s="54"/>
      <c r="T1000" s="54"/>
    </row>
    <row r="1001" spans="1:29" ht="15" customHeight="1" x14ac:dyDescent="0.2">
      <c r="A1001" s="85" t="s">
        <v>2791</v>
      </c>
      <c r="B1001" s="85" t="s">
        <v>2792</v>
      </c>
      <c r="C1001" s="85">
        <v>1482</v>
      </c>
      <c r="D1001" s="85" t="s">
        <v>2793</v>
      </c>
      <c r="E1001" s="85" t="s">
        <v>160</v>
      </c>
      <c r="F1001" s="79"/>
      <c r="G1001" s="85" t="s">
        <v>161</v>
      </c>
      <c r="H1001" s="79"/>
      <c r="I1001" s="60"/>
      <c r="J1001" s="60"/>
      <c r="K1001" s="60"/>
      <c r="L1001" s="60"/>
      <c r="M1001" s="60"/>
      <c r="N1001" s="60"/>
      <c r="O1001" s="54"/>
      <c r="P1001" s="54"/>
      <c r="Q1001" s="54"/>
      <c r="R1001" s="54"/>
      <c r="S1001" s="54"/>
      <c r="T1001" s="54"/>
    </row>
    <row r="1002" spans="1:29" ht="15" customHeight="1" x14ac:dyDescent="0.2">
      <c r="A1002" s="85" t="s">
        <v>2794</v>
      </c>
      <c r="B1002" s="85" t="s">
        <v>2795</v>
      </c>
      <c r="C1002" s="85">
        <v>212</v>
      </c>
      <c r="D1002" s="85" t="s">
        <v>2796</v>
      </c>
      <c r="E1002" s="85" t="s">
        <v>160</v>
      </c>
      <c r="F1002" s="79">
        <v>25715</v>
      </c>
      <c r="G1002" s="85" t="s">
        <v>174</v>
      </c>
      <c r="H1002" s="79"/>
      <c r="I1002" s="54"/>
      <c r="J1002" s="85"/>
      <c r="K1002" s="85" t="s">
        <v>2588</v>
      </c>
      <c r="L1002" s="60"/>
      <c r="M1002" s="60"/>
      <c r="N1002" s="60"/>
      <c r="O1002" s="54"/>
      <c r="P1002" s="54"/>
      <c r="Q1002" s="54"/>
      <c r="R1002" s="54"/>
      <c r="S1002" s="54"/>
      <c r="T1002" s="54"/>
      <c r="U1002" s="54"/>
      <c r="V1002" s="54"/>
      <c r="W1002" s="54"/>
      <c r="X1002" s="54"/>
      <c r="Y1002" s="54"/>
      <c r="Z1002" s="54"/>
      <c r="AA1002" s="54"/>
      <c r="AB1002" s="54"/>
      <c r="AC1002" s="54"/>
    </row>
    <row r="1003" spans="1:29" ht="15" customHeight="1" x14ac:dyDescent="0.2">
      <c r="A1003" s="85" t="s">
        <v>2797</v>
      </c>
      <c r="B1003" s="85" t="s">
        <v>2798</v>
      </c>
      <c r="C1003" s="85">
        <v>670</v>
      </c>
      <c r="D1003" s="85" t="s">
        <v>2799</v>
      </c>
      <c r="E1003" s="85" t="s">
        <v>160</v>
      </c>
      <c r="F1003" s="79"/>
      <c r="G1003" s="85" t="s">
        <v>174</v>
      </c>
      <c r="H1003" s="79"/>
      <c r="I1003" s="60"/>
      <c r="J1003" s="60"/>
      <c r="K1003" s="60"/>
      <c r="L1003" s="60"/>
      <c r="M1003" s="60"/>
      <c r="N1003" s="60"/>
      <c r="O1003" s="54"/>
      <c r="P1003" s="54"/>
      <c r="Q1003" s="54"/>
      <c r="R1003" s="54"/>
      <c r="S1003" s="54"/>
      <c r="T1003" s="54"/>
    </row>
    <row r="1004" spans="1:29" ht="15" customHeight="1" x14ac:dyDescent="0.2">
      <c r="A1004" s="85" t="s">
        <v>2800</v>
      </c>
      <c r="B1004" s="85" t="s">
        <v>2801</v>
      </c>
      <c r="C1004" s="85">
        <v>198</v>
      </c>
      <c r="D1004" s="85" t="s">
        <v>2802</v>
      </c>
      <c r="E1004" s="85" t="s">
        <v>160</v>
      </c>
      <c r="F1004" s="79">
        <v>26396</v>
      </c>
      <c r="G1004" s="85" t="s">
        <v>174</v>
      </c>
      <c r="H1004" s="79"/>
      <c r="I1004" s="54"/>
      <c r="J1004" s="85">
        <v>31619848183</v>
      </c>
      <c r="K1004" s="85" t="s">
        <v>2803</v>
      </c>
      <c r="L1004" s="60"/>
      <c r="M1004" s="60"/>
      <c r="N1004" s="60"/>
      <c r="O1004" s="54"/>
      <c r="P1004" s="54"/>
      <c r="Q1004" s="54"/>
      <c r="R1004" s="54"/>
      <c r="S1004" s="54"/>
      <c r="T1004" s="54"/>
      <c r="U1004" s="54"/>
      <c r="V1004" s="54"/>
      <c r="W1004" s="54"/>
      <c r="X1004" s="54"/>
      <c r="Y1004" s="54"/>
      <c r="Z1004" s="54"/>
      <c r="AA1004" s="54"/>
      <c r="AB1004" s="54"/>
      <c r="AC1004" s="54"/>
    </row>
    <row r="1005" spans="1:29" ht="15" customHeight="1" x14ac:dyDescent="0.2">
      <c r="A1005" s="85" t="s">
        <v>2804</v>
      </c>
      <c r="B1005" s="85" t="s">
        <v>2805</v>
      </c>
      <c r="C1005" s="85">
        <v>554</v>
      </c>
      <c r="D1005" s="85" t="s">
        <v>2806</v>
      </c>
      <c r="E1005" s="85" t="s">
        <v>160</v>
      </c>
      <c r="F1005" s="79"/>
      <c r="G1005" s="85"/>
      <c r="H1005" s="79"/>
      <c r="I1005" s="60"/>
      <c r="J1005" s="60"/>
      <c r="K1005" s="60"/>
      <c r="L1005" s="60"/>
      <c r="M1005" s="60"/>
      <c r="N1005" s="60"/>
      <c r="O1005" s="54"/>
      <c r="P1005" s="54"/>
      <c r="Q1005" s="54"/>
      <c r="R1005" s="54"/>
      <c r="S1005" s="54"/>
      <c r="T1005" s="54"/>
    </row>
    <row r="1006" spans="1:29" ht="15" customHeight="1" x14ac:dyDescent="0.2">
      <c r="A1006" s="85" t="s">
        <v>2807</v>
      </c>
      <c r="B1006" s="85" t="s">
        <v>2808</v>
      </c>
      <c r="C1006" s="85">
        <v>1483</v>
      </c>
      <c r="D1006" s="85" t="s">
        <v>2809</v>
      </c>
      <c r="E1006" s="85" t="s">
        <v>160</v>
      </c>
      <c r="F1006" s="79"/>
      <c r="G1006" s="85"/>
      <c r="H1006" s="79"/>
      <c r="I1006" s="60"/>
      <c r="J1006" s="60"/>
      <c r="K1006" s="60"/>
      <c r="L1006" s="60"/>
      <c r="M1006" s="60"/>
      <c r="N1006" s="60"/>
      <c r="O1006" s="54"/>
      <c r="P1006" s="54"/>
      <c r="Q1006" s="54"/>
      <c r="R1006" s="54"/>
      <c r="S1006" s="54"/>
      <c r="T1006" s="54"/>
    </row>
    <row r="1007" spans="1:29" ht="15" customHeight="1" x14ac:dyDescent="0.2">
      <c r="A1007" s="85" t="s">
        <v>2810</v>
      </c>
      <c r="B1007" s="85" t="s">
        <v>2811</v>
      </c>
      <c r="C1007" s="85">
        <v>1484</v>
      </c>
      <c r="D1007" s="85" t="s">
        <v>2812</v>
      </c>
      <c r="E1007" s="85" t="s">
        <v>160</v>
      </c>
      <c r="F1007" s="79"/>
      <c r="G1007" s="85" t="s">
        <v>161</v>
      </c>
      <c r="H1007" s="79"/>
      <c r="I1007" s="60"/>
      <c r="J1007" s="60"/>
      <c r="K1007" s="60"/>
      <c r="L1007" s="60"/>
      <c r="M1007" s="60"/>
      <c r="N1007" s="60"/>
      <c r="O1007" s="54"/>
      <c r="P1007" s="54"/>
      <c r="Q1007" s="54"/>
      <c r="R1007" s="54"/>
      <c r="S1007" s="54"/>
      <c r="T1007" s="54"/>
    </row>
    <row r="1008" spans="1:29" ht="15" customHeight="1" x14ac:dyDescent="0.2">
      <c r="A1008" s="85" t="s">
        <v>2813</v>
      </c>
      <c r="B1008" s="85" t="s">
        <v>2814</v>
      </c>
      <c r="C1008" s="17">
        <v>266</v>
      </c>
      <c r="D1008" s="85" t="s">
        <v>2815</v>
      </c>
      <c r="E1008" s="85" t="s">
        <v>160</v>
      </c>
      <c r="F1008" s="79"/>
      <c r="G1008" s="85" t="s">
        <v>161</v>
      </c>
      <c r="H1008" s="79"/>
      <c r="I1008" s="60"/>
      <c r="J1008" s="60"/>
      <c r="K1008" s="60"/>
      <c r="L1008" s="60"/>
      <c r="M1008" s="60"/>
      <c r="N1008" s="60"/>
      <c r="O1008" s="54"/>
      <c r="P1008" s="54"/>
      <c r="Q1008" s="54"/>
      <c r="R1008" s="54"/>
      <c r="S1008" s="54"/>
      <c r="T1008" s="54"/>
    </row>
    <row r="1009" spans="1:29" ht="15" customHeight="1" x14ac:dyDescent="0.2">
      <c r="A1009" s="85" t="s">
        <v>2816</v>
      </c>
      <c r="B1009" s="85" t="s">
        <v>2817</v>
      </c>
      <c r="C1009" s="85">
        <v>309</v>
      </c>
      <c r="D1009" s="85" t="s">
        <v>2818</v>
      </c>
      <c r="E1009" s="85" t="s">
        <v>160</v>
      </c>
      <c r="F1009" s="79"/>
      <c r="G1009" s="85" t="s">
        <v>174</v>
      </c>
      <c r="H1009" s="79"/>
      <c r="I1009" s="60"/>
      <c r="J1009" s="60"/>
      <c r="K1009" s="60"/>
      <c r="L1009" s="60"/>
      <c r="M1009" s="60"/>
      <c r="N1009" s="60"/>
      <c r="O1009" s="54"/>
      <c r="P1009" s="54"/>
      <c r="Q1009" s="54"/>
      <c r="R1009" s="54"/>
      <c r="S1009" s="54"/>
      <c r="T1009" s="54"/>
    </row>
    <row r="1010" spans="1:29" ht="15" customHeight="1" x14ac:dyDescent="0.2">
      <c r="A1010" s="85" t="s">
        <v>2816</v>
      </c>
      <c r="B1010" s="85" t="s">
        <v>401</v>
      </c>
      <c r="C1010" s="85">
        <v>1486</v>
      </c>
      <c r="D1010" s="85" t="s">
        <v>2819</v>
      </c>
      <c r="E1010" s="85" t="s">
        <v>160</v>
      </c>
      <c r="F1010" s="79"/>
      <c r="G1010" s="85" t="s">
        <v>174</v>
      </c>
      <c r="H1010" s="79"/>
      <c r="I1010" s="60"/>
      <c r="J1010" s="60"/>
      <c r="K1010" s="60"/>
      <c r="L1010" s="60"/>
      <c r="M1010" s="60"/>
      <c r="N1010" s="60"/>
      <c r="O1010" s="54"/>
      <c r="P1010" s="54"/>
      <c r="Q1010" s="54"/>
      <c r="R1010" s="54"/>
      <c r="S1010" s="54"/>
      <c r="T1010" s="54"/>
    </row>
    <row r="1011" spans="1:29" ht="15" customHeight="1" x14ac:dyDescent="0.2">
      <c r="A1011" s="85" t="s">
        <v>2820</v>
      </c>
      <c r="B1011" s="85" t="s">
        <v>2821</v>
      </c>
      <c r="C1011" s="85">
        <v>1487</v>
      </c>
      <c r="D1011" s="85" t="s">
        <v>2822</v>
      </c>
      <c r="E1011" s="85" t="s">
        <v>160</v>
      </c>
      <c r="F1011" s="79"/>
      <c r="G1011" s="85" t="s">
        <v>174</v>
      </c>
      <c r="H1011" s="79"/>
      <c r="I1011" s="60"/>
      <c r="J1011" s="60"/>
      <c r="K1011" s="60"/>
      <c r="L1011" s="60"/>
      <c r="M1011" s="60"/>
      <c r="N1011" s="60"/>
      <c r="O1011" s="54"/>
      <c r="P1011" s="54"/>
      <c r="Q1011" s="54"/>
      <c r="R1011" s="54"/>
      <c r="S1011" s="54"/>
      <c r="T1011" s="54"/>
    </row>
    <row r="1012" spans="1:29" ht="15" customHeight="1" x14ac:dyDescent="0.2">
      <c r="A1012" s="85" t="s">
        <v>2823</v>
      </c>
      <c r="B1012" s="85" t="s">
        <v>2824</v>
      </c>
      <c r="C1012" s="85">
        <v>1488</v>
      </c>
      <c r="D1012" s="85" t="s">
        <v>2825</v>
      </c>
      <c r="E1012" s="85" t="s">
        <v>160</v>
      </c>
      <c r="F1012" s="79"/>
      <c r="G1012" s="85"/>
      <c r="H1012" s="79"/>
      <c r="I1012" s="60"/>
      <c r="J1012" s="60"/>
      <c r="K1012" s="60"/>
      <c r="L1012" s="60"/>
      <c r="M1012" s="60"/>
      <c r="N1012" s="60"/>
      <c r="O1012" s="54"/>
      <c r="P1012" s="54"/>
      <c r="Q1012" s="54"/>
      <c r="R1012" s="54"/>
      <c r="S1012" s="54"/>
      <c r="T1012" s="54"/>
    </row>
    <row r="1013" spans="1:29" ht="15" customHeight="1" x14ac:dyDescent="0.2">
      <c r="A1013" s="85" t="s">
        <v>2826</v>
      </c>
      <c r="B1013" s="85" t="s">
        <v>2827</v>
      </c>
      <c r="C1013" s="85">
        <v>448</v>
      </c>
      <c r="D1013" s="85" t="s">
        <v>2828</v>
      </c>
      <c r="E1013" s="85" t="s">
        <v>160</v>
      </c>
      <c r="F1013" s="79"/>
      <c r="G1013" s="85" t="s">
        <v>161</v>
      </c>
      <c r="H1013" s="79"/>
      <c r="I1013" s="60"/>
      <c r="J1013" s="60"/>
      <c r="K1013" s="60"/>
      <c r="L1013" s="60"/>
      <c r="M1013" s="60"/>
      <c r="N1013" s="60"/>
      <c r="O1013" s="54"/>
      <c r="P1013" s="54"/>
      <c r="Q1013" s="54"/>
      <c r="R1013" s="54"/>
      <c r="S1013" s="54"/>
      <c r="T1013" s="54"/>
    </row>
    <row r="1014" spans="1:29" ht="15" customHeight="1" x14ac:dyDescent="0.2">
      <c r="A1014" s="85" t="s">
        <v>186</v>
      </c>
      <c r="B1014" s="85" t="s">
        <v>2829</v>
      </c>
      <c r="C1014" s="85">
        <v>305</v>
      </c>
      <c r="D1014" s="85" t="s">
        <v>2830</v>
      </c>
      <c r="E1014" s="85" t="s">
        <v>160</v>
      </c>
      <c r="F1014" s="79"/>
      <c r="G1014" s="85" t="s">
        <v>174</v>
      </c>
      <c r="H1014" s="79"/>
      <c r="I1014" s="60"/>
      <c r="J1014" s="60"/>
      <c r="K1014" s="60"/>
      <c r="L1014" s="60"/>
      <c r="M1014" s="60"/>
      <c r="N1014" s="60"/>
      <c r="O1014" s="54"/>
      <c r="P1014" s="54"/>
      <c r="Q1014" s="54"/>
      <c r="R1014" s="54"/>
      <c r="S1014" s="54"/>
      <c r="T1014" s="54"/>
    </row>
    <row r="1015" spans="1:29" ht="15" customHeight="1" x14ac:dyDescent="0.2">
      <c r="A1015" s="85" t="s">
        <v>186</v>
      </c>
      <c r="B1015" s="85" t="s">
        <v>2831</v>
      </c>
      <c r="C1015" s="85">
        <v>463</v>
      </c>
      <c r="D1015" s="85" t="s">
        <v>2832</v>
      </c>
      <c r="E1015" s="85" t="s">
        <v>160</v>
      </c>
      <c r="F1015" s="79"/>
      <c r="G1015" s="85" t="s">
        <v>174</v>
      </c>
      <c r="H1015" s="79"/>
      <c r="I1015" s="60"/>
      <c r="J1015" s="60"/>
      <c r="K1015" s="60"/>
      <c r="L1015" s="60"/>
      <c r="M1015" s="60"/>
      <c r="N1015" s="60"/>
      <c r="O1015" s="54"/>
      <c r="P1015" s="54"/>
      <c r="Q1015" s="54"/>
      <c r="R1015" s="54"/>
      <c r="S1015" s="54"/>
      <c r="T1015" s="54"/>
    </row>
    <row r="1016" spans="1:29" ht="15" customHeight="1" x14ac:dyDescent="0.2">
      <c r="A1016" s="85" t="s">
        <v>186</v>
      </c>
      <c r="B1016" s="85" t="s">
        <v>1578</v>
      </c>
      <c r="C1016" s="85">
        <v>1489</v>
      </c>
      <c r="D1016" s="85" t="s">
        <v>2833</v>
      </c>
      <c r="E1016" s="85" t="s">
        <v>160</v>
      </c>
      <c r="F1016" s="79"/>
      <c r="G1016" s="85" t="s">
        <v>174</v>
      </c>
      <c r="H1016" s="79"/>
      <c r="I1016" s="60"/>
      <c r="J1016" s="60"/>
      <c r="K1016" s="60"/>
      <c r="L1016" s="60"/>
      <c r="M1016" s="60"/>
      <c r="N1016" s="60"/>
      <c r="O1016" s="54"/>
      <c r="P1016" s="54"/>
      <c r="Q1016" s="54"/>
      <c r="R1016" s="54"/>
      <c r="S1016" s="54"/>
      <c r="T1016" s="54"/>
    </row>
    <row r="1017" spans="1:29" ht="15" customHeight="1" x14ac:dyDescent="0.2">
      <c r="A1017" s="85" t="s">
        <v>2834</v>
      </c>
      <c r="B1017" s="85" t="s">
        <v>2835</v>
      </c>
      <c r="C1017" s="85">
        <v>1490</v>
      </c>
      <c r="D1017" s="85" t="s">
        <v>2836</v>
      </c>
      <c r="E1017" s="85" t="s">
        <v>160</v>
      </c>
      <c r="F1017" s="79"/>
      <c r="G1017" s="85" t="s">
        <v>174</v>
      </c>
      <c r="H1017" s="79"/>
      <c r="I1017" s="60"/>
      <c r="J1017" s="60"/>
      <c r="K1017" s="60"/>
      <c r="L1017" s="60"/>
      <c r="M1017" s="60"/>
      <c r="N1017" s="60"/>
      <c r="O1017" s="54"/>
      <c r="P1017" s="54"/>
      <c r="Q1017" s="54"/>
      <c r="R1017" s="54"/>
      <c r="S1017" s="54"/>
      <c r="T1017" s="54"/>
    </row>
    <row r="1018" spans="1:29" ht="15" customHeight="1" x14ac:dyDescent="0.2">
      <c r="A1018" s="85" t="s">
        <v>2837</v>
      </c>
      <c r="B1018" s="85" t="s">
        <v>2838</v>
      </c>
      <c r="C1018" s="85">
        <v>378</v>
      </c>
      <c r="D1018" s="85" t="s">
        <v>2839</v>
      </c>
      <c r="E1018" s="85" t="s">
        <v>160</v>
      </c>
      <c r="F1018" s="79"/>
      <c r="G1018" s="85" t="s">
        <v>174</v>
      </c>
      <c r="H1018" s="79"/>
      <c r="I1018" s="60"/>
      <c r="J1018" s="60"/>
      <c r="K1018" s="60"/>
      <c r="L1018" s="60"/>
      <c r="M1018" s="60"/>
      <c r="N1018" s="60"/>
      <c r="O1018" s="54"/>
      <c r="P1018" s="54"/>
      <c r="Q1018" s="54"/>
      <c r="R1018" s="54"/>
      <c r="S1018" s="54"/>
      <c r="T1018" s="54"/>
    </row>
    <row r="1019" spans="1:29" ht="15" customHeight="1" x14ac:dyDescent="0.2">
      <c r="A1019" s="85" t="s">
        <v>2840</v>
      </c>
      <c r="B1019" s="85" t="s">
        <v>382</v>
      </c>
      <c r="C1019" s="85">
        <v>535</v>
      </c>
      <c r="D1019" s="85" t="s">
        <v>2841</v>
      </c>
      <c r="E1019" s="85" t="s">
        <v>160</v>
      </c>
      <c r="F1019" s="79"/>
      <c r="G1019" s="85" t="s">
        <v>174</v>
      </c>
      <c r="H1019" s="79"/>
      <c r="I1019" s="60"/>
      <c r="J1019" s="60"/>
      <c r="K1019" s="60"/>
      <c r="L1019" s="60"/>
      <c r="M1019" s="60"/>
      <c r="N1019" s="60"/>
      <c r="O1019" s="54"/>
      <c r="P1019" s="54"/>
      <c r="Q1019" s="54"/>
      <c r="R1019" s="54"/>
      <c r="S1019" s="54"/>
      <c r="T1019" s="54"/>
    </row>
    <row r="1020" spans="1:29" ht="15" customHeight="1" x14ac:dyDescent="0.2">
      <c r="A1020" s="85" t="s">
        <v>2840</v>
      </c>
      <c r="B1020" s="85" t="s">
        <v>2842</v>
      </c>
      <c r="C1020" s="85">
        <v>1491</v>
      </c>
      <c r="D1020" s="85" t="s">
        <v>2843</v>
      </c>
      <c r="E1020" s="85" t="s">
        <v>160</v>
      </c>
      <c r="F1020" s="79"/>
      <c r="G1020" s="85" t="s">
        <v>174</v>
      </c>
      <c r="H1020" s="79"/>
      <c r="I1020" s="60"/>
      <c r="J1020" s="60"/>
      <c r="K1020" s="60"/>
      <c r="L1020" s="60"/>
      <c r="M1020" s="60"/>
      <c r="N1020" s="60"/>
      <c r="O1020" s="54"/>
      <c r="P1020" s="54"/>
      <c r="Q1020" s="54"/>
      <c r="R1020" s="54"/>
      <c r="S1020" s="54"/>
      <c r="T1020" s="54"/>
    </row>
    <row r="1021" spans="1:29" ht="15" customHeight="1" x14ac:dyDescent="0.2">
      <c r="A1021" s="85" t="s">
        <v>2844</v>
      </c>
      <c r="B1021" s="85" t="s">
        <v>2845</v>
      </c>
      <c r="C1021" s="85">
        <v>134</v>
      </c>
      <c r="D1021" s="85" t="s">
        <v>2846</v>
      </c>
      <c r="E1021" s="85" t="s">
        <v>160</v>
      </c>
      <c r="F1021" s="79">
        <v>32754</v>
      </c>
      <c r="G1021" s="85" t="s">
        <v>174</v>
      </c>
      <c r="H1021" s="79"/>
      <c r="I1021" s="54"/>
      <c r="J1021" s="85">
        <v>31615652697</v>
      </c>
      <c r="K1021" s="85"/>
      <c r="L1021" s="60"/>
      <c r="M1021" s="60"/>
      <c r="N1021" s="60"/>
      <c r="O1021" s="54"/>
      <c r="P1021" s="54"/>
      <c r="Q1021" s="54"/>
      <c r="R1021" s="54"/>
      <c r="S1021" s="54"/>
      <c r="T1021" s="54"/>
      <c r="U1021" s="54"/>
      <c r="V1021" s="54"/>
      <c r="W1021" s="54"/>
      <c r="X1021" s="54"/>
      <c r="Y1021" s="54"/>
      <c r="Z1021" s="54"/>
      <c r="AA1021" s="54"/>
      <c r="AB1021" s="54"/>
      <c r="AC1021" s="54"/>
    </row>
    <row r="1022" spans="1:29" ht="15" customHeight="1" x14ac:dyDescent="0.2">
      <c r="A1022" s="85" t="s">
        <v>2844</v>
      </c>
      <c r="B1022" s="85" t="s">
        <v>2847</v>
      </c>
      <c r="C1022" s="85">
        <v>610</v>
      </c>
      <c r="D1022" s="85" t="s">
        <v>2848</v>
      </c>
      <c r="E1022" s="85" t="s">
        <v>160</v>
      </c>
      <c r="F1022" s="79"/>
      <c r="G1022" s="85"/>
      <c r="H1022" s="79"/>
      <c r="I1022" s="60"/>
      <c r="J1022" s="60"/>
      <c r="K1022" s="60"/>
      <c r="L1022" s="60"/>
      <c r="M1022" s="60"/>
      <c r="N1022" s="60"/>
      <c r="O1022" s="54"/>
      <c r="P1022" s="54"/>
      <c r="Q1022" s="54"/>
      <c r="R1022" s="54"/>
      <c r="S1022" s="54"/>
      <c r="T1022" s="54"/>
    </row>
    <row r="1023" spans="1:29" ht="15" customHeight="1" x14ac:dyDescent="0.2">
      <c r="A1023" s="85" t="s">
        <v>2844</v>
      </c>
      <c r="B1023" s="85" t="s">
        <v>2849</v>
      </c>
      <c r="C1023" s="85">
        <v>1493</v>
      </c>
      <c r="D1023" s="85" t="s">
        <v>2850</v>
      </c>
      <c r="E1023" s="85" t="s">
        <v>160</v>
      </c>
      <c r="F1023" s="79"/>
      <c r="G1023" s="85" t="s">
        <v>174</v>
      </c>
      <c r="H1023" s="79"/>
      <c r="I1023" s="60"/>
      <c r="J1023" s="60"/>
      <c r="K1023" s="60"/>
      <c r="L1023" s="60"/>
      <c r="M1023" s="60"/>
      <c r="N1023" s="60"/>
      <c r="O1023" s="54"/>
      <c r="P1023" s="54"/>
      <c r="Q1023" s="54"/>
      <c r="R1023" s="54"/>
      <c r="S1023" s="54"/>
      <c r="T1023" s="54"/>
    </row>
    <row r="1024" spans="1:29" ht="15" customHeight="1" x14ac:dyDescent="0.2">
      <c r="A1024" s="85" t="s">
        <v>2851</v>
      </c>
      <c r="B1024" s="85" t="s">
        <v>2852</v>
      </c>
      <c r="C1024" s="85">
        <v>1494</v>
      </c>
      <c r="D1024" s="85" t="s">
        <v>2853</v>
      </c>
      <c r="E1024" s="85" t="s">
        <v>160</v>
      </c>
      <c r="F1024" s="79"/>
      <c r="G1024" s="85" t="s">
        <v>174</v>
      </c>
      <c r="H1024" s="79"/>
      <c r="I1024" s="60"/>
      <c r="J1024" s="60"/>
      <c r="K1024" s="60"/>
      <c r="L1024" s="60"/>
      <c r="M1024" s="60"/>
      <c r="N1024" s="60"/>
      <c r="O1024" s="54"/>
      <c r="P1024" s="54"/>
      <c r="Q1024" s="54"/>
      <c r="R1024" s="54"/>
      <c r="S1024" s="54"/>
      <c r="T1024" s="54"/>
    </row>
    <row r="1025" spans="1:29" ht="15" customHeight="1" x14ac:dyDescent="0.2">
      <c r="A1025" s="85" t="s">
        <v>2854</v>
      </c>
      <c r="B1025" s="85" t="s">
        <v>2855</v>
      </c>
      <c r="C1025" s="85">
        <v>760</v>
      </c>
      <c r="D1025" s="85" t="s">
        <v>2856</v>
      </c>
      <c r="E1025" s="85" t="s">
        <v>160</v>
      </c>
      <c r="F1025" s="79"/>
      <c r="G1025" s="85" t="s">
        <v>174</v>
      </c>
      <c r="H1025" s="79"/>
      <c r="I1025" s="60"/>
      <c r="J1025" s="60"/>
      <c r="K1025" s="60"/>
      <c r="L1025" s="60"/>
      <c r="M1025" s="60"/>
      <c r="N1025" s="60"/>
      <c r="O1025" s="54"/>
      <c r="P1025" s="54"/>
      <c r="Q1025" s="54"/>
      <c r="R1025" s="54"/>
      <c r="S1025" s="54"/>
      <c r="T1025" s="54"/>
    </row>
    <row r="1026" spans="1:29" ht="15" customHeight="1" x14ac:dyDescent="0.2">
      <c r="A1026" s="85" t="s">
        <v>2857</v>
      </c>
      <c r="B1026" s="85" t="s">
        <v>2858</v>
      </c>
      <c r="C1026" s="85">
        <v>1495</v>
      </c>
      <c r="D1026" s="85" t="s">
        <v>2859</v>
      </c>
      <c r="E1026" s="85" t="s">
        <v>160</v>
      </c>
      <c r="F1026" s="79"/>
      <c r="G1026" s="85" t="s">
        <v>161</v>
      </c>
      <c r="H1026" s="79"/>
      <c r="I1026" s="60"/>
      <c r="J1026" s="60"/>
      <c r="K1026" s="60"/>
      <c r="L1026" s="60"/>
      <c r="M1026" s="60"/>
      <c r="N1026" s="60"/>
      <c r="O1026" s="54"/>
      <c r="P1026" s="54"/>
      <c r="Q1026" s="54"/>
      <c r="R1026" s="54"/>
      <c r="S1026" s="54"/>
      <c r="T1026" s="54"/>
    </row>
    <row r="1027" spans="1:29" ht="15" customHeight="1" x14ac:dyDescent="0.2">
      <c r="A1027" s="85" t="s">
        <v>2860</v>
      </c>
      <c r="B1027" s="85" t="s">
        <v>2861</v>
      </c>
      <c r="C1027" s="85">
        <v>144</v>
      </c>
      <c r="D1027" s="85" t="s">
        <v>2862</v>
      </c>
      <c r="E1027" s="85" t="s">
        <v>160</v>
      </c>
      <c r="F1027" s="79">
        <v>31647</v>
      </c>
      <c r="G1027" s="85" t="s">
        <v>161</v>
      </c>
      <c r="H1027" s="79"/>
      <c r="I1027" s="54"/>
      <c r="J1027" s="85"/>
      <c r="K1027" s="85" t="s">
        <v>2863</v>
      </c>
      <c r="L1027" s="60"/>
      <c r="M1027" s="60"/>
      <c r="N1027" s="60"/>
      <c r="O1027" s="54"/>
      <c r="P1027" s="54"/>
      <c r="Q1027" s="54"/>
      <c r="R1027" s="54"/>
      <c r="S1027" s="54"/>
      <c r="T1027" s="54"/>
      <c r="U1027" s="54"/>
      <c r="V1027" s="54"/>
      <c r="W1027" s="54"/>
      <c r="X1027" s="54"/>
      <c r="Y1027" s="54"/>
      <c r="Z1027" s="54"/>
      <c r="AA1027" s="54"/>
      <c r="AB1027" s="54"/>
      <c r="AC1027" s="54"/>
    </row>
    <row r="1028" spans="1:29" ht="15" customHeight="1" x14ac:dyDescent="0.2">
      <c r="A1028" s="85" t="s">
        <v>2864</v>
      </c>
      <c r="B1028" s="85" t="s">
        <v>2865</v>
      </c>
      <c r="C1028" s="85">
        <v>1496</v>
      </c>
      <c r="D1028" s="85" t="s">
        <v>2866</v>
      </c>
      <c r="E1028" s="85" t="s">
        <v>160</v>
      </c>
      <c r="F1028" s="79"/>
      <c r="G1028" s="85" t="s">
        <v>174</v>
      </c>
      <c r="H1028" s="79"/>
      <c r="I1028" s="60"/>
      <c r="J1028" s="60"/>
      <c r="K1028" s="60"/>
      <c r="L1028" s="60"/>
      <c r="M1028" s="60"/>
      <c r="N1028" s="60"/>
      <c r="O1028" s="54"/>
      <c r="P1028" s="54"/>
      <c r="Q1028" s="54"/>
      <c r="R1028" s="54"/>
      <c r="S1028" s="54"/>
      <c r="T1028" s="54"/>
    </row>
    <row r="1029" spans="1:29" ht="15" customHeight="1" x14ac:dyDescent="0.2">
      <c r="A1029" s="85" t="s">
        <v>2867</v>
      </c>
      <c r="B1029" s="85" t="s">
        <v>685</v>
      </c>
      <c r="C1029" s="85">
        <v>164</v>
      </c>
      <c r="D1029" s="85" t="s">
        <v>2868</v>
      </c>
      <c r="E1029" s="85" t="s">
        <v>160</v>
      </c>
      <c r="F1029" s="54"/>
      <c r="G1029" s="85" t="s">
        <v>174</v>
      </c>
      <c r="H1029" s="79"/>
      <c r="I1029" s="54"/>
      <c r="J1029" s="85">
        <v>31655885420</v>
      </c>
      <c r="K1029" s="85"/>
      <c r="L1029" s="60"/>
      <c r="M1029" s="60"/>
      <c r="N1029" s="60"/>
      <c r="O1029" s="54"/>
      <c r="P1029" s="54"/>
      <c r="Q1029" s="54"/>
      <c r="R1029" s="54"/>
      <c r="S1029" s="54"/>
      <c r="T1029" s="54"/>
      <c r="U1029" s="54"/>
      <c r="V1029" s="54"/>
      <c r="W1029" s="54"/>
      <c r="X1029" s="54"/>
      <c r="Y1029" s="54"/>
      <c r="Z1029" s="54"/>
      <c r="AA1029" s="54"/>
      <c r="AB1029" s="54"/>
      <c r="AC1029" s="54"/>
    </row>
    <row r="1030" spans="1:29" ht="15" customHeight="1" x14ac:dyDescent="0.2">
      <c r="A1030" s="85" t="s">
        <v>2869</v>
      </c>
      <c r="B1030" s="85" t="s">
        <v>2870</v>
      </c>
      <c r="C1030" s="85">
        <v>674</v>
      </c>
      <c r="D1030" s="85" t="s">
        <v>2871</v>
      </c>
      <c r="E1030" s="85" t="s">
        <v>160</v>
      </c>
      <c r="F1030" s="79"/>
      <c r="G1030" s="85" t="s">
        <v>174</v>
      </c>
      <c r="H1030" s="79"/>
      <c r="I1030" s="60"/>
      <c r="J1030" s="60"/>
      <c r="K1030" s="60"/>
      <c r="L1030" s="60"/>
      <c r="M1030" s="60"/>
      <c r="N1030" s="60"/>
      <c r="O1030" s="54"/>
      <c r="P1030" s="54"/>
      <c r="Q1030" s="54"/>
      <c r="R1030" s="54"/>
      <c r="S1030" s="54"/>
      <c r="T1030" s="54"/>
    </row>
    <row r="1031" spans="1:29" ht="15" customHeight="1" x14ac:dyDescent="0.2">
      <c r="A1031" s="85" t="s">
        <v>2872</v>
      </c>
      <c r="B1031" s="85" t="s">
        <v>2873</v>
      </c>
      <c r="C1031" s="85">
        <v>388</v>
      </c>
      <c r="D1031" s="85" t="s">
        <v>2874</v>
      </c>
      <c r="E1031" s="85" t="s">
        <v>160</v>
      </c>
      <c r="F1031" s="79"/>
      <c r="G1031" s="85" t="s">
        <v>161</v>
      </c>
      <c r="H1031" s="79"/>
      <c r="I1031" s="60"/>
      <c r="J1031" s="60"/>
      <c r="K1031" s="60"/>
      <c r="L1031" s="60"/>
      <c r="M1031" s="60"/>
      <c r="N1031" s="60"/>
      <c r="O1031" s="54"/>
      <c r="P1031" s="54"/>
      <c r="Q1031" s="54"/>
      <c r="R1031" s="54"/>
      <c r="S1031" s="54"/>
      <c r="T1031" s="54"/>
    </row>
    <row r="1032" spans="1:29" ht="15" customHeight="1" x14ac:dyDescent="0.2">
      <c r="A1032" s="85" t="s">
        <v>2875</v>
      </c>
      <c r="B1032" s="85" t="s">
        <v>2876</v>
      </c>
      <c r="C1032" s="85">
        <v>59</v>
      </c>
      <c r="D1032" s="85" t="s">
        <v>2877</v>
      </c>
      <c r="E1032" s="85" t="s">
        <v>160</v>
      </c>
      <c r="F1032" s="54"/>
      <c r="G1032" s="85" t="s">
        <v>174</v>
      </c>
      <c r="H1032" s="79"/>
      <c r="I1032" s="54"/>
      <c r="J1032" s="85"/>
      <c r="K1032" s="85"/>
      <c r="L1032" s="60"/>
      <c r="M1032" s="60"/>
      <c r="N1032" s="60"/>
      <c r="O1032" s="54"/>
      <c r="P1032" s="54"/>
      <c r="Q1032" s="54"/>
      <c r="R1032" s="54"/>
      <c r="S1032" s="54"/>
      <c r="T1032" s="54"/>
      <c r="U1032" s="54"/>
      <c r="V1032" s="54"/>
      <c r="W1032" s="54"/>
      <c r="X1032" s="54"/>
      <c r="Y1032" s="54"/>
      <c r="Z1032" s="54"/>
      <c r="AA1032" s="54"/>
      <c r="AB1032" s="54"/>
      <c r="AC1032" s="54"/>
    </row>
    <row r="1033" spans="1:29" ht="15" customHeight="1" x14ac:dyDescent="0.2">
      <c r="A1033" s="85" t="s">
        <v>2878</v>
      </c>
      <c r="B1033" s="85" t="s">
        <v>1656</v>
      </c>
      <c r="C1033" s="85">
        <v>175</v>
      </c>
      <c r="D1033" s="85" t="s">
        <v>1981</v>
      </c>
      <c r="E1033" s="85" t="s">
        <v>160</v>
      </c>
      <c r="F1033" s="54"/>
      <c r="G1033" s="85" t="s">
        <v>174</v>
      </c>
      <c r="H1033" s="79"/>
      <c r="I1033" s="54"/>
      <c r="J1033" s="85"/>
      <c r="K1033" s="85"/>
      <c r="L1033" s="60"/>
      <c r="M1033" s="60"/>
      <c r="N1033" s="60"/>
      <c r="O1033" s="54"/>
      <c r="P1033" s="54"/>
      <c r="Q1033" s="54"/>
      <c r="R1033" s="54"/>
      <c r="S1033" s="54"/>
      <c r="T1033" s="54"/>
      <c r="U1033" s="54"/>
      <c r="V1033" s="54"/>
      <c r="W1033" s="54"/>
      <c r="X1033" s="54"/>
      <c r="Y1033" s="54"/>
      <c r="Z1033" s="54"/>
      <c r="AA1033" s="54"/>
      <c r="AB1033" s="54"/>
      <c r="AC1033" s="54"/>
    </row>
    <row r="1034" spans="1:29" ht="15" customHeight="1" x14ac:dyDescent="0.2">
      <c r="A1034" s="85" t="s">
        <v>2879</v>
      </c>
      <c r="B1034" s="85" t="s">
        <v>2880</v>
      </c>
      <c r="C1034" s="85">
        <v>405</v>
      </c>
      <c r="D1034" s="85" t="s">
        <v>2881</v>
      </c>
      <c r="E1034" s="85" t="s">
        <v>160</v>
      </c>
      <c r="F1034" s="79"/>
      <c r="G1034" s="85" t="s">
        <v>174</v>
      </c>
      <c r="H1034" s="79"/>
      <c r="I1034" s="60"/>
      <c r="J1034" s="60"/>
      <c r="K1034" s="60"/>
      <c r="L1034" s="60"/>
      <c r="M1034" s="60"/>
      <c r="N1034" s="60"/>
      <c r="O1034" s="54"/>
      <c r="P1034" s="54"/>
      <c r="Q1034" s="54"/>
      <c r="R1034" s="54"/>
      <c r="S1034" s="54"/>
      <c r="T1034" s="54"/>
    </row>
    <row r="1035" spans="1:29" ht="15" customHeight="1" x14ac:dyDescent="0.2">
      <c r="A1035" s="85" t="s">
        <v>2405</v>
      </c>
      <c r="B1035" s="85" t="s">
        <v>2882</v>
      </c>
      <c r="C1035" s="85">
        <v>751</v>
      </c>
      <c r="D1035" s="85" t="s">
        <v>2883</v>
      </c>
      <c r="E1035" s="85" t="s">
        <v>160</v>
      </c>
      <c r="F1035" s="79"/>
      <c r="G1035" s="85" t="s">
        <v>161</v>
      </c>
      <c r="H1035" s="79"/>
      <c r="I1035" s="60"/>
      <c r="J1035" s="60"/>
      <c r="K1035" s="60"/>
      <c r="L1035" s="60"/>
      <c r="M1035" s="60"/>
      <c r="N1035" s="60"/>
      <c r="O1035" s="54"/>
      <c r="P1035" s="54"/>
      <c r="Q1035" s="54"/>
      <c r="R1035" s="54"/>
      <c r="S1035" s="54"/>
      <c r="T1035" s="54"/>
    </row>
    <row r="1036" spans="1:29" ht="15" customHeight="1" x14ac:dyDescent="0.2">
      <c r="A1036" s="85" t="s">
        <v>2884</v>
      </c>
      <c r="B1036" s="85" t="s">
        <v>2885</v>
      </c>
      <c r="C1036" s="85">
        <v>22</v>
      </c>
      <c r="D1036" s="85" t="s">
        <v>2886</v>
      </c>
      <c r="E1036" s="85" t="s">
        <v>160</v>
      </c>
      <c r="F1036" s="54"/>
      <c r="G1036" s="85" t="s">
        <v>174</v>
      </c>
      <c r="H1036" s="78"/>
      <c r="I1036" s="54"/>
      <c r="J1036" s="85">
        <v>32473902999</v>
      </c>
      <c r="K1036" s="85"/>
      <c r="L1036" s="59"/>
      <c r="M1036" s="60"/>
      <c r="N1036" s="60"/>
      <c r="O1036" s="54"/>
      <c r="P1036" s="54"/>
      <c r="Q1036" s="54"/>
      <c r="R1036" s="54"/>
      <c r="S1036" s="54"/>
      <c r="T1036" s="54"/>
      <c r="U1036" s="54"/>
      <c r="V1036" s="54"/>
      <c r="W1036" s="54"/>
      <c r="X1036" s="54"/>
      <c r="Y1036" s="54"/>
      <c r="Z1036" s="54"/>
      <c r="AA1036" s="54"/>
      <c r="AB1036" s="54"/>
      <c r="AC1036" s="54"/>
    </row>
    <row r="1037" spans="1:29" ht="15" customHeight="1" x14ac:dyDescent="0.2">
      <c r="A1037" s="85" t="s">
        <v>2884</v>
      </c>
      <c r="B1037" s="85" t="s">
        <v>2887</v>
      </c>
      <c r="C1037" s="85">
        <v>720</v>
      </c>
      <c r="D1037" s="85" t="s">
        <v>2888</v>
      </c>
      <c r="E1037" s="85" t="s">
        <v>160</v>
      </c>
      <c r="F1037" s="79"/>
      <c r="G1037" s="85" t="s">
        <v>174</v>
      </c>
      <c r="H1037" s="79"/>
      <c r="I1037" s="60"/>
      <c r="J1037" s="60"/>
      <c r="K1037" s="60"/>
      <c r="L1037" s="60"/>
      <c r="M1037" s="60"/>
      <c r="N1037" s="60"/>
      <c r="O1037" s="54"/>
      <c r="P1037" s="54"/>
      <c r="Q1037" s="54"/>
      <c r="R1037" s="54"/>
      <c r="S1037" s="54"/>
      <c r="T1037" s="54"/>
    </row>
    <row r="1038" spans="1:29" ht="15" customHeight="1" x14ac:dyDescent="0.2">
      <c r="A1038" s="85" t="s">
        <v>2889</v>
      </c>
      <c r="B1038" s="85" t="s">
        <v>2890</v>
      </c>
      <c r="C1038" s="85">
        <v>1497</v>
      </c>
      <c r="D1038" s="85" t="s">
        <v>2891</v>
      </c>
      <c r="E1038" s="85" t="s">
        <v>160</v>
      </c>
      <c r="F1038" s="79"/>
      <c r="G1038" s="85" t="s">
        <v>174</v>
      </c>
      <c r="H1038" s="79"/>
      <c r="I1038" s="60"/>
      <c r="J1038" s="60"/>
      <c r="K1038" s="60"/>
      <c r="L1038" s="60"/>
      <c r="M1038" s="60"/>
      <c r="N1038" s="60"/>
      <c r="O1038" s="54"/>
      <c r="P1038" s="54"/>
      <c r="Q1038" s="54"/>
      <c r="R1038" s="54"/>
      <c r="S1038" s="54"/>
      <c r="T1038" s="54"/>
    </row>
    <row r="1039" spans="1:29" ht="15" customHeight="1" x14ac:dyDescent="0.2">
      <c r="A1039" s="85" t="s">
        <v>2889</v>
      </c>
      <c r="B1039" s="85" t="s">
        <v>2892</v>
      </c>
      <c r="C1039" s="85">
        <v>1498</v>
      </c>
      <c r="D1039" s="85" t="s">
        <v>2893</v>
      </c>
      <c r="E1039" s="85" t="s">
        <v>160</v>
      </c>
      <c r="F1039" s="79"/>
      <c r="G1039" s="85"/>
      <c r="H1039" s="79"/>
      <c r="I1039" s="60"/>
      <c r="J1039" s="60"/>
      <c r="K1039" s="60"/>
      <c r="L1039" s="60"/>
      <c r="M1039" s="60"/>
      <c r="N1039" s="60"/>
      <c r="O1039" s="54"/>
      <c r="P1039" s="54"/>
      <c r="Q1039" s="54"/>
      <c r="R1039" s="54"/>
      <c r="S1039" s="54"/>
      <c r="T1039" s="54"/>
    </row>
    <row r="1040" spans="1:29" ht="15" customHeight="1" x14ac:dyDescent="0.2">
      <c r="A1040" s="85" t="s">
        <v>2884</v>
      </c>
      <c r="B1040" s="85" t="s">
        <v>2894</v>
      </c>
      <c r="C1040" s="85">
        <v>1499</v>
      </c>
      <c r="D1040" s="85" t="s">
        <v>2895</v>
      </c>
      <c r="E1040" s="85" t="s">
        <v>160</v>
      </c>
      <c r="F1040" s="79"/>
      <c r="G1040" s="85" t="s">
        <v>174</v>
      </c>
      <c r="H1040" s="79"/>
      <c r="I1040" s="60"/>
      <c r="J1040" s="60"/>
      <c r="K1040" s="60"/>
      <c r="L1040" s="60"/>
      <c r="M1040" s="60"/>
      <c r="N1040" s="60"/>
      <c r="O1040" s="54"/>
      <c r="P1040" s="54"/>
      <c r="Q1040" s="54"/>
      <c r="R1040" s="54"/>
      <c r="S1040" s="54"/>
      <c r="T1040" s="54"/>
    </row>
    <row r="1041" spans="1:29" ht="15" customHeight="1" x14ac:dyDescent="0.2">
      <c r="A1041" s="85" t="s">
        <v>2884</v>
      </c>
      <c r="B1041" s="85" t="s">
        <v>1236</v>
      </c>
      <c r="C1041" s="85">
        <v>1500</v>
      </c>
      <c r="D1041" s="85" t="s">
        <v>2896</v>
      </c>
      <c r="E1041" s="85" t="s">
        <v>160</v>
      </c>
      <c r="F1041" s="79"/>
      <c r="G1041" s="85" t="s">
        <v>174</v>
      </c>
      <c r="H1041" s="79"/>
      <c r="I1041" s="60"/>
      <c r="J1041" s="60"/>
      <c r="K1041" s="60"/>
      <c r="L1041" s="60"/>
      <c r="M1041" s="60"/>
      <c r="N1041" s="60"/>
      <c r="O1041" s="54"/>
      <c r="P1041" s="54"/>
      <c r="Q1041" s="54"/>
      <c r="R1041" s="54"/>
      <c r="S1041" s="54"/>
      <c r="T1041" s="54"/>
    </row>
    <row r="1042" spans="1:29" ht="15" customHeight="1" x14ac:dyDescent="0.2">
      <c r="A1042" s="85" t="s">
        <v>2897</v>
      </c>
      <c r="B1042" s="85" t="s">
        <v>2898</v>
      </c>
      <c r="C1042" s="85">
        <v>571</v>
      </c>
      <c r="D1042" s="85" t="s">
        <v>2899</v>
      </c>
      <c r="E1042" s="85" t="s">
        <v>160</v>
      </c>
      <c r="F1042" s="79"/>
      <c r="G1042" s="85" t="s">
        <v>161</v>
      </c>
      <c r="H1042" s="79"/>
      <c r="I1042" s="60"/>
      <c r="J1042" s="60"/>
      <c r="K1042" s="60"/>
      <c r="L1042" s="60"/>
      <c r="M1042" s="60"/>
      <c r="N1042" s="60"/>
      <c r="O1042" s="54"/>
      <c r="P1042" s="54"/>
      <c r="Q1042" s="54"/>
      <c r="R1042" s="54"/>
      <c r="S1042" s="54"/>
      <c r="T1042" s="54"/>
    </row>
    <row r="1043" spans="1:29" ht="15" customHeight="1" x14ac:dyDescent="0.2">
      <c r="A1043" s="85" t="s">
        <v>2900</v>
      </c>
      <c r="B1043" s="85" t="s">
        <v>2901</v>
      </c>
      <c r="C1043" s="85">
        <v>167</v>
      </c>
      <c r="D1043" s="85" t="s">
        <v>1315</v>
      </c>
      <c r="E1043" s="85" t="s">
        <v>160</v>
      </c>
      <c r="F1043" s="79">
        <v>26325</v>
      </c>
      <c r="G1043" s="85" t="s">
        <v>161</v>
      </c>
      <c r="H1043" s="79"/>
      <c r="I1043" s="54"/>
      <c r="J1043" s="85">
        <v>31610061113</v>
      </c>
      <c r="K1043" s="85" t="s">
        <v>2902</v>
      </c>
      <c r="L1043" s="60"/>
      <c r="M1043" s="60"/>
      <c r="N1043" s="60"/>
      <c r="O1043" s="54"/>
      <c r="P1043" s="54"/>
      <c r="Q1043" s="54"/>
      <c r="R1043" s="54"/>
      <c r="S1043" s="54"/>
      <c r="T1043" s="54"/>
      <c r="U1043" s="54"/>
      <c r="V1043" s="54"/>
      <c r="W1043" s="54"/>
      <c r="X1043" s="54"/>
      <c r="Y1043" s="54"/>
      <c r="Z1043" s="54"/>
      <c r="AA1043" s="54"/>
      <c r="AB1043" s="54"/>
      <c r="AC1043" s="54"/>
    </row>
    <row r="1044" spans="1:29" ht="15" customHeight="1" x14ac:dyDescent="0.2">
      <c r="A1044" s="85" t="s">
        <v>2903</v>
      </c>
      <c r="B1044" s="85" t="s">
        <v>1326</v>
      </c>
      <c r="C1044" s="85">
        <v>327</v>
      </c>
      <c r="D1044" s="85" t="s">
        <v>2904</v>
      </c>
      <c r="E1044" s="85" t="s">
        <v>160</v>
      </c>
      <c r="F1044" s="79"/>
      <c r="G1044" s="85" t="s">
        <v>174</v>
      </c>
      <c r="H1044" s="79"/>
      <c r="I1044" s="60"/>
      <c r="J1044" s="60"/>
      <c r="K1044" s="60"/>
      <c r="L1044" s="60"/>
      <c r="M1044" s="60"/>
      <c r="N1044" s="60"/>
      <c r="O1044" s="54"/>
      <c r="P1044" s="54"/>
      <c r="Q1044" s="54"/>
      <c r="R1044" s="54"/>
      <c r="S1044" s="54"/>
      <c r="T1044" s="54"/>
    </row>
    <row r="1045" spans="1:29" ht="15" customHeight="1" x14ac:dyDescent="0.2">
      <c r="A1045" s="85" t="s">
        <v>2903</v>
      </c>
      <c r="B1045" s="85" t="s">
        <v>2905</v>
      </c>
      <c r="C1045" s="85">
        <v>547</v>
      </c>
      <c r="D1045" s="85" t="s">
        <v>2906</v>
      </c>
      <c r="E1045" s="85" t="s">
        <v>160</v>
      </c>
      <c r="F1045" s="79"/>
      <c r="G1045" s="85" t="s">
        <v>174</v>
      </c>
      <c r="H1045" s="79"/>
      <c r="I1045" s="60"/>
      <c r="J1045" s="60"/>
      <c r="K1045" s="60"/>
      <c r="L1045" s="60"/>
      <c r="M1045" s="60"/>
      <c r="N1045" s="60"/>
      <c r="O1045" s="54"/>
      <c r="P1045" s="54"/>
      <c r="Q1045" s="54"/>
      <c r="R1045" s="54"/>
      <c r="S1045" s="54"/>
      <c r="T1045" s="54"/>
    </row>
    <row r="1046" spans="1:29" ht="15" customHeight="1" x14ac:dyDescent="0.2">
      <c r="A1046" s="85" t="s">
        <v>2907</v>
      </c>
      <c r="B1046" s="85" t="s">
        <v>2908</v>
      </c>
      <c r="C1046" s="85">
        <v>1501</v>
      </c>
      <c r="D1046" s="85" t="s">
        <v>2909</v>
      </c>
      <c r="E1046" s="85" t="s">
        <v>160</v>
      </c>
      <c r="F1046" s="79"/>
      <c r="G1046" s="85" t="s">
        <v>174</v>
      </c>
      <c r="H1046" s="79"/>
      <c r="I1046" s="60"/>
      <c r="J1046" s="60"/>
      <c r="K1046" s="60"/>
      <c r="L1046" s="60"/>
      <c r="M1046" s="60"/>
      <c r="N1046" s="60"/>
      <c r="O1046" s="54"/>
      <c r="P1046" s="54"/>
      <c r="Q1046" s="54"/>
      <c r="R1046" s="54"/>
      <c r="S1046" s="54"/>
      <c r="T1046" s="54"/>
    </row>
    <row r="1047" spans="1:29" ht="15" customHeight="1" x14ac:dyDescent="0.2">
      <c r="A1047" s="85" t="s">
        <v>2910</v>
      </c>
      <c r="B1047" s="85" t="s">
        <v>2911</v>
      </c>
      <c r="C1047" s="85">
        <v>744</v>
      </c>
      <c r="D1047" s="85" t="s">
        <v>2912</v>
      </c>
      <c r="E1047" s="85" t="s">
        <v>160</v>
      </c>
      <c r="F1047" s="79"/>
      <c r="G1047" s="85"/>
      <c r="H1047" s="79"/>
      <c r="I1047" s="60"/>
      <c r="J1047" s="60"/>
      <c r="K1047" s="60"/>
      <c r="L1047" s="60"/>
      <c r="M1047" s="60"/>
      <c r="N1047" s="60"/>
      <c r="O1047" s="54"/>
      <c r="P1047" s="54"/>
      <c r="Q1047" s="54"/>
      <c r="R1047" s="54"/>
      <c r="S1047" s="54"/>
      <c r="T1047" s="54"/>
    </row>
    <row r="1048" spans="1:29" ht="15" customHeight="1" x14ac:dyDescent="0.2">
      <c r="A1048" s="85" t="s">
        <v>2913</v>
      </c>
      <c r="B1048" s="85" t="s">
        <v>1942</v>
      </c>
      <c r="C1048" s="85">
        <v>452</v>
      </c>
      <c r="D1048" s="85" t="s">
        <v>2914</v>
      </c>
      <c r="E1048" s="85" t="s">
        <v>160</v>
      </c>
      <c r="F1048" s="79"/>
      <c r="G1048" s="85" t="s">
        <v>174</v>
      </c>
      <c r="H1048" s="79"/>
      <c r="I1048" s="60"/>
      <c r="J1048" s="60"/>
      <c r="K1048" s="60"/>
      <c r="L1048" s="60"/>
      <c r="M1048" s="60"/>
      <c r="N1048" s="60"/>
      <c r="O1048" s="54"/>
      <c r="P1048" s="54"/>
      <c r="Q1048" s="54"/>
      <c r="R1048" s="54"/>
      <c r="S1048" s="54"/>
      <c r="T1048" s="54"/>
    </row>
    <row r="1049" spans="1:29" ht="15" customHeight="1" x14ac:dyDescent="0.2">
      <c r="A1049" s="85" t="s">
        <v>2915</v>
      </c>
      <c r="B1049" s="85" t="s">
        <v>2349</v>
      </c>
      <c r="C1049" s="85">
        <v>105</v>
      </c>
      <c r="D1049" s="85" t="s">
        <v>2916</v>
      </c>
      <c r="E1049" s="85" t="s">
        <v>160</v>
      </c>
      <c r="F1049" s="79">
        <v>28900</v>
      </c>
      <c r="G1049" s="85" t="s">
        <v>174</v>
      </c>
      <c r="H1049" s="79"/>
      <c r="I1049" s="54"/>
      <c r="J1049" s="85">
        <v>31621879692</v>
      </c>
      <c r="K1049" s="85" t="s">
        <v>2917</v>
      </c>
      <c r="L1049" s="60"/>
      <c r="M1049" s="60"/>
      <c r="N1049" s="60"/>
      <c r="O1049" s="54"/>
      <c r="P1049" s="54"/>
      <c r="Q1049" s="54"/>
      <c r="R1049" s="54"/>
      <c r="S1049" s="54"/>
      <c r="T1049" s="54"/>
      <c r="U1049" s="54"/>
      <c r="V1049" s="54"/>
      <c r="W1049" s="54"/>
      <c r="X1049" s="54"/>
      <c r="Y1049" s="54"/>
      <c r="Z1049" s="54"/>
      <c r="AA1049" s="54"/>
      <c r="AB1049" s="54"/>
      <c r="AC1049" s="54"/>
    </row>
    <row r="1050" spans="1:29" ht="15" customHeight="1" x14ac:dyDescent="0.2">
      <c r="A1050" s="85" t="s">
        <v>2915</v>
      </c>
      <c r="B1050" s="85" t="s">
        <v>2918</v>
      </c>
      <c r="C1050" s="17">
        <v>829</v>
      </c>
      <c r="D1050" s="85" t="s">
        <v>2919</v>
      </c>
      <c r="E1050" s="85" t="s">
        <v>160</v>
      </c>
      <c r="F1050" s="79"/>
      <c r="G1050" s="85" t="s">
        <v>174</v>
      </c>
      <c r="H1050" s="79"/>
      <c r="I1050" s="60"/>
      <c r="J1050" s="60"/>
      <c r="K1050" s="60"/>
      <c r="L1050" s="60"/>
      <c r="M1050" s="60"/>
      <c r="N1050" s="60"/>
      <c r="O1050" s="54"/>
      <c r="P1050" s="54"/>
      <c r="Q1050" s="54"/>
      <c r="R1050" s="54"/>
      <c r="S1050" s="54"/>
      <c r="T1050" s="54"/>
    </row>
    <row r="1051" spans="1:29" ht="15" customHeight="1" x14ac:dyDescent="0.2">
      <c r="A1051" s="85" t="s">
        <v>2915</v>
      </c>
      <c r="B1051" s="85" t="s">
        <v>2920</v>
      </c>
      <c r="C1051" s="85">
        <v>1502</v>
      </c>
      <c r="D1051" s="85" t="s">
        <v>2921</v>
      </c>
      <c r="E1051" s="85" t="s">
        <v>11</v>
      </c>
      <c r="F1051" s="79"/>
      <c r="G1051" s="85" t="s">
        <v>174</v>
      </c>
      <c r="H1051" s="79"/>
      <c r="I1051" s="60"/>
      <c r="J1051" s="60"/>
      <c r="K1051" s="60"/>
      <c r="L1051" s="60"/>
      <c r="M1051" s="60"/>
      <c r="N1051" s="60"/>
      <c r="O1051" s="54"/>
      <c r="P1051" s="54"/>
      <c r="Q1051" s="54"/>
      <c r="R1051" s="54"/>
      <c r="S1051" s="54"/>
      <c r="T1051" s="54"/>
    </row>
    <row r="1052" spans="1:29" ht="15" customHeight="1" x14ac:dyDescent="0.2">
      <c r="A1052" s="85" t="s">
        <v>2915</v>
      </c>
      <c r="B1052" s="85" t="s">
        <v>2922</v>
      </c>
      <c r="C1052" s="85">
        <v>1503</v>
      </c>
      <c r="D1052" s="85" t="s">
        <v>2923</v>
      </c>
      <c r="E1052" s="85" t="s">
        <v>160</v>
      </c>
      <c r="F1052" s="79"/>
      <c r="G1052" s="85" t="s">
        <v>174</v>
      </c>
      <c r="H1052" s="79"/>
      <c r="I1052" s="60"/>
      <c r="J1052" s="60"/>
      <c r="K1052" s="60"/>
      <c r="L1052" s="60"/>
      <c r="M1052" s="60"/>
      <c r="N1052" s="60"/>
      <c r="O1052" s="54"/>
      <c r="P1052" s="54"/>
      <c r="Q1052" s="54"/>
      <c r="R1052" s="54"/>
      <c r="S1052" s="54"/>
      <c r="T1052" s="54"/>
    </row>
    <row r="1053" spans="1:29" ht="15" customHeight="1" x14ac:dyDescent="0.2">
      <c r="A1053" s="85" t="s">
        <v>2924</v>
      </c>
      <c r="B1053" s="85" t="s">
        <v>2925</v>
      </c>
      <c r="C1053" s="85">
        <v>528</v>
      </c>
      <c r="D1053" s="85" t="s">
        <v>2926</v>
      </c>
      <c r="E1053" s="85" t="s">
        <v>160</v>
      </c>
      <c r="F1053" s="79"/>
      <c r="G1053" s="85" t="s">
        <v>161</v>
      </c>
      <c r="H1053" s="79"/>
      <c r="I1053" s="60"/>
      <c r="J1053" s="60"/>
      <c r="K1053" s="60"/>
      <c r="L1053" s="60"/>
      <c r="M1053" s="60"/>
      <c r="N1053" s="60"/>
      <c r="O1053" s="54"/>
      <c r="P1053" s="54"/>
      <c r="Q1053" s="54"/>
      <c r="R1053" s="54"/>
      <c r="S1053" s="54"/>
      <c r="T1053" s="54"/>
    </row>
    <row r="1054" spans="1:29" ht="15" customHeight="1" x14ac:dyDescent="0.2">
      <c r="A1054" s="85" t="s">
        <v>2927</v>
      </c>
      <c r="B1054" s="85" t="s">
        <v>454</v>
      </c>
      <c r="C1054" s="85">
        <v>793</v>
      </c>
      <c r="D1054" s="85" t="s">
        <v>2928</v>
      </c>
      <c r="E1054" s="85" t="s">
        <v>160</v>
      </c>
      <c r="F1054" s="79"/>
      <c r="G1054" s="85" t="s">
        <v>174</v>
      </c>
      <c r="H1054" s="79"/>
      <c r="I1054" s="60"/>
      <c r="J1054" s="60"/>
      <c r="K1054" s="60"/>
      <c r="L1054" s="60"/>
      <c r="M1054" s="60"/>
      <c r="N1054" s="60"/>
      <c r="O1054" s="54"/>
      <c r="P1054" s="54"/>
      <c r="Q1054" s="54"/>
      <c r="R1054" s="54"/>
      <c r="S1054" s="54"/>
      <c r="T1054" s="54"/>
    </row>
    <row r="1055" spans="1:29" ht="15" customHeight="1" x14ac:dyDescent="0.2">
      <c r="A1055" s="85" t="s">
        <v>2929</v>
      </c>
      <c r="B1055" s="85" t="s">
        <v>2930</v>
      </c>
      <c r="C1055" s="85">
        <v>1504</v>
      </c>
      <c r="D1055" s="85" t="s">
        <v>2931</v>
      </c>
      <c r="E1055" s="85" t="s">
        <v>160</v>
      </c>
      <c r="F1055" s="79"/>
      <c r="G1055" s="85" t="s">
        <v>161</v>
      </c>
      <c r="H1055" s="79"/>
      <c r="I1055" s="60"/>
      <c r="J1055" s="60"/>
      <c r="K1055" s="60"/>
      <c r="L1055" s="60"/>
      <c r="M1055" s="60"/>
      <c r="N1055" s="60"/>
      <c r="O1055" s="54"/>
      <c r="P1055" s="54"/>
      <c r="Q1055" s="54"/>
      <c r="R1055" s="54"/>
      <c r="S1055" s="54"/>
      <c r="T1055" s="54"/>
    </row>
    <row r="1056" spans="1:29" ht="15" customHeight="1" x14ac:dyDescent="0.2">
      <c r="A1056" s="85" t="s">
        <v>2932</v>
      </c>
      <c r="B1056" s="85" t="s">
        <v>2933</v>
      </c>
      <c r="C1056" s="85">
        <v>310</v>
      </c>
      <c r="D1056" s="85" t="s">
        <v>2934</v>
      </c>
      <c r="E1056" s="85" t="s">
        <v>160</v>
      </c>
      <c r="F1056" s="79"/>
      <c r="G1056" s="85" t="s">
        <v>174</v>
      </c>
      <c r="H1056" s="79"/>
      <c r="I1056" s="60"/>
      <c r="J1056" s="60"/>
      <c r="K1056" s="60"/>
      <c r="L1056" s="60"/>
      <c r="M1056" s="60"/>
      <c r="N1056" s="60"/>
      <c r="O1056" s="54"/>
      <c r="P1056" s="54"/>
      <c r="Q1056" s="54"/>
      <c r="R1056" s="54"/>
      <c r="S1056" s="54"/>
      <c r="T1056" s="54"/>
    </row>
    <row r="1057" spans="1:29" ht="15" customHeight="1" x14ac:dyDescent="0.2">
      <c r="A1057" s="85" t="s">
        <v>2932</v>
      </c>
      <c r="B1057" s="85" t="s">
        <v>466</v>
      </c>
      <c r="C1057" s="85">
        <v>346</v>
      </c>
      <c r="D1057" s="85" t="s">
        <v>2935</v>
      </c>
      <c r="E1057" s="85" t="s">
        <v>160</v>
      </c>
      <c r="F1057" s="79"/>
      <c r="G1057" s="85" t="s">
        <v>174</v>
      </c>
      <c r="H1057" s="79"/>
      <c r="I1057" s="60"/>
      <c r="J1057" s="60"/>
      <c r="K1057" s="60"/>
      <c r="L1057" s="60"/>
      <c r="M1057" s="60"/>
      <c r="N1057" s="60"/>
      <c r="O1057" s="54"/>
      <c r="P1057" s="54"/>
      <c r="Q1057" s="54"/>
      <c r="R1057" s="54"/>
      <c r="S1057" s="54"/>
      <c r="T1057" s="54"/>
    </row>
    <row r="1058" spans="1:29" ht="15" customHeight="1" x14ac:dyDescent="0.2">
      <c r="A1058" s="85" t="s">
        <v>2932</v>
      </c>
      <c r="B1058" s="85" t="s">
        <v>2936</v>
      </c>
      <c r="C1058" s="85">
        <v>536</v>
      </c>
      <c r="D1058" s="85" t="s">
        <v>2937</v>
      </c>
      <c r="E1058" s="85" t="s">
        <v>160</v>
      </c>
      <c r="F1058" s="79"/>
      <c r="G1058" s="85" t="s">
        <v>174</v>
      </c>
      <c r="H1058" s="79"/>
      <c r="I1058" s="60"/>
      <c r="J1058" s="60"/>
      <c r="K1058" s="60"/>
      <c r="L1058" s="60"/>
      <c r="M1058" s="60"/>
      <c r="N1058" s="60"/>
      <c r="O1058" s="54"/>
      <c r="P1058" s="54"/>
      <c r="Q1058" s="54"/>
      <c r="R1058" s="54"/>
      <c r="S1058" s="54"/>
      <c r="T1058" s="54"/>
    </row>
    <row r="1059" spans="1:29" ht="15" customHeight="1" x14ac:dyDescent="0.2">
      <c r="A1059" s="85" t="s">
        <v>2932</v>
      </c>
      <c r="B1059" s="85" t="s">
        <v>2938</v>
      </c>
      <c r="C1059" s="85">
        <v>636</v>
      </c>
      <c r="D1059" s="85" t="s">
        <v>2939</v>
      </c>
      <c r="E1059" s="85" t="s">
        <v>160</v>
      </c>
      <c r="F1059" s="79"/>
      <c r="G1059" s="85" t="s">
        <v>174</v>
      </c>
      <c r="H1059" s="79"/>
      <c r="I1059" s="60"/>
      <c r="J1059" s="60"/>
      <c r="K1059" s="60"/>
      <c r="L1059" s="60"/>
      <c r="M1059" s="60"/>
      <c r="N1059" s="60"/>
      <c r="O1059" s="54"/>
      <c r="P1059" s="54"/>
      <c r="Q1059" s="54"/>
      <c r="R1059" s="54"/>
      <c r="S1059" s="54"/>
      <c r="T1059" s="54"/>
    </row>
    <row r="1060" spans="1:29" ht="15" customHeight="1" x14ac:dyDescent="0.2">
      <c r="A1060" s="85" t="s">
        <v>2932</v>
      </c>
      <c r="B1060" s="85" t="s">
        <v>2940</v>
      </c>
      <c r="C1060" s="85">
        <v>739</v>
      </c>
      <c r="D1060" s="85" t="s">
        <v>2941</v>
      </c>
      <c r="E1060" s="85" t="s">
        <v>160</v>
      </c>
      <c r="F1060" s="79"/>
      <c r="G1060" s="85"/>
      <c r="H1060" s="79"/>
      <c r="I1060" s="60"/>
      <c r="J1060" s="60"/>
      <c r="K1060" s="60"/>
      <c r="L1060" s="60"/>
      <c r="M1060" s="60"/>
      <c r="N1060" s="60"/>
      <c r="O1060" s="54"/>
      <c r="P1060" s="54"/>
      <c r="Q1060" s="54"/>
      <c r="R1060" s="54"/>
      <c r="S1060" s="54"/>
      <c r="T1060" s="54"/>
    </row>
    <row r="1061" spans="1:29" ht="15" customHeight="1" x14ac:dyDescent="0.2">
      <c r="A1061" s="85" t="s">
        <v>2942</v>
      </c>
      <c r="B1061" s="85" t="s">
        <v>2943</v>
      </c>
      <c r="C1061" s="85">
        <v>333</v>
      </c>
      <c r="D1061" s="85" t="s">
        <v>2944</v>
      </c>
      <c r="E1061" s="85" t="s">
        <v>160</v>
      </c>
      <c r="F1061" s="79"/>
      <c r="G1061" s="85" t="s">
        <v>161</v>
      </c>
      <c r="H1061" s="79"/>
      <c r="I1061" s="60"/>
      <c r="J1061" s="60"/>
      <c r="K1061" s="60"/>
      <c r="L1061" s="60"/>
      <c r="M1061" s="60"/>
      <c r="N1061" s="60"/>
      <c r="O1061" s="54"/>
      <c r="P1061" s="54"/>
      <c r="Q1061" s="54"/>
      <c r="R1061" s="54"/>
      <c r="S1061" s="54"/>
      <c r="T1061" s="54"/>
    </row>
    <row r="1062" spans="1:29" ht="15" customHeight="1" x14ac:dyDescent="0.2">
      <c r="A1062" s="85" t="s">
        <v>2945</v>
      </c>
      <c r="B1062" s="85" t="s">
        <v>454</v>
      </c>
      <c r="C1062" s="85">
        <v>794</v>
      </c>
      <c r="D1062" s="85" t="s">
        <v>2946</v>
      </c>
      <c r="E1062" s="85" t="s">
        <v>160</v>
      </c>
      <c r="F1062" s="79"/>
      <c r="G1062" s="85" t="s">
        <v>161</v>
      </c>
      <c r="H1062" s="79"/>
      <c r="I1062" s="60"/>
      <c r="J1062" s="60"/>
      <c r="K1062" s="60"/>
      <c r="L1062" s="60"/>
      <c r="M1062" s="60"/>
      <c r="N1062" s="60"/>
      <c r="O1062" s="54"/>
      <c r="P1062" s="54"/>
      <c r="Q1062" s="54"/>
      <c r="R1062" s="54"/>
      <c r="S1062" s="54"/>
      <c r="T1062" s="54"/>
    </row>
    <row r="1063" spans="1:29" ht="15" customHeight="1" x14ac:dyDescent="0.2">
      <c r="A1063" s="85" t="s">
        <v>2947</v>
      </c>
      <c r="B1063" s="85" t="s">
        <v>2948</v>
      </c>
      <c r="C1063" s="85">
        <v>82</v>
      </c>
      <c r="D1063" s="85" t="s">
        <v>2949</v>
      </c>
      <c r="E1063" s="85" t="s">
        <v>160</v>
      </c>
      <c r="F1063" s="54"/>
      <c r="G1063" s="85" t="s">
        <v>161</v>
      </c>
      <c r="H1063" s="79"/>
      <c r="I1063" s="54"/>
      <c r="J1063" s="85">
        <v>31611474477</v>
      </c>
      <c r="K1063" s="85"/>
      <c r="L1063" s="60"/>
      <c r="M1063" s="60"/>
      <c r="N1063" s="60"/>
      <c r="O1063" s="54"/>
      <c r="P1063" s="54"/>
      <c r="Q1063" s="54"/>
      <c r="R1063" s="54"/>
      <c r="S1063" s="54"/>
      <c r="T1063" s="54"/>
      <c r="U1063" s="54"/>
      <c r="V1063" s="54"/>
      <c r="W1063" s="54"/>
      <c r="X1063" s="54"/>
      <c r="Y1063" s="54"/>
      <c r="Z1063" s="54"/>
      <c r="AA1063" s="54"/>
      <c r="AB1063" s="54"/>
      <c r="AC1063" s="54"/>
    </row>
    <row r="1064" spans="1:29" ht="15" customHeight="1" x14ac:dyDescent="0.2">
      <c r="A1064" s="85" t="s">
        <v>2950</v>
      </c>
      <c r="B1064" s="85" t="s">
        <v>2951</v>
      </c>
      <c r="C1064" s="85">
        <v>256</v>
      </c>
      <c r="D1064" s="85" t="s">
        <v>2952</v>
      </c>
      <c r="E1064" s="85" t="s">
        <v>160</v>
      </c>
      <c r="F1064" s="58">
        <v>30639</v>
      </c>
      <c r="G1064" s="85" t="s">
        <v>161</v>
      </c>
      <c r="H1064" s="79"/>
      <c r="I1064" s="60"/>
      <c r="J1064" s="60"/>
      <c r="K1064" s="85" t="s">
        <v>2953</v>
      </c>
      <c r="L1064" s="60"/>
      <c r="M1064" s="60"/>
      <c r="N1064" s="60"/>
      <c r="O1064" s="54"/>
      <c r="P1064" s="54"/>
      <c r="Q1064" s="54"/>
      <c r="R1064" s="54"/>
      <c r="S1064" s="54"/>
      <c r="T1064" s="54"/>
    </row>
    <row r="1065" spans="1:29" ht="15" customHeight="1" x14ac:dyDescent="0.2">
      <c r="A1065" s="85" t="s">
        <v>2954</v>
      </c>
      <c r="B1065" s="85" t="s">
        <v>379</v>
      </c>
      <c r="C1065" s="85">
        <v>1506</v>
      </c>
      <c r="D1065" s="85" t="s">
        <v>2955</v>
      </c>
      <c r="E1065" s="85" t="s">
        <v>160</v>
      </c>
      <c r="F1065" s="79"/>
      <c r="G1065" s="85"/>
      <c r="H1065" s="79"/>
      <c r="I1065" s="60"/>
      <c r="J1065" s="60"/>
      <c r="K1065" s="60"/>
      <c r="L1065" s="60"/>
      <c r="M1065" s="60"/>
      <c r="N1065" s="60"/>
      <c r="O1065" s="54"/>
      <c r="P1065" s="54"/>
      <c r="Q1065" s="54"/>
      <c r="R1065" s="54"/>
      <c r="S1065" s="54"/>
      <c r="T1065" s="54"/>
    </row>
    <row r="1066" spans="1:29" ht="15" customHeight="1" x14ac:dyDescent="0.2">
      <c r="A1066" s="85" t="s">
        <v>2954</v>
      </c>
      <c r="B1066" s="85" t="s">
        <v>2956</v>
      </c>
      <c r="C1066" s="85">
        <v>1507</v>
      </c>
      <c r="D1066" s="85" t="s">
        <v>2298</v>
      </c>
      <c r="E1066" s="85" t="s">
        <v>160</v>
      </c>
      <c r="F1066" s="79"/>
      <c r="G1066" s="85" t="s">
        <v>174</v>
      </c>
      <c r="H1066" s="79"/>
      <c r="I1066" s="60"/>
      <c r="J1066" s="60"/>
      <c r="K1066" s="60"/>
      <c r="L1066" s="60"/>
      <c r="M1066" s="60"/>
      <c r="N1066" s="60"/>
      <c r="O1066" s="54"/>
      <c r="P1066" s="54"/>
      <c r="Q1066" s="54"/>
      <c r="R1066" s="54"/>
      <c r="S1066" s="54"/>
      <c r="T1066" s="54"/>
    </row>
    <row r="1067" spans="1:29" ht="15" customHeight="1" x14ac:dyDescent="0.2">
      <c r="A1067" s="85" t="s">
        <v>2957</v>
      </c>
      <c r="B1067" s="85" t="s">
        <v>2958</v>
      </c>
      <c r="C1067" s="85">
        <v>395</v>
      </c>
      <c r="D1067" s="85" t="s">
        <v>2959</v>
      </c>
      <c r="E1067" s="85" t="s">
        <v>160</v>
      </c>
      <c r="F1067" s="79"/>
      <c r="G1067" s="85"/>
      <c r="H1067" s="79"/>
      <c r="I1067" s="60"/>
      <c r="J1067" s="60"/>
      <c r="K1067" s="60"/>
      <c r="L1067" s="60"/>
      <c r="M1067" s="60"/>
      <c r="N1067" s="60"/>
      <c r="O1067" s="54"/>
      <c r="P1067" s="54"/>
      <c r="Q1067" s="54"/>
      <c r="R1067" s="54"/>
      <c r="S1067" s="54"/>
      <c r="T1067" s="54"/>
    </row>
    <row r="1068" spans="1:29" ht="15" customHeight="1" x14ac:dyDescent="0.2">
      <c r="A1068" s="85" t="s">
        <v>2960</v>
      </c>
      <c r="B1068" s="85" t="s">
        <v>2961</v>
      </c>
      <c r="C1068" s="85">
        <v>555</v>
      </c>
      <c r="D1068" s="85" t="s">
        <v>2962</v>
      </c>
      <c r="E1068" s="85" t="s">
        <v>160</v>
      </c>
      <c r="F1068" s="79"/>
      <c r="G1068" s="85" t="s">
        <v>174</v>
      </c>
      <c r="H1068" s="79"/>
      <c r="I1068" s="60"/>
      <c r="J1068" s="60"/>
      <c r="K1068" s="60"/>
      <c r="L1068" s="60"/>
      <c r="M1068" s="60"/>
      <c r="N1068" s="60"/>
      <c r="O1068" s="54"/>
      <c r="P1068" s="54"/>
      <c r="Q1068" s="54"/>
      <c r="R1068" s="54"/>
      <c r="S1068" s="54"/>
      <c r="T1068" s="54"/>
    </row>
    <row r="1069" spans="1:29" ht="15" customHeight="1" x14ac:dyDescent="0.2">
      <c r="A1069" s="85" t="s">
        <v>2963</v>
      </c>
      <c r="B1069" s="85" t="s">
        <v>2964</v>
      </c>
      <c r="C1069" s="85">
        <v>1508</v>
      </c>
      <c r="D1069" s="85" t="s">
        <v>2965</v>
      </c>
      <c r="E1069" s="85" t="s">
        <v>160</v>
      </c>
      <c r="F1069" s="79"/>
      <c r="G1069" s="85" t="s">
        <v>174</v>
      </c>
      <c r="H1069" s="79"/>
      <c r="I1069" s="60"/>
      <c r="J1069" s="60"/>
      <c r="K1069" s="60"/>
      <c r="L1069" s="60"/>
      <c r="M1069" s="60"/>
      <c r="N1069" s="60"/>
      <c r="O1069" s="54"/>
      <c r="P1069" s="54"/>
      <c r="Q1069" s="54"/>
      <c r="R1069" s="54"/>
      <c r="S1069" s="54"/>
      <c r="T1069" s="54"/>
    </row>
    <row r="1070" spans="1:29" ht="15" customHeight="1" x14ac:dyDescent="0.2">
      <c r="A1070" s="85" t="s">
        <v>2966</v>
      </c>
      <c r="B1070" s="85" t="s">
        <v>2967</v>
      </c>
      <c r="C1070" s="85">
        <v>118</v>
      </c>
      <c r="D1070" s="85" t="s">
        <v>2968</v>
      </c>
      <c r="E1070" s="85" t="s">
        <v>160</v>
      </c>
      <c r="F1070" s="54"/>
      <c r="G1070" s="85" t="s">
        <v>161</v>
      </c>
      <c r="H1070" s="79"/>
      <c r="I1070" s="54"/>
      <c r="J1070" s="85"/>
      <c r="K1070" s="85"/>
      <c r="L1070" s="60"/>
      <c r="M1070" s="60"/>
      <c r="N1070" s="60"/>
      <c r="O1070" s="54"/>
      <c r="P1070" s="54"/>
      <c r="Q1070" s="54"/>
      <c r="R1070" s="54"/>
      <c r="S1070" s="54"/>
      <c r="T1070" s="54"/>
      <c r="U1070" s="54"/>
      <c r="V1070" s="54"/>
      <c r="W1070" s="54"/>
      <c r="X1070" s="54"/>
      <c r="Y1070" s="54"/>
      <c r="Z1070" s="54"/>
      <c r="AA1070" s="54"/>
      <c r="AB1070" s="54"/>
      <c r="AC1070" s="54"/>
    </row>
    <row r="1071" spans="1:29" ht="15" customHeight="1" x14ac:dyDescent="0.2">
      <c r="A1071" s="85" t="s">
        <v>2969</v>
      </c>
      <c r="B1071" s="85" t="s">
        <v>2970</v>
      </c>
      <c r="C1071" s="85">
        <v>1509</v>
      </c>
      <c r="D1071" s="85" t="s">
        <v>2971</v>
      </c>
      <c r="E1071" s="85" t="s">
        <v>160</v>
      </c>
      <c r="F1071" s="79"/>
      <c r="G1071" s="85" t="s">
        <v>174</v>
      </c>
      <c r="H1071" s="79"/>
      <c r="I1071" s="60"/>
      <c r="J1071" s="60"/>
      <c r="K1071" s="60"/>
      <c r="L1071" s="60"/>
      <c r="M1071" s="60"/>
      <c r="N1071" s="60"/>
      <c r="O1071" s="54"/>
      <c r="P1071" s="54"/>
      <c r="Q1071" s="54"/>
      <c r="R1071" s="54"/>
      <c r="S1071" s="54"/>
      <c r="T1071" s="54"/>
    </row>
    <row r="1072" spans="1:29" ht="15" customHeight="1" x14ac:dyDescent="0.2">
      <c r="A1072" s="85" t="s">
        <v>2972</v>
      </c>
      <c r="B1072" s="85" t="s">
        <v>2973</v>
      </c>
      <c r="C1072" s="85">
        <v>396</v>
      </c>
      <c r="D1072" s="85" t="s">
        <v>2974</v>
      </c>
      <c r="E1072" s="85" t="s">
        <v>160</v>
      </c>
      <c r="F1072" s="79"/>
      <c r="G1072" s="85" t="s">
        <v>174</v>
      </c>
      <c r="H1072" s="79"/>
      <c r="I1072" s="60"/>
      <c r="J1072" s="60"/>
      <c r="K1072" s="60"/>
      <c r="L1072" s="60"/>
      <c r="M1072" s="60"/>
      <c r="N1072" s="60"/>
      <c r="O1072" s="54"/>
      <c r="P1072" s="54"/>
      <c r="Q1072" s="54"/>
      <c r="R1072" s="54"/>
      <c r="S1072" s="54"/>
      <c r="T1072" s="54"/>
    </row>
    <row r="1073" spans="1:29" ht="15" customHeight="1" x14ac:dyDescent="0.2">
      <c r="A1073" s="85" t="s">
        <v>2972</v>
      </c>
      <c r="B1073" s="85" t="s">
        <v>2975</v>
      </c>
      <c r="C1073" s="85">
        <v>402</v>
      </c>
      <c r="D1073" s="85" t="s">
        <v>2976</v>
      </c>
      <c r="E1073" s="85" t="s">
        <v>160</v>
      </c>
      <c r="F1073" s="79"/>
      <c r="G1073" s="85" t="s">
        <v>174</v>
      </c>
      <c r="H1073" s="79"/>
      <c r="I1073" s="60"/>
      <c r="J1073" s="60"/>
      <c r="K1073" s="60"/>
      <c r="L1073" s="60"/>
      <c r="M1073" s="60"/>
      <c r="N1073" s="60"/>
      <c r="O1073" s="54"/>
      <c r="P1073" s="54"/>
      <c r="Q1073" s="54"/>
      <c r="R1073" s="54"/>
      <c r="S1073" s="54"/>
      <c r="T1073" s="54"/>
    </row>
    <row r="1074" spans="1:29" ht="15" customHeight="1" x14ac:dyDescent="0.2">
      <c r="A1074" s="85" t="s">
        <v>2972</v>
      </c>
      <c r="B1074" s="85" t="s">
        <v>2977</v>
      </c>
      <c r="C1074" s="85">
        <v>406</v>
      </c>
      <c r="D1074" s="85" t="s">
        <v>2978</v>
      </c>
      <c r="E1074" s="85" t="s">
        <v>160</v>
      </c>
      <c r="F1074" s="79"/>
      <c r="G1074" s="85" t="s">
        <v>174</v>
      </c>
      <c r="H1074" s="79"/>
      <c r="I1074" s="60"/>
      <c r="J1074" s="60"/>
      <c r="K1074" s="60"/>
      <c r="L1074" s="60"/>
      <c r="M1074" s="60"/>
      <c r="N1074" s="60"/>
      <c r="O1074" s="54"/>
      <c r="P1074" s="54"/>
      <c r="Q1074" s="54"/>
      <c r="R1074" s="54"/>
      <c r="S1074" s="54"/>
      <c r="T1074" s="54"/>
    </row>
    <row r="1075" spans="1:29" ht="15" customHeight="1" x14ac:dyDescent="0.2">
      <c r="A1075" s="85" t="s">
        <v>2979</v>
      </c>
      <c r="B1075" s="85" t="s">
        <v>2980</v>
      </c>
      <c r="C1075" s="85">
        <v>1510</v>
      </c>
      <c r="D1075" s="85" t="s">
        <v>2981</v>
      </c>
      <c r="E1075" s="85" t="s">
        <v>160</v>
      </c>
      <c r="F1075" s="79"/>
      <c r="G1075" s="85" t="s">
        <v>174</v>
      </c>
      <c r="H1075" s="79"/>
      <c r="I1075" s="60"/>
      <c r="J1075" s="60"/>
      <c r="K1075" s="60"/>
      <c r="L1075" s="60"/>
      <c r="M1075" s="60"/>
      <c r="N1075" s="60"/>
      <c r="O1075" s="54"/>
      <c r="P1075" s="54"/>
      <c r="Q1075" s="54"/>
      <c r="R1075" s="54"/>
      <c r="S1075" s="54"/>
      <c r="T1075" s="54"/>
    </row>
    <row r="1076" spans="1:29" ht="15" customHeight="1" x14ac:dyDescent="0.2">
      <c r="A1076" s="85" t="s">
        <v>2982</v>
      </c>
      <c r="B1076" s="85" t="s">
        <v>2983</v>
      </c>
      <c r="C1076" s="85">
        <v>1511</v>
      </c>
      <c r="D1076" s="85" t="s">
        <v>2984</v>
      </c>
      <c r="E1076" s="85" t="s">
        <v>160</v>
      </c>
      <c r="F1076" s="79"/>
      <c r="G1076" s="85" t="s">
        <v>161</v>
      </c>
      <c r="H1076" s="79"/>
      <c r="I1076" s="60"/>
      <c r="J1076" s="60"/>
      <c r="K1076" s="60"/>
      <c r="L1076" s="60"/>
      <c r="M1076" s="60"/>
      <c r="N1076" s="60"/>
      <c r="O1076" s="54"/>
      <c r="P1076" s="54"/>
      <c r="Q1076" s="54"/>
      <c r="R1076" s="54"/>
      <c r="S1076" s="54"/>
      <c r="T1076" s="54"/>
    </row>
    <row r="1077" spans="1:29" ht="15" customHeight="1" x14ac:dyDescent="0.2">
      <c r="A1077" s="85" t="s">
        <v>2985</v>
      </c>
      <c r="B1077" s="85" t="s">
        <v>2986</v>
      </c>
      <c r="C1077" s="85">
        <v>367</v>
      </c>
      <c r="D1077" s="85" t="s">
        <v>2987</v>
      </c>
      <c r="E1077" s="85" t="s">
        <v>160</v>
      </c>
      <c r="F1077" s="79"/>
      <c r="G1077" s="85" t="s">
        <v>174</v>
      </c>
      <c r="H1077" s="79"/>
      <c r="I1077" s="60"/>
      <c r="J1077" s="60"/>
      <c r="K1077" s="60"/>
      <c r="L1077" s="60"/>
      <c r="M1077" s="60"/>
      <c r="N1077" s="60"/>
      <c r="O1077" s="54"/>
      <c r="P1077" s="54"/>
      <c r="Q1077" s="54"/>
      <c r="R1077" s="54"/>
      <c r="S1077" s="54"/>
      <c r="T1077" s="54"/>
    </row>
    <row r="1078" spans="1:29" ht="15" customHeight="1" x14ac:dyDescent="0.2">
      <c r="A1078" s="85" t="s">
        <v>2988</v>
      </c>
      <c r="B1078" s="85" t="s">
        <v>2989</v>
      </c>
      <c r="C1078" s="85">
        <v>24</v>
      </c>
      <c r="D1078" s="85" t="s">
        <v>2990</v>
      </c>
      <c r="E1078" s="85" t="s">
        <v>160</v>
      </c>
      <c r="F1078" s="54"/>
      <c r="G1078" s="85" t="s">
        <v>174</v>
      </c>
      <c r="H1078" s="78"/>
      <c r="I1078" s="54"/>
      <c r="J1078" s="85"/>
      <c r="K1078" s="85"/>
      <c r="L1078" s="59"/>
      <c r="M1078" s="60"/>
      <c r="N1078" s="60"/>
      <c r="O1078" s="54"/>
      <c r="P1078" s="54"/>
      <c r="Q1078" s="54"/>
      <c r="R1078" s="54"/>
      <c r="S1078" s="54"/>
      <c r="T1078" s="54"/>
      <c r="U1078" s="54"/>
      <c r="V1078" s="54"/>
      <c r="W1078" s="54"/>
      <c r="X1078" s="54"/>
      <c r="Y1078" s="54"/>
      <c r="Z1078" s="54"/>
      <c r="AA1078" s="54"/>
      <c r="AB1078" s="54"/>
      <c r="AC1078" s="54"/>
    </row>
    <row r="1079" spans="1:29" ht="15" customHeight="1" x14ac:dyDescent="0.2">
      <c r="A1079" s="85" t="s">
        <v>2988</v>
      </c>
      <c r="B1079" s="85" t="s">
        <v>2991</v>
      </c>
      <c r="C1079" s="85">
        <v>90</v>
      </c>
      <c r="D1079" s="85" t="s">
        <v>2992</v>
      </c>
      <c r="E1079" s="85" t="s">
        <v>160</v>
      </c>
      <c r="F1079" s="54"/>
      <c r="G1079" s="85" t="s">
        <v>174</v>
      </c>
      <c r="H1079" s="79"/>
      <c r="I1079" s="54"/>
      <c r="J1079" s="85">
        <v>655930285</v>
      </c>
      <c r="K1079" s="85"/>
      <c r="L1079" s="60"/>
      <c r="M1079" s="60"/>
      <c r="N1079" s="60"/>
      <c r="O1079" s="54"/>
      <c r="P1079" s="54"/>
      <c r="Q1079" s="54"/>
      <c r="R1079" s="54"/>
      <c r="S1079" s="54"/>
      <c r="T1079" s="54"/>
      <c r="U1079" s="54"/>
      <c r="V1079" s="54"/>
      <c r="W1079" s="54"/>
      <c r="X1079" s="54"/>
      <c r="Y1079" s="54"/>
      <c r="Z1079" s="54"/>
      <c r="AA1079" s="54"/>
      <c r="AB1079" s="54"/>
      <c r="AC1079" s="54"/>
    </row>
    <row r="1080" spans="1:29" ht="15" customHeight="1" x14ac:dyDescent="0.2">
      <c r="A1080" s="85" t="s">
        <v>2988</v>
      </c>
      <c r="B1080" s="85" t="s">
        <v>2993</v>
      </c>
      <c r="C1080" s="85">
        <v>1512</v>
      </c>
      <c r="D1080" s="85" t="s">
        <v>2994</v>
      </c>
      <c r="E1080" s="85" t="s">
        <v>160</v>
      </c>
      <c r="F1080" s="79"/>
      <c r="G1080" s="85" t="s">
        <v>174</v>
      </c>
      <c r="H1080" s="79"/>
      <c r="I1080" s="60"/>
      <c r="J1080" s="60"/>
      <c r="K1080" s="60"/>
      <c r="L1080" s="60"/>
      <c r="M1080" s="60"/>
      <c r="N1080" s="60"/>
      <c r="O1080" s="54"/>
      <c r="P1080" s="54"/>
      <c r="Q1080" s="54"/>
      <c r="R1080" s="54"/>
      <c r="S1080" s="54"/>
      <c r="T1080" s="54"/>
    </row>
    <row r="1081" spans="1:29" ht="15" customHeight="1" x14ac:dyDescent="0.2">
      <c r="A1081" s="85" t="s">
        <v>2995</v>
      </c>
      <c r="B1081" s="85" t="s">
        <v>2996</v>
      </c>
      <c r="C1081" s="85">
        <v>560</v>
      </c>
      <c r="D1081" s="85" t="s">
        <v>2997</v>
      </c>
      <c r="E1081" s="85" t="s">
        <v>160</v>
      </c>
      <c r="F1081" s="79"/>
      <c r="G1081" s="85" t="s">
        <v>174</v>
      </c>
      <c r="H1081" s="79"/>
      <c r="I1081" s="60"/>
      <c r="J1081" s="60"/>
      <c r="K1081" s="60"/>
      <c r="L1081" s="60"/>
      <c r="M1081" s="60"/>
      <c r="N1081" s="60"/>
      <c r="O1081" s="54"/>
      <c r="P1081" s="54"/>
      <c r="Q1081" s="54"/>
      <c r="R1081" s="54"/>
      <c r="S1081" s="54"/>
      <c r="T1081" s="54"/>
    </row>
    <row r="1082" spans="1:29" ht="15" customHeight="1" x14ac:dyDescent="0.2">
      <c r="A1082" s="85" t="s">
        <v>2998</v>
      </c>
      <c r="B1082" s="85" t="s">
        <v>2999</v>
      </c>
      <c r="C1082" s="85">
        <v>1513</v>
      </c>
      <c r="D1082" s="85" t="s">
        <v>3000</v>
      </c>
      <c r="E1082" s="85" t="s">
        <v>160</v>
      </c>
      <c r="F1082" s="79"/>
      <c r="G1082" s="85"/>
      <c r="H1082" s="79"/>
      <c r="I1082" s="60"/>
      <c r="J1082" s="60"/>
      <c r="K1082" s="60"/>
      <c r="L1082" s="60"/>
      <c r="M1082" s="60"/>
      <c r="N1082" s="60"/>
      <c r="O1082" s="54"/>
      <c r="P1082" s="54"/>
      <c r="Q1082" s="54"/>
      <c r="R1082" s="54"/>
      <c r="S1082" s="54"/>
      <c r="T1082" s="54"/>
    </row>
    <row r="1083" spans="1:29" ht="15" customHeight="1" x14ac:dyDescent="0.2">
      <c r="A1083" s="85" t="s">
        <v>3001</v>
      </c>
      <c r="B1083" s="85" t="s">
        <v>3002</v>
      </c>
      <c r="C1083" s="85">
        <v>709</v>
      </c>
      <c r="D1083" s="85" t="s">
        <v>3003</v>
      </c>
      <c r="E1083" s="85" t="s">
        <v>160</v>
      </c>
      <c r="F1083" s="79"/>
      <c r="G1083" s="85" t="s">
        <v>174</v>
      </c>
      <c r="H1083" s="79"/>
      <c r="I1083" s="60"/>
      <c r="J1083" s="60"/>
      <c r="K1083" s="60"/>
      <c r="L1083" s="60"/>
      <c r="M1083" s="60"/>
      <c r="N1083" s="60"/>
      <c r="O1083" s="54"/>
      <c r="P1083" s="54"/>
      <c r="Q1083" s="54"/>
      <c r="R1083" s="54"/>
      <c r="S1083" s="54"/>
      <c r="T1083" s="54"/>
    </row>
    <row r="1084" spans="1:29" ht="15" customHeight="1" x14ac:dyDescent="0.2">
      <c r="A1084" s="85" t="s">
        <v>3001</v>
      </c>
      <c r="B1084" s="85" t="s">
        <v>3004</v>
      </c>
      <c r="C1084" s="85">
        <v>1514</v>
      </c>
      <c r="D1084" s="85" t="s">
        <v>3005</v>
      </c>
      <c r="E1084" s="85" t="s">
        <v>160</v>
      </c>
      <c r="F1084" s="79"/>
      <c r="G1084" s="85"/>
      <c r="H1084" s="79"/>
      <c r="I1084" s="60"/>
      <c r="J1084" s="60"/>
      <c r="K1084" s="60"/>
      <c r="L1084" s="60"/>
      <c r="M1084" s="60"/>
      <c r="N1084" s="60"/>
      <c r="O1084" s="54"/>
      <c r="P1084" s="54"/>
      <c r="Q1084" s="54"/>
      <c r="R1084" s="54"/>
      <c r="S1084" s="54"/>
      <c r="T1084" s="54"/>
    </row>
    <row r="1085" spans="1:29" ht="15" customHeight="1" x14ac:dyDescent="0.2">
      <c r="A1085" s="85" t="s">
        <v>3001</v>
      </c>
      <c r="B1085" s="85" t="s">
        <v>3006</v>
      </c>
      <c r="C1085" s="85">
        <v>1515</v>
      </c>
      <c r="D1085" s="85" t="s">
        <v>2215</v>
      </c>
      <c r="E1085" s="85" t="s">
        <v>160</v>
      </c>
      <c r="F1085" s="79"/>
      <c r="G1085" s="85" t="s">
        <v>174</v>
      </c>
      <c r="H1085" s="79"/>
      <c r="I1085" s="60"/>
      <c r="J1085" s="60"/>
      <c r="K1085" s="60"/>
      <c r="L1085" s="60"/>
      <c r="M1085" s="60"/>
      <c r="N1085" s="60"/>
      <c r="O1085" s="54"/>
      <c r="P1085" s="54"/>
      <c r="Q1085" s="54"/>
      <c r="R1085" s="54"/>
      <c r="S1085" s="54"/>
      <c r="T1085" s="54"/>
    </row>
    <row r="1086" spans="1:29" ht="15" customHeight="1" x14ac:dyDescent="0.2">
      <c r="A1086" s="85" t="s">
        <v>3007</v>
      </c>
      <c r="B1086" s="85" t="s">
        <v>3008</v>
      </c>
      <c r="C1086" s="17">
        <v>821</v>
      </c>
      <c r="D1086" s="85" t="s">
        <v>3009</v>
      </c>
      <c r="E1086" s="85" t="s">
        <v>160</v>
      </c>
      <c r="F1086" s="79"/>
      <c r="G1086" s="85" t="s">
        <v>161</v>
      </c>
      <c r="H1086" s="79"/>
      <c r="I1086" s="60"/>
      <c r="J1086" s="60"/>
      <c r="K1086" s="60"/>
      <c r="L1086" s="60"/>
      <c r="M1086" s="60"/>
      <c r="N1086" s="60"/>
      <c r="O1086" s="54"/>
      <c r="P1086" s="54"/>
      <c r="Q1086" s="54"/>
      <c r="R1086" s="54"/>
      <c r="S1086" s="54"/>
      <c r="T1086" s="54"/>
    </row>
    <row r="1087" spans="1:29" ht="15" customHeight="1" x14ac:dyDescent="0.2">
      <c r="A1087" s="85" t="s">
        <v>3010</v>
      </c>
      <c r="B1087" s="85" t="s">
        <v>3011</v>
      </c>
      <c r="C1087" s="85">
        <v>1516</v>
      </c>
      <c r="D1087" s="85" t="s">
        <v>3012</v>
      </c>
      <c r="E1087" s="85" t="s">
        <v>160</v>
      </c>
      <c r="F1087" s="79"/>
      <c r="G1087" s="85"/>
      <c r="H1087" s="79"/>
      <c r="I1087" s="60"/>
      <c r="J1087" s="60"/>
      <c r="K1087" s="60"/>
      <c r="L1087" s="60"/>
      <c r="M1087" s="60"/>
      <c r="N1087" s="60"/>
      <c r="O1087" s="54"/>
      <c r="P1087" s="54"/>
      <c r="Q1087" s="54"/>
      <c r="R1087" s="54"/>
      <c r="S1087" s="54"/>
      <c r="T1087" s="54"/>
    </row>
    <row r="1088" spans="1:29" ht="15" customHeight="1" x14ac:dyDescent="0.2">
      <c r="A1088" s="85" t="s">
        <v>3013</v>
      </c>
      <c r="B1088" s="85" t="s">
        <v>542</v>
      </c>
      <c r="C1088" s="85">
        <v>779</v>
      </c>
      <c r="D1088" s="85" t="s">
        <v>3014</v>
      </c>
      <c r="E1088" s="85" t="s">
        <v>160</v>
      </c>
      <c r="F1088" s="79"/>
      <c r="G1088" s="85" t="s">
        <v>174</v>
      </c>
      <c r="H1088" s="79"/>
      <c r="I1088" s="60"/>
      <c r="J1088" s="60"/>
      <c r="K1088" s="60"/>
      <c r="L1088" s="60"/>
      <c r="M1088" s="60"/>
      <c r="N1088" s="60"/>
      <c r="O1088" s="54"/>
      <c r="P1088" s="54"/>
      <c r="Q1088" s="54"/>
      <c r="R1088" s="54"/>
      <c r="S1088" s="54"/>
      <c r="T1088" s="54"/>
    </row>
    <row r="1089" spans="1:29" ht="15" customHeight="1" x14ac:dyDescent="0.2">
      <c r="A1089" s="85" t="s">
        <v>3013</v>
      </c>
      <c r="B1089" s="85" t="s">
        <v>3015</v>
      </c>
      <c r="C1089" s="85">
        <v>1518</v>
      </c>
      <c r="D1089" s="85" t="s">
        <v>3016</v>
      </c>
      <c r="E1089" s="85" t="s">
        <v>160</v>
      </c>
      <c r="F1089" s="79"/>
      <c r="G1089" s="85" t="s">
        <v>174</v>
      </c>
      <c r="H1089" s="79"/>
      <c r="I1089" s="60"/>
      <c r="J1089" s="60"/>
      <c r="K1089" s="60"/>
      <c r="L1089" s="60"/>
      <c r="M1089" s="60"/>
      <c r="N1089" s="60"/>
      <c r="O1089" s="54"/>
      <c r="P1089" s="54"/>
      <c r="Q1089" s="54"/>
      <c r="R1089" s="54"/>
      <c r="S1089" s="54"/>
      <c r="T1089" s="54"/>
    </row>
    <row r="1090" spans="1:29" ht="15" customHeight="1" x14ac:dyDescent="0.2">
      <c r="A1090" s="85" t="s">
        <v>3017</v>
      </c>
      <c r="B1090" s="85" t="s">
        <v>3018</v>
      </c>
      <c r="C1090" s="85">
        <v>1519</v>
      </c>
      <c r="D1090" s="85" t="s">
        <v>3019</v>
      </c>
      <c r="E1090" s="85" t="s">
        <v>11</v>
      </c>
      <c r="F1090" s="79"/>
      <c r="G1090" s="85" t="s">
        <v>174</v>
      </c>
      <c r="H1090" s="79"/>
      <c r="I1090" s="60"/>
      <c r="J1090" s="60"/>
      <c r="K1090" s="60"/>
      <c r="L1090" s="60"/>
      <c r="M1090" s="60"/>
      <c r="N1090" s="60"/>
      <c r="O1090" s="54"/>
      <c r="P1090" s="54"/>
      <c r="Q1090" s="54"/>
      <c r="R1090" s="54"/>
      <c r="S1090" s="54"/>
      <c r="T1090" s="54"/>
    </row>
    <row r="1091" spans="1:29" ht="15" customHeight="1" x14ac:dyDescent="0.2">
      <c r="A1091" s="85" t="s">
        <v>3020</v>
      </c>
      <c r="B1091" s="85" t="s">
        <v>3021</v>
      </c>
      <c r="C1091" s="85">
        <v>1520</v>
      </c>
      <c r="D1091" s="85" t="s">
        <v>3022</v>
      </c>
      <c r="E1091" s="85" t="s">
        <v>160</v>
      </c>
      <c r="F1091" s="79"/>
      <c r="G1091" s="85" t="s">
        <v>174</v>
      </c>
      <c r="H1091" s="79"/>
      <c r="I1091" s="60"/>
      <c r="J1091" s="60"/>
      <c r="K1091" s="60"/>
      <c r="L1091" s="60"/>
      <c r="M1091" s="60"/>
      <c r="N1091" s="60"/>
      <c r="O1091" s="54"/>
      <c r="P1091" s="54"/>
      <c r="Q1091" s="54"/>
      <c r="R1091" s="54"/>
      <c r="S1091" s="54"/>
      <c r="T1091" s="54"/>
    </row>
    <row r="1092" spans="1:29" ht="15" customHeight="1" x14ac:dyDescent="0.2">
      <c r="A1092" s="85" t="s">
        <v>2367</v>
      </c>
      <c r="B1092" s="85" t="s">
        <v>3023</v>
      </c>
      <c r="C1092" s="85">
        <v>235</v>
      </c>
      <c r="D1092" s="85" t="s">
        <v>3024</v>
      </c>
      <c r="E1092" s="85" t="s">
        <v>160</v>
      </c>
      <c r="F1092" s="54"/>
      <c r="G1092" s="85" t="s">
        <v>161</v>
      </c>
      <c r="H1092" s="79"/>
      <c r="I1092" s="54"/>
      <c r="J1092" s="85"/>
      <c r="K1092" s="85"/>
      <c r="L1092" s="60"/>
      <c r="M1092" s="60"/>
      <c r="N1092" s="60"/>
      <c r="O1092" s="54"/>
      <c r="P1092" s="54"/>
      <c r="Q1092" s="54"/>
      <c r="R1092" s="54"/>
      <c r="S1092" s="54"/>
      <c r="T1092" s="54"/>
      <c r="U1092" s="54"/>
      <c r="V1092" s="54"/>
      <c r="W1092" s="54"/>
      <c r="X1092" s="54"/>
      <c r="Y1092" s="54"/>
      <c r="Z1092" s="54"/>
      <c r="AA1092" s="54"/>
      <c r="AB1092" s="54"/>
      <c r="AC1092" s="54"/>
    </row>
    <row r="1093" spans="1:29" ht="15" customHeight="1" x14ac:dyDescent="0.2">
      <c r="A1093" s="85" t="s">
        <v>2367</v>
      </c>
      <c r="B1093" s="85" t="s">
        <v>3025</v>
      </c>
      <c r="C1093" s="17">
        <v>826</v>
      </c>
      <c r="D1093" s="85" t="s">
        <v>3026</v>
      </c>
      <c r="E1093" s="85" t="s">
        <v>160</v>
      </c>
      <c r="F1093" s="79"/>
      <c r="G1093" s="85" t="s">
        <v>174</v>
      </c>
      <c r="H1093" s="79"/>
      <c r="I1093" s="60"/>
      <c r="J1093" s="60"/>
      <c r="K1093" s="60"/>
      <c r="L1093" s="60"/>
      <c r="M1093" s="60"/>
      <c r="N1093" s="60"/>
      <c r="O1093" s="54"/>
      <c r="P1093" s="54"/>
      <c r="Q1093" s="54"/>
      <c r="R1093" s="54"/>
      <c r="S1093" s="54"/>
      <c r="T1093" s="54"/>
    </row>
    <row r="1094" spans="1:29" ht="15" customHeight="1" x14ac:dyDescent="0.2">
      <c r="A1094" s="85" t="s">
        <v>3027</v>
      </c>
      <c r="B1094" s="85" t="s">
        <v>3028</v>
      </c>
      <c r="C1094" s="85">
        <v>703</v>
      </c>
      <c r="D1094" s="85" t="s">
        <v>3029</v>
      </c>
      <c r="E1094" s="85" t="s">
        <v>160</v>
      </c>
      <c r="F1094" s="79"/>
      <c r="G1094" s="85" t="s">
        <v>161</v>
      </c>
      <c r="H1094" s="79"/>
      <c r="I1094" s="60"/>
      <c r="J1094" s="60"/>
      <c r="K1094" s="60"/>
      <c r="L1094" s="60"/>
      <c r="M1094" s="60"/>
      <c r="N1094" s="60"/>
      <c r="O1094" s="54"/>
      <c r="P1094" s="54"/>
      <c r="Q1094" s="54"/>
      <c r="R1094" s="54"/>
      <c r="S1094" s="54"/>
      <c r="T1094" s="54"/>
    </row>
    <row r="1095" spans="1:29" ht="15" customHeight="1" x14ac:dyDescent="0.2">
      <c r="A1095" s="85" t="s">
        <v>2570</v>
      </c>
      <c r="B1095" s="85" t="s">
        <v>3030</v>
      </c>
      <c r="C1095" s="85">
        <v>1521</v>
      </c>
      <c r="D1095" s="85" t="s">
        <v>3031</v>
      </c>
      <c r="E1095" s="85" t="s">
        <v>160</v>
      </c>
      <c r="F1095" s="79"/>
      <c r="G1095" s="85" t="s">
        <v>161</v>
      </c>
      <c r="H1095" s="79"/>
      <c r="I1095" s="60"/>
      <c r="J1095" s="60"/>
      <c r="K1095" s="60"/>
      <c r="L1095" s="60"/>
      <c r="M1095" s="60"/>
      <c r="N1095" s="60"/>
      <c r="O1095" s="54"/>
      <c r="P1095" s="54"/>
      <c r="Q1095" s="54"/>
      <c r="R1095" s="54"/>
      <c r="S1095" s="54"/>
      <c r="T1095" s="54"/>
    </row>
    <row r="1096" spans="1:29" ht="15" customHeight="1" x14ac:dyDescent="0.2">
      <c r="A1096" s="85" t="s">
        <v>3032</v>
      </c>
      <c r="B1096" s="85" t="s">
        <v>3033</v>
      </c>
      <c r="C1096" s="85">
        <v>1522</v>
      </c>
      <c r="D1096" s="85" t="s">
        <v>3034</v>
      </c>
      <c r="E1096" s="85" t="s">
        <v>160</v>
      </c>
      <c r="F1096" s="79"/>
      <c r="G1096" s="85" t="s">
        <v>161</v>
      </c>
      <c r="H1096" s="79"/>
      <c r="I1096" s="60"/>
      <c r="J1096" s="60"/>
      <c r="K1096" s="60"/>
      <c r="L1096" s="60"/>
      <c r="M1096" s="60"/>
      <c r="N1096" s="60"/>
      <c r="O1096" s="54"/>
      <c r="P1096" s="54"/>
      <c r="Q1096" s="54"/>
      <c r="R1096" s="54"/>
      <c r="S1096" s="54"/>
      <c r="T1096" s="54"/>
    </row>
    <row r="1097" spans="1:29" ht="15" customHeight="1" x14ac:dyDescent="0.2">
      <c r="A1097" s="85" t="s">
        <v>3035</v>
      </c>
      <c r="B1097" s="85" t="s">
        <v>3036</v>
      </c>
      <c r="C1097" s="85">
        <v>1523</v>
      </c>
      <c r="D1097" s="85" t="s">
        <v>3037</v>
      </c>
      <c r="E1097" s="85" t="s">
        <v>160</v>
      </c>
      <c r="F1097" s="79"/>
      <c r="G1097" s="85" t="s">
        <v>174</v>
      </c>
      <c r="H1097" s="79"/>
      <c r="I1097" s="60"/>
      <c r="J1097" s="60"/>
      <c r="K1097" s="60"/>
      <c r="L1097" s="60"/>
      <c r="M1097" s="60"/>
      <c r="N1097" s="60"/>
      <c r="O1097" s="54"/>
      <c r="P1097" s="54"/>
      <c r="Q1097" s="54"/>
      <c r="R1097" s="54"/>
      <c r="S1097" s="54"/>
      <c r="T1097" s="54"/>
    </row>
    <row r="1098" spans="1:29" ht="15" customHeight="1" x14ac:dyDescent="0.2">
      <c r="A1098" s="85" t="s">
        <v>3038</v>
      </c>
      <c r="B1098" s="85" t="s">
        <v>3039</v>
      </c>
      <c r="C1098" s="85">
        <v>580</v>
      </c>
      <c r="D1098" s="85" t="s">
        <v>3040</v>
      </c>
      <c r="E1098" s="85" t="s">
        <v>160</v>
      </c>
      <c r="F1098" s="79"/>
      <c r="G1098" s="85" t="s">
        <v>161</v>
      </c>
      <c r="H1098" s="79"/>
      <c r="I1098" s="60"/>
      <c r="J1098" s="60"/>
      <c r="K1098" s="60"/>
      <c r="L1098" s="60"/>
      <c r="M1098" s="60"/>
      <c r="N1098" s="60"/>
      <c r="O1098" s="54"/>
      <c r="P1098" s="54"/>
      <c r="Q1098" s="54"/>
      <c r="R1098" s="54"/>
      <c r="S1098" s="54"/>
      <c r="T1098" s="54"/>
    </row>
    <row r="1099" spans="1:29" ht="15" customHeight="1" x14ac:dyDescent="0.2">
      <c r="A1099" s="85" t="s">
        <v>3038</v>
      </c>
      <c r="B1099" s="85" t="s">
        <v>3041</v>
      </c>
      <c r="C1099" s="85">
        <v>652</v>
      </c>
      <c r="D1099" s="85" t="s">
        <v>3042</v>
      </c>
      <c r="E1099" s="85" t="s">
        <v>160</v>
      </c>
      <c r="F1099" s="79"/>
      <c r="G1099" s="85" t="s">
        <v>161</v>
      </c>
      <c r="H1099" s="79"/>
      <c r="I1099" s="60"/>
      <c r="J1099" s="60"/>
      <c r="K1099" s="60"/>
      <c r="L1099" s="60"/>
      <c r="M1099" s="60"/>
      <c r="N1099" s="60"/>
      <c r="O1099" s="54"/>
      <c r="P1099" s="54"/>
      <c r="Q1099" s="54"/>
      <c r="R1099" s="54"/>
      <c r="S1099" s="54"/>
      <c r="T1099" s="54"/>
    </row>
    <row r="1100" spans="1:29" ht="15" customHeight="1" x14ac:dyDescent="0.2">
      <c r="A1100" s="85" t="s">
        <v>3038</v>
      </c>
      <c r="B1100" s="85" t="s">
        <v>3043</v>
      </c>
      <c r="C1100" s="85">
        <v>1524</v>
      </c>
      <c r="D1100" s="85" t="s">
        <v>3044</v>
      </c>
      <c r="E1100" s="85" t="s">
        <v>160</v>
      </c>
      <c r="F1100" s="79"/>
      <c r="G1100" s="85" t="s">
        <v>161</v>
      </c>
      <c r="H1100" s="79"/>
      <c r="I1100" s="60"/>
      <c r="J1100" s="60"/>
      <c r="K1100" s="60"/>
      <c r="L1100" s="60"/>
      <c r="M1100" s="60"/>
      <c r="N1100" s="60"/>
      <c r="O1100" s="54"/>
      <c r="P1100" s="54"/>
      <c r="Q1100" s="54"/>
      <c r="R1100" s="54"/>
      <c r="S1100" s="54"/>
      <c r="T1100" s="54"/>
    </row>
    <row r="1101" spans="1:29" ht="15" customHeight="1" x14ac:dyDescent="0.2">
      <c r="A1101" s="85" t="s">
        <v>3038</v>
      </c>
      <c r="B1101" s="85" t="s">
        <v>2620</v>
      </c>
      <c r="C1101" s="85">
        <v>1525</v>
      </c>
      <c r="D1101" s="85" t="s">
        <v>3045</v>
      </c>
      <c r="E1101" s="85" t="s">
        <v>160</v>
      </c>
      <c r="F1101" s="79"/>
      <c r="G1101" s="85" t="s">
        <v>161</v>
      </c>
      <c r="H1101" s="79"/>
      <c r="I1101" s="60"/>
      <c r="J1101" s="60"/>
      <c r="K1101" s="60"/>
      <c r="L1101" s="60"/>
      <c r="M1101" s="60"/>
      <c r="N1101" s="60"/>
      <c r="O1101" s="54"/>
      <c r="P1101" s="54"/>
      <c r="Q1101" s="54"/>
      <c r="R1101" s="54"/>
      <c r="S1101" s="54"/>
      <c r="T1101" s="54"/>
    </row>
    <row r="1102" spans="1:29" ht="15" customHeight="1" x14ac:dyDescent="0.2">
      <c r="A1102" s="85" t="s">
        <v>3046</v>
      </c>
      <c r="B1102" s="85" t="s">
        <v>1942</v>
      </c>
      <c r="C1102" s="85">
        <v>453</v>
      </c>
      <c r="D1102" s="85" t="s">
        <v>3047</v>
      </c>
      <c r="E1102" s="85" t="s">
        <v>160</v>
      </c>
      <c r="F1102" s="79"/>
      <c r="G1102" s="85" t="s">
        <v>174</v>
      </c>
      <c r="H1102" s="79"/>
      <c r="I1102" s="60"/>
      <c r="J1102" s="60"/>
      <c r="K1102" s="60"/>
      <c r="L1102" s="60"/>
      <c r="M1102" s="60"/>
      <c r="N1102" s="60"/>
      <c r="O1102" s="54"/>
      <c r="P1102" s="54"/>
      <c r="Q1102" s="54"/>
      <c r="R1102" s="54"/>
      <c r="S1102" s="54"/>
      <c r="T1102" s="54"/>
    </row>
    <row r="1103" spans="1:29" ht="15" customHeight="1" x14ac:dyDescent="0.2">
      <c r="A1103" s="85" t="s">
        <v>3048</v>
      </c>
      <c r="B1103" s="85" t="s">
        <v>3049</v>
      </c>
      <c r="C1103" s="85">
        <v>486</v>
      </c>
      <c r="D1103" s="85" t="s">
        <v>3050</v>
      </c>
      <c r="E1103" s="85" t="s">
        <v>160</v>
      </c>
      <c r="F1103" s="79"/>
      <c r="G1103" s="85" t="s">
        <v>174</v>
      </c>
      <c r="H1103" s="79"/>
      <c r="I1103" s="60"/>
      <c r="J1103" s="60"/>
      <c r="K1103" s="60"/>
      <c r="L1103" s="60"/>
      <c r="M1103" s="60"/>
      <c r="N1103" s="60"/>
      <c r="O1103" s="54"/>
      <c r="P1103" s="54"/>
      <c r="Q1103" s="54"/>
      <c r="R1103" s="54"/>
      <c r="S1103" s="54"/>
      <c r="T1103" s="54"/>
    </row>
    <row r="1104" spans="1:29" ht="15" customHeight="1" x14ac:dyDescent="0.2">
      <c r="A1104" s="85" t="s">
        <v>3051</v>
      </c>
      <c r="B1104" s="85" t="s">
        <v>3052</v>
      </c>
      <c r="C1104" s="85">
        <v>604</v>
      </c>
      <c r="D1104" s="85" t="s">
        <v>3053</v>
      </c>
      <c r="E1104" s="85" t="s">
        <v>160</v>
      </c>
      <c r="F1104" s="79"/>
      <c r="G1104" s="85" t="s">
        <v>174</v>
      </c>
      <c r="H1104" s="79"/>
      <c r="I1104" s="60"/>
      <c r="J1104" s="60"/>
      <c r="K1104" s="60"/>
      <c r="L1104" s="60"/>
      <c r="M1104" s="60"/>
      <c r="N1104" s="60"/>
      <c r="O1104" s="54"/>
      <c r="P1104" s="54"/>
      <c r="Q1104" s="54"/>
      <c r="R1104" s="54"/>
      <c r="S1104" s="54"/>
      <c r="T1104" s="54"/>
    </row>
    <row r="1105" spans="1:29" ht="15" customHeight="1" x14ac:dyDescent="0.2">
      <c r="A1105" s="85" t="s">
        <v>3054</v>
      </c>
      <c r="B1105" s="85" t="s">
        <v>3055</v>
      </c>
      <c r="C1105" s="85">
        <v>53</v>
      </c>
      <c r="D1105" s="85" t="s">
        <v>3056</v>
      </c>
      <c r="E1105" s="85" t="s">
        <v>160</v>
      </c>
      <c r="F1105" s="54"/>
      <c r="G1105" s="85" t="s">
        <v>161</v>
      </c>
      <c r="H1105" s="79"/>
      <c r="I1105" s="54"/>
      <c r="J1105" s="85">
        <v>31652891675</v>
      </c>
      <c r="K1105" s="85"/>
      <c r="L1105" s="60"/>
      <c r="M1105" s="60"/>
      <c r="N1105" s="60"/>
      <c r="O1105" s="54"/>
      <c r="P1105" s="54"/>
      <c r="Q1105" s="54"/>
      <c r="R1105" s="54"/>
      <c r="S1105" s="54"/>
      <c r="T1105" s="54"/>
      <c r="U1105" s="54"/>
      <c r="V1105" s="54"/>
      <c r="W1105" s="54"/>
      <c r="X1105" s="54"/>
      <c r="Y1105" s="54"/>
      <c r="Z1105" s="54"/>
      <c r="AA1105" s="54"/>
      <c r="AB1105" s="54"/>
      <c r="AC1105" s="54"/>
    </row>
    <row r="1106" spans="1:29" ht="15" customHeight="1" x14ac:dyDescent="0.2">
      <c r="A1106" s="85" t="s">
        <v>3057</v>
      </c>
      <c r="B1106" s="85" t="s">
        <v>3058</v>
      </c>
      <c r="C1106" s="85">
        <v>284</v>
      </c>
      <c r="D1106" s="85" t="s">
        <v>3059</v>
      </c>
      <c r="E1106" s="85" t="s">
        <v>160</v>
      </c>
      <c r="F1106" s="79"/>
      <c r="G1106" s="85" t="s">
        <v>161</v>
      </c>
      <c r="H1106" s="79"/>
      <c r="I1106" s="60"/>
      <c r="J1106" s="60"/>
      <c r="K1106" s="60"/>
      <c r="L1106" s="60"/>
      <c r="M1106" s="60"/>
      <c r="N1106" s="60"/>
      <c r="O1106" s="54"/>
      <c r="P1106" s="54"/>
      <c r="Q1106" s="54"/>
      <c r="R1106" s="54"/>
      <c r="S1106" s="54"/>
      <c r="T1106" s="54"/>
    </row>
    <row r="1107" spans="1:29" ht="15" customHeight="1" x14ac:dyDescent="0.2">
      <c r="A1107" s="85" t="s">
        <v>3057</v>
      </c>
      <c r="B1107" s="85" t="s">
        <v>719</v>
      </c>
      <c r="C1107" s="85">
        <v>584</v>
      </c>
      <c r="D1107" s="85" t="s">
        <v>3231</v>
      </c>
      <c r="E1107" s="85" t="s">
        <v>160</v>
      </c>
      <c r="F1107" s="79"/>
      <c r="G1107" s="85" t="s">
        <v>161</v>
      </c>
      <c r="H1107" s="79"/>
      <c r="I1107" s="60"/>
      <c r="J1107" s="60"/>
      <c r="K1107" s="60"/>
      <c r="L1107" s="60"/>
      <c r="M1107" s="60"/>
      <c r="N1107" s="60"/>
      <c r="O1107" s="54"/>
      <c r="P1107" s="54"/>
      <c r="Q1107" s="54"/>
      <c r="R1107" s="54"/>
      <c r="S1107" s="54"/>
      <c r="T1107" s="54"/>
    </row>
    <row r="1108" spans="1:29" ht="15" customHeight="1" x14ac:dyDescent="0.2">
      <c r="A1108" s="85" t="s">
        <v>3061</v>
      </c>
      <c r="B1108" s="85" t="s">
        <v>3062</v>
      </c>
      <c r="C1108" s="85">
        <v>56</v>
      </c>
      <c r="D1108" s="85" t="s">
        <v>3063</v>
      </c>
      <c r="E1108" s="85" t="s">
        <v>160</v>
      </c>
      <c r="F1108" s="54"/>
      <c r="G1108" s="85" t="s">
        <v>161</v>
      </c>
      <c r="H1108" s="79"/>
      <c r="I1108" s="54"/>
      <c r="J1108" s="85">
        <v>31651669147</v>
      </c>
      <c r="K1108" s="85"/>
      <c r="L1108" s="60"/>
      <c r="M1108" s="60"/>
      <c r="N1108" s="60"/>
      <c r="O1108" s="54"/>
      <c r="P1108" s="54"/>
      <c r="Q1108" s="54"/>
      <c r="R1108" s="54"/>
      <c r="S1108" s="54"/>
      <c r="T1108" s="54"/>
      <c r="U1108" s="54"/>
      <c r="V1108" s="54"/>
      <c r="W1108" s="54"/>
      <c r="X1108" s="54"/>
      <c r="Y1108" s="54"/>
      <c r="Z1108" s="54"/>
      <c r="AA1108" s="54"/>
      <c r="AB1108" s="54"/>
      <c r="AC1108" s="54"/>
    </row>
    <row r="1109" spans="1:29" ht="15" customHeight="1" x14ac:dyDescent="0.2">
      <c r="A1109" s="85" t="s">
        <v>3061</v>
      </c>
      <c r="B1109" s="85" t="s">
        <v>3064</v>
      </c>
      <c r="C1109" s="85">
        <v>114</v>
      </c>
      <c r="D1109" s="85" t="s">
        <v>3065</v>
      </c>
      <c r="E1109" s="85" t="s">
        <v>160</v>
      </c>
      <c r="F1109" s="54"/>
      <c r="G1109" s="85" t="s">
        <v>161</v>
      </c>
      <c r="H1109" s="79"/>
      <c r="I1109" s="54"/>
      <c r="J1109" s="85">
        <v>31643282489</v>
      </c>
      <c r="K1109" s="85" t="s">
        <v>3066</v>
      </c>
      <c r="L1109" s="60"/>
      <c r="M1109" s="60"/>
      <c r="N1109" s="60"/>
      <c r="O1109" s="54"/>
      <c r="P1109" s="54"/>
      <c r="Q1109" s="54"/>
      <c r="R1109" s="54"/>
      <c r="S1109" s="54"/>
      <c r="T1109" s="54"/>
      <c r="U1109" s="54"/>
      <c r="V1109" s="54"/>
      <c r="W1109" s="54"/>
      <c r="X1109" s="54"/>
      <c r="Y1109" s="54"/>
      <c r="Z1109" s="54"/>
      <c r="AA1109" s="54"/>
      <c r="AB1109" s="54"/>
      <c r="AC1109" s="54"/>
    </row>
    <row r="1110" spans="1:29" ht="15" customHeight="1" x14ac:dyDescent="0.2">
      <c r="A1110" s="85" t="s">
        <v>3061</v>
      </c>
      <c r="B1110" s="85" t="s">
        <v>1310</v>
      </c>
      <c r="C1110" s="85">
        <v>726</v>
      </c>
      <c r="D1110" s="85" t="s">
        <v>3067</v>
      </c>
      <c r="E1110" s="85" t="s">
        <v>160</v>
      </c>
      <c r="F1110" s="79"/>
      <c r="G1110" s="85" t="s">
        <v>161</v>
      </c>
      <c r="H1110" s="79"/>
      <c r="I1110" s="60"/>
      <c r="J1110" s="60"/>
      <c r="K1110" s="60"/>
      <c r="L1110" s="60"/>
      <c r="M1110" s="60"/>
      <c r="N1110" s="60"/>
      <c r="O1110" s="54"/>
      <c r="P1110" s="54"/>
      <c r="Q1110" s="54"/>
      <c r="R1110" s="54"/>
      <c r="S1110" s="54"/>
      <c r="T1110" s="54"/>
    </row>
    <row r="1111" spans="1:29" ht="15" customHeight="1" x14ac:dyDescent="0.2">
      <c r="A1111" s="85" t="s">
        <v>3061</v>
      </c>
      <c r="B1111" s="85" t="s">
        <v>653</v>
      </c>
      <c r="C1111" s="85">
        <v>1527</v>
      </c>
      <c r="D1111" s="85" t="s">
        <v>3068</v>
      </c>
      <c r="E1111" s="85" t="s">
        <v>160</v>
      </c>
      <c r="F1111" s="79"/>
      <c r="G1111" s="85" t="s">
        <v>161</v>
      </c>
      <c r="H1111" s="79"/>
      <c r="I1111" s="60"/>
      <c r="J1111" s="60"/>
      <c r="K1111" s="60"/>
      <c r="L1111" s="60"/>
      <c r="M1111" s="60"/>
      <c r="N1111" s="60"/>
      <c r="O1111" s="54"/>
      <c r="P1111" s="54"/>
      <c r="Q1111" s="54"/>
      <c r="R1111" s="54"/>
      <c r="S1111" s="54"/>
      <c r="T1111" s="54"/>
    </row>
    <row r="1112" spans="1:29" ht="15" customHeight="1" x14ac:dyDescent="0.2">
      <c r="A1112" s="85" t="s">
        <v>3069</v>
      </c>
      <c r="B1112" s="85" t="s">
        <v>3070</v>
      </c>
      <c r="C1112" s="85">
        <v>18</v>
      </c>
      <c r="D1112" s="85" t="s">
        <v>3071</v>
      </c>
      <c r="E1112" s="85" t="s">
        <v>160</v>
      </c>
      <c r="F1112" s="79">
        <v>24664</v>
      </c>
      <c r="G1112" s="85" t="s">
        <v>161</v>
      </c>
      <c r="H1112" s="78"/>
      <c r="I1112" s="54"/>
      <c r="J1112" s="85"/>
      <c r="K1112" s="85" t="s">
        <v>3072</v>
      </c>
      <c r="L1112" s="59"/>
      <c r="M1112" s="60"/>
      <c r="N1112" s="60"/>
      <c r="O1112" s="54"/>
      <c r="P1112" s="54"/>
      <c r="Q1112" s="54"/>
      <c r="R1112" s="54"/>
      <c r="S1112" s="54"/>
      <c r="T1112" s="52"/>
      <c r="U1112" s="54"/>
      <c r="V1112" s="54"/>
      <c r="W1112" s="54"/>
      <c r="X1112" s="54"/>
      <c r="Y1112" s="54"/>
      <c r="Z1112" s="54"/>
      <c r="AA1112" s="54"/>
      <c r="AB1112" s="54"/>
      <c r="AC1112" s="54"/>
    </row>
    <row r="1113" spans="1:29" ht="15" customHeight="1" x14ac:dyDescent="0.2">
      <c r="A1113" s="85" t="s">
        <v>3073</v>
      </c>
      <c r="B1113" s="85" t="s">
        <v>3074</v>
      </c>
      <c r="C1113" s="85">
        <v>1528</v>
      </c>
      <c r="D1113" s="85" t="s">
        <v>3075</v>
      </c>
      <c r="E1113" s="85" t="s">
        <v>160</v>
      </c>
      <c r="F1113" s="79"/>
      <c r="G1113" s="85" t="s">
        <v>161</v>
      </c>
      <c r="H1113" s="79"/>
      <c r="I1113" s="60"/>
      <c r="J1113" s="60"/>
      <c r="K1113" s="60"/>
      <c r="L1113" s="60"/>
      <c r="M1113" s="60"/>
      <c r="N1113" s="60"/>
      <c r="O1113" s="54"/>
      <c r="P1113" s="54"/>
      <c r="Q1113" s="54"/>
      <c r="R1113" s="54"/>
      <c r="S1113" s="54"/>
      <c r="T1113" s="54"/>
    </row>
    <row r="1114" spans="1:29" ht="15" customHeight="1" x14ac:dyDescent="0.2">
      <c r="A1114" s="85" t="s">
        <v>3076</v>
      </c>
      <c r="B1114" s="85" t="s">
        <v>3077</v>
      </c>
      <c r="C1114" s="85">
        <v>1529</v>
      </c>
      <c r="D1114" s="85" t="s">
        <v>3078</v>
      </c>
      <c r="E1114" s="85" t="s">
        <v>160</v>
      </c>
      <c r="F1114" s="79"/>
      <c r="G1114" s="85" t="s">
        <v>174</v>
      </c>
      <c r="H1114" s="79"/>
      <c r="I1114" s="60"/>
      <c r="J1114" s="60"/>
      <c r="K1114" s="60"/>
      <c r="L1114" s="60"/>
      <c r="M1114" s="60"/>
      <c r="N1114" s="60"/>
      <c r="O1114" s="54"/>
      <c r="P1114" s="54"/>
      <c r="Q1114" s="54"/>
      <c r="R1114" s="54"/>
      <c r="S1114" s="54"/>
      <c r="T1114" s="54"/>
    </row>
    <row r="1115" spans="1:29" ht="15" customHeight="1" x14ac:dyDescent="0.2">
      <c r="A1115" s="85" t="s">
        <v>3079</v>
      </c>
      <c r="B1115" s="85" t="s">
        <v>3080</v>
      </c>
      <c r="C1115" s="85">
        <v>172</v>
      </c>
      <c r="D1115" s="85" t="s">
        <v>3081</v>
      </c>
      <c r="E1115" s="85" t="s">
        <v>160</v>
      </c>
      <c r="F1115" s="79">
        <v>20211</v>
      </c>
      <c r="G1115" s="85" t="s">
        <v>174</v>
      </c>
      <c r="H1115" s="79"/>
      <c r="I1115" s="54"/>
      <c r="J1115" s="85">
        <v>32472195784</v>
      </c>
      <c r="K1115" s="85"/>
      <c r="L1115" s="60"/>
      <c r="M1115" s="60"/>
      <c r="N1115" s="60"/>
      <c r="O1115" s="54"/>
      <c r="P1115" s="54"/>
      <c r="Q1115" s="54"/>
      <c r="R1115" s="54"/>
      <c r="S1115" s="54"/>
      <c r="T1115" s="54"/>
      <c r="U1115" s="54"/>
      <c r="V1115" s="54"/>
      <c r="W1115" s="54"/>
      <c r="X1115" s="54"/>
      <c r="Y1115" s="54"/>
      <c r="Z1115" s="54"/>
      <c r="AA1115" s="54"/>
      <c r="AB1115" s="54"/>
      <c r="AC1115" s="54"/>
    </row>
    <row r="1116" spans="1:29" ht="15" customHeight="1" x14ac:dyDescent="0.2">
      <c r="A1116" s="85" t="s">
        <v>3082</v>
      </c>
      <c r="B1116" s="85" t="s">
        <v>3083</v>
      </c>
      <c r="C1116" s="85">
        <v>1530</v>
      </c>
      <c r="D1116" s="85" t="s">
        <v>3060</v>
      </c>
      <c r="E1116" s="85" t="s">
        <v>160</v>
      </c>
      <c r="F1116" s="79"/>
      <c r="G1116" s="85" t="s">
        <v>174</v>
      </c>
      <c r="H1116" s="79"/>
      <c r="I1116" s="60"/>
      <c r="J1116" s="60"/>
      <c r="K1116" s="60"/>
      <c r="L1116" s="60"/>
      <c r="M1116" s="60"/>
      <c r="N1116" s="60"/>
      <c r="O1116" s="54"/>
      <c r="P1116" s="54"/>
      <c r="Q1116" s="54"/>
      <c r="R1116" s="54"/>
      <c r="S1116" s="54"/>
      <c r="T1116" s="54"/>
    </row>
    <row r="1117" spans="1:29" ht="15" customHeight="1" x14ac:dyDescent="0.2">
      <c r="A1117" s="85" t="s">
        <v>3082</v>
      </c>
      <c r="B1117" s="85" t="s">
        <v>3084</v>
      </c>
      <c r="C1117" s="85">
        <v>1531</v>
      </c>
      <c r="D1117" s="85" t="s">
        <v>3085</v>
      </c>
      <c r="E1117" s="85" t="s">
        <v>160</v>
      </c>
      <c r="F1117" s="79"/>
      <c r="G1117" s="85" t="s">
        <v>174</v>
      </c>
      <c r="H1117" s="79"/>
      <c r="I1117" s="60"/>
      <c r="J1117" s="60"/>
      <c r="K1117" s="60"/>
      <c r="L1117" s="60"/>
      <c r="M1117" s="60"/>
      <c r="N1117" s="60"/>
      <c r="O1117" s="54"/>
      <c r="P1117" s="54"/>
      <c r="Q1117" s="54"/>
      <c r="R1117" s="54"/>
      <c r="S1117" s="54"/>
      <c r="T1117" s="54"/>
    </row>
    <row r="1118" spans="1:29" ht="15" customHeight="1" x14ac:dyDescent="0.2">
      <c r="A1118" s="85" t="s">
        <v>3086</v>
      </c>
      <c r="B1118" s="85" t="s">
        <v>3087</v>
      </c>
      <c r="C1118" s="85">
        <v>1532</v>
      </c>
      <c r="D1118" s="85" t="s">
        <v>3088</v>
      </c>
      <c r="E1118" s="85" t="s">
        <v>160</v>
      </c>
      <c r="F1118" s="79"/>
      <c r="G1118" s="85" t="s">
        <v>174</v>
      </c>
      <c r="H1118" s="79"/>
      <c r="I1118" s="60"/>
      <c r="J1118" s="60"/>
      <c r="K1118" s="60"/>
      <c r="L1118" s="60"/>
      <c r="M1118" s="60"/>
      <c r="N1118" s="60"/>
      <c r="O1118" s="54"/>
      <c r="P1118" s="54"/>
      <c r="Q1118" s="54"/>
      <c r="R1118" s="54"/>
      <c r="S1118" s="54"/>
      <c r="T1118" s="54"/>
    </row>
    <row r="1119" spans="1:29" ht="15" customHeight="1" x14ac:dyDescent="0.2">
      <c r="A1119" s="85" t="s">
        <v>3089</v>
      </c>
      <c r="B1119" s="85" t="s">
        <v>3090</v>
      </c>
      <c r="C1119" s="85">
        <v>313</v>
      </c>
      <c r="D1119" s="85"/>
      <c r="E1119" s="85" t="s">
        <v>160</v>
      </c>
      <c r="F1119" s="79"/>
      <c r="G1119" s="85" t="s">
        <v>174</v>
      </c>
      <c r="H1119" s="79"/>
      <c r="I1119" s="60"/>
      <c r="J1119" s="60"/>
      <c r="K1119" s="60"/>
      <c r="L1119" s="60"/>
      <c r="M1119" s="60"/>
      <c r="N1119" s="60"/>
      <c r="O1119" s="54"/>
      <c r="P1119" s="54"/>
      <c r="Q1119" s="54"/>
      <c r="R1119" s="54"/>
      <c r="S1119" s="54"/>
      <c r="T1119" s="54"/>
    </row>
    <row r="1120" spans="1:29" ht="15" customHeight="1" x14ac:dyDescent="0.2">
      <c r="A1120" s="85" t="s">
        <v>3091</v>
      </c>
      <c r="B1120" s="85" t="s">
        <v>2147</v>
      </c>
      <c r="C1120" s="85">
        <v>631</v>
      </c>
      <c r="D1120" s="85" t="s">
        <v>3092</v>
      </c>
      <c r="E1120" s="85" t="s">
        <v>160</v>
      </c>
      <c r="F1120" s="79"/>
      <c r="G1120" s="85" t="s">
        <v>174</v>
      </c>
      <c r="H1120" s="79"/>
      <c r="I1120" s="60"/>
      <c r="J1120" s="60"/>
      <c r="K1120" s="60"/>
      <c r="L1120" s="60"/>
      <c r="M1120" s="60"/>
      <c r="N1120" s="60"/>
      <c r="O1120" s="54"/>
      <c r="P1120" s="54"/>
      <c r="Q1120" s="54"/>
      <c r="R1120" s="54"/>
      <c r="S1120" s="54"/>
      <c r="T1120" s="54"/>
    </row>
    <row r="1121" spans="1:29" ht="15" customHeight="1" x14ac:dyDescent="0.2">
      <c r="A1121" s="85" t="s">
        <v>3091</v>
      </c>
      <c r="B1121" s="85" t="s">
        <v>3093</v>
      </c>
      <c r="C1121" s="85">
        <v>1533</v>
      </c>
      <c r="D1121" s="85" t="s">
        <v>3094</v>
      </c>
      <c r="E1121" s="85" t="s">
        <v>160</v>
      </c>
      <c r="F1121" s="79"/>
      <c r="G1121" s="85" t="s">
        <v>174</v>
      </c>
      <c r="H1121" s="79"/>
      <c r="I1121" s="60"/>
      <c r="J1121" s="60"/>
      <c r="K1121" s="60"/>
      <c r="L1121" s="60"/>
      <c r="M1121" s="60"/>
      <c r="N1121" s="60"/>
      <c r="O1121" s="54"/>
      <c r="P1121" s="54"/>
      <c r="Q1121" s="54"/>
      <c r="R1121" s="54"/>
      <c r="S1121" s="54"/>
      <c r="T1121" s="54"/>
    </row>
    <row r="1122" spans="1:29" ht="15" customHeight="1" x14ac:dyDescent="0.2">
      <c r="A1122" s="85" t="s">
        <v>3095</v>
      </c>
      <c r="B1122" s="85" t="s">
        <v>3096</v>
      </c>
      <c r="C1122" s="85">
        <v>1534</v>
      </c>
      <c r="D1122" s="85" t="s">
        <v>3097</v>
      </c>
      <c r="E1122" s="85" t="s">
        <v>160</v>
      </c>
      <c r="F1122" s="79"/>
      <c r="G1122" s="85" t="s">
        <v>161</v>
      </c>
      <c r="H1122" s="79"/>
      <c r="I1122" s="60"/>
      <c r="J1122" s="60"/>
      <c r="K1122" s="60"/>
      <c r="L1122" s="60"/>
      <c r="M1122" s="60"/>
      <c r="N1122" s="60"/>
      <c r="O1122" s="54"/>
      <c r="P1122" s="54"/>
      <c r="Q1122" s="54"/>
      <c r="R1122" s="54"/>
      <c r="S1122" s="54"/>
      <c r="T1122" s="54"/>
    </row>
    <row r="1123" spans="1:29" ht="15" customHeight="1" x14ac:dyDescent="0.2">
      <c r="A1123" s="85" t="s">
        <v>3098</v>
      </c>
      <c r="B1123" s="85" t="s">
        <v>3099</v>
      </c>
      <c r="C1123" s="85">
        <v>1535</v>
      </c>
      <c r="D1123" s="85" t="s">
        <v>3100</v>
      </c>
      <c r="E1123" s="85" t="s">
        <v>160</v>
      </c>
      <c r="F1123" s="79"/>
      <c r="G1123" s="85" t="s">
        <v>174</v>
      </c>
      <c r="H1123" s="79"/>
      <c r="I1123" s="60"/>
      <c r="J1123" s="60"/>
      <c r="K1123" s="60"/>
      <c r="L1123" s="60"/>
      <c r="M1123" s="60"/>
      <c r="N1123" s="60"/>
      <c r="O1123" s="54"/>
      <c r="P1123" s="54"/>
      <c r="Q1123" s="54"/>
      <c r="R1123" s="54"/>
      <c r="S1123" s="54"/>
      <c r="T1123" s="54"/>
    </row>
    <row r="1124" spans="1:29" ht="15" customHeight="1" x14ac:dyDescent="0.2">
      <c r="A1124" s="85" t="s">
        <v>3098</v>
      </c>
      <c r="B1124" s="85" t="s">
        <v>1557</v>
      </c>
      <c r="C1124" s="85">
        <v>1536</v>
      </c>
      <c r="D1124" s="85" t="s">
        <v>3101</v>
      </c>
      <c r="E1124" s="85" t="s">
        <v>160</v>
      </c>
      <c r="F1124" s="79"/>
      <c r="G1124" s="85" t="s">
        <v>174</v>
      </c>
      <c r="H1124" s="79"/>
      <c r="I1124" s="60"/>
      <c r="J1124" s="60"/>
      <c r="K1124" s="60"/>
      <c r="L1124" s="60"/>
      <c r="M1124" s="60"/>
      <c r="N1124" s="60"/>
      <c r="O1124" s="54"/>
      <c r="P1124" s="54"/>
      <c r="Q1124" s="54"/>
      <c r="R1124" s="54"/>
      <c r="S1124" s="54"/>
      <c r="T1124" s="54"/>
    </row>
    <row r="1125" spans="1:29" ht="15" customHeight="1" x14ac:dyDescent="0.2">
      <c r="A1125" s="85" t="s">
        <v>3102</v>
      </c>
      <c r="B1125" s="85" t="s">
        <v>3103</v>
      </c>
      <c r="C1125" s="85">
        <v>1537</v>
      </c>
      <c r="D1125" s="85" t="s">
        <v>3104</v>
      </c>
      <c r="E1125" s="85" t="s">
        <v>160</v>
      </c>
      <c r="F1125" s="79"/>
      <c r="G1125" s="85"/>
      <c r="H1125" s="79"/>
      <c r="I1125" s="60"/>
      <c r="J1125" s="60"/>
      <c r="K1125" s="60"/>
      <c r="L1125" s="60"/>
      <c r="M1125" s="60"/>
      <c r="N1125" s="60"/>
      <c r="O1125" s="54"/>
      <c r="P1125" s="54"/>
      <c r="Q1125" s="54"/>
      <c r="R1125" s="54"/>
      <c r="S1125" s="54"/>
      <c r="T1125" s="54"/>
    </row>
    <row r="1126" spans="1:29" ht="15" customHeight="1" x14ac:dyDescent="0.2">
      <c r="A1126" s="85" t="s">
        <v>3105</v>
      </c>
      <c r="B1126" s="85" t="s">
        <v>3106</v>
      </c>
      <c r="C1126" s="85">
        <v>1538</v>
      </c>
      <c r="D1126" s="85" t="s">
        <v>3107</v>
      </c>
      <c r="E1126" s="85" t="s">
        <v>160</v>
      </c>
      <c r="F1126" s="79"/>
      <c r="G1126" s="85" t="s">
        <v>174</v>
      </c>
      <c r="H1126" s="79"/>
      <c r="I1126" s="60"/>
      <c r="J1126" s="60"/>
      <c r="K1126" s="60"/>
      <c r="L1126" s="60"/>
      <c r="M1126" s="60"/>
      <c r="N1126" s="60"/>
      <c r="O1126" s="54"/>
      <c r="P1126" s="54"/>
      <c r="Q1126" s="54"/>
      <c r="R1126" s="54"/>
      <c r="S1126" s="54"/>
      <c r="T1126" s="54"/>
    </row>
    <row r="1127" spans="1:29" ht="15" customHeight="1" x14ac:dyDescent="0.2">
      <c r="A1127" s="85" t="s">
        <v>3108</v>
      </c>
      <c r="B1127" s="85" t="s">
        <v>3109</v>
      </c>
      <c r="C1127" s="85">
        <v>362</v>
      </c>
      <c r="D1127" s="85" t="s">
        <v>3110</v>
      </c>
      <c r="E1127" s="85" t="s">
        <v>160</v>
      </c>
      <c r="F1127" s="79"/>
      <c r="G1127" s="85" t="s">
        <v>174</v>
      </c>
      <c r="H1127" s="79"/>
      <c r="I1127" s="60"/>
      <c r="J1127" s="60"/>
      <c r="K1127" s="60"/>
      <c r="L1127" s="60"/>
      <c r="M1127" s="60"/>
      <c r="N1127" s="60"/>
      <c r="O1127" s="54"/>
      <c r="P1127" s="54"/>
      <c r="Q1127" s="54"/>
      <c r="R1127" s="54"/>
      <c r="S1127" s="54"/>
      <c r="T1127" s="54"/>
    </row>
    <row r="1128" spans="1:29" ht="15" customHeight="1" x14ac:dyDescent="0.2">
      <c r="A1128" s="85" t="s">
        <v>3108</v>
      </c>
      <c r="B1128" s="85" t="s">
        <v>3111</v>
      </c>
      <c r="C1128" s="85">
        <v>1539</v>
      </c>
      <c r="D1128" s="87" t="s">
        <v>3112</v>
      </c>
      <c r="E1128" s="85" t="s">
        <v>160</v>
      </c>
      <c r="F1128" s="79"/>
      <c r="G1128" s="85" t="s">
        <v>174</v>
      </c>
      <c r="H1128" s="79"/>
      <c r="I1128" s="60"/>
      <c r="J1128" s="60"/>
      <c r="K1128" s="60"/>
      <c r="L1128" s="60"/>
      <c r="M1128" s="60"/>
      <c r="N1128" s="60"/>
      <c r="O1128" s="54"/>
      <c r="P1128" s="54"/>
      <c r="Q1128" s="54"/>
      <c r="R1128" s="54"/>
      <c r="S1128" s="54"/>
      <c r="T1128" s="54"/>
    </row>
    <row r="1129" spans="1:29" ht="15" customHeight="1" x14ac:dyDescent="0.2">
      <c r="A1129" s="85" t="s">
        <v>3113</v>
      </c>
      <c r="B1129" s="85" t="s">
        <v>1468</v>
      </c>
      <c r="C1129" s="85">
        <v>1540</v>
      </c>
      <c r="D1129" s="85" t="s">
        <v>3114</v>
      </c>
      <c r="E1129" s="85" t="s">
        <v>160</v>
      </c>
      <c r="F1129" s="79"/>
      <c r="G1129" s="85" t="s">
        <v>174</v>
      </c>
      <c r="H1129" s="79"/>
      <c r="I1129" s="60"/>
      <c r="J1129" s="60"/>
      <c r="K1129" s="60"/>
      <c r="L1129" s="60"/>
      <c r="M1129" s="60"/>
      <c r="N1129" s="60"/>
      <c r="O1129" s="54"/>
      <c r="P1129" s="54"/>
      <c r="Q1129" s="54"/>
      <c r="R1129" s="54"/>
      <c r="S1129" s="54"/>
      <c r="T1129" s="54"/>
    </row>
    <row r="1130" spans="1:29" ht="15" customHeight="1" x14ac:dyDescent="0.2">
      <c r="A1130" s="85" t="s">
        <v>3115</v>
      </c>
      <c r="B1130" s="85" t="s">
        <v>3116</v>
      </c>
      <c r="C1130" s="85">
        <v>83</v>
      </c>
      <c r="D1130" s="85" t="s">
        <v>3117</v>
      </c>
      <c r="E1130" s="85" t="s">
        <v>160</v>
      </c>
      <c r="F1130" s="54"/>
      <c r="G1130" s="85" t="s">
        <v>174</v>
      </c>
      <c r="H1130" s="79"/>
      <c r="I1130" s="54"/>
      <c r="J1130" s="85"/>
      <c r="K1130" s="85" t="s">
        <v>3118</v>
      </c>
      <c r="L1130" s="60"/>
      <c r="M1130" s="60"/>
      <c r="N1130" s="60"/>
      <c r="O1130" s="54"/>
      <c r="P1130" s="54"/>
      <c r="Q1130" s="54"/>
      <c r="R1130" s="54"/>
      <c r="S1130" s="54"/>
      <c r="T1130" s="54"/>
      <c r="U1130" s="54"/>
      <c r="V1130" s="54"/>
      <c r="W1130" s="54"/>
      <c r="X1130" s="54"/>
      <c r="Y1130" s="54"/>
      <c r="Z1130" s="54"/>
      <c r="AA1130" s="54"/>
      <c r="AB1130" s="54"/>
      <c r="AC1130" s="54"/>
    </row>
    <row r="1131" spans="1:29" ht="15" customHeight="1" x14ac:dyDescent="0.2">
      <c r="A1131" s="85" t="s">
        <v>3115</v>
      </c>
      <c r="B1131" s="85" t="s">
        <v>3119</v>
      </c>
      <c r="C1131" s="85">
        <v>149</v>
      </c>
      <c r="D1131" s="85" t="s">
        <v>3120</v>
      </c>
      <c r="E1131" s="85" t="s">
        <v>160</v>
      </c>
      <c r="F1131" s="54"/>
      <c r="G1131" s="85" t="s">
        <v>174</v>
      </c>
      <c r="H1131" s="79"/>
      <c r="I1131" s="54"/>
      <c r="J1131" s="85">
        <v>611499183</v>
      </c>
      <c r="K1131" s="85"/>
      <c r="L1131" s="60"/>
      <c r="M1131" s="60"/>
      <c r="N1131" s="60"/>
      <c r="O1131" s="54"/>
      <c r="P1131" s="54"/>
      <c r="Q1131" s="54"/>
      <c r="R1131" s="54"/>
      <c r="S1131" s="54"/>
      <c r="T1131" s="54"/>
      <c r="U1131" s="54"/>
      <c r="V1131" s="54"/>
      <c r="W1131" s="54"/>
      <c r="X1131" s="54"/>
      <c r="Y1131" s="54"/>
      <c r="Z1131" s="54"/>
      <c r="AA1131" s="54"/>
      <c r="AB1131" s="54"/>
      <c r="AC1131" s="54"/>
    </row>
    <row r="1132" spans="1:29" ht="15" customHeight="1" x14ac:dyDescent="0.2">
      <c r="A1132" s="85" t="s">
        <v>3115</v>
      </c>
      <c r="B1132" s="85" t="s">
        <v>2140</v>
      </c>
      <c r="C1132" s="85">
        <v>613</v>
      </c>
      <c r="D1132" s="85" t="s">
        <v>3121</v>
      </c>
      <c r="E1132" s="85" t="s">
        <v>160</v>
      </c>
      <c r="F1132" s="79"/>
      <c r="G1132" s="85" t="s">
        <v>174</v>
      </c>
      <c r="H1132" s="79"/>
      <c r="I1132" s="60"/>
      <c r="J1132" s="60"/>
      <c r="K1132" s="60"/>
      <c r="L1132" s="60"/>
      <c r="M1132" s="60"/>
      <c r="N1132" s="60"/>
      <c r="O1132" s="54"/>
      <c r="P1132" s="54"/>
      <c r="Q1132" s="54"/>
      <c r="R1132" s="54"/>
      <c r="S1132" s="54"/>
      <c r="T1132" s="54"/>
    </row>
    <row r="1133" spans="1:29" ht="15" customHeight="1" x14ac:dyDescent="0.2">
      <c r="A1133" s="85" t="s">
        <v>3115</v>
      </c>
      <c r="B1133" s="85" t="s">
        <v>1723</v>
      </c>
      <c r="C1133" s="85">
        <v>1541</v>
      </c>
      <c r="D1133" s="85" t="s">
        <v>3122</v>
      </c>
      <c r="E1133" s="85" t="s">
        <v>160</v>
      </c>
      <c r="F1133" s="79"/>
      <c r="G1133" s="85" t="s">
        <v>174</v>
      </c>
      <c r="H1133" s="79"/>
      <c r="I1133" s="60"/>
      <c r="J1133" s="60"/>
      <c r="K1133" s="60"/>
      <c r="L1133" s="60"/>
      <c r="M1133" s="60"/>
      <c r="N1133" s="60"/>
      <c r="O1133" s="54"/>
      <c r="P1133" s="54"/>
      <c r="Q1133" s="54"/>
      <c r="R1133" s="54"/>
      <c r="S1133" s="54"/>
      <c r="T1133" s="54"/>
    </row>
    <row r="1134" spans="1:29" ht="15" customHeight="1" x14ac:dyDescent="0.2">
      <c r="A1134" s="85" t="s">
        <v>3115</v>
      </c>
      <c r="B1134" s="85" t="s">
        <v>3123</v>
      </c>
      <c r="C1134" s="85">
        <v>1542</v>
      </c>
      <c r="D1134" s="85" t="s">
        <v>3124</v>
      </c>
      <c r="E1134" s="85" t="s">
        <v>160</v>
      </c>
      <c r="F1134" s="79"/>
      <c r="G1134" s="85" t="s">
        <v>174</v>
      </c>
      <c r="H1134" s="79"/>
      <c r="I1134" s="60"/>
      <c r="J1134" s="60"/>
      <c r="K1134" s="60"/>
      <c r="L1134" s="60"/>
      <c r="M1134" s="60"/>
      <c r="N1134" s="60"/>
      <c r="O1134" s="54"/>
      <c r="P1134" s="54"/>
      <c r="Q1134" s="54"/>
      <c r="R1134" s="54"/>
      <c r="S1134" s="54"/>
      <c r="T1134" s="54"/>
    </row>
    <row r="1135" spans="1:29" ht="15" customHeight="1" x14ac:dyDescent="0.2">
      <c r="A1135" s="85" t="s">
        <v>3115</v>
      </c>
      <c r="B1135" s="85" t="s">
        <v>3125</v>
      </c>
      <c r="C1135" s="85">
        <v>1543</v>
      </c>
      <c r="D1135" s="85" t="s">
        <v>3126</v>
      </c>
      <c r="E1135" s="85" t="s">
        <v>160</v>
      </c>
      <c r="F1135" s="79"/>
      <c r="G1135" s="85" t="s">
        <v>174</v>
      </c>
      <c r="H1135" s="79"/>
      <c r="I1135" s="60"/>
      <c r="J1135" s="60"/>
      <c r="K1135" s="60"/>
      <c r="L1135" s="60"/>
      <c r="M1135" s="60"/>
      <c r="N1135" s="60"/>
      <c r="O1135" s="54"/>
      <c r="P1135" s="54"/>
      <c r="Q1135" s="54"/>
      <c r="R1135" s="54"/>
      <c r="S1135" s="54"/>
      <c r="T1135" s="54"/>
    </row>
    <row r="1136" spans="1:29" ht="15" customHeight="1" x14ac:dyDescent="0.2">
      <c r="A1136" s="85" t="s">
        <v>3127</v>
      </c>
      <c r="B1136" s="85" t="s">
        <v>3128</v>
      </c>
      <c r="C1136" s="85">
        <v>412</v>
      </c>
      <c r="D1136" s="85" t="s">
        <v>3129</v>
      </c>
      <c r="E1136" s="85" t="s">
        <v>160</v>
      </c>
      <c r="F1136" s="79"/>
      <c r="G1136" s="85" t="s">
        <v>174</v>
      </c>
      <c r="H1136" s="79"/>
      <c r="I1136" s="60"/>
      <c r="J1136" s="60"/>
      <c r="K1136" s="60"/>
      <c r="L1136" s="60"/>
      <c r="M1136" s="60"/>
      <c r="N1136" s="60"/>
      <c r="O1136" s="54"/>
      <c r="P1136" s="54"/>
      <c r="Q1136" s="54"/>
      <c r="R1136" s="54"/>
      <c r="S1136" s="54"/>
      <c r="T1136" s="54"/>
    </row>
    <row r="1137" spans="1:29" ht="15" customHeight="1" x14ac:dyDescent="0.2">
      <c r="A1137" s="85" t="s">
        <v>3130</v>
      </c>
      <c r="B1137" s="85" t="s">
        <v>3131</v>
      </c>
      <c r="C1137" s="85">
        <v>1544</v>
      </c>
      <c r="D1137" s="85" t="s">
        <v>3132</v>
      </c>
      <c r="E1137" s="85" t="s">
        <v>160</v>
      </c>
      <c r="F1137" s="79"/>
      <c r="G1137" s="85" t="s">
        <v>174</v>
      </c>
      <c r="H1137" s="79"/>
      <c r="I1137" s="60"/>
      <c r="J1137" s="60"/>
      <c r="K1137" s="60"/>
      <c r="L1137" s="60"/>
      <c r="M1137" s="60"/>
      <c r="N1137" s="60"/>
      <c r="O1137" s="54"/>
      <c r="P1137" s="54"/>
      <c r="Q1137" s="54"/>
      <c r="R1137" s="54"/>
      <c r="S1137" s="54"/>
      <c r="T1137" s="54"/>
    </row>
    <row r="1138" spans="1:29" ht="15" customHeight="1" x14ac:dyDescent="0.2">
      <c r="A1138" s="85" t="s">
        <v>3133</v>
      </c>
      <c r="B1138" s="85" t="s">
        <v>3134</v>
      </c>
      <c r="C1138" s="85">
        <v>732</v>
      </c>
      <c r="D1138" s="85" t="s">
        <v>3135</v>
      </c>
      <c r="E1138" s="85" t="s">
        <v>160</v>
      </c>
      <c r="F1138" s="79"/>
      <c r="G1138" s="85" t="s">
        <v>174</v>
      </c>
      <c r="H1138" s="79"/>
      <c r="I1138" s="60"/>
      <c r="J1138" s="60"/>
      <c r="K1138" s="60"/>
      <c r="L1138" s="60"/>
      <c r="M1138" s="60"/>
      <c r="N1138" s="60"/>
      <c r="O1138" s="54"/>
      <c r="P1138" s="54"/>
      <c r="Q1138" s="54"/>
      <c r="R1138" s="54"/>
      <c r="S1138" s="54"/>
      <c r="T1138" s="54"/>
    </row>
    <row r="1139" spans="1:29" ht="15" customHeight="1" x14ac:dyDescent="0.2">
      <c r="A1139" s="85" t="s">
        <v>2233</v>
      </c>
      <c r="B1139" s="85" t="s">
        <v>3136</v>
      </c>
      <c r="C1139" s="85">
        <v>16</v>
      </c>
      <c r="D1139" s="85" t="s">
        <v>3137</v>
      </c>
      <c r="E1139" s="85" t="s">
        <v>160</v>
      </c>
      <c r="F1139" s="54"/>
      <c r="G1139" s="85" t="s">
        <v>161</v>
      </c>
      <c r="H1139" s="78"/>
      <c r="I1139" s="54"/>
      <c r="J1139" s="85"/>
      <c r="K1139" s="85"/>
      <c r="L1139" s="59"/>
      <c r="M1139" s="60"/>
      <c r="N1139" s="60"/>
      <c r="O1139" s="54"/>
      <c r="P1139" s="54"/>
      <c r="Q1139" s="54"/>
      <c r="R1139" s="52"/>
      <c r="S1139" s="54"/>
      <c r="T1139" s="52"/>
      <c r="U1139" s="54"/>
      <c r="V1139" s="54"/>
      <c r="W1139" s="54"/>
      <c r="X1139" s="54"/>
      <c r="Y1139" s="54"/>
      <c r="Z1139" s="54"/>
      <c r="AA1139" s="54"/>
      <c r="AB1139" s="54"/>
      <c r="AC1139" s="54"/>
    </row>
    <row r="1140" spans="1:29" ht="15" customHeight="1" x14ac:dyDescent="0.2">
      <c r="A1140" s="85" t="s">
        <v>3138</v>
      </c>
      <c r="B1140" s="85" t="s">
        <v>3139</v>
      </c>
      <c r="C1140" s="85">
        <v>1545</v>
      </c>
      <c r="D1140" s="85" t="s">
        <v>3140</v>
      </c>
      <c r="E1140" s="85" t="s">
        <v>160</v>
      </c>
      <c r="F1140" s="79"/>
      <c r="G1140" s="85" t="s">
        <v>174</v>
      </c>
      <c r="H1140" s="79"/>
      <c r="I1140" s="60"/>
      <c r="J1140" s="60"/>
      <c r="K1140" s="60"/>
      <c r="L1140" s="60"/>
      <c r="M1140" s="60"/>
      <c r="N1140" s="60"/>
      <c r="O1140" s="54"/>
      <c r="P1140" s="54"/>
      <c r="Q1140" s="54"/>
      <c r="R1140" s="54"/>
      <c r="S1140" s="54"/>
      <c r="T1140" s="54"/>
    </row>
    <row r="1141" spans="1:29" ht="15" customHeight="1" x14ac:dyDescent="0.2">
      <c r="A1141" s="85" t="s">
        <v>3141</v>
      </c>
      <c r="B1141" s="85" t="s">
        <v>3142</v>
      </c>
      <c r="C1141" s="85">
        <v>1546</v>
      </c>
      <c r="D1141" s="85" t="s">
        <v>3143</v>
      </c>
      <c r="E1141" s="85" t="s">
        <v>160</v>
      </c>
      <c r="F1141" s="79"/>
      <c r="G1141" s="85"/>
      <c r="H1141" s="79"/>
      <c r="I1141" s="60"/>
      <c r="J1141" s="60"/>
      <c r="K1141" s="60"/>
      <c r="L1141" s="60"/>
      <c r="M1141" s="60"/>
      <c r="N1141" s="60"/>
      <c r="O1141" s="54"/>
      <c r="P1141" s="54"/>
      <c r="Q1141" s="54"/>
      <c r="R1141" s="54"/>
      <c r="S1141" s="54"/>
      <c r="T1141" s="54"/>
    </row>
    <row r="1142" spans="1:29" ht="15" customHeight="1" x14ac:dyDescent="0.2">
      <c r="A1142" s="85" t="s">
        <v>3144</v>
      </c>
      <c r="B1142" s="85" t="s">
        <v>3145</v>
      </c>
      <c r="C1142" s="85">
        <v>518</v>
      </c>
      <c r="D1142" s="85" t="s">
        <v>3146</v>
      </c>
      <c r="E1142" s="85" t="s">
        <v>160</v>
      </c>
      <c r="F1142" s="79"/>
      <c r="G1142" s="85" t="s">
        <v>174</v>
      </c>
      <c r="H1142" s="79"/>
      <c r="I1142" s="60"/>
      <c r="J1142" s="60"/>
      <c r="K1142" s="60"/>
      <c r="L1142" s="60"/>
      <c r="M1142" s="60"/>
      <c r="N1142" s="60"/>
      <c r="O1142" s="54"/>
      <c r="P1142" s="54"/>
      <c r="Q1142" s="54"/>
      <c r="R1142" s="54"/>
      <c r="S1142" s="54"/>
      <c r="T1142" s="54"/>
    </row>
    <row r="1143" spans="1:29" ht="15" customHeight="1" x14ac:dyDescent="0.2">
      <c r="A1143" s="85" t="s">
        <v>3147</v>
      </c>
      <c r="B1143" s="85" t="s">
        <v>3148</v>
      </c>
      <c r="C1143" s="85">
        <v>1547</v>
      </c>
      <c r="D1143" s="85" t="s">
        <v>3149</v>
      </c>
      <c r="E1143" s="85" t="s">
        <v>160</v>
      </c>
      <c r="F1143" s="79"/>
      <c r="G1143" s="85"/>
      <c r="H1143" s="79"/>
      <c r="I1143" s="60"/>
      <c r="J1143" s="60"/>
      <c r="K1143" s="60"/>
      <c r="L1143" s="60"/>
      <c r="M1143" s="60"/>
      <c r="N1143" s="60"/>
      <c r="O1143" s="54"/>
      <c r="P1143" s="54"/>
      <c r="Q1143" s="54"/>
      <c r="R1143" s="54"/>
      <c r="S1143" s="54"/>
      <c r="T1143" s="54"/>
    </row>
    <row r="1144" spans="1:29" ht="15" customHeight="1" x14ac:dyDescent="0.2">
      <c r="A1144" s="85" t="s">
        <v>3150</v>
      </c>
      <c r="B1144" s="85" t="s">
        <v>3151</v>
      </c>
      <c r="C1144" s="85">
        <v>1549</v>
      </c>
      <c r="D1144" s="85" t="s">
        <v>3152</v>
      </c>
      <c r="E1144" s="85" t="s">
        <v>160</v>
      </c>
      <c r="F1144" s="79"/>
      <c r="G1144" s="85" t="s">
        <v>174</v>
      </c>
      <c r="H1144" s="79"/>
      <c r="I1144" s="60"/>
      <c r="J1144" s="60"/>
      <c r="K1144" s="60"/>
      <c r="L1144" s="60"/>
      <c r="M1144" s="60"/>
      <c r="N1144" s="60"/>
      <c r="O1144" s="54"/>
      <c r="P1144" s="54"/>
      <c r="Q1144" s="54"/>
      <c r="R1144" s="54"/>
      <c r="S1144" s="54"/>
      <c r="T1144" s="54"/>
    </row>
    <row r="1145" spans="1:29" ht="15" customHeight="1" x14ac:dyDescent="0.2">
      <c r="A1145" s="85" t="s">
        <v>3153</v>
      </c>
      <c r="B1145" s="85" t="s">
        <v>3154</v>
      </c>
      <c r="C1145" s="85">
        <v>418</v>
      </c>
      <c r="D1145" s="85" t="s">
        <v>3155</v>
      </c>
      <c r="E1145" s="85" t="s">
        <v>160</v>
      </c>
      <c r="F1145" s="79"/>
      <c r="G1145" s="85"/>
      <c r="H1145" s="79"/>
      <c r="I1145" s="60"/>
      <c r="J1145" s="60"/>
      <c r="K1145" s="60"/>
      <c r="L1145" s="60"/>
      <c r="M1145" s="60"/>
      <c r="N1145" s="60"/>
      <c r="O1145" s="54"/>
      <c r="P1145" s="54"/>
      <c r="Q1145" s="54"/>
      <c r="R1145" s="54"/>
      <c r="S1145" s="54"/>
      <c r="T1145" s="54"/>
    </row>
    <row r="1146" spans="1:29" ht="15" customHeight="1" x14ac:dyDescent="0.2">
      <c r="A1146" s="85" t="s">
        <v>3153</v>
      </c>
      <c r="B1146" s="85" t="s">
        <v>3156</v>
      </c>
      <c r="C1146" s="85">
        <v>1550</v>
      </c>
      <c r="D1146" s="85" t="s">
        <v>3157</v>
      </c>
      <c r="E1146" s="85" t="s">
        <v>160</v>
      </c>
      <c r="F1146" s="79"/>
      <c r="G1146" s="85" t="s">
        <v>174</v>
      </c>
      <c r="H1146" s="79"/>
      <c r="I1146" s="60"/>
      <c r="J1146" s="60"/>
      <c r="K1146" s="60"/>
      <c r="L1146" s="60"/>
      <c r="M1146" s="60"/>
      <c r="N1146" s="60"/>
      <c r="O1146" s="54"/>
      <c r="P1146" s="54"/>
      <c r="Q1146" s="54"/>
      <c r="R1146" s="54"/>
      <c r="S1146" s="54"/>
      <c r="T1146" s="54"/>
    </row>
    <row r="1147" spans="1:29" ht="15" customHeight="1" x14ac:dyDescent="0.2">
      <c r="A1147" s="85" t="s">
        <v>3158</v>
      </c>
      <c r="B1147" s="85" t="s">
        <v>3159</v>
      </c>
      <c r="C1147" s="85">
        <v>1551</v>
      </c>
      <c r="D1147" s="85" t="s">
        <v>3160</v>
      </c>
      <c r="E1147" s="85" t="s">
        <v>160</v>
      </c>
      <c r="F1147" s="79"/>
      <c r="G1147" s="85"/>
      <c r="H1147" s="79"/>
      <c r="I1147" s="60"/>
      <c r="J1147" s="60"/>
      <c r="K1147" s="60"/>
      <c r="L1147" s="60"/>
      <c r="M1147" s="60"/>
      <c r="N1147" s="60"/>
      <c r="O1147" s="54"/>
      <c r="P1147" s="54"/>
      <c r="Q1147" s="54"/>
      <c r="R1147" s="54"/>
      <c r="S1147" s="54"/>
      <c r="T1147" s="54"/>
    </row>
    <row r="1148" spans="1:29" ht="15" customHeight="1" x14ac:dyDescent="0.2">
      <c r="A1148" s="85" t="s">
        <v>3161</v>
      </c>
      <c r="B1148" s="85" t="s">
        <v>3162</v>
      </c>
      <c r="C1148" s="85">
        <v>576</v>
      </c>
      <c r="D1148" s="85" t="s">
        <v>3163</v>
      </c>
      <c r="E1148" s="85" t="s">
        <v>160</v>
      </c>
      <c r="F1148" s="79"/>
      <c r="G1148" s="85" t="s">
        <v>174</v>
      </c>
      <c r="H1148" s="79"/>
      <c r="I1148" s="60"/>
      <c r="J1148" s="60"/>
      <c r="K1148" s="60"/>
      <c r="L1148" s="60"/>
      <c r="M1148" s="60"/>
      <c r="N1148" s="60"/>
      <c r="O1148" s="54"/>
      <c r="P1148" s="54"/>
      <c r="Q1148" s="54"/>
      <c r="R1148" s="54"/>
      <c r="S1148" s="54"/>
      <c r="T1148" s="54"/>
    </row>
    <row r="1149" spans="1:29" ht="15" customHeight="1" x14ac:dyDescent="0.2">
      <c r="A1149" s="85" t="s">
        <v>3161</v>
      </c>
      <c r="B1149" s="85" t="s">
        <v>3164</v>
      </c>
      <c r="C1149" s="85">
        <v>755</v>
      </c>
      <c r="D1149" s="85" t="s">
        <v>3165</v>
      </c>
      <c r="E1149" s="85" t="s">
        <v>160</v>
      </c>
      <c r="F1149" s="79"/>
      <c r="G1149" s="85" t="s">
        <v>174</v>
      </c>
      <c r="H1149" s="79"/>
      <c r="I1149" s="60"/>
      <c r="J1149" s="60"/>
      <c r="K1149" s="60"/>
      <c r="L1149" s="60"/>
      <c r="M1149" s="60"/>
      <c r="N1149" s="60"/>
      <c r="O1149" s="54"/>
      <c r="P1149" s="54"/>
      <c r="Q1149" s="54"/>
      <c r="R1149" s="54"/>
      <c r="S1149" s="54"/>
      <c r="T1149" s="54"/>
    </row>
    <row r="1150" spans="1:29" ht="15" customHeight="1" x14ac:dyDescent="0.2">
      <c r="A1150" s="85" t="s">
        <v>3161</v>
      </c>
      <c r="B1150" s="85" t="s">
        <v>3166</v>
      </c>
      <c r="C1150" s="85">
        <v>1552</v>
      </c>
      <c r="D1150" s="85" t="s">
        <v>1154</v>
      </c>
      <c r="E1150" s="85" t="s">
        <v>160</v>
      </c>
      <c r="F1150" s="79"/>
      <c r="G1150" s="85" t="s">
        <v>174</v>
      </c>
      <c r="H1150" s="79"/>
      <c r="I1150" s="60"/>
      <c r="J1150" s="60"/>
      <c r="K1150" s="60"/>
      <c r="L1150" s="60"/>
      <c r="M1150" s="60"/>
      <c r="N1150" s="60"/>
      <c r="O1150" s="54"/>
      <c r="P1150" s="54"/>
      <c r="Q1150" s="54"/>
      <c r="R1150" s="54"/>
      <c r="S1150" s="54"/>
      <c r="T1150" s="54"/>
    </row>
    <row r="1151" spans="1:29" ht="15" customHeight="1" x14ac:dyDescent="0.2">
      <c r="A1151" s="85" t="s">
        <v>3167</v>
      </c>
      <c r="B1151" s="85" t="s">
        <v>3168</v>
      </c>
      <c r="C1151" s="85">
        <v>207</v>
      </c>
      <c r="D1151" s="85" t="s">
        <v>3169</v>
      </c>
      <c r="E1151" s="85" t="s">
        <v>160</v>
      </c>
      <c r="F1151" s="54"/>
      <c r="G1151" s="85" t="s">
        <v>161</v>
      </c>
      <c r="H1151" s="79"/>
      <c r="I1151" s="54"/>
      <c r="J1151" s="85"/>
      <c r="K1151" s="85"/>
      <c r="L1151" s="60"/>
      <c r="M1151" s="60"/>
      <c r="N1151" s="60"/>
      <c r="O1151" s="54"/>
      <c r="P1151" s="54"/>
      <c r="Q1151" s="54"/>
      <c r="R1151" s="54"/>
      <c r="S1151" s="54"/>
      <c r="T1151" s="54"/>
      <c r="U1151" s="54"/>
      <c r="V1151" s="54"/>
      <c r="W1151" s="54"/>
      <c r="X1151" s="54"/>
      <c r="Y1151" s="54"/>
      <c r="Z1151" s="54"/>
      <c r="AA1151" s="54"/>
      <c r="AB1151" s="54"/>
      <c r="AC1151" s="54"/>
    </row>
    <row r="1152" spans="1:29" ht="15" customHeight="1" x14ac:dyDescent="0.2">
      <c r="A1152" s="85" t="s">
        <v>3167</v>
      </c>
      <c r="B1152" s="85" t="s">
        <v>3170</v>
      </c>
      <c r="C1152" s="85">
        <v>1553</v>
      </c>
      <c r="D1152" s="85" t="s">
        <v>3171</v>
      </c>
      <c r="E1152" s="85" t="s">
        <v>160</v>
      </c>
      <c r="F1152" s="79"/>
      <c r="G1152" s="85" t="s">
        <v>174</v>
      </c>
      <c r="H1152" s="79"/>
      <c r="I1152" s="60"/>
      <c r="J1152" s="60"/>
      <c r="K1152" s="60"/>
      <c r="L1152" s="60"/>
      <c r="M1152" s="60"/>
      <c r="N1152" s="60"/>
      <c r="O1152" s="54"/>
      <c r="P1152" s="54"/>
      <c r="Q1152" s="54"/>
      <c r="R1152" s="54"/>
      <c r="S1152" s="54"/>
      <c r="T1152" s="54"/>
    </row>
    <row r="1153" spans="1:29" ht="15" customHeight="1" x14ac:dyDescent="0.2">
      <c r="A1153" s="85" t="s">
        <v>3172</v>
      </c>
      <c r="B1153" s="85" t="s">
        <v>3173</v>
      </c>
      <c r="C1153" s="85">
        <v>1555</v>
      </c>
      <c r="D1153" s="85" t="s">
        <v>3174</v>
      </c>
      <c r="E1153" s="85" t="s">
        <v>160</v>
      </c>
      <c r="F1153" s="79"/>
      <c r="G1153" s="85" t="s">
        <v>174</v>
      </c>
      <c r="H1153" s="79"/>
      <c r="I1153" s="60"/>
      <c r="J1153" s="60"/>
      <c r="K1153" s="60"/>
      <c r="L1153" s="60"/>
      <c r="M1153" s="60"/>
      <c r="N1153" s="60"/>
      <c r="O1153" s="54"/>
      <c r="P1153" s="54"/>
      <c r="Q1153" s="54"/>
      <c r="R1153" s="54"/>
      <c r="S1153" s="54"/>
      <c r="T1153" s="54"/>
    </row>
    <row r="1154" spans="1:29" ht="15" customHeight="1" x14ac:dyDescent="0.2">
      <c r="A1154" s="85" t="s">
        <v>3175</v>
      </c>
      <c r="B1154" s="85" t="s">
        <v>2376</v>
      </c>
      <c r="C1154" s="85">
        <v>635</v>
      </c>
      <c r="D1154" s="85" t="s">
        <v>3176</v>
      </c>
      <c r="E1154" s="85" t="s">
        <v>160</v>
      </c>
      <c r="F1154" s="79"/>
      <c r="G1154" s="85" t="s">
        <v>161</v>
      </c>
      <c r="H1154" s="79"/>
      <c r="I1154" s="60"/>
      <c r="J1154" s="60"/>
      <c r="K1154" s="60"/>
      <c r="L1154" s="60"/>
      <c r="M1154" s="60"/>
      <c r="N1154" s="60"/>
      <c r="O1154" s="54"/>
      <c r="P1154" s="54"/>
      <c r="Q1154" s="54"/>
      <c r="R1154" s="54"/>
      <c r="S1154" s="54"/>
      <c r="T1154" s="54"/>
    </row>
    <row r="1155" spans="1:29" ht="15" customHeight="1" x14ac:dyDescent="0.2">
      <c r="A1155" s="85" t="s">
        <v>3175</v>
      </c>
      <c r="B1155" s="85" t="s">
        <v>3177</v>
      </c>
      <c r="C1155" s="85">
        <v>1556</v>
      </c>
      <c r="D1155" s="85" t="s">
        <v>3178</v>
      </c>
      <c r="E1155" s="85" t="s">
        <v>160</v>
      </c>
      <c r="F1155" s="79"/>
      <c r="G1155" s="85" t="s">
        <v>161</v>
      </c>
      <c r="H1155" s="79"/>
      <c r="I1155" s="60"/>
      <c r="J1155" s="60"/>
      <c r="K1155" s="60"/>
      <c r="L1155" s="60"/>
      <c r="M1155" s="60"/>
      <c r="N1155" s="60"/>
      <c r="O1155" s="54"/>
      <c r="P1155" s="54"/>
      <c r="Q1155" s="54"/>
      <c r="R1155" s="54"/>
      <c r="S1155" s="54"/>
      <c r="T1155" s="54"/>
    </row>
    <row r="1156" spans="1:29" ht="15" customHeight="1" x14ac:dyDescent="0.2">
      <c r="A1156" s="85" t="s">
        <v>3179</v>
      </c>
      <c r="B1156" s="85" t="s">
        <v>3180</v>
      </c>
      <c r="C1156" s="85">
        <v>20</v>
      </c>
      <c r="D1156" s="85"/>
      <c r="E1156" s="85" t="s">
        <v>160</v>
      </c>
      <c r="F1156" s="54"/>
      <c r="G1156" s="85" t="s">
        <v>161</v>
      </c>
      <c r="H1156" s="78"/>
      <c r="I1156" s="54"/>
      <c r="J1156" s="85"/>
      <c r="K1156" s="85"/>
      <c r="L1156" s="59"/>
      <c r="M1156" s="60"/>
      <c r="N1156" s="60"/>
      <c r="O1156" s="54"/>
      <c r="P1156" s="54"/>
      <c r="Q1156" s="54"/>
      <c r="R1156" s="54"/>
      <c r="S1156" s="54"/>
      <c r="T1156" s="54"/>
      <c r="U1156" s="54"/>
      <c r="V1156" s="54"/>
      <c r="W1156" s="54"/>
      <c r="X1156" s="54"/>
      <c r="Y1156" s="54"/>
      <c r="Z1156" s="54"/>
      <c r="AA1156" s="54"/>
      <c r="AB1156" s="54"/>
      <c r="AC1156" s="54"/>
    </row>
    <row r="1157" spans="1:29" ht="15" customHeight="1" x14ac:dyDescent="0.2">
      <c r="A1157" s="85" t="s">
        <v>3179</v>
      </c>
      <c r="B1157" s="85" t="s">
        <v>3181</v>
      </c>
      <c r="C1157" s="85">
        <v>519</v>
      </c>
      <c r="D1157" s="85" t="s">
        <v>3182</v>
      </c>
      <c r="E1157" s="85" t="s">
        <v>160</v>
      </c>
      <c r="F1157" s="79"/>
      <c r="G1157" s="85" t="s">
        <v>161</v>
      </c>
      <c r="H1157" s="79"/>
      <c r="I1157" s="60"/>
      <c r="J1157" s="60"/>
      <c r="K1157" s="60"/>
      <c r="L1157" s="60"/>
      <c r="M1157" s="60"/>
      <c r="N1157" s="60"/>
      <c r="O1157" s="54"/>
      <c r="P1157" s="54"/>
      <c r="Q1157" s="54"/>
      <c r="R1157" s="54"/>
      <c r="S1157" s="54"/>
      <c r="T1157" s="54"/>
    </row>
    <row r="1158" spans="1:29" ht="15" customHeight="1" x14ac:dyDescent="0.2">
      <c r="A1158" s="85" t="s">
        <v>3179</v>
      </c>
      <c r="B1158" s="85" t="s">
        <v>3183</v>
      </c>
      <c r="C1158" s="85">
        <v>1557</v>
      </c>
      <c r="D1158" s="85" t="s">
        <v>3184</v>
      </c>
      <c r="E1158" s="85" t="s">
        <v>160</v>
      </c>
      <c r="F1158" s="79"/>
      <c r="G1158" s="85" t="s">
        <v>161</v>
      </c>
      <c r="H1158" s="79"/>
      <c r="I1158" s="60"/>
      <c r="J1158" s="60"/>
      <c r="K1158" s="60"/>
      <c r="L1158" s="60"/>
      <c r="M1158" s="60"/>
      <c r="N1158" s="60"/>
      <c r="O1158" s="54"/>
      <c r="P1158" s="54"/>
      <c r="Q1158" s="54"/>
      <c r="R1158" s="54"/>
      <c r="S1158" s="54"/>
      <c r="T1158" s="54"/>
    </row>
    <row r="1159" spans="1:29" ht="15" customHeight="1" x14ac:dyDescent="0.2">
      <c r="A1159" s="85" t="s">
        <v>3185</v>
      </c>
      <c r="B1159" s="85" t="s">
        <v>454</v>
      </c>
      <c r="C1159" s="85">
        <v>795</v>
      </c>
      <c r="D1159" s="85" t="s">
        <v>3186</v>
      </c>
      <c r="E1159" s="85" t="s">
        <v>160</v>
      </c>
      <c r="F1159" s="79"/>
      <c r="G1159" s="85" t="s">
        <v>174</v>
      </c>
      <c r="H1159" s="79"/>
      <c r="I1159" s="60"/>
      <c r="J1159" s="60"/>
      <c r="K1159" s="60"/>
      <c r="L1159" s="60"/>
      <c r="M1159" s="60"/>
      <c r="N1159" s="60"/>
      <c r="O1159" s="54"/>
      <c r="P1159" s="54"/>
      <c r="Q1159" s="54"/>
      <c r="R1159" s="54"/>
      <c r="S1159" s="54"/>
      <c r="T1159" s="54"/>
    </row>
    <row r="1160" spans="1:29" ht="15" customHeight="1" x14ac:dyDescent="0.2">
      <c r="A1160" s="85" t="s">
        <v>3185</v>
      </c>
      <c r="B1160" s="85" t="s">
        <v>3187</v>
      </c>
      <c r="C1160" s="85">
        <v>1558</v>
      </c>
      <c r="D1160" s="85" t="s">
        <v>3188</v>
      </c>
      <c r="E1160" s="85" t="s">
        <v>160</v>
      </c>
      <c r="F1160" s="79"/>
      <c r="G1160" s="85" t="s">
        <v>161</v>
      </c>
      <c r="H1160" s="79"/>
      <c r="I1160" s="60"/>
      <c r="J1160" s="60"/>
      <c r="K1160" s="60"/>
      <c r="L1160" s="60"/>
      <c r="M1160" s="60"/>
      <c r="N1160" s="60"/>
      <c r="O1160" s="54"/>
      <c r="P1160" s="54"/>
      <c r="Q1160" s="54"/>
      <c r="R1160" s="54"/>
      <c r="S1160" s="54"/>
      <c r="T1160" s="54"/>
    </row>
    <row r="1161" spans="1:29" ht="15" customHeight="1" x14ac:dyDescent="0.2">
      <c r="A1161" s="85" t="s">
        <v>3189</v>
      </c>
      <c r="B1161" s="85" t="s">
        <v>3190</v>
      </c>
      <c r="C1161" s="85">
        <v>186</v>
      </c>
      <c r="D1161" s="85" t="s">
        <v>3191</v>
      </c>
      <c r="E1161" s="85" t="s">
        <v>160</v>
      </c>
      <c r="F1161" s="54"/>
      <c r="G1161" s="85" t="s">
        <v>174</v>
      </c>
      <c r="H1161" s="79"/>
      <c r="I1161" s="54"/>
      <c r="J1161" s="85">
        <v>31683598809</v>
      </c>
      <c r="K1161" s="85" t="s">
        <v>3192</v>
      </c>
      <c r="L1161" s="60"/>
      <c r="M1161" s="60"/>
      <c r="N1161" s="60"/>
      <c r="O1161" s="54"/>
      <c r="P1161" s="54"/>
      <c r="Q1161" s="54"/>
      <c r="R1161" s="54"/>
      <c r="S1161" s="54"/>
      <c r="T1161" s="54"/>
      <c r="U1161" s="54"/>
      <c r="V1161" s="54"/>
      <c r="W1161" s="54"/>
      <c r="X1161" s="54"/>
      <c r="Y1161" s="54"/>
      <c r="Z1161" s="54"/>
      <c r="AA1161" s="54"/>
      <c r="AB1161" s="54"/>
      <c r="AC1161" s="54"/>
    </row>
    <row r="1162" spans="1:29" ht="15" customHeight="1" x14ac:dyDescent="0.2">
      <c r="A1162" s="85" t="s">
        <v>3193</v>
      </c>
      <c r="B1162" s="85" t="s">
        <v>1615</v>
      </c>
      <c r="C1162" s="85">
        <v>702</v>
      </c>
      <c r="D1162" s="85" t="s">
        <v>3194</v>
      </c>
      <c r="E1162" s="85" t="s">
        <v>160</v>
      </c>
      <c r="F1162" s="79"/>
      <c r="G1162" s="85" t="s">
        <v>161</v>
      </c>
      <c r="H1162" s="79"/>
      <c r="I1162" s="60"/>
      <c r="J1162" s="60"/>
      <c r="K1162" s="60"/>
      <c r="L1162" s="60"/>
      <c r="M1162" s="60"/>
      <c r="N1162" s="60"/>
      <c r="O1162" s="54"/>
      <c r="P1162" s="54"/>
      <c r="Q1162" s="54"/>
      <c r="R1162" s="54"/>
      <c r="S1162" s="54"/>
      <c r="T1162" s="54"/>
    </row>
    <row r="1163" spans="1:29" ht="15" customHeight="1" x14ac:dyDescent="0.2">
      <c r="A1163" s="85" t="s">
        <v>3193</v>
      </c>
      <c r="B1163" s="85" t="s">
        <v>3195</v>
      </c>
      <c r="C1163" s="85">
        <v>1559</v>
      </c>
      <c r="D1163" s="85" t="s">
        <v>3196</v>
      </c>
      <c r="E1163" s="85" t="s">
        <v>160</v>
      </c>
      <c r="F1163" s="79"/>
      <c r="G1163" s="85" t="s">
        <v>161</v>
      </c>
      <c r="H1163" s="79"/>
      <c r="I1163" s="60"/>
      <c r="J1163" s="60"/>
      <c r="K1163" s="60"/>
      <c r="L1163" s="60"/>
      <c r="M1163" s="60"/>
      <c r="N1163" s="60"/>
      <c r="O1163" s="54"/>
      <c r="P1163" s="54"/>
      <c r="Q1163" s="54"/>
      <c r="R1163" s="54"/>
      <c r="S1163" s="54"/>
      <c r="T1163" s="54"/>
    </row>
    <row r="1164" spans="1:29" ht="15" customHeight="1" x14ac:dyDescent="0.2">
      <c r="A1164" s="85" t="s">
        <v>3197</v>
      </c>
      <c r="B1164" s="85" t="s">
        <v>3198</v>
      </c>
      <c r="C1164" s="85">
        <v>236</v>
      </c>
      <c r="D1164" s="85" t="s">
        <v>3199</v>
      </c>
      <c r="E1164" s="85" t="s">
        <v>160</v>
      </c>
      <c r="F1164" s="54"/>
      <c r="G1164" s="85" t="s">
        <v>174</v>
      </c>
      <c r="H1164" s="79"/>
      <c r="I1164" s="54"/>
      <c r="J1164" s="85"/>
      <c r="K1164" s="85" t="s">
        <v>3200</v>
      </c>
      <c r="L1164" s="60"/>
      <c r="M1164" s="60"/>
      <c r="N1164" s="60"/>
      <c r="O1164" s="54"/>
      <c r="P1164" s="54"/>
      <c r="Q1164" s="54"/>
      <c r="R1164" s="54"/>
      <c r="S1164" s="54"/>
      <c r="T1164" s="54"/>
      <c r="U1164" s="54"/>
      <c r="V1164" s="54"/>
      <c r="W1164" s="54"/>
      <c r="X1164" s="54"/>
      <c r="Y1164" s="54"/>
      <c r="Z1164" s="54"/>
      <c r="AA1164" s="54"/>
      <c r="AB1164" s="54"/>
      <c r="AC1164" s="54"/>
    </row>
    <row r="1165" spans="1:29" ht="15" customHeight="1" x14ac:dyDescent="0.2">
      <c r="A1165" s="85" t="s">
        <v>3201</v>
      </c>
      <c r="B1165" s="85" t="s">
        <v>3202</v>
      </c>
      <c r="C1165" s="85">
        <v>244</v>
      </c>
      <c r="D1165" s="85" t="s">
        <v>3203</v>
      </c>
      <c r="E1165" s="85" t="s">
        <v>160</v>
      </c>
      <c r="F1165" s="79">
        <v>29551</v>
      </c>
      <c r="G1165" s="85" t="s">
        <v>174</v>
      </c>
      <c r="H1165" s="79"/>
      <c r="I1165" s="54"/>
      <c r="J1165" s="85"/>
      <c r="K1165" s="60"/>
      <c r="L1165" s="60"/>
      <c r="M1165" s="60"/>
      <c r="N1165" s="60"/>
      <c r="O1165" s="54"/>
      <c r="P1165" s="54"/>
      <c r="Q1165" s="54"/>
      <c r="R1165" s="54"/>
      <c r="S1165" s="54"/>
      <c r="T1165" s="54"/>
      <c r="U1165" s="54"/>
      <c r="V1165" s="54"/>
      <c r="W1165" s="54"/>
      <c r="X1165" s="54"/>
      <c r="Y1165" s="54"/>
      <c r="Z1165" s="54"/>
      <c r="AA1165" s="54"/>
      <c r="AB1165" s="54"/>
      <c r="AC1165" s="54"/>
    </row>
    <row r="1166" spans="1:29" ht="15" customHeight="1" x14ac:dyDescent="0.2">
      <c r="A1166" s="85" t="s">
        <v>3204</v>
      </c>
      <c r="B1166" s="85" t="s">
        <v>273</v>
      </c>
      <c r="C1166" s="85">
        <v>770</v>
      </c>
      <c r="D1166" s="85" t="s">
        <v>3205</v>
      </c>
      <c r="E1166" s="85" t="s">
        <v>160</v>
      </c>
      <c r="F1166" s="79"/>
      <c r="G1166" s="85" t="s">
        <v>174</v>
      </c>
      <c r="H1166" s="79"/>
      <c r="I1166" s="60"/>
      <c r="J1166" s="60"/>
      <c r="K1166" s="60"/>
      <c r="L1166" s="60"/>
      <c r="M1166" s="60"/>
      <c r="N1166" s="60"/>
      <c r="O1166" s="54"/>
      <c r="P1166" s="54"/>
      <c r="Q1166" s="54"/>
      <c r="R1166" s="54"/>
      <c r="S1166" s="54"/>
      <c r="T1166" s="54"/>
    </row>
    <row r="1167" spans="1:29" ht="15" customHeight="1" x14ac:dyDescent="0.2">
      <c r="A1167" s="85" t="s">
        <v>3206</v>
      </c>
      <c r="B1167" s="85" t="s">
        <v>3207</v>
      </c>
      <c r="C1167" s="85">
        <v>1560</v>
      </c>
      <c r="D1167" s="85" t="s">
        <v>3208</v>
      </c>
      <c r="E1167" s="85" t="s">
        <v>160</v>
      </c>
      <c r="F1167" s="79"/>
      <c r="G1167" s="85" t="s">
        <v>174</v>
      </c>
      <c r="H1167" s="79"/>
      <c r="I1167" s="60"/>
      <c r="J1167" s="60"/>
      <c r="K1167" s="60"/>
      <c r="L1167" s="60"/>
      <c r="M1167" s="60"/>
      <c r="N1167" s="60"/>
      <c r="O1167" s="54"/>
      <c r="P1167" s="54"/>
      <c r="Q1167" s="54"/>
      <c r="R1167" s="54"/>
      <c r="S1167" s="54"/>
      <c r="T1167" s="54"/>
    </row>
    <row r="1168" spans="1:29" ht="15" customHeight="1" x14ac:dyDescent="0.2">
      <c r="A1168" s="85" t="s">
        <v>3206</v>
      </c>
      <c r="B1168" s="85" t="s">
        <v>3209</v>
      </c>
      <c r="C1168" s="85">
        <v>1561</v>
      </c>
      <c r="D1168" s="85" t="s">
        <v>3210</v>
      </c>
      <c r="E1168" s="85" t="s">
        <v>160</v>
      </c>
      <c r="F1168" s="79"/>
      <c r="G1168" s="85"/>
      <c r="H1168" s="79"/>
      <c r="I1168" s="60"/>
      <c r="J1168" s="60"/>
      <c r="K1168" s="60"/>
      <c r="L1168" s="60"/>
      <c r="M1168" s="60"/>
      <c r="N1168" s="60"/>
      <c r="O1168" s="54"/>
      <c r="P1168" s="54"/>
      <c r="Q1168" s="54"/>
      <c r="R1168" s="54"/>
      <c r="S1168" s="54"/>
      <c r="T1168" s="54"/>
    </row>
    <row r="1169" spans="1:29" ht="15" customHeight="1" x14ac:dyDescent="0.2">
      <c r="A1169" s="85" t="s">
        <v>3211</v>
      </c>
      <c r="B1169" s="85" t="s">
        <v>3212</v>
      </c>
      <c r="C1169" s="85">
        <v>1562</v>
      </c>
      <c r="D1169" s="85" t="s">
        <v>3213</v>
      </c>
      <c r="E1169" s="85" t="s">
        <v>160</v>
      </c>
      <c r="F1169" s="79"/>
      <c r="G1169" s="85"/>
      <c r="H1169" s="79"/>
      <c r="I1169" s="60"/>
      <c r="J1169" s="60"/>
      <c r="K1169" s="60"/>
      <c r="L1169" s="60"/>
      <c r="M1169" s="60"/>
      <c r="N1169" s="60"/>
      <c r="O1169" s="54"/>
      <c r="P1169" s="54"/>
      <c r="Q1169" s="54"/>
      <c r="R1169" s="54"/>
      <c r="S1169" s="54"/>
      <c r="T1169" s="54"/>
    </row>
    <row r="1170" spans="1:29" ht="15" customHeight="1" x14ac:dyDescent="0.2">
      <c r="A1170" s="85" t="s">
        <v>3214</v>
      </c>
      <c r="B1170" s="85" t="s">
        <v>3215</v>
      </c>
      <c r="C1170" s="85">
        <v>771</v>
      </c>
      <c r="D1170" s="85" t="s">
        <v>3216</v>
      </c>
      <c r="E1170" s="85" t="s">
        <v>160</v>
      </c>
      <c r="F1170" s="79"/>
      <c r="G1170" s="85"/>
      <c r="H1170" s="79"/>
      <c r="I1170" s="60"/>
      <c r="J1170" s="60"/>
      <c r="K1170" s="60"/>
      <c r="L1170" s="60"/>
      <c r="M1170" s="60"/>
      <c r="N1170" s="60"/>
      <c r="O1170" s="54"/>
      <c r="P1170" s="54"/>
      <c r="Q1170" s="54"/>
      <c r="R1170" s="54"/>
      <c r="S1170" s="54"/>
      <c r="T1170" s="54"/>
    </row>
    <row r="1171" spans="1:29" ht="15" customHeight="1" x14ac:dyDescent="0.2">
      <c r="A1171" s="85" t="s">
        <v>3217</v>
      </c>
      <c r="B1171" s="85" t="s">
        <v>3218</v>
      </c>
      <c r="C1171" s="85">
        <v>436</v>
      </c>
      <c r="D1171" s="85" t="s">
        <v>3219</v>
      </c>
      <c r="E1171" s="85" t="s">
        <v>160</v>
      </c>
      <c r="F1171" s="79"/>
      <c r="G1171" s="85" t="s">
        <v>174</v>
      </c>
      <c r="H1171" s="79"/>
      <c r="I1171" s="60"/>
      <c r="J1171" s="60"/>
      <c r="K1171" s="60"/>
      <c r="L1171" s="60"/>
      <c r="M1171" s="60"/>
      <c r="N1171" s="60"/>
      <c r="O1171" s="54"/>
      <c r="P1171" s="54"/>
      <c r="Q1171" s="54"/>
      <c r="R1171" s="54"/>
      <c r="S1171" s="54"/>
      <c r="T1171" s="54"/>
    </row>
    <row r="1172" spans="1:29" ht="15" customHeight="1" x14ac:dyDescent="0.2">
      <c r="A1172" s="85" t="s">
        <v>3220</v>
      </c>
      <c r="B1172" s="85" t="s">
        <v>261</v>
      </c>
      <c r="C1172" s="85">
        <v>1563</v>
      </c>
      <c r="D1172" s="85" t="s">
        <v>3221</v>
      </c>
      <c r="E1172" s="85" t="s">
        <v>160</v>
      </c>
      <c r="F1172" s="79"/>
      <c r="G1172" s="85" t="s">
        <v>174</v>
      </c>
      <c r="H1172" s="79"/>
      <c r="I1172" s="60"/>
      <c r="J1172" s="60"/>
      <c r="K1172" s="60"/>
      <c r="L1172" s="60"/>
      <c r="M1172" s="60"/>
      <c r="N1172" s="60"/>
      <c r="O1172" s="54"/>
      <c r="P1172" s="54"/>
      <c r="Q1172" s="54"/>
      <c r="R1172" s="54"/>
      <c r="S1172" s="54"/>
      <c r="T1172" s="54"/>
    </row>
    <row r="1173" spans="1:29" ht="15" customHeight="1" x14ac:dyDescent="0.2">
      <c r="A1173" s="85" t="s">
        <v>3222</v>
      </c>
      <c r="B1173" s="85" t="s">
        <v>3223</v>
      </c>
      <c r="C1173" s="85">
        <v>700</v>
      </c>
      <c r="D1173" s="85" t="s">
        <v>3224</v>
      </c>
      <c r="E1173" s="85" t="s">
        <v>160</v>
      </c>
      <c r="F1173" s="79"/>
      <c r="G1173" s="85"/>
      <c r="H1173" s="79"/>
      <c r="I1173" s="60"/>
      <c r="J1173" s="60"/>
      <c r="K1173" s="60"/>
      <c r="L1173" s="60"/>
      <c r="M1173" s="60"/>
      <c r="N1173" s="60"/>
      <c r="O1173" s="54"/>
      <c r="P1173" s="54"/>
      <c r="Q1173" s="54"/>
      <c r="R1173" s="54"/>
      <c r="S1173" s="54"/>
      <c r="T1173" s="54"/>
    </row>
    <row r="1174" spans="1:29" ht="15" customHeight="1" x14ac:dyDescent="0.2">
      <c r="A1174" s="85" t="s">
        <v>3225</v>
      </c>
      <c r="B1174" s="85" t="s">
        <v>3226</v>
      </c>
      <c r="C1174" s="85">
        <v>248</v>
      </c>
      <c r="D1174" s="85" t="s">
        <v>3227</v>
      </c>
      <c r="E1174" s="85" t="s">
        <v>160</v>
      </c>
      <c r="F1174" s="54"/>
      <c r="G1174" s="85" t="s">
        <v>161</v>
      </c>
      <c r="H1174" s="79"/>
      <c r="I1174" s="54"/>
      <c r="J1174" s="85"/>
      <c r="K1174" s="85"/>
      <c r="L1174" s="60"/>
      <c r="M1174" s="60"/>
      <c r="N1174" s="60"/>
      <c r="O1174" s="54"/>
      <c r="P1174" s="54"/>
      <c r="Q1174" s="54"/>
      <c r="R1174" s="54"/>
      <c r="S1174" s="54"/>
      <c r="T1174" s="54"/>
      <c r="U1174" s="54"/>
      <c r="V1174" s="54"/>
      <c r="W1174" s="54"/>
      <c r="X1174" s="54"/>
      <c r="Y1174" s="54"/>
      <c r="Z1174" s="54"/>
      <c r="AA1174" s="54"/>
      <c r="AB1174" s="54"/>
      <c r="AC1174" s="54"/>
    </row>
    <row r="1175" spans="1:29" ht="15" customHeight="1" x14ac:dyDescent="0.2">
      <c r="A1175" s="85" t="s">
        <v>3228</v>
      </c>
      <c r="B1175" s="85" t="s">
        <v>3229</v>
      </c>
      <c r="C1175" s="85">
        <v>1564</v>
      </c>
      <c r="D1175" s="85" t="s">
        <v>3230</v>
      </c>
      <c r="E1175" s="85" t="s">
        <v>160</v>
      </c>
      <c r="F1175" s="79"/>
      <c r="G1175" s="85" t="s">
        <v>161</v>
      </c>
      <c r="H1175" s="79"/>
      <c r="I1175" s="60"/>
      <c r="J1175" s="60"/>
      <c r="L1175" s="60"/>
      <c r="M1175" s="60"/>
      <c r="N1175" s="60"/>
      <c r="O1175" s="54"/>
      <c r="P1175" s="54"/>
      <c r="Q1175" s="54"/>
      <c r="R1175" s="54"/>
      <c r="S1175" s="54"/>
      <c r="T1175" s="54"/>
    </row>
    <row r="1176" spans="1:29" ht="15" customHeight="1" x14ac:dyDescent="0.2">
      <c r="A1176" s="54"/>
      <c r="B1176" s="54"/>
      <c r="C1176" s="53"/>
      <c r="D1176" s="54"/>
      <c r="E1176" s="54"/>
      <c r="F1176" s="79"/>
      <c r="G1176" s="55"/>
      <c r="H1176" s="79"/>
      <c r="I1176" s="60"/>
      <c r="J1176" s="60"/>
      <c r="K1176" s="60"/>
      <c r="L1176" s="60"/>
      <c r="M1176" s="60"/>
      <c r="N1176" s="60"/>
      <c r="O1176" s="54"/>
      <c r="P1176" s="54"/>
      <c r="Q1176" s="54"/>
      <c r="R1176" s="54"/>
      <c r="S1176" s="54"/>
      <c r="T1176" s="54"/>
    </row>
    <row r="1177" spans="1:29" ht="15" customHeight="1" x14ac:dyDescent="0.2">
      <c r="A1177" s="54"/>
      <c r="B1177" s="54"/>
      <c r="C1177" s="53"/>
      <c r="D1177" s="54"/>
      <c r="E1177" s="54"/>
      <c r="F1177" s="79"/>
      <c r="G1177" s="55"/>
      <c r="H1177" s="79"/>
      <c r="I1177" s="60"/>
      <c r="J1177" s="60"/>
      <c r="K1177" s="60"/>
      <c r="L1177" s="60"/>
      <c r="M1177" s="60"/>
      <c r="N1177" s="60"/>
      <c r="O1177" s="54"/>
      <c r="P1177" s="54"/>
      <c r="Q1177" s="54"/>
      <c r="R1177" s="54"/>
      <c r="S1177" s="54"/>
      <c r="T1177" s="54"/>
    </row>
    <row r="1178" spans="1:29" ht="15" customHeight="1" x14ac:dyDescent="0.2">
      <c r="A1178" s="54"/>
      <c r="B1178" s="54"/>
      <c r="C1178" s="53"/>
      <c r="D1178" s="54"/>
      <c r="E1178" s="54"/>
      <c r="F1178" s="79"/>
      <c r="G1178" s="55"/>
      <c r="H1178" s="79"/>
      <c r="I1178" s="60"/>
      <c r="J1178" s="60"/>
      <c r="K1178" s="60"/>
      <c r="L1178" s="60"/>
      <c r="M1178" s="60"/>
      <c r="N1178" s="60"/>
      <c r="O1178" s="54"/>
      <c r="P1178" s="54"/>
      <c r="Q1178" s="54"/>
      <c r="R1178" s="54"/>
      <c r="S1178" s="54"/>
      <c r="T1178" s="54"/>
    </row>
    <row r="1179" spans="1:29" ht="15" customHeight="1" x14ac:dyDescent="0.2">
      <c r="A1179" s="54"/>
      <c r="B1179" s="54"/>
      <c r="C1179" s="53"/>
      <c r="D1179" s="54"/>
      <c r="E1179" s="54"/>
      <c r="F1179" s="79"/>
      <c r="G1179" s="55"/>
      <c r="H1179" s="79"/>
      <c r="I1179" s="60"/>
      <c r="J1179" s="60"/>
      <c r="K1179" s="60"/>
      <c r="L1179" s="60"/>
      <c r="M1179" s="60"/>
      <c r="N1179" s="60"/>
      <c r="O1179" s="54"/>
      <c r="P1179" s="54"/>
      <c r="Q1179" s="54"/>
      <c r="R1179" s="54"/>
      <c r="S1179" s="54"/>
      <c r="T1179" s="54"/>
    </row>
    <row r="1180" spans="1:29" ht="15" customHeight="1" x14ac:dyDescent="0.2">
      <c r="A1180" s="54"/>
      <c r="B1180" s="54"/>
      <c r="C1180" s="53"/>
      <c r="D1180" s="54"/>
      <c r="E1180" s="54"/>
      <c r="F1180" s="79"/>
      <c r="G1180" s="55"/>
      <c r="H1180" s="79"/>
      <c r="I1180" s="60"/>
      <c r="J1180" s="60"/>
      <c r="K1180" s="60"/>
      <c r="L1180" s="60"/>
      <c r="M1180" s="60"/>
      <c r="N1180" s="60"/>
      <c r="O1180" s="54"/>
      <c r="P1180" s="54"/>
      <c r="Q1180" s="54"/>
      <c r="R1180" s="54"/>
      <c r="S1180" s="54"/>
      <c r="T1180" s="54"/>
    </row>
    <row r="1181" spans="1:29" ht="15" customHeight="1" x14ac:dyDescent="0.2">
      <c r="A1181" s="54"/>
      <c r="B1181" s="54"/>
      <c r="C1181" s="53"/>
      <c r="D1181" s="54"/>
      <c r="E1181" s="54"/>
      <c r="F1181" s="79"/>
      <c r="G1181" s="55"/>
      <c r="H1181" s="79"/>
      <c r="I1181" s="60"/>
      <c r="J1181" s="60"/>
      <c r="K1181" s="60"/>
      <c r="L1181" s="60"/>
      <c r="M1181" s="60"/>
      <c r="N1181" s="60"/>
      <c r="O1181" s="54"/>
      <c r="P1181" s="54"/>
      <c r="Q1181" s="54"/>
      <c r="R1181" s="54"/>
      <c r="S1181" s="54"/>
      <c r="T1181" s="54"/>
    </row>
    <row r="1182" spans="1:29" ht="15" customHeight="1" x14ac:dyDescent="0.2">
      <c r="A1182" s="54"/>
      <c r="B1182" s="54"/>
      <c r="C1182" s="53"/>
      <c r="D1182" s="54"/>
      <c r="E1182" s="54"/>
      <c r="F1182" s="79"/>
      <c r="G1182" s="55"/>
      <c r="H1182" s="79"/>
      <c r="I1182" s="60"/>
      <c r="J1182" s="60"/>
      <c r="K1182" s="60"/>
      <c r="L1182" s="60"/>
      <c r="M1182" s="60"/>
      <c r="N1182" s="60"/>
      <c r="O1182" s="54"/>
      <c r="P1182" s="54"/>
      <c r="Q1182" s="54"/>
      <c r="R1182" s="54"/>
      <c r="S1182" s="54"/>
      <c r="T1182" s="54"/>
    </row>
    <row r="1183" spans="1:29" ht="15" customHeight="1" x14ac:dyDescent="0.2">
      <c r="A1183" s="54"/>
      <c r="B1183" s="54"/>
      <c r="C1183" s="53"/>
      <c r="D1183" s="54"/>
      <c r="E1183" s="54"/>
      <c r="F1183" s="79"/>
      <c r="G1183" s="55"/>
      <c r="H1183" s="79"/>
      <c r="I1183" s="60"/>
      <c r="J1183" s="60"/>
      <c r="K1183" s="60"/>
      <c r="L1183" s="60"/>
      <c r="M1183" s="60"/>
      <c r="N1183" s="60"/>
      <c r="O1183" s="54"/>
      <c r="P1183" s="54"/>
      <c r="Q1183" s="54"/>
      <c r="R1183" s="54"/>
      <c r="S1183" s="54"/>
      <c r="T1183" s="54"/>
    </row>
    <row r="1184" spans="1:29" ht="15" customHeight="1" x14ac:dyDescent="0.2">
      <c r="A1184" s="54"/>
      <c r="B1184" s="54"/>
      <c r="C1184" s="53"/>
      <c r="D1184" s="54"/>
      <c r="E1184" s="54"/>
      <c r="F1184" s="79"/>
      <c r="G1184" s="55"/>
      <c r="H1184" s="79"/>
      <c r="I1184" s="60"/>
      <c r="J1184" s="60"/>
      <c r="K1184" s="60"/>
      <c r="L1184" s="60"/>
      <c r="M1184" s="60"/>
      <c r="N1184" s="60"/>
      <c r="O1184" s="54"/>
      <c r="P1184" s="54"/>
      <c r="Q1184" s="54"/>
      <c r="R1184" s="54"/>
      <c r="S1184" s="54"/>
      <c r="T1184" s="54"/>
    </row>
    <row r="1185" spans="1:20" ht="15" customHeight="1" x14ac:dyDescent="0.2">
      <c r="A1185" s="54"/>
      <c r="B1185" s="54"/>
      <c r="C1185" s="53"/>
      <c r="D1185" s="54"/>
      <c r="E1185" s="54"/>
      <c r="F1185" s="79"/>
      <c r="G1185" s="55"/>
      <c r="H1185" s="79"/>
      <c r="I1185" s="60"/>
      <c r="J1185" s="60"/>
      <c r="K1185" s="60"/>
      <c r="L1185" s="60"/>
      <c r="M1185" s="60"/>
      <c r="N1185" s="60"/>
      <c r="O1185" s="54"/>
      <c r="P1185" s="54"/>
      <c r="Q1185" s="54"/>
      <c r="R1185" s="54"/>
      <c r="S1185" s="54"/>
      <c r="T1185" s="54"/>
    </row>
    <row r="1186" spans="1:20" ht="15" customHeight="1" x14ac:dyDescent="0.2">
      <c r="A1186" s="54"/>
      <c r="B1186" s="54"/>
      <c r="C1186" s="53"/>
      <c r="D1186" s="54"/>
      <c r="E1186" s="54"/>
      <c r="F1186" s="79"/>
      <c r="G1186" s="55"/>
      <c r="H1186" s="79"/>
      <c r="I1186" s="60"/>
      <c r="J1186" s="60"/>
      <c r="K1186" s="60"/>
      <c r="L1186" s="60"/>
      <c r="M1186" s="60"/>
      <c r="N1186" s="60"/>
      <c r="O1186" s="54"/>
      <c r="P1186" s="54"/>
      <c r="Q1186" s="54"/>
      <c r="R1186" s="54"/>
      <c r="S1186" s="54"/>
      <c r="T1186" s="54"/>
    </row>
    <row r="1187" spans="1:20" ht="15" customHeight="1" x14ac:dyDescent="0.2">
      <c r="A1187" s="54"/>
      <c r="B1187" s="54"/>
      <c r="C1187" s="53"/>
      <c r="D1187" s="54"/>
      <c r="E1187" s="54"/>
      <c r="F1187" s="79"/>
      <c r="G1187" s="55"/>
      <c r="H1187" s="79"/>
      <c r="I1187" s="60"/>
      <c r="J1187" s="60"/>
      <c r="K1187" s="60"/>
      <c r="L1187" s="60"/>
      <c r="M1187" s="60"/>
      <c r="N1187" s="60"/>
      <c r="O1187" s="54"/>
      <c r="P1187" s="54"/>
      <c r="Q1187" s="54"/>
      <c r="R1187" s="54"/>
      <c r="S1187" s="54"/>
      <c r="T1187" s="54"/>
    </row>
    <row r="1188" spans="1:20" ht="15" customHeight="1" x14ac:dyDescent="0.2">
      <c r="A1188" s="54"/>
      <c r="B1188" s="54"/>
      <c r="C1188" s="53"/>
      <c r="D1188" s="54"/>
      <c r="E1188" s="54"/>
      <c r="F1188" s="79"/>
      <c r="G1188" s="55"/>
      <c r="H1188" s="79"/>
      <c r="I1188" s="60"/>
      <c r="J1188" s="60"/>
      <c r="K1188" s="60"/>
      <c r="L1188" s="60"/>
      <c r="M1188" s="60"/>
      <c r="N1188" s="60"/>
      <c r="O1188" s="54"/>
      <c r="P1188" s="54"/>
      <c r="Q1188" s="54"/>
      <c r="R1188" s="54"/>
      <c r="S1188" s="54"/>
      <c r="T1188" s="54"/>
    </row>
    <row r="1189" spans="1:20" ht="15" customHeight="1" x14ac:dyDescent="0.2">
      <c r="A1189" s="54"/>
      <c r="B1189" s="54"/>
      <c r="C1189" s="53"/>
      <c r="D1189" s="54"/>
      <c r="E1189" s="54"/>
      <c r="F1189" s="79"/>
      <c r="G1189" s="55"/>
      <c r="H1189" s="79"/>
      <c r="I1189" s="60"/>
      <c r="J1189" s="60"/>
      <c r="K1189" s="60"/>
      <c r="L1189" s="60"/>
      <c r="M1189" s="60"/>
      <c r="N1189" s="60"/>
      <c r="O1189" s="54"/>
      <c r="P1189" s="54"/>
      <c r="Q1189" s="54"/>
      <c r="R1189" s="54"/>
      <c r="S1189" s="54"/>
      <c r="T1189" s="54"/>
    </row>
    <row r="1190" spans="1:20" ht="15" customHeight="1" x14ac:dyDescent="0.2">
      <c r="A1190" s="54"/>
      <c r="B1190" s="54"/>
      <c r="C1190" s="53"/>
      <c r="D1190" s="54"/>
      <c r="E1190" s="54"/>
      <c r="F1190" s="79"/>
      <c r="G1190" s="55"/>
      <c r="H1190" s="79"/>
      <c r="I1190" s="60"/>
      <c r="J1190" s="60"/>
      <c r="K1190" s="60"/>
      <c r="L1190" s="60"/>
      <c r="M1190" s="60"/>
      <c r="N1190" s="60"/>
      <c r="O1190" s="54"/>
      <c r="P1190" s="54"/>
      <c r="Q1190" s="54"/>
      <c r="R1190" s="54"/>
      <c r="S1190" s="54"/>
      <c r="T1190" s="54"/>
    </row>
    <row r="1191" spans="1:20" ht="15" customHeight="1" x14ac:dyDescent="0.2">
      <c r="A1191" s="54"/>
      <c r="B1191" s="54"/>
      <c r="C1191" s="53"/>
      <c r="D1191" s="54"/>
      <c r="E1191" s="54"/>
      <c r="F1191" s="79"/>
      <c r="G1191" s="55"/>
      <c r="H1191" s="79"/>
      <c r="I1191" s="60"/>
      <c r="J1191" s="60"/>
      <c r="K1191" s="60"/>
      <c r="L1191" s="60"/>
      <c r="M1191" s="60"/>
      <c r="N1191" s="60"/>
      <c r="O1191" s="54"/>
      <c r="P1191" s="54"/>
      <c r="Q1191" s="54"/>
      <c r="R1191" s="54"/>
      <c r="S1191" s="54"/>
      <c r="T1191" s="54"/>
    </row>
    <row r="1192" spans="1:20" ht="15" customHeight="1" x14ac:dyDescent="0.2">
      <c r="A1192" s="54"/>
      <c r="B1192" s="54"/>
      <c r="C1192" s="53"/>
      <c r="D1192" s="54"/>
      <c r="E1192" s="54"/>
      <c r="F1192" s="79"/>
      <c r="G1192" s="55"/>
      <c r="H1192" s="79"/>
      <c r="I1192" s="60"/>
      <c r="J1192" s="60"/>
      <c r="K1192" s="60"/>
      <c r="L1192" s="60"/>
      <c r="M1192" s="60"/>
      <c r="N1192" s="60"/>
      <c r="O1192" s="54"/>
      <c r="P1192" s="54"/>
      <c r="Q1192" s="54"/>
      <c r="R1192" s="54"/>
      <c r="S1192" s="54"/>
      <c r="T1192" s="54"/>
    </row>
    <row r="1193" spans="1:20" ht="15" customHeight="1" x14ac:dyDescent="0.2">
      <c r="A1193" s="54"/>
      <c r="B1193" s="54"/>
      <c r="C1193" s="53"/>
      <c r="D1193" s="54"/>
      <c r="E1193" s="54"/>
      <c r="F1193" s="79"/>
      <c r="G1193" s="55"/>
      <c r="H1193" s="79"/>
      <c r="I1193" s="60"/>
      <c r="J1193" s="60"/>
      <c r="K1193" s="60"/>
      <c r="L1193" s="60"/>
      <c r="M1193" s="60"/>
      <c r="N1193" s="60"/>
      <c r="O1193" s="54"/>
      <c r="P1193" s="54"/>
      <c r="Q1193" s="54"/>
      <c r="R1193" s="54"/>
      <c r="S1193" s="54"/>
      <c r="T1193" s="54"/>
    </row>
    <row r="1194" spans="1:20" ht="15" customHeight="1" x14ac:dyDescent="0.2">
      <c r="A1194" s="54"/>
      <c r="B1194" s="54"/>
      <c r="C1194" s="53"/>
      <c r="D1194" s="54"/>
      <c r="E1194" s="54"/>
      <c r="F1194" s="79"/>
      <c r="G1194" s="55"/>
      <c r="H1194" s="79"/>
      <c r="I1194" s="60"/>
      <c r="J1194" s="60"/>
      <c r="K1194" s="60"/>
      <c r="L1194" s="60"/>
      <c r="M1194" s="60"/>
      <c r="N1194" s="60"/>
      <c r="O1194" s="54"/>
      <c r="P1194" s="54"/>
      <c r="Q1194" s="54"/>
      <c r="R1194" s="54"/>
      <c r="S1194" s="54"/>
      <c r="T1194" s="54"/>
    </row>
    <row r="1195" spans="1:20" ht="15" customHeight="1" x14ac:dyDescent="0.2">
      <c r="A1195" s="54"/>
      <c r="B1195" s="54"/>
      <c r="C1195" s="53"/>
      <c r="D1195" s="54"/>
      <c r="E1195" s="54"/>
      <c r="F1195" s="79"/>
      <c r="G1195" s="55"/>
      <c r="H1195" s="79"/>
      <c r="I1195" s="60"/>
      <c r="J1195" s="60"/>
      <c r="K1195" s="60"/>
      <c r="L1195" s="60"/>
      <c r="M1195" s="60"/>
      <c r="N1195" s="60"/>
      <c r="O1195" s="54"/>
      <c r="P1195" s="54"/>
      <c r="Q1195" s="54"/>
      <c r="R1195" s="54"/>
      <c r="S1195" s="54"/>
      <c r="T1195" s="54"/>
    </row>
    <row r="1196" spans="1:20" ht="15" customHeight="1" x14ac:dyDescent="0.2">
      <c r="A1196" s="54"/>
      <c r="B1196" s="54"/>
      <c r="C1196" s="53"/>
      <c r="D1196" s="54"/>
      <c r="E1196" s="54"/>
      <c r="F1196" s="79"/>
      <c r="G1196" s="55"/>
      <c r="H1196" s="79"/>
      <c r="I1196" s="60"/>
      <c r="J1196" s="60"/>
      <c r="K1196" s="60"/>
      <c r="L1196" s="60"/>
      <c r="M1196" s="60"/>
      <c r="N1196" s="60"/>
      <c r="O1196" s="54"/>
      <c r="P1196" s="54"/>
      <c r="Q1196" s="54"/>
      <c r="R1196" s="54"/>
      <c r="S1196" s="54"/>
      <c r="T1196" s="54"/>
    </row>
    <row r="1197" spans="1:20" ht="15" customHeight="1" x14ac:dyDescent="0.2">
      <c r="A1197" s="54"/>
      <c r="B1197" s="54"/>
      <c r="C1197" s="53"/>
      <c r="D1197" s="54"/>
      <c r="E1197" s="54"/>
      <c r="F1197" s="79"/>
      <c r="G1197" s="55"/>
      <c r="H1197" s="79"/>
      <c r="I1197" s="60"/>
      <c r="J1197" s="60"/>
      <c r="K1197" s="60"/>
      <c r="L1197" s="60"/>
      <c r="M1197" s="60"/>
      <c r="N1197" s="60"/>
      <c r="O1197" s="54"/>
      <c r="P1197" s="54"/>
      <c r="Q1197" s="54"/>
      <c r="R1197" s="54"/>
      <c r="S1197" s="54"/>
      <c r="T1197" s="54"/>
    </row>
    <row r="1198" spans="1:20" ht="15" customHeight="1" x14ac:dyDescent="0.2">
      <c r="A1198" s="54"/>
      <c r="B1198" s="54"/>
      <c r="C1198" s="53"/>
      <c r="D1198" s="54"/>
      <c r="E1198" s="54"/>
      <c r="F1198" s="79"/>
      <c r="G1198" s="55"/>
      <c r="H1198" s="79"/>
      <c r="I1198" s="60"/>
      <c r="J1198" s="60"/>
      <c r="K1198" s="60"/>
      <c r="L1198" s="60"/>
      <c r="M1198" s="60"/>
      <c r="N1198" s="60"/>
      <c r="O1198" s="54"/>
      <c r="P1198" s="54"/>
      <c r="Q1198" s="54"/>
      <c r="R1198" s="54"/>
      <c r="S1198" s="54"/>
      <c r="T1198" s="54"/>
    </row>
    <row r="1199" spans="1:20" ht="15" customHeight="1" x14ac:dyDescent="0.2">
      <c r="A1199" s="54"/>
      <c r="B1199" s="54"/>
      <c r="C1199" s="53"/>
      <c r="D1199" s="54"/>
      <c r="E1199" s="54"/>
      <c r="F1199" s="79"/>
      <c r="G1199" s="55"/>
      <c r="H1199" s="79"/>
      <c r="I1199" s="60"/>
      <c r="J1199" s="60"/>
      <c r="K1199" s="60"/>
      <c r="L1199" s="60"/>
      <c r="M1199" s="60"/>
      <c r="N1199" s="60"/>
      <c r="O1199" s="54"/>
      <c r="P1199" s="54"/>
      <c r="Q1199" s="54"/>
      <c r="R1199" s="54"/>
      <c r="S1199" s="54"/>
      <c r="T1199" s="54"/>
    </row>
    <row r="1200" spans="1:20" ht="15" customHeight="1" x14ac:dyDescent="0.2">
      <c r="A1200" s="54"/>
      <c r="B1200" s="54"/>
      <c r="C1200" s="53"/>
      <c r="D1200" s="54"/>
      <c r="E1200" s="54"/>
      <c r="F1200" s="79"/>
      <c r="G1200" s="55"/>
      <c r="H1200" s="79"/>
      <c r="I1200" s="60"/>
      <c r="J1200" s="60"/>
      <c r="K1200" s="60"/>
      <c r="L1200" s="60"/>
      <c r="M1200" s="60"/>
      <c r="N1200" s="60"/>
      <c r="O1200" s="54"/>
      <c r="P1200" s="54"/>
      <c r="Q1200" s="54"/>
      <c r="R1200" s="54"/>
      <c r="S1200" s="54"/>
      <c r="T1200" s="54"/>
    </row>
    <row r="1201" spans="1:20" ht="15" customHeight="1" x14ac:dyDescent="0.2">
      <c r="A1201" s="54"/>
      <c r="B1201" s="54"/>
      <c r="C1201" s="53"/>
      <c r="D1201" s="54"/>
      <c r="E1201" s="54"/>
      <c r="F1201" s="79"/>
      <c r="G1201" s="55"/>
      <c r="H1201" s="79"/>
      <c r="I1201" s="60"/>
      <c r="J1201" s="60"/>
      <c r="K1201" s="60"/>
      <c r="L1201" s="60"/>
      <c r="M1201" s="60"/>
      <c r="N1201" s="60"/>
      <c r="O1201" s="54"/>
      <c r="P1201" s="54"/>
      <c r="Q1201" s="54"/>
      <c r="R1201" s="54"/>
      <c r="S1201" s="54"/>
      <c r="T1201" s="54"/>
    </row>
    <row r="1202" spans="1:20" ht="15" customHeight="1" x14ac:dyDescent="0.2">
      <c r="A1202" s="54"/>
      <c r="B1202" s="54"/>
      <c r="C1202" s="53"/>
      <c r="D1202" s="54"/>
      <c r="E1202" s="54"/>
      <c r="F1202" s="79"/>
      <c r="G1202" s="55"/>
      <c r="H1202" s="79"/>
      <c r="I1202" s="60"/>
      <c r="J1202" s="60"/>
      <c r="K1202" s="60"/>
      <c r="L1202" s="60"/>
      <c r="M1202" s="60"/>
      <c r="N1202" s="60"/>
      <c r="O1202" s="54"/>
      <c r="P1202" s="54"/>
      <c r="Q1202" s="54"/>
      <c r="R1202" s="54"/>
      <c r="S1202" s="54"/>
      <c r="T1202" s="54"/>
    </row>
    <row r="1203" spans="1:20" ht="15" customHeight="1" x14ac:dyDescent="0.2">
      <c r="A1203" s="54"/>
      <c r="B1203" s="54"/>
      <c r="C1203" s="53"/>
      <c r="D1203" s="54"/>
      <c r="E1203" s="54"/>
      <c r="F1203" s="79"/>
      <c r="G1203" s="55"/>
      <c r="H1203" s="79"/>
      <c r="I1203" s="60"/>
      <c r="J1203" s="60"/>
      <c r="K1203" s="60"/>
      <c r="L1203" s="60"/>
      <c r="M1203" s="60"/>
      <c r="N1203" s="60"/>
      <c r="O1203" s="54"/>
      <c r="P1203" s="54"/>
      <c r="Q1203" s="54"/>
      <c r="R1203" s="54"/>
      <c r="S1203" s="54"/>
      <c r="T1203" s="54"/>
    </row>
    <row r="1204" spans="1:20" ht="15" customHeight="1" x14ac:dyDescent="0.2">
      <c r="A1204" s="54"/>
      <c r="B1204" s="54"/>
      <c r="C1204" s="53"/>
      <c r="D1204" s="54"/>
      <c r="E1204" s="54"/>
      <c r="F1204" s="79"/>
      <c r="G1204" s="55"/>
      <c r="H1204" s="79"/>
      <c r="I1204" s="60"/>
      <c r="J1204" s="60"/>
      <c r="K1204" s="60"/>
      <c r="L1204" s="60"/>
      <c r="M1204" s="60"/>
      <c r="N1204" s="60"/>
      <c r="O1204" s="54"/>
      <c r="P1204" s="54"/>
      <c r="Q1204" s="54"/>
      <c r="R1204" s="54"/>
      <c r="S1204" s="54"/>
      <c r="T1204" s="54"/>
    </row>
    <row r="1205" spans="1:20" ht="15" customHeight="1" x14ac:dyDescent="0.2">
      <c r="A1205" s="54"/>
      <c r="B1205" s="54"/>
      <c r="C1205" s="53"/>
      <c r="D1205" s="54"/>
      <c r="E1205" s="54"/>
      <c r="F1205" s="79"/>
      <c r="G1205" s="55"/>
      <c r="H1205" s="79"/>
      <c r="I1205" s="60"/>
      <c r="J1205" s="60"/>
      <c r="K1205" s="60"/>
      <c r="L1205" s="60"/>
      <c r="M1205" s="60"/>
      <c r="N1205" s="60"/>
      <c r="O1205" s="54"/>
      <c r="P1205" s="54"/>
      <c r="Q1205" s="54"/>
      <c r="R1205" s="54"/>
      <c r="S1205" s="54"/>
      <c r="T1205" s="54"/>
    </row>
    <row r="1206" spans="1:20" ht="15" customHeight="1" x14ac:dyDescent="0.2">
      <c r="A1206" s="54"/>
      <c r="B1206" s="54"/>
      <c r="C1206" s="53"/>
      <c r="D1206" s="54"/>
      <c r="E1206" s="54"/>
      <c r="F1206" s="79"/>
      <c r="G1206" s="55"/>
      <c r="H1206" s="79"/>
      <c r="I1206" s="60"/>
      <c r="J1206" s="60"/>
      <c r="K1206" s="60"/>
      <c r="L1206" s="60"/>
      <c r="M1206" s="60"/>
      <c r="N1206" s="60"/>
      <c r="O1206" s="54"/>
      <c r="P1206" s="54"/>
      <c r="Q1206" s="54"/>
      <c r="R1206" s="54"/>
      <c r="S1206" s="54"/>
      <c r="T1206" s="54"/>
    </row>
    <row r="1207" spans="1:20" ht="15" customHeight="1" x14ac:dyDescent="0.2">
      <c r="A1207" s="54"/>
      <c r="B1207" s="54"/>
      <c r="C1207" s="53"/>
      <c r="D1207" s="54"/>
      <c r="E1207" s="54"/>
      <c r="F1207" s="79"/>
      <c r="G1207" s="55"/>
      <c r="H1207" s="79"/>
      <c r="I1207" s="60"/>
      <c r="J1207" s="60"/>
      <c r="K1207" s="60"/>
      <c r="L1207" s="60"/>
      <c r="M1207" s="60"/>
      <c r="N1207" s="60"/>
      <c r="O1207" s="54"/>
      <c r="P1207" s="54"/>
      <c r="Q1207" s="54"/>
      <c r="R1207" s="54"/>
      <c r="S1207" s="54"/>
      <c r="T1207" s="54"/>
    </row>
    <row r="1208" spans="1:20" ht="15" customHeight="1" x14ac:dyDescent="0.2">
      <c r="A1208" s="54"/>
      <c r="B1208" s="54"/>
      <c r="C1208" s="53"/>
      <c r="D1208" s="54"/>
      <c r="E1208" s="54"/>
      <c r="F1208" s="79"/>
      <c r="G1208" s="55"/>
      <c r="H1208" s="79"/>
      <c r="I1208" s="60"/>
      <c r="J1208" s="60"/>
      <c r="K1208" s="60"/>
      <c r="L1208" s="60"/>
      <c r="M1208" s="60"/>
      <c r="N1208" s="60"/>
      <c r="O1208" s="54"/>
      <c r="P1208" s="54"/>
      <c r="Q1208" s="54"/>
      <c r="R1208" s="54"/>
      <c r="S1208" s="54"/>
      <c r="T1208" s="54"/>
    </row>
    <row r="1209" spans="1:20" ht="15" customHeight="1" x14ac:dyDescent="0.2">
      <c r="A1209" s="54"/>
      <c r="B1209" s="54"/>
      <c r="C1209" s="53"/>
      <c r="D1209" s="54"/>
      <c r="E1209" s="54"/>
      <c r="F1209" s="79"/>
      <c r="G1209" s="55"/>
      <c r="H1209" s="79"/>
      <c r="I1209" s="60"/>
      <c r="J1209" s="60"/>
      <c r="K1209" s="60"/>
      <c r="L1209" s="60"/>
      <c r="M1209" s="60"/>
      <c r="N1209" s="60"/>
      <c r="O1209" s="54"/>
      <c r="P1209" s="54"/>
      <c r="Q1209" s="54"/>
      <c r="R1209" s="54"/>
      <c r="S1209" s="54"/>
      <c r="T1209" s="54"/>
    </row>
    <row r="1210" spans="1:20" ht="15" customHeight="1" x14ac:dyDescent="0.2">
      <c r="A1210" s="54"/>
      <c r="B1210" s="54"/>
      <c r="C1210" s="53"/>
      <c r="D1210" s="54"/>
      <c r="E1210" s="54"/>
      <c r="F1210" s="79"/>
      <c r="G1210" s="55"/>
      <c r="H1210" s="79"/>
      <c r="I1210" s="60"/>
      <c r="J1210" s="60"/>
      <c r="K1210" s="60"/>
      <c r="L1210" s="60"/>
      <c r="M1210" s="60"/>
      <c r="N1210" s="60"/>
      <c r="O1210" s="54"/>
      <c r="P1210" s="54"/>
      <c r="Q1210" s="54"/>
      <c r="R1210" s="54"/>
      <c r="S1210" s="54"/>
      <c r="T1210" s="54"/>
    </row>
    <row r="1211" spans="1:20" ht="15" customHeight="1" x14ac:dyDescent="0.2">
      <c r="A1211" s="54"/>
      <c r="B1211" s="54"/>
      <c r="C1211" s="53"/>
      <c r="D1211" s="54"/>
      <c r="E1211" s="54"/>
      <c r="F1211" s="79"/>
      <c r="G1211" s="55"/>
      <c r="H1211" s="79"/>
      <c r="I1211" s="60"/>
      <c r="J1211" s="60"/>
      <c r="K1211" s="60"/>
      <c r="L1211" s="60"/>
      <c r="M1211" s="60"/>
      <c r="N1211" s="60"/>
      <c r="O1211" s="54"/>
      <c r="P1211" s="54"/>
      <c r="Q1211" s="54"/>
      <c r="R1211" s="54"/>
      <c r="S1211" s="54"/>
      <c r="T1211" s="54"/>
    </row>
    <row r="1212" spans="1:20" ht="15" customHeight="1" x14ac:dyDescent="0.2">
      <c r="A1212" s="54"/>
      <c r="B1212" s="54"/>
      <c r="C1212" s="53"/>
      <c r="D1212" s="54"/>
      <c r="E1212" s="54"/>
      <c r="F1212" s="79"/>
      <c r="G1212" s="55"/>
      <c r="H1212" s="79"/>
      <c r="I1212" s="60"/>
      <c r="J1212" s="60"/>
      <c r="K1212" s="60"/>
      <c r="L1212" s="60"/>
      <c r="M1212" s="60"/>
      <c r="N1212" s="60"/>
      <c r="O1212" s="54"/>
      <c r="P1212" s="54"/>
      <c r="Q1212" s="54"/>
      <c r="R1212" s="54"/>
      <c r="S1212" s="54"/>
      <c r="T1212" s="54"/>
    </row>
    <row r="1213" spans="1:20" ht="15" customHeight="1" x14ac:dyDescent="0.2">
      <c r="A1213" s="54"/>
      <c r="B1213" s="54"/>
      <c r="C1213" s="53"/>
      <c r="D1213" s="54"/>
      <c r="E1213" s="54"/>
      <c r="F1213" s="79"/>
      <c r="G1213" s="55"/>
      <c r="H1213" s="79"/>
      <c r="I1213" s="60"/>
      <c r="J1213" s="60"/>
      <c r="K1213" s="60"/>
      <c r="L1213" s="60"/>
      <c r="M1213" s="60"/>
      <c r="N1213" s="60"/>
      <c r="O1213" s="54"/>
      <c r="P1213" s="54"/>
      <c r="Q1213" s="54"/>
      <c r="R1213" s="54"/>
      <c r="S1213" s="54"/>
      <c r="T1213" s="54"/>
    </row>
    <row r="1214" spans="1:20" ht="15" customHeight="1" x14ac:dyDescent="0.2">
      <c r="A1214" s="54"/>
      <c r="B1214" s="54"/>
      <c r="C1214" s="53"/>
      <c r="D1214" s="54"/>
      <c r="E1214" s="54"/>
      <c r="F1214" s="79"/>
      <c r="G1214" s="55"/>
      <c r="H1214" s="79"/>
      <c r="I1214" s="60"/>
      <c r="J1214" s="60"/>
      <c r="K1214" s="60"/>
      <c r="L1214" s="60"/>
      <c r="M1214" s="60"/>
      <c r="N1214" s="60"/>
      <c r="O1214" s="54"/>
      <c r="P1214" s="54"/>
      <c r="Q1214" s="54"/>
      <c r="R1214" s="54"/>
      <c r="S1214" s="54"/>
      <c r="T1214" s="54"/>
    </row>
    <row r="1215" spans="1:20" ht="15" customHeight="1" x14ac:dyDescent="0.2">
      <c r="A1215" s="54"/>
      <c r="B1215" s="54"/>
      <c r="C1215" s="53"/>
      <c r="D1215" s="54"/>
      <c r="E1215" s="54"/>
      <c r="F1215" s="79"/>
      <c r="G1215" s="55"/>
      <c r="H1215" s="79"/>
      <c r="I1215" s="60"/>
      <c r="J1215" s="60"/>
      <c r="K1215" s="60"/>
      <c r="L1215" s="60"/>
      <c r="M1215" s="60"/>
      <c r="N1215" s="60"/>
      <c r="O1215" s="54"/>
      <c r="P1215" s="54"/>
      <c r="Q1215" s="54"/>
      <c r="R1215" s="54"/>
      <c r="S1215" s="54"/>
      <c r="T1215" s="54"/>
    </row>
    <row r="1216" spans="1:20" ht="15" customHeight="1" x14ac:dyDescent="0.2">
      <c r="A1216" s="54"/>
      <c r="B1216" s="54"/>
      <c r="C1216" s="53"/>
      <c r="D1216" s="54"/>
      <c r="E1216" s="54"/>
      <c r="F1216" s="79"/>
      <c r="G1216" s="55"/>
      <c r="H1216" s="79"/>
      <c r="I1216" s="60"/>
      <c r="J1216" s="60"/>
      <c r="K1216" s="60"/>
      <c r="L1216" s="60"/>
      <c r="M1216" s="60"/>
      <c r="N1216" s="60"/>
      <c r="O1216" s="54"/>
      <c r="P1216" s="54"/>
      <c r="Q1216" s="54"/>
      <c r="R1216" s="54"/>
      <c r="S1216" s="54"/>
      <c r="T1216" s="54"/>
    </row>
    <row r="1217" spans="1:20" ht="15" customHeight="1" x14ac:dyDescent="0.2">
      <c r="A1217" s="54"/>
      <c r="B1217" s="54"/>
      <c r="C1217" s="53"/>
      <c r="D1217" s="54"/>
      <c r="E1217" s="54"/>
      <c r="F1217" s="79"/>
      <c r="G1217" s="55"/>
      <c r="H1217" s="79"/>
      <c r="I1217" s="60"/>
      <c r="J1217" s="60"/>
      <c r="K1217" s="60"/>
      <c r="L1217" s="60"/>
      <c r="M1217" s="60"/>
      <c r="N1217" s="60"/>
      <c r="O1217" s="54"/>
      <c r="P1217" s="54"/>
      <c r="Q1217" s="54"/>
      <c r="R1217" s="54"/>
      <c r="S1217" s="54"/>
      <c r="T1217" s="54"/>
    </row>
    <row r="1218" spans="1:20" ht="15" customHeight="1" x14ac:dyDescent="0.2">
      <c r="A1218" s="54"/>
      <c r="B1218" s="54"/>
      <c r="C1218" s="53"/>
      <c r="D1218" s="54"/>
      <c r="E1218" s="54"/>
      <c r="F1218" s="79"/>
      <c r="G1218" s="55"/>
      <c r="H1218" s="79"/>
      <c r="I1218" s="60"/>
      <c r="J1218" s="60"/>
      <c r="K1218" s="60"/>
      <c r="L1218" s="60"/>
      <c r="M1218" s="60"/>
      <c r="N1218" s="60"/>
      <c r="O1218" s="54"/>
      <c r="P1218" s="54"/>
      <c r="Q1218" s="54"/>
      <c r="R1218" s="54"/>
      <c r="S1218" s="54"/>
      <c r="T1218" s="54"/>
    </row>
    <row r="1219" spans="1:20" ht="15" customHeight="1" x14ac:dyDescent="0.2">
      <c r="A1219" s="54"/>
      <c r="B1219" s="54"/>
      <c r="C1219" s="53"/>
      <c r="D1219" s="54"/>
      <c r="E1219" s="54"/>
      <c r="F1219" s="79"/>
      <c r="G1219" s="55"/>
      <c r="H1219" s="79"/>
      <c r="I1219" s="60"/>
      <c r="J1219" s="60"/>
      <c r="K1219" s="60"/>
      <c r="L1219" s="60"/>
      <c r="M1219" s="60"/>
      <c r="N1219" s="60"/>
      <c r="O1219" s="54"/>
      <c r="P1219" s="54"/>
      <c r="Q1219" s="54"/>
      <c r="R1219" s="54"/>
      <c r="S1219" s="54"/>
      <c r="T1219" s="54"/>
    </row>
    <row r="1220" spans="1:20" ht="15" customHeight="1" x14ac:dyDescent="0.2">
      <c r="A1220" s="54"/>
      <c r="B1220" s="54"/>
      <c r="C1220" s="53"/>
      <c r="D1220" s="54"/>
      <c r="E1220" s="54"/>
      <c r="F1220" s="79"/>
      <c r="G1220" s="55"/>
      <c r="H1220" s="79"/>
      <c r="I1220" s="60"/>
      <c r="J1220" s="60"/>
      <c r="K1220" s="60"/>
      <c r="L1220" s="60"/>
      <c r="M1220" s="60"/>
      <c r="N1220" s="60"/>
      <c r="O1220" s="54"/>
      <c r="P1220" s="54"/>
      <c r="Q1220" s="54"/>
      <c r="R1220" s="54"/>
      <c r="S1220" s="54"/>
      <c r="T1220" s="54"/>
    </row>
    <row r="1221" spans="1:20" ht="15" customHeight="1" x14ac:dyDescent="0.2">
      <c r="A1221" s="54"/>
      <c r="B1221" s="54"/>
      <c r="C1221" s="53"/>
      <c r="D1221" s="54"/>
      <c r="E1221" s="54"/>
      <c r="F1221" s="79"/>
      <c r="G1221" s="55"/>
      <c r="H1221" s="79"/>
      <c r="I1221" s="60"/>
      <c r="J1221" s="60"/>
      <c r="K1221" s="60"/>
      <c r="L1221" s="60"/>
      <c r="M1221" s="60"/>
      <c r="N1221" s="60"/>
      <c r="O1221" s="54"/>
      <c r="P1221" s="54"/>
      <c r="Q1221" s="54"/>
      <c r="R1221" s="54"/>
      <c r="S1221" s="54"/>
      <c r="T1221" s="54"/>
    </row>
    <row r="1222" spans="1:20" ht="15" customHeight="1" x14ac:dyDescent="0.2">
      <c r="A1222" s="54"/>
      <c r="B1222" s="54"/>
      <c r="C1222" s="53"/>
      <c r="D1222" s="54"/>
      <c r="E1222" s="54"/>
      <c r="F1222" s="79"/>
      <c r="G1222" s="55"/>
      <c r="H1222" s="79"/>
      <c r="I1222" s="60"/>
      <c r="J1222" s="60"/>
      <c r="K1222" s="60"/>
      <c r="L1222" s="60"/>
      <c r="M1222" s="60"/>
      <c r="N1222" s="60"/>
      <c r="O1222" s="54"/>
      <c r="P1222" s="54"/>
      <c r="Q1222" s="54"/>
      <c r="R1222" s="54"/>
      <c r="S1222" s="54"/>
      <c r="T1222" s="54"/>
    </row>
    <row r="1223" spans="1:20" ht="15" customHeight="1" x14ac:dyDescent="0.2">
      <c r="A1223" s="54"/>
      <c r="B1223" s="54"/>
      <c r="C1223" s="53"/>
      <c r="D1223" s="54"/>
      <c r="E1223" s="54"/>
      <c r="F1223" s="79"/>
      <c r="G1223" s="55"/>
      <c r="H1223" s="79"/>
      <c r="I1223" s="60"/>
      <c r="J1223" s="60"/>
      <c r="K1223" s="60"/>
      <c r="L1223" s="60"/>
      <c r="M1223" s="60"/>
      <c r="N1223" s="60"/>
      <c r="O1223" s="54"/>
      <c r="P1223" s="54"/>
      <c r="Q1223" s="54"/>
      <c r="R1223" s="54"/>
      <c r="S1223" s="54"/>
      <c r="T1223" s="54"/>
    </row>
    <row r="1224" spans="1:20" ht="15" customHeight="1" x14ac:dyDescent="0.2">
      <c r="A1224" s="54"/>
      <c r="B1224" s="54"/>
      <c r="C1224" s="53"/>
      <c r="D1224" s="54"/>
      <c r="E1224" s="54"/>
      <c r="F1224" s="79"/>
      <c r="G1224" s="55"/>
      <c r="H1224" s="79"/>
      <c r="I1224" s="60"/>
      <c r="J1224" s="60"/>
      <c r="K1224" s="60"/>
      <c r="L1224" s="60"/>
      <c r="M1224" s="60"/>
      <c r="N1224" s="60"/>
      <c r="O1224" s="54"/>
      <c r="P1224" s="54"/>
      <c r="Q1224" s="54"/>
      <c r="R1224" s="54"/>
      <c r="S1224" s="54"/>
      <c r="T1224" s="54"/>
    </row>
    <row r="1225" spans="1:20" ht="15" customHeight="1" x14ac:dyDescent="0.2">
      <c r="A1225" s="54"/>
      <c r="B1225" s="54"/>
      <c r="C1225" s="53"/>
      <c r="D1225" s="54"/>
      <c r="E1225" s="54"/>
      <c r="F1225" s="79"/>
      <c r="G1225" s="55"/>
      <c r="H1225" s="79"/>
      <c r="I1225" s="60"/>
      <c r="J1225" s="60"/>
      <c r="K1225" s="60"/>
      <c r="L1225" s="60"/>
      <c r="M1225" s="60"/>
      <c r="N1225" s="60"/>
      <c r="O1225" s="54"/>
      <c r="P1225" s="54"/>
      <c r="Q1225" s="54"/>
      <c r="R1225" s="54"/>
      <c r="S1225" s="54"/>
      <c r="T1225" s="54"/>
    </row>
    <row r="1226" spans="1:20" ht="15" customHeight="1" x14ac:dyDescent="0.2">
      <c r="A1226" s="54"/>
      <c r="B1226" s="54"/>
      <c r="C1226" s="53"/>
      <c r="D1226" s="54"/>
      <c r="E1226" s="54"/>
      <c r="F1226" s="79"/>
      <c r="G1226" s="55"/>
      <c r="H1226" s="79"/>
      <c r="I1226" s="60"/>
      <c r="J1226" s="60"/>
      <c r="K1226" s="60"/>
      <c r="L1226" s="60"/>
      <c r="M1226" s="60"/>
      <c r="N1226" s="60"/>
      <c r="O1226" s="54"/>
      <c r="P1226" s="54"/>
      <c r="Q1226" s="54"/>
      <c r="R1226" s="54"/>
      <c r="S1226" s="54"/>
      <c r="T1226" s="54"/>
    </row>
    <row r="1227" spans="1:20" ht="15" customHeight="1" x14ac:dyDescent="0.2">
      <c r="A1227" s="54"/>
      <c r="B1227" s="54"/>
      <c r="C1227" s="53"/>
      <c r="D1227" s="54"/>
      <c r="E1227" s="54"/>
      <c r="F1227" s="79"/>
      <c r="G1227" s="55"/>
      <c r="H1227" s="79"/>
      <c r="I1227" s="60"/>
      <c r="J1227" s="60"/>
      <c r="K1227" s="60"/>
      <c r="L1227" s="60"/>
      <c r="M1227" s="60"/>
      <c r="N1227" s="60"/>
      <c r="O1227" s="54"/>
      <c r="P1227" s="54"/>
      <c r="Q1227" s="54"/>
      <c r="R1227" s="54"/>
      <c r="S1227" s="54"/>
      <c r="T1227" s="54"/>
    </row>
    <row r="1228" spans="1:20" ht="15" customHeight="1" x14ac:dyDescent="0.2">
      <c r="A1228" s="54"/>
      <c r="B1228" s="54"/>
      <c r="C1228" s="53"/>
      <c r="D1228" s="54"/>
      <c r="E1228" s="54"/>
      <c r="F1228" s="79"/>
      <c r="G1228" s="55"/>
      <c r="H1228" s="79"/>
      <c r="I1228" s="60"/>
      <c r="J1228" s="60"/>
      <c r="K1228" s="60"/>
      <c r="L1228" s="60"/>
      <c r="M1228" s="60"/>
      <c r="N1228" s="60"/>
      <c r="O1228" s="54"/>
      <c r="P1228" s="54"/>
      <c r="Q1228" s="54"/>
      <c r="R1228" s="54"/>
      <c r="S1228" s="54"/>
      <c r="T1228" s="54"/>
    </row>
    <row r="1229" spans="1:20" ht="15" customHeight="1" x14ac:dyDescent="0.2">
      <c r="A1229" s="54"/>
      <c r="B1229" s="54"/>
      <c r="C1229" s="53"/>
      <c r="D1229" s="54"/>
      <c r="E1229" s="54"/>
      <c r="F1229" s="79"/>
      <c r="G1229" s="55"/>
      <c r="H1229" s="79"/>
      <c r="I1229" s="60"/>
      <c r="J1229" s="60"/>
      <c r="K1229" s="60"/>
      <c r="L1229" s="60"/>
      <c r="M1229" s="60"/>
      <c r="N1229" s="60"/>
      <c r="O1229" s="54"/>
      <c r="P1229" s="54"/>
      <c r="Q1229" s="54"/>
      <c r="R1229" s="54"/>
      <c r="S1229" s="54"/>
      <c r="T1229" s="54"/>
    </row>
    <row r="1230" spans="1:20" ht="15" customHeight="1" x14ac:dyDescent="0.2">
      <c r="A1230" s="54"/>
      <c r="B1230" s="54"/>
      <c r="C1230" s="53"/>
      <c r="D1230" s="54"/>
      <c r="E1230" s="54"/>
      <c r="F1230" s="79"/>
      <c r="G1230" s="55"/>
      <c r="H1230" s="79"/>
      <c r="I1230" s="60"/>
      <c r="J1230" s="60"/>
      <c r="K1230" s="60"/>
      <c r="L1230" s="60"/>
      <c r="M1230" s="60"/>
      <c r="N1230" s="60"/>
      <c r="O1230" s="54"/>
      <c r="P1230" s="54"/>
      <c r="Q1230" s="54"/>
      <c r="R1230" s="54"/>
      <c r="S1230" s="54"/>
      <c r="T1230" s="54"/>
    </row>
    <row r="1231" spans="1:20" ht="15" customHeight="1" x14ac:dyDescent="0.2">
      <c r="A1231" s="54"/>
      <c r="B1231" s="54"/>
      <c r="C1231" s="53"/>
      <c r="D1231" s="54"/>
      <c r="E1231" s="54"/>
      <c r="F1231" s="79"/>
      <c r="G1231" s="55"/>
      <c r="H1231" s="79"/>
      <c r="I1231" s="60"/>
      <c r="J1231" s="60"/>
      <c r="K1231" s="60"/>
      <c r="L1231" s="60"/>
      <c r="M1231" s="60"/>
      <c r="N1231" s="60"/>
      <c r="O1231" s="54"/>
      <c r="P1231" s="54"/>
      <c r="Q1231" s="54"/>
      <c r="R1231" s="54"/>
      <c r="S1231" s="54"/>
      <c r="T1231" s="54"/>
    </row>
    <row r="1232" spans="1:20" ht="15" customHeight="1" x14ac:dyDescent="0.2">
      <c r="A1232" s="54"/>
      <c r="B1232" s="54"/>
      <c r="C1232" s="53"/>
      <c r="D1232" s="54"/>
      <c r="E1232" s="54"/>
      <c r="F1232" s="79"/>
      <c r="G1232" s="55"/>
      <c r="H1232" s="79"/>
      <c r="I1232" s="60"/>
      <c r="J1232" s="60"/>
      <c r="K1232" s="60"/>
      <c r="L1232" s="60"/>
      <c r="M1232" s="60"/>
      <c r="N1232" s="60"/>
      <c r="O1232" s="54"/>
      <c r="P1232" s="54"/>
      <c r="Q1232" s="54"/>
      <c r="R1232" s="54"/>
      <c r="S1232" s="54"/>
      <c r="T1232" s="54"/>
    </row>
    <row r="1233" spans="1:20" ht="15" customHeight="1" x14ac:dyDescent="0.2">
      <c r="A1233" s="54"/>
      <c r="B1233" s="54"/>
      <c r="C1233" s="53"/>
      <c r="D1233" s="54"/>
      <c r="E1233" s="54"/>
      <c r="F1233" s="79"/>
      <c r="G1233" s="55"/>
      <c r="H1233" s="79"/>
      <c r="I1233" s="60"/>
      <c r="J1233" s="60"/>
      <c r="K1233" s="60"/>
      <c r="L1233" s="60"/>
      <c r="M1233" s="60"/>
      <c r="N1233" s="60"/>
      <c r="O1233" s="54"/>
      <c r="P1233" s="54"/>
      <c r="Q1233" s="54"/>
      <c r="R1233" s="54"/>
      <c r="S1233" s="54"/>
      <c r="T1233" s="54"/>
    </row>
    <row r="1234" spans="1:20" ht="15" customHeight="1" x14ac:dyDescent="0.2">
      <c r="A1234" s="54"/>
      <c r="B1234" s="54"/>
      <c r="C1234" s="53"/>
      <c r="D1234" s="54"/>
      <c r="E1234" s="54"/>
      <c r="F1234" s="79"/>
      <c r="G1234" s="55"/>
      <c r="H1234" s="79"/>
      <c r="I1234" s="60"/>
      <c r="J1234" s="60"/>
      <c r="K1234" s="60"/>
      <c r="L1234" s="60"/>
      <c r="M1234" s="60"/>
      <c r="N1234" s="60"/>
      <c r="O1234" s="54"/>
      <c r="P1234" s="54"/>
      <c r="Q1234" s="54"/>
      <c r="R1234" s="54"/>
      <c r="S1234" s="54"/>
      <c r="T1234" s="54"/>
    </row>
    <row r="1235" spans="1:20" ht="15" customHeight="1" x14ac:dyDescent="0.2">
      <c r="A1235" s="54"/>
      <c r="B1235" s="54"/>
      <c r="C1235" s="53"/>
      <c r="D1235" s="54"/>
      <c r="E1235" s="54"/>
      <c r="F1235" s="79"/>
      <c r="G1235" s="55"/>
      <c r="H1235" s="79"/>
      <c r="I1235" s="60"/>
      <c r="J1235" s="60"/>
      <c r="K1235" s="60"/>
      <c r="L1235" s="60"/>
      <c r="M1235" s="60"/>
      <c r="N1235" s="60"/>
      <c r="O1235" s="54"/>
      <c r="P1235" s="54"/>
      <c r="Q1235" s="54"/>
      <c r="R1235" s="54"/>
      <c r="S1235" s="54"/>
      <c r="T1235" s="54"/>
    </row>
    <row r="1236" spans="1:20" ht="15" customHeight="1" x14ac:dyDescent="0.2">
      <c r="A1236" s="54"/>
      <c r="B1236" s="54"/>
      <c r="C1236" s="53"/>
      <c r="D1236" s="54"/>
      <c r="E1236" s="54"/>
      <c r="F1236" s="79"/>
      <c r="G1236" s="55"/>
      <c r="H1236" s="79"/>
      <c r="I1236" s="60"/>
      <c r="J1236" s="60"/>
      <c r="K1236" s="60"/>
      <c r="L1236" s="60"/>
      <c r="M1236" s="60"/>
      <c r="N1236" s="60"/>
      <c r="O1236" s="54"/>
      <c r="P1236" s="54"/>
      <c r="Q1236" s="54"/>
      <c r="R1236" s="54"/>
      <c r="S1236" s="54"/>
      <c r="T1236" s="54"/>
    </row>
    <row r="1237" spans="1:20" ht="15" customHeight="1" x14ac:dyDescent="0.2">
      <c r="A1237" s="54"/>
      <c r="B1237" s="54"/>
      <c r="C1237" s="53"/>
      <c r="D1237" s="54"/>
      <c r="E1237" s="54"/>
      <c r="F1237" s="79"/>
      <c r="G1237" s="55"/>
      <c r="H1237" s="79"/>
      <c r="I1237" s="60"/>
      <c r="J1237" s="60"/>
      <c r="K1237" s="60"/>
      <c r="L1237" s="60"/>
      <c r="M1237" s="60"/>
      <c r="N1237" s="60"/>
      <c r="O1237" s="54"/>
      <c r="P1237" s="54"/>
      <c r="Q1237" s="54"/>
      <c r="R1237" s="54"/>
      <c r="S1237" s="54"/>
      <c r="T1237" s="54"/>
    </row>
    <row r="1238" spans="1:20" ht="15" customHeight="1" x14ac:dyDescent="0.2">
      <c r="A1238" s="54"/>
      <c r="B1238" s="54"/>
      <c r="C1238" s="53"/>
      <c r="D1238" s="54"/>
      <c r="E1238" s="54"/>
      <c r="F1238" s="79"/>
      <c r="G1238" s="55"/>
      <c r="H1238" s="79"/>
      <c r="I1238" s="60"/>
      <c r="J1238" s="60"/>
      <c r="K1238" s="60"/>
      <c r="L1238" s="60"/>
      <c r="M1238" s="60"/>
      <c r="N1238" s="60"/>
      <c r="O1238" s="54"/>
      <c r="P1238" s="54"/>
      <c r="Q1238" s="54"/>
      <c r="R1238" s="54"/>
      <c r="S1238" s="54"/>
      <c r="T1238" s="54"/>
    </row>
    <row r="1239" spans="1:20" ht="15" customHeight="1" x14ac:dyDescent="0.2">
      <c r="A1239" s="54"/>
      <c r="B1239" s="54"/>
      <c r="C1239" s="53"/>
      <c r="D1239" s="54"/>
      <c r="E1239" s="54"/>
      <c r="F1239" s="79"/>
      <c r="G1239" s="55"/>
      <c r="H1239" s="79"/>
      <c r="I1239" s="60"/>
      <c r="J1239" s="60"/>
      <c r="K1239" s="60"/>
      <c r="L1239" s="60"/>
      <c r="M1239" s="60"/>
      <c r="N1239" s="60"/>
      <c r="O1239" s="54"/>
      <c r="P1239" s="54"/>
      <c r="Q1239" s="54"/>
      <c r="R1239" s="54"/>
      <c r="S1239" s="54"/>
      <c r="T1239" s="54"/>
    </row>
    <row r="1240" spans="1:20" ht="15" customHeight="1" x14ac:dyDescent="0.2">
      <c r="A1240" s="54"/>
      <c r="B1240" s="54"/>
      <c r="C1240" s="53"/>
      <c r="D1240" s="54"/>
      <c r="E1240" s="54"/>
      <c r="F1240" s="79"/>
      <c r="G1240" s="55"/>
      <c r="H1240" s="79"/>
      <c r="I1240" s="60"/>
      <c r="J1240" s="60"/>
      <c r="K1240" s="60"/>
      <c r="L1240" s="60"/>
      <c r="M1240" s="60"/>
      <c r="N1240" s="60"/>
      <c r="O1240" s="54"/>
      <c r="P1240" s="54"/>
      <c r="Q1240" s="54"/>
      <c r="R1240" s="54"/>
      <c r="S1240" s="54"/>
      <c r="T1240" s="54"/>
    </row>
    <row r="1241" spans="1:20" ht="15" customHeight="1" x14ac:dyDescent="0.2">
      <c r="A1241" s="54"/>
      <c r="B1241" s="54"/>
      <c r="C1241" s="53"/>
      <c r="D1241" s="54"/>
      <c r="E1241" s="54"/>
      <c r="F1241" s="79"/>
      <c r="G1241" s="55"/>
      <c r="H1241" s="79"/>
      <c r="I1241" s="60"/>
      <c r="J1241" s="60"/>
      <c r="K1241" s="60"/>
      <c r="L1241" s="60"/>
      <c r="M1241" s="60"/>
      <c r="N1241" s="60"/>
      <c r="O1241" s="54"/>
      <c r="P1241" s="54"/>
      <c r="Q1241" s="54"/>
      <c r="R1241" s="54"/>
      <c r="S1241" s="54"/>
      <c r="T1241" s="54"/>
    </row>
    <row r="1242" spans="1:20" ht="15" customHeight="1" x14ac:dyDescent="0.2">
      <c r="A1242" s="54"/>
      <c r="B1242" s="54"/>
      <c r="C1242" s="53"/>
      <c r="D1242" s="54"/>
      <c r="E1242" s="54"/>
      <c r="F1242" s="79"/>
      <c r="G1242" s="55"/>
      <c r="H1242" s="79"/>
      <c r="I1242" s="60"/>
      <c r="J1242" s="60"/>
      <c r="K1242" s="60"/>
      <c r="L1242" s="60"/>
      <c r="M1242" s="60"/>
      <c r="N1242" s="60"/>
      <c r="O1242" s="54"/>
      <c r="P1242" s="54"/>
      <c r="Q1242" s="54"/>
      <c r="R1242" s="54"/>
      <c r="S1242" s="54"/>
      <c r="T1242" s="54"/>
    </row>
    <row r="1243" spans="1:20" ht="15" customHeight="1" x14ac:dyDescent="0.2">
      <c r="A1243" s="54"/>
      <c r="B1243" s="54"/>
      <c r="C1243" s="53"/>
      <c r="D1243" s="54"/>
      <c r="E1243" s="54"/>
      <c r="F1243" s="79"/>
      <c r="G1243" s="55"/>
      <c r="H1243" s="79"/>
      <c r="I1243" s="60"/>
      <c r="J1243" s="60"/>
      <c r="K1243" s="60"/>
      <c r="L1243" s="60"/>
      <c r="M1243" s="60"/>
      <c r="N1243" s="60"/>
      <c r="O1243" s="54"/>
      <c r="P1243" s="54"/>
      <c r="Q1243" s="54"/>
      <c r="R1243" s="54"/>
      <c r="S1243" s="54"/>
      <c r="T1243" s="54"/>
    </row>
    <row r="1244" spans="1:20" ht="15" customHeight="1" x14ac:dyDescent="0.2">
      <c r="A1244" s="54"/>
      <c r="B1244" s="54"/>
      <c r="C1244" s="53"/>
      <c r="D1244" s="54"/>
      <c r="E1244" s="54"/>
      <c r="F1244" s="79"/>
      <c r="G1244" s="55"/>
      <c r="H1244" s="79"/>
      <c r="I1244" s="60"/>
      <c r="J1244" s="60"/>
      <c r="K1244" s="60"/>
      <c r="L1244" s="60"/>
      <c r="M1244" s="60"/>
      <c r="N1244" s="60"/>
      <c r="O1244" s="54"/>
      <c r="P1244" s="54"/>
      <c r="Q1244" s="54"/>
      <c r="R1244" s="54"/>
      <c r="S1244" s="54"/>
      <c r="T1244" s="54"/>
    </row>
    <row r="1245" spans="1:20" ht="15" customHeight="1" x14ac:dyDescent="0.2">
      <c r="A1245" s="54"/>
      <c r="B1245" s="54"/>
      <c r="C1245" s="53"/>
      <c r="D1245" s="54"/>
      <c r="E1245" s="54"/>
      <c r="F1245" s="79"/>
      <c r="G1245" s="55"/>
      <c r="H1245" s="79"/>
      <c r="I1245" s="60"/>
      <c r="J1245" s="60"/>
      <c r="K1245" s="60"/>
      <c r="L1245" s="60"/>
      <c r="M1245" s="60"/>
      <c r="N1245" s="60"/>
      <c r="O1245" s="54"/>
      <c r="P1245" s="54"/>
      <c r="Q1245" s="54"/>
      <c r="R1245" s="54"/>
      <c r="S1245" s="54"/>
      <c r="T1245" s="54"/>
    </row>
    <row r="1246" spans="1:20" ht="15" customHeight="1" x14ac:dyDescent="0.2">
      <c r="A1246" s="54"/>
      <c r="B1246" s="54"/>
      <c r="C1246" s="53"/>
      <c r="D1246" s="54"/>
      <c r="E1246" s="54"/>
      <c r="F1246" s="79"/>
      <c r="G1246" s="55"/>
      <c r="H1246" s="79"/>
      <c r="I1246" s="60"/>
      <c r="J1246" s="60"/>
      <c r="K1246" s="60"/>
      <c r="L1246" s="60"/>
      <c r="M1246" s="60"/>
      <c r="N1246" s="60"/>
      <c r="O1246" s="54"/>
      <c r="P1246" s="54"/>
      <c r="Q1246" s="54"/>
      <c r="R1246" s="54"/>
      <c r="S1246" s="54"/>
      <c r="T1246" s="54"/>
    </row>
    <row r="1247" spans="1:20" ht="15" customHeight="1" x14ac:dyDescent="0.2">
      <c r="A1247" s="54"/>
      <c r="B1247" s="54"/>
      <c r="C1247" s="53"/>
      <c r="D1247" s="54"/>
      <c r="E1247" s="54"/>
      <c r="F1247" s="79"/>
      <c r="G1247" s="55"/>
      <c r="H1247" s="79"/>
      <c r="I1247" s="60"/>
      <c r="J1247" s="60"/>
      <c r="K1247" s="60"/>
      <c r="L1247" s="60"/>
      <c r="M1247" s="60"/>
      <c r="N1247" s="60"/>
      <c r="O1247" s="54"/>
      <c r="P1247" s="54"/>
      <c r="Q1247" s="54"/>
      <c r="R1247" s="54"/>
      <c r="S1247" s="54"/>
      <c r="T1247" s="54"/>
    </row>
    <row r="1248" spans="1:20" ht="15" customHeight="1" x14ac:dyDescent="0.2">
      <c r="A1248" s="54"/>
      <c r="B1248" s="54"/>
      <c r="C1248" s="53"/>
      <c r="D1248" s="54"/>
      <c r="E1248" s="54"/>
      <c r="F1248" s="79"/>
      <c r="G1248" s="55"/>
      <c r="H1248" s="79"/>
      <c r="I1248" s="60"/>
      <c r="J1248" s="60"/>
      <c r="K1248" s="60"/>
      <c r="L1248" s="60"/>
      <c r="M1248" s="60"/>
      <c r="N1248" s="60"/>
      <c r="O1248" s="54"/>
      <c r="P1248" s="54"/>
      <c r="Q1248" s="54"/>
      <c r="R1248" s="54"/>
      <c r="S1248" s="54"/>
      <c r="T1248" s="54"/>
    </row>
    <row r="1249" spans="1:20" ht="15" customHeight="1" x14ac:dyDescent="0.2">
      <c r="A1249" s="54"/>
      <c r="B1249" s="54"/>
      <c r="C1249" s="53"/>
      <c r="D1249" s="54"/>
      <c r="E1249" s="54"/>
      <c r="F1249" s="79"/>
      <c r="G1249" s="55"/>
      <c r="H1249" s="79"/>
      <c r="I1249" s="60"/>
      <c r="J1249" s="60"/>
      <c r="K1249" s="60"/>
      <c r="L1249" s="60"/>
      <c r="M1249" s="60"/>
      <c r="N1249" s="60"/>
      <c r="O1249" s="54"/>
      <c r="P1249" s="54"/>
      <c r="Q1249" s="54"/>
      <c r="R1249" s="54"/>
      <c r="S1249" s="54"/>
      <c r="T1249" s="54"/>
    </row>
    <row r="1250" spans="1:20" ht="15" customHeight="1" x14ac:dyDescent="0.2">
      <c r="A1250" s="54"/>
      <c r="B1250" s="54"/>
      <c r="C1250" s="53"/>
      <c r="D1250" s="54"/>
      <c r="E1250" s="54"/>
      <c r="F1250" s="79"/>
      <c r="G1250" s="55"/>
      <c r="H1250" s="79"/>
      <c r="I1250" s="60"/>
      <c r="J1250" s="60"/>
      <c r="K1250" s="60"/>
      <c r="L1250" s="60"/>
      <c r="M1250" s="60"/>
      <c r="N1250" s="60"/>
      <c r="O1250" s="54"/>
      <c r="P1250" s="54"/>
      <c r="Q1250" s="54"/>
      <c r="R1250" s="54"/>
      <c r="S1250" s="54"/>
      <c r="T1250" s="54"/>
    </row>
    <row r="1251" spans="1:20" ht="15" customHeight="1" x14ac:dyDescent="0.2">
      <c r="A1251" s="54"/>
      <c r="B1251" s="54"/>
      <c r="C1251" s="53"/>
      <c r="D1251" s="54"/>
      <c r="E1251" s="54"/>
      <c r="F1251" s="79"/>
      <c r="G1251" s="55"/>
      <c r="H1251" s="79"/>
      <c r="I1251" s="60"/>
      <c r="J1251" s="60"/>
      <c r="K1251" s="60"/>
      <c r="L1251" s="60"/>
      <c r="M1251" s="60"/>
      <c r="N1251" s="60"/>
      <c r="O1251" s="54"/>
      <c r="P1251" s="54"/>
      <c r="Q1251" s="54"/>
      <c r="R1251" s="54"/>
      <c r="S1251" s="54"/>
      <c r="T1251" s="54"/>
    </row>
    <row r="1252" spans="1:20" ht="15" customHeight="1" x14ac:dyDescent="0.2">
      <c r="A1252" s="54"/>
      <c r="B1252" s="54"/>
      <c r="C1252" s="53"/>
      <c r="D1252" s="54"/>
      <c r="E1252" s="54"/>
      <c r="F1252" s="79"/>
      <c r="G1252" s="55"/>
      <c r="H1252" s="79"/>
      <c r="I1252" s="60"/>
      <c r="J1252" s="60"/>
      <c r="K1252" s="60"/>
      <c r="L1252" s="60"/>
      <c r="M1252" s="60"/>
      <c r="N1252" s="60"/>
      <c r="O1252" s="54"/>
      <c r="P1252" s="54"/>
      <c r="Q1252" s="54"/>
      <c r="R1252" s="54"/>
      <c r="S1252" s="54"/>
      <c r="T1252" s="54"/>
    </row>
    <row r="1253" spans="1:20" ht="15" customHeight="1" x14ac:dyDescent="0.2">
      <c r="A1253" s="54"/>
      <c r="B1253" s="54"/>
      <c r="C1253" s="53"/>
      <c r="D1253" s="54"/>
      <c r="E1253" s="54"/>
      <c r="F1253" s="79"/>
      <c r="G1253" s="55"/>
      <c r="H1253" s="79"/>
      <c r="I1253" s="60"/>
      <c r="J1253" s="60"/>
      <c r="K1253" s="60"/>
      <c r="L1253" s="60"/>
      <c r="M1253" s="60"/>
      <c r="N1253" s="60"/>
      <c r="O1253" s="54"/>
      <c r="P1253" s="54"/>
      <c r="Q1253" s="54"/>
      <c r="R1253" s="54"/>
      <c r="S1253" s="54"/>
      <c r="T1253" s="54"/>
    </row>
    <row r="1254" spans="1:20" ht="15" customHeight="1" x14ac:dyDescent="0.2">
      <c r="A1254" s="54"/>
      <c r="B1254" s="54"/>
      <c r="C1254" s="53"/>
      <c r="D1254" s="54"/>
      <c r="E1254" s="54"/>
      <c r="F1254" s="79"/>
      <c r="G1254" s="55"/>
      <c r="H1254" s="79"/>
      <c r="I1254" s="60"/>
      <c r="J1254" s="60"/>
      <c r="K1254" s="60"/>
      <c r="L1254" s="60"/>
      <c r="M1254" s="60"/>
      <c r="N1254" s="60"/>
      <c r="O1254" s="54"/>
      <c r="P1254" s="54"/>
      <c r="Q1254" s="54"/>
      <c r="R1254" s="54"/>
      <c r="S1254" s="54"/>
      <c r="T1254" s="54"/>
    </row>
    <row r="1255" spans="1:20" ht="15" customHeight="1" x14ac:dyDescent="0.2">
      <c r="A1255" s="54"/>
      <c r="B1255" s="54"/>
      <c r="C1255" s="53"/>
      <c r="D1255" s="54"/>
      <c r="E1255" s="54"/>
      <c r="F1255" s="79"/>
      <c r="G1255" s="55"/>
      <c r="H1255" s="79"/>
      <c r="I1255" s="60"/>
      <c r="J1255" s="60"/>
      <c r="K1255" s="60"/>
      <c r="L1255" s="60"/>
      <c r="M1255" s="60"/>
      <c r="N1255" s="60"/>
      <c r="O1255" s="54"/>
      <c r="P1255" s="54"/>
      <c r="Q1255" s="54"/>
      <c r="R1255" s="54"/>
      <c r="S1255" s="54"/>
      <c r="T1255" s="54"/>
    </row>
    <row r="1256" spans="1:20" ht="15" customHeight="1" x14ac:dyDescent="0.2">
      <c r="A1256" s="54"/>
      <c r="B1256" s="54"/>
      <c r="C1256" s="53"/>
      <c r="D1256" s="54"/>
      <c r="E1256" s="54"/>
      <c r="F1256" s="79"/>
      <c r="G1256" s="55"/>
      <c r="H1256" s="79"/>
      <c r="I1256" s="60"/>
      <c r="J1256" s="60"/>
      <c r="K1256" s="60"/>
      <c r="L1256" s="60"/>
      <c r="M1256" s="60"/>
      <c r="N1256" s="60"/>
      <c r="O1256" s="54"/>
      <c r="P1256" s="54"/>
      <c r="Q1256" s="54"/>
      <c r="R1256" s="54"/>
      <c r="S1256" s="54"/>
      <c r="T1256" s="54"/>
    </row>
    <row r="1257" spans="1:20" ht="15" customHeight="1" x14ac:dyDescent="0.2">
      <c r="A1257" s="54"/>
      <c r="B1257" s="54"/>
      <c r="C1257" s="53"/>
      <c r="D1257" s="54"/>
      <c r="E1257" s="54"/>
      <c r="F1257" s="79"/>
      <c r="G1257" s="55"/>
      <c r="H1257" s="79"/>
      <c r="I1257" s="60"/>
      <c r="J1257" s="60"/>
      <c r="K1257" s="60"/>
      <c r="L1257" s="60"/>
      <c r="M1257" s="60"/>
      <c r="N1257" s="60"/>
      <c r="O1257" s="54"/>
      <c r="P1257" s="54"/>
      <c r="Q1257" s="54"/>
      <c r="R1257" s="54"/>
      <c r="S1257" s="54"/>
      <c r="T1257" s="54"/>
    </row>
    <row r="1258" spans="1:20" ht="15" customHeight="1" x14ac:dyDescent="0.2">
      <c r="A1258" s="54"/>
      <c r="B1258" s="54"/>
      <c r="C1258" s="53"/>
      <c r="D1258" s="54"/>
      <c r="E1258" s="54"/>
      <c r="F1258" s="79"/>
      <c r="G1258" s="55"/>
      <c r="H1258" s="79"/>
      <c r="I1258" s="60"/>
      <c r="J1258" s="60"/>
      <c r="K1258" s="60"/>
      <c r="L1258" s="60"/>
      <c r="M1258" s="60"/>
      <c r="N1258" s="60"/>
      <c r="O1258" s="54"/>
      <c r="P1258" s="54"/>
      <c r="Q1258" s="54"/>
      <c r="R1258" s="54"/>
      <c r="S1258" s="54"/>
      <c r="T1258" s="54"/>
    </row>
    <row r="1259" spans="1:20" ht="15" customHeight="1" x14ac:dyDescent="0.2">
      <c r="A1259" s="54"/>
      <c r="B1259" s="54"/>
      <c r="C1259" s="53"/>
      <c r="D1259" s="54"/>
      <c r="E1259" s="54"/>
      <c r="F1259" s="79"/>
      <c r="G1259" s="55"/>
      <c r="H1259" s="79"/>
      <c r="I1259" s="60"/>
      <c r="J1259" s="60"/>
      <c r="K1259" s="60"/>
      <c r="L1259" s="60"/>
      <c r="M1259" s="60"/>
      <c r="N1259" s="60"/>
      <c r="O1259" s="54"/>
      <c r="P1259" s="54"/>
      <c r="Q1259" s="54"/>
      <c r="R1259" s="54"/>
      <c r="S1259" s="54"/>
      <c r="T1259" s="54"/>
    </row>
    <row r="1260" spans="1:20" ht="15" customHeight="1" x14ac:dyDescent="0.2">
      <c r="A1260" s="54"/>
      <c r="B1260" s="54"/>
      <c r="C1260" s="53"/>
      <c r="D1260" s="54"/>
      <c r="E1260" s="54"/>
      <c r="F1260" s="79"/>
      <c r="G1260" s="55"/>
      <c r="H1260" s="79"/>
      <c r="I1260" s="60"/>
      <c r="J1260" s="60"/>
      <c r="K1260" s="60"/>
      <c r="L1260" s="60"/>
      <c r="M1260" s="60"/>
      <c r="N1260" s="60"/>
      <c r="O1260" s="54"/>
      <c r="P1260" s="54"/>
      <c r="Q1260" s="54"/>
      <c r="R1260" s="54"/>
      <c r="S1260" s="54"/>
      <c r="T1260" s="54"/>
    </row>
    <row r="1261" spans="1:20" ht="15" customHeight="1" x14ac:dyDescent="0.2">
      <c r="A1261" s="54"/>
      <c r="B1261" s="54"/>
      <c r="C1261" s="53"/>
      <c r="D1261" s="54"/>
      <c r="E1261" s="54"/>
      <c r="F1261" s="79"/>
      <c r="G1261" s="55"/>
      <c r="H1261" s="79"/>
      <c r="I1261" s="60"/>
      <c r="J1261" s="60"/>
      <c r="K1261" s="60"/>
      <c r="L1261" s="60"/>
      <c r="M1261" s="60"/>
      <c r="N1261" s="60"/>
      <c r="O1261" s="54"/>
      <c r="P1261" s="54"/>
      <c r="Q1261" s="54"/>
      <c r="R1261" s="54"/>
      <c r="S1261" s="54"/>
      <c r="T1261" s="54"/>
    </row>
    <row r="1262" spans="1:20" ht="15" customHeight="1" x14ac:dyDescent="0.2">
      <c r="A1262" s="54"/>
      <c r="B1262" s="54"/>
      <c r="C1262" s="53"/>
      <c r="D1262" s="54"/>
      <c r="E1262" s="54"/>
      <c r="F1262" s="79"/>
      <c r="G1262" s="55"/>
      <c r="H1262" s="79"/>
      <c r="I1262" s="60"/>
      <c r="J1262" s="60"/>
      <c r="K1262" s="60"/>
      <c r="L1262" s="60"/>
      <c r="M1262" s="60"/>
      <c r="N1262" s="60"/>
      <c r="O1262" s="54"/>
      <c r="P1262" s="54"/>
      <c r="Q1262" s="54"/>
      <c r="R1262" s="54"/>
      <c r="S1262" s="54"/>
      <c r="T1262" s="54"/>
    </row>
    <row r="1263" spans="1:20" ht="15" customHeight="1" x14ac:dyDescent="0.2">
      <c r="A1263" s="54"/>
      <c r="B1263" s="54"/>
      <c r="C1263" s="53"/>
      <c r="D1263" s="54"/>
      <c r="E1263" s="54"/>
      <c r="F1263" s="79"/>
      <c r="G1263" s="55"/>
      <c r="H1263" s="79"/>
      <c r="I1263" s="60"/>
      <c r="J1263" s="60"/>
      <c r="K1263" s="60"/>
      <c r="L1263" s="60"/>
      <c r="M1263" s="60"/>
      <c r="N1263" s="60"/>
      <c r="O1263" s="54"/>
      <c r="P1263" s="54"/>
      <c r="Q1263" s="54"/>
      <c r="R1263" s="54"/>
      <c r="S1263" s="54"/>
      <c r="T1263" s="54"/>
    </row>
    <row r="1264" spans="1:20" ht="15" customHeight="1" x14ac:dyDescent="0.2">
      <c r="A1264" s="54"/>
      <c r="B1264" s="54"/>
      <c r="C1264" s="53"/>
      <c r="D1264" s="54"/>
      <c r="E1264" s="54"/>
      <c r="F1264" s="79"/>
      <c r="G1264" s="55"/>
      <c r="H1264" s="79"/>
      <c r="I1264" s="60"/>
      <c r="J1264" s="60"/>
      <c r="K1264" s="60"/>
      <c r="L1264" s="60"/>
      <c r="M1264" s="60"/>
      <c r="N1264" s="60"/>
      <c r="O1264" s="54"/>
      <c r="P1264" s="54"/>
      <c r="Q1264" s="54"/>
      <c r="R1264" s="54"/>
      <c r="S1264" s="54"/>
      <c r="T1264" s="54"/>
    </row>
    <row r="1265" spans="1:20" ht="15" customHeight="1" x14ac:dyDescent="0.2">
      <c r="A1265" s="54"/>
      <c r="B1265" s="54"/>
      <c r="C1265" s="53"/>
      <c r="D1265" s="54"/>
      <c r="E1265" s="54"/>
      <c r="F1265" s="79"/>
      <c r="G1265" s="55"/>
      <c r="H1265" s="79"/>
      <c r="I1265" s="60"/>
      <c r="J1265" s="60"/>
      <c r="K1265" s="60"/>
      <c r="L1265" s="60"/>
      <c r="M1265" s="60"/>
      <c r="N1265" s="60"/>
      <c r="O1265" s="54"/>
      <c r="P1265" s="54"/>
      <c r="Q1265" s="54"/>
      <c r="R1265" s="54"/>
      <c r="S1265" s="54"/>
      <c r="T1265" s="54"/>
    </row>
    <row r="1266" spans="1:20" ht="15" customHeight="1" x14ac:dyDescent="0.2">
      <c r="A1266" s="54"/>
      <c r="B1266" s="54"/>
      <c r="C1266" s="53"/>
      <c r="D1266" s="54"/>
      <c r="E1266" s="54"/>
      <c r="F1266" s="79"/>
      <c r="G1266" s="55"/>
      <c r="H1266" s="79"/>
      <c r="I1266" s="60"/>
      <c r="J1266" s="60"/>
      <c r="K1266" s="60"/>
      <c r="L1266" s="60"/>
      <c r="M1266" s="60"/>
      <c r="N1266" s="60"/>
      <c r="O1266" s="54"/>
      <c r="P1266" s="54"/>
      <c r="Q1266" s="54"/>
      <c r="R1266" s="54"/>
      <c r="S1266" s="54"/>
      <c r="T1266" s="54"/>
    </row>
    <row r="1267" spans="1:20" ht="15" customHeight="1" x14ac:dyDescent="0.2">
      <c r="A1267" s="54"/>
      <c r="B1267" s="54"/>
      <c r="C1267" s="53"/>
      <c r="D1267" s="54"/>
      <c r="E1267" s="54"/>
      <c r="F1267" s="79"/>
      <c r="G1267" s="55"/>
      <c r="H1267" s="79"/>
      <c r="I1267" s="60"/>
      <c r="J1267" s="60"/>
      <c r="K1267" s="60"/>
      <c r="L1267" s="60"/>
      <c r="M1267" s="60"/>
      <c r="N1267" s="60"/>
      <c r="O1267" s="54"/>
      <c r="P1267" s="54"/>
      <c r="Q1267" s="54"/>
      <c r="R1267" s="54"/>
      <c r="S1267" s="54"/>
      <c r="T1267" s="54"/>
    </row>
    <row r="1268" spans="1:20" ht="15" customHeight="1" x14ac:dyDescent="0.2">
      <c r="A1268" s="54"/>
      <c r="B1268" s="54"/>
      <c r="C1268" s="53"/>
      <c r="D1268" s="54"/>
      <c r="E1268" s="54"/>
      <c r="F1268" s="79"/>
      <c r="G1268" s="55"/>
      <c r="H1268" s="79"/>
      <c r="I1268" s="60"/>
      <c r="J1268" s="60"/>
      <c r="K1268" s="60"/>
      <c r="L1268" s="60"/>
      <c r="M1268" s="60"/>
      <c r="N1268" s="60"/>
      <c r="O1268" s="54"/>
      <c r="P1268" s="54"/>
      <c r="Q1268" s="54"/>
      <c r="R1268" s="54"/>
      <c r="S1268" s="54"/>
      <c r="T1268" s="54"/>
    </row>
    <row r="1269" spans="1:20" ht="15" customHeight="1" x14ac:dyDescent="0.2">
      <c r="A1269" s="54"/>
      <c r="B1269" s="54"/>
      <c r="C1269" s="53"/>
      <c r="D1269" s="54"/>
      <c r="E1269" s="54"/>
      <c r="F1269" s="79"/>
      <c r="G1269" s="55"/>
      <c r="H1269" s="79"/>
      <c r="I1269" s="60"/>
      <c r="J1269" s="60"/>
      <c r="K1269" s="60"/>
      <c r="L1269" s="60"/>
      <c r="M1269" s="60"/>
      <c r="N1269" s="60"/>
      <c r="O1269" s="54"/>
      <c r="P1269" s="54"/>
      <c r="Q1269" s="54"/>
      <c r="R1269" s="54"/>
      <c r="S1269" s="54"/>
      <c r="T1269" s="54"/>
    </row>
    <row r="1270" spans="1:20" ht="15" customHeight="1" x14ac:dyDescent="0.2">
      <c r="A1270" s="54"/>
      <c r="B1270" s="54"/>
      <c r="C1270" s="53"/>
      <c r="D1270" s="54"/>
      <c r="E1270" s="54"/>
      <c r="F1270" s="79"/>
      <c r="G1270" s="55"/>
      <c r="H1270" s="79"/>
      <c r="I1270" s="60"/>
      <c r="J1270" s="60"/>
      <c r="K1270" s="60"/>
      <c r="L1270" s="60"/>
      <c r="M1270" s="60"/>
      <c r="N1270" s="60"/>
      <c r="O1270" s="54"/>
      <c r="P1270" s="54"/>
      <c r="Q1270" s="54"/>
      <c r="R1270" s="54"/>
      <c r="S1270" s="54"/>
      <c r="T1270" s="54"/>
    </row>
    <row r="1271" spans="1:20" ht="15" customHeight="1" x14ac:dyDescent="0.2">
      <c r="A1271" s="54"/>
      <c r="B1271" s="54"/>
      <c r="C1271" s="53"/>
      <c r="D1271" s="54"/>
      <c r="E1271" s="54"/>
      <c r="F1271" s="79"/>
      <c r="G1271" s="55"/>
      <c r="H1271" s="79"/>
      <c r="I1271" s="60"/>
      <c r="J1271" s="60"/>
      <c r="K1271" s="60"/>
      <c r="L1271" s="60"/>
      <c r="M1271" s="60"/>
      <c r="N1271" s="60"/>
      <c r="O1271" s="54"/>
      <c r="P1271" s="54"/>
      <c r="Q1271" s="54"/>
      <c r="R1271" s="54"/>
      <c r="S1271" s="54"/>
      <c r="T1271" s="54"/>
    </row>
    <row r="1272" spans="1:20" ht="15" customHeight="1" x14ac:dyDescent="0.2">
      <c r="A1272" s="54"/>
      <c r="B1272" s="54"/>
      <c r="C1272" s="53"/>
      <c r="D1272" s="54"/>
      <c r="E1272" s="54"/>
      <c r="F1272" s="79"/>
      <c r="G1272" s="55"/>
      <c r="H1272" s="79"/>
      <c r="I1272" s="60"/>
      <c r="J1272" s="60"/>
      <c r="K1272" s="60"/>
      <c r="L1272" s="60"/>
      <c r="M1272" s="60"/>
      <c r="N1272" s="60"/>
      <c r="O1272" s="54"/>
      <c r="P1272" s="54"/>
      <c r="Q1272" s="54"/>
      <c r="R1272" s="54"/>
      <c r="S1272" s="54"/>
      <c r="T1272" s="54"/>
    </row>
    <row r="1273" spans="1:20" ht="15" customHeight="1" x14ac:dyDescent="0.2">
      <c r="A1273" s="54"/>
      <c r="B1273" s="54"/>
      <c r="C1273" s="53"/>
      <c r="D1273" s="54"/>
      <c r="E1273" s="54"/>
      <c r="F1273" s="79"/>
      <c r="G1273" s="55"/>
      <c r="H1273" s="79"/>
      <c r="I1273" s="60"/>
      <c r="J1273" s="60"/>
      <c r="K1273" s="60"/>
      <c r="L1273" s="60"/>
      <c r="M1273" s="60"/>
      <c r="N1273" s="60"/>
      <c r="O1273" s="54"/>
      <c r="P1273" s="54"/>
      <c r="Q1273" s="54"/>
      <c r="R1273" s="54"/>
      <c r="S1273" s="54"/>
      <c r="T1273" s="54"/>
    </row>
    <row r="1274" spans="1:20" ht="15" customHeight="1" x14ac:dyDescent="0.2">
      <c r="A1274" s="54"/>
      <c r="B1274" s="54"/>
      <c r="C1274" s="53"/>
      <c r="D1274" s="54"/>
      <c r="E1274" s="54"/>
      <c r="F1274" s="79"/>
      <c r="G1274" s="55"/>
      <c r="H1274" s="79"/>
      <c r="I1274" s="60"/>
      <c r="J1274" s="60"/>
      <c r="K1274" s="60"/>
      <c r="L1274" s="60"/>
      <c r="M1274" s="60"/>
      <c r="N1274" s="60"/>
      <c r="O1274" s="54"/>
      <c r="P1274" s="54"/>
      <c r="Q1274" s="54"/>
      <c r="R1274" s="54"/>
      <c r="S1274" s="54"/>
      <c r="T1274" s="54"/>
    </row>
    <row r="1275" spans="1:20" ht="15" customHeight="1" x14ac:dyDescent="0.2">
      <c r="A1275" s="54"/>
      <c r="B1275" s="54"/>
      <c r="C1275" s="53"/>
      <c r="D1275" s="54"/>
      <c r="E1275" s="54"/>
      <c r="F1275" s="79"/>
      <c r="G1275" s="55"/>
      <c r="H1275" s="79"/>
      <c r="I1275" s="60"/>
      <c r="J1275" s="60"/>
      <c r="K1275" s="60"/>
      <c r="L1275" s="60"/>
      <c r="M1275" s="60"/>
      <c r="N1275" s="60"/>
      <c r="O1275" s="54"/>
      <c r="P1275" s="54"/>
      <c r="Q1275" s="54"/>
      <c r="R1275" s="54"/>
      <c r="S1275" s="54"/>
      <c r="T1275" s="54"/>
    </row>
    <row r="1276" spans="1:20" ht="15" customHeight="1" x14ac:dyDescent="0.2">
      <c r="A1276" s="54"/>
      <c r="B1276" s="54"/>
      <c r="C1276" s="53"/>
      <c r="D1276" s="54"/>
      <c r="E1276" s="54"/>
      <c r="F1276" s="79"/>
      <c r="G1276" s="55"/>
      <c r="H1276" s="79"/>
      <c r="I1276" s="60"/>
      <c r="J1276" s="60"/>
      <c r="K1276" s="60"/>
      <c r="L1276" s="60"/>
      <c r="M1276" s="60"/>
      <c r="N1276" s="60"/>
      <c r="O1276" s="54"/>
      <c r="P1276" s="54"/>
      <c r="Q1276" s="54"/>
      <c r="R1276" s="54"/>
      <c r="S1276" s="54"/>
      <c r="T1276" s="54"/>
    </row>
    <row r="1277" spans="1:20" ht="15" customHeight="1" x14ac:dyDescent="0.2">
      <c r="A1277" s="54"/>
      <c r="B1277" s="54"/>
      <c r="C1277" s="53"/>
      <c r="D1277" s="54"/>
      <c r="E1277" s="54"/>
      <c r="F1277" s="79"/>
      <c r="G1277" s="55"/>
      <c r="H1277" s="79"/>
      <c r="I1277" s="60"/>
      <c r="J1277" s="60"/>
      <c r="K1277" s="60"/>
      <c r="L1277" s="60"/>
      <c r="M1277" s="60"/>
      <c r="N1277" s="60"/>
      <c r="O1277" s="54"/>
      <c r="P1277" s="54"/>
      <c r="Q1277" s="54"/>
      <c r="R1277" s="54"/>
      <c r="S1277" s="54"/>
      <c r="T1277" s="54"/>
    </row>
    <row r="1278" spans="1:20" ht="15" customHeight="1" x14ac:dyDescent="0.2">
      <c r="A1278" s="54"/>
      <c r="B1278" s="54"/>
      <c r="C1278" s="53"/>
      <c r="D1278" s="54"/>
      <c r="E1278" s="54"/>
      <c r="F1278" s="79"/>
      <c r="G1278" s="55"/>
      <c r="H1278" s="79"/>
      <c r="I1278" s="60"/>
      <c r="J1278" s="60"/>
      <c r="K1278" s="60"/>
      <c r="L1278" s="60"/>
      <c r="M1278" s="60"/>
      <c r="N1278" s="60"/>
      <c r="O1278" s="54"/>
      <c r="P1278" s="54"/>
      <c r="Q1278" s="54"/>
      <c r="R1278" s="54"/>
      <c r="S1278" s="54"/>
      <c r="T1278" s="54"/>
    </row>
    <row r="1279" spans="1:20" ht="15" customHeight="1" x14ac:dyDescent="0.2">
      <c r="A1279" s="54"/>
      <c r="B1279" s="54"/>
      <c r="C1279" s="53"/>
      <c r="D1279" s="54"/>
      <c r="E1279" s="54"/>
      <c r="F1279" s="79"/>
      <c r="G1279" s="55"/>
      <c r="H1279" s="79"/>
      <c r="I1279" s="60"/>
      <c r="J1279" s="60"/>
      <c r="K1279" s="60"/>
      <c r="L1279" s="60"/>
      <c r="M1279" s="60"/>
      <c r="N1279" s="60"/>
      <c r="O1279" s="54"/>
      <c r="P1279" s="54"/>
      <c r="Q1279" s="54"/>
      <c r="R1279" s="54"/>
      <c r="S1279" s="54"/>
      <c r="T1279" s="54"/>
    </row>
    <row r="1280" spans="1:20" ht="15" customHeight="1" x14ac:dyDescent="0.2">
      <c r="A1280" s="54"/>
      <c r="B1280" s="54"/>
      <c r="C1280" s="53"/>
      <c r="D1280" s="54"/>
      <c r="E1280" s="54"/>
      <c r="F1280" s="79"/>
      <c r="G1280" s="55"/>
      <c r="H1280" s="79"/>
      <c r="I1280" s="60"/>
      <c r="J1280" s="60"/>
      <c r="K1280" s="60"/>
      <c r="L1280" s="60"/>
      <c r="M1280" s="60"/>
      <c r="N1280" s="60"/>
      <c r="O1280" s="54"/>
      <c r="P1280" s="54"/>
      <c r="Q1280" s="54"/>
      <c r="R1280" s="54"/>
      <c r="S1280" s="54"/>
      <c r="T1280" s="54"/>
    </row>
    <row r="1281" spans="1:20" ht="15" customHeight="1" x14ac:dyDescent="0.2">
      <c r="A1281" s="54"/>
      <c r="B1281" s="54"/>
      <c r="C1281" s="53"/>
      <c r="D1281" s="54"/>
      <c r="E1281" s="54"/>
      <c r="F1281" s="79"/>
      <c r="G1281" s="55"/>
      <c r="H1281" s="79"/>
      <c r="I1281" s="60"/>
      <c r="J1281" s="60"/>
      <c r="K1281" s="60"/>
      <c r="L1281" s="60"/>
      <c r="M1281" s="60"/>
      <c r="N1281" s="60"/>
      <c r="O1281" s="54"/>
      <c r="P1281" s="54"/>
      <c r="Q1281" s="54"/>
      <c r="R1281" s="54"/>
      <c r="S1281" s="54"/>
      <c r="T1281" s="54"/>
    </row>
    <row r="1282" spans="1:20" ht="15" customHeight="1" x14ac:dyDescent="0.2">
      <c r="A1282" s="54"/>
      <c r="B1282" s="54"/>
      <c r="C1282" s="53"/>
      <c r="D1282" s="54"/>
      <c r="E1282" s="54"/>
      <c r="F1282" s="79"/>
      <c r="G1282" s="55"/>
      <c r="H1282" s="79"/>
      <c r="I1282" s="60"/>
      <c r="J1282" s="60"/>
      <c r="K1282" s="60"/>
      <c r="L1282" s="60"/>
      <c r="M1282" s="60"/>
      <c r="N1282" s="60"/>
      <c r="O1282" s="54"/>
      <c r="P1282" s="54"/>
      <c r="Q1282" s="54"/>
      <c r="R1282" s="54"/>
      <c r="S1282" s="54"/>
      <c r="T1282" s="54"/>
    </row>
    <row r="1283" spans="1:20" ht="15" customHeight="1" x14ac:dyDescent="0.2">
      <c r="A1283" s="54"/>
      <c r="B1283" s="54"/>
      <c r="C1283" s="53"/>
      <c r="D1283" s="54"/>
      <c r="E1283" s="54"/>
      <c r="F1283" s="79"/>
      <c r="G1283" s="55"/>
      <c r="H1283" s="79"/>
      <c r="I1283" s="60"/>
      <c r="J1283" s="60"/>
      <c r="K1283" s="60"/>
      <c r="L1283" s="60"/>
      <c r="M1283" s="60"/>
      <c r="N1283" s="60"/>
      <c r="O1283" s="54"/>
      <c r="P1283" s="54"/>
      <c r="Q1283" s="54"/>
      <c r="R1283" s="54"/>
      <c r="S1283" s="54"/>
      <c r="T1283" s="54"/>
    </row>
    <row r="1284" spans="1:20" ht="15" customHeight="1" x14ac:dyDescent="0.2">
      <c r="A1284" s="54"/>
      <c r="B1284" s="54"/>
      <c r="C1284" s="53"/>
      <c r="D1284" s="54"/>
      <c r="E1284" s="54"/>
      <c r="F1284" s="79"/>
      <c r="G1284" s="55"/>
      <c r="H1284" s="79"/>
      <c r="I1284" s="60"/>
      <c r="J1284" s="60"/>
      <c r="K1284" s="60"/>
      <c r="L1284" s="60"/>
      <c r="M1284" s="60"/>
      <c r="N1284" s="60"/>
      <c r="O1284" s="54"/>
      <c r="P1284" s="54"/>
      <c r="Q1284" s="54"/>
      <c r="R1284" s="54"/>
      <c r="S1284" s="54"/>
      <c r="T1284" s="54"/>
    </row>
    <row r="1285" spans="1:20" ht="15" customHeight="1" x14ac:dyDescent="0.2">
      <c r="A1285" s="54"/>
      <c r="B1285" s="54"/>
      <c r="C1285" s="53"/>
      <c r="D1285" s="54"/>
      <c r="E1285" s="54"/>
      <c r="F1285" s="79"/>
      <c r="G1285" s="55"/>
      <c r="H1285" s="79"/>
      <c r="I1285" s="60"/>
      <c r="J1285" s="60"/>
      <c r="K1285" s="60"/>
      <c r="L1285" s="60"/>
      <c r="M1285" s="60"/>
      <c r="N1285" s="60"/>
      <c r="O1285" s="54"/>
      <c r="P1285" s="54"/>
      <c r="Q1285" s="54"/>
      <c r="R1285" s="54"/>
      <c r="S1285" s="54"/>
      <c r="T1285" s="54"/>
    </row>
    <row r="1286" spans="1:20" ht="15" customHeight="1" x14ac:dyDescent="0.2">
      <c r="A1286" s="54"/>
      <c r="B1286" s="54"/>
      <c r="C1286" s="53"/>
      <c r="D1286" s="54"/>
      <c r="E1286" s="54"/>
      <c r="F1286" s="79"/>
      <c r="G1286" s="55"/>
      <c r="H1286" s="79"/>
      <c r="I1286" s="60"/>
      <c r="J1286" s="60"/>
      <c r="K1286" s="60"/>
      <c r="L1286" s="60"/>
      <c r="M1286" s="60"/>
      <c r="N1286" s="60"/>
      <c r="O1286" s="54"/>
      <c r="P1286" s="54"/>
      <c r="Q1286" s="54"/>
      <c r="R1286" s="54"/>
      <c r="S1286" s="54"/>
      <c r="T1286" s="54"/>
    </row>
    <row r="1287" spans="1:20" ht="15" customHeight="1" x14ac:dyDescent="0.2">
      <c r="A1287" s="54"/>
      <c r="B1287" s="54"/>
      <c r="C1287" s="53"/>
      <c r="D1287" s="54"/>
      <c r="E1287" s="54"/>
      <c r="F1287" s="79"/>
      <c r="G1287" s="55"/>
      <c r="H1287" s="79"/>
      <c r="I1287" s="60"/>
      <c r="J1287" s="60"/>
      <c r="K1287" s="60"/>
      <c r="L1287" s="60"/>
      <c r="M1287" s="60"/>
      <c r="N1287" s="60"/>
      <c r="O1287" s="54"/>
      <c r="P1287" s="54"/>
      <c r="Q1287" s="54"/>
      <c r="R1287" s="54"/>
      <c r="S1287" s="54"/>
      <c r="T1287" s="54"/>
    </row>
    <row r="1288" spans="1:20" ht="15" customHeight="1" x14ac:dyDescent="0.2">
      <c r="A1288" s="54"/>
      <c r="B1288" s="54"/>
      <c r="C1288" s="53"/>
      <c r="D1288" s="54"/>
      <c r="E1288" s="54"/>
      <c r="F1288" s="79"/>
      <c r="G1288" s="55"/>
      <c r="H1288" s="79"/>
      <c r="I1288" s="60"/>
      <c r="J1288" s="60"/>
      <c r="K1288" s="60"/>
      <c r="L1288" s="60"/>
      <c r="M1288" s="60"/>
      <c r="N1288" s="60"/>
      <c r="O1288" s="54"/>
      <c r="P1288" s="54"/>
      <c r="Q1288" s="54"/>
      <c r="R1288" s="54"/>
      <c r="S1288" s="54"/>
      <c r="T1288" s="54"/>
    </row>
    <row r="1289" spans="1:20" ht="15" customHeight="1" x14ac:dyDescent="0.2">
      <c r="A1289" s="54"/>
      <c r="B1289" s="54"/>
      <c r="C1289" s="53"/>
      <c r="D1289" s="54"/>
      <c r="E1289" s="54"/>
      <c r="F1289" s="79"/>
      <c r="G1289" s="55"/>
      <c r="H1289" s="79"/>
      <c r="I1289" s="60"/>
      <c r="J1289" s="60"/>
      <c r="K1289" s="60"/>
      <c r="L1289" s="60"/>
      <c r="M1289" s="60"/>
      <c r="N1289" s="60"/>
      <c r="O1289" s="54"/>
      <c r="P1289" s="54"/>
      <c r="Q1289" s="54"/>
      <c r="R1289" s="54"/>
      <c r="S1289" s="54"/>
      <c r="T1289" s="54"/>
    </row>
    <row r="1290" spans="1:20" ht="15" customHeight="1" x14ac:dyDescent="0.2">
      <c r="A1290" s="54"/>
      <c r="B1290" s="54"/>
      <c r="C1290" s="53"/>
      <c r="D1290" s="54"/>
      <c r="E1290" s="54"/>
      <c r="F1290" s="79"/>
      <c r="G1290" s="55"/>
      <c r="H1290" s="79"/>
      <c r="I1290" s="60"/>
      <c r="J1290" s="60"/>
      <c r="K1290" s="60"/>
      <c r="L1290" s="60"/>
      <c r="M1290" s="60"/>
      <c r="N1290" s="60"/>
      <c r="O1290" s="54"/>
      <c r="P1290" s="54"/>
      <c r="Q1290" s="54"/>
      <c r="R1290" s="54"/>
      <c r="S1290" s="54"/>
      <c r="T1290" s="54"/>
    </row>
    <row r="1291" spans="1:20" ht="15" customHeight="1" x14ac:dyDescent="0.2">
      <c r="A1291" s="54"/>
      <c r="B1291" s="54"/>
      <c r="C1291" s="53"/>
      <c r="D1291" s="54"/>
      <c r="E1291" s="54"/>
      <c r="F1291" s="79"/>
      <c r="G1291" s="55"/>
      <c r="H1291" s="79"/>
      <c r="I1291" s="60"/>
      <c r="J1291" s="60"/>
      <c r="K1291" s="60"/>
      <c r="L1291" s="60"/>
      <c r="M1291" s="60"/>
      <c r="N1291" s="60"/>
      <c r="O1291" s="54"/>
      <c r="P1291" s="54"/>
      <c r="Q1291" s="54"/>
      <c r="R1291" s="54"/>
      <c r="S1291" s="54"/>
      <c r="T1291" s="54"/>
    </row>
    <row r="1292" spans="1:20" ht="15" customHeight="1" x14ac:dyDescent="0.2">
      <c r="A1292" s="54"/>
      <c r="B1292" s="54"/>
      <c r="C1292" s="53"/>
      <c r="D1292" s="54"/>
      <c r="E1292" s="54"/>
      <c r="F1292" s="79"/>
      <c r="G1292" s="55"/>
      <c r="H1292" s="79"/>
      <c r="I1292" s="60"/>
      <c r="J1292" s="60"/>
      <c r="K1292" s="60"/>
      <c r="L1292" s="60"/>
      <c r="M1292" s="60"/>
      <c r="N1292" s="60"/>
      <c r="O1292" s="54"/>
      <c r="P1292" s="54"/>
      <c r="Q1292" s="54"/>
      <c r="R1292" s="54"/>
      <c r="S1292" s="54"/>
      <c r="T1292" s="54"/>
    </row>
    <row r="1293" spans="1:20" ht="15" customHeight="1" x14ac:dyDescent="0.2">
      <c r="A1293" s="54"/>
      <c r="B1293" s="54"/>
      <c r="C1293" s="53"/>
      <c r="D1293" s="54"/>
      <c r="E1293" s="54"/>
      <c r="F1293" s="79"/>
      <c r="G1293" s="55"/>
      <c r="H1293" s="79"/>
      <c r="I1293" s="60"/>
      <c r="J1293" s="60"/>
      <c r="K1293" s="60"/>
      <c r="L1293" s="60"/>
      <c r="M1293" s="60"/>
      <c r="N1293" s="60"/>
      <c r="O1293" s="54"/>
      <c r="P1293" s="54"/>
      <c r="Q1293" s="54"/>
      <c r="R1293" s="54"/>
      <c r="S1293" s="54"/>
      <c r="T1293" s="54"/>
    </row>
    <row r="1294" spans="1:20" ht="15" customHeight="1" x14ac:dyDescent="0.2">
      <c r="A1294" s="54"/>
      <c r="B1294" s="54"/>
      <c r="C1294" s="53"/>
      <c r="D1294" s="54"/>
      <c r="E1294" s="54"/>
      <c r="F1294" s="79"/>
      <c r="G1294" s="55"/>
      <c r="H1294" s="79"/>
      <c r="I1294" s="60"/>
      <c r="J1294" s="60"/>
      <c r="K1294" s="60"/>
      <c r="L1294" s="60"/>
      <c r="M1294" s="60"/>
      <c r="N1294" s="60"/>
      <c r="O1294" s="54"/>
      <c r="P1294" s="54"/>
      <c r="Q1294" s="54"/>
      <c r="R1294" s="54"/>
      <c r="S1294" s="54"/>
      <c r="T1294" s="54"/>
    </row>
    <row r="1295" spans="1:20" ht="15" customHeight="1" x14ac:dyDescent="0.2">
      <c r="A1295" s="54"/>
      <c r="B1295" s="54"/>
      <c r="C1295" s="53"/>
      <c r="D1295" s="54"/>
      <c r="E1295" s="54"/>
      <c r="F1295" s="79"/>
      <c r="G1295" s="55"/>
      <c r="H1295" s="79"/>
      <c r="I1295" s="60"/>
      <c r="J1295" s="60"/>
      <c r="K1295" s="60"/>
      <c r="L1295" s="60"/>
      <c r="M1295" s="60"/>
      <c r="N1295" s="60"/>
      <c r="O1295" s="54"/>
      <c r="P1295" s="54"/>
      <c r="Q1295" s="54"/>
      <c r="R1295" s="54"/>
      <c r="S1295" s="54"/>
      <c r="T1295" s="54"/>
    </row>
    <row r="1296" spans="1:20" ht="15" customHeight="1" x14ac:dyDescent="0.2">
      <c r="A1296" s="54"/>
      <c r="B1296" s="54"/>
      <c r="C1296" s="53"/>
      <c r="D1296" s="54"/>
      <c r="E1296" s="54"/>
      <c r="F1296" s="79"/>
      <c r="G1296" s="55"/>
      <c r="H1296" s="79"/>
      <c r="I1296" s="60"/>
      <c r="J1296" s="60"/>
      <c r="K1296" s="60"/>
      <c r="L1296" s="60"/>
      <c r="M1296" s="60"/>
      <c r="N1296" s="60"/>
      <c r="O1296" s="54"/>
      <c r="P1296" s="54"/>
      <c r="Q1296" s="54"/>
      <c r="R1296" s="54"/>
      <c r="S1296" s="54"/>
      <c r="T1296" s="54"/>
    </row>
    <row r="1297" spans="1:20" ht="15" customHeight="1" x14ac:dyDescent="0.2">
      <c r="A1297" s="54"/>
      <c r="B1297" s="54"/>
      <c r="C1297" s="53"/>
      <c r="D1297" s="54"/>
      <c r="E1297" s="54"/>
      <c r="F1297" s="79"/>
      <c r="G1297" s="55"/>
      <c r="H1297" s="79"/>
      <c r="I1297" s="60"/>
      <c r="J1297" s="60"/>
      <c r="K1297" s="60"/>
      <c r="L1297" s="60"/>
      <c r="M1297" s="60"/>
      <c r="N1297" s="60"/>
      <c r="O1297" s="54"/>
      <c r="P1297" s="54"/>
      <c r="Q1297" s="54"/>
      <c r="R1297" s="54"/>
      <c r="S1297" s="54"/>
      <c r="T1297" s="54"/>
    </row>
    <row r="1298" spans="1:20" ht="15" customHeight="1" x14ac:dyDescent="0.2">
      <c r="A1298" s="54"/>
      <c r="B1298" s="54"/>
      <c r="C1298" s="53"/>
      <c r="D1298" s="54"/>
      <c r="E1298" s="54"/>
      <c r="F1298" s="79"/>
      <c r="G1298" s="55"/>
      <c r="H1298" s="79"/>
      <c r="I1298" s="60"/>
      <c r="J1298" s="60"/>
      <c r="K1298" s="60"/>
      <c r="L1298" s="60"/>
      <c r="M1298" s="60"/>
      <c r="N1298" s="60"/>
      <c r="O1298" s="54"/>
      <c r="P1298" s="54"/>
      <c r="Q1298" s="54"/>
      <c r="R1298" s="54"/>
      <c r="S1298" s="54"/>
      <c r="T1298" s="54"/>
    </row>
    <row r="1299" spans="1:20" ht="15" customHeight="1" x14ac:dyDescent="0.2">
      <c r="A1299" s="54"/>
      <c r="B1299" s="54"/>
      <c r="C1299" s="53"/>
      <c r="D1299" s="54"/>
      <c r="E1299" s="54"/>
      <c r="F1299" s="79"/>
      <c r="G1299" s="55"/>
      <c r="H1299" s="79"/>
      <c r="I1299" s="60"/>
      <c r="J1299" s="60"/>
      <c r="K1299" s="60"/>
      <c r="L1299" s="60"/>
      <c r="M1299" s="60"/>
      <c r="N1299" s="60"/>
      <c r="O1299" s="54"/>
      <c r="P1299" s="54"/>
      <c r="Q1299" s="54"/>
      <c r="R1299" s="54"/>
      <c r="S1299" s="54"/>
      <c r="T1299" s="54"/>
    </row>
    <row r="1300" spans="1:20" ht="15" customHeight="1" x14ac:dyDescent="0.2">
      <c r="A1300" s="54"/>
      <c r="B1300" s="54"/>
      <c r="C1300" s="53"/>
      <c r="D1300" s="54"/>
      <c r="E1300" s="54"/>
      <c r="F1300" s="79"/>
      <c r="G1300" s="55"/>
      <c r="H1300" s="79"/>
      <c r="I1300" s="60"/>
      <c r="J1300" s="60"/>
      <c r="K1300" s="60"/>
      <c r="L1300" s="60"/>
      <c r="M1300" s="60"/>
      <c r="N1300" s="60"/>
      <c r="O1300" s="54"/>
      <c r="P1300" s="54"/>
      <c r="Q1300" s="54"/>
      <c r="R1300" s="54"/>
      <c r="S1300" s="54"/>
      <c r="T1300" s="54"/>
    </row>
    <row r="1301" spans="1:20" ht="15" customHeight="1" x14ac:dyDescent="0.2">
      <c r="A1301" s="54"/>
      <c r="B1301" s="54"/>
      <c r="C1301" s="53"/>
      <c r="D1301" s="54"/>
      <c r="E1301" s="54"/>
      <c r="F1301" s="79"/>
      <c r="G1301" s="55"/>
      <c r="H1301" s="79"/>
      <c r="I1301" s="60"/>
      <c r="J1301" s="60"/>
      <c r="K1301" s="60"/>
      <c r="L1301" s="60"/>
      <c r="M1301" s="60"/>
      <c r="N1301" s="60"/>
      <c r="O1301" s="54"/>
      <c r="P1301" s="54"/>
      <c r="Q1301" s="54"/>
      <c r="R1301" s="54"/>
      <c r="S1301" s="54"/>
      <c r="T1301" s="54"/>
    </row>
    <row r="1302" spans="1:20" ht="15" customHeight="1" x14ac:dyDescent="0.2">
      <c r="A1302" s="54"/>
      <c r="B1302" s="54"/>
      <c r="C1302" s="53"/>
      <c r="D1302" s="54"/>
      <c r="E1302" s="54"/>
      <c r="F1302" s="79"/>
      <c r="G1302" s="55"/>
      <c r="H1302" s="79"/>
      <c r="I1302" s="60"/>
      <c r="J1302" s="60"/>
      <c r="K1302" s="60"/>
      <c r="L1302" s="60"/>
      <c r="M1302" s="60"/>
      <c r="N1302" s="60"/>
      <c r="O1302" s="54"/>
      <c r="P1302" s="54"/>
      <c r="Q1302" s="54"/>
      <c r="R1302" s="54"/>
      <c r="S1302" s="54"/>
      <c r="T1302" s="54"/>
    </row>
    <row r="1303" spans="1:20" ht="15" customHeight="1" x14ac:dyDescent="0.2">
      <c r="A1303" s="54"/>
      <c r="B1303" s="54"/>
      <c r="C1303" s="53"/>
      <c r="D1303" s="54"/>
      <c r="E1303" s="54"/>
      <c r="F1303" s="79"/>
      <c r="G1303" s="55"/>
      <c r="H1303" s="79"/>
      <c r="I1303" s="60"/>
      <c r="J1303" s="60"/>
      <c r="K1303" s="60"/>
      <c r="L1303" s="60"/>
      <c r="M1303" s="60"/>
      <c r="N1303" s="60"/>
      <c r="O1303" s="54"/>
      <c r="P1303" s="54"/>
      <c r="Q1303" s="54"/>
      <c r="R1303" s="54"/>
      <c r="S1303" s="54"/>
      <c r="T1303" s="54"/>
    </row>
    <row r="1304" spans="1:20" ht="15" customHeight="1" x14ac:dyDescent="0.2">
      <c r="A1304" s="54"/>
      <c r="B1304" s="54"/>
      <c r="C1304" s="53"/>
      <c r="D1304" s="54"/>
      <c r="E1304" s="54"/>
      <c r="F1304" s="79"/>
      <c r="G1304" s="55"/>
      <c r="H1304" s="79"/>
      <c r="I1304" s="60"/>
      <c r="J1304" s="60"/>
      <c r="K1304" s="60"/>
      <c r="L1304" s="60"/>
      <c r="M1304" s="60"/>
      <c r="N1304" s="60"/>
      <c r="O1304" s="54"/>
      <c r="P1304" s="54"/>
      <c r="Q1304" s="54"/>
      <c r="R1304" s="54"/>
      <c r="S1304" s="54"/>
      <c r="T1304" s="54"/>
    </row>
    <row r="1305" spans="1:20" ht="15" customHeight="1" x14ac:dyDescent="0.2">
      <c r="A1305" s="54"/>
      <c r="B1305" s="54"/>
      <c r="C1305" s="53"/>
      <c r="D1305" s="54"/>
      <c r="E1305" s="54"/>
      <c r="F1305" s="79"/>
      <c r="G1305" s="55"/>
      <c r="H1305" s="79"/>
      <c r="I1305" s="60"/>
      <c r="J1305" s="60"/>
      <c r="K1305" s="60"/>
      <c r="L1305" s="60"/>
      <c r="M1305" s="60"/>
      <c r="N1305" s="60"/>
      <c r="O1305" s="54"/>
      <c r="P1305" s="54"/>
      <c r="Q1305" s="54"/>
      <c r="R1305" s="54"/>
      <c r="S1305" s="54"/>
      <c r="T1305" s="54"/>
    </row>
    <row r="1306" spans="1:20" ht="15" customHeight="1" x14ac:dyDescent="0.2">
      <c r="A1306" s="54"/>
      <c r="B1306" s="54"/>
      <c r="C1306" s="53"/>
      <c r="D1306" s="54"/>
      <c r="E1306" s="54"/>
      <c r="F1306" s="79"/>
      <c r="G1306" s="55"/>
      <c r="H1306" s="79"/>
      <c r="I1306" s="60"/>
      <c r="J1306" s="60"/>
      <c r="K1306" s="60"/>
      <c r="L1306" s="60"/>
      <c r="M1306" s="60"/>
      <c r="N1306" s="60"/>
      <c r="O1306" s="54"/>
      <c r="P1306" s="54"/>
      <c r="Q1306" s="54"/>
      <c r="R1306" s="54"/>
      <c r="S1306" s="54"/>
      <c r="T1306" s="54"/>
    </row>
    <row r="1307" spans="1:20" ht="15" customHeight="1" x14ac:dyDescent="0.2">
      <c r="A1307" s="54"/>
      <c r="B1307" s="54"/>
      <c r="C1307" s="53"/>
      <c r="D1307" s="54"/>
      <c r="E1307" s="54"/>
      <c r="F1307" s="79"/>
      <c r="G1307" s="55"/>
      <c r="H1307" s="79"/>
      <c r="I1307" s="60"/>
      <c r="J1307" s="60"/>
      <c r="K1307" s="60"/>
      <c r="L1307" s="60"/>
      <c r="M1307" s="60"/>
      <c r="N1307" s="60"/>
      <c r="O1307" s="54"/>
      <c r="P1307" s="54"/>
      <c r="Q1307" s="54"/>
      <c r="R1307" s="54"/>
      <c r="S1307" s="54"/>
      <c r="T1307" s="54"/>
    </row>
    <row r="1308" spans="1:20" ht="15" customHeight="1" x14ac:dyDescent="0.2">
      <c r="A1308" s="54"/>
      <c r="B1308" s="54"/>
      <c r="C1308" s="53"/>
      <c r="D1308" s="54"/>
      <c r="E1308" s="54"/>
      <c r="F1308" s="79"/>
      <c r="G1308" s="55"/>
      <c r="H1308" s="79"/>
      <c r="I1308" s="60"/>
      <c r="J1308" s="60"/>
      <c r="K1308" s="60"/>
      <c r="L1308" s="60"/>
      <c r="M1308" s="60"/>
      <c r="N1308" s="60"/>
      <c r="O1308" s="54"/>
      <c r="P1308" s="54"/>
      <c r="Q1308" s="54"/>
      <c r="R1308" s="54"/>
      <c r="S1308" s="54"/>
      <c r="T1308" s="54"/>
    </row>
    <row r="1309" spans="1:20" ht="15" customHeight="1" x14ac:dyDescent="0.2">
      <c r="A1309" s="54"/>
      <c r="B1309" s="54"/>
      <c r="C1309" s="53"/>
      <c r="D1309" s="54"/>
      <c r="E1309" s="54"/>
      <c r="F1309" s="79"/>
      <c r="G1309" s="55"/>
      <c r="H1309" s="79"/>
      <c r="I1309" s="60"/>
      <c r="J1309" s="60"/>
      <c r="K1309" s="60"/>
      <c r="L1309" s="60"/>
      <c r="M1309" s="60"/>
      <c r="N1309" s="60"/>
      <c r="O1309" s="54"/>
      <c r="P1309" s="54"/>
      <c r="Q1309" s="54"/>
      <c r="R1309" s="54"/>
      <c r="S1309" s="54"/>
      <c r="T1309" s="54"/>
    </row>
    <row r="1310" spans="1:20" ht="15" customHeight="1" x14ac:dyDescent="0.2">
      <c r="A1310" s="54"/>
      <c r="B1310" s="54"/>
      <c r="C1310" s="53"/>
      <c r="D1310" s="54"/>
      <c r="E1310" s="54"/>
      <c r="F1310" s="79"/>
      <c r="G1310" s="55"/>
      <c r="H1310" s="79"/>
      <c r="I1310" s="60"/>
      <c r="J1310" s="60"/>
      <c r="K1310" s="60"/>
      <c r="L1310" s="60"/>
      <c r="M1310" s="60"/>
      <c r="N1310" s="60"/>
      <c r="O1310" s="54"/>
      <c r="P1310" s="54"/>
      <c r="Q1310" s="54"/>
      <c r="R1310" s="54"/>
      <c r="S1310" s="54"/>
      <c r="T1310" s="54"/>
    </row>
    <row r="1311" spans="1:20" ht="15" customHeight="1" x14ac:dyDescent="0.2">
      <c r="A1311" s="54"/>
      <c r="B1311" s="54"/>
      <c r="C1311" s="53"/>
      <c r="D1311" s="54"/>
      <c r="E1311" s="54"/>
      <c r="F1311" s="79"/>
      <c r="G1311" s="55"/>
      <c r="H1311" s="79"/>
      <c r="I1311" s="60"/>
      <c r="J1311" s="60"/>
      <c r="K1311" s="60"/>
      <c r="L1311" s="60"/>
      <c r="M1311" s="60"/>
      <c r="N1311" s="60"/>
      <c r="O1311" s="54"/>
      <c r="P1311" s="54"/>
      <c r="Q1311" s="54"/>
      <c r="R1311" s="54"/>
      <c r="S1311" s="54"/>
      <c r="T1311" s="54"/>
    </row>
    <row r="1312" spans="1:20" ht="15" customHeight="1" x14ac:dyDescent="0.2">
      <c r="A1312" s="54"/>
      <c r="B1312" s="54"/>
      <c r="C1312" s="53"/>
      <c r="D1312" s="54"/>
      <c r="E1312" s="54"/>
      <c r="F1312" s="79"/>
      <c r="G1312" s="55"/>
      <c r="H1312" s="79"/>
      <c r="I1312" s="60"/>
      <c r="J1312" s="60"/>
      <c r="K1312" s="60"/>
      <c r="L1312" s="60"/>
      <c r="M1312" s="60"/>
      <c r="N1312" s="60"/>
      <c r="O1312" s="54"/>
      <c r="P1312" s="54"/>
      <c r="Q1312" s="54"/>
      <c r="R1312" s="54"/>
      <c r="S1312" s="54"/>
      <c r="T1312" s="54"/>
    </row>
    <row r="1313" spans="1:20" ht="15" customHeight="1" x14ac:dyDescent="0.2">
      <c r="A1313" s="54"/>
      <c r="B1313" s="54"/>
      <c r="C1313" s="53"/>
      <c r="D1313" s="54"/>
      <c r="E1313" s="54"/>
      <c r="F1313" s="79"/>
      <c r="G1313" s="55"/>
      <c r="H1313" s="79"/>
      <c r="I1313" s="60"/>
      <c r="J1313" s="60"/>
      <c r="K1313" s="60"/>
      <c r="L1313" s="60"/>
      <c r="M1313" s="60"/>
      <c r="N1313" s="60"/>
      <c r="O1313" s="54"/>
      <c r="P1313" s="54"/>
      <c r="Q1313" s="54"/>
      <c r="R1313" s="54"/>
      <c r="S1313" s="54"/>
      <c r="T1313" s="54"/>
    </row>
    <row r="1314" spans="1:20" ht="15" customHeight="1" x14ac:dyDescent="0.2">
      <c r="A1314" s="54"/>
      <c r="B1314" s="54"/>
      <c r="C1314" s="53"/>
      <c r="D1314" s="54"/>
      <c r="E1314" s="54"/>
      <c r="F1314" s="79"/>
      <c r="G1314" s="55"/>
      <c r="H1314" s="79"/>
      <c r="I1314" s="60"/>
      <c r="J1314" s="60"/>
      <c r="K1314" s="60"/>
      <c r="L1314" s="60"/>
      <c r="M1314" s="60"/>
      <c r="N1314" s="60"/>
      <c r="O1314" s="54"/>
      <c r="P1314" s="54"/>
      <c r="Q1314" s="54"/>
      <c r="R1314" s="54"/>
      <c r="S1314" s="54"/>
      <c r="T1314" s="54"/>
    </row>
    <row r="1315" spans="1:20" ht="15" customHeight="1" x14ac:dyDescent="0.2">
      <c r="A1315" s="54"/>
      <c r="B1315" s="54"/>
      <c r="C1315" s="53"/>
      <c r="D1315" s="54"/>
      <c r="E1315" s="54"/>
      <c r="F1315" s="79"/>
      <c r="G1315" s="55"/>
      <c r="H1315" s="79"/>
      <c r="I1315" s="60"/>
      <c r="J1315" s="60"/>
      <c r="K1315" s="60"/>
      <c r="L1315" s="60"/>
      <c r="M1315" s="60"/>
      <c r="N1315" s="60"/>
      <c r="O1315" s="54"/>
      <c r="P1315" s="54"/>
      <c r="Q1315" s="54"/>
      <c r="R1315" s="54"/>
      <c r="S1315" s="54"/>
      <c r="T1315" s="54"/>
    </row>
    <row r="1316" spans="1:20" ht="15" customHeight="1" x14ac:dyDescent="0.2">
      <c r="A1316" s="54"/>
      <c r="B1316" s="54"/>
      <c r="C1316" s="53"/>
      <c r="D1316" s="54"/>
      <c r="E1316" s="54"/>
      <c r="F1316" s="79"/>
      <c r="G1316" s="55"/>
      <c r="H1316" s="79"/>
      <c r="I1316" s="60"/>
      <c r="J1316" s="60"/>
      <c r="K1316" s="60"/>
      <c r="L1316" s="60"/>
      <c r="M1316" s="60"/>
      <c r="N1316" s="60"/>
      <c r="O1316" s="54"/>
      <c r="P1316" s="54"/>
      <c r="Q1316" s="54"/>
      <c r="R1316" s="54"/>
      <c r="S1316" s="54"/>
      <c r="T1316" s="54"/>
    </row>
    <row r="1317" spans="1:20" ht="15" customHeight="1" x14ac:dyDescent="0.2">
      <c r="A1317" s="54"/>
      <c r="B1317" s="54"/>
      <c r="C1317" s="53"/>
      <c r="D1317" s="54"/>
      <c r="E1317" s="54"/>
      <c r="F1317" s="79"/>
      <c r="G1317" s="55"/>
      <c r="H1317" s="79"/>
      <c r="I1317" s="60"/>
      <c r="J1317" s="60"/>
      <c r="K1317" s="60"/>
      <c r="L1317" s="60"/>
      <c r="M1317" s="60"/>
      <c r="N1317" s="60"/>
      <c r="O1317" s="54"/>
      <c r="P1317" s="54"/>
      <c r="Q1317" s="54"/>
      <c r="R1317" s="54"/>
      <c r="S1317" s="54"/>
      <c r="T1317" s="54"/>
    </row>
    <row r="1318" spans="1:20" ht="15" customHeight="1" x14ac:dyDescent="0.2">
      <c r="A1318" s="54"/>
      <c r="B1318" s="54"/>
      <c r="C1318" s="53"/>
      <c r="D1318" s="54"/>
      <c r="E1318" s="54"/>
      <c r="F1318" s="79"/>
      <c r="G1318" s="55"/>
      <c r="H1318" s="79"/>
      <c r="I1318" s="60"/>
      <c r="J1318" s="60"/>
      <c r="K1318" s="60"/>
      <c r="L1318" s="60"/>
      <c r="M1318" s="60"/>
      <c r="N1318" s="60"/>
      <c r="O1318" s="54"/>
      <c r="P1318" s="54"/>
      <c r="Q1318" s="54"/>
      <c r="R1318" s="54"/>
      <c r="S1318" s="54"/>
      <c r="T1318" s="54"/>
    </row>
    <row r="1319" spans="1:20" ht="15" customHeight="1" x14ac:dyDescent="0.2">
      <c r="A1319" s="54"/>
      <c r="B1319" s="54"/>
      <c r="C1319" s="53"/>
      <c r="D1319" s="54"/>
      <c r="E1319" s="54"/>
      <c r="F1319" s="79"/>
      <c r="G1319" s="55"/>
      <c r="H1319" s="79"/>
      <c r="I1319" s="60"/>
      <c r="J1319" s="60"/>
      <c r="K1319" s="60"/>
      <c r="L1319" s="60"/>
      <c r="M1319" s="60"/>
      <c r="N1319" s="60"/>
      <c r="O1319" s="54"/>
      <c r="P1319" s="54"/>
      <c r="Q1319" s="54"/>
      <c r="R1319" s="54"/>
      <c r="S1319" s="54"/>
      <c r="T1319" s="54"/>
    </row>
    <row r="1320" spans="1:20" ht="15" customHeight="1" x14ac:dyDescent="0.2">
      <c r="A1320" s="54"/>
      <c r="B1320" s="54"/>
      <c r="C1320" s="53"/>
      <c r="D1320" s="54"/>
      <c r="E1320" s="54"/>
      <c r="F1320" s="79"/>
      <c r="G1320" s="55"/>
      <c r="H1320" s="79"/>
      <c r="I1320" s="60"/>
      <c r="J1320" s="60"/>
      <c r="K1320" s="60"/>
      <c r="L1320" s="60"/>
      <c r="M1320" s="60"/>
      <c r="N1320" s="60"/>
      <c r="O1320" s="54"/>
      <c r="P1320" s="54"/>
      <c r="Q1320" s="54"/>
      <c r="R1320" s="54"/>
      <c r="S1320" s="54"/>
      <c r="T1320" s="54"/>
    </row>
    <row r="1321" spans="1:20" ht="15" customHeight="1" x14ac:dyDescent="0.2">
      <c r="A1321" s="54"/>
      <c r="B1321" s="54"/>
      <c r="C1321" s="53"/>
      <c r="D1321" s="54"/>
      <c r="E1321" s="54"/>
      <c r="F1321" s="79"/>
      <c r="G1321" s="55"/>
      <c r="H1321" s="79"/>
      <c r="I1321" s="60"/>
      <c r="J1321" s="60"/>
      <c r="K1321" s="60"/>
      <c r="L1321" s="60"/>
      <c r="M1321" s="60"/>
      <c r="N1321" s="60"/>
      <c r="O1321" s="54"/>
      <c r="P1321" s="54"/>
      <c r="Q1321" s="54"/>
      <c r="R1321" s="54"/>
      <c r="S1321" s="54"/>
      <c r="T1321" s="54"/>
    </row>
    <row r="1322" spans="1:20" ht="15" customHeight="1" x14ac:dyDescent="0.2">
      <c r="A1322" s="54"/>
      <c r="B1322" s="54"/>
      <c r="C1322" s="53"/>
      <c r="D1322" s="54"/>
      <c r="E1322" s="54"/>
      <c r="F1322" s="79"/>
      <c r="G1322" s="55"/>
      <c r="H1322" s="79"/>
      <c r="I1322" s="60"/>
      <c r="J1322" s="60"/>
      <c r="K1322" s="60"/>
      <c r="L1322" s="60"/>
      <c r="M1322" s="60"/>
      <c r="N1322" s="60"/>
      <c r="O1322" s="54"/>
      <c r="P1322" s="54"/>
      <c r="Q1322" s="54"/>
      <c r="R1322" s="54"/>
      <c r="S1322" s="54"/>
      <c r="T1322" s="54"/>
    </row>
    <row r="1323" spans="1:20" ht="15" customHeight="1" x14ac:dyDescent="0.2">
      <c r="A1323" s="54"/>
      <c r="B1323" s="54"/>
      <c r="C1323" s="53"/>
      <c r="D1323" s="54"/>
      <c r="E1323" s="54"/>
      <c r="F1323" s="79"/>
      <c r="G1323" s="55"/>
      <c r="H1323" s="79"/>
      <c r="I1323" s="60"/>
      <c r="J1323" s="60"/>
      <c r="K1323" s="60"/>
      <c r="L1323" s="60"/>
      <c r="M1323" s="60"/>
      <c r="N1323" s="60"/>
      <c r="O1323" s="54"/>
      <c r="P1323" s="54"/>
      <c r="Q1323" s="54"/>
      <c r="R1323" s="54"/>
      <c r="S1323" s="54"/>
      <c r="T1323" s="54"/>
    </row>
    <row r="1324" spans="1:20" ht="15" customHeight="1" x14ac:dyDescent="0.2">
      <c r="A1324" s="54"/>
      <c r="B1324" s="54"/>
      <c r="C1324" s="53"/>
      <c r="D1324" s="54"/>
      <c r="E1324" s="54"/>
      <c r="F1324" s="79"/>
      <c r="G1324" s="55"/>
      <c r="H1324" s="79"/>
      <c r="I1324" s="60"/>
      <c r="J1324" s="60"/>
      <c r="K1324" s="60"/>
      <c r="L1324" s="60"/>
      <c r="M1324" s="60"/>
      <c r="N1324" s="60"/>
      <c r="O1324" s="54"/>
      <c r="P1324" s="54"/>
      <c r="Q1324" s="54"/>
      <c r="R1324" s="54"/>
      <c r="S1324" s="54"/>
      <c r="T1324" s="54"/>
    </row>
    <row r="1325" spans="1:20" ht="15" customHeight="1" x14ac:dyDescent="0.2">
      <c r="A1325" s="54"/>
      <c r="B1325" s="54"/>
      <c r="C1325" s="53"/>
      <c r="D1325" s="54"/>
      <c r="E1325" s="54"/>
      <c r="F1325" s="79"/>
      <c r="G1325" s="55"/>
      <c r="H1325" s="79"/>
      <c r="I1325" s="60"/>
      <c r="J1325" s="60"/>
      <c r="K1325" s="60"/>
      <c r="L1325" s="60"/>
      <c r="M1325" s="60"/>
      <c r="N1325" s="60"/>
      <c r="O1325" s="54"/>
      <c r="P1325" s="54"/>
      <c r="Q1325" s="54"/>
      <c r="R1325" s="54"/>
      <c r="S1325" s="54"/>
      <c r="T1325" s="54"/>
    </row>
    <row r="1326" spans="1:20" ht="15" customHeight="1" x14ac:dyDescent="0.2">
      <c r="A1326" s="54"/>
      <c r="B1326" s="54"/>
      <c r="C1326" s="53"/>
      <c r="D1326" s="54"/>
      <c r="E1326" s="54"/>
      <c r="F1326" s="79"/>
      <c r="G1326" s="55"/>
      <c r="H1326" s="79"/>
      <c r="I1326" s="60"/>
      <c r="J1326" s="60"/>
      <c r="K1326" s="60"/>
      <c r="L1326" s="60"/>
      <c r="M1326" s="60"/>
      <c r="N1326" s="60"/>
      <c r="O1326" s="54"/>
      <c r="P1326" s="54"/>
      <c r="Q1326" s="54"/>
      <c r="R1326" s="54"/>
      <c r="S1326" s="54"/>
      <c r="T1326" s="54"/>
    </row>
    <row r="1327" spans="1:20" ht="15" customHeight="1" x14ac:dyDescent="0.2">
      <c r="A1327" s="54"/>
      <c r="B1327" s="54"/>
      <c r="C1327" s="53"/>
      <c r="D1327" s="54"/>
      <c r="E1327" s="54"/>
      <c r="F1327" s="79"/>
      <c r="G1327" s="55"/>
      <c r="H1327" s="79"/>
      <c r="I1327" s="60"/>
      <c r="J1327" s="60"/>
      <c r="K1327" s="60"/>
      <c r="L1327" s="60"/>
      <c r="M1327" s="60"/>
      <c r="N1327" s="60"/>
      <c r="O1327" s="54"/>
      <c r="P1327" s="54"/>
      <c r="Q1327" s="54"/>
      <c r="R1327" s="54"/>
      <c r="S1327" s="54"/>
      <c r="T1327" s="54"/>
    </row>
    <row r="1328" spans="1:20" ht="15" customHeight="1" x14ac:dyDescent="0.2">
      <c r="A1328" s="54"/>
      <c r="B1328" s="54"/>
      <c r="C1328" s="53"/>
      <c r="D1328" s="54"/>
      <c r="E1328" s="54"/>
      <c r="F1328" s="79"/>
      <c r="G1328" s="55"/>
      <c r="H1328" s="79"/>
      <c r="I1328" s="60"/>
      <c r="J1328" s="60"/>
      <c r="K1328" s="60"/>
      <c r="L1328" s="60"/>
      <c r="M1328" s="60"/>
      <c r="N1328" s="60"/>
      <c r="O1328" s="54"/>
      <c r="P1328" s="54"/>
      <c r="Q1328" s="54"/>
      <c r="R1328" s="54"/>
      <c r="S1328" s="54"/>
      <c r="T1328" s="54"/>
    </row>
    <row r="1329" spans="1:20" ht="15" customHeight="1" x14ac:dyDescent="0.2">
      <c r="A1329" s="54"/>
      <c r="B1329" s="54"/>
      <c r="C1329" s="53"/>
      <c r="D1329" s="54"/>
      <c r="E1329" s="54"/>
      <c r="F1329" s="79"/>
      <c r="G1329" s="55"/>
      <c r="H1329" s="79"/>
      <c r="I1329" s="60"/>
      <c r="J1329" s="60"/>
      <c r="K1329" s="60"/>
      <c r="L1329" s="60"/>
      <c r="M1329" s="60"/>
      <c r="N1329" s="60"/>
      <c r="O1329" s="54"/>
      <c r="P1329" s="54"/>
      <c r="Q1329" s="54"/>
      <c r="R1329" s="54"/>
      <c r="S1329" s="54"/>
      <c r="T1329" s="54"/>
    </row>
    <row r="1330" spans="1:20" ht="15" customHeight="1" x14ac:dyDescent="0.2">
      <c r="A1330" s="54"/>
      <c r="B1330" s="54"/>
      <c r="C1330" s="53"/>
      <c r="D1330" s="54"/>
      <c r="E1330" s="54"/>
      <c r="F1330" s="79"/>
      <c r="G1330" s="55"/>
      <c r="H1330" s="79"/>
      <c r="I1330" s="60"/>
      <c r="J1330" s="60"/>
      <c r="K1330" s="60"/>
      <c r="L1330" s="60"/>
      <c r="M1330" s="60"/>
      <c r="N1330" s="60"/>
      <c r="O1330" s="54"/>
      <c r="P1330" s="54"/>
      <c r="Q1330" s="54"/>
      <c r="R1330" s="54"/>
      <c r="S1330" s="54"/>
      <c r="T1330" s="54"/>
    </row>
    <row r="1331" spans="1:20" ht="15" customHeight="1" x14ac:dyDescent="0.2">
      <c r="A1331" s="54"/>
      <c r="B1331" s="54"/>
      <c r="C1331" s="53"/>
      <c r="D1331" s="54"/>
      <c r="E1331" s="54"/>
      <c r="F1331" s="79"/>
      <c r="G1331" s="55"/>
      <c r="H1331" s="79"/>
      <c r="I1331" s="60"/>
      <c r="J1331" s="60"/>
      <c r="K1331" s="60"/>
      <c r="L1331" s="60"/>
      <c r="M1331" s="60"/>
      <c r="N1331" s="60"/>
      <c r="O1331" s="54"/>
      <c r="P1331" s="54"/>
      <c r="Q1331" s="54"/>
      <c r="R1331" s="54"/>
      <c r="S1331" s="54"/>
      <c r="T1331" s="54"/>
    </row>
    <row r="1332" spans="1:20" ht="15" customHeight="1" x14ac:dyDescent="0.2">
      <c r="A1332" s="54"/>
      <c r="B1332" s="54"/>
      <c r="C1332" s="53"/>
      <c r="D1332" s="54"/>
      <c r="E1332" s="54"/>
      <c r="F1332" s="79"/>
      <c r="G1332" s="55"/>
      <c r="H1332" s="79"/>
      <c r="I1332" s="60"/>
      <c r="J1332" s="60"/>
      <c r="K1332" s="60"/>
      <c r="L1332" s="60"/>
      <c r="M1332" s="60"/>
      <c r="N1332" s="60"/>
      <c r="O1332" s="54"/>
      <c r="P1332" s="54"/>
      <c r="Q1332" s="54"/>
      <c r="R1332" s="54"/>
      <c r="S1332" s="54"/>
      <c r="T1332" s="54"/>
    </row>
    <row r="1333" spans="1:20" ht="15" customHeight="1" x14ac:dyDescent="0.2">
      <c r="A1333" s="54"/>
      <c r="B1333" s="54"/>
      <c r="C1333" s="53"/>
      <c r="D1333" s="54"/>
      <c r="E1333" s="54"/>
      <c r="F1333" s="79"/>
      <c r="G1333" s="55"/>
      <c r="H1333" s="79"/>
      <c r="I1333" s="60"/>
      <c r="J1333" s="60"/>
      <c r="K1333" s="60"/>
      <c r="L1333" s="60"/>
      <c r="M1333" s="60"/>
      <c r="N1333" s="60"/>
      <c r="O1333" s="54"/>
      <c r="P1333" s="54"/>
      <c r="Q1333" s="54"/>
      <c r="R1333" s="54"/>
      <c r="S1333" s="54"/>
      <c r="T1333" s="54"/>
    </row>
    <row r="1334" spans="1:20" ht="15" customHeight="1" x14ac:dyDescent="0.2">
      <c r="A1334" s="54"/>
      <c r="B1334" s="54"/>
      <c r="C1334" s="53"/>
      <c r="D1334" s="54"/>
      <c r="E1334" s="54"/>
      <c r="F1334" s="79"/>
      <c r="G1334" s="55"/>
      <c r="H1334" s="79"/>
      <c r="I1334" s="60"/>
      <c r="J1334" s="60"/>
      <c r="K1334" s="60"/>
      <c r="L1334" s="60"/>
      <c r="M1334" s="60"/>
      <c r="N1334" s="60"/>
      <c r="O1334" s="54"/>
      <c r="P1334" s="54"/>
      <c r="Q1334" s="54"/>
      <c r="R1334" s="54"/>
      <c r="S1334" s="54"/>
      <c r="T1334" s="54"/>
    </row>
    <row r="1335" spans="1:20" ht="15" customHeight="1" x14ac:dyDescent="0.2">
      <c r="A1335" s="54"/>
      <c r="B1335" s="54"/>
      <c r="C1335" s="53"/>
      <c r="D1335" s="54"/>
      <c r="E1335" s="54"/>
      <c r="F1335" s="79"/>
      <c r="G1335" s="55"/>
      <c r="H1335" s="79"/>
      <c r="I1335" s="60"/>
      <c r="J1335" s="60"/>
      <c r="K1335" s="60"/>
      <c r="L1335" s="60"/>
      <c r="M1335" s="60"/>
      <c r="N1335" s="60"/>
      <c r="O1335" s="54"/>
      <c r="P1335" s="54"/>
      <c r="Q1335" s="54"/>
      <c r="R1335" s="54"/>
      <c r="S1335" s="54"/>
      <c r="T1335" s="54"/>
    </row>
    <row r="1336" spans="1:20" ht="15" customHeight="1" x14ac:dyDescent="0.2">
      <c r="A1336" s="54"/>
      <c r="B1336" s="54"/>
      <c r="C1336" s="53"/>
      <c r="D1336" s="54"/>
      <c r="E1336" s="54"/>
      <c r="F1336" s="79"/>
      <c r="G1336" s="55"/>
      <c r="H1336" s="79"/>
      <c r="I1336" s="60"/>
      <c r="J1336" s="60"/>
      <c r="K1336" s="60"/>
      <c r="L1336" s="60"/>
      <c r="M1336" s="60"/>
      <c r="N1336" s="60"/>
      <c r="O1336" s="54"/>
      <c r="P1336" s="54"/>
      <c r="Q1336" s="54"/>
      <c r="R1336" s="54"/>
      <c r="S1336" s="54"/>
      <c r="T1336" s="54"/>
    </row>
    <row r="1337" spans="1:20" ht="15" customHeight="1" x14ac:dyDescent="0.2">
      <c r="A1337" s="54"/>
      <c r="B1337" s="54"/>
      <c r="C1337" s="53"/>
      <c r="D1337" s="54"/>
      <c r="E1337" s="54"/>
      <c r="F1337" s="79"/>
      <c r="G1337" s="55"/>
      <c r="H1337" s="79"/>
      <c r="I1337" s="60"/>
      <c r="J1337" s="60"/>
      <c r="K1337" s="60"/>
      <c r="L1337" s="60"/>
      <c r="M1337" s="60"/>
      <c r="N1337" s="60"/>
      <c r="O1337" s="54"/>
      <c r="P1337" s="54"/>
      <c r="Q1337" s="54"/>
      <c r="R1337" s="54"/>
      <c r="S1337" s="54"/>
      <c r="T1337" s="54"/>
    </row>
    <row r="1338" spans="1:20" ht="15" customHeight="1" x14ac:dyDescent="0.2">
      <c r="A1338" s="54"/>
      <c r="B1338" s="54"/>
      <c r="C1338" s="53"/>
      <c r="D1338" s="54"/>
      <c r="E1338" s="54"/>
      <c r="F1338" s="79"/>
      <c r="G1338" s="55"/>
      <c r="H1338" s="79"/>
      <c r="I1338" s="60"/>
      <c r="J1338" s="60"/>
      <c r="K1338" s="60"/>
      <c r="L1338" s="60"/>
      <c r="M1338" s="60"/>
      <c r="N1338" s="60"/>
      <c r="O1338" s="54"/>
      <c r="P1338" s="54"/>
      <c r="Q1338" s="54"/>
      <c r="R1338" s="54"/>
      <c r="S1338" s="54"/>
      <c r="T1338" s="54"/>
    </row>
    <row r="1339" spans="1:20" ht="15" customHeight="1" x14ac:dyDescent="0.2">
      <c r="A1339" s="54"/>
      <c r="B1339" s="54"/>
      <c r="C1339" s="53"/>
      <c r="D1339" s="54"/>
      <c r="E1339" s="54"/>
      <c r="F1339" s="79"/>
      <c r="G1339" s="55"/>
      <c r="H1339" s="79"/>
      <c r="I1339" s="60"/>
      <c r="J1339" s="60"/>
      <c r="K1339" s="60"/>
      <c r="L1339" s="60"/>
      <c r="M1339" s="60"/>
      <c r="N1339" s="60"/>
      <c r="O1339" s="54"/>
      <c r="P1339" s="54"/>
      <c r="Q1339" s="54"/>
      <c r="R1339" s="54"/>
      <c r="S1339" s="54"/>
      <c r="T1339" s="54"/>
    </row>
    <row r="1340" spans="1:20" ht="15" customHeight="1" x14ac:dyDescent="0.2">
      <c r="A1340" s="54"/>
      <c r="B1340" s="54"/>
      <c r="C1340" s="53"/>
      <c r="D1340" s="54"/>
      <c r="E1340" s="54"/>
      <c r="F1340" s="79"/>
      <c r="G1340" s="55"/>
      <c r="H1340" s="79"/>
      <c r="I1340" s="60"/>
      <c r="J1340" s="60"/>
      <c r="K1340" s="60"/>
      <c r="L1340" s="60"/>
      <c r="M1340" s="60"/>
      <c r="N1340" s="60"/>
      <c r="O1340" s="54"/>
      <c r="P1340" s="54"/>
      <c r="Q1340" s="54"/>
      <c r="R1340" s="54"/>
      <c r="S1340" s="54"/>
      <c r="T1340" s="54"/>
    </row>
    <row r="1341" spans="1:20" ht="15" customHeight="1" x14ac:dyDescent="0.2">
      <c r="A1341" s="54"/>
      <c r="B1341" s="54"/>
      <c r="C1341" s="53"/>
      <c r="D1341" s="54"/>
      <c r="E1341" s="54"/>
      <c r="F1341" s="79"/>
      <c r="G1341" s="55"/>
      <c r="H1341" s="79"/>
      <c r="I1341" s="60"/>
      <c r="J1341" s="60"/>
      <c r="K1341" s="60"/>
      <c r="L1341" s="60"/>
      <c r="M1341" s="60"/>
      <c r="N1341" s="60"/>
      <c r="O1341" s="54"/>
      <c r="P1341" s="54"/>
      <c r="Q1341" s="54"/>
      <c r="R1341" s="54"/>
      <c r="S1341" s="54"/>
      <c r="T1341" s="54"/>
    </row>
    <row r="1342" spans="1:20" ht="15" customHeight="1" x14ac:dyDescent="0.2">
      <c r="A1342" s="54"/>
      <c r="B1342" s="54"/>
      <c r="C1342" s="53"/>
      <c r="D1342" s="54"/>
      <c r="E1342" s="54"/>
      <c r="F1342" s="79"/>
      <c r="G1342" s="55"/>
      <c r="H1342" s="79"/>
      <c r="I1342" s="60"/>
      <c r="J1342" s="60"/>
      <c r="K1342" s="60"/>
      <c r="L1342" s="60"/>
      <c r="M1342" s="60"/>
      <c r="N1342" s="60"/>
      <c r="O1342" s="54"/>
      <c r="P1342" s="54"/>
      <c r="Q1342" s="54"/>
      <c r="R1342" s="54"/>
      <c r="S1342" s="54"/>
      <c r="T1342" s="54"/>
    </row>
    <row r="1343" spans="1:20" ht="15" customHeight="1" x14ac:dyDescent="0.2">
      <c r="A1343" s="54"/>
      <c r="B1343" s="54"/>
      <c r="C1343" s="53"/>
      <c r="D1343" s="54"/>
      <c r="E1343" s="54"/>
      <c r="F1343" s="79"/>
      <c r="G1343" s="55"/>
      <c r="H1343" s="79"/>
      <c r="I1343" s="60"/>
      <c r="J1343" s="60"/>
      <c r="K1343" s="60"/>
      <c r="L1343" s="60"/>
      <c r="M1343" s="60"/>
      <c r="N1343" s="60"/>
      <c r="O1343" s="54"/>
      <c r="P1343" s="54"/>
      <c r="Q1343" s="54"/>
      <c r="R1343" s="54"/>
      <c r="S1343" s="54"/>
      <c r="T1343" s="54"/>
    </row>
    <row r="1344" spans="1:20" ht="15" customHeight="1" x14ac:dyDescent="0.2">
      <c r="A1344" s="54"/>
      <c r="B1344" s="54"/>
      <c r="C1344" s="53"/>
      <c r="D1344" s="54"/>
      <c r="E1344" s="54"/>
      <c r="F1344" s="79"/>
      <c r="G1344" s="55"/>
      <c r="H1344" s="79"/>
      <c r="I1344" s="60"/>
      <c r="J1344" s="60"/>
      <c r="K1344" s="60"/>
      <c r="L1344" s="60"/>
      <c r="M1344" s="60"/>
      <c r="N1344" s="60"/>
      <c r="O1344" s="54"/>
      <c r="P1344" s="54"/>
      <c r="Q1344" s="54"/>
      <c r="R1344" s="54"/>
      <c r="S1344" s="54"/>
      <c r="T1344" s="54"/>
    </row>
    <row r="1345" spans="1:20" ht="15" customHeight="1" x14ac:dyDescent="0.2">
      <c r="A1345" s="54"/>
      <c r="B1345" s="54"/>
      <c r="C1345" s="53"/>
      <c r="D1345" s="54"/>
      <c r="E1345" s="54"/>
      <c r="F1345" s="79"/>
      <c r="G1345" s="55"/>
      <c r="H1345" s="79"/>
      <c r="I1345" s="60"/>
      <c r="J1345" s="60"/>
      <c r="K1345" s="60"/>
      <c r="L1345" s="60"/>
      <c r="M1345" s="60"/>
      <c r="N1345" s="60"/>
      <c r="O1345" s="54"/>
      <c r="P1345" s="54"/>
      <c r="Q1345" s="54"/>
      <c r="R1345" s="54"/>
      <c r="S1345" s="54"/>
      <c r="T1345" s="54"/>
    </row>
    <row r="1346" spans="1:20" ht="15" customHeight="1" x14ac:dyDescent="0.2">
      <c r="A1346" s="54"/>
      <c r="B1346" s="54"/>
      <c r="C1346" s="53"/>
      <c r="D1346" s="54"/>
      <c r="E1346" s="54"/>
      <c r="F1346" s="79"/>
      <c r="G1346" s="55"/>
      <c r="H1346" s="79"/>
      <c r="I1346" s="60"/>
      <c r="J1346" s="60"/>
      <c r="K1346" s="60"/>
      <c r="L1346" s="60"/>
      <c r="M1346" s="60"/>
      <c r="N1346" s="60"/>
      <c r="O1346" s="54"/>
      <c r="P1346" s="54"/>
      <c r="Q1346" s="54"/>
      <c r="R1346" s="54"/>
      <c r="S1346" s="54"/>
      <c r="T1346" s="54"/>
    </row>
    <row r="1347" spans="1:20" ht="15" customHeight="1" x14ac:dyDescent="0.2">
      <c r="A1347" s="54"/>
      <c r="B1347" s="54"/>
      <c r="C1347" s="53"/>
      <c r="D1347" s="54"/>
      <c r="E1347" s="54"/>
      <c r="F1347" s="79"/>
      <c r="G1347" s="55"/>
      <c r="H1347" s="79"/>
      <c r="I1347" s="60"/>
      <c r="J1347" s="60"/>
      <c r="K1347" s="60"/>
      <c r="L1347" s="60"/>
      <c r="M1347" s="60"/>
      <c r="N1347" s="60"/>
      <c r="O1347" s="54"/>
      <c r="P1347" s="54"/>
      <c r="Q1347" s="54"/>
      <c r="R1347" s="54"/>
      <c r="S1347" s="54"/>
      <c r="T1347" s="54"/>
    </row>
    <row r="1348" spans="1:20" ht="15" customHeight="1" x14ac:dyDescent="0.2">
      <c r="A1348" s="54"/>
      <c r="B1348" s="54"/>
      <c r="C1348" s="53"/>
      <c r="D1348" s="54"/>
      <c r="E1348" s="54"/>
      <c r="F1348" s="79"/>
      <c r="G1348" s="55"/>
      <c r="H1348" s="79"/>
      <c r="I1348" s="60"/>
      <c r="J1348" s="60"/>
      <c r="K1348" s="60"/>
      <c r="L1348" s="60"/>
      <c r="M1348" s="60"/>
      <c r="N1348" s="60"/>
      <c r="O1348" s="54"/>
      <c r="P1348" s="54"/>
      <c r="Q1348" s="54"/>
      <c r="R1348" s="54"/>
      <c r="S1348" s="54"/>
      <c r="T1348" s="54"/>
    </row>
    <row r="1349" spans="1:20" ht="15" customHeight="1" x14ac:dyDescent="0.2">
      <c r="A1349" s="54"/>
      <c r="B1349" s="54"/>
      <c r="C1349" s="53"/>
      <c r="D1349" s="54"/>
      <c r="E1349" s="54"/>
      <c r="F1349" s="79"/>
      <c r="G1349" s="55"/>
      <c r="H1349" s="79"/>
      <c r="I1349" s="60"/>
      <c r="J1349" s="60"/>
      <c r="K1349" s="60"/>
      <c r="L1349" s="60"/>
      <c r="M1349" s="60"/>
      <c r="N1349" s="60"/>
      <c r="O1349" s="54"/>
      <c r="P1349" s="54"/>
      <c r="Q1349" s="54"/>
      <c r="R1349" s="54"/>
      <c r="S1349" s="54"/>
      <c r="T1349" s="54"/>
    </row>
    <row r="1350" spans="1:20" ht="15" customHeight="1" x14ac:dyDescent="0.2">
      <c r="A1350" s="54"/>
      <c r="B1350" s="54"/>
      <c r="C1350" s="53"/>
      <c r="D1350" s="54"/>
      <c r="E1350" s="54"/>
      <c r="F1350" s="79"/>
      <c r="G1350" s="55"/>
      <c r="H1350" s="79"/>
      <c r="I1350" s="60"/>
      <c r="J1350" s="60"/>
      <c r="K1350" s="60"/>
      <c r="L1350" s="60"/>
      <c r="M1350" s="60"/>
      <c r="N1350" s="60"/>
      <c r="O1350" s="54"/>
      <c r="P1350" s="54"/>
      <c r="Q1350" s="54"/>
      <c r="R1350" s="54"/>
      <c r="S1350" s="54"/>
      <c r="T1350" s="54"/>
    </row>
    <row r="1351" spans="1:20" ht="15" customHeight="1" x14ac:dyDescent="0.2">
      <c r="A1351" s="54"/>
      <c r="B1351" s="54"/>
      <c r="C1351" s="53"/>
      <c r="D1351" s="54"/>
      <c r="E1351" s="54"/>
      <c r="F1351" s="79"/>
      <c r="G1351" s="55"/>
      <c r="H1351" s="79"/>
      <c r="I1351" s="60"/>
      <c r="J1351" s="60"/>
      <c r="K1351" s="60"/>
      <c r="L1351" s="60"/>
      <c r="M1351" s="60"/>
      <c r="N1351" s="60"/>
      <c r="O1351" s="54"/>
      <c r="P1351" s="54"/>
      <c r="Q1351" s="54"/>
      <c r="R1351" s="54"/>
      <c r="S1351" s="54"/>
      <c r="T1351" s="54"/>
    </row>
    <row r="1352" spans="1:20" ht="15" customHeight="1" x14ac:dyDescent="0.2">
      <c r="A1352" s="54"/>
      <c r="B1352" s="54"/>
      <c r="C1352" s="53"/>
      <c r="D1352" s="54"/>
      <c r="E1352" s="54"/>
      <c r="F1352" s="79"/>
      <c r="G1352" s="55"/>
      <c r="H1352" s="79"/>
      <c r="I1352" s="60"/>
      <c r="J1352" s="60"/>
      <c r="K1352" s="60"/>
      <c r="L1352" s="60"/>
      <c r="M1352" s="60"/>
      <c r="N1352" s="60"/>
      <c r="O1352" s="54"/>
      <c r="P1352" s="54"/>
      <c r="Q1352" s="54"/>
      <c r="R1352" s="54"/>
      <c r="S1352" s="54"/>
      <c r="T1352" s="54"/>
    </row>
    <row r="1353" spans="1:20" ht="15" customHeight="1" x14ac:dyDescent="0.2">
      <c r="A1353" s="54"/>
      <c r="B1353" s="54"/>
      <c r="C1353" s="53"/>
      <c r="D1353" s="54"/>
      <c r="E1353" s="54"/>
      <c r="F1353" s="79"/>
      <c r="G1353" s="55"/>
      <c r="H1353" s="79"/>
      <c r="I1353" s="60"/>
      <c r="J1353" s="60"/>
      <c r="K1353" s="60"/>
      <c r="L1353" s="60"/>
      <c r="M1353" s="60"/>
      <c r="N1353" s="60"/>
      <c r="O1353" s="54"/>
      <c r="P1353" s="54"/>
      <c r="Q1353" s="54"/>
      <c r="R1353" s="54"/>
      <c r="S1353" s="54"/>
      <c r="T1353" s="54"/>
    </row>
    <row r="1354" spans="1:20" ht="15" customHeight="1" x14ac:dyDescent="0.2">
      <c r="A1354" s="54"/>
      <c r="B1354" s="54"/>
      <c r="C1354" s="53"/>
      <c r="D1354" s="54"/>
      <c r="E1354" s="54"/>
      <c r="F1354" s="79"/>
      <c r="G1354" s="55"/>
      <c r="H1354" s="79"/>
      <c r="I1354" s="60"/>
      <c r="J1354" s="60"/>
      <c r="K1354" s="60"/>
      <c r="L1354" s="60"/>
      <c r="M1354" s="60"/>
      <c r="N1354" s="60"/>
      <c r="O1354" s="54"/>
      <c r="P1354" s="54"/>
      <c r="Q1354" s="54"/>
      <c r="R1354" s="54"/>
      <c r="S1354" s="54"/>
      <c r="T1354" s="54"/>
    </row>
    <row r="1355" spans="1:20" ht="15" customHeight="1" x14ac:dyDescent="0.2">
      <c r="A1355" s="54"/>
      <c r="B1355" s="54"/>
      <c r="C1355" s="53"/>
      <c r="D1355" s="54"/>
      <c r="E1355" s="54"/>
      <c r="F1355" s="79"/>
      <c r="G1355" s="55"/>
      <c r="H1355" s="79"/>
      <c r="I1355" s="60"/>
      <c r="J1355" s="60"/>
      <c r="K1355" s="60"/>
      <c r="L1355" s="60"/>
      <c r="M1355" s="60"/>
      <c r="N1355" s="60"/>
      <c r="O1355" s="54"/>
      <c r="P1355" s="54"/>
      <c r="Q1355" s="54"/>
      <c r="R1355" s="54"/>
      <c r="S1355" s="54"/>
      <c r="T1355" s="54"/>
    </row>
    <row r="1356" spans="1:20" ht="15" customHeight="1" x14ac:dyDescent="0.2">
      <c r="A1356" s="54"/>
      <c r="B1356" s="54"/>
      <c r="C1356" s="53"/>
      <c r="D1356" s="54"/>
      <c r="E1356" s="54"/>
      <c r="F1356" s="79"/>
      <c r="G1356" s="55"/>
      <c r="H1356" s="79"/>
      <c r="I1356" s="60"/>
      <c r="J1356" s="60"/>
      <c r="K1356" s="60"/>
      <c r="L1356" s="60"/>
      <c r="M1356" s="60"/>
      <c r="N1356" s="60"/>
      <c r="O1356" s="54"/>
      <c r="P1356" s="54"/>
      <c r="Q1356" s="54"/>
      <c r="R1356" s="54"/>
      <c r="S1356" s="54"/>
      <c r="T1356" s="54"/>
    </row>
    <row r="1357" spans="1:20" ht="15" customHeight="1" x14ac:dyDescent="0.2">
      <c r="A1357" s="54"/>
      <c r="B1357" s="54"/>
      <c r="C1357" s="53"/>
      <c r="D1357" s="54"/>
      <c r="E1357" s="54"/>
      <c r="F1357" s="79"/>
      <c r="G1357" s="55"/>
      <c r="H1357" s="79"/>
      <c r="I1357" s="60"/>
      <c r="J1357" s="60"/>
      <c r="K1357" s="60"/>
      <c r="L1357" s="60"/>
      <c r="M1357" s="60"/>
      <c r="N1357" s="60"/>
      <c r="O1357" s="54"/>
      <c r="P1357" s="54"/>
      <c r="Q1357" s="54"/>
      <c r="R1357" s="54"/>
      <c r="S1357" s="54"/>
      <c r="T1357" s="54"/>
    </row>
    <row r="1358" spans="1:20" ht="15" customHeight="1" x14ac:dyDescent="0.2">
      <c r="A1358" s="54"/>
      <c r="B1358" s="54"/>
      <c r="C1358" s="53"/>
      <c r="D1358" s="54"/>
      <c r="E1358" s="54"/>
      <c r="F1358" s="79"/>
      <c r="G1358" s="55"/>
      <c r="H1358" s="79"/>
      <c r="I1358" s="60"/>
      <c r="J1358" s="60"/>
      <c r="K1358" s="60"/>
      <c r="L1358" s="60"/>
      <c r="M1358" s="60"/>
      <c r="N1358" s="60"/>
      <c r="O1358" s="54"/>
      <c r="P1358" s="54"/>
      <c r="Q1358" s="54"/>
      <c r="R1358" s="54"/>
      <c r="S1358" s="54"/>
      <c r="T1358" s="54"/>
    </row>
    <row r="1359" spans="1:20" ht="15" customHeight="1" x14ac:dyDescent="0.2">
      <c r="A1359" s="54"/>
      <c r="B1359" s="54"/>
      <c r="C1359" s="53"/>
      <c r="D1359" s="54"/>
      <c r="E1359" s="54"/>
      <c r="F1359" s="79"/>
      <c r="G1359" s="55"/>
      <c r="H1359" s="79"/>
      <c r="I1359" s="60"/>
      <c r="J1359" s="60"/>
      <c r="K1359" s="60"/>
      <c r="L1359" s="60"/>
      <c r="M1359" s="60"/>
      <c r="N1359" s="60"/>
      <c r="O1359" s="54"/>
      <c r="P1359" s="54"/>
      <c r="Q1359" s="54"/>
      <c r="R1359" s="54"/>
      <c r="S1359" s="54"/>
      <c r="T1359" s="54"/>
    </row>
    <row r="1360" spans="1:20" ht="15" customHeight="1" x14ac:dyDescent="0.2">
      <c r="A1360" s="54"/>
      <c r="B1360" s="54"/>
      <c r="C1360" s="53"/>
      <c r="D1360" s="54"/>
      <c r="E1360" s="54"/>
      <c r="F1360" s="79"/>
      <c r="G1360" s="55"/>
      <c r="H1360" s="79"/>
      <c r="I1360" s="60"/>
      <c r="J1360" s="60"/>
      <c r="K1360" s="60"/>
      <c r="L1360" s="60"/>
      <c r="M1360" s="60"/>
      <c r="N1360" s="60"/>
      <c r="O1360" s="54"/>
      <c r="P1360" s="54"/>
      <c r="Q1360" s="54"/>
      <c r="R1360" s="54"/>
      <c r="S1360" s="54"/>
      <c r="T1360" s="54"/>
    </row>
    <row r="1361" spans="1:20" ht="15" customHeight="1" x14ac:dyDescent="0.2">
      <c r="A1361" s="54"/>
      <c r="B1361" s="54"/>
      <c r="C1361" s="53"/>
      <c r="D1361" s="54"/>
      <c r="E1361" s="54"/>
      <c r="F1361" s="79"/>
      <c r="G1361" s="55"/>
      <c r="H1361" s="79"/>
      <c r="I1361" s="60"/>
      <c r="J1361" s="60"/>
      <c r="K1361" s="60"/>
      <c r="L1361" s="60"/>
      <c r="M1361" s="60"/>
      <c r="N1361" s="60"/>
      <c r="O1361" s="54"/>
      <c r="P1361" s="54"/>
      <c r="Q1361" s="54"/>
      <c r="R1361" s="54"/>
      <c r="S1361" s="54"/>
      <c r="T1361" s="54"/>
    </row>
    <row r="1362" spans="1:20" ht="15" customHeight="1" x14ac:dyDescent="0.2">
      <c r="A1362" s="54"/>
      <c r="B1362" s="54"/>
      <c r="C1362" s="53"/>
      <c r="D1362" s="54"/>
      <c r="E1362" s="54"/>
      <c r="F1362" s="79"/>
      <c r="G1362" s="55"/>
      <c r="H1362" s="79"/>
      <c r="I1362" s="60"/>
      <c r="J1362" s="60"/>
      <c r="K1362" s="60"/>
      <c r="L1362" s="60"/>
      <c r="M1362" s="60"/>
      <c r="N1362" s="60"/>
      <c r="O1362" s="54"/>
      <c r="P1362" s="54"/>
      <c r="Q1362" s="54"/>
      <c r="R1362" s="54"/>
      <c r="S1362" s="54"/>
      <c r="T1362" s="54"/>
    </row>
    <row r="1363" spans="1:20" ht="15" customHeight="1" x14ac:dyDescent="0.2">
      <c r="A1363" s="54"/>
      <c r="B1363" s="54"/>
      <c r="C1363" s="53"/>
      <c r="D1363" s="54"/>
      <c r="E1363" s="54"/>
      <c r="F1363" s="79"/>
      <c r="G1363" s="55"/>
      <c r="H1363" s="79"/>
      <c r="I1363" s="60"/>
      <c r="J1363" s="60"/>
      <c r="K1363" s="60"/>
      <c r="L1363" s="60"/>
      <c r="M1363" s="60"/>
      <c r="N1363" s="60"/>
      <c r="O1363" s="54"/>
      <c r="P1363" s="54"/>
      <c r="Q1363" s="54"/>
      <c r="R1363" s="54"/>
      <c r="S1363" s="54"/>
      <c r="T1363" s="54"/>
    </row>
    <row r="1364" spans="1:20" ht="15" customHeight="1" x14ac:dyDescent="0.2">
      <c r="A1364" s="54"/>
      <c r="B1364" s="54"/>
      <c r="C1364" s="53"/>
      <c r="D1364" s="54"/>
      <c r="E1364" s="54"/>
      <c r="F1364" s="79"/>
      <c r="G1364" s="55"/>
      <c r="H1364" s="79"/>
      <c r="I1364" s="60"/>
      <c r="J1364" s="60"/>
      <c r="K1364" s="60"/>
      <c r="L1364" s="60"/>
      <c r="M1364" s="60"/>
      <c r="N1364" s="60"/>
      <c r="O1364" s="54"/>
      <c r="P1364" s="54"/>
      <c r="Q1364" s="54"/>
      <c r="R1364" s="54"/>
      <c r="S1364" s="54"/>
      <c r="T1364" s="54"/>
    </row>
    <row r="1365" spans="1:20" ht="15" customHeight="1" x14ac:dyDescent="0.2">
      <c r="A1365" s="54"/>
      <c r="B1365" s="54"/>
      <c r="C1365" s="53"/>
      <c r="D1365" s="54"/>
      <c r="E1365" s="54"/>
      <c r="F1365" s="79"/>
      <c r="G1365" s="55"/>
      <c r="H1365" s="79"/>
      <c r="I1365" s="60"/>
      <c r="J1365" s="60"/>
      <c r="K1365" s="60"/>
      <c r="L1365" s="60"/>
      <c r="M1365" s="60"/>
      <c r="N1365" s="60"/>
      <c r="O1365" s="54"/>
      <c r="P1365" s="54"/>
      <c r="Q1365" s="54"/>
      <c r="R1365" s="54"/>
      <c r="S1365" s="54"/>
      <c r="T1365" s="54"/>
    </row>
    <row r="1366" spans="1:20" ht="15" customHeight="1" x14ac:dyDescent="0.2">
      <c r="A1366" s="54"/>
      <c r="B1366" s="54"/>
      <c r="C1366" s="53"/>
      <c r="D1366" s="54"/>
      <c r="E1366" s="54"/>
      <c r="F1366" s="79"/>
      <c r="G1366" s="55"/>
      <c r="H1366" s="79"/>
      <c r="I1366" s="60"/>
      <c r="J1366" s="60"/>
      <c r="K1366" s="60"/>
      <c r="L1366" s="60"/>
      <c r="M1366" s="60"/>
      <c r="N1366" s="60"/>
      <c r="O1366" s="54"/>
      <c r="P1366" s="54"/>
      <c r="Q1366" s="54"/>
      <c r="R1366" s="54"/>
      <c r="S1366" s="54"/>
      <c r="T1366" s="54"/>
    </row>
    <row r="1367" spans="1:20" ht="15" customHeight="1" x14ac:dyDescent="0.2">
      <c r="A1367" s="54"/>
      <c r="B1367" s="54"/>
      <c r="C1367" s="53"/>
      <c r="D1367" s="54"/>
      <c r="E1367" s="54"/>
      <c r="F1367" s="79"/>
      <c r="G1367" s="55"/>
      <c r="H1367" s="79"/>
      <c r="I1367" s="60"/>
      <c r="J1367" s="60"/>
      <c r="K1367" s="60"/>
      <c r="L1367" s="60"/>
      <c r="M1367" s="60"/>
      <c r="N1367" s="60"/>
      <c r="O1367" s="54"/>
      <c r="P1367" s="54"/>
      <c r="Q1367" s="54"/>
      <c r="R1367" s="54"/>
      <c r="S1367" s="54"/>
      <c r="T1367" s="54"/>
    </row>
    <row r="1368" spans="1:20" ht="15" customHeight="1" x14ac:dyDescent="0.2">
      <c r="A1368" s="54"/>
      <c r="B1368" s="54"/>
      <c r="C1368" s="53"/>
      <c r="D1368" s="54"/>
      <c r="E1368" s="54"/>
      <c r="F1368" s="79"/>
      <c r="G1368" s="55"/>
      <c r="H1368" s="79"/>
      <c r="I1368" s="60"/>
      <c r="J1368" s="60"/>
      <c r="K1368" s="60"/>
      <c r="L1368" s="60"/>
      <c r="M1368" s="60"/>
      <c r="N1368" s="60"/>
      <c r="O1368" s="54"/>
      <c r="P1368" s="54"/>
      <c r="Q1368" s="54"/>
      <c r="R1368" s="54"/>
      <c r="S1368" s="54"/>
      <c r="T1368" s="54"/>
    </row>
    <row r="1369" spans="1:20" ht="15" customHeight="1" x14ac:dyDescent="0.2">
      <c r="A1369" s="54"/>
      <c r="B1369" s="54"/>
      <c r="C1369" s="53"/>
      <c r="D1369" s="54"/>
      <c r="E1369" s="54"/>
      <c r="F1369" s="79"/>
      <c r="G1369" s="55"/>
      <c r="H1369" s="79"/>
      <c r="I1369" s="60"/>
      <c r="J1369" s="60"/>
      <c r="K1369" s="60"/>
      <c r="L1369" s="60"/>
      <c r="M1369" s="60"/>
      <c r="N1369" s="60"/>
      <c r="O1369" s="54"/>
      <c r="P1369" s="54"/>
      <c r="Q1369" s="54"/>
      <c r="R1369" s="54"/>
      <c r="S1369" s="54"/>
      <c r="T1369" s="54"/>
    </row>
    <row r="1370" spans="1:20" ht="15" customHeight="1" x14ac:dyDescent="0.2">
      <c r="A1370" s="54"/>
      <c r="B1370" s="54"/>
      <c r="C1370" s="53"/>
      <c r="D1370" s="54"/>
      <c r="E1370" s="54"/>
      <c r="F1370" s="79"/>
      <c r="G1370" s="55"/>
      <c r="H1370" s="79"/>
      <c r="I1370" s="60"/>
      <c r="J1370" s="60"/>
      <c r="K1370" s="60"/>
      <c r="L1370" s="60"/>
      <c r="M1370" s="60"/>
      <c r="N1370" s="60"/>
      <c r="O1370" s="54"/>
      <c r="P1370" s="54"/>
      <c r="Q1370" s="54"/>
      <c r="R1370" s="54"/>
      <c r="S1370" s="54"/>
      <c r="T1370" s="54"/>
    </row>
    <row r="1371" spans="1:20" ht="15" customHeight="1" x14ac:dyDescent="0.2">
      <c r="A1371" s="54"/>
      <c r="B1371" s="54"/>
      <c r="C1371" s="53"/>
      <c r="D1371" s="54"/>
      <c r="E1371" s="54"/>
      <c r="F1371" s="79"/>
      <c r="G1371" s="55"/>
      <c r="H1371" s="79"/>
      <c r="I1371" s="60"/>
      <c r="J1371" s="60"/>
      <c r="K1371" s="60"/>
      <c r="L1371" s="60"/>
      <c r="M1371" s="60"/>
      <c r="N1371" s="60"/>
      <c r="O1371" s="54"/>
      <c r="P1371" s="54"/>
      <c r="Q1371" s="54"/>
      <c r="R1371" s="54"/>
      <c r="S1371" s="54"/>
      <c r="T1371" s="54"/>
    </row>
    <row r="1372" spans="1:20" ht="15" customHeight="1" x14ac:dyDescent="0.2">
      <c r="A1372" s="54"/>
      <c r="B1372" s="54"/>
      <c r="C1372" s="53"/>
      <c r="D1372" s="54"/>
      <c r="E1372" s="54"/>
      <c r="F1372" s="79"/>
      <c r="G1372" s="55"/>
      <c r="H1372" s="79"/>
      <c r="I1372" s="60"/>
      <c r="J1372" s="60"/>
      <c r="K1372" s="60"/>
      <c r="L1372" s="60"/>
      <c r="M1372" s="60"/>
      <c r="N1372" s="60"/>
      <c r="O1372" s="54"/>
      <c r="P1372" s="54"/>
      <c r="Q1372" s="54"/>
      <c r="R1372" s="54"/>
      <c r="S1372" s="54"/>
      <c r="T1372" s="54"/>
    </row>
    <row r="1373" spans="1:20" ht="15" customHeight="1" x14ac:dyDescent="0.2">
      <c r="A1373" s="54"/>
      <c r="B1373" s="54"/>
      <c r="C1373" s="53"/>
      <c r="D1373" s="54"/>
      <c r="E1373" s="54"/>
      <c r="F1373" s="79"/>
      <c r="G1373" s="55"/>
      <c r="H1373" s="79"/>
      <c r="I1373" s="60"/>
      <c r="J1373" s="60"/>
      <c r="K1373" s="60"/>
      <c r="L1373" s="60"/>
      <c r="M1373" s="60"/>
      <c r="N1373" s="60"/>
      <c r="O1373" s="54"/>
      <c r="P1373" s="54"/>
      <c r="Q1373" s="54"/>
      <c r="R1373" s="54"/>
      <c r="S1373" s="54"/>
      <c r="T1373" s="54"/>
    </row>
    <row r="1374" spans="1:20" ht="15" customHeight="1" x14ac:dyDescent="0.2">
      <c r="A1374" s="54"/>
      <c r="B1374" s="54"/>
      <c r="C1374" s="53"/>
      <c r="D1374" s="54"/>
      <c r="E1374" s="54"/>
      <c r="F1374" s="79"/>
      <c r="G1374" s="55"/>
      <c r="H1374" s="79"/>
      <c r="I1374" s="60"/>
      <c r="J1374" s="60"/>
      <c r="K1374" s="60"/>
      <c r="L1374" s="60"/>
      <c r="M1374" s="60"/>
      <c r="N1374" s="60"/>
      <c r="O1374" s="54"/>
      <c r="P1374" s="54"/>
      <c r="Q1374" s="54"/>
      <c r="R1374" s="54"/>
      <c r="S1374" s="54"/>
      <c r="T1374" s="54"/>
    </row>
    <row r="1375" spans="1:20" ht="15" customHeight="1" x14ac:dyDescent="0.2">
      <c r="A1375" s="54"/>
      <c r="B1375" s="54"/>
      <c r="C1375" s="53"/>
      <c r="D1375" s="54"/>
      <c r="E1375" s="54"/>
      <c r="F1375" s="79"/>
      <c r="G1375" s="55"/>
      <c r="H1375" s="79"/>
      <c r="I1375" s="60"/>
      <c r="J1375" s="60"/>
      <c r="K1375" s="60"/>
      <c r="L1375" s="60"/>
      <c r="M1375" s="60"/>
      <c r="N1375" s="60"/>
      <c r="O1375" s="54"/>
      <c r="P1375" s="54"/>
      <c r="Q1375" s="54"/>
      <c r="R1375" s="54"/>
      <c r="S1375" s="54"/>
      <c r="T1375" s="54"/>
    </row>
    <row r="1376" spans="1:20" ht="15" customHeight="1" x14ac:dyDescent="0.2">
      <c r="A1376" s="54"/>
      <c r="B1376" s="54"/>
      <c r="C1376" s="53"/>
      <c r="D1376" s="54"/>
      <c r="E1376" s="54"/>
      <c r="F1376" s="79"/>
      <c r="G1376" s="55"/>
      <c r="H1376" s="79"/>
      <c r="I1376" s="60"/>
      <c r="J1376" s="60"/>
      <c r="K1376" s="60"/>
      <c r="L1376" s="60"/>
      <c r="M1376" s="60"/>
      <c r="N1376" s="60"/>
      <c r="O1376" s="54"/>
      <c r="P1376" s="54"/>
      <c r="Q1376" s="54"/>
      <c r="R1376" s="54"/>
      <c r="S1376" s="54"/>
      <c r="T1376" s="54"/>
    </row>
    <row r="1377" spans="1:20" ht="15" customHeight="1" x14ac:dyDescent="0.2">
      <c r="A1377" s="54"/>
      <c r="B1377" s="54"/>
      <c r="C1377" s="53"/>
      <c r="D1377" s="54"/>
      <c r="E1377" s="54"/>
      <c r="F1377" s="79"/>
      <c r="G1377" s="55"/>
      <c r="H1377" s="79"/>
      <c r="I1377" s="60"/>
      <c r="J1377" s="60"/>
      <c r="K1377" s="60"/>
      <c r="L1377" s="60"/>
      <c r="M1377" s="60"/>
      <c r="N1377" s="60"/>
      <c r="O1377" s="54"/>
      <c r="P1377" s="54"/>
      <c r="Q1377" s="54"/>
      <c r="R1377" s="54"/>
      <c r="S1377" s="54"/>
      <c r="T1377" s="54"/>
    </row>
    <row r="1378" spans="1:20" ht="15" customHeight="1" x14ac:dyDescent="0.2">
      <c r="A1378" s="54"/>
      <c r="B1378" s="54"/>
      <c r="C1378" s="53"/>
      <c r="D1378" s="54"/>
      <c r="E1378" s="54"/>
      <c r="F1378" s="79"/>
      <c r="G1378" s="55"/>
      <c r="H1378" s="79"/>
      <c r="I1378" s="60"/>
      <c r="J1378" s="60"/>
      <c r="K1378" s="60"/>
      <c r="L1378" s="60"/>
      <c r="M1378" s="60"/>
      <c r="N1378" s="60"/>
      <c r="O1378" s="54"/>
      <c r="P1378" s="54"/>
      <c r="Q1378" s="54"/>
      <c r="R1378" s="54"/>
      <c r="S1378" s="54"/>
      <c r="T1378" s="54"/>
    </row>
    <row r="1379" spans="1:20" ht="15" customHeight="1" x14ac:dyDescent="0.2">
      <c r="A1379" s="54"/>
      <c r="B1379" s="54"/>
      <c r="C1379" s="53"/>
      <c r="D1379" s="54"/>
      <c r="E1379" s="54"/>
      <c r="F1379" s="79"/>
      <c r="G1379" s="55"/>
      <c r="H1379" s="79"/>
      <c r="I1379" s="60"/>
      <c r="J1379" s="60"/>
      <c r="K1379" s="60"/>
      <c r="L1379" s="60"/>
      <c r="M1379" s="60"/>
      <c r="N1379" s="60"/>
      <c r="O1379" s="54"/>
      <c r="P1379" s="54"/>
      <c r="Q1379" s="54"/>
      <c r="R1379" s="54"/>
      <c r="S1379" s="54"/>
      <c r="T1379" s="54"/>
    </row>
    <row r="1380" spans="1:20" ht="15" customHeight="1" x14ac:dyDescent="0.2">
      <c r="A1380" s="54"/>
      <c r="B1380" s="54"/>
      <c r="C1380" s="53"/>
      <c r="D1380" s="54"/>
      <c r="E1380" s="54"/>
      <c r="F1380" s="79"/>
      <c r="G1380" s="55"/>
      <c r="H1380" s="79"/>
      <c r="I1380" s="60"/>
      <c r="J1380" s="60"/>
      <c r="K1380" s="60"/>
      <c r="L1380" s="60"/>
      <c r="M1380" s="60"/>
      <c r="N1380" s="60"/>
      <c r="O1380" s="54"/>
      <c r="P1380" s="54"/>
      <c r="Q1380" s="54"/>
      <c r="R1380" s="54"/>
      <c r="S1380" s="54"/>
      <c r="T1380" s="54"/>
    </row>
    <row r="1381" spans="1:20" ht="15" customHeight="1" x14ac:dyDescent="0.2">
      <c r="A1381" s="54"/>
      <c r="B1381" s="54"/>
      <c r="C1381" s="53"/>
      <c r="D1381" s="54"/>
      <c r="E1381" s="54"/>
      <c r="F1381" s="79"/>
      <c r="G1381" s="55"/>
      <c r="H1381" s="79"/>
      <c r="I1381" s="60"/>
      <c r="J1381" s="60"/>
      <c r="K1381" s="60"/>
      <c r="L1381" s="60"/>
      <c r="M1381" s="60"/>
      <c r="N1381" s="60"/>
      <c r="O1381" s="54"/>
      <c r="P1381" s="54"/>
      <c r="Q1381" s="54"/>
      <c r="R1381" s="54"/>
      <c r="S1381" s="54"/>
      <c r="T1381" s="54"/>
    </row>
    <row r="1382" spans="1:20" ht="15" customHeight="1" x14ac:dyDescent="0.2">
      <c r="A1382" s="54"/>
      <c r="B1382" s="54"/>
      <c r="C1382" s="53"/>
      <c r="D1382" s="54"/>
      <c r="E1382" s="54"/>
      <c r="F1382" s="79"/>
      <c r="G1382" s="55"/>
      <c r="H1382" s="79"/>
      <c r="I1382" s="60"/>
      <c r="J1382" s="60"/>
      <c r="K1382" s="60"/>
      <c r="L1382" s="60"/>
      <c r="M1382" s="60"/>
      <c r="N1382" s="60"/>
      <c r="O1382" s="54"/>
      <c r="P1382" s="54"/>
      <c r="Q1382" s="54"/>
      <c r="R1382" s="54"/>
      <c r="S1382" s="54"/>
      <c r="T1382" s="54"/>
    </row>
    <row r="1383" spans="1:20" ht="15" customHeight="1" x14ac:dyDescent="0.2">
      <c r="A1383" s="54"/>
      <c r="B1383" s="54"/>
      <c r="C1383" s="53"/>
      <c r="D1383" s="54"/>
      <c r="E1383" s="54"/>
      <c r="F1383" s="79"/>
      <c r="G1383" s="55"/>
      <c r="H1383" s="79"/>
      <c r="I1383" s="60"/>
      <c r="J1383" s="60"/>
      <c r="K1383" s="60"/>
      <c r="L1383" s="60"/>
      <c r="M1383" s="60"/>
      <c r="N1383" s="60"/>
      <c r="O1383" s="54"/>
      <c r="P1383" s="54"/>
      <c r="Q1383" s="54"/>
      <c r="R1383" s="54"/>
      <c r="S1383" s="54"/>
      <c r="T1383" s="54"/>
    </row>
    <row r="1384" spans="1:20" ht="15" customHeight="1" x14ac:dyDescent="0.2">
      <c r="A1384" s="54"/>
      <c r="B1384" s="54"/>
      <c r="C1384" s="53"/>
      <c r="D1384" s="54"/>
      <c r="E1384" s="54"/>
      <c r="F1384" s="79"/>
      <c r="G1384" s="55"/>
      <c r="H1384" s="79"/>
      <c r="I1384" s="60"/>
      <c r="J1384" s="60"/>
      <c r="K1384" s="60"/>
      <c r="L1384" s="60"/>
      <c r="M1384" s="60"/>
      <c r="N1384" s="60"/>
      <c r="O1384" s="54"/>
      <c r="P1384" s="54"/>
      <c r="Q1384" s="54"/>
      <c r="R1384" s="54"/>
      <c r="S1384" s="54"/>
      <c r="T1384" s="54"/>
    </row>
    <row r="1385" spans="1:20" ht="15" customHeight="1" x14ac:dyDescent="0.2">
      <c r="A1385" s="54"/>
      <c r="B1385" s="54"/>
      <c r="C1385" s="53"/>
      <c r="D1385" s="54"/>
      <c r="E1385" s="54"/>
      <c r="F1385" s="79"/>
      <c r="G1385" s="55"/>
      <c r="H1385" s="79"/>
      <c r="I1385" s="60"/>
      <c r="J1385" s="60"/>
      <c r="K1385" s="60"/>
      <c r="L1385" s="60"/>
      <c r="M1385" s="60"/>
      <c r="N1385" s="60"/>
      <c r="O1385" s="54"/>
      <c r="P1385" s="54"/>
      <c r="Q1385" s="54"/>
      <c r="R1385" s="54"/>
      <c r="S1385" s="54"/>
      <c r="T1385" s="54"/>
    </row>
    <row r="1386" spans="1:20" ht="15" customHeight="1" x14ac:dyDescent="0.2">
      <c r="A1386" s="54"/>
      <c r="B1386" s="54"/>
      <c r="C1386" s="53"/>
      <c r="D1386" s="54"/>
      <c r="E1386" s="54"/>
      <c r="F1386" s="79"/>
      <c r="G1386" s="55"/>
      <c r="H1386" s="79"/>
      <c r="I1386" s="60"/>
      <c r="J1386" s="60"/>
      <c r="K1386" s="60"/>
      <c r="L1386" s="60"/>
      <c r="M1386" s="60"/>
      <c r="N1386" s="60"/>
      <c r="O1386" s="54"/>
      <c r="P1386" s="54"/>
      <c r="Q1386" s="54"/>
      <c r="R1386" s="54"/>
      <c r="S1386" s="54"/>
      <c r="T1386" s="54"/>
    </row>
    <row r="1387" spans="1:20" ht="15" customHeight="1" x14ac:dyDescent="0.2">
      <c r="A1387" s="54"/>
      <c r="B1387" s="54"/>
      <c r="C1387" s="53"/>
      <c r="D1387" s="54"/>
      <c r="E1387" s="54"/>
      <c r="F1387" s="79"/>
      <c r="G1387" s="55"/>
      <c r="H1387" s="79"/>
      <c r="I1387" s="60"/>
      <c r="J1387" s="60"/>
      <c r="K1387" s="60"/>
      <c r="L1387" s="60"/>
      <c r="M1387" s="60"/>
      <c r="N1387" s="60"/>
      <c r="O1387" s="54"/>
      <c r="P1387" s="54"/>
      <c r="Q1387" s="54"/>
      <c r="R1387" s="54"/>
      <c r="S1387" s="54"/>
      <c r="T1387" s="54"/>
    </row>
    <row r="1388" spans="1:20" ht="15" customHeight="1" x14ac:dyDescent="0.2">
      <c r="A1388" s="54"/>
      <c r="B1388" s="54"/>
      <c r="C1388" s="53"/>
      <c r="D1388" s="54"/>
      <c r="E1388" s="54"/>
      <c r="F1388" s="79"/>
      <c r="G1388" s="55"/>
      <c r="H1388" s="79"/>
      <c r="I1388" s="60"/>
      <c r="J1388" s="60"/>
      <c r="K1388" s="60"/>
      <c r="L1388" s="60"/>
      <c r="M1388" s="60"/>
      <c r="N1388" s="60"/>
      <c r="O1388" s="54"/>
      <c r="P1388" s="54"/>
      <c r="Q1388" s="54"/>
      <c r="R1388" s="54"/>
      <c r="S1388" s="54"/>
      <c r="T1388" s="54"/>
    </row>
    <row r="1389" spans="1:20" ht="15" customHeight="1" x14ac:dyDescent="0.2">
      <c r="A1389" s="54"/>
      <c r="B1389" s="54"/>
      <c r="C1389" s="53"/>
      <c r="D1389" s="54"/>
      <c r="E1389" s="54"/>
      <c r="F1389" s="79"/>
      <c r="G1389" s="55"/>
      <c r="H1389" s="79"/>
      <c r="I1389" s="60"/>
      <c r="J1389" s="60"/>
      <c r="K1389" s="60"/>
      <c r="L1389" s="60"/>
      <c r="M1389" s="60"/>
      <c r="N1389" s="60"/>
      <c r="O1389" s="54"/>
      <c r="P1389" s="54"/>
      <c r="Q1389" s="54"/>
      <c r="R1389" s="54"/>
      <c r="S1389" s="54"/>
      <c r="T1389" s="54"/>
    </row>
    <row r="1390" spans="1:20" ht="15" customHeight="1" x14ac:dyDescent="0.2">
      <c r="A1390" s="54"/>
      <c r="B1390" s="54"/>
      <c r="C1390" s="53"/>
      <c r="D1390" s="54"/>
      <c r="E1390" s="54"/>
      <c r="F1390" s="79"/>
      <c r="G1390" s="55"/>
      <c r="H1390" s="79"/>
      <c r="I1390" s="60"/>
      <c r="J1390" s="60"/>
      <c r="K1390" s="60"/>
      <c r="L1390" s="60"/>
      <c r="M1390" s="60"/>
      <c r="N1390" s="60"/>
      <c r="O1390" s="54"/>
      <c r="P1390" s="54"/>
      <c r="Q1390" s="54"/>
      <c r="R1390" s="54"/>
      <c r="S1390" s="54"/>
      <c r="T1390" s="54"/>
    </row>
    <row r="1391" spans="1:20" ht="15" customHeight="1" x14ac:dyDescent="0.2">
      <c r="A1391" s="54"/>
      <c r="B1391" s="54"/>
      <c r="C1391" s="53"/>
      <c r="D1391" s="54"/>
      <c r="E1391" s="54"/>
      <c r="F1391" s="79"/>
      <c r="G1391" s="55"/>
      <c r="H1391" s="79"/>
      <c r="I1391" s="60"/>
      <c r="J1391" s="60"/>
      <c r="K1391" s="60"/>
      <c r="L1391" s="60"/>
      <c r="M1391" s="60"/>
      <c r="N1391" s="60"/>
      <c r="O1391" s="54"/>
      <c r="P1391" s="54"/>
      <c r="Q1391" s="54"/>
      <c r="R1391" s="54"/>
      <c r="S1391" s="54"/>
      <c r="T1391" s="54"/>
    </row>
    <row r="1392" spans="1:20" ht="15" customHeight="1" x14ac:dyDescent="0.2">
      <c r="A1392" s="54"/>
      <c r="B1392" s="54"/>
      <c r="C1392" s="53"/>
      <c r="D1392" s="54"/>
      <c r="E1392" s="54"/>
      <c r="F1392" s="79"/>
      <c r="G1392" s="55"/>
      <c r="H1392" s="79"/>
      <c r="I1392" s="60"/>
      <c r="J1392" s="60"/>
      <c r="K1392" s="60"/>
      <c r="L1392" s="60"/>
      <c r="M1392" s="60"/>
      <c r="N1392" s="60"/>
      <c r="O1392" s="54"/>
      <c r="P1392" s="54"/>
      <c r="Q1392" s="54"/>
      <c r="R1392" s="54"/>
      <c r="S1392" s="54"/>
      <c r="T1392" s="54"/>
    </row>
    <row r="1393" spans="1:20" ht="15" customHeight="1" x14ac:dyDescent="0.2">
      <c r="A1393" s="54"/>
      <c r="B1393" s="54"/>
      <c r="C1393" s="53"/>
      <c r="D1393" s="54"/>
      <c r="E1393" s="54"/>
      <c r="F1393" s="79"/>
      <c r="G1393" s="55"/>
      <c r="H1393" s="79"/>
      <c r="I1393" s="60"/>
      <c r="J1393" s="60"/>
      <c r="K1393" s="60"/>
      <c r="L1393" s="60"/>
      <c r="M1393" s="60"/>
      <c r="N1393" s="60"/>
      <c r="O1393" s="54"/>
      <c r="P1393" s="54"/>
      <c r="Q1393" s="54"/>
      <c r="R1393" s="54"/>
      <c r="S1393" s="54"/>
      <c r="T1393" s="54"/>
    </row>
    <row r="1394" spans="1:20" ht="15" customHeight="1" x14ac:dyDescent="0.2">
      <c r="A1394" s="54"/>
      <c r="B1394" s="54"/>
      <c r="C1394" s="53"/>
      <c r="D1394" s="54"/>
      <c r="E1394" s="54"/>
      <c r="F1394" s="79"/>
      <c r="G1394" s="55"/>
      <c r="H1394" s="79"/>
      <c r="I1394" s="60"/>
      <c r="J1394" s="60"/>
      <c r="K1394" s="60"/>
      <c r="L1394" s="60"/>
      <c r="M1394" s="60"/>
      <c r="N1394" s="60"/>
      <c r="O1394" s="54"/>
      <c r="P1394" s="54"/>
      <c r="Q1394" s="54"/>
      <c r="R1394" s="54"/>
      <c r="S1394" s="54"/>
      <c r="T1394" s="54"/>
    </row>
    <row r="1395" spans="1:20" ht="15" customHeight="1" x14ac:dyDescent="0.2">
      <c r="A1395" s="54"/>
      <c r="B1395" s="54"/>
      <c r="C1395" s="53"/>
      <c r="D1395" s="54"/>
      <c r="E1395" s="54"/>
      <c r="F1395" s="79"/>
      <c r="G1395" s="55"/>
      <c r="H1395" s="79"/>
      <c r="I1395" s="60"/>
      <c r="J1395" s="60"/>
      <c r="K1395" s="60"/>
      <c r="L1395" s="60"/>
      <c r="M1395" s="60"/>
      <c r="N1395" s="60"/>
      <c r="O1395" s="54"/>
      <c r="P1395" s="54"/>
      <c r="Q1395" s="54"/>
      <c r="R1395" s="54"/>
      <c r="S1395" s="54"/>
      <c r="T1395" s="54"/>
    </row>
    <row r="1396" spans="1:20" ht="15" customHeight="1" x14ac:dyDescent="0.2">
      <c r="A1396" s="54"/>
      <c r="B1396" s="54"/>
      <c r="C1396" s="53"/>
      <c r="D1396" s="54"/>
      <c r="E1396" s="54"/>
      <c r="F1396" s="79"/>
      <c r="G1396" s="55"/>
      <c r="H1396" s="79"/>
      <c r="I1396" s="60"/>
      <c r="J1396" s="60"/>
      <c r="K1396" s="60"/>
      <c r="L1396" s="60"/>
      <c r="M1396" s="60"/>
      <c r="N1396" s="60"/>
      <c r="O1396" s="54"/>
      <c r="P1396" s="54"/>
      <c r="Q1396" s="54"/>
      <c r="R1396" s="54"/>
      <c r="S1396" s="54"/>
      <c r="T1396" s="54"/>
    </row>
    <row r="1397" spans="1:20" ht="15" customHeight="1" x14ac:dyDescent="0.2">
      <c r="A1397" s="54"/>
      <c r="B1397" s="54"/>
      <c r="C1397" s="53"/>
      <c r="D1397" s="54"/>
      <c r="E1397" s="54"/>
      <c r="F1397" s="79"/>
      <c r="G1397" s="55"/>
      <c r="H1397" s="79"/>
      <c r="I1397" s="60"/>
      <c r="J1397" s="60"/>
      <c r="K1397" s="60"/>
      <c r="L1397" s="60"/>
      <c r="M1397" s="60"/>
      <c r="N1397" s="60"/>
      <c r="O1397" s="54"/>
      <c r="P1397" s="54"/>
      <c r="Q1397" s="54"/>
      <c r="R1397" s="54"/>
      <c r="S1397" s="54"/>
      <c r="T1397" s="54"/>
    </row>
    <row r="1398" spans="1:20" ht="15" customHeight="1" x14ac:dyDescent="0.2">
      <c r="A1398" s="54"/>
      <c r="B1398" s="54"/>
      <c r="C1398" s="53"/>
      <c r="D1398" s="54"/>
      <c r="E1398" s="54"/>
      <c r="F1398" s="79"/>
      <c r="G1398" s="55"/>
      <c r="H1398" s="79"/>
      <c r="I1398" s="60"/>
      <c r="J1398" s="60"/>
      <c r="K1398" s="60"/>
      <c r="L1398" s="60"/>
      <c r="M1398" s="60"/>
      <c r="N1398" s="60"/>
      <c r="O1398" s="54"/>
      <c r="P1398" s="54"/>
      <c r="Q1398" s="54"/>
      <c r="R1398" s="54"/>
      <c r="S1398" s="54"/>
      <c r="T1398" s="54"/>
    </row>
    <row r="1399" spans="1:20" ht="15" customHeight="1" x14ac:dyDescent="0.2">
      <c r="A1399" s="54"/>
      <c r="B1399" s="54"/>
      <c r="C1399" s="53"/>
      <c r="D1399" s="54"/>
      <c r="E1399" s="54"/>
      <c r="F1399" s="79"/>
      <c r="G1399" s="55"/>
      <c r="H1399" s="79"/>
      <c r="I1399" s="60"/>
      <c r="J1399" s="60"/>
      <c r="K1399" s="60"/>
      <c r="L1399" s="60"/>
      <c r="M1399" s="60"/>
      <c r="N1399" s="60"/>
      <c r="O1399" s="54"/>
      <c r="P1399" s="54"/>
      <c r="Q1399" s="54"/>
      <c r="R1399" s="54"/>
      <c r="S1399" s="54"/>
      <c r="T1399" s="54"/>
    </row>
    <row r="1400" spans="1:20" ht="15" customHeight="1" x14ac:dyDescent="0.2">
      <c r="A1400" s="54"/>
      <c r="B1400" s="54"/>
      <c r="C1400" s="53"/>
      <c r="D1400" s="54"/>
      <c r="E1400" s="54"/>
      <c r="F1400" s="79"/>
      <c r="G1400" s="55"/>
      <c r="H1400" s="79"/>
      <c r="I1400" s="60"/>
      <c r="J1400" s="60"/>
      <c r="K1400" s="60"/>
      <c r="L1400" s="60"/>
      <c r="M1400" s="60"/>
      <c r="N1400" s="60"/>
      <c r="O1400" s="54"/>
      <c r="P1400" s="54"/>
      <c r="Q1400" s="54"/>
      <c r="R1400" s="54"/>
      <c r="S1400" s="54"/>
      <c r="T1400" s="54"/>
    </row>
    <row r="1401" spans="1:20" ht="15" customHeight="1" x14ac:dyDescent="0.2">
      <c r="A1401" s="54"/>
      <c r="B1401" s="54"/>
      <c r="C1401" s="53"/>
      <c r="D1401" s="54"/>
      <c r="E1401" s="54"/>
      <c r="F1401" s="79"/>
      <c r="G1401" s="55"/>
      <c r="H1401" s="79"/>
      <c r="I1401" s="60"/>
      <c r="J1401" s="60"/>
      <c r="K1401" s="60"/>
      <c r="L1401" s="60"/>
      <c r="M1401" s="60"/>
      <c r="N1401" s="60"/>
      <c r="O1401" s="54"/>
      <c r="P1401" s="54"/>
      <c r="Q1401" s="54"/>
      <c r="R1401" s="54"/>
      <c r="S1401" s="54"/>
      <c r="T1401" s="54"/>
    </row>
    <row r="1402" spans="1:20" ht="15" customHeight="1" x14ac:dyDescent="0.2">
      <c r="A1402" s="54"/>
      <c r="B1402" s="54"/>
      <c r="C1402" s="53"/>
      <c r="D1402" s="54"/>
      <c r="E1402" s="54"/>
      <c r="F1402" s="79"/>
      <c r="G1402" s="55"/>
      <c r="H1402" s="79"/>
      <c r="I1402" s="60"/>
      <c r="J1402" s="60"/>
      <c r="K1402" s="60"/>
      <c r="L1402" s="60"/>
      <c r="M1402" s="60"/>
      <c r="N1402" s="60"/>
      <c r="O1402" s="54"/>
      <c r="P1402" s="54"/>
      <c r="Q1402" s="54"/>
      <c r="R1402" s="54"/>
      <c r="S1402" s="54"/>
      <c r="T1402" s="54"/>
    </row>
    <row r="1403" spans="1:20" ht="15" customHeight="1" x14ac:dyDescent="0.2">
      <c r="A1403" s="54"/>
      <c r="B1403" s="54"/>
      <c r="C1403" s="53"/>
      <c r="D1403" s="54"/>
      <c r="E1403" s="54"/>
      <c r="F1403" s="79"/>
      <c r="G1403" s="55"/>
      <c r="H1403" s="79"/>
      <c r="I1403" s="60"/>
      <c r="J1403" s="60"/>
      <c r="K1403" s="60"/>
      <c r="L1403" s="60"/>
      <c r="M1403" s="60"/>
      <c r="N1403" s="60"/>
      <c r="O1403" s="54"/>
      <c r="P1403" s="54"/>
      <c r="Q1403" s="54"/>
      <c r="R1403" s="54"/>
      <c r="S1403" s="54"/>
      <c r="T1403" s="54"/>
    </row>
    <row r="1404" spans="1:20" ht="15" customHeight="1" x14ac:dyDescent="0.2">
      <c r="A1404" s="54"/>
      <c r="B1404" s="54"/>
      <c r="C1404" s="53"/>
      <c r="D1404" s="54"/>
      <c r="E1404" s="54"/>
      <c r="F1404" s="79"/>
      <c r="G1404" s="55"/>
      <c r="H1404" s="79"/>
      <c r="I1404" s="60"/>
      <c r="J1404" s="60"/>
      <c r="K1404" s="60"/>
      <c r="L1404" s="60"/>
      <c r="M1404" s="60"/>
      <c r="N1404" s="60"/>
      <c r="O1404" s="54"/>
      <c r="P1404" s="54"/>
      <c r="Q1404" s="54"/>
      <c r="R1404" s="54"/>
      <c r="S1404" s="54"/>
      <c r="T1404" s="54"/>
    </row>
    <row r="1405" spans="1:20" ht="15" customHeight="1" x14ac:dyDescent="0.2">
      <c r="A1405" s="54"/>
      <c r="B1405" s="54"/>
      <c r="C1405" s="53"/>
      <c r="D1405" s="54"/>
      <c r="E1405" s="54"/>
      <c r="F1405" s="79"/>
      <c r="G1405" s="55"/>
      <c r="H1405" s="79"/>
      <c r="I1405" s="60"/>
      <c r="J1405" s="60"/>
      <c r="K1405" s="60"/>
      <c r="L1405" s="60"/>
      <c r="M1405" s="60"/>
      <c r="N1405" s="60"/>
      <c r="O1405" s="54"/>
      <c r="P1405" s="54"/>
      <c r="Q1405" s="54"/>
      <c r="R1405" s="54"/>
      <c r="S1405" s="54"/>
      <c r="T1405" s="54"/>
    </row>
    <row r="1406" spans="1:20" ht="15" customHeight="1" x14ac:dyDescent="0.2">
      <c r="A1406" s="54"/>
      <c r="B1406" s="54"/>
      <c r="C1406" s="53"/>
      <c r="D1406" s="54"/>
      <c r="E1406" s="54"/>
      <c r="F1406" s="79"/>
      <c r="G1406" s="55"/>
      <c r="H1406" s="79"/>
      <c r="I1406" s="60"/>
      <c r="J1406" s="60"/>
      <c r="K1406" s="60"/>
      <c r="L1406" s="60"/>
      <c r="M1406" s="60"/>
      <c r="N1406" s="60"/>
      <c r="O1406" s="54"/>
      <c r="P1406" s="54"/>
      <c r="Q1406" s="54"/>
      <c r="R1406" s="54"/>
      <c r="S1406" s="54"/>
      <c r="T1406" s="54"/>
    </row>
    <row r="1407" spans="1:20" ht="15" customHeight="1" x14ac:dyDescent="0.2">
      <c r="A1407" s="54"/>
      <c r="B1407" s="54"/>
      <c r="C1407" s="53"/>
      <c r="D1407" s="54"/>
      <c r="E1407" s="54"/>
      <c r="F1407" s="79"/>
      <c r="G1407" s="55"/>
      <c r="H1407" s="79"/>
      <c r="I1407" s="60"/>
      <c r="J1407" s="60"/>
      <c r="K1407" s="60"/>
      <c r="L1407" s="60"/>
      <c r="M1407" s="60"/>
      <c r="N1407" s="60"/>
      <c r="O1407" s="54"/>
      <c r="P1407" s="54"/>
      <c r="Q1407" s="54"/>
      <c r="R1407" s="54"/>
      <c r="S1407" s="54"/>
      <c r="T1407" s="54"/>
    </row>
    <row r="1408" spans="1:20" ht="15" customHeight="1" x14ac:dyDescent="0.2">
      <c r="A1408" s="54"/>
      <c r="B1408" s="54"/>
      <c r="C1408" s="53"/>
      <c r="D1408" s="54"/>
      <c r="E1408" s="54"/>
      <c r="F1408" s="79"/>
      <c r="G1408" s="55"/>
      <c r="H1408" s="79"/>
      <c r="I1408" s="60"/>
      <c r="J1408" s="60"/>
      <c r="K1408" s="60"/>
      <c r="L1408" s="60"/>
      <c r="M1408" s="60"/>
      <c r="N1408" s="60"/>
      <c r="O1408" s="54"/>
      <c r="P1408" s="54"/>
      <c r="Q1408" s="54"/>
      <c r="R1408" s="54"/>
      <c r="S1408" s="54"/>
      <c r="T1408" s="54"/>
    </row>
    <row r="1409" spans="1:20" ht="15" customHeight="1" x14ac:dyDescent="0.2">
      <c r="A1409" s="54"/>
      <c r="B1409" s="54"/>
      <c r="C1409" s="53"/>
      <c r="D1409" s="54"/>
      <c r="E1409" s="54"/>
      <c r="F1409" s="79"/>
      <c r="G1409" s="55"/>
      <c r="H1409" s="79"/>
      <c r="I1409" s="60"/>
      <c r="J1409" s="60"/>
      <c r="K1409" s="60"/>
      <c r="L1409" s="60"/>
      <c r="M1409" s="60"/>
      <c r="N1409" s="60"/>
      <c r="O1409" s="54"/>
      <c r="P1409" s="54"/>
      <c r="Q1409" s="54"/>
      <c r="R1409" s="54"/>
      <c r="S1409" s="54"/>
      <c r="T1409" s="54"/>
    </row>
    <row r="1410" spans="1:20" ht="15" customHeight="1" x14ac:dyDescent="0.2">
      <c r="A1410" s="54"/>
      <c r="B1410" s="54"/>
      <c r="C1410" s="53"/>
      <c r="D1410" s="54"/>
      <c r="E1410" s="54"/>
      <c r="F1410" s="79"/>
      <c r="G1410" s="55"/>
      <c r="H1410" s="79"/>
      <c r="I1410" s="60"/>
      <c r="J1410" s="60"/>
      <c r="K1410" s="60"/>
      <c r="L1410" s="60"/>
      <c r="M1410" s="60"/>
      <c r="N1410" s="60"/>
      <c r="O1410" s="54"/>
      <c r="P1410" s="54"/>
      <c r="Q1410" s="54"/>
      <c r="R1410" s="54"/>
      <c r="S1410" s="54"/>
      <c r="T1410" s="54"/>
    </row>
    <row r="1411" spans="1:20" ht="15" customHeight="1" x14ac:dyDescent="0.2">
      <c r="A1411" s="54"/>
      <c r="B1411" s="54"/>
      <c r="C1411" s="53"/>
      <c r="D1411" s="54"/>
      <c r="E1411" s="54"/>
      <c r="F1411" s="79"/>
      <c r="G1411" s="55"/>
      <c r="H1411" s="79"/>
      <c r="I1411" s="60"/>
      <c r="J1411" s="60"/>
      <c r="K1411" s="60"/>
      <c r="L1411" s="60"/>
      <c r="M1411" s="60"/>
      <c r="N1411" s="60"/>
      <c r="O1411" s="54"/>
      <c r="P1411" s="54"/>
      <c r="Q1411" s="54"/>
      <c r="R1411" s="54"/>
      <c r="S1411" s="54"/>
      <c r="T1411" s="54"/>
    </row>
    <row r="1412" spans="1:20" ht="15" customHeight="1" x14ac:dyDescent="0.2">
      <c r="A1412" s="54"/>
      <c r="B1412" s="54"/>
      <c r="C1412" s="53"/>
      <c r="D1412" s="54"/>
      <c r="E1412" s="54"/>
      <c r="F1412" s="79"/>
      <c r="G1412" s="55"/>
      <c r="H1412" s="79"/>
      <c r="I1412" s="60"/>
      <c r="J1412" s="60"/>
      <c r="K1412" s="60"/>
      <c r="L1412" s="60"/>
      <c r="M1412" s="60"/>
      <c r="N1412" s="60"/>
      <c r="O1412" s="54"/>
      <c r="P1412" s="54"/>
      <c r="Q1412" s="54"/>
      <c r="R1412" s="54"/>
      <c r="S1412" s="54"/>
      <c r="T1412" s="54"/>
    </row>
    <row r="1413" spans="1:20" ht="15" customHeight="1" x14ac:dyDescent="0.2">
      <c r="A1413" s="54"/>
      <c r="B1413" s="54"/>
      <c r="C1413" s="53"/>
      <c r="D1413" s="54"/>
      <c r="E1413" s="54"/>
      <c r="F1413" s="79"/>
      <c r="G1413" s="55"/>
      <c r="H1413" s="79"/>
      <c r="I1413" s="60"/>
      <c r="J1413" s="60"/>
      <c r="K1413" s="60"/>
      <c r="L1413" s="60"/>
      <c r="M1413" s="60"/>
      <c r="N1413" s="60"/>
      <c r="O1413" s="54"/>
      <c r="P1413" s="54"/>
      <c r="Q1413" s="54"/>
      <c r="R1413" s="54"/>
      <c r="S1413" s="54"/>
      <c r="T1413" s="54"/>
    </row>
    <row r="1414" spans="1:20" ht="15" customHeight="1" x14ac:dyDescent="0.2">
      <c r="A1414" s="54"/>
      <c r="B1414" s="54"/>
      <c r="C1414" s="53"/>
      <c r="D1414" s="54"/>
      <c r="E1414" s="54"/>
      <c r="F1414" s="79"/>
      <c r="G1414" s="55"/>
      <c r="H1414" s="79"/>
      <c r="I1414" s="60"/>
      <c r="J1414" s="60"/>
      <c r="K1414" s="60"/>
      <c r="L1414" s="60"/>
      <c r="M1414" s="60"/>
      <c r="N1414" s="60"/>
      <c r="O1414" s="54"/>
      <c r="P1414" s="54"/>
      <c r="Q1414" s="54"/>
      <c r="R1414" s="54"/>
      <c r="S1414" s="54"/>
      <c r="T1414" s="54"/>
    </row>
    <row r="1415" spans="1:20" ht="15" customHeight="1" x14ac:dyDescent="0.2">
      <c r="A1415" s="54"/>
      <c r="B1415" s="54"/>
      <c r="C1415" s="53"/>
      <c r="D1415" s="54"/>
      <c r="E1415" s="54"/>
      <c r="F1415" s="79"/>
      <c r="G1415" s="55"/>
      <c r="H1415" s="79"/>
      <c r="I1415" s="60"/>
      <c r="J1415" s="60"/>
      <c r="K1415" s="60"/>
      <c r="L1415" s="60"/>
      <c r="M1415" s="60"/>
      <c r="N1415" s="60"/>
      <c r="O1415" s="54"/>
      <c r="P1415" s="54"/>
      <c r="Q1415" s="54"/>
      <c r="R1415" s="54"/>
      <c r="S1415" s="54"/>
      <c r="T1415" s="54"/>
    </row>
    <row r="1416" spans="1:20" ht="15" customHeight="1" x14ac:dyDescent="0.2">
      <c r="A1416" s="54"/>
      <c r="B1416" s="54"/>
      <c r="C1416" s="53"/>
      <c r="D1416" s="54"/>
      <c r="E1416" s="54"/>
      <c r="F1416" s="79"/>
      <c r="G1416" s="55"/>
      <c r="H1416" s="79"/>
      <c r="I1416" s="60"/>
      <c r="J1416" s="60"/>
      <c r="K1416" s="60"/>
      <c r="L1416" s="60"/>
      <c r="M1416" s="60"/>
      <c r="N1416" s="60"/>
      <c r="O1416" s="54"/>
      <c r="P1416" s="54"/>
      <c r="Q1416" s="54"/>
      <c r="R1416" s="54"/>
      <c r="S1416" s="54"/>
      <c r="T1416" s="54"/>
    </row>
    <row r="1417" spans="1:20" ht="15" customHeight="1" x14ac:dyDescent="0.2">
      <c r="A1417" s="54"/>
      <c r="B1417" s="54"/>
      <c r="C1417" s="53"/>
      <c r="D1417" s="54"/>
      <c r="E1417" s="54"/>
      <c r="F1417" s="79"/>
      <c r="G1417" s="55"/>
      <c r="H1417" s="79"/>
      <c r="I1417" s="60"/>
      <c r="J1417" s="60"/>
      <c r="K1417" s="60"/>
      <c r="L1417" s="60"/>
      <c r="M1417" s="60"/>
      <c r="N1417" s="60"/>
      <c r="O1417" s="54"/>
      <c r="P1417" s="54"/>
      <c r="Q1417" s="54"/>
      <c r="R1417" s="54"/>
      <c r="S1417" s="54"/>
      <c r="T1417" s="54"/>
    </row>
    <row r="1418" spans="1:20" ht="15" customHeight="1" x14ac:dyDescent="0.2">
      <c r="A1418" s="54"/>
      <c r="B1418" s="54"/>
      <c r="C1418" s="53"/>
      <c r="D1418" s="54"/>
      <c r="E1418" s="54"/>
      <c r="F1418" s="79"/>
      <c r="G1418" s="55"/>
      <c r="H1418" s="79"/>
      <c r="I1418" s="60"/>
      <c r="J1418" s="60"/>
      <c r="K1418" s="60"/>
      <c r="L1418" s="60"/>
      <c r="M1418" s="60"/>
      <c r="N1418" s="60"/>
      <c r="O1418" s="54"/>
      <c r="P1418" s="54"/>
      <c r="Q1418" s="54"/>
      <c r="R1418" s="54"/>
      <c r="S1418" s="54"/>
      <c r="T1418" s="54"/>
    </row>
    <row r="1419" spans="1:20" ht="15" customHeight="1" x14ac:dyDescent="0.2">
      <c r="A1419" s="54"/>
      <c r="B1419" s="54"/>
      <c r="C1419" s="53"/>
      <c r="D1419" s="54"/>
      <c r="E1419" s="54"/>
      <c r="F1419" s="79"/>
      <c r="G1419" s="55"/>
      <c r="H1419" s="79"/>
      <c r="I1419" s="60"/>
      <c r="J1419" s="60"/>
      <c r="K1419" s="60"/>
      <c r="L1419" s="60"/>
      <c r="M1419" s="60"/>
      <c r="N1419" s="60"/>
      <c r="O1419" s="54"/>
      <c r="P1419" s="54"/>
      <c r="Q1419" s="54"/>
      <c r="R1419" s="54"/>
      <c r="S1419" s="54"/>
      <c r="T1419" s="54"/>
    </row>
    <row r="1420" spans="1:20" ht="15" customHeight="1" x14ac:dyDescent="0.2">
      <c r="A1420" s="54"/>
      <c r="B1420" s="54"/>
      <c r="C1420" s="53"/>
      <c r="D1420" s="54"/>
      <c r="E1420" s="54"/>
      <c r="F1420" s="79"/>
      <c r="G1420" s="55"/>
      <c r="H1420" s="79"/>
      <c r="I1420" s="60"/>
      <c r="J1420" s="60"/>
      <c r="K1420" s="60"/>
      <c r="L1420" s="60"/>
      <c r="M1420" s="60"/>
      <c r="N1420" s="60"/>
      <c r="O1420" s="54"/>
      <c r="P1420" s="54"/>
      <c r="Q1420" s="54"/>
      <c r="R1420" s="54"/>
      <c r="S1420" s="54"/>
      <c r="T1420" s="54"/>
    </row>
    <row r="1421" spans="1:20" ht="15" customHeight="1" x14ac:dyDescent="0.2">
      <c r="A1421" s="54"/>
      <c r="B1421" s="54"/>
      <c r="C1421" s="53"/>
      <c r="D1421" s="54"/>
      <c r="E1421" s="54"/>
      <c r="F1421" s="79"/>
      <c r="G1421" s="55"/>
      <c r="H1421" s="79"/>
      <c r="I1421" s="60"/>
      <c r="J1421" s="60"/>
      <c r="K1421" s="60"/>
      <c r="L1421" s="60"/>
      <c r="M1421" s="60"/>
      <c r="N1421" s="60"/>
      <c r="O1421" s="54"/>
      <c r="P1421" s="54"/>
      <c r="Q1421" s="54"/>
      <c r="R1421" s="54"/>
      <c r="S1421" s="54"/>
      <c r="T1421" s="54"/>
    </row>
    <row r="1422" spans="1:20" ht="15" customHeight="1" x14ac:dyDescent="0.2">
      <c r="A1422" s="54"/>
      <c r="B1422" s="54"/>
      <c r="C1422" s="53"/>
      <c r="D1422" s="54"/>
      <c r="E1422" s="54"/>
      <c r="F1422" s="79"/>
      <c r="G1422" s="55"/>
      <c r="H1422" s="79"/>
      <c r="I1422" s="60"/>
      <c r="J1422" s="60"/>
      <c r="K1422" s="60"/>
      <c r="L1422" s="60"/>
      <c r="M1422" s="60"/>
      <c r="N1422" s="60"/>
      <c r="O1422" s="54"/>
      <c r="P1422" s="54"/>
      <c r="Q1422" s="54"/>
      <c r="R1422" s="54"/>
      <c r="S1422" s="54"/>
      <c r="T1422" s="54"/>
    </row>
    <row r="1423" spans="1:20" ht="15" customHeight="1" x14ac:dyDescent="0.2">
      <c r="A1423" s="54"/>
      <c r="B1423" s="54"/>
      <c r="C1423" s="53"/>
      <c r="D1423" s="54"/>
      <c r="E1423" s="54"/>
      <c r="F1423" s="79"/>
      <c r="G1423" s="55"/>
      <c r="H1423" s="79"/>
      <c r="I1423" s="60"/>
      <c r="J1423" s="60"/>
      <c r="K1423" s="60"/>
      <c r="L1423" s="60"/>
      <c r="M1423" s="60"/>
      <c r="N1423" s="60"/>
      <c r="O1423" s="54"/>
      <c r="P1423" s="54"/>
      <c r="Q1423" s="54"/>
      <c r="R1423" s="54"/>
      <c r="S1423" s="54"/>
      <c r="T1423" s="54"/>
    </row>
    <row r="1424" spans="1:20" ht="15" customHeight="1" x14ac:dyDescent="0.2">
      <c r="A1424" s="54"/>
      <c r="B1424" s="54"/>
      <c r="C1424" s="53"/>
      <c r="D1424" s="54"/>
      <c r="E1424" s="54"/>
      <c r="F1424" s="79"/>
      <c r="G1424" s="55"/>
      <c r="H1424" s="79"/>
      <c r="I1424" s="60"/>
      <c r="J1424" s="60"/>
      <c r="K1424" s="60"/>
      <c r="L1424" s="60"/>
      <c r="M1424" s="60"/>
      <c r="N1424" s="60"/>
      <c r="O1424" s="54"/>
      <c r="P1424" s="54"/>
      <c r="Q1424" s="54"/>
      <c r="R1424" s="54"/>
      <c r="S1424" s="54"/>
      <c r="T1424" s="54"/>
    </row>
    <row r="1425" spans="1:20" ht="15" customHeight="1" x14ac:dyDescent="0.2">
      <c r="A1425" s="54"/>
      <c r="B1425" s="54"/>
      <c r="C1425" s="53"/>
      <c r="D1425" s="54"/>
      <c r="E1425" s="54"/>
      <c r="F1425" s="79"/>
      <c r="G1425" s="55"/>
      <c r="H1425" s="79"/>
      <c r="I1425" s="60"/>
      <c r="J1425" s="60"/>
      <c r="K1425" s="60"/>
      <c r="L1425" s="60"/>
      <c r="M1425" s="60"/>
      <c r="N1425" s="60"/>
      <c r="O1425" s="54"/>
      <c r="P1425" s="54"/>
      <c r="Q1425" s="54"/>
      <c r="R1425" s="54"/>
      <c r="S1425" s="54"/>
      <c r="T1425" s="54"/>
    </row>
    <row r="1426" spans="1:20" ht="15" customHeight="1" x14ac:dyDescent="0.2">
      <c r="A1426" s="54"/>
      <c r="B1426" s="54"/>
      <c r="C1426" s="53"/>
      <c r="D1426" s="54"/>
      <c r="E1426" s="54"/>
      <c r="F1426" s="79"/>
      <c r="G1426" s="55"/>
      <c r="H1426" s="79"/>
      <c r="I1426" s="60"/>
      <c r="J1426" s="60"/>
      <c r="K1426" s="60"/>
      <c r="L1426" s="60"/>
      <c r="M1426" s="60"/>
      <c r="N1426" s="60"/>
      <c r="O1426" s="54"/>
      <c r="P1426" s="54"/>
      <c r="Q1426" s="54"/>
      <c r="R1426" s="54"/>
      <c r="S1426" s="54"/>
      <c r="T1426" s="54"/>
    </row>
    <row r="1427" spans="1:20" ht="15" customHeight="1" x14ac:dyDescent="0.2">
      <c r="A1427" s="54"/>
      <c r="B1427" s="54"/>
      <c r="C1427" s="53"/>
      <c r="D1427" s="54"/>
      <c r="E1427" s="54"/>
      <c r="F1427" s="79"/>
      <c r="G1427" s="55"/>
      <c r="H1427" s="79"/>
      <c r="I1427" s="60"/>
      <c r="J1427" s="60"/>
      <c r="K1427" s="60"/>
      <c r="L1427" s="60"/>
      <c r="M1427" s="60"/>
      <c r="N1427" s="60"/>
      <c r="O1427" s="54"/>
      <c r="P1427" s="54"/>
      <c r="Q1427" s="54"/>
      <c r="R1427" s="54"/>
      <c r="S1427" s="54"/>
      <c r="T1427" s="54"/>
    </row>
    <row r="1428" spans="1:20" ht="15" customHeight="1" x14ac:dyDescent="0.2">
      <c r="A1428" s="54"/>
      <c r="B1428" s="54"/>
      <c r="C1428" s="53"/>
      <c r="D1428" s="54"/>
      <c r="E1428" s="54"/>
      <c r="F1428" s="79"/>
      <c r="G1428" s="55"/>
      <c r="H1428" s="79"/>
      <c r="I1428" s="60"/>
      <c r="J1428" s="60"/>
      <c r="K1428" s="60"/>
      <c r="L1428" s="60"/>
      <c r="M1428" s="60"/>
      <c r="N1428" s="60"/>
      <c r="O1428" s="54"/>
      <c r="P1428" s="54"/>
      <c r="Q1428" s="54"/>
      <c r="R1428" s="54"/>
      <c r="S1428" s="54"/>
      <c r="T1428" s="54"/>
    </row>
    <row r="1429" spans="1:20" ht="15" customHeight="1" x14ac:dyDescent="0.2">
      <c r="A1429" s="54"/>
      <c r="B1429" s="54"/>
      <c r="C1429" s="53"/>
      <c r="D1429" s="54"/>
      <c r="E1429" s="54"/>
      <c r="F1429" s="79"/>
      <c r="G1429" s="55"/>
      <c r="H1429" s="79"/>
      <c r="I1429" s="60"/>
      <c r="J1429" s="60"/>
      <c r="K1429" s="60"/>
      <c r="L1429" s="60"/>
      <c r="M1429" s="60"/>
      <c r="N1429" s="60"/>
      <c r="O1429" s="54"/>
      <c r="P1429" s="54"/>
      <c r="Q1429" s="54"/>
      <c r="R1429" s="54"/>
      <c r="S1429" s="54"/>
      <c r="T1429" s="54"/>
    </row>
    <row r="1430" spans="1:20" ht="15" customHeight="1" x14ac:dyDescent="0.2">
      <c r="A1430" s="54"/>
      <c r="B1430" s="54"/>
      <c r="C1430" s="53"/>
      <c r="D1430" s="54"/>
      <c r="E1430" s="54"/>
      <c r="F1430" s="79"/>
      <c r="G1430" s="55"/>
      <c r="H1430" s="79"/>
      <c r="I1430" s="60"/>
      <c r="J1430" s="60"/>
      <c r="K1430" s="60"/>
      <c r="L1430" s="60"/>
      <c r="M1430" s="60"/>
      <c r="N1430" s="60"/>
      <c r="O1430" s="54"/>
      <c r="P1430" s="54"/>
      <c r="Q1430" s="54"/>
      <c r="R1430" s="54"/>
      <c r="S1430" s="54"/>
      <c r="T1430" s="54"/>
    </row>
    <row r="1431" spans="1:20" ht="15" customHeight="1" x14ac:dyDescent="0.2">
      <c r="A1431" s="54"/>
      <c r="B1431" s="54"/>
      <c r="C1431" s="53"/>
      <c r="D1431" s="54"/>
      <c r="E1431" s="54"/>
      <c r="F1431" s="79"/>
      <c r="G1431" s="55"/>
      <c r="H1431" s="79"/>
      <c r="I1431" s="60"/>
      <c r="J1431" s="60"/>
      <c r="K1431" s="60"/>
      <c r="L1431" s="60"/>
      <c r="M1431" s="60"/>
      <c r="N1431" s="60"/>
      <c r="O1431" s="54"/>
      <c r="P1431" s="54"/>
      <c r="Q1431" s="54"/>
      <c r="R1431" s="54"/>
      <c r="S1431" s="54"/>
      <c r="T1431" s="54"/>
    </row>
    <row r="1432" spans="1:20" ht="15" customHeight="1" x14ac:dyDescent="0.2">
      <c r="A1432" s="54"/>
      <c r="B1432" s="54"/>
      <c r="C1432" s="53"/>
      <c r="D1432" s="54"/>
      <c r="E1432" s="54"/>
      <c r="F1432" s="79"/>
      <c r="G1432" s="55"/>
      <c r="H1432" s="79"/>
      <c r="I1432" s="60"/>
      <c r="J1432" s="60"/>
      <c r="K1432" s="60"/>
      <c r="L1432" s="60"/>
      <c r="M1432" s="60"/>
      <c r="N1432" s="60"/>
      <c r="O1432" s="54"/>
      <c r="P1432" s="54"/>
      <c r="Q1432" s="54"/>
      <c r="R1432" s="54"/>
      <c r="S1432" s="54"/>
      <c r="T1432" s="54"/>
    </row>
    <row r="1433" spans="1:20" ht="15" customHeight="1" x14ac:dyDescent="0.2">
      <c r="A1433" s="54"/>
      <c r="B1433" s="54"/>
      <c r="C1433" s="53"/>
      <c r="D1433" s="54"/>
      <c r="E1433" s="54"/>
      <c r="F1433" s="79"/>
      <c r="G1433" s="55"/>
      <c r="H1433" s="79"/>
      <c r="I1433" s="60"/>
      <c r="J1433" s="60"/>
      <c r="K1433" s="60"/>
      <c r="L1433" s="60"/>
      <c r="M1433" s="60"/>
      <c r="N1433" s="60"/>
      <c r="O1433" s="54"/>
      <c r="P1433" s="54"/>
      <c r="Q1433" s="54"/>
      <c r="R1433" s="54"/>
      <c r="S1433" s="54"/>
      <c r="T1433" s="54"/>
    </row>
    <row r="1434" spans="1:20" ht="15" customHeight="1" x14ac:dyDescent="0.2">
      <c r="A1434" s="54"/>
      <c r="B1434" s="54"/>
      <c r="C1434" s="53"/>
      <c r="D1434" s="54"/>
      <c r="E1434" s="54"/>
      <c r="F1434" s="79"/>
      <c r="G1434" s="55"/>
      <c r="H1434" s="79"/>
      <c r="I1434" s="60"/>
      <c r="J1434" s="60"/>
      <c r="K1434" s="60"/>
      <c r="L1434" s="60"/>
      <c r="M1434" s="60"/>
      <c r="N1434" s="60"/>
      <c r="O1434" s="54"/>
      <c r="P1434" s="54"/>
      <c r="Q1434" s="54"/>
      <c r="R1434" s="54"/>
      <c r="S1434" s="54"/>
      <c r="T1434" s="54"/>
    </row>
    <row r="1435" spans="1:20" ht="15" customHeight="1" x14ac:dyDescent="0.2">
      <c r="A1435" s="54"/>
      <c r="B1435" s="54"/>
      <c r="C1435" s="53"/>
      <c r="D1435" s="54"/>
      <c r="E1435" s="54"/>
      <c r="F1435" s="79"/>
      <c r="G1435" s="55"/>
      <c r="H1435" s="79"/>
      <c r="I1435" s="60"/>
      <c r="J1435" s="60"/>
      <c r="K1435" s="60"/>
      <c r="L1435" s="60"/>
      <c r="M1435" s="60"/>
      <c r="N1435" s="60"/>
      <c r="O1435" s="54"/>
      <c r="P1435" s="54"/>
      <c r="Q1435" s="54"/>
      <c r="R1435" s="54"/>
      <c r="S1435" s="54"/>
      <c r="T1435" s="54"/>
    </row>
    <row r="1436" spans="1:20" ht="15" customHeight="1" x14ac:dyDescent="0.2">
      <c r="A1436" s="54"/>
      <c r="B1436" s="54"/>
      <c r="C1436" s="53"/>
      <c r="D1436" s="54"/>
      <c r="E1436" s="54"/>
      <c r="F1436" s="79"/>
      <c r="G1436" s="55"/>
      <c r="H1436" s="79"/>
      <c r="I1436" s="60"/>
      <c r="J1436" s="60"/>
      <c r="K1436" s="60"/>
      <c r="L1436" s="60"/>
      <c r="M1436" s="60"/>
      <c r="N1436" s="60"/>
      <c r="O1436" s="54"/>
      <c r="P1436" s="54"/>
      <c r="Q1436" s="54"/>
      <c r="R1436" s="54"/>
      <c r="S1436" s="54"/>
      <c r="T1436" s="54"/>
    </row>
    <row r="1437" spans="1:20" ht="15" customHeight="1" x14ac:dyDescent="0.2">
      <c r="A1437" s="54"/>
      <c r="B1437" s="54"/>
      <c r="C1437" s="53"/>
      <c r="D1437" s="54"/>
      <c r="E1437" s="54"/>
      <c r="F1437" s="79"/>
      <c r="G1437" s="55"/>
      <c r="H1437" s="79"/>
      <c r="I1437" s="60"/>
      <c r="J1437" s="60"/>
      <c r="K1437" s="60"/>
      <c r="L1437" s="60"/>
      <c r="M1437" s="60"/>
      <c r="N1437" s="60"/>
      <c r="O1437" s="54"/>
      <c r="P1437" s="54"/>
      <c r="Q1437" s="54"/>
      <c r="R1437" s="54"/>
      <c r="S1437" s="54"/>
      <c r="T1437" s="54"/>
    </row>
    <row r="1438" spans="1:20" ht="15" customHeight="1" x14ac:dyDescent="0.2">
      <c r="A1438" s="54"/>
      <c r="B1438" s="54"/>
      <c r="C1438" s="53"/>
      <c r="D1438" s="54"/>
      <c r="E1438" s="54"/>
      <c r="F1438" s="79"/>
      <c r="G1438" s="55"/>
      <c r="H1438" s="79"/>
      <c r="I1438" s="60"/>
      <c r="J1438" s="60"/>
      <c r="K1438" s="60"/>
      <c r="L1438" s="60"/>
      <c r="M1438" s="60"/>
      <c r="N1438" s="60"/>
      <c r="O1438" s="54"/>
      <c r="P1438" s="54"/>
      <c r="Q1438" s="54"/>
      <c r="R1438" s="54"/>
      <c r="S1438" s="54"/>
      <c r="T1438" s="54"/>
    </row>
    <row r="1439" spans="1:20" ht="15" customHeight="1" x14ac:dyDescent="0.2">
      <c r="A1439" s="54"/>
      <c r="B1439" s="54"/>
      <c r="C1439" s="53"/>
      <c r="D1439" s="54"/>
      <c r="E1439" s="54"/>
      <c r="F1439" s="79"/>
      <c r="G1439" s="55"/>
      <c r="H1439" s="79"/>
      <c r="I1439" s="60"/>
      <c r="J1439" s="60"/>
      <c r="K1439" s="60"/>
      <c r="L1439" s="60"/>
      <c r="M1439" s="60"/>
      <c r="N1439" s="60"/>
      <c r="O1439" s="54"/>
      <c r="P1439" s="54"/>
      <c r="Q1439" s="54"/>
      <c r="R1439" s="54"/>
      <c r="S1439" s="54"/>
      <c r="T1439" s="54"/>
    </row>
    <row r="1440" spans="1:20" ht="15" customHeight="1" x14ac:dyDescent="0.2">
      <c r="A1440" s="54"/>
      <c r="B1440" s="54"/>
      <c r="C1440" s="53"/>
      <c r="D1440" s="54"/>
      <c r="E1440" s="54"/>
      <c r="F1440" s="79"/>
      <c r="G1440" s="55"/>
      <c r="H1440" s="79"/>
      <c r="I1440" s="60"/>
      <c r="J1440" s="60"/>
      <c r="K1440" s="60"/>
      <c r="L1440" s="60"/>
      <c r="M1440" s="60"/>
      <c r="N1440" s="60"/>
      <c r="O1440" s="54"/>
      <c r="P1440" s="54"/>
      <c r="Q1440" s="54"/>
      <c r="R1440" s="54"/>
      <c r="S1440" s="54"/>
      <c r="T1440" s="54"/>
    </row>
    <row r="1441" spans="1:20" ht="15" customHeight="1" x14ac:dyDescent="0.2">
      <c r="A1441" s="54"/>
      <c r="B1441" s="54"/>
      <c r="C1441" s="53"/>
      <c r="D1441" s="54"/>
      <c r="E1441" s="54"/>
      <c r="F1441" s="79"/>
      <c r="G1441" s="55"/>
      <c r="H1441" s="79"/>
      <c r="I1441" s="60"/>
      <c r="J1441" s="60"/>
      <c r="K1441" s="60"/>
      <c r="L1441" s="60"/>
      <c r="M1441" s="60"/>
      <c r="N1441" s="60"/>
      <c r="O1441" s="54"/>
      <c r="P1441" s="54"/>
      <c r="Q1441" s="54"/>
      <c r="R1441" s="54"/>
      <c r="S1441" s="54"/>
      <c r="T1441" s="54"/>
    </row>
    <row r="1442" spans="1:20" ht="15" customHeight="1" x14ac:dyDescent="0.2">
      <c r="A1442" s="54"/>
      <c r="B1442" s="54"/>
      <c r="C1442" s="53"/>
      <c r="D1442" s="54"/>
      <c r="E1442" s="54"/>
      <c r="F1442" s="79"/>
      <c r="G1442" s="55"/>
      <c r="H1442" s="79"/>
      <c r="I1442" s="60"/>
      <c r="J1442" s="60"/>
      <c r="K1442" s="60"/>
      <c r="L1442" s="60"/>
      <c r="M1442" s="60"/>
      <c r="N1442" s="60"/>
      <c r="O1442" s="54"/>
      <c r="P1442" s="54"/>
      <c r="Q1442" s="54"/>
      <c r="R1442" s="54"/>
      <c r="S1442" s="54"/>
      <c r="T1442" s="54"/>
    </row>
    <row r="1443" spans="1:20" ht="15" customHeight="1" x14ac:dyDescent="0.2">
      <c r="A1443" s="54"/>
      <c r="B1443" s="54"/>
      <c r="C1443" s="53"/>
      <c r="D1443" s="54"/>
      <c r="E1443" s="54"/>
      <c r="F1443" s="79"/>
      <c r="G1443" s="55"/>
      <c r="H1443" s="79"/>
      <c r="I1443" s="60"/>
      <c r="J1443" s="60"/>
      <c r="K1443" s="60"/>
      <c r="L1443" s="60"/>
      <c r="M1443" s="60"/>
      <c r="N1443" s="60"/>
      <c r="O1443" s="54"/>
      <c r="P1443" s="54"/>
      <c r="Q1443" s="54"/>
      <c r="R1443" s="54"/>
      <c r="S1443" s="54"/>
      <c r="T1443" s="54"/>
    </row>
    <row r="1444" spans="1:20" ht="15" customHeight="1" x14ac:dyDescent="0.2">
      <c r="A1444" s="54"/>
      <c r="B1444" s="54"/>
      <c r="C1444" s="53"/>
      <c r="D1444" s="54"/>
      <c r="E1444" s="54"/>
      <c r="F1444" s="79"/>
      <c r="G1444" s="55"/>
      <c r="H1444" s="79"/>
      <c r="I1444" s="60"/>
      <c r="J1444" s="60"/>
      <c r="K1444" s="60"/>
      <c r="L1444" s="60"/>
      <c r="M1444" s="60"/>
      <c r="N1444" s="60"/>
      <c r="O1444" s="54"/>
      <c r="P1444" s="54"/>
      <c r="Q1444" s="54"/>
      <c r="R1444" s="54"/>
      <c r="S1444" s="54"/>
      <c r="T1444" s="54"/>
    </row>
    <row r="1445" spans="1:20" ht="15" customHeight="1" x14ac:dyDescent="0.2">
      <c r="A1445" s="54"/>
      <c r="B1445" s="54"/>
      <c r="C1445" s="53"/>
      <c r="D1445" s="54"/>
      <c r="E1445" s="54"/>
      <c r="F1445" s="79"/>
      <c r="G1445" s="55"/>
      <c r="H1445" s="79"/>
      <c r="I1445" s="60"/>
      <c r="J1445" s="60"/>
      <c r="K1445" s="60"/>
      <c r="L1445" s="60"/>
      <c r="M1445" s="60"/>
      <c r="N1445" s="60"/>
      <c r="O1445" s="54"/>
      <c r="P1445" s="54"/>
      <c r="Q1445" s="54"/>
      <c r="R1445" s="54"/>
      <c r="S1445" s="54"/>
      <c r="T1445" s="54"/>
    </row>
    <row r="1446" spans="1:20" ht="15" customHeight="1" x14ac:dyDescent="0.2">
      <c r="A1446" s="54"/>
      <c r="B1446" s="54"/>
      <c r="C1446" s="53"/>
      <c r="D1446" s="54"/>
      <c r="E1446" s="54"/>
      <c r="F1446" s="79"/>
      <c r="G1446" s="55"/>
      <c r="H1446" s="79"/>
      <c r="I1446" s="60"/>
      <c r="J1446" s="60"/>
      <c r="K1446" s="60"/>
      <c r="L1446" s="60"/>
      <c r="M1446" s="60"/>
      <c r="N1446" s="60"/>
      <c r="O1446" s="54"/>
      <c r="P1446" s="54"/>
      <c r="Q1446" s="54"/>
      <c r="R1446" s="54"/>
      <c r="S1446" s="54"/>
      <c r="T1446" s="54"/>
    </row>
    <row r="1447" spans="1:20" ht="15" customHeight="1" x14ac:dyDescent="0.2">
      <c r="A1447" s="54"/>
      <c r="B1447" s="54"/>
      <c r="C1447" s="53"/>
      <c r="D1447" s="54"/>
      <c r="E1447" s="54"/>
      <c r="F1447" s="79"/>
      <c r="G1447" s="55"/>
      <c r="H1447" s="79"/>
      <c r="I1447" s="60"/>
      <c r="J1447" s="60"/>
      <c r="K1447" s="60"/>
      <c r="L1447" s="60"/>
      <c r="M1447" s="60"/>
      <c r="N1447" s="60"/>
      <c r="O1447" s="54"/>
      <c r="P1447" s="54"/>
      <c r="Q1447" s="54"/>
      <c r="R1447" s="54"/>
      <c r="S1447" s="54"/>
      <c r="T1447" s="54"/>
    </row>
    <row r="1448" spans="1:20" ht="15" customHeight="1" x14ac:dyDescent="0.2">
      <c r="A1448" s="54"/>
      <c r="B1448" s="54"/>
      <c r="C1448" s="53"/>
      <c r="D1448" s="54"/>
      <c r="E1448" s="54"/>
      <c r="F1448" s="79"/>
      <c r="G1448" s="55"/>
      <c r="H1448" s="79"/>
      <c r="I1448" s="60"/>
      <c r="J1448" s="60"/>
      <c r="K1448" s="60"/>
      <c r="L1448" s="60"/>
      <c r="M1448" s="60"/>
      <c r="N1448" s="60"/>
      <c r="O1448" s="54"/>
      <c r="P1448" s="54"/>
      <c r="Q1448" s="54"/>
      <c r="R1448" s="54"/>
      <c r="S1448" s="54"/>
      <c r="T1448" s="54"/>
    </row>
    <row r="1449" spans="1:20" ht="15" customHeight="1" x14ac:dyDescent="0.2">
      <c r="A1449" s="54"/>
      <c r="B1449" s="54"/>
      <c r="C1449" s="53"/>
      <c r="D1449" s="54"/>
      <c r="E1449" s="54"/>
      <c r="F1449" s="79"/>
      <c r="G1449" s="55"/>
      <c r="H1449" s="79"/>
      <c r="I1449" s="60"/>
      <c r="J1449" s="60"/>
      <c r="K1449" s="60"/>
      <c r="L1449" s="60"/>
      <c r="M1449" s="60"/>
      <c r="N1449" s="60"/>
      <c r="O1449" s="54"/>
      <c r="P1449" s="54"/>
      <c r="Q1449" s="54"/>
      <c r="R1449" s="54"/>
      <c r="S1449" s="54"/>
      <c r="T1449" s="54"/>
    </row>
    <row r="1450" spans="1:20" ht="15" customHeight="1" x14ac:dyDescent="0.2">
      <c r="A1450" s="54"/>
      <c r="B1450" s="54"/>
      <c r="C1450" s="53"/>
      <c r="D1450" s="54"/>
      <c r="E1450" s="54"/>
      <c r="F1450" s="79"/>
      <c r="G1450" s="55"/>
      <c r="H1450" s="79"/>
      <c r="I1450" s="60"/>
      <c r="J1450" s="60"/>
      <c r="K1450" s="60"/>
      <c r="L1450" s="60"/>
      <c r="M1450" s="60"/>
      <c r="N1450" s="60"/>
      <c r="O1450" s="54"/>
      <c r="P1450" s="54"/>
      <c r="Q1450" s="54"/>
      <c r="R1450" s="54"/>
      <c r="S1450" s="54"/>
      <c r="T1450" s="54"/>
    </row>
    <row r="1451" spans="1:20" ht="15" customHeight="1" x14ac:dyDescent="0.2">
      <c r="A1451" s="54"/>
      <c r="B1451" s="54"/>
      <c r="C1451" s="53"/>
      <c r="D1451" s="54"/>
      <c r="E1451" s="54"/>
      <c r="F1451" s="79"/>
      <c r="G1451" s="55"/>
      <c r="H1451" s="79"/>
      <c r="I1451" s="60"/>
      <c r="J1451" s="60"/>
      <c r="K1451" s="60"/>
      <c r="L1451" s="60"/>
      <c r="M1451" s="60"/>
      <c r="N1451" s="60"/>
      <c r="O1451" s="54"/>
      <c r="P1451" s="54"/>
      <c r="Q1451" s="54"/>
      <c r="R1451" s="54"/>
      <c r="S1451" s="54"/>
      <c r="T1451" s="54"/>
    </row>
    <row r="1452" spans="1:20" ht="15" customHeight="1" x14ac:dyDescent="0.2">
      <c r="A1452" s="54"/>
      <c r="B1452" s="54"/>
      <c r="C1452" s="53"/>
      <c r="D1452" s="54"/>
      <c r="E1452" s="54"/>
      <c r="F1452" s="79"/>
      <c r="G1452" s="55"/>
      <c r="H1452" s="79"/>
      <c r="I1452" s="60"/>
      <c r="J1452" s="60"/>
      <c r="K1452" s="60"/>
      <c r="L1452" s="60"/>
      <c r="M1452" s="60"/>
      <c r="N1452" s="60"/>
      <c r="O1452" s="54"/>
      <c r="P1452" s="54"/>
      <c r="Q1452" s="54"/>
      <c r="R1452" s="54"/>
      <c r="S1452" s="54"/>
      <c r="T1452" s="54"/>
    </row>
    <row r="1453" spans="1:20" ht="15" customHeight="1" x14ac:dyDescent="0.2">
      <c r="A1453" s="54"/>
      <c r="B1453" s="54"/>
      <c r="C1453" s="53"/>
      <c r="D1453" s="54"/>
      <c r="E1453" s="54"/>
      <c r="F1453" s="79"/>
      <c r="G1453" s="55"/>
      <c r="H1453" s="79"/>
      <c r="I1453" s="60"/>
      <c r="J1453" s="60"/>
      <c r="K1453" s="60"/>
      <c r="L1453" s="60"/>
      <c r="M1453" s="60"/>
      <c r="N1453" s="60"/>
      <c r="O1453" s="54"/>
      <c r="P1453" s="54"/>
      <c r="Q1453" s="54"/>
      <c r="R1453" s="54"/>
      <c r="S1453" s="54"/>
      <c r="T1453" s="54"/>
    </row>
    <row r="1454" spans="1:20" ht="15" customHeight="1" x14ac:dyDescent="0.2">
      <c r="A1454" s="54"/>
      <c r="B1454" s="54"/>
      <c r="C1454" s="53"/>
      <c r="D1454" s="54"/>
      <c r="E1454" s="54"/>
      <c r="F1454" s="79"/>
      <c r="G1454" s="55"/>
      <c r="H1454" s="79"/>
      <c r="I1454" s="60"/>
      <c r="J1454" s="60"/>
      <c r="K1454" s="60"/>
      <c r="L1454" s="60"/>
      <c r="M1454" s="60"/>
      <c r="N1454" s="60"/>
      <c r="O1454" s="54"/>
      <c r="P1454" s="54"/>
      <c r="Q1454" s="54"/>
      <c r="R1454" s="54"/>
      <c r="S1454" s="54"/>
      <c r="T1454" s="54"/>
    </row>
    <row r="1455" spans="1:20" ht="15" customHeight="1" x14ac:dyDescent="0.2">
      <c r="A1455" s="54"/>
      <c r="B1455" s="54"/>
      <c r="C1455" s="53"/>
      <c r="D1455" s="54"/>
      <c r="E1455" s="54"/>
      <c r="F1455" s="79"/>
      <c r="G1455" s="55"/>
      <c r="H1455" s="79"/>
      <c r="I1455" s="60"/>
      <c r="J1455" s="60"/>
      <c r="K1455" s="60"/>
      <c r="L1455" s="60"/>
      <c r="M1455" s="60"/>
      <c r="N1455" s="60"/>
      <c r="O1455" s="54"/>
      <c r="P1455" s="54"/>
      <c r="Q1455" s="54"/>
      <c r="R1455" s="54"/>
      <c r="S1455" s="54"/>
      <c r="T1455" s="54"/>
    </row>
    <row r="1456" spans="1:20" ht="15" customHeight="1" x14ac:dyDescent="0.2">
      <c r="A1456" s="54"/>
      <c r="B1456" s="54"/>
      <c r="C1456" s="53"/>
      <c r="D1456" s="54"/>
      <c r="E1456" s="54"/>
      <c r="F1456" s="79"/>
      <c r="G1456" s="55"/>
      <c r="H1456" s="79"/>
      <c r="I1456" s="60"/>
      <c r="J1456" s="60"/>
      <c r="K1456" s="60"/>
      <c r="L1456" s="60"/>
      <c r="M1456" s="60"/>
      <c r="N1456" s="60"/>
      <c r="O1456" s="54"/>
      <c r="P1456" s="54"/>
      <c r="Q1456" s="54"/>
      <c r="R1456" s="54"/>
      <c r="S1456" s="54"/>
      <c r="T1456" s="54"/>
    </row>
    <row r="1457" spans="1:20" ht="15" customHeight="1" x14ac:dyDescent="0.2">
      <c r="A1457" s="54"/>
      <c r="B1457" s="54"/>
      <c r="C1457" s="53"/>
      <c r="D1457" s="54"/>
      <c r="E1457" s="54"/>
      <c r="F1457" s="79"/>
      <c r="G1457" s="55"/>
      <c r="H1457" s="79"/>
      <c r="I1457" s="60"/>
      <c r="J1457" s="60"/>
      <c r="K1457" s="60"/>
      <c r="L1457" s="60"/>
      <c r="M1457" s="60"/>
      <c r="N1457" s="60"/>
      <c r="O1457" s="54"/>
      <c r="P1457" s="54"/>
      <c r="Q1457" s="54"/>
      <c r="R1457" s="54"/>
      <c r="S1457" s="54"/>
      <c r="T1457" s="54"/>
    </row>
    <row r="1458" spans="1:20" ht="15" customHeight="1" x14ac:dyDescent="0.2">
      <c r="A1458" s="54"/>
      <c r="B1458" s="54"/>
      <c r="C1458" s="53"/>
      <c r="D1458" s="54"/>
      <c r="E1458" s="54"/>
      <c r="F1458" s="79"/>
      <c r="G1458" s="55"/>
      <c r="H1458" s="79"/>
      <c r="I1458" s="60"/>
      <c r="J1458" s="60"/>
      <c r="K1458" s="60"/>
      <c r="L1458" s="60"/>
      <c r="M1458" s="60"/>
      <c r="N1458" s="60"/>
      <c r="O1458" s="54"/>
      <c r="P1458" s="54"/>
      <c r="Q1458" s="54"/>
      <c r="R1458" s="54"/>
      <c r="S1458" s="54"/>
      <c r="T1458" s="54"/>
    </row>
    <row r="1459" spans="1:20" ht="15" customHeight="1" x14ac:dyDescent="0.2">
      <c r="A1459" s="54"/>
      <c r="B1459" s="54"/>
      <c r="C1459" s="53"/>
      <c r="D1459" s="54"/>
      <c r="E1459" s="54"/>
      <c r="F1459" s="79"/>
      <c r="G1459" s="55"/>
      <c r="H1459" s="79"/>
      <c r="I1459" s="60"/>
      <c r="J1459" s="60"/>
      <c r="K1459" s="60"/>
      <c r="L1459" s="60"/>
      <c r="M1459" s="60"/>
      <c r="N1459" s="60"/>
      <c r="O1459" s="54"/>
      <c r="P1459" s="54"/>
      <c r="Q1459" s="54"/>
      <c r="R1459" s="54"/>
      <c r="S1459" s="54"/>
      <c r="T1459" s="54"/>
    </row>
    <row r="1460" spans="1:20" ht="15" customHeight="1" x14ac:dyDescent="0.2">
      <c r="A1460" s="54"/>
      <c r="B1460" s="54"/>
      <c r="C1460" s="53"/>
      <c r="D1460" s="54"/>
      <c r="E1460" s="54"/>
      <c r="F1460" s="79"/>
      <c r="G1460" s="55"/>
      <c r="H1460" s="79"/>
      <c r="I1460" s="60"/>
      <c r="J1460" s="60"/>
      <c r="K1460" s="60"/>
      <c r="L1460" s="60"/>
      <c r="M1460" s="60"/>
      <c r="N1460" s="60"/>
      <c r="O1460" s="54"/>
      <c r="P1460" s="54"/>
      <c r="Q1460" s="54"/>
      <c r="R1460" s="54"/>
      <c r="S1460" s="54"/>
      <c r="T1460" s="54"/>
    </row>
    <row r="1461" spans="1:20" ht="15" customHeight="1" x14ac:dyDescent="0.2">
      <c r="A1461" s="54"/>
      <c r="B1461" s="54"/>
      <c r="C1461" s="53"/>
      <c r="D1461" s="54"/>
      <c r="E1461" s="54"/>
      <c r="F1461" s="79"/>
      <c r="G1461" s="55"/>
      <c r="H1461" s="79"/>
      <c r="I1461" s="60"/>
      <c r="J1461" s="60"/>
      <c r="K1461" s="60"/>
      <c r="L1461" s="60"/>
      <c r="M1461" s="60"/>
      <c r="N1461" s="60"/>
      <c r="O1461" s="54"/>
      <c r="P1461" s="54"/>
      <c r="Q1461" s="54"/>
      <c r="R1461" s="54"/>
      <c r="S1461" s="54"/>
      <c r="T1461" s="54"/>
    </row>
    <row r="1462" spans="1:20" ht="15" customHeight="1" x14ac:dyDescent="0.2">
      <c r="A1462" s="54"/>
      <c r="B1462" s="54"/>
      <c r="C1462" s="53"/>
      <c r="D1462" s="54"/>
      <c r="E1462" s="54"/>
      <c r="F1462" s="79"/>
      <c r="G1462" s="55"/>
      <c r="H1462" s="79"/>
      <c r="I1462" s="60"/>
      <c r="J1462" s="60"/>
      <c r="K1462" s="60"/>
      <c r="L1462" s="60"/>
      <c r="M1462" s="60"/>
      <c r="N1462" s="60"/>
      <c r="O1462" s="54"/>
      <c r="P1462" s="54"/>
      <c r="Q1462" s="54"/>
      <c r="R1462" s="54"/>
      <c r="S1462" s="54"/>
      <c r="T1462" s="54"/>
    </row>
    <row r="1463" spans="1:20" ht="15" customHeight="1" x14ac:dyDescent="0.2">
      <c r="A1463" s="54"/>
      <c r="B1463" s="54"/>
      <c r="C1463" s="53"/>
      <c r="D1463" s="54"/>
      <c r="E1463" s="54"/>
      <c r="F1463" s="79"/>
      <c r="G1463" s="55"/>
      <c r="H1463" s="79"/>
      <c r="I1463" s="60"/>
      <c r="J1463" s="60"/>
      <c r="K1463" s="60"/>
      <c r="L1463" s="60"/>
      <c r="M1463" s="60"/>
      <c r="N1463" s="60"/>
      <c r="O1463" s="54"/>
      <c r="P1463" s="54"/>
      <c r="Q1463" s="54"/>
      <c r="R1463" s="54"/>
      <c r="S1463" s="54"/>
      <c r="T1463" s="54"/>
    </row>
    <row r="1464" spans="1:20" ht="15" customHeight="1" x14ac:dyDescent="0.2">
      <c r="A1464" s="54"/>
      <c r="B1464" s="54"/>
      <c r="C1464" s="53"/>
      <c r="D1464" s="54"/>
      <c r="E1464" s="54"/>
      <c r="F1464" s="79"/>
      <c r="G1464" s="55"/>
      <c r="H1464" s="79"/>
      <c r="I1464" s="60"/>
      <c r="J1464" s="60"/>
      <c r="K1464" s="60"/>
      <c r="L1464" s="60"/>
      <c r="M1464" s="60"/>
      <c r="N1464" s="60"/>
      <c r="O1464" s="54"/>
      <c r="P1464" s="54"/>
      <c r="Q1464" s="54"/>
      <c r="R1464" s="54"/>
      <c r="S1464" s="54"/>
      <c r="T1464" s="54"/>
    </row>
    <row r="1465" spans="1:20" ht="15" customHeight="1" x14ac:dyDescent="0.2">
      <c r="A1465" s="54"/>
      <c r="B1465" s="54"/>
      <c r="C1465" s="53"/>
      <c r="D1465" s="54"/>
      <c r="E1465" s="54"/>
      <c r="F1465" s="79"/>
      <c r="G1465" s="55"/>
      <c r="H1465" s="79"/>
      <c r="I1465" s="60"/>
      <c r="J1465" s="60"/>
      <c r="K1465" s="60"/>
      <c r="L1465" s="60"/>
      <c r="M1465" s="60"/>
      <c r="N1465" s="60"/>
      <c r="O1465" s="54"/>
      <c r="P1465" s="54"/>
      <c r="Q1465" s="54"/>
      <c r="R1465" s="54"/>
      <c r="S1465" s="54"/>
      <c r="T1465" s="54"/>
    </row>
    <row r="1466" spans="1:20" ht="15" customHeight="1" x14ac:dyDescent="0.2">
      <c r="A1466" s="54"/>
      <c r="B1466" s="54"/>
      <c r="C1466" s="53"/>
      <c r="D1466" s="54"/>
      <c r="E1466" s="54"/>
      <c r="F1466" s="79"/>
      <c r="G1466" s="55"/>
      <c r="H1466" s="79"/>
      <c r="I1466" s="60"/>
      <c r="J1466" s="60"/>
      <c r="K1466" s="60"/>
      <c r="L1466" s="60"/>
      <c r="M1466" s="60"/>
      <c r="N1466" s="60"/>
      <c r="O1466" s="54"/>
      <c r="P1466" s="54"/>
      <c r="Q1466" s="54"/>
      <c r="R1466" s="54"/>
      <c r="S1466" s="54"/>
      <c r="T1466" s="54"/>
    </row>
    <row r="1467" spans="1:20" ht="15" customHeight="1" x14ac:dyDescent="0.2">
      <c r="A1467" s="54"/>
      <c r="B1467" s="54"/>
      <c r="C1467" s="53"/>
      <c r="D1467" s="54"/>
      <c r="E1467" s="54"/>
      <c r="F1467" s="79"/>
      <c r="G1467" s="55"/>
      <c r="H1467" s="79"/>
      <c r="I1467" s="60"/>
      <c r="J1467" s="60"/>
      <c r="K1467" s="60"/>
      <c r="L1467" s="60"/>
      <c r="M1467" s="60"/>
      <c r="N1467" s="60"/>
      <c r="O1467" s="54"/>
      <c r="P1467" s="54"/>
      <c r="Q1467" s="54"/>
      <c r="R1467" s="54"/>
      <c r="S1467" s="54"/>
      <c r="T1467" s="54"/>
    </row>
    <row r="1468" spans="1:20" ht="15" customHeight="1" x14ac:dyDescent="0.2">
      <c r="A1468" s="54"/>
      <c r="B1468" s="54"/>
      <c r="C1468" s="53"/>
      <c r="D1468" s="54"/>
      <c r="E1468" s="54"/>
      <c r="F1468" s="79"/>
      <c r="G1468" s="55"/>
      <c r="H1468" s="79"/>
      <c r="I1468" s="60"/>
      <c r="J1468" s="60"/>
      <c r="K1468" s="60"/>
      <c r="L1468" s="60"/>
      <c r="M1468" s="60"/>
      <c r="N1468" s="60"/>
      <c r="O1468" s="54"/>
      <c r="P1468" s="54"/>
      <c r="Q1468" s="54"/>
      <c r="R1468" s="54"/>
      <c r="S1468" s="54"/>
      <c r="T1468" s="54"/>
    </row>
    <row r="1469" spans="1:20" ht="15" customHeight="1" x14ac:dyDescent="0.2">
      <c r="A1469" s="54"/>
      <c r="B1469" s="54"/>
      <c r="C1469" s="53"/>
      <c r="D1469" s="54"/>
      <c r="E1469" s="54"/>
      <c r="F1469" s="79"/>
      <c r="G1469" s="55"/>
      <c r="H1469" s="79"/>
      <c r="I1469" s="60"/>
      <c r="J1469" s="60"/>
      <c r="K1469" s="60"/>
      <c r="L1469" s="60"/>
      <c r="M1469" s="60"/>
      <c r="N1469" s="60"/>
      <c r="O1469" s="54"/>
      <c r="P1469" s="54"/>
      <c r="Q1469" s="54"/>
      <c r="R1469" s="54"/>
      <c r="S1469" s="54"/>
      <c r="T1469" s="54"/>
    </row>
    <row r="1470" spans="1:20" ht="15" customHeight="1" x14ac:dyDescent="0.2">
      <c r="A1470" s="54"/>
      <c r="B1470" s="54"/>
      <c r="C1470" s="53"/>
      <c r="D1470" s="54"/>
      <c r="E1470" s="54"/>
      <c r="F1470" s="79"/>
      <c r="G1470" s="55"/>
      <c r="H1470" s="79"/>
      <c r="I1470" s="60"/>
      <c r="J1470" s="60"/>
      <c r="K1470" s="60"/>
      <c r="L1470" s="60"/>
      <c r="M1470" s="60"/>
      <c r="N1470" s="60"/>
      <c r="O1470" s="54"/>
      <c r="P1470" s="54"/>
      <c r="Q1470" s="54"/>
      <c r="R1470" s="54"/>
      <c r="S1470" s="54"/>
      <c r="T1470" s="54"/>
    </row>
    <row r="1471" spans="1:20" ht="15" customHeight="1" x14ac:dyDescent="0.2">
      <c r="A1471" s="54"/>
      <c r="B1471" s="54"/>
      <c r="C1471" s="53"/>
      <c r="D1471" s="54"/>
      <c r="E1471" s="54"/>
      <c r="F1471" s="79"/>
      <c r="G1471" s="55"/>
      <c r="H1471" s="79"/>
      <c r="I1471" s="60"/>
      <c r="J1471" s="60"/>
      <c r="K1471" s="60"/>
      <c r="L1471" s="60"/>
      <c r="M1471" s="60"/>
      <c r="N1471" s="60"/>
      <c r="O1471" s="54"/>
      <c r="P1471" s="54"/>
      <c r="Q1471" s="54"/>
      <c r="R1471" s="54"/>
      <c r="S1471" s="54"/>
      <c r="T1471" s="54"/>
    </row>
    <row r="1472" spans="1:20" ht="15" customHeight="1" x14ac:dyDescent="0.2">
      <c r="A1472" s="54"/>
      <c r="B1472" s="54"/>
      <c r="C1472" s="53"/>
      <c r="D1472" s="54"/>
      <c r="E1472" s="54"/>
      <c r="F1472" s="79"/>
      <c r="G1472" s="55"/>
      <c r="H1472" s="79"/>
      <c r="I1472" s="60"/>
      <c r="J1472" s="60"/>
      <c r="K1472" s="60"/>
      <c r="L1472" s="60"/>
      <c r="M1472" s="60"/>
      <c r="N1472" s="60"/>
      <c r="O1472" s="54"/>
      <c r="P1472" s="54"/>
      <c r="Q1472" s="54"/>
      <c r="R1472" s="54"/>
      <c r="S1472" s="54"/>
      <c r="T1472" s="54"/>
    </row>
    <row r="1473" spans="1:20" ht="15" customHeight="1" x14ac:dyDescent="0.2">
      <c r="A1473" s="54"/>
      <c r="B1473" s="54"/>
      <c r="C1473" s="53"/>
      <c r="D1473" s="54"/>
      <c r="E1473" s="54"/>
      <c r="F1473" s="79"/>
      <c r="G1473" s="55"/>
      <c r="H1473" s="79"/>
      <c r="I1473" s="60"/>
      <c r="J1473" s="60"/>
      <c r="K1473" s="60"/>
      <c r="L1473" s="60"/>
      <c r="M1473" s="60"/>
      <c r="N1473" s="60"/>
      <c r="O1473" s="54"/>
      <c r="P1473" s="54"/>
      <c r="Q1473" s="54"/>
      <c r="R1473" s="54"/>
      <c r="S1473" s="54"/>
      <c r="T1473" s="54"/>
    </row>
    <row r="1474" spans="1:20" ht="15" customHeight="1" x14ac:dyDescent="0.2">
      <c r="A1474" s="54"/>
      <c r="B1474" s="54"/>
      <c r="C1474" s="53"/>
      <c r="D1474" s="54"/>
      <c r="E1474" s="54"/>
      <c r="F1474" s="79"/>
      <c r="G1474" s="55"/>
      <c r="H1474" s="79"/>
      <c r="I1474" s="60"/>
      <c r="J1474" s="60"/>
      <c r="K1474" s="60"/>
      <c r="L1474" s="60"/>
      <c r="M1474" s="60"/>
      <c r="N1474" s="60"/>
      <c r="O1474" s="54"/>
      <c r="P1474" s="54"/>
      <c r="Q1474" s="54"/>
      <c r="R1474" s="54"/>
      <c r="S1474" s="54"/>
      <c r="T1474" s="54"/>
    </row>
    <row r="1475" spans="1:20" ht="15" customHeight="1" x14ac:dyDescent="0.2">
      <c r="A1475" s="54"/>
      <c r="B1475" s="54"/>
      <c r="C1475" s="53"/>
      <c r="D1475" s="54"/>
      <c r="E1475" s="54"/>
      <c r="F1475" s="79"/>
      <c r="G1475" s="55"/>
      <c r="H1475" s="79"/>
      <c r="I1475" s="60"/>
      <c r="J1475" s="60"/>
      <c r="K1475" s="60"/>
      <c r="L1475" s="60"/>
      <c r="M1475" s="60"/>
      <c r="N1475" s="60"/>
      <c r="O1475" s="54"/>
      <c r="P1475" s="54"/>
      <c r="Q1475" s="54"/>
      <c r="R1475" s="54"/>
      <c r="S1475" s="54"/>
      <c r="T1475" s="54"/>
    </row>
    <row r="1476" spans="1:20" ht="15" customHeight="1" x14ac:dyDescent="0.2">
      <c r="A1476" s="54"/>
      <c r="B1476" s="54"/>
      <c r="C1476" s="53"/>
      <c r="D1476" s="54"/>
      <c r="E1476" s="54"/>
      <c r="F1476" s="79"/>
      <c r="G1476" s="55"/>
      <c r="H1476" s="79"/>
      <c r="I1476" s="60"/>
      <c r="J1476" s="60"/>
      <c r="K1476" s="60"/>
      <c r="L1476" s="60"/>
      <c r="M1476" s="60"/>
      <c r="N1476" s="60"/>
      <c r="O1476" s="54"/>
      <c r="P1476" s="54"/>
      <c r="Q1476" s="54"/>
      <c r="R1476" s="54"/>
      <c r="S1476" s="54"/>
      <c r="T1476" s="54"/>
    </row>
    <row r="1477" spans="1:20" ht="15" customHeight="1" x14ac:dyDescent="0.2">
      <c r="A1477" s="54"/>
      <c r="B1477" s="54"/>
      <c r="C1477" s="53"/>
      <c r="D1477" s="54"/>
      <c r="E1477" s="54"/>
      <c r="F1477" s="79"/>
      <c r="G1477" s="55"/>
      <c r="H1477" s="79"/>
      <c r="I1477" s="60"/>
      <c r="J1477" s="60"/>
      <c r="K1477" s="60"/>
      <c r="L1477" s="60"/>
      <c r="M1477" s="60"/>
      <c r="N1477" s="60"/>
      <c r="O1477" s="54"/>
      <c r="P1477" s="54"/>
      <c r="Q1477" s="54"/>
      <c r="R1477" s="54"/>
      <c r="S1477" s="54"/>
      <c r="T1477" s="54"/>
    </row>
    <row r="1478" spans="1:20" ht="15" customHeight="1" x14ac:dyDescent="0.2">
      <c r="A1478" s="54"/>
      <c r="B1478" s="54"/>
      <c r="C1478" s="53"/>
      <c r="D1478" s="54"/>
      <c r="E1478" s="54"/>
      <c r="F1478" s="79"/>
      <c r="G1478" s="55"/>
      <c r="H1478" s="79"/>
      <c r="I1478" s="60"/>
      <c r="J1478" s="60"/>
      <c r="K1478" s="60"/>
      <c r="L1478" s="60"/>
      <c r="M1478" s="60"/>
      <c r="N1478" s="60"/>
      <c r="O1478" s="54"/>
      <c r="P1478" s="54"/>
      <c r="Q1478" s="54"/>
      <c r="R1478" s="54"/>
      <c r="S1478" s="54"/>
      <c r="T1478" s="54"/>
    </row>
    <row r="1479" spans="1:20" ht="15" customHeight="1" x14ac:dyDescent="0.2">
      <c r="A1479" s="54"/>
      <c r="B1479" s="54"/>
      <c r="C1479" s="53"/>
      <c r="D1479" s="54"/>
      <c r="E1479" s="54"/>
      <c r="F1479" s="79"/>
      <c r="G1479" s="55"/>
      <c r="H1479" s="79"/>
      <c r="I1479" s="60"/>
      <c r="J1479" s="60"/>
      <c r="K1479" s="60"/>
      <c r="L1479" s="60"/>
      <c r="M1479" s="60"/>
      <c r="N1479" s="60"/>
      <c r="O1479" s="54"/>
      <c r="P1479" s="54"/>
      <c r="Q1479" s="54"/>
      <c r="R1479" s="54"/>
      <c r="S1479" s="54"/>
      <c r="T1479" s="54"/>
    </row>
    <row r="1480" spans="1:20" ht="15" customHeight="1" x14ac:dyDescent="0.2">
      <c r="A1480" s="54"/>
      <c r="B1480" s="54"/>
      <c r="C1480" s="53"/>
      <c r="D1480" s="54"/>
      <c r="E1480" s="54"/>
      <c r="F1480" s="79"/>
      <c r="G1480" s="55"/>
      <c r="H1480" s="79"/>
      <c r="I1480" s="60"/>
      <c r="J1480" s="60"/>
      <c r="K1480" s="60"/>
      <c r="L1480" s="60"/>
      <c r="M1480" s="60"/>
      <c r="N1480" s="60"/>
      <c r="O1480" s="54"/>
      <c r="P1480" s="54"/>
      <c r="Q1480" s="54"/>
      <c r="R1480" s="54"/>
      <c r="S1480" s="54"/>
      <c r="T1480" s="54"/>
    </row>
    <row r="1481" spans="1:20" ht="15" customHeight="1" x14ac:dyDescent="0.2">
      <c r="A1481" s="54"/>
      <c r="B1481" s="54"/>
      <c r="C1481" s="53"/>
      <c r="D1481" s="54"/>
      <c r="E1481" s="54"/>
      <c r="F1481" s="79"/>
      <c r="G1481" s="55"/>
      <c r="H1481" s="79"/>
      <c r="I1481" s="60"/>
      <c r="J1481" s="60"/>
      <c r="K1481" s="60"/>
      <c r="L1481" s="60"/>
      <c r="M1481" s="60"/>
      <c r="N1481" s="60"/>
      <c r="O1481" s="54"/>
      <c r="P1481" s="54"/>
      <c r="Q1481" s="54"/>
      <c r="R1481" s="54"/>
      <c r="S1481" s="54"/>
      <c r="T1481" s="54"/>
    </row>
    <row r="1482" spans="1:20" ht="15" customHeight="1" x14ac:dyDescent="0.2">
      <c r="A1482" s="54"/>
      <c r="B1482" s="54"/>
      <c r="C1482" s="53"/>
      <c r="D1482" s="54"/>
      <c r="E1482" s="54"/>
      <c r="F1482" s="79"/>
      <c r="G1482" s="55"/>
      <c r="H1482" s="79"/>
      <c r="I1482" s="60"/>
      <c r="J1482" s="60"/>
      <c r="K1482" s="60"/>
      <c r="L1482" s="60"/>
      <c r="M1482" s="60"/>
      <c r="N1482" s="60"/>
      <c r="O1482" s="54"/>
      <c r="P1482" s="54"/>
      <c r="Q1482" s="54"/>
      <c r="R1482" s="54"/>
      <c r="S1482" s="54"/>
      <c r="T1482" s="54"/>
    </row>
    <row r="1483" spans="1:20" ht="15" customHeight="1" x14ac:dyDescent="0.2">
      <c r="A1483" s="54"/>
      <c r="B1483" s="54"/>
      <c r="C1483" s="53"/>
      <c r="D1483" s="54"/>
      <c r="E1483" s="54"/>
      <c r="F1483" s="79"/>
      <c r="G1483" s="55"/>
      <c r="H1483" s="79"/>
      <c r="I1483" s="60"/>
      <c r="J1483" s="60"/>
      <c r="K1483" s="60"/>
      <c r="L1483" s="60"/>
      <c r="M1483" s="60"/>
      <c r="N1483" s="60"/>
      <c r="O1483" s="54"/>
      <c r="P1483" s="54"/>
      <c r="Q1483" s="54"/>
      <c r="R1483" s="54"/>
      <c r="S1483" s="54"/>
      <c r="T1483" s="54"/>
    </row>
    <row r="1484" spans="1:20" ht="15" customHeight="1" x14ac:dyDescent="0.2">
      <c r="A1484" s="54"/>
      <c r="B1484" s="54"/>
      <c r="C1484" s="53"/>
      <c r="D1484" s="54"/>
      <c r="E1484" s="54"/>
      <c r="F1484" s="79"/>
      <c r="G1484" s="55"/>
      <c r="H1484" s="79"/>
      <c r="I1484" s="60"/>
      <c r="J1484" s="60"/>
      <c r="K1484" s="60"/>
      <c r="L1484" s="60"/>
      <c r="M1484" s="60"/>
      <c r="N1484" s="60"/>
      <c r="O1484" s="54"/>
      <c r="P1484" s="54"/>
      <c r="Q1484" s="54"/>
      <c r="R1484" s="54"/>
      <c r="S1484" s="54"/>
      <c r="T1484" s="54"/>
    </row>
    <row r="1485" spans="1:20" ht="15" customHeight="1" x14ac:dyDescent="0.2">
      <c r="A1485" s="54"/>
      <c r="B1485" s="54"/>
      <c r="C1485" s="53"/>
      <c r="D1485" s="54"/>
      <c r="E1485" s="54"/>
      <c r="F1485" s="79"/>
      <c r="G1485" s="55"/>
      <c r="H1485" s="79"/>
      <c r="I1485" s="60"/>
      <c r="J1485" s="60"/>
      <c r="K1485" s="60"/>
      <c r="L1485" s="60"/>
      <c r="M1485" s="60"/>
      <c r="N1485" s="60"/>
      <c r="O1485" s="54"/>
      <c r="P1485" s="54"/>
      <c r="Q1485" s="54"/>
      <c r="R1485" s="54"/>
      <c r="S1485" s="54"/>
      <c r="T1485" s="54"/>
    </row>
    <row r="1486" spans="1:20" ht="15" customHeight="1" x14ac:dyDescent="0.2">
      <c r="A1486" s="54"/>
      <c r="B1486" s="54"/>
      <c r="C1486" s="53"/>
      <c r="D1486" s="54"/>
      <c r="E1486" s="54"/>
      <c r="F1486" s="79"/>
      <c r="G1486" s="55"/>
      <c r="H1486" s="79"/>
      <c r="I1486" s="60"/>
      <c r="J1486" s="60"/>
      <c r="K1486" s="60"/>
      <c r="L1486" s="60"/>
      <c r="M1486" s="60"/>
      <c r="N1486" s="60"/>
      <c r="O1486" s="54"/>
      <c r="P1486" s="54"/>
      <c r="Q1486" s="54"/>
      <c r="R1486" s="54"/>
      <c r="S1486" s="54"/>
      <c r="T1486" s="54"/>
    </row>
    <row r="1487" spans="1:20" ht="15" customHeight="1" x14ac:dyDescent="0.2">
      <c r="A1487" s="54"/>
      <c r="B1487" s="54"/>
      <c r="C1487" s="53"/>
      <c r="D1487" s="54"/>
      <c r="E1487" s="54"/>
      <c r="F1487" s="79"/>
      <c r="G1487" s="55"/>
      <c r="H1487" s="79"/>
      <c r="I1487" s="60"/>
      <c r="J1487" s="60"/>
      <c r="K1487" s="60"/>
      <c r="L1487" s="60"/>
      <c r="M1487" s="60"/>
      <c r="N1487" s="60"/>
      <c r="O1487" s="54"/>
      <c r="P1487" s="54"/>
      <c r="Q1487" s="54"/>
      <c r="R1487" s="54"/>
      <c r="S1487" s="54"/>
      <c r="T1487" s="54"/>
    </row>
    <row r="1488" spans="1:20" ht="15" customHeight="1" x14ac:dyDescent="0.2">
      <c r="A1488" s="54"/>
      <c r="B1488" s="54"/>
      <c r="C1488" s="53"/>
      <c r="D1488" s="54"/>
      <c r="E1488" s="54"/>
      <c r="F1488" s="79"/>
      <c r="G1488" s="55"/>
      <c r="H1488" s="79"/>
      <c r="I1488" s="60"/>
      <c r="J1488" s="60"/>
      <c r="K1488" s="60"/>
      <c r="L1488" s="60"/>
      <c r="M1488" s="60"/>
      <c r="N1488" s="60"/>
      <c r="O1488" s="54"/>
      <c r="P1488" s="54"/>
      <c r="Q1488" s="54"/>
      <c r="R1488" s="54"/>
      <c r="S1488" s="54"/>
      <c r="T1488" s="54"/>
    </row>
    <row r="1489" spans="1:20" ht="15" customHeight="1" x14ac:dyDescent="0.2">
      <c r="A1489" s="54"/>
      <c r="B1489" s="54"/>
      <c r="C1489" s="53"/>
      <c r="D1489" s="54"/>
      <c r="E1489" s="54"/>
      <c r="F1489" s="79"/>
      <c r="G1489" s="55"/>
      <c r="H1489" s="79"/>
      <c r="I1489" s="60"/>
      <c r="J1489" s="60"/>
      <c r="K1489" s="60"/>
      <c r="L1489" s="60"/>
      <c r="M1489" s="60"/>
      <c r="N1489" s="60"/>
      <c r="O1489" s="54"/>
      <c r="P1489" s="54"/>
      <c r="Q1489" s="54"/>
      <c r="R1489" s="54"/>
      <c r="S1489" s="54"/>
      <c r="T1489" s="54"/>
    </row>
    <row r="1490" spans="1:20" ht="15" customHeight="1" x14ac:dyDescent="0.2">
      <c r="A1490" s="54"/>
      <c r="B1490" s="54"/>
      <c r="C1490" s="53"/>
      <c r="D1490" s="54"/>
      <c r="E1490" s="54"/>
      <c r="F1490" s="79"/>
      <c r="G1490" s="55"/>
      <c r="H1490" s="79"/>
      <c r="I1490" s="60"/>
      <c r="J1490" s="60"/>
      <c r="K1490" s="60"/>
      <c r="L1490" s="60"/>
      <c r="M1490" s="60"/>
      <c r="N1490" s="60"/>
      <c r="O1490" s="54"/>
      <c r="P1490" s="54"/>
      <c r="Q1490" s="54"/>
      <c r="R1490" s="54"/>
      <c r="S1490" s="54"/>
      <c r="T1490" s="54"/>
    </row>
    <row r="1491" spans="1:20" ht="15" customHeight="1" x14ac:dyDescent="0.2">
      <c r="A1491" s="54"/>
      <c r="B1491" s="54"/>
      <c r="C1491" s="53"/>
      <c r="D1491" s="54"/>
      <c r="E1491" s="54"/>
      <c r="F1491" s="79"/>
      <c r="G1491" s="55"/>
      <c r="H1491" s="79"/>
      <c r="I1491" s="60"/>
      <c r="J1491" s="60"/>
      <c r="K1491" s="60"/>
      <c r="L1491" s="60"/>
      <c r="M1491" s="60"/>
      <c r="N1491" s="60"/>
      <c r="O1491" s="54"/>
      <c r="P1491" s="54"/>
      <c r="Q1491" s="54"/>
      <c r="R1491" s="54"/>
      <c r="S1491" s="54"/>
      <c r="T1491" s="54"/>
    </row>
    <row r="1492" spans="1:20" ht="15" customHeight="1" x14ac:dyDescent="0.2">
      <c r="A1492" s="54"/>
      <c r="B1492" s="54"/>
      <c r="C1492" s="53"/>
      <c r="D1492" s="54"/>
      <c r="E1492" s="54"/>
      <c r="F1492" s="79"/>
      <c r="G1492" s="55"/>
      <c r="H1492" s="79"/>
      <c r="I1492" s="60"/>
      <c r="J1492" s="60"/>
      <c r="K1492" s="60"/>
      <c r="L1492" s="60"/>
      <c r="M1492" s="60"/>
      <c r="N1492" s="60"/>
      <c r="O1492" s="54"/>
      <c r="P1492" s="54"/>
      <c r="Q1492" s="54"/>
      <c r="R1492" s="54"/>
      <c r="S1492" s="54"/>
      <c r="T1492" s="54"/>
    </row>
    <row r="1493" spans="1:20" ht="15" customHeight="1" x14ac:dyDescent="0.2">
      <c r="A1493" s="54"/>
      <c r="B1493" s="54"/>
      <c r="C1493" s="53"/>
      <c r="D1493" s="54"/>
      <c r="E1493" s="54"/>
      <c r="F1493" s="79"/>
      <c r="G1493" s="55"/>
      <c r="H1493" s="79"/>
      <c r="I1493" s="60"/>
      <c r="J1493" s="60"/>
      <c r="K1493" s="60"/>
      <c r="L1493" s="60"/>
      <c r="M1493" s="60"/>
      <c r="N1493" s="60"/>
      <c r="O1493" s="54"/>
      <c r="P1493" s="54"/>
      <c r="Q1493" s="54"/>
      <c r="R1493" s="54"/>
      <c r="S1493" s="54"/>
      <c r="T1493" s="54"/>
    </row>
    <row r="1494" spans="1:20" ht="15" customHeight="1" x14ac:dyDescent="0.2">
      <c r="A1494" s="54"/>
      <c r="B1494" s="54"/>
      <c r="C1494" s="53"/>
      <c r="D1494" s="54"/>
      <c r="E1494" s="54"/>
      <c r="F1494" s="79"/>
      <c r="G1494" s="55"/>
      <c r="H1494" s="79"/>
      <c r="I1494" s="60"/>
      <c r="J1494" s="60"/>
      <c r="K1494" s="60"/>
      <c r="L1494" s="60"/>
      <c r="M1494" s="60"/>
      <c r="N1494" s="60"/>
      <c r="O1494" s="54"/>
      <c r="P1494" s="54"/>
      <c r="Q1494" s="54"/>
      <c r="R1494" s="54"/>
      <c r="S1494" s="54"/>
      <c r="T1494" s="54"/>
    </row>
    <row r="1495" spans="1:20" ht="15" customHeight="1" x14ac:dyDescent="0.2">
      <c r="A1495" s="54"/>
      <c r="B1495" s="54"/>
      <c r="C1495" s="53"/>
      <c r="D1495" s="54"/>
      <c r="E1495" s="54"/>
      <c r="F1495" s="79"/>
      <c r="G1495" s="55"/>
      <c r="H1495" s="79"/>
      <c r="I1495" s="60"/>
      <c r="J1495" s="60"/>
      <c r="K1495" s="60"/>
      <c r="L1495" s="60"/>
      <c r="M1495" s="60"/>
      <c r="N1495" s="60"/>
      <c r="O1495" s="54"/>
      <c r="P1495" s="54"/>
      <c r="Q1495" s="54"/>
      <c r="R1495" s="54"/>
      <c r="S1495" s="54"/>
      <c r="T1495" s="54"/>
    </row>
    <row r="1496" spans="1:20" ht="15" customHeight="1" x14ac:dyDescent="0.2">
      <c r="A1496" s="54"/>
      <c r="B1496" s="54"/>
      <c r="C1496" s="53"/>
      <c r="D1496" s="54"/>
      <c r="E1496" s="54"/>
      <c r="F1496" s="79"/>
      <c r="G1496" s="55"/>
      <c r="H1496" s="79"/>
      <c r="I1496" s="60"/>
      <c r="J1496" s="60"/>
      <c r="K1496" s="60"/>
      <c r="L1496" s="60"/>
      <c r="M1496" s="60"/>
      <c r="N1496" s="60"/>
      <c r="O1496" s="54"/>
      <c r="P1496" s="54"/>
      <c r="Q1496" s="54"/>
      <c r="R1496" s="54"/>
      <c r="S1496" s="54"/>
      <c r="T1496" s="54"/>
    </row>
    <row r="1497" spans="1:20" ht="15" customHeight="1" x14ac:dyDescent="0.2">
      <c r="A1497" s="54"/>
      <c r="B1497" s="54"/>
      <c r="C1497" s="53"/>
      <c r="D1497" s="54"/>
      <c r="E1497" s="54"/>
      <c r="F1497" s="79"/>
      <c r="G1497" s="55"/>
      <c r="H1497" s="79"/>
      <c r="I1497" s="60"/>
      <c r="J1497" s="60"/>
      <c r="K1497" s="60"/>
      <c r="L1497" s="60"/>
      <c r="M1497" s="60"/>
      <c r="N1497" s="60"/>
      <c r="O1497" s="54"/>
      <c r="P1497" s="54"/>
      <c r="Q1497" s="54"/>
      <c r="R1497" s="54"/>
      <c r="S1497" s="54"/>
      <c r="T1497" s="54"/>
    </row>
    <row r="1498" spans="1:20" ht="15" customHeight="1" x14ac:dyDescent="0.2">
      <c r="A1498" s="54"/>
      <c r="B1498" s="54"/>
      <c r="C1498" s="53"/>
      <c r="D1498" s="54"/>
      <c r="E1498" s="54"/>
      <c r="F1498" s="79"/>
      <c r="G1498" s="55"/>
      <c r="H1498" s="79"/>
      <c r="I1498" s="60"/>
      <c r="J1498" s="60"/>
      <c r="K1498" s="60"/>
      <c r="L1498" s="60"/>
      <c r="M1498" s="60"/>
      <c r="N1498" s="60"/>
      <c r="O1498" s="54"/>
      <c r="P1498" s="54"/>
      <c r="Q1498" s="54"/>
      <c r="R1498" s="54"/>
      <c r="S1498" s="54"/>
      <c r="T1498" s="54"/>
    </row>
    <row r="1499" spans="1:20" ht="15" customHeight="1" x14ac:dyDescent="0.2">
      <c r="A1499" s="54"/>
      <c r="B1499" s="54"/>
      <c r="C1499" s="53"/>
      <c r="D1499" s="54"/>
      <c r="E1499" s="54"/>
      <c r="F1499" s="79"/>
      <c r="G1499" s="55"/>
      <c r="H1499" s="79"/>
      <c r="I1499" s="60"/>
      <c r="J1499" s="60"/>
      <c r="K1499" s="60"/>
      <c r="L1499" s="60"/>
      <c r="M1499" s="60"/>
      <c r="N1499" s="60"/>
      <c r="O1499" s="54"/>
      <c r="P1499" s="54"/>
      <c r="Q1499" s="54"/>
      <c r="R1499" s="54"/>
      <c r="S1499" s="54"/>
      <c r="T1499" s="54"/>
    </row>
    <row r="1500" spans="1:20" ht="15" customHeight="1" x14ac:dyDescent="0.2">
      <c r="A1500" s="54"/>
      <c r="B1500" s="54"/>
      <c r="C1500" s="53"/>
      <c r="D1500" s="54"/>
      <c r="E1500" s="54"/>
      <c r="F1500" s="79"/>
      <c r="G1500" s="55"/>
      <c r="H1500" s="79"/>
      <c r="I1500" s="60"/>
      <c r="J1500" s="60"/>
      <c r="K1500" s="60"/>
      <c r="L1500" s="60"/>
      <c r="M1500" s="60"/>
      <c r="N1500" s="60"/>
      <c r="O1500" s="54"/>
      <c r="P1500" s="54"/>
      <c r="Q1500" s="54"/>
      <c r="R1500" s="54"/>
      <c r="S1500" s="54"/>
      <c r="T1500" s="54"/>
    </row>
    <row r="1501" spans="1:20" ht="15" customHeight="1" x14ac:dyDescent="0.2">
      <c r="A1501" s="54"/>
      <c r="B1501" s="54"/>
      <c r="C1501" s="53"/>
      <c r="D1501" s="54"/>
      <c r="E1501" s="54"/>
      <c r="F1501" s="79"/>
      <c r="G1501" s="55"/>
      <c r="H1501" s="79"/>
      <c r="I1501" s="60"/>
      <c r="J1501" s="60"/>
      <c r="K1501" s="60"/>
      <c r="L1501" s="60"/>
      <c r="M1501" s="60"/>
      <c r="N1501" s="60"/>
      <c r="O1501" s="54"/>
      <c r="P1501" s="54"/>
      <c r="Q1501" s="54"/>
      <c r="R1501" s="54"/>
      <c r="S1501" s="54"/>
      <c r="T1501" s="54"/>
    </row>
    <row r="1502" spans="1:20" ht="15" customHeight="1" x14ac:dyDescent="0.2">
      <c r="A1502" s="54"/>
      <c r="B1502" s="54"/>
      <c r="C1502" s="53"/>
      <c r="D1502" s="54"/>
      <c r="E1502" s="54"/>
      <c r="F1502" s="79"/>
      <c r="G1502" s="55"/>
      <c r="H1502" s="79"/>
      <c r="I1502" s="60"/>
      <c r="J1502" s="60"/>
      <c r="K1502" s="60"/>
      <c r="L1502" s="60"/>
      <c r="M1502" s="60"/>
      <c r="N1502" s="60"/>
      <c r="O1502" s="54"/>
      <c r="P1502" s="54"/>
      <c r="Q1502" s="54"/>
      <c r="R1502" s="54"/>
      <c r="S1502" s="54"/>
      <c r="T1502" s="54"/>
    </row>
    <row r="1503" spans="1:20" ht="15" customHeight="1" x14ac:dyDescent="0.2">
      <c r="A1503" s="54"/>
      <c r="B1503" s="54"/>
      <c r="C1503" s="53"/>
      <c r="D1503" s="54"/>
      <c r="E1503" s="54"/>
      <c r="F1503" s="79"/>
      <c r="G1503" s="55"/>
      <c r="H1503" s="79"/>
      <c r="I1503" s="60"/>
      <c r="J1503" s="60"/>
      <c r="K1503" s="60"/>
      <c r="L1503" s="60"/>
      <c r="M1503" s="60"/>
      <c r="N1503" s="60"/>
      <c r="O1503" s="54"/>
      <c r="P1503" s="54"/>
      <c r="Q1503" s="54"/>
      <c r="R1503" s="54"/>
      <c r="S1503" s="54"/>
      <c r="T1503" s="54"/>
    </row>
    <row r="1504" spans="1:20" ht="15" customHeight="1" x14ac:dyDescent="0.2">
      <c r="A1504" s="54"/>
      <c r="B1504" s="54"/>
      <c r="C1504" s="53"/>
      <c r="D1504" s="54"/>
      <c r="E1504" s="54"/>
      <c r="F1504" s="79"/>
      <c r="G1504" s="55"/>
      <c r="H1504" s="79"/>
      <c r="I1504" s="60"/>
      <c r="J1504" s="60"/>
      <c r="K1504" s="60"/>
      <c r="L1504" s="60"/>
      <c r="M1504" s="60"/>
      <c r="N1504" s="60"/>
      <c r="O1504" s="54"/>
      <c r="P1504" s="54"/>
      <c r="Q1504" s="54"/>
      <c r="R1504" s="54"/>
      <c r="S1504" s="54"/>
      <c r="T1504" s="54"/>
    </row>
    <row r="1505" spans="1:20" ht="15" customHeight="1" x14ac:dyDescent="0.2">
      <c r="A1505" s="54"/>
      <c r="B1505" s="54"/>
      <c r="C1505" s="53"/>
      <c r="D1505" s="54"/>
      <c r="E1505" s="54"/>
      <c r="F1505" s="79"/>
      <c r="G1505" s="55"/>
      <c r="H1505" s="79"/>
      <c r="I1505" s="60"/>
      <c r="J1505" s="60"/>
      <c r="K1505" s="60"/>
      <c r="L1505" s="60"/>
      <c r="M1505" s="60"/>
      <c r="N1505" s="60"/>
      <c r="O1505" s="54"/>
      <c r="P1505" s="54"/>
      <c r="Q1505" s="54"/>
      <c r="R1505" s="54"/>
      <c r="S1505" s="54"/>
      <c r="T1505" s="54"/>
    </row>
    <row r="1506" spans="1:20" ht="15" customHeight="1" x14ac:dyDescent="0.2">
      <c r="A1506" s="54"/>
      <c r="B1506" s="54"/>
      <c r="C1506" s="53"/>
      <c r="D1506" s="54"/>
      <c r="E1506" s="54"/>
      <c r="F1506" s="79"/>
      <c r="G1506" s="55"/>
      <c r="H1506" s="79"/>
      <c r="I1506" s="60"/>
      <c r="J1506" s="60"/>
      <c r="K1506" s="60"/>
      <c r="L1506" s="60"/>
      <c r="M1506" s="60"/>
      <c r="N1506" s="60"/>
      <c r="O1506" s="54"/>
      <c r="P1506" s="54"/>
      <c r="Q1506" s="54"/>
      <c r="R1506" s="54"/>
      <c r="S1506" s="54"/>
      <c r="T1506" s="54"/>
    </row>
    <row r="1507" spans="1:20" ht="15" customHeight="1" x14ac:dyDescent="0.2">
      <c r="A1507" s="54"/>
      <c r="B1507" s="54"/>
      <c r="C1507" s="53"/>
      <c r="D1507" s="54"/>
      <c r="E1507" s="54"/>
      <c r="F1507" s="79"/>
      <c r="G1507" s="55"/>
      <c r="H1507" s="79"/>
      <c r="I1507" s="60"/>
      <c r="J1507" s="60"/>
      <c r="K1507" s="60"/>
      <c r="L1507" s="60"/>
      <c r="M1507" s="60"/>
      <c r="N1507" s="60"/>
      <c r="O1507" s="54"/>
      <c r="P1507" s="54"/>
      <c r="Q1507" s="54"/>
      <c r="R1507" s="54"/>
      <c r="S1507" s="54"/>
      <c r="T1507" s="54"/>
    </row>
    <row r="1508" spans="1:20" ht="15" customHeight="1" x14ac:dyDescent="0.2">
      <c r="A1508" s="54"/>
      <c r="B1508" s="54"/>
      <c r="C1508" s="53"/>
      <c r="D1508" s="54"/>
      <c r="E1508" s="54"/>
      <c r="F1508" s="79"/>
      <c r="G1508" s="55"/>
      <c r="H1508" s="79"/>
      <c r="I1508" s="60"/>
      <c r="J1508" s="60"/>
      <c r="K1508" s="60"/>
      <c r="L1508" s="60"/>
      <c r="M1508" s="60"/>
      <c r="N1508" s="60"/>
      <c r="O1508" s="54"/>
      <c r="P1508" s="54"/>
      <c r="Q1508" s="54"/>
      <c r="R1508" s="54"/>
      <c r="S1508" s="54"/>
      <c r="T1508" s="54"/>
    </row>
    <row r="1509" spans="1:20" ht="15" customHeight="1" x14ac:dyDescent="0.2">
      <c r="A1509" s="54"/>
      <c r="B1509" s="54"/>
      <c r="C1509" s="53"/>
      <c r="D1509" s="54"/>
      <c r="E1509" s="54"/>
      <c r="F1509" s="79"/>
      <c r="G1509" s="55"/>
      <c r="H1509" s="79"/>
      <c r="I1509" s="60"/>
      <c r="J1509" s="60"/>
      <c r="K1509" s="60"/>
      <c r="L1509" s="60"/>
      <c r="M1509" s="60"/>
      <c r="N1509" s="60"/>
      <c r="O1509" s="54"/>
      <c r="P1509" s="54"/>
      <c r="Q1509" s="54"/>
      <c r="R1509" s="54"/>
      <c r="S1509" s="54"/>
      <c r="T1509" s="54"/>
    </row>
    <row r="1510" spans="1:20" ht="15" customHeight="1" x14ac:dyDescent="0.2">
      <c r="A1510" s="54"/>
      <c r="B1510" s="54"/>
      <c r="C1510" s="53"/>
      <c r="D1510" s="54"/>
      <c r="E1510" s="54"/>
      <c r="F1510" s="79"/>
      <c r="G1510" s="55"/>
      <c r="H1510" s="79"/>
      <c r="I1510" s="60"/>
      <c r="J1510" s="60"/>
      <c r="K1510" s="60"/>
      <c r="L1510" s="60"/>
      <c r="M1510" s="60"/>
      <c r="N1510" s="60"/>
      <c r="O1510" s="54"/>
      <c r="P1510" s="54"/>
      <c r="Q1510" s="54"/>
      <c r="R1510" s="54"/>
      <c r="S1510" s="54"/>
      <c r="T1510" s="54"/>
    </row>
    <row r="1511" spans="1:20" ht="15" customHeight="1" x14ac:dyDescent="0.2">
      <c r="A1511" s="54"/>
      <c r="B1511" s="54"/>
      <c r="C1511" s="53"/>
      <c r="D1511" s="54"/>
      <c r="E1511" s="54"/>
      <c r="F1511" s="79"/>
      <c r="G1511" s="55"/>
      <c r="H1511" s="79"/>
      <c r="I1511" s="60"/>
      <c r="J1511" s="60"/>
      <c r="K1511" s="60"/>
      <c r="L1511" s="60"/>
      <c r="M1511" s="60"/>
      <c r="N1511" s="60"/>
      <c r="O1511" s="54"/>
      <c r="P1511" s="54"/>
      <c r="Q1511" s="54"/>
      <c r="R1511" s="54"/>
      <c r="S1511" s="54"/>
      <c r="T1511" s="54"/>
    </row>
    <row r="1512" spans="1:20" ht="15" customHeight="1" x14ac:dyDescent="0.2">
      <c r="A1512" s="54"/>
      <c r="B1512" s="54"/>
      <c r="C1512" s="53"/>
      <c r="D1512" s="54"/>
      <c r="E1512" s="54"/>
      <c r="F1512" s="79"/>
      <c r="G1512" s="55"/>
      <c r="H1512" s="79"/>
      <c r="I1512" s="60"/>
      <c r="J1512" s="60"/>
      <c r="K1512" s="60"/>
      <c r="L1512" s="60"/>
      <c r="M1512" s="60"/>
      <c r="N1512" s="60"/>
      <c r="O1512" s="54"/>
      <c r="P1512" s="54"/>
      <c r="Q1512" s="54"/>
      <c r="R1512" s="54"/>
      <c r="S1512" s="54"/>
      <c r="T1512" s="54"/>
    </row>
    <row r="1513" spans="1:20" ht="15" customHeight="1" x14ac:dyDescent="0.2">
      <c r="A1513" s="54"/>
      <c r="B1513" s="54"/>
      <c r="C1513" s="53"/>
      <c r="D1513" s="54"/>
      <c r="E1513" s="54"/>
      <c r="F1513" s="79"/>
      <c r="G1513" s="55"/>
      <c r="H1513" s="79"/>
      <c r="I1513" s="60"/>
      <c r="J1513" s="60"/>
      <c r="K1513" s="60"/>
      <c r="L1513" s="60"/>
      <c r="M1513" s="60"/>
      <c r="N1513" s="60"/>
      <c r="O1513" s="54"/>
      <c r="P1513" s="54"/>
      <c r="Q1513" s="54"/>
      <c r="R1513" s="54"/>
      <c r="S1513" s="54"/>
      <c r="T1513" s="54"/>
    </row>
    <row r="1514" spans="1:20" ht="15" customHeight="1" x14ac:dyDescent="0.2">
      <c r="A1514" s="54"/>
      <c r="B1514" s="54"/>
      <c r="C1514" s="53"/>
      <c r="D1514" s="54"/>
      <c r="E1514" s="54"/>
      <c r="F1514" s="79"/>
      <c r="G1514" s="55"/>
      <c r="H1514" s="79"/>
      <c r="I1514" s="60"/>
      <c r="J1514" s="60"/>
      <c r="K1514" s="60"/>
      <c r="L1514" s="60"/>
      <c r="M1514" s="60"/>
      <c r="N1514" s="60"/>
      <c r="O1514" s="54"/>
      <c r="P1514" s="54"/>
      <c r="Q1514" s="54"/>
      <c r="R1514" s="54"/>
      <c r="S1514" s="54"/>
      <c r="T1514" s="54"/>
    </row>
    <row r="1515" spans="1:20" ht="15" customHeight="1" x14ac:dyDescent="0.2">
      <c r="A1515" s="54"/>
      <c r="B1515" s="54"/>
      <c r="C1515" s="53"/>
      <c r="D1515" s="54"/>
      <c r="E1515" s="54"/>
      <c r="F1515" s="79"/>
      <c r="G1515" s="55"/>
      <c r="H1515" s="79"/>
      <c r="I1515" s="60"/>
      <c r="J1515" s="60"/>
      <c r="K1515" s="60"/>
      <c r="L1515" s="60"/>
      <c r="M1515" s="60"/>
      <c r="N1515" s="60"/>
      <c r="O1515" s="54"/>
      <c r="P1515" s="54"/>
      <c r="Q1515" s="54"/>
      <c r="R1515" s="54"/>
      <c r="S1515" s="54"/>
      <c r="T1515" s="54"/>
    </row>
    <row r="1516" spans="1:20" ht="15" customHeight="1" x14ac:dyDescent="0.2">
      <c r="A1516" s="54"/>
      <c r="B1516" s="54"/>
      <c r="C1516" s="53"/>
      <c r="D1516" s="54"/>
      <c r="E1516" s="54"/>
      <c r="F1516" s="79"/>
      <c r="G1516" s="55"/>
      <c r="H1516" s="79"/>
      <c r="I1516" s="60"/>
      <c r="J1516" s="60"/>
      <c r="K1516" s="60"/>
      <c r="L1516" s="60"/>
      <c r="M1516" s="60"/>
      <c r="N1516" s="60"/>
      <c r="O1516" s="54"/>
      <c r="P1516" s="54"/>
      <c r="Q1516" s="54"/>
      <c r="R1516" s="54"/>
      <c r="S1516" s="54"/>
      <c r="T1516" s="54"/>
    </row>
    <row r="1517" spans="1:20" ht="15" customHeight="1" x14ac:dyDescent="0.2">
      <c r="A1517" s="54"/>
      <c r="B1517" s="54"/>
      <c r="C1517" s="53"/>
      <c r="D1517" s="54"/>
      <c r="E1517" s="54"/>
      <c r="F1517" s="79"/>
      <c r="G1517" s="55"/>
      <c r="H1517" s="79"/>
      <c r="I1517" s="60"/>
      <c r="J1517" s="60"/>
      <c r="K1517" s="60"/>
      <c r="L1517" s="60"/>
      <c r="M1517" s="60"/>
      <c r="N1517" s="60"/>
      <c r="O1517" s="54"/>
      <c r="P1517" s="54"/>
      <c r="Q1517" s="54"/>
      <c r="R1517" s="54"/>
      <c r="S1517" s="54"/>
      <c r="T1517" s="54"/>
    </row>
    <row r="1518" spans="1:20" ht="15" customHeight="1" x14ac:dyDescent="0.2">
      <c r="A1518" s="54"/>
      <c r="B1518" s="54"/>
      <c r="C1518" s="53"/>
      <c r="D1518" s="54"/>
      <c r="E1518" s="54"/>
      <c r="F1518" s="79"/>
      <c r="G1518" s="55"/>
      <c r="H1518" s="79"/>
      <c r="I1518" s="60"/>
      <c r="J1518" s="60"/>
      <c r="K1518" s="60"/>
      <c r="L1518" s="60"/>
      <c r="M1518" s="60"/>
      <c r="N1518" s="60"/>
      <c r="O1518" s="54"/>
      <c r="P1518" s="54"/>
      <c r="Q1518" s="54"/>
      <c r="R1518" s="54"/>
      <c r="S1518" s="54"/>
      <c r="T1518" s="54"/>
    </row>
    <row r="1519" spans="1:20" ht="15" customHeight="1" x14ac:dyDescent="0.2">
      <c r="A1519" s="54"/>
      <c r="B1519" s="54"/>
      <c r="C1519" s="53"/>
      <c r="D1519" s="54"/>
      <c r="E1519" s="54"/>
      <c r="F1519" s="79"/>
      <c r="G1519" s="55"/>
      <c r="H1519" s="79"/>
      <c r="I1519" s="60"/>
      <c r="J1519" s="60"/>
      <c r="K1519" s="60"/>
      <c r="L1519" s="60"/>
      <c r="M1519" s="60"/>
      <c r="N1519" s="60"/>
      <c r="O1519" s="54"/>
      <c r="P1519" s="54"/>
      <c r="Q1519" s="54"/>
      <c r="R1519" s="54"/>
      <c r="S1519" s="54"/>
      <c r="T1519" s="54"/>
    </row>
    <row r="1520" spans="1:20" ht="15" customHeight="1" x14ac:dyDescent="0.2">
      <c r="A1520" s="54"/>
      <c r="B1520" s="54"/>
      <c r="C1520" s="53"/>
      <c r="D1520" s="54"/>
      <c r="E1520" s="54"/>
      <c r="F1520" s="79"/>
      <c r="G1520" s="55"/>
      <c r="H1520" s="79"/>
      <c r="I1520" s="60"/>
      <c r="J1520" s="60"/>
      <c r="K1520" s="60"/>
      <c r="L1520" s="60"/>
      <c r="M1520" s="60"/>
      <c r="N1520" s="60"/>
      <c r="O1520" s="54"/>
      <c r="P1520" s="54"/>
      <c r="Q1520" s="54"/>
      <c r="R1520" s="54"/>
      <c r="S1520" s="54"/>
      <c r="T1520" s="54"/>
    </row>
    <row r="1521" spans="1:20" ht="15" customHeight="1" x14ac:dyDescent="0.2">
      <c r="A1521" s="54"/>
      <c r="B1521" s="54"/>
      <c r="C1521" s="53"/>
      <c r="D1521" s="54"/>
      <c r="E1521" s="54"/>
      <c r="F1521" s="79"/>
      <c r="G1521" s="55"/>
      <c r="H1521" s="79"/>
      <c r="I1521" s="60"/>
      <c r="J1521" s="60"/>
      <c r="K1521" s="60"/>
      <c r="L1521" s="60"/>
      <c r="M1521" s="60"/>
      <c r="N1521" s="60"/>
      <c r="O1521" s="54"/>
      <c r="P1521" s="54"/>
      <c r="Q1521" s="54"/>
      <c r="R1521" s="54"/>
      <c r="S1521" s="54"/>
      <c r="T1521" s="54"/>
    </row>
    <row r="1522" spans="1:20" ht="15" customHeight="1" x14ac:dyDescent="0.2">
      <c r="A1522" s="54"/>
      <c r="B1522" s="54"/>
      <c r="C1522" s="53"/>
      <c r="D1522" s="54"/>
      <c r="E1522" s="54"/>
      <c r="F1522" s="79"/>
      <c r="G1522" s="55"/>
      <c r="H1522" s="79"/>
      <c r="I1522" s="60"/>
      <c r="J1522" s="60"/>
      <c r="K1522" s="60"/>
      <c r="L1522" s="60"/>
      <c r="M1522" s="60"/>
      <c r="N1522" s="60"/>
      <c r="O1522" s="54"/>
      <c r="P1522" s="54"/>
      <c r="Q1522" s="54"/>
      <c r="R1522" s="54"/>
      <c r="S1522" s="54"/>
      <c r="T1522" s="54"/>
    </row>
    <row r="1523" spans="1:20" ht="15" customHeight="1" x14ac:dyDescent="0.2">
      <c r="A1523" s="54"/>
      <c r="B1523" s="54"/>
      <c r="C1523" s="53"/>
      <c r="D1523" s="54"/>
      <c r="E1523" s="54"/>
      <c r="F1523" s="79"/>
      <c r="G1523" s="55"/>
      <c r="H1523" s="79"/>
      <c r="I1523" s="60"/>
      <c r="J1523" s="60"/>
      <c r="K1523" s="60"/>
      <c r="L1523" s="60"/>
      <c r="M1523" s="60"/>
      <c r="N1523" s="60"/>
      <c r="O1523" s="54"/>
      <c r="P1523" s="54"/>
      <c r="Q1523" s="54"/>
      <c r="R1523" s="54"/>
      <c r="S1523" s="54"/>
      <c r="T1523" s="54"/>
    </row>
    <row r="1524" spans="1:20" ht="15" customHeight="1" x14ac:dyDescent="0.2">
      <c r="A1524" s="54"/>
      <c r="B1524" s="54"/>
      <c r="C1524" s="53"/>
      <c r="D1524" s="54"/>
      <c r="E1524" s="54"/>
      <c r="F1524" s="79"/>
      <c r="G1524" s="55"/>
      <c r="H1524" s="79"/>
      <c r="I1524" s="60"/>
      <c r="J1524" s="60"/>
      <c r="K1524" s="60"/>
      <c r="L1524" s="60"/>
      <c r="M1524" s="60"/>
      <c r="N1524" s="60"/>
      <c r="O1524" s="54"/>
      <c r="P1524" s="54"/>
      <c r="Q1524" s="54"/>
      <c r="R1524" s="54"/>
      <c r="S1524" s="54"/>
      <c r="T1524" s="54"/>
    </row>
    <row r="1525" spans="1:20" ht="15" customHeight="1" x14ac:dyDescent="0.2">
      <c r="A1525" s="54"/>
      <c r="B1525" s="54"/>
      <c r="C1525" s="53"/>
      <c r="D1525" s="54"/>
      <c r="E1525" s="54"/>
      <c r="F1525" s="79"/>
      <c r="G1525" s="55"/>
      <c r="H1525" s="79"/>
      <c r="I1525" s="60"/>
      <c r="J1525" s="60"/>
      <c r="K1525" s="60"/>
      <c r="L1525" s="60"/>
      <c r="M1525" s="60"/>
      <c r="N1525" s="60"/>
      <c r="O1525" s="54"/>
      <c r="P1525" s="54"/>
      <c r="Q1525" s="54"/>
      <c r="R1525" s="54"/>
      <c r="S1525" s="54"/>
      <c r="T1525" s="54"/>
    </row>
    <row r="1526" spans="1:20" ht="15" customHeight="1" x14ac:dyDescent="0.2">
      <c r="A1526" s="54"/>
      <c r="B1526" s="54"/>
      <c r="C1526" s="53"/>
      <c r="D1526" s="54"/>
      <c r="E1526" s="54"/>
      <c r="F1526" s="79"/>
      <c r="G1526" s="55"/>
      <c r="H1526" s="79"/>
      <c r="I1526" s="60"/>
      <c r="J1526" s="60"/>
      <c r="K1526" s="60"/>
      <c r="L1526" s="60"/>
      <c r="M1526" s="60"/>
      <c r="N1526" s="60"/>
      <c r="O1526" s="54"/>
      <c r="P1526" s="54"/>
      <c r="Q1526" s="54"/>
      <c r="R1526" s="54"/>
      <c r="S1526" s="54"/>
      <c r="T1526" s="54"/>
    </row>
    <row r="1527" spans="1:20" ht="15" customHeight="1" x14ac:dyDescent="0.2">
      <c r="A1527" s="54"/>
      <c r="B1527" s="54"/>
      <c r="C1527" s="53"/>
      <c r="D1527" s="54"/>
      <c r="E1527" s="54"/>
      <c r="F1527" s="79"/>
      <c r="G1527" s="55"/>
      <c r="H1527" s="79"/>
      <c r="I1527" s="60"/>
      <c r="J1527" s="60"/>
      <c r="K1527" s="60"/>
      <c r="L1527" s="60"/>
      <c r="M1527" s="60"/>
      <c r="N1527" s="60"/>
      <c r="O1527" s="54"/>
      <c r="P1527" s="54"/>
      <c r="Q1527" s="54"/>
      <c r="R1527" s="54"/>
      <c r="S1527" s="54"/>
      <c r="T1527" s="54"/>
    </row>
    <row r="1528" spans="1:20" ht="15" customHeight="1" x14ac:dyDescent="0.2">
      <c r="A1528" s="54"/>
      <c r="B1528" s="54"/>
      <c r="C1528" s="53"/>
      <c r="D1528" s="54"/>
      <c r="E1528" s="54"/>
      <c r="F1528" s="79"/>
      <c r="G1528" s="55"/>
      <c r="H1528" s="79"/>
      <c r="I1528" s="60"/>
      <c r="J1528" s="60"/>
      <c r="K1528" s="60"/>
      <c r="L1528" s="60"/>
      <c r="M1528" s="60"/>
      <c r="N1528" s="60"/>
      <c r="O1528" s="54"/>
      <c r="P1528" s="54"/>
      <c r="Q1528" s="54"/>
      <c r="R1528" s="54"/>
      <c r="S1528" s="54"/>
      <c r="T1528" s="54"/>
    </row>
    <row r="1529" spans="1:20" ht="15" customHeight="1" x14ac:dyDescent="0.2">
      <c r="A1529" s="54"/>
      <c r="B1529" s="54"/>
      <c r="C1529" s="53"/>
      <c r="D1529" s="54"/>
      <c r="E1529" s="54"/>
      <c r="F1529" s="79"/>
      <c r="G1529" s="55"/>
      <c r="H1529" s="79"/>
      <c r="I1529" s="60"/>
      <c r="J1529" s="60"/>
      <c r="K1529" s="60"/>
      <c r="L1529" s="60"/>
      <c r="M1529" s="60"/>
      <c r="N1529" s="60"/>
      <c r="O1529" s="54"/>
      <c r="P1529" s="54"/>
      <c r="Q1529" s="54"/>
      <c r="R1529" s="54"/>
      <c r="S1529" s="54"/>
      <c r="T1529" s="54"/>
    </row>
    <row r="1530" spans="1:20" ht="15" customHeight="1" x14ac:dyDescent="0.2">
      <c r="A1530" s="54"/>
      <c r="B1530" s="54"/>
      <c r="C1530" s="53"/>
      <c r="D1530" s="54"/>
      <c r="E1530" s="54"/>
      <c r="F1530" s="79"/>
      <c r="G1530" s="55"/>
      <c r="H1530" s="79"/>
      <c r="I1530" s="60"/>
      <c r="J1530" s="60"/>
      <c r="K1530" s="60"/>
      <c r="L1530" s="60"/>
      <c r="M1530" s="60"/>
      <c r="N1530" s="60"/>
      <c r="O1530" s="54"/>
      <c r="P1530" s="54"/>
      <c r="Q1530" s="54"/>
      <c r="R1530" s="54"/>
      <c r="S1530" s="54"/>
      <c r="T1530" s="54"/>
    </row>
    <row r="1531" spans="1:20" ht="15" customHeight="1" x14ac:dyDescent="0.2">
      <c r="A1531" s="54"/>
      <c r="B1531" s="54"/>
      <c r="C1531" s="53"/>
      <c r="D1531" s="54"/>
      <c r="E1531" s="54"/>
      <c r="F1531" s="79"/>
      <c r="G1531" s="55"/>
      <c r="H1531" s="79"/>
      <c r="I1531" s="60"/>
      <c r="J1531" s="60"/>
      <c r="K1531" s="60"/>
      <c r="L1531" s="60"/>
      <c r="M1531" s="60"/>
      <c r="N1531" s="60"/>
      <c r="O1531" s="54"/>
      <c r="P1531" s="54"/>
      <c r="Q1531" s="54"/>
      <c r="R1531" s="54"/>
      <c r="S1531" s="54"/>
      <c r="T1531" s="54"/>
    </row>
    <row r="1532" spans="1:20" ht="15" customHeight="1" x14ac:dyDescent="0.2">
      <c r="A1532" s="54"/>
      <c r="B1532" s="54"/>
      <c r="C1532" s="53"/>
      <c r="D1532" s="54"/>
      <c r="E1532" s="54"/>
      <c r="F1532" s="79"/>
      <c r="G1532" s="55"/>
      <c r="H1532" s="79"/>
      <c r="I1532" s="60"/>
      <c r="J1532" s="60"/>
      <c r="K1532" s="60"/>
      <c r="L1532" s="60"/>
      <c r="M1532" s="60"/>
      <c r="N1532" s="60"/>
      <c r="O1532" s="54"/>
      <c r="P1532" s="54"/>
      <c r="Q1532" s="54"/>
      <c r="R1532" s="54"/>
      <c r="S1532" s="54"/>
      <c r="T1532" s="54"/>
    </row>
    <row r="1533" spans="1:20" ht="15" customHeight="1" x14ac:dyDescent="0.2">
      <c r="A1533" s="54"/>
      <c r="B1533" s="54"/>
      <c r="C1533" s="53"/>
      <c r="D1533" s="54"/>
      <c r="E1533" s="54"/>
      <c r="F1533" s="79"/>
      <c r="G1533" s="55"/>
      <c r="H1533" s="79"/>
      <c r="I1533" s="60"/>
      <c r="J1533" s="60"/>
      <c r="K1533" s="60"/>
      <c r="L1533" s="60"/>
      <c r="M1533" s="60"/>
      <c r="N1533" s="60"/>
      <c r="O1533" s="54"/>
      <c r="P1533" s="54"/>
      <c r="Q1533" s="54"/>
      <c r="R1533" s="54"/>
      <c r="S1533" s="54"/>
      <c r="T1533" s="54"/>
    </row>
    <row r="1534" spans="1:20" ht="15" customHeight="1" x14ac:dyDescent="0.2">
      <c r="A1534" s="54"/>
      <c r="B1534" s="54"/>
      <c r="C1534" s="53"/>
      <c r="D1534" s="54"/>
      <c r="E1534" s="54"/>
      <c r="F1534" s="79"/>
      <c r="G1534" s="55"/>
      <c r="H1534" s="79"/>
      <c r="I1534" s="60"/>
      <c r="J1534" s="60"/>
      <c r="K1534" s="60"/>
      <c r="L1534" s="60"/>
      <c r="M1534" s="60"/>
      <c r="N1534" s="60"/>
      <c r="O1534" s="54"/>
      <c r="P1534" s="54"/>
      <c r="Q1534" s="54"/>
      <c r="R1534" s="54"/>
      <c r="S1534" s="54"/>
      <c r="T1534" s="54"/>
    </row>
    <row r="1535" spans="1:20" ht="15" customHeight="1" x14ac:dyDescent="0.2">
      <c r="A1535" s="54"/>
      <c r="B1535" s="54"/>
      <c r="C1535" s="53"/>
      <c r="D1535" s="54"/>
      <c r="E1535" s="54"/>
      <c r="F1535" s="79"/>
      <c r="G1535" s="55"/>
      <c r="H1535" s="79"/>
      <c r="I1535" s="60"/>
      <c r="J1535" s="60"/>
      <c r="K1535" s="60"/>
      <c r="L1535" s="60"/>
      <c r="M1535" s="60"/>
      <c r="N1535" s="60"/>
      <c r="O1535" s="54"/>
      <c r="P1535" s="54"/>
      <c r="Q1535" s="54"/>
      <c r="R1535" s="54"/>
      <c r="S1535" s="54"/>
      <c r="T1535" s="54"/>
    </row>
    <row r="1536" spans="1:20" ht="15" customHeight="1" x14ac:dyDescent="0.2">
      <c r="A1536" s="54"/>
      <c r="B1536" s="54"/>
      <c r="C1536" s="53"/>
      <c r="D1536" s="54"/>
      <c r="E1536" s="54"/>
      <c r="F1536" s="79"/>
      <c r="G1536" s="55"/>
      <c r="H1536" s="79"/>
      <c r="I1536" s="60"/>
      <c r="J1536" s="60"/>
      <c r="K1536" s="60"/>
      <c r="L1536" s="60"/>
      <c r="M1536" s="60"/>
      <c r="N1536" s="60"/>
      <c r="O1536" s="54"/>
      <c r="P1536" s="54"/>
      <c r="Q1536" s="54"/>
      <c r="R1536" s="54"/>
      <c r="S1536" s="54"/>
      <c r="T1536" s="54"/>
    </row>
    <row r="1537" spans="1:20" ht="15" customHeight="1" x14ac:dyDescent="0.2">
      <c r="A1537" s="54"/>
      <c r="B1537" s="54"/>
      <c r="C1537" s="53"/>
      <c r="D1537" s="54"/>
      <c r="E1537" s="54"/>
      <c r="F1537" s="79"/>
      <c r="G1537" s="55"/>
      <c r="H1537" s="79"/>
      <c r="I1537" s="60"/>
      <c r="J1537" s="60"/>
      <c r="K1537" s="60"/>
      <c r="L1537" s="60"/>
      <c r="M1537" s="60"/>
      <c r="N1537" s="60"/>
      <c r="O1537" s="54"/>
      <c r="P1537" s="54"/>
      <c r="Q1537" s="54"/>
      <c r="R1537" s="54"/>
      <c r="S1537" s="54"/>
      <c r="T1537" s="54"/>
    </row>
    <row r="1538" spans="1:20" ht="15" customHeight="1" x14ac:dyDescent="0.2">
      <c r="A1538" s="54"/>
      <c r="B1538" s="54"/>
      <c r="C1538" s="53"/>
      <c r="D1538" s="54"/>
      <c r="E1538" s="54"/>
      <c r="F1538" s="79"/>
      <c r="G1538" s="55"/>
      <c r="H1538" s="79"/>
      <c r="I1538" s="60"/>
      <c r="J1538" s="60"/>
      <c r="K1538" s="60"/>
      <c r="L1538" s="60"/>
      <c r="M1538" s="60"/>
      <c r="N1538" s="60"/>
      <c r="O1538" s="54"/>
      <c r="P1538" s="54"/>
      <c r="Q1538" s="54"/>
      <c r="R1538" s="54"/>
      <c r="S1538" s="54"/>
      <c r="T1538" s="54"/>
    </row>
    <row r="1539" spans="1:20" ht="15" customHeight="1" x14ac:dyDescent="0.2">
      <c r="A1539" s="54"/>
      <c r="B1539" s="54"/>
      <c r="C1539" s="53"/>
      <c r="D1539" s="54"/>
      <c r="E1539" s="54"/>
      <c r="F1539" s="79"/>
      <c r="G1539" s="55"/>
      <c r="H1539" s="79"/>
      <c r="I1539" s="60"/>
      <c r="J1539" s="60"/>
      <c r="K1539" s="60"/>
      <c r="L1539" s="60"/>
      <c r="M1539" s="60"/>
      <c r="N1539" s="60"/>
      <c r="O1539" s="54"/>
      <c r="P1539" s="54"/>
      <c r="Q1539" s="54"/>
      <c r="R1539" s="54"/>
      <c r="S1539" s="54"/>
      <c r="T1539" s="54"/>
    </row>
    <row r="1540" spans="1:20" ht="15" customHeight="1" x14ac:dyDescent="0.2">
      <c r="A1540" s="54"/>
      <c r="B1540" s="54"/>
      <c r="C1540" s="53"/>
      <c r="D1540" s="54"/>
      <c r="E1540" s="54"/>
      <c r="F1540" s="79"/>
      <c r="G1540" s="55"/>
      <c r="H1540" s="79"/>
      <c r="I1540" s="60"/>
      <c r="J1540" s="60"/>
      <c r="K1540" s="60"/>
      <c r="L1540" s="60"/>
      <c r="M1540" s="60"/>
      <c r="N1540" s="60"/>
      <c r="O1540" s="54"/>
      <c r="P1540" s="54"/>
      <c r="Q1540" s="54"/>
      <c r="R1540" s="54"/>
      <c r="S1540" s="54"/>
      <c r="T1540" s="54"/>
    </row>
    <row r="1541" spans="1:20" ht="15" customHeight="1" x14ac:dyDescent="0.2">
      <c r="A1541" s="54"/>
      <c r="B1541" s="54"/>
      <c r="C1541" s="53"/>
      <c r="D1541" s="54"/>
      <c r="E1541" s="54"/>
      <c r="F1541" s="79"/>
      <c r="G1541" s="55"/>
      <c r="H1541" s="79"/>
      <c r="I1541" s="60"/>
      <c r="J1541" s="60"/>
      <c r="K1541" s="60"/>
      <c r="L1541" s="60"/>
      <c r="M1541" s="60"/>
      <c r="N1541" s="60"/>
      <c r="O1541" s="54"/>
      <c r="P1541" s="54"/>
      <c r="Q1541" s="54"/>
      <c r="R1541" s="54"/>
      <c r="S1541" s="54"/>
      <c r="T1541" s="54"/>
    </row>
    <row r="1542" spans="1:20" ht="15" customHeight="1" x14ac:dyDescent="0.2">
      <c r="A1542" s="54"/>
      <c r="B1542" s="54"/>
      <c r="C1542" s="53"/>
      <c r="D1542" s="54"/>
      <c r="E1542" s="54"/>
      <c r="F1542" s="79"/>
      <c r="G1542" s="55"/>
      <c r="H1542" s="79"/>
      <c r="I1542" s="60"/>
      <c r="J1542" s="60"/>
      <c r="K1542" s="60"/>
      <c r="L1542" s="60"/>
      <c r="M1542" s="60"/>
      <c r="N1542" s="60"/>
      <c r="O1542" s="54"/>
      <c r="P1542" s="54"/>
      <c r="Q1542" s="54"/>
      <c r="R1542" s="54"/>
      <c r="S1542" s="54"/>
      <c r="T1542" s="54"/>
    </row>
    <row r="1543" spans="1:20" ht="15" customHeight="1" x14ac:dyDescent="0.2">
      <c r="A1543" s="54"/>
      <c r="B1543" s="54"/>
      <c r="C1543" s="53"/>
      <c r="D1543" s="54"/>
      <c r="E1543" s="54"/>
      <c r="F1543" s="79"/>
      <c r="G1543" s="55"/>
      <c r="H1543" s="79"/>
      <c r="I1543" s="60"/>
      <c r="J1543" s="60"/>
      <c r="K1543" s="60"/>
      <c r="L1543" s="60"/>
      <c r="M1543" s="60"/>
      <c r="N1543" s="60"/>
      <c r="O1543" s="54"/>
      <c r="P1543" s="54"/>
      <c r="Q1543" s="54"/>
      <c r="R1543" s="54"/>
      <c r="S1543" s="54"/>
      <c r="T1543" s="54"/>
    </row>
    <row r="1544" spans="1:20" ht="15" customHeight="1" x14ac:dyDescent="0.2">
      <c r="A1544" s="54"/>
      <c r="B1544" s="54"/>
      <c r="C1544" s="53"/>
      <c r="D1544" s="54"/>
      <c r="E1544" s="54"/>
      <c r="F1544" s="79"/>
      <c r="G1544" s="55"/>
      <c r="H1544" s="79"/>
      <c r="I1544" s="60"/>
      <c r="J1544" s="60"/>
      <c r="K1544" s="60"/>
      <c r="L1544" s="60"/>
      <c r="M1544" s="60"/>
      <c r="N1544" s="60"/>
      <c r="O1544" s="54"/>
      <c r="P1544" s="54"/>
      <c r="Q1544" s="54"/>
      <c r="R1544" s="54"/>
      <c r="S1544" s="54"/>
      <c r="T1544" s="54"/>
    </row>
    <row r="1545" spans="1:20" ht="15" customHeight="1" x14ac:dyDescent="0.2">
      <c r="A1545" s="54"/>
      <c r="B1545" s="54"/>
      <c r="C1545" s="53"/>
      <c r="D1545" s="54"/>
      <c r="E1545" s="54"/>
      <c r="F1545" s="79"/>
      <c r="G1545" s="55"/>
      <c r="H1545" s="79"/>
      <c r="I1545" s="60"/>
      <c r="J1545" s="60"/>
      <c r="K1545" s="60"/>
      <c r="L1545" s="60"/>
      <c r="M1545" s="60"/>
      <c r="N1545" s="60"/>
      <c r="O1545" s="54"/>
      <c r="P1545" s="54"/>
      <c r="Q1545" s="54"/>
      <c r="R1545" s="54"/>
      <c r="S1545" s="54"/>
      <c r="T1545" s="54"/>
    </row>
    <row r="1546" spans="1:20" ht="15" customHeight="1" x14ac:dyDescent="0.2">
      <c r="A1546" s="54"/>
      <c r="B1546" s="54"/>
      <c r="C1546" s="53"/>
      <c r="D1546" s="54"/>
      <c r="E1546" s="54"/>
      <c r="F1546" s="79"/>
      <c r="G1546" s="55"/>
      <c r="H1546" s="79"/>
      <c r="I1546" s="60"/>
      <c r="J1546" s="60"/>
      <c r="K1546" s="60"/>
      <c r="L1546" s="60"/>
      <c r="M1546" s="60"/>
      <c r="N1546" s="60"/>
      <c r="O1546" s="54"/>
      <c r="P1546" s="54"/>
      <c r="Q1546" s="54"/>
      <c r="R1546" s="54"/>
      <c r="S1546" s="54"/>
      <c r="T1546" s="54"/>
    </row>
    <row r="1547" spans="1:20" ht="15" customHeight="1" x14ac:dyDescent="0.2">
      <c r="A1547" s="54"/>
      <c r="B1547" s="54"/>
      <c r="C1547" s="53"/>
      <c r="D1547" s="54"/>
      <c r="E1547" s="54"/>
      <c r="F1547" s="79"/>
      <c r="G1547" s="55"/>
      <c r="H1547" s="79"/>
      <c r="I1547" s="60"/>
      <c r="J1547" s="60"/>
      <c r="K1547" s="60"/>
      <c r="L1547" s="60"/>
      <c r="M1547" s="60"/>
      <c r="N1547" s="60"/>
      <c r="O1547" s="54"/>
      <c r="P1547" s="54"/>
      <c r="Q1547" s="54"/>
      <c r="R1547" s="54"/>
      <c r="S1547" s="54"/>
      <c r="T1547" s="54"/>
    </row>
    <row r="1548" spans="1:20" ht="15" customHeight="1" x14ac:dyDescent="0.2">
      <c r="A1548" s="54"/>
      <c r="B1548" s="54"/>
      <c r="C1548" s="53"/>
      <c r="D1548" s="54"/>
      <c r="E1548" s="54"/>
      <c r="F1548" s="79"/>
      <c r="G1548" s="55"/>
      <c r="H1548" s="79"/>
      <c r="I1548" s="60"/>
      <c r="J1548" s="60"/>
      <c r="K1548" s="60"/>
      <c r="L1548" s="60"/>
      <c r="M1548" s="60"/>
      <c r="N1548" s="60"/>
      <c r="O1548" s="54"/>
      <c r="P1548" s="54"/>
      <c r="Q1548" s="54"/>
      <c r="R1548" s="54"/>
      <c r="S1548" s="54"/>
      <c r="T1548" s="54"/>
    </row>
    <row r="1549" spans="1:20" ht="15" customHeight="1" x14ac:dyDescent="0.2">
      <c r="A1549" s="54"/>
      <c r="B1549" s="54"/>
      <c r="C1549" s="53"/>
      <c r="D1549" s="54"/>
      <c r="E1549" s="54"/>
      <c r="F1549" s="79"/>
      <c r="G1549" s="55"/>
      <c r="H1549" s="79"/>
      <c r="I1549" s="60"/>
      <c r="J1549" s="60"/>
      <c r="K1549" s="60"/>
      <c r="L1549" s="60"/>
      <c r="M1549" s="60"/>
      <c r="N1549" s="60"/>
      <c r="O1549" s="54"/>
      <c r="P1549" s="54"/>
      <c r="Q1549" s="54"/>
      <c r="R1549" s="54"/>
      <c r="S1549" s="54"/>
      <c r="T1549" s="54"/>
    </row>
    <row r="1550" spans="1:20" ht="15" customHeight="1" x14ac:dyDescent="0.2">
      <c r="A1550" s="54"/>
      <c r="B1550" s="54"/>
      <c r="C1550" s="53"/>
      <c r="D1550" s="54"/>
      <c r="E1550" s="54"/>
      <c r="F1550" s="79"/>
      <c r="G1550" s="55"/>
      <c r="H1550" s="79"/>
      <c r="I1550" s="60"/>
      <c r="J1550" s="60"/>
      <c r="K1550" s="60"/>
      <c r="L1550" s="60"/>
      <c r="M1550" s="60"/>
      <c r="N1550" s="60"/>
      <c r="O1550" s="54"/>
      <c r="P1550" s="54"/>
      <c r="Q1550" s="54"/>
      <c r="R1550" s="54"/>
      <c r="S1550" s="54"/>
      <c r="T1550" s="54"/>
    </row>
    <row r="1551" spans="1:20" ht="15" customHeight="1" x14ac:dyDescent="0.2">
      <c r="A1551" s="54"/>
      <c r="B1551" s="54"/>
      <c r="C1551" s="53"/>
      <c r="D1551" s="54"/>
      <c r="E1551" s="54"/>
      <c r="F1551" s="79"/>
      <c r="G1551" s="55"/>
      <c r="H1551" s="79"/>
      <c r="I1551" s="60"/>
      <c r="J1551" s="60"/>
      <c r="K1551" s="60"/>
      <c r="L1551" s="60"/>
      <c r="M1551" s="60"/>
      <c r="N1551" s="60"/>
      <c r="O1551" s="54"/>
      <c r="P1551" s="54"/>
      <c r="Q1551" s="54"/>
      <c r="R1551" s="54"/>
      <c r="S1551" s="54"/>
      <c r="T1551" s="54"/>
    </row>
    <row r="1552" spans="1:20" ht="15" customHeight="1" x14ac:dyDescent="0.2">
      <c r="A1552" s="54"/>
      <c r="B1552" s="54"/>
      <c r="C1552" s="53"/>
      <c r="D1552" s="54"/>
      <c r="E1552" s="54"/>
      <c r="F1552" s="79"/>
      <c r="G1552" s="55"/>
      <c r="H1552" s="79"/>
      <c r="I1552" s="60"/>
      <c r="J1552" s="60"/>
      <c r="K1552" s="60"/>
      <c r="L1552" s="60"/>
      <c r="M1552" s="60"/>
      <c r="N1552" s="60"/>
      <c r="O1552" s="54"/>
      <c r="P1552" s="54"/>
      <c r="Q1552" s="54"/>
      <c r="R1552" s="54"/>
      <c r="S1552" s="54"/>
      <c r="T1552" s="54"/>
    </row>
    <row r="1553" spans="1:20" ht="15" customHeight="1" x14ac:dyDescent="0.2">
      <c r="A1553" s="54"/>
      <c r="B1553" s="54"/>
      <c r="C1553" s="53"/>
      <c r="D1553" s="54"/>
      <c r="E1553" s="54"/>
      <c r="F1553" s="79"/>
      <c r="G1553" s="55"/>
      <c r="H1553" s="79"/>
      <c r="I1553" s="60"/>
      <c r="J1553" s="60"/>
      <c r="K1553" s="60"/>
      <c r="L1553" s="60"/>
      <c r="M1553" s="60"/>
      <c r="N1553" s="60"/>
      <c r="O1553" s="54"/>
      <c r="P1553" s="54"/>
      <c r="Q1553" s="54"/>
      <c r="R1553" s="54"/>
      <c r="S1553" s="54"/>
      <c r="T1553" s="54"/>
    </row>
    <row r="1554" spans="1:20" ht="15" customHeight="1" x14ac:dyDescent="0.2">
      <c r="A1554" s="54"/>
      <c r="B1554" s="54"/>
      <c r="C1554" s="53"/>
      <c r="D1554" s="54"/>
      <c r="E1554" s="54"/>
      <c r="F1554" s="79"/>
      <c r="G1554" s="55"/>
      <c r="H1554" s="79"/>
      <c r="I1554" s="60"/>
      <c r="J1554" s="60"/>
      <c r="K1554" s="60"/>
      <c r="L1554" s="60"/>
      <c r="M1554" s="60"/>
      <c r="N1554" s="60"/>
      <c r="O1554" s="54"/>
      <c r="P1554" s="54"/>
      <c r="Q1554" s="54"/>
      <c r="R1554" s="54"/>
      <c r="S1554" s="54"/>
      <c r="T1554" s="54"/>
    </row>
    <row r="1555" spans="1:20" ht="15" customHeight="1" x14ac:dyDescent="0.2">
      <c r="A1555" s="54"/>
      <c r="B1555" s="54"/>
      <c r="C1555" s="53"/>
      <c r="D1555" s="54"/>
      <c r="E1555" s="54"/>
      <c r="F1555" s="79"/>
      <c r="G1555" s="55"/>
      <c r="H1555" s="79"/>
      <c r="I1555" s="60"/>
      <c r="J1555" s="60"/>
      <c r="K1555" s="60"/>
      <c r="L1555" s="60"/>
      <c r="M1555" s="60"/>
      <c r="N1555" s="60"/>
      <c r="O1555" s="54"/>
      <c r="P1555" s="54"/>
      <c r="Q1555" s="54"/>
      <c r="R1555" s="54"/>
      <c r="S1555" s="54"/>
      <c r="T1555" s="54"/>
    </row>
    <row r="1556" spans="1:20" ht="15" customHeight="1" x14ac:dyDescent="0.2">
      <c r="A1556" s="54"/>
      <c r="B1556" s="54"/>
      <c r="C1556" s="53"/>
      <c r="D1556" s="54"/>
      <c r="E1556" s="54"/>
      <c r="F1556" s="79"/>
      <c r="G1556" s="55"/>
      <c r="H1556" s="79"/>
      <c r="I1556" s="60"/>
      <c r="J1556" s="60"/>
      <c r="K1556" s="60"/>
      <c r="L1556" s="60"/>
      <c r="M1556" s="60"/>
      <c r="N1556" s="60"/>
      <c r="O1556" s="54"/>
      <c r="P1556" s="54"/>
      <c r="Q1556" s="54"/>
      <c r="R1556" s="54"/>
      <c r="S1556" s="54"/>
      <c r="T1556" s="54"/>
    </row>
    <row r="1557" spans="1:20" ht="15" customHeight="1" x14ac:dyDescent="0.2">
      <c r="A1557" s="54"/>
      <c r="B1557" s="54"/>
      <c r="C1557" s="53"/>
      <c r="D1557" s="54"/>
      <c r="E1557" s="54"/>
      <c r="F1557" s="79"/>
      <c r="G1557" s="55"/>
      <c r="H1557" s="79"/>
      <c r="I1557" s="60"/>
      <c r="J1557" s="60"/>
      <c r="K1557" s="60"/>
      <c r="L1557" s="60"/>
      <c r="M1557" s="60"/>
      <c r="N1557" s="60"/>
      <c r="O1557" s="54"/>
      <c r="P1557" s="54"/>
      <c r="Q1557" s="54"/>
      <c r="R1557" s="54"/>
      <c r="S1557" s="54"/>
      <c r="T1557" s="54"/>
    </row>
    <row r="1558" spans="1:20" ht="15" customHeight="1" x14ac:dyDescent="0.2">
      <c r="A1558" s="54"/>
      <c r="B1558" s="54"/>
      <c r="C1558" s="53"/>
      <c r="D1558" s="54"/>
      <c r="E1558" s="54"/>
      <c r="F1558" s="79"/>
      <c r="G1558" s="55"/>
      <c r="H1558" s="79"/>
      <c r="I1558" s="60"/>
      <c r="J1558" s="60"/>
      <c r="K1558" s="60"/>
      <c r="L1558" s="60"/>
      <c r="M1558" s="60"/>
      <c r="N1558" s="60"/>
      <c r="O1558" s="54"/>
      <c r="P1558" s="54"/>
      <c r="Q1558" s="54"/>
      <c r="R1558" s="54"/>
      <c r="S1558" s="54"/>
      <c r="T1558" s="54"/>
    </row>
    <row r="1559" spans="1:20" ht="15" customHeight="1" x14ac:dyDescent="0.2">
      <c r="A1559" s="54"/>
      <c r="B1559" s="54"/>
      <c r="C1559" s="53"/>
      <c r="D1559" s="54"/>
      <c r="E1559" s="54"/>
      <c r="F1559" s="79"/>
      <c r="G1559" s="55"/>
      <c r="H1559" s="79"/>
      <c r="I1559" s="60"/>
      <c r="J1559" s="60"/>
      <c r="K1559" s="60"/>
      <c r="L1559" s="60"/>
      <c r="M1559" s="60"/>
      <c r="N1559" s="60"/>
      <c r="O1559" s="54"/>
      <c r="P1559" s="54"/>
      <c r="Q1559" s="54"/>
      <c r="R1559" s="54"/>
      <c r="S1559" s="54"/>
      <c r="T1559" s="54"/>
    </row>
    <row r="1560" spans="1:20" ht="15" customHeight="1" x14ac:dyDescent="0.2">
      <c r="A1560" s="54"/>
      <c r="B1560" s="54"/>
      <c r="C1560" s="53"/>
      <c r="D1560" s="54"/>
      <c r="E1560" s="54"/>
      <c r="F1560" s="79"/>
      <c r="G1560" s="55"/>
      <c r="H1560" s="79"/>
      <c r="I1560" s="60"/>
      <c r="J1560" s="60"/>
      <c r="K1560" s="60"/>
      <c r="L1560" s="60"/>
      <c r="M1560" s="60"/>
      <c r="N1560" s="60"/>
      <c r="O1560" s="54"/>
      <c r="P1560" s="54"/>
      <c r="Q1560" s="54"/>
      <c r="R1560" s="54"/>
      <c r="S1560" s="54"/>
      <c r="T1560" s="54"/>
    </row>
    <row r="1561" spans="1:20" ht="15" customHeight="1" x14ac:dyDescent="0.2">
      <c r="A1561" s="54"/>
      <c r="B1561" s="54"/>
      <c r="C1561" s="53"/>
      <c r="D1561" s="54"/>
      <c r="E1561" s="54"/>
      <c r="F1561" s="79"/>
      <c r="G1561" s="55"/>
      <c r="H1561" s="79"/>
      <c r="I1561" s="60"/>
      <c r="J1561" s="60"/>
      <c r="K1561" s="60"/>
      <c r="L1561" s="60"/>
      <c r="M1561" s="60"/>
      <c r="N1561" s="60"/>
      <c r="O1561" s="54"/>
      <c r="P1561" s="54"/>
      <c r="Q1561" s="54"/>
      <c r="R1561" s="54"/>
      <c r="S1561" s="54"/>
      <c r="T1561" s="54"/>
    </row>
    <row r="1562" spans="1:20" ht="15" customHeight="1" x14ac:dyDescent="0.2">
      <c r="A1562" s="54"/>
      <c r="B1562" s="54"/>
      <c r="C1562" s="53"/>
      <c r="D1562" s="54"/>
      <c r="E1562" s="54"/>
      <c r="F1562" s="79"/>
      <c r="G1562" s="55"/>
      <c r="H1562" s="79"/>
      <c r="I1562" s="60"/>
      <c r="J1562" s="60"/>
      <c r="K1562" s="60"/>
      <c r="L1562" s="60"/>
      <c r="M1562" s="60"/>
      <c r="N1562" s="60"/>
      <c r="O1562" s="54"/>
      <c r="P1562" s="54"/>
      <c r="Q1562" s="54"/>
      <c r="R1562" s="54"/>
      <c r="S1562" s="54"/>
      <c r="T1562" s="54"/>
    </row>
    <row r="1563" spans="1:20" ht="15" customHeight="1" x14ac:dyDescent="0.2">
      <c r="A1563" s="54"/>
      <c r="B1563" s="54"/>
      <c r="C1563" s="53"/>
      <c r="D1563" s="54"/>
      <c r="E1563" s="54"/>
      <c r="F1563" s="79"/>
      <c r="G1563" s="55"/>
      <c r="H1563" s="79"/>
      <c r="I1563" s="60"/>
      <c r="J1563" s="60"/>
      <c r="K1563" s="60"/>
      <c r="L1563" s="60"/>
      <c r="M1563" s="60"/>
      <c r="N1563" s="60"/>
      <c r="O1563" s="54"/>
      <c r="P1563" s="54"/>
      <c r="Q1563" s="54"/>
      <c r="R1563" s="54"/>
      <c r="S1563" s="54"/>
      <c r="T1563" s="54"/>
    </row>
    <row r="1564" spans="1:20" ht="15" customHeight="1" x14ac:dyDescent="0.2">
      <c r="A1564" s="54"/>
      <c r="B1564" s="54"/>
      <c r="C1564" s="53"/>
      <c r="D1564" s="54"/>
      <c r="E1564" s="54"/>
      <c r="F1564" s="79"/>
      <c r="G1564" s="55"/>
      <c r="H1564" s="79"/>
      <c r="I1564" s="60"/>
      <c r="J1564" s="60"/>
      <c r="K1564" s="60"/>
      <c r="L1564" s="60"/>
      <c r="M1564" s="60"/>
      <c r="N1564" s="60"/>
      <c r="O1564" s="54"/>
      <c r="P1564" s="54"/>
      <c r="Q1564" s="54"/>
      <c r="R1564" s="54"/>
      <c r="S1564" s="54"/>
      <c r="T1564" s="54"/>
    </row>
    <row r="1565" spans="1:20" ht="15" customHeight="1" x14ac:dyDescent="0.2">
      <c r="A1565" s="54"/>
      <c r="B1565" s="54"/>
      <c r="C1565" s="53"/>
      <c r="D1565" s="54"/>
      <c r="E1565" s="54"/>
      <c r="F1565" s="79"/>
      <c r="G1565" s="55"/>
      <c r="H1565" s="79"/>
      <c r="I1565" s="60"/>
      <c r="J1565" s="60"/>
      <c r="K1565" s="60"/>
      <c r="L1565" s="60"/>
      <c r="M1565" s="60"/>
      <c r="N1565" s="60"/>
      <c r="O1565" s="54"/>
      <c r="P1565" s="54"/>
      <c r="Q1565" s="54"/>
      <c r="R1565" s="54"/>
      <c r="S1565" s="54"/>
      <c r="T1565" s="54"/>
    </row>
    <row r="1566" spans="1:20" ht="15" customHeight="1" x14ac:dyDescent="0.2">
      <c r="A1566" s="54"/>
      <c r="B1566" s="54"/>
      <c r="C1566" s="53"/>
      <c r="D1566" s="54"/>
      <c r="E1566" s="54"/>
      <c r="F1566" s="79"/>
      <c r="G1566" s="55"/>
      <c r="H1566" s="79"/>
      <c r="I1566" s="60"/>
      <c r="J1566" s="60"/>
      <c r="K1566" s="60"/>
      <c r="L1566" s="60"/>
      <c r="M1566" s="60"/>
      <c r="N1566" s="60"/>
      <c r="O1566" s="54"/>
      <c r="P1566" s="54"/>
      <c r="Q1566" s="54"/>
      <c r="R1566" s="54"/>
      <c r="S1566" s="54"/>
      <c r="T1566" s="54"/>
    </row>
    <row r="1567" spans="1:20" ht="15" customHeight="1" x14ac:dyDescent="0.2">
      <c r="A1567" s="54"/>
      <c r="B1567" s="54"/>
      <c r="C1567" s="53"/>
      <c r="D1567" s="54"/>
      <c r="E1567" s="54"/>
      <c r="F1567" s="79"/>
      <c r="G1567" s="55"/>
      <c r="H1567" s="79"/>
      <c r="I1567" s="60"/>
      <c r="J1567" s="60"/>
      <c r="K1567" s="60"/>
      <c r="L1567" s="60"/>
      <c r="M1567" s="60"/>
      <c r="N1567" s="60"/>
      <c r="O1567" s="54"/>
      <c r="P1567" s="54"/>
      <c r="Q1567" s="54"/>
      <c r="R1567" s="54"/>
      <c r="S1567" s="54"/>
      <c r="T1567" s="54"/>
    </row>
    <row r="1568" spans="1:20" ht="15" customHeight="1" x14ac:dyDescent="0.2">
      <c r="A1568" s="54"/>
      <c r="B1568" s="54"/>
      <c r="C1568" s="53"/>
      <c r="D1568" s="54"/>
      <c r="E1568" s="54"/>
      <c r="F1568" s="79"/>
      <c r="G1568" s="55"/>
      <c r="H1568" s="79"/>
      <c r="I1568" s="60"/>
      <c r="J1568" s="60"/>
      <c r="K1568" s="60"/>
      <c r="L1568" s="60"/>
      <c r="M1568" s="60"/>
      <c r="N1568" s="60"/>
      <c r="O1568" s="54"/>
      <c r="P1568" s="54"/>
      <c r="Q1568" s="54"/>
      <c r="R1568" s="54"/>
      <c r="S1568" s="54"/>
      <c r="T1568" s="54"/>
    </row>
    <row r="1569" spans="1:20" ht="15" customHeight="1" x14ac:dyDescent="0.2">
      <c r="A1569" s="54"/>
      <c r="B1569" s="54"/>
      <c r="C1569" s="53"/>
      <c r="D1569" s="54"/>
      <c r="E1569" s="54"/>
      <c r="F1569" s="79"/>
      <c r="G1569" s="55"/>
      <c r="H1569" s="79"/>
      <c r="I1569" s="60"/>
      <c r="J1569" s="60"/>
      <c r="K1569" s="60"/>
      <c r="L1569" s="60"/>
      <c r="M1569" s="60"/>
      <c r="N1569" s="60"/>
      <c r="O1569" s="54"/>
      <c r="P1569" s="54"/>
      <c r="Q1569" s="54"/>
      <c r="R1569" s="54"/>
      <c r="S1569" s="54"/>
      <c r="T1569" s="54"/>
    </row>
    <row r="1570" spans="1:20" ht="15" customHeight="1" x14ac:dyDescent="0.2">
      <c r="A1570" s="54"/>
      <c r="B1570" s="54"/>
      <c r="C1570" s="53"/>
      <c r="D1570" s="54"/>
      <c r="E1570" s="54"/>
      <c r="F1570" s="79"/>
      <c r="G1570" s="55"/>
      <c r="H1570" s="79"/>
      <c r="I1570" s="60"/>
      <c r="J1570" s="60"/>
      <c r="K1570" s="60"/>
      <c r="L1570" s="60"/>
      <c r="M1570" s="60"/>
      <c r="N1570" s="60"/>
      <c r="O1570" s="54"/>
      <c r="P1570" s="54"/>
      <c r="Q1570" s="54"/>
      <c r="R1570" s="54"/>
      <c r="S1570" s="54"/>
      <c r="T1570" s="54"/>
    </row>
    <row r="1571" spans="1:20" ht="15" customHeight="1" x14ac:dyDescent="0.2">
      <c r="A1571" s="54"/>
      <c r="B1571" s="54"/>
      <c r="C1571" s="53"/>
      <c r="D1571" s="54"/>
      <c r="E1571" s="54"/>
      <c r="F1571" s="79"/>
      <c r="G1571" s="55"/>
      <c r="H1571" s="79"/>
      <c r="I1571" s="60"/>
      <c r="J1571" s="60"/>
      <c r="K1571" s="60"/>
      <c r="L1571" s="60"/>
      <c r="M1571" s="60"/>
      <c r="N1571" s="60"/>
      <c r="O1571" s="54"/>
      <c r="P1571" s="54"/>
      <c r="Q1571" s="54"/>
      <c r="R1571" s="54"/>
      <c r="S1571" s="54"/>
      <c r="T1571" s="54"/>
    </row>
    <row r="1572" spans="1:20" ht="15" customHeight="1" x14ac:dyDescent="0.2">
      <c r="A1572" s="54"/>
      <c r="B1572" s="54"/>
      <c r="C1572" s="53"/>
      <c r="D1572" s="54"/>
      <c r="E1572" s="54"/>
      <c r="F1572" s="79"/>
      <c r="G1572" s="55"/>
      <c r="H1572" s="79"/>
      <c r="I1572" s="60"/>
      <c r="J1572" s="60"/>
      <c r="K1572" s="60"/>
      <c r="L1572" s="60"/>
      <c r="M1572" s="60"/>
      <c r="N1572" s="60"/>
      <c r="O1572" s="54"/>
      <c r="P1572" s="54"/>
      <c r="Q1572" s="54"/>
      <c r="R1572" s="54"/>
      <c r="S1572" s="54"/>
      <c r="T1572" s="54"/>
    </row>
    <row r="1573" spans="1:20" ht="15" customHeight="1" x14ac:dyDescent="0.2">
      <c r="A1573" s="54"/>
      <c r="B1573" s="54"/>
      <c r="C1573" s="53"/>
      <c r="D1573" s="54"/>
      <c r="E1573" s="54"/>
      <c r="F1573" s="79"/>
      <c r="G1573" s="55"/>
      <c r="H1573" s="79"/>
      <c r="I1573" s="60"/>
      <c r="J1573" s="60"/>
      <c r="K1573" s="60"/>
      <c r="L1573" s="60"/>
      <c r="M1573" s="60"/>
      <c r="N1573" s="60"/>
      <c r="O1573" s="54"/>
      <c r="P1573" s="54"/>
      <c r="Q1573" s="54"/>
      <c r="R1573" s="54"/>
      <c r="S1573" s="54"/>
      <c r="T1573" s="54"/>
    </row>
    <row r="1574" spans="1:20" ht="15" customHeight="1" x14ac:dyDescent="0.2">
      <c r="A1574" s="54"/>
      <c r="B1574" s="54"/>
      <c r="C1574" s="53"/>
      <c r="D1574" s="54"/>
      <c r="E1574" s="54"/>
      <c r="F1574" s="79"/>
      <c r="G1574" s="55"/>
      <c r="H1574" s="79"/>
      <c r="I1574" s="60"/>
      <c r="J1574" s="60"/>
      <c r="K1574" s="60"/>
      <c r="L1574" s="60"/>
      <c r="M1574" s="60"/>
      <c r="N1574" s="60"/>
      <c r="O1574" s="54"/>
      <c r="P1574" s="54"/>
      <c r="Q1574" s="54"/>
      <c r="R1574" s="54"/>
      <c r="S1574" s="54"/>
      <c r="T1574" s="54"/>
    </row>
    <row r="1575" spans="1:20" ht="15" customHeight="1" x14ac:dyDescent="0.2">
      <c r="A1575" s="54"/>
      <c r="B1575" s="54"/>
      <c r="C1575" s="53"/>
      <c r="D1575" s="54"/>
      <c r="E1575" s="54"/>
      <c r="F1575" s="79"/>
      <c r="G1575" s="55"/>
      <c r="H1575" s="79"/>
      <c r="I1575" s="60"/>
      <c r="J1575" s="60"/>
      <c r="K1575" s="60"/>
      <c r="L1575" s="60"/>
      <c r="M1575" s="60"/>
      <c r="N1575" s="60"/>
      <c r="O1575" s="54"/>
      <c r="P1575" s="54"/>
      <c r="Q1575" s="54"/>
      <c r="R1575" s="54"/>
      <c r="S1575" s="54"/>
      <c r="T1575" s="54"/>
    </row>
    <row r="1576" spans="1:20" ht="15" customHeight="1" x14ac:dyDescent="0.2">
      <c r="A1576" s="54"/>
      <c r="B1576" s="54"/>
      <c r="C1576" s="53"/>
      <c r="D1576" s="54"/>
      <c r="E1576" s="54"/>
      <c r="F1576" s="79"/>
      <c r="G1576" s="55"/>
      <c r="H1576" s="79"/>
      <c r="I1576" s="60"/>
      <c r="J1576" s="60"/>
      <c r="K1576" s="60"/>
      <c r="L1576" s="60"/>
      <c r="M1576" s="60"/>
      <c r="N1576" s="60"/>
      <c r="O1576" s="54"/>
      <c r="P1576" s="54"/>
      <c r="Q1576" s="54"/>
      <c r="R1576" s="54"/>
      <c r="S1576" s="54"/>
      <c r="T1576" s="54"/>
    </row>
    <row r="1577" spans="1:20" ht="15" customHeight="1" x14ac:dyDescent="0.2">
      <c r="A1577" s="54"/>
      <c r="B1577" s="54"/>
      <c r="C1577" s="53"/>
      <c r="D1577" s="54"/>
      <c r="E1577" s="54"/>
      <c r="F1577" s="79"/>
      <c r="G1577" s="55"/>
      <c r="H1577" s="79"/>
      <c r="I1577" s="60"/>
      <c r="J1577" s="60"/>
      <c r="K1577" s="60"/>
      <c r="L1577" s="60"/>
      <c r="M1577" s="60"/>
      <c r="N1577" s="60"/>
      <c r="O1577" s="54"/>
      <c r="P1577" s="54"/>
      <c r="Q1577" s="54"/>
      <c r="R1577" s="54"/>
      <c r="S1577" s="54"/>
      <c r="T1577" s="54"/>
    </row>
    <row r="1578" spans="1:20" ht="15" customHeight="1" x14ac:dyDescent="0.2">
      <c r="A1578" s="54"/>
      <c r="B1578" s="54"/>
      <c r="C1578" s="53"/>
      <c r="D1578" s="54"/>
      <c r="E1578" s="54"/>
      <c r="F1578" s="79"/>
      <c r="G1578" s="55"/>
      <c r="H1578" s="79"/>
      <c r="I1578" s="60"/>
      <c r="J1578" s="60"/>
      <c r="K1578" s="60"/>
      <c r="L1578" s="60"/>
      <c r="M1578" s="60"/>
      <c r="N1578" s="60"/>
      <c r="O1578" s="54"/>
      <c r="P1578" s="54"/>
      <c r="Q1578" s="54"/>
      <c r="R1578" s="54"/>
      <c r="S1578" s="54"/>
      <c r="T1578" s="54"/>
    </row>
    <row r="1579" spans="1:20" ht="15" customHeight="1" x14ac:dyDescent="0.2">
      <c r="A1579" s="54"/>
      <c r="B1579" s="54"/>
      <c r="C1579" s="53"/>
      <c r="D1579" s="54"/>
      <c r="E1579" s="54"/>
      <c r="F1579" s="79"/>
      <c r="G1579" s="55"/>
      <c r="H1579" s="79"/>
      <c r="I1579" s="60"/>
      <c r="J1579" s="60"/>
      <c r="K1579" s="60"/>
      <c r="L1579" s="60"/>
      <c r="M1579" s="60"/>
      <c r="N1579" s="60"/>
      <c r="O1579" s="54"/>
      <c r="P1579" s="54"/>
      <c r="Q1579" s="54"/>
      <c r="R1579" s="54"/>
      <c r="S1579" s="54"/>
      <c r="T1579" s="54"/>
    </row>
    <row r="1580" spans="1:20" ht="15" customHeight="1" x14ac:dyDescent="0.2">
      <c r="A1580" s="54"/>
      <c r="B1580" s="54"/>
      <c r="C1580" s="53"/>
      <c r="D1580" s="54"/>
      <c r="E1580" s="54"/>
      <c r="F1580" s="79"/>
      <c r="G1580" s="55"/>
      <c r="H1580" s="79"/>
      <c r="I1580" s="60"/>
      <c r="J1580" s="60"/>
      <c r="K1580" s="60"/>
      <c r="L1580" s="60"/>
      <c r="M1580" s="60"/>
      <c r="N1580" s="60"/>
      <c r="O1580" s="54"/>
      <c r="P1580" s="54"/>
      <c r="Q1580" s="54"/>
      <c r="R1580" s="54"/>
      <c r="S1580" s="54"/>
      <c r="T1580" s="54"/>
    </row>
    <row r="1581" spans="1:20" ht="15" customHeight="1" x14ac:dyDescent="0.2">
      <c r="A1581" s="54"/>
      <c r="B1581" s="54"/>
      <c r="C1581" s="53"/>
      <c r="D1581" s="54"/>
      <c r="E1581" s="54"/>
      <c r="F1581" s="79"/>
      <c r="G1581" s="55"/>
      <c r="H1581" s="79"/>
      <c r="I1581" s="60"/>
      <c r="J1581" s="60"/>
      <c r="K1581" s="60"/>
      <c r="L1581" s="60"/>
      <c r="M1581" s="60"/>
      <c r="N1581" s="60"/>
      <c r="O1581" s="54"/>
      <c r="P1581" s="54"/>
      <c r="Q1581" s="54"/>
      <c r="R1581" s="54"/>
      <c r="S1581" s="54"/>
      <c r="T1581" s="54"/>
    </row>
    <row r="1582" spans="1:20" ht="15" customHeight="1" x14ac:dyDescent="0.2">
      <c r="A1582" s="54"/>
      <c r="B1582" s="54"/>
      <c r="C1582" s="53"/>
      <c r="D1582" s="54"/>
      <c r="E1582" s="54"/>
      <c r="F1582" s="79"/>
      <c r="G1582" s="55"/>
      <c r="H1582" s="79"/>
      <c r="I1582" s="60"/>
      <c r="J1582" s="60"/>
      <c r="K1582" s="60"/>
      <c r="L1582" s="60"/>
      <c r="M1582" s="60"/>
      <c r="N1582" s="60"/>
      <c r="O1582" s="54"/>
      <c r="P1582" s="54"/>
      <c r="Q1582" s="54"/>
      <c r="R1582" s="54"/>
      <c r="S1582" s="54"/>
      <c r="T1582" s="54"/>
    </row>
    <row r="1583" spans="1:20" ht="15" customHeight="1" x14ac:dyDescent="0.2">
      <c r="A1583" s="54"/>
      <c r="B1583" s="54"/>
      <c r="C1583" s="53"/>
      <c r="D1583" s="54"/>
      <c r="E1583" s="54"/>
      <c r="F1583" s="79"/>
      <c r="G1583" s="55"/>
      <c r="H1583" s="79"/>
      <c r="I1583" s="60"/>
      <c r="J1583" s="60"/>
      <c r="K1583" s="60"/>
      <c r="L1583" s="60"/>
      <c r="M1583" s="60"/>
      <c r="N1583" s="60"/>
      <c r="O1583" s="54"/>
      <c r="P1583" s="54"/>
      <c r="Q1583" s="54"/>
      <c r="R1583" s="54"/>
      <c r="S1583" s="54"/>
      <c r="T1583" s="54"/>
    </row>
    <row r="1584" spans="1:20" ht="15" customHeight="1" x14ac:dyDescent="0.2">
      <c r="A1584" s="54"/>
      <c r="B1584" s="54"/>
      <c r="C1584" s="53"/>
      <c r="D1584" s="54"/>
      <c r="E1584" s="54"/>
      <c r="F1584" s="79"/>
      <c r="G1584" s="55"/>
      <c r="H1584" s="79"/>
      <c r="I1584" s="60"/>
      <c r="J1584" s="60"/>
      <c r="K1584" s="60"/>
      <c r="L1584" s="60"/>
      <c r="M1584" s="60"/>
      <c r="N1584" s="60"/>
      <c r="O1584" s="54"/>
      <c r="P1584" s="54"/>
      <c r="Q1584" s="54"/>
      <c r="R1584" s="54"/>
      <c r="S1584" s="54"/>
      <c r="T1584" s="54"/>
    </row>
    <row r="1585" spans="1:20" ht="15" customHeight="1" x14ac:dyDescent="0.2">
      <c r="A1585" s="54"/>
      <c r="B1585" s="54"/>
      <c r="C1585" s="53"/>
      <c r="D1585" s="54"/>
      <c r="E1585" s="54"/>
      <c r="F1585" s="79"/>
      <c r="G1585" s="55"/>
      <c r="H1585" s="79"/>
      <c r="I1585" s="60"/>
      <c r="J1585" s="60"/>
      <c r="K1585" s="60"/>
      <c r="L1585" s="60"/>
      <c r="M1585" s="60"/>
      <c r="N1585" s="60"/>
      <c r="O1585" s="54"/>
      <c r="P1585" s="54"/>
      <c r="Q1585" s="54"/>
      <c r="R1585" s="54"/>
      <c r="S1585" s="54"/>
      <c r="T1585" s="54"/>
    </row>
    <row r="1586" spans="1:20" ht="15" customHeight="1" x14ac:dyDescent="0.2">
      <c r="A1586" s="54"/>
      <c r="B1586" s="54"/>
      <c r="C1586" s="53"/>
      <c r="D1586" s="54"/>
      <c r="E1586" s="54"/>
      <c r="F1586" s="79"/>
      <c r="G1586" s="55"/>
      <c r="H1586" s="79"/>
      <c r="I1586" s="60"/>
      <c r="J1586" s="60"/>
      <c r="K1586" s="60"/>
      <c r="L1586" s="60"/>
      <c r="M1586" s="60"/>
      <c r="N1586" s="60"/>
      <c r="O1586" s="54"/>
      <c r="P1586" s="54"/>
      <c r="Q1586" s="54"/>
      <c r="R1586" s="54"/>
      <c r="S1586" s="54"/>
      <c r="T1586" s="54"/>
    </row>
    <row r="1587" spans="1:20" ht="15" customHeight="1" x14ac:dyDescent="0.2">
      <c r="A1587" s="54"/>
      <c r="B1587" s="54"/>
      <c r="C1587" s="53"/>
      <c r="D1587" s="54"/>
      <c r="E1587" s="54"/>
      <c r="F1587" s="79"/>
      <c r="G1587" s="55"/>
      <c r="H1587" s="79"/>
      <c r="I1587" s="60"/>
      <c r="J1587" s="60"/>
      <c r="K1587" s="60"/>
      <c r="L1587" s="60"/>
      <c r="M1587" s="60"/>
      <c r="N1587" s="60"/>
      <c r="O1587" s="54"/>
      <c r="P1587" s="54"/>
      <c r="Q1587" s="54"/>
      <c r="R1587" s="54"/>
      <c r="S1587" s="54"/>
      <c r="T1587" s="54"/>
    </row>
    <row r="1588" spans="1:20" ht="15" customHeight="1" x14ac:dyDescent="0.2">
      <c r="A1588" s="54"/>
      <c r="B1588" s="54"/>
      <c r="C1588" s="53"/>
      <c r="D1588" s="54"/>
      <c r="E1588" s="54"/>
      <c r="F1588" s="79"/>
      <c r="G1588" s="55"/>
      <c r="H1588" s="79"/>
      <c r="I1588" s="60"/>
      <c r="J1588" s="60"/>
      <c r="K1588" s="60"/>
      <c r="L1588" s="60"/>
      <c r="M1588" s="60"/>
      <c r="N1588" s="60"/>
      <c r="O1588" s="54"/>
      <c r="P1588" s="54"/>
      <c r="Q1588" s="54"/>
      <c r="R1588" s="54"/>
      <c r="S1588" s="54"/>
      <c r="T1588" s="54"/>
    </row>
    <row r="1589" spans="1:20" ht="15" customHeight="1" x14ac:dyDescent="0.2">
      <c r="A1589" s="54"/>
      <c r="B1589" s="54"/>
      <c r="C1589" s="53"/>
      <c r="D1589" s="54"/>
      <c r="E1589" s="54"/>
      <c r="F1589" s="79"/>
      <c r="G1589" s="55"/>
      <c r="H1589" s="79"/>
      <c r="I1589" s="60"/>
      <c r="J1589" s="60"/>
      <c r="K1589" s="60"/>
      <c r="L1589" s="60"/>
      <c r="M1589" s="60"/>
      <c r="N1589" s="60"/>
      <c r="O1589" s="54"/>
      <c r="P1589" s="54"/>
      <c r="Q1589" s="54"/>
      <c r="R1589" s="54"/>
      <c r="S1589" s="54"/>
      <c r="T1589" s="54"/>
    </row>
    <row r="1590" spans="1:20" ht="15" customHeight="1" x14ac:dyDescent="0.2">
      <c r="A1590" s="54"/>
      <c r="B1590" s="54"/>
      <c r="C1590" s="53"/>
      <c r="D1590" s="54"/>
      <c r="E1590" s="54"/>
      <c r="F1590" s="79"/>
      <c r="G1590" s="55"/>
      <c r="H1590" s="79"/>
      <c r="I1590" s="60"/>
      <c r="J1590" s="60"/>
      <c r="K1590" s="60"/>
      <c r="L1590" s="60"/>
      <c r="M1590" s="60"/>
      <c r="N1590" s="60"/>
      <c r="O1590" s="54"/>
      <c r="P1590" s="54"/>
      <c r="Q1590" s="54"/>
      <c r="R1590" s="54"/>
      <c r="S1590" s="54"/>
      <c r="T1590" s="54"/>
    </row>
    <row r="1591" spans="1:20" ht="15" customHeight="1" x14ac:dyDescent="0.2">
      <c r="A1591" s="54"/>
      <c r="B1591" s="54"/>
      <c r="C1591" s="53"/>
      <c r="D1591" s="54"/>
      <c r="E1591" s="54"/>
      <c r="F1591" s="79"/>
      <c r="G1591" s="55"/>
      <c r="H1591" s="79"/>
      <c r="I1591" s="60"/>
      <c r="J1591" s="60"/>
      <c r="K1591" s="60"/>
      <c r="L1591" s="60"/>
      <c r="M1591" s="60"/>
      <c r="N1591" s="60"/>
      <c r="O1591" s="54"/>
      <c r="P1591" s="54"/>
      <c r="Q1591" s="54"/>
      <c r="R1591" s="54"/>
      <c r="S1591" s="54"/>
      <c r="T1591" s="54"/>
    </row>
    <row r="1592" spans="1:20" ht="15" customHeight="1" x14ac:dyDescent="0.2">
      <c r="A1592" s="54"/>
      <c r="B1592" s="54"/>
      <c r="C1592" s="53"/>
      <c r="D1592" s="54"/>
      <c r="E1592" s="54"/>
      <c r="F1592" s="79"/>
      <c r="G1592" s="55"/>
      <c r="H1592" s="79"/>
      <c r="I1592" s="60"/>
      <c r="J1592" s="60"/>
      <c r="K1592" s="60"/>
      <c r="L1592" s="60"/>
      <c r="M1592" s="60"/>
      <c r="N1592" s="60"/>
      <c r="O1592" s="54"/>
      <c r="P1592" s="54"/>
      <c r="Q1592" s="54"/>
      <c r="R1592" s="54"/>
      <c r="S1592" s="54"/>
      <c r="T1592" s="54"/>
    </row>
    <row r="1593" spans="1:20" ht="15" customHeight="1" x14ac:dyDescent="0.2">
      <c r="A1593" s="54"/>
      <c r="B1593" s="54"/>
      <c r="C1593" s="53"/>
      <c r="D1593" s="54"/>
      <c r="E1593" s="54"/>
      <c r="F1593" s="79"/>
      <c r="G1593" s="55"/>
      <c r="H1593" s="79"/>
      <c r="I1593" s="60"/>
      <c r="J1593" s="60"/>
      <c r="K1593" s="60"/>
      <c r="L1593" s="60"/>
      <c r="M1593" s="60"/>
      <c r="N1593" s="60"/>
      <c r="O1593" s="54"/>
      <c r="P1593" s="54"/>
      <c r="Q1593" s="54"/>
      <c r="R1593" s="54"/>
      <c r="S1593" s="54"/>
      <c r="T1593" s="54"/>
    </row>
    <row r="1594" spans="1:20" ht="15" customHeight="1" x14ac:dyDescent="0.2">
      <c r="A1594" s="54"/>
      <c r="B1594" s="54"/>
      <c r="C1594" s="53"/>
      <c r="D1594" s="54"/>
      <c r="E1594" s="54"/>
      <c r="F1594" s="79"/>
      <c r="G1594" s="55"/>
      <c r="H1594" s="79"/>
      <c r="I1594" s="60"/>
      <c r="J1594" s="60"/>
      <c r="K1594" s="60"/>
      <c r="L1594" s="60"/>
      <c r="M1594" s="60"/>
      <c r="N1594" s="60"/>
      <c r="O1594" s="54"/>
      <c r="P1594" s="54"/>
      <c r="Q1594" s="54"/>
      <c r="R1594" s="54"/>
      <c r="S1594" s="54"/>
      <c r="T1594" s="54"/>
    </row>
    <row r="1595" spans="1:20" ht="15" customHeight="1" x14ac:dyDescent="0.2">
      <c r="A1595" s="54"/>
      <c r="B1595" s="54"/>
      <c r="C1595" s="53"/>
      <c r="D1595" s="54"/>
      <c r="E1595" s="54"/>
      <c r="F1595" s="79"/>
      <c r="G1595" s="55"/>
      <c r="H1595" s="79"/>
      <c r="I1595" s="60"/>
      <c r="J1595" s="60"/>
      <c r="K1595" s="60"/>
      <c r="L1595" s="60"/>
      <c r="M1595" s="60"/>
      <c r="N1595" s="60"/>
      <c r="O1595" s="54"/>
      <c r="P1595" s="54"/>
      <c r="Q1595" s="54"/>
      <c r="R1595" s="54"/>
      <c r="S1595" s="54"/>
      <c r="T1595" s="54"/>
    </row>
    <row r="1596" spans="1:20" ht="15" customHeight="1" x14ac:dyDescent="0.2">
      <c r="A1596" s="54"/>
      <c r="B1596" s="54"/>
      <c r="C1596" s="53"/>
      <c r="D1596" s="54"/>
      <c r="E1596" s="54"/>
      <c r="F1596" s="79"/>
      <c r="G1596" s="55"/>
      <c r="H1596" s="79"/>
      <c r="I1596" s="60"/>
      <c r="J1596" s="60"/>
      <c r="K1596" s="60"/>
      <c r="L1596" s="60"/>
      <c r="M1596" s="60"/>
      <c r="N1596" s="60"/>
      <c r="O1596" s="54"/>
      <c r="P1596" s="54"/>
      <c r="Q1596" s="54"/>
      <c r="R1596" s="54"/>
      <c r="S1596" s="54"/>
      <c r="T1596" s="54"/>
    </row>
    <row r="1597" spans="1:20" ht="15" customHeight="1" x14ac:dyDescent="0.2">
      <c r="A1597" s="54"/>
      <c r="B1597" s="54"/>
      <c r="C1597" s="53"/>
      <c r="D1597" s="54"/>
      <c r="E1597" s="54"/>
      <c r="F1597" s="79"/>
      <c r="G1597" s="55"/>
      <c r="H1597" s="79"/>
      <c r="I1597" s="60"/>
      <c r="J1597" s="60"/>
      <c r="K1597" s="60"/>
      <c r="L1597" s="60"/>
      <c r="M1597" s="60"/>
      <c r="N1597" s="60"/>
      <c r="O1597" s="54"/>
      <c r="P1597" s="54"/>
      <c r="Q1597" s="54"/>
      <c r="R1597" s="54"/>
      <c r="S1597" s="54"/>
      <c r="T1597" s="54"/>
    </row>
    <row r="1598" spans="1:20" ht="15" customHeight="1" x14ac:dyDescent="0.2">
      <c r="A1598" s="54"/>
      <c r="B1598" s="54"/>
      <c r="C1598" s="53"/>
      <c r="D1598" s="54"/>
      <c r="E1598" s="54"/>
      <c r="F1598" s="79"/>
      <c r="G1598" s="55"/>
      <c r="H1598" s="79"/>
      <c r="I1598" s="60"/>
      <c r="J1598" s="60"/>
      <c r="K1598" s="60"/>
      <c r="L1598" s="60"/>
      <c r="M1598" s="60"/>
      <c r="N1598" s="60"/>
      <c r="O1598" s="54"/>
      <c r="P1598" s="54"/>
      <c r="Q1598" s="54"/>
      <c r="R1598" s="54"/>
      <c r="S1598" s="54"/>
      <c r="T1598" s="54"/>
    </row>
    <row r="1599" spans="1:20" ht="15" customHeight="1" x14ac:dyDescent="0.2">
      <c r="A1599" s="54"/>
      <c r="B1599" s="54"/>
      <c r="C1599" s="53"/>
      <c r="D1599" s="54"/>
      <c r="E1599" s="54"/>
      <c r="F1599" s="79"/>
      <c r="G1599" s="55"/>
      <c r="H1599" s="79"/>
      <c r="I1599" s="60"/>
      <c r="J1599" s="60"/>
      <c r="K1599" s="60"/>
      <c r="L1599" s="60"/>
      <c r="M1599" s="60"/>
      <c r="N1599" s="60"/>
      <c r="O1599" s="54"/>
      <c r="P1599" s="54"/>
      <c r="Q1599" s="54"/>
      <c r="R1599" s="54"/>
      <c r="S1599" s="54"/>
      <c r="T1599" s="54"/>
    </row>
    <row r="1600" spans="1:20" ht="15" customHeight="1" x14ac:dyDescent="0.2">
      <c r="A1600" s="54"/>
      <c r="B1600" s="54"/>
      <c r="C1600" s="53"/>
      <c r="D1600" s="54"/>
      <c r="E1600" s="54"/>
      <c r="F1600" s="79"/>
      <c r="G1600" s="55"/>
      <c r="H1600" s="79"/>
      <c r="I1600" s="60"/>
      <c r="J1600" s="60"/>
      <c r="K1600" s="60"/>
      <c r="L1600" s="60"/>
      <c r="M1600" s="60"/>
      <c r="N1600" s="60"/>
      <c r="O1600" s="54"/>
      <c r="P1600" s="54"/>
      <c r="Q1600" s="54"/>
      <c r="R1600" s="54"/>
      <c r="S1600" s="54"/>
      <c r="T1600" s="54"/>
    </row>
    <row r="1601" spans="1:20" ht="15" customHeight="1" x14ac:dyDescent="0.2">
      <c r="A1601" s="54"/>
      <c r="B1601" s="54"/>
      <c r="C1601" s="53"/>
      <c r="D1601" s="54"/>
      <c r="E1601" s="54"/>
      <c r="F1601" s="79"/>
      <c r="G1601" s="55"/>
      <c r="H1601" s="79"/>
      <c r="I1601" s="60"/>
      <c r="J1601" s="60"/>
      <c r="K1601" s="60"/>
      <c r="L1601" s="60"/>
      <c r="M1601" s="60"/>
      <c r="N1601" s="60"/>
      <c r="O1601" s="54"/>
      <c r="P1601" s="54"/>
      <c r="Q1601" s="54"/>
      <c r="R1601" s="54"/>
      <c r="S1601" s="54"/>
      <c r="T1601" s="54"/>
    </row>
    <row r="1602" spans="1:20" ht="15" customHeight="1" x14ac:dyDescent="0.2">
      <c r="A1602" s="54"/>
      <c r="B1602" s="54"/>
      <c r="C1602" s="53"/>
      <c r="D1602" s="54"/>
      <c r="E1602" s="54"/>
      <c r="F1602" s="79"/>
      <c r="G1602" s="55"/>
      <c r="H1602" s="79"/>
      <c r="I1602" s="60"/>
      <c r="J1602" s="60"/>
      <c r="K1602" s="60"/>
      <c r="L1602" s="60"/>
      <c r="M1602" s="60"/>
      <c r="N1602" s="60"/>
      <c r="O1602" s="54"/>
      <c r="P1602" s="54"/>
      <c r="Q1602" s="54"/>
      <c r="R1602" s="54"/>
      <c r="S1602" s="54"/>
      <c r="T1602" s="54"/>
    </row>
    <row r="1603" spans="1:20" ht="15" customHeight="1" x14ac:dyDescent="0.2">
      <c r="A1603" s="54"/>
      <c r="B1603" s="54"/>
      <c r="C1603" s="53"/>
      <c r="D1603" s="54"/>
      <c r="E1603" s="54"/>
      <c r="F1603" s="79"/>
      <c r="G1603" s="55"/>
      <c r="H1603" s="79"/>
      <c r="I1603" s="60"/>
      <c r="J1603" s="60"/>
      <c r="K1603" s="60"/>
      <c r="L1603" s="60"/>
      <c r="M1603" s="60"/>
      <c r="N1603" s="60"/>
      <c r="O1603" s="54"/>
      <c r="P1603" s="54"/>
      <c r="Q1603" s="54"/>
      <c r="R1603" s="54"/>
      <c r="S1603" s="54"/>
      <c r="T1603" s="54"/>
    </row>
    <row r="1604" spans="1:20" ht="15" customHeight="1" x14ac:dyDescent="0.2">
      <c r="A1604" s="54"/>
      <c r="B1604" s="54"/>
      <c r="C1604" s="53"/>
      <c r="D1604" s="54"/>
      <c r="E1604" s="54"/>
      <c r="F1604" s="79"/>
      <c r="G1604" s="55"/>
      <c r="H1604" s="79"/>
      <c r="I1604" s="60"/>
      <c r="J1604" s="60"/>
      <c r="K1604" s="60"/>
      <c r="L1604" s="60"/>
      <c r="M1604" s="60"/>
      <c r="N1604" s="60"/>
      <c r="O1604" s="54"/>
      <c r="P1604" s="54"/>
      <c r="Q1604" s="54"/>
      <c r="R1604" s="54"/>
      <c r="S1604" s="54"/>
      <c r="T1604" s="54"/>
    </row>
    <row r="1605" spans="1:20" ht="15" customHeight="1" x14ac:dyDescent="0.2">
      <c r="A1605" s="54"/>
      <c r="B1605" s="54"/>
      <c r="C1605" s="53"/>
      <c r="D1605" s="54"/>
      <c r="E1605" s="54"/>
      <c r="F1605" s="79"/>
      <c r="G1605" s="55"/>
      <c r="H1605" s="79"/>
      <c r="I1605" s="60"/>
      <c r="J1605" s="60"/>
      <c r="K1605" s="60"/>
      <c r="L1605" s="60"/>
      <c r="M1605" s="60"/>
      <c r="N1605" s="60"/>
      <c r="O1605" s="54"/>
      <c r="P1605" s="54"/>
      <c r="Q1605" s="54"/>
      <c r="R1605" s="54"/>
      <c r="S1605" s="54"/>
      <c r="T1605" s="54"/>
    </row>
    <row r="1606" spans="1:20" ht="15" customHeight="1" x14ac:dyDescent="0.2">
      <c r="A1606" s="54"/>
      <c r="B1606" s="54"/>
      <c r="C1606" s="53"/>
      <c r="D1606" s="54"/>
      <c r="E1606" s="54"/>
      <c r="F1606" s="79"/>
      <c r="G1606" s="55"/>
      <c r="H1606" s="79"/>
      <c r="I1606" s="60"/>
      <c r="J1606" s="60"/>
      <c r="K1606" s="60"/>
      <c r="L1606" s="60"/>
      <c r="M1606" s="60"/>
      <c r="N1606" s="60"/>
      <c r="O1606" s="54"/>
      <c r="P1606" s="54"/>
      <c r="Q1606" s="54"/>
      <c r="R1606" s="54"/>
      <c r="S1606" s="54"/>
      <c r="T1606" s="54"/>
    </row>
    <row r="1607" spans="1:20" ht="15" customHeight="1" x14ac:dyDescent="0.2">
      <c r="A1607" s="54"/>
      <c r="B1607" s="54"/>
      <c r="C1607" s="53"/>
      <c r="D1607" s="54"/>
      <c r="E1607" s="54"/>
      <c r="F1607" s="79"/>
      <c r="G1607" s="55"/>
      <c r="H1607" s="79"/>
      <c r="I1607" s="60"/>
      <c r="J1607" s="60"/>
      <c r="K1607" s="60"/>
      <c r="L1607" s="60"/>
      <c r="M1607" s="60"/>
      <c r="N1607" s="60"/>
      <c r="O1607" s="54"/>
      <c r="P1607" s="54"/>
      <c r="Q1607" s="54"/>
      <c r="R1607" s="54"/>
      <c r="S1607" s="54"/>
      <c r="T1607" s="54"/>
    </row>
    <row r="1608" spans="1:20" ht="15" customHeight="1" x14ac:dyDescent="0.2">
      <c r="A1608" s="54"/>
      <c r="B1608" s="54"/>
      <c r="C1608" s="53"/>
      <c r="D1608" s="54"/>
      <c r="E1608" s="54"/>
      <c r="F1608" s="79"/>
      <c r="G1608" s="55"/>
      <c r="H1608" s="79"/>
      <c r="I1608" s="60"/>
      <c r="J1608" s="60"/>
      <c r="K1608" s="60"/>
      <c r="L1608" s="60"/>
      <c r="M1608" s="60"/>
      <c r="N1608" s="60"/>
      <c r="O1608" s="54"/>
      <c r="P1608" s="54"/>
      <c r="Q1608" s="54"/>
      <c r="R1608" s="54"/>
      <c r="S1608" s="54"/>
      <c r="T1608" s="54"/>
    </row>
    <row r="1609" spans="1:20" ht="15" customHeight="1" x14ac:dyDescent="0.2">
      <c r="A1609" s="54"/>
      <c r="B1609" s="54"/>
      <c r="C1609" s="53"/>
      <c r="D1609" s="54"/>
      <c r="E1609" s="54"/>
      <c r="F1609" s="79"/>
      <c r="G1609" s="55"/>
      <c r="H1609" s="79"/>
      <c r="I1609" s="60"/>
      <c r="J1609" s="60"/>
      <c r="K1609" s="60"/>
      <c r="L1609" s="60"/>
      <c r="M1609" s="60"/>
      <c r="N1609" s="60"/>
      <c r="O1609" s="54"/>
      <c r="P1609" s="54"/>
      <c r="Q1609" s="54"/>
      <c r="R1609" s="54"/>
      <c r="S1609" s="54"/>
      <c r="T1609" s="54"/>
    </row>
    <row r="1610" spans="1:20" ht="15" customHeight="1" x14ac:dyDescent="0.2">
      <c r="A1610" s="54"/>
      <c r="B1610" s="54"/>
      <c r="C1610" s="53"/>
      <c r="D1610" s="54"/>
      <c r="E1610" s="54"/>
      <c r="F1610" s="79"/>
      <c r="G1610" s="55"/>
      <c r="H1610" s="79"/>
      <c r="I1610" s="60"/>
      <c r="J1610" s="60"/>
      <c r="K1610" s="60"/>
      <c r="L1610" s="60"/>
      <c r="M1610" s="60"/>
      <c r="N1610" s="60"/>
      <c r="O1610" s="54"/>
      <c r="P1610" s="54"/>
      <c r="Q1610" s="54"/>
      <c r="R1610" s="54"/>
      <c r="S1610" s="54"/>
      <c r="T1610" s="54"/>
    </row>
    <row r="1611" spans="1:20" ht="15" customHeight="1" x14ac:dyDescent="0.2">
      <c r="A1611" s="54"/>
      <c r="B1611" s="54"/>
      <c r="C1611" s="53"/>
      <c r="D1611" s="54"/>
      <c r="E1611" s="54"/>
      <c r="F1611" s="79"/>
      <c r="G1611" s="55"/>
      <c r="H1611" s="79"/>
      <c r="I1611" s="60"/>
      <c r="J1611" s="60"/>
      <c r="K1611" s="60"/>
      <c r="L1611" s="60"/>
      <c r="M1611" s="60"/>
      <c r="N1611" s="60"/>
      <c r="O1611" s="54"/>
      <c r="P1611" s="54"/>
      <c r="Q1611" s="54"/>
      <c r="R1611" s="54"/>
      <c r="S1611" s="54"/>
      <c r="T1611" s="54"/>
    </row>
    <row r="1612" spans="1:20" ht="15" customHeight="1" x14ac:dyDescent="0.2">
      <c r="A1612" s="54"/>
      <c r="B1612" s="54"/>
      <c r="C1612" s="53"/>
      <c r="D1612" s="54"/>
      <c r="E1612" s="54"/>
      <c r="F1612" s="79"/>
      <c r="G1612" s="55"/>
      <c r="H1612" s="79"/>
      <c r="I1612" s="60"/>
      <c r="J1612" s="60"/>
      <c r="K1612" s="60"/>
      <c r="L1612" s="60"/>
      <c r="M1612" s="60"/>
      <c r="N1612" s="60"/>
      <c r="O1612" s="54"/>
      <c r="P1612" s="54"/>
      <c r="Q1612" s="54"/>
      <c r="R1612" s="54"/>
      <c r="S1612" s="54"/>
      <c r="T1612" s="54"/>
    </row>
    <row r="1613" spans="1:20" ht="15" customHeight="1" x14ac:dyDescent="0.2">
      <c r="A1613" s="54"/>
      <c r="B1613" s="54"/>
      <c r="C1613" s="53"/>
      <c r="D1613" s="54"/>
      <c r="E1613" s="54"/>
      <c r="F1613" s="79"/>
      <c r="G1613" s="55"/>
      <c r="H1613" s="79"/>
      <c r="I1613" s="60"/>
      <c r="J1613" s="60"/>
      <c r="K1613" s="60"/>
      <c r="L1613" s="60"/>
      <c r="M1613" s="60"/>
      <c r="N1613" s="60"/>
      <c r="O1613" s="54"/>
      <c r="P1613" s="54"/>
      <c r="Q1613" s="54"/>
      <c r="R1613" s="54"/>
      <c r="S1613" s="54"/>
      <c r="T1613" s="54"/>
    </row>
    <row r="1614" spans="1:20" ht="15" customHeight="1" x14ac:dyDescent="0.2">
      <c r="A1614" s="54"/>
      <c r="B1614" s="54"/>
      <c r="C1614" s="53"/>
      <c r="D1614" s="54"/>
      <c r="E1614" s="54"/>
      <c r="F1614" s="79"/>
      <c r="G1614" s="55"/>
      <c r="H1614" s="79"/>
      <c r="I1614" s="60"/>
      <c r="J1614" s="60"/>
      <c r="K1614" s="60"/>
      <c r="L1614" s="60"/>
      <c r="M1614" s="60"/>
      <c r="N1614" s="60"/>
      <c r="O1614" s="54"/>
      <c r="P1614" s="54"/>
      <c r="Q1614" s="54"/>
      <c r="R1614" s="54"/>
      <c r="S1614" s="54"/>
      <c r="T1614" s="54"/>
    </row>
    <row r="1615" spans="1:20" ht="15" customHeight="1" x14ac:dyDescent="0.2">
      <c r="A1615" s="54"/>
      <c r="B1615" s="54"/>
      <c r="C1615" s="53"/>
      <c r="D1615" s="54"/>
      <c r="E1615" s="54"/>
      <c r="F1615" s="79"/>
      <c r="G1615" s="55"/>
      <c r="H1615" s="79"/>
      <c r="I1615" s="60"/>
      <c r="J1615" s="60"/>
      <c r="K1615" s="60"/>
      <c r="L1615" s="60"/>
      <c r="M1615" s="60"/>
      <c r="N1615" s="60"/>
      <c r="O1615" s="54"/>
      <c r="P1615" s="54"/>
      <c r="Q1615" s="54"/>
      <c r="R1615" s="54"/>
      <c r="S1615" s="54"/>
      <c r="T1615" s="54"/>
    </row>
    <row r="1616" spans="1:20" ht="15" customHeight="1" x14ac:dyDescent="0.2">
      <c r="A1616" s="54"/>
      <c r="B1616" s="54"/>
      <c r="C1616" s="53"/>
      <c r="D1616" s="54"/>
      <c r="E1616" s="54"/>
      <c r="F1616" s="79"/>
      <c r="G1616" s="55"/>
      <c r="H1616" s="79"/>
      <c r="I1616" s="60"/>
      <c r="J1616" s="60"/>
      <c r="K1616" s="60"/>
      <c r="L1616" s="60"/>
      <c r="M1616" s="60"/>
      <c r="N1616" s="60"/>
      <c r="O1616" s="54"/>
      <c r="P1616" s="54"/>
      <c r="Q1616" s="54"/>
      <c r="R1616" s="54"/>
      <c r="S1616" s="54"/>
      <c r="T1616" s="54"/>
    </row>
    <row r="1617" spans="1:20" ht="15" customHeight="1" x14ac:dyDescent="0.2">
      <c r="A1617" s="54"/>
      <c r="B1617" s="54"/>
      <c r="C1617" s="53"/>
      <c r="D1617" s="54"/>
      <c r="E1617" s="54"/>
      <c r="F1617" s="79"/>
      <c r="G1617" s="55"/>
      <c r="H1617" s="79"/>
      <c r="I1617" s="60"/>
      <c r="J1617" s="60"/>
      <c r="K1617" s="60"/>
      <c r="L1617" s="60"/>
      <c r="M1617" s="60"/>
      <c r="N1617" s="60"/>
      <c r="O1617" s="54"/>
      <c r="P1617" s="54"/>
      <c r="Q1617" s="54"/>
      <c r="R1617" s="54"/>
      <c r="S1617" s="54"/>
      <c r="T1617" s="54"/>
    </row>
    <row r="1618" spans="1:20" ht="15" customHeight="1" x14ac:dyDescent="0.2">
      <c r="A1618" s="54"/>
      <c r="B1618" s="54"/>
      <c r="C1618" s="53"/>
      <c r="D1618" s="54"/>
      <c r="E1618" s="54"/>
      <c r="F1618" s="79"/>
      <c r="G1618" s="55"/>
      <c r="H1618" s="79"/>
      <c r="I1618" s="60"/>
      <c r="J1618" s="60"/>
      <c r="K1618" s="60"/>
      <c r="L1618" s="60"/>
      <c r="M1618" s="60"/>
      <c r="N1618" s="60"/>
      <c r="O1618" s="54"/>
      <c r="P1618" s="54"/>
      <c r="Q1618" s="54"/>
      <c r="R1618" s="54"/>
      <c r="S1618" s="54"/>
      <c r="T1618" s="54"/>
    </row>
    <row r="1619" spans="1:20" ht="15" customHeight="1" x14ac:dyDescent="0.2">
      <c r="A1619" s="54"/>
      <c r="B1619" s="54"/>
      <c r="C1619" s="53"/>
      <c r="D1619" s="54"/>
      <c r="E1619" s="54"/>
      <c r="F1619" s="79"/>
      <c r="G1619" s="55"/>
      <c r="H1619" s="79"/>
      <c r="I1619" s="60"/>
      <c r="J1619" s="60"/>
      <c r="K1619" s="60"/>
      <c r="L1619" s="60"/>
      <c r="M1619" s="60"/>
      <c r="N1619" s="60"/>
      <c r="O1619" s="54"/>
      <c r="P1619" s="54"/>
      <c r="Q1619" s="54"/>
      <c r="R1619" s="54"/>
      <c r="S1619" s="54"/>
      <c r="T1619" s="54"/>
    </row>
    <row r="1620" spans="1:20" ht="15" customHeight="1" x14ac:dyDescent="0.2">
      <c r="A1620" s="54"/>
      <c r="B1620" s="54"/>
      <c r="C1620" s="53"/>
      <c r="D1620" s="54"/>
      <c r="E1620" s="54"/>
      <c r="F1620" s="79"/>
      <c r="G1620" s="55"/>
      <c r="H1620" s="79"/>
      <c r="I1620" s="60"/>
      <c r="J1620" s="60"/>
      <c r="K1620" s="60"/>
      <c r="L1620" s="60"/>
      <c r="M1620" s="60"/>
      <c r="N1620" s="60"/>
      <c r="O1620" s="54"/>
      <c r="P1620" s="54"/>
      <c r="Q1620" s="54"/>
      <c r="R1620" s="54"/>
      <c r="S1620" s="54"/>
      <c r="T1620" s="54"/>
    </row>
    <row r="1621" spans="1:20" ht="15" customHeight="1" x14ac:dyDescent="0.2">
      <c r="A1621" s="54"/>
      <c r="B1621" s="54"/>
      <c r="C1621" s="53"/>
      <c r="D1621" s="54"/>
      <c r="E1621" s="54"/>
      <c r="F1621" s="79"/>
      <c r="G1621" s="55"/>
      <c r="H1621" s="79"/>
      <c r="I1621" s="60"/>
      <c r="J1621" s="60"/>
      <c r="K1621" s="60"/>
      <c r="L1621" s="60"/>
      <c r="M1621" s="60"/>
      <c r="N1621" s="60"/>
      <c r="O1621" s="54"/>
      <c r="P1621" s="54"/>
      <c r="Q1621" s="54"/>
      <c r="R1621" s="54"/>
      <c r="S1621" s="54"/>
      <c r="T1621" s="54"/>
    </row>
    <row r="1622" spans="1:20" ht="15" customHeight="1" x14ac:dyDescent="0.2">
      <c r="A1622" s="54"/>
      <c r="B1622" s="54"/>
      <c r="C1622" s="53"/>
      <c r="D1622" s="54"/>
      <c r="E1622" s="54"/>
      <c r="F1622" s="79"/>
      <c r="G1622" s="55"/>
      <c r="H1622" s="79"/>
      <c r="I1622" s="60"/>
      <c r="J1622" s="60"/>
      <c r="K1622" s="60"/>
      <c r="L1622" s="60"/>
      <c r="M1622" s="60"/>
      <c r="N1622" s="60"/>
      <c r="O1622" s="54"/>
      <c r="P1622" s="54"/>
      <c r="Q1622" s="54"/>
      <c r="R1622" s="54"/>
      <c r="S1622" s="54"/>
      <c r="T1622" s="54"/>
    </row>
    <row r="1623" spans="1:20" ht="15" customHeight="1" x14ac:dyDescent="0.2">
      <c r="A1623" s="54"/>
      <c r="B1623" s="54"/>
      <c r="C1623" s="53"/>
      <c r="D1623" s="54"/>
      <c r="E1623" s="54"/>
      <c r="F1623" s="79"/>
      <c r="G1623" s="55"/>
      <c r="H1623" s="79"/>
      <c r="I1623" s="60"/>
      <c r="J1623" s="60"/>
      <c r="K1623" s="60"/>
      <c r="L1623" s="60"/>
      <c r="M1623" s="60"/>
      <c r="N1623" s="60"/>
      <c r="O1623" s="54"/>
      <c r="P1623" s="54"/>
      <c r="Q1623" s="54"/>
      <c r="R1623" s="54"/>
      <c r="S1623" s="54"/>
      <c r="T1623" s="54"/>
    </row>
    <row r="1624" spans="1:20" ht="15" customHeight="1" x14ac:dyDescent="0.2">
      <c r="A1624" s="54"/>
      <c r="B1624" s="54"/>
      <c r="C1624" s="53"/>
      <c r="D1624" s="54"/>
      <c r="E1624" s="54"/>
      <c r="F1624" s="79"/>
      <c r="G1624" s="55"/>
      <c r="H1624" s="79"/>
      <c r="I1624" s="60"/>
      <c r="J1624" s="60"/>
      <c r="K1624" s="60"/>
      <c r="L1624" s="60"/>
      <c r="M1624" s="60"/>
      <c r="N1624" s="60"/>
      <c r="O1624" s="54"/>
      <c r="P1624" s="54"/>
      <c r="Q1624" s="54"/>
      <c r="R1624" s="54"/>
      <c r="S1624" s="54"/>
      <c r="T1624" s="54"/>
    </row>
    <row r="1625" spans="1:20" ht="15" customHeight="1" x14ac:dyDescent="0.2">
      <c r="A1625" s="54"/>
      <c r="B1625" s="54"/>
      <c r="C1625" s="53"/>
      <c r="D1625" s="54"/>
      <c r="E1625" s="54"/>
      <c r="F1625" s="79"/>
      <c r="G1625" s="55"/>
      <c r="H1625" s="79"/>
      <c r="I1625" s="60"/>
      <c r="J1625" s="60"/>
      <c r="K1625" s="60"/>
      <c r="L1625" s="60"/>
      <c r="M1625" s="60"/>
      <c r="N1625" s="60"/>
      <c r="O1625" s="54"/>
      <c r="P1625" s="54"/>
      <c r="Q1625" s="54"/>
      <c r="R1625" s="54"/>
      <c r="S1625" s="54"/>
      <c r="T1625" s="54"/>
    </row>
    <row r="1626" spans="1:20" ht="15" customHeight="1" x14ac:dyDescent="0.2">
      <c r="A1626" s="54"/>
      <c r="B1626" s="54"/>
      <c r="C1626" s="53"/>
      <c r="D1626" s="54"/>
      <c r="E1626" s="54"/>
      <c r="F1626" s="79"/>
      <c r="G1626" s="55"/>
      <c r="H1626" s="79"/>
      <c r="I1626" s="60"/>
      <c r="J1626" s="60"/>
      <c r="K1626" s="60"/>
      <c r="L1626" s="60"/>
      <c r="M1626" s="60"/>
      <c r="N1626" s="60"/>
      <c r="O1626" s="54"/>
      <c r="P1626" s="54"/>
      <c r="Q1626" s="54"/>
      <c r="R1626" s="54"/>
      <c r="S1626" s="54"/>
      <c r="T1626" s="54"/>
    </row>
    <row r="1627" spans="1:20" ht="15" customHeight="1" x14ac:dyDescent="0.2">
      <c r="A1627" s="54"/>
      <c r="B1627" s="54"/>
      <c r="C1627" s="53"/>
      <c r="D1627" s="54"/>
      <c r="E1627" s="54"/>
      <c r="F1627" s="79"/>
      <c r="G1627" s="55"/>
      <c r="H1627" s="79"/>
      <c r="I1627" s="60"/>
      <c r="J1627" s="60"/>
      <c r="K1627" s="60"/>
      <c r="L1627" s="60"/>
      <c r="M1627" s="60"/>
      <c r="N1627" s="60"/>
      <c r="O1627" s="54"/>
      <c r="P1627" s="54"/>
      <c r="Q1627" s="54"/>
      <c r="R1627" s="54"/>
      <c r="S1627" s="54"/>
      <c r="T1627" s="54"/>
    </row>
    <row r="1628" spans="1:20" ht="15" customHeight="1" x14ac:dyDescent="0.2">
      <c r="A1628" s="54"/>
      <c r="B1628" s="54"/>
      <c r="C1628" s="53"/>
      <c r="D1628" s="54"/>
      <c r="E1628" s="54"/>
      <c r="F1628" s="79"/>
      <c r="G1628" s="55"/>
      <c r="H1628" s="79"/>
      <c r="I1628" s="60"/>
      <c r="J1628" s="60"/>
      <c r="K1628" s="60"/>
      <c r="L1628" s="60"/>
      <c r="M1628" s="60"/>
      <c r="N1628" s="60"/>
      <c r="O1628" s="54"/>
      <c r="P1628" s="54"/>
      <c r="Q1628" s="54"/>
      <c r="R1628" s="54"/>
      <c r="S1628" s="54"/>
      <c r="T1628" s="54"/>
    </row>
    <row r="1629" spans="1:20" ht="15" customHeight="1" x14ac:dyDescent="0.2">
      <c r="A1629" s="54"/>
      <c r="B1629" s="54"/>
      <c r="C1629" s="53"/>
      <c r="D1629" s="54"/>
      <c r="E1629" s="54"/>
      <c r="F1629" s="79"/>
      <c r="G1629" s="55"/>
      <c r="H1629" s="79"/>
      <c r="I1629" s="60"/>
      <c r="J1629" s="60"/>
      <c r="K1629" s="60"/>
      <c r="L1629" s="60"/>
      <c r="M1629" s="60"/>
      <c r="N1629" s="60"/>
      <c r="O1629" s="54"/>
      <c r="P1629" s="54"/>
      <c r="Q1629" s="54"/>
      <c r="R1629" s="54"/>
      <c r="S1629" s="54"/>
      <c r="T1629" s="54"/>
    </row>
    <row r="1630" spans="1:20" ht="15" customHeight="1" x14ac:dyDescent="0.2">
      <c r="A1630" s="54"/>
      <c r="B1630" s="54"/>
      <c r="C1630" s="53"/>
      <c r="D1630" s="54"/>
      <c r="E1630" s="54"/>
      <c r="F1630" s="79"/>
      <c r="G1630" s="55"/>
      <c r="H1630" s="79"/>
      <c r="I1630" s="60"/>
      <c r="J1630" s="60"/>
      <c r="K1630" s="60"/>
      <c r="L1630" s="60"/>
      <c r="M1630" s="60"/>
      <c r="N1630" s="60"/>
      <c r="O1630" s="54"/>
      <c r="P1630" s="54"/>
      <c r="Q1630" s="54"/>
      <c r="R1630" s="54"/>
      <c r="S1630" s="54"/>
      <c r="T1630" s="54"/>
    </row>
    <row r="1631" spans="1:20" ht="15" customHeight="1" x14ac:dyDescent="0.2">
      <c r="A1631" s="54"/>
      <c r="B1631" s="54"/>
      <c r="C1631" s="53"/>
      <c r="D1631" s="54"/>
      <c r="E1631" s="54"/>
      <c r="F1631" s="79"/>
      <c r="G1631" s="55"/>
      <c r="H1631" s="79"/>
      <c r="I1631" s="60"/>
      <c r="J1631" s="60"/>
      <c r="K1631" s="60"/>
      <c r="L1631" s="60"/>
      <c r="M1631" s="60"/>
      <c r="N1631" s="60"/>
      <c r="O1631" s="54"/>
      <c r="P1631" s="54"/>
      <c r="Q1631" s="54"/>
      <c r="R1631" s="54"/>
      <c r="S1631" s="54"/>
      <c r="T1631" s="54"/>
    </row>
    <row r="1632" spans="1:20" ht="15" customHeight="1" x14ac:dyDescent="0.2">
      <c r="A1632" s="54"/>
      <c r="B1632" s="54"/>
      <c r="C1632" s="53"/>
      <c r="D1632" s="54"/>
      <c r="E1632" s="54"/>
      <c r="F1632" s="79"/>
      <c r="G1632" s="55"/>
      <c r="H1632" s="79"/>
      <c r="I1632" s="60"/>
      <c r="J1632" s="60"/>
      <c r="K1632" s="60"/>
      <c r="L1632" s="60"/>
      <c r="M1632" s="60"/>
      <c r="N1632" s="60"/>
      <c r="O1632" s="54"/>
      <c r="P1632" s="54"/>
      <c r="Q1632" s="54"/>
      <c r="R1632" s="54"/>
      <c r="S1632" s="54"/>
      <c r="T1632" s="54"/>
    </row>
    <row r="1633" spans="1:20" ht="15" customHeight="1" x14ac:dyDescent="0.2">
      <c r="A1633" s="54"/>
      <c r="B1633" s="54"/>
      <c r="C1633" s="53"/>
      <c r="D1633" s="54"/>
      <c r="E1633" s="54"/>
      <c r="F1633" s="79"/>
      <c r="G1633" s="55"/>
      <c r="H1633" s="79"/>
      <c r="I1633" s="60"/>
      <c r="J1633" s="60"/>
      <c r="K1633" s="60"/>
      <c r="L1633" s="60"/>
      <c r="M1633" s="60"/>
      <c r="N1633" s="60"/>
      <c r="O1633" s="54"/>
      <c r="P1633" s="54"/>
      <c r="Q1633" s="54"/>
      <c r="R1633" s="54"/>
      <c r="S1633" s="54"/>
      <c r="T1633" s="54"/>
    </row>
    <row r="1634" spans="1:20" ht="15" customHeight="1" x14ac:dyDescent="0.2">
      <c r="A1634" s="54"/>
      <c r="B1634" s="54"/>
      <c r="C1634" s="53"/>
      <c r="D1634" s="54"/>
      <c r="E1634" s="54"/>
      <c r="F1634" s="79"/>
      <c r="G1634" s="55"/>
      <c r="H1634" s="79"/>
      <c r="I1634" s="60"/>
      <c r="J1634" s="60"/>
      <c r="K1634" s="60"/>
      <c r="L1634" s="60"/>
      <c r="M1634" s="60"/>
      <c r="N1634" s="60"/>
      <c r="O1634" s="54"/>
      <c r="P1634" s="54"/>
      <c r="Q1634" s="54"/>
      <c r="R1634" s="54"/>
      <c r="S1634" s="54"/>
      <c r="T1634" s="54"/>
    </row>
    <row r="1635" spans="1:20" ht="15" customHeight="1" x14ac:dyDescent="0.2">
      <c r="A1635" s="54"/>
      <c r="B1635" s="54"/>
      <c r="C1635" s="53"/>
      <c r="D1635" s="54"/>
      <c r="E1635" s="54"/>
      <c r="F1635" s="79"/>
      <c r="G1635" s="55"/>
      <c r="H1635" s="79"/>
      <c r="I1635" s="60"/>
      <c r="J1635" s="60"/>
      <c r="K1635" s="60"/>
      <c r="L1635" s="60"/>
      <c r="M1635" s="60"/>
      <c r="N1635" s="60"/>
      <c r="O1635" s="54"/>
      <c r="P1635" s="54"/>
      <c r="Q1635" s="54"/>
      <c r="R1635" s="54"/>
      <c r="S1635" s="54"/>
      <c r="T1635" s="54"/>
    </row>
    <row r="1636" spans="1:20" ht="15" customHeight="1" x14ac:dyDescent="0.2">
      <c r="A1636" s="54"/>
      <c r="B1636" s="54"/>
      <c r="C1636" s="53"/>
      <c r="D1636" s="54"/>
      <c r="E1636" s="54"/>
      <c r="F1636" s="79"/>
      <c r="G1636" s="55"/>
      <c r="H1636" s="79"/>
      <c r="I1636" s="60"/>
      <c r="J1636" s="60"/>
      <c r="K1636" s="60"/>
      <c r="L1636" s="60"/>
      <c r="M1636" s="60"/>
      <c r="N1636" s="60"/>
      <c r="O1636" s="54"/>
      <c r="P1636" s="54"/>
      <c r="Q1636" s="54"/>
      <c r="R1636" s="54"/>
      <c r="S1636" s="54"/>
      <c r="T1636" s="54"/>
    </row>
    <row r="1637" spans="1:20" ht="15" customHeight="1" x14ac:dyDescent="0.2">
      <c r="A1637" s="54"/>
      <c r="B1637" s="54"/>
      <c r="C1637" s="53"/>
      <c r="D1637" s="54"/>
      <c r="E1637" s="54"/>
      <c r="F1637" s="79"/>
      <c r="G1637" s="55"/>
      <c r="H1637" s="79"/>
      <c r="I1637" s="60"/>
      <c r="J1637" s="60"/>
      <c r="K1637" s="60"/>
      <c r="L1637" s="60"/>
      <c r="M1637" s="60"/>
      <c r="N1637" s="60"/>
      <c r="O1637" s="54"/>
      <c r="P1637" s="54"/>
      <c r="Q1637" s="54"/>
      <c r="R1637" s="54"/>
      <c r="S1637" s="54"/>
      <c r="T1637" s="54"/>
    </row>
    <row r="1638" spans="1:20" ht="15" customHeight="1" x14ac:dyDescent="0.2">
      <c r="A1638" s="54"/>
      <c r="B1638" s="54"/>
      <c r="C1638" s="53"/>
      <c r="D1638" s="54"/>
      <c r="E1638" s="54"/>
      <c r="F1638" s="79"/>
      <c r="G1638" s="55"/>
      <c r="H1638" s="79"/>
      <c r="I1638" s="60"/>
      <c r="J1638" s="60"/>
      <c r="K1638" s="60"/>
      <c r="L1638" s="60"/>
      <c r="M1638" s="60"/>
      <c r="N1638" s="60"/>
      <c r="O1638" s="54"/>
      <c r="P1638" s="54"/>
      <c r="Q1638" s="54"/>
      <c r="R1638" s="54"/>
      <c r="S1638" s="54"/>
      <c r="T1638" s="54"/>
    </row>
    <row r="1639" spans="1:20" ht="15" customHeight="1" x14ac:dyDescent="0.2">
      <c r="A1639" s="54"/>
      <c r="B1639" s="54"/>
      <c r="C1639" s="53"/>
      <c r="D1639" s="54"/>
      <c r="E1639" s="54"/>
      <c r="F1639" s="79"/>
      <c r="G1639" s="55"/>
      <c r="H1639" s="79"/>
      <c r="I1639" s="60"/>
      <c r="J1639" s="60"/>
      <c r="K1639" s="60"/>
      <c r="L1639" s="60"/>
      <c r="M1639" s="60"/>
      <c r="N1639" s="60"/>
      <c r="O1639" s="54"/>
      <c r="P1639" s="54"/>
      <c r="Q1639" s="54"/>
      <c r="R1639" s="54"/>
      <c r="S1639" s="54"/>
      <c r="T1639" s="54"/>
    </row>
    <row r="1640" spans="1:20" ht="15" customHeight="1" x14ac:dyDescent="0.2">
      <c r="A1640" s="54"/>
      <c r="B1640" s="54"/>
      <c r="C1640" s="53"/>
      <c r="D1640" s="54"/>
      <c r="E1640" s="54"/>
      <c r="F1640" s="79"/>
      <c r="G1640" s="55"/>
      <c r="H1640" s="79"/>
      <c r="I1640" s="60"/>
      <c r="J1640" s="60"/>
      <c r="K1640" s="60"/>
      <c r="L1640" s="60"/>
      <c r="M1640" s="60"/>
      <c r="N1640" s="60"/>
      <c r="O1640" s="54"/>
      <c r="P1640" s="54"/>
      <c r="Q1640" s="54"/>
      <c r="R1640" s="54"/>
      <c r="S1640" s="54"/>
      <c r="T1640" s="54"/>
    </row>
    <row r="1641" spans="1:20" ht="15" customHeight="1" x14ac:dyDescent="0.2">
      <c r="A1641" s="54"/>
      <c r="B1641" s="54"/>
      <c r="C1641" s="53"/>
      <c r="D1641" s="54"/>
      <c r="E1641" s="54"/>
      <c r="F1641" s="79"/>
      <c r="G1641" s="55"/>
      <c r="H1641" s="79"/>
      <c r="I1641" s="60"/>
      <c r="J1641" s="60"/>
      <c r="K1641" s="60"/>
      <c r="L1641" s="60"/>
      <c r="M1641" s="60"/>
      <c r="N1641" s="60"/>
      <c r="O1641" s="54"/>
      <c r="P1641" s="54"/>
      <c r="Q1641" s="54"/>
      <c r="R1641" s="54"/>
      <c r="S1641" s="54"/>
      <c r="T1641" s="54"/>
    </row>
    <row r="1642" spans="1:20" ht="15" customHeight="1" x14ac:dyDescent="0.2">
      <c r="A1642" s="54"/>
      <c r="B1642" s="54"/>
      <c r="C1642" s="53"/>
      <c r="D1642" s="54"/>
      <c r="E1642" s="54"/>
      <c r="F1642" s="79"/>
      <c r="G1642" s="55"/>
      <c r="H1642" s="79"/>
      <c r="I1642" s="60"/>
      <c r="J1642" s="60"/>
      <c r="K1642" s="60"/>
      <c r="L1642" s="60"/>
      <c r="M1642" s="60"/>
      <c r="N1642" s="60"/>
      <c r="O1642" s="54"/>
      <c r="P1642" s="54"/>
      <c r="Q1642" s="54"/>
      <c r="R1642" s="54"/>
      <c r="S1642" s="54"/>
      <c r="T1642" s="54"/>
    </row>
    <row r="1643" spans="1:20" ht="15" customHeight="1" x14ac:dyDescent="0.2">
      <c r="A1643" s="54"/>
      <c r="B1643" s="54"/>
      <c r="C1643" s="53"/>
      <c r="D1643" s="54"/>
      <c r="E1643" s="54"/>
      <c r="F1643" s="79"/>
      <c r="G1643" s="55"/>
      <c r="H1643" s="79"/>
      <c r="I1643" s="60"/>
      <c r="J1643" s="60"/>
      <c r="K1643" s="60"/>
      <c r="L1643" s="60"/>
      <c r="M1643" s="60"/>
      <c r="N1643" s="60"/>
      <c r="O1643" s="54"/>
      <c r="P1643" s="54"/>
      <c r="Q1643" s="54"/>
      <c r="R1643" s="54"/>
      <c r="S1643" s="54"/>
      <c r="T1643" s="54"/>
    </row>
    <row r="1644" spans="1:20" ht="15" customHeight="1" x14ac:dyDescent="0.2">
      <c r="A1644" s="54"/>
      <c r="B1644" s="54"/>
      <c r="C1644" s="53"/>
      <c r="D1644" s="54"/>
      <c r="E1644" s="54"/>
      <c r="F1644" s="79"/>
      <c r="G1644" s="55"/>
      <c r="H1644" s="79"/>
      <c r="I1644" s="60"/>
      <c r="J1644" s="60"/>
      <c r="K1644" s="60"/>
      <c r="L1644" s="60"/>
      <c r="M1644" s="60"/>
      <c r="N1644" s="60"/>
      <c r="O1644" s="54"/>
      <c r="P1644" s="54"/>
      <c r="Q1644" s="54"/>
      <c r="R1644" s="54"/>
      <c r="S1644" s="54"/>
      <c r="T1644" s="54"/>
    </row>
    <row r="1645" spans="1:20" ht="15" customHeight="1" x14ac:dyDescent="0.2">
      <c r="A1645" s="54"/>
      <c r="B1645" s="54"/>
      <c r="C1645" s="53"/>
      <c r="D1645" s="54"/>
      <c r="E1645" s="54"/>
      <c r="F1645" s="79"/>
      <c r="G1645" s="55"/>
      <c r="H1645" s="79"/>
      <c r="I1645" s="60"/>
      <c r="J1645" s="60"/>
      <c r="K1645" s="60"/>
      <c r="L1645" s="60"/>
      <c r="M1645" s="60"/>
      <c r="N1645" s="60"/>
      <c r="O1645" s="54"/>
      <c r="P1645" s="54"/>
      <c r="Q1645" s="54"/>
      <c r="R1645" s="54"/>
      <c r="S1645" s="54"/>
      <c r="T1645" s="54"/>
    </row>
    <row r="1646" spans="1:20" ht="15" customHeight="1" x14ac:dyDescent="0.2">
      <c r="A1646" s="54"/>
      <c r="B1646" s="54"/>
      <c r="C1646" s="53"/>
      <c r="D1646" s="54"/>
      <c r="E1646" s="54"/>
      <c r="F1646" s="79"/>
      <c r="G1646" s="55"/>
      <c r="H1646" s="79"/>
      <c r="I1646" s="60"/>
      <c r="J1646" s="60"/>
      <c r="K1646" s="60"/>
      <c r="L1646" s="60"/>
      <c r="M1646" s="60"/>
      <c r="N1646" s="60"/>
      <c r="O1646" s="54"/>
      <c r="P1646" s="54"/>
      <c r="Q1646" s="54"/>
      <c r="R1646" s="54"/>
      <c r="S1646" s="54"/>
      <c r="T1646" s="54"/>
    </row>
    <row r="1647" spans="1:20" ht="15" customHeight="1" x14ac:dyDescent="0.2">
      <c r="A1647" s="54"/>
      <c r="B1647" s="54"/>
      <c r="C1647" s="53"/>
      <c r="D1647" s="54"/>
      <c r="E1647" s="54"/>
      <c r="F1647" s="79"/>
      <c r="G1647" s="55"/>
      <c r="H1647" s="79"/>
      <c r="I1647" s="60"/>
      <c r="J1647" s="60"/>
      <c r="K1647" s="60"/>
      <c r="L1647" s="60"/>
      <c r="M1647" s="60"/>
      <c r="N1647" s="60"/>
      <c r="O1647" s="54"/>
      <c r="P1647" s="54"/>
      <c r="Q1647" s="54"/>
      <c r="R1647" s="54"/>
      <c r="S1647" s="54"/>
      <c r="T1647" s="54"/>
    </row>
    <row r="1648" spans="1:20" ht="15" customHeight="1" x14ac:dyDescent="0.2">
      <c r="A1648" s="54"/>
      <c r="B1648" s="54"/>
      <c r="C1648" s="53"/>
      <c r="D1648" s="54"/>
      <c r="E1648" s="54"/>
      <c r="F1648" s="79"/>
      <c r="G1648" s="55"/>
      <c r="H1648" s="79"/>
      <c r="I1648" s="60"/>
      <c r="J1648" s="60"/>
      <c r="K1648" s="60"/>
      <c r="L1648" s="60"/>
      <c r="M1648" s="60"/>
      <c r="N1648" s="60"/>
      <c r="O1648" s="54"/>
      <c r="P1648" s="54"/>
      <c r="Q1648" s="54"/>
      <c r="R1648" s="54"/>
      <c r="S1648" s="54"/>
      <c r="T1648" s="54"/>
    </row>
    <row r="1649" spans="1:20" ht="15" customHeight="1" x14ac:dyDescent="0.2">
      <c r="A1649" s="54"/>
      <c r="B1649" s="54"/>
      <c r="C1649" s="53"/>
      <c r="D1649" s="54"/>
      <c r="E1649" s="54"/>
      <c r="F1649" s="79"/>
      <c r="G1649" s="55"/>
      <c r="H1649" s="79"/>
      <c r="I1649" s="60"/>
      <c r="J1649" s="60"/>
      <c r="K1649" s="60"/>
      <c r="L1649" s="60"/>
      <c r="M1649" s="60"/>
      <c r="N1649" s="60"/>
      <c r="O1649" s="54"/>
      <c r="P1649" s="54"/>
      <c r="Q1649" s="54"/>
      <c r="R1649" s="54"/>
      <c r="S1649" s="54"/>
      <c r="T1649" s="54"/>
    </row>
    <row r="1650" spans="1:20" ht="15" customHeight="1" x14ac:dyDescent="0.2">
      <c r="A1650" s="54"/>
      <c r="B1650" s="54"/>
      <c r="C1650" s="53"/>
      <c r="D1650" s="54"/>
      <c r="E1650" s="54"/>
      <c r="F1650" s="79"/>
      <c r="G1650" s="55"/>
      <c r="H1650" s="79"/>
      <c r="I1650" s="60"/>
      <c r="J1650" s="60"/>
      <c r="K1650" s="60"/>
      <c r="L1650" s="60"/>
      <c r="M1650" s="60"/>
      <c r="N1650" s="60"/>
      <c r="O1650" s="54"/>
      <c r="P1650" s="54"/>
      <c r="Q1650" s="54"/>
      <c r="R1650" s="54"/>
      <c r="S1650" s="54"/>
      <c r="T1650" s="54"/>
    </row>
    <row r="1651" spans="1:20" ht="15" customHeight="1" x14ac:dyDescent="0.2">
      <c r="A1651" s="54"/>
      <c r="B1651" s="54"/>
      <c r="C1651" s="53"/>
      <c r="D1651" s="54"/>
      <c r="E1651" s="54"/>
      <c r="F1651" s="79"/>
      <c r="G1651" s="55"/>
      <c r="H1651" s="79"/>
      <c r="I1651" s="60"/>
      <c r="J1651" s="60"/>
      <c r="K1651" s="60"/>
      <c r="L1651" s="60"/>
      <c r="M1651" s="60"/>
      <c r="N1651" s="60"/>
      <c r="O1651" s="54"/>
      <c r="P1651" s="54"/>
      <c r="Q1651" s="54"/>
      <c r="R1651" s="54"/>
      <c r="S1651" s="54"/>
      <c r="T1651" s="54"/>
    </row>
    <row r="1652" spans="1:20" ht="15" customHeight="1" x14ac:dyDescent="0.2">
      <c r="A1652" s="54"/>
      <c r="B1652" s="54"/>
      <c r="C1652" s="53"/>
      <c r="D1652" s="54"/>
      <c r="E1652" s="54"/>
      <c r="F1652" s="79"/>
      <c r="G1652" s="55"/>
      <c r="H1652" s="79"/>
      <c r="I1652" s="60"/>
      <c r="J1652" s="60"/>
      <c r="K1652" s="60"/>
      <c r="L1652" s="60"/>
      <c r="M1652" s="60"/>
      <c r="N1652" s="60"/>
      <c r="O1652" s="54"/>
      <c r="P1652" s="54"/>
      <c r="Q1652" s="54"/>
      <c r="R1652" s="54"/>
      <c r="S1652" s="54"/>
      <c r="T1652" s="54"/>
    </row>
    <row r="1653" spans="1:20" ht="15" customHeight="1" x14ac:dyDescent="0.2">
      <c r="A1653" s="54"/>
      <c r="B1653" s="54"/>
      <c r="C1653" s="53"/>
      <c r="D1653" s="54"/>
      <c r="E1653" s="54"/>
      <c r="F1653" s="79"/>
      <c r="G1653" s="55"/>
      <c r="H1653" s="79"/>
      <c r="I1653" s="60"/>
      <c r="J1653" s="60"/>
      <c r="K1653" s="60"/>
      <c r="L1653" s="60"/>
      <c r="M1653" s="60"/>
      <c r="N1653" s="60"/>
      <c r="O1653" s="54"/>
      <c r="P1653" s="54"/>
      <c r="Q1653" s="54"/>
      <c r="R1653" s="54"/>
      <c r="S1653" s="54"/>
      <c r="T1653" s="54"/>
    </row>
    <row r="1654" spans="1:20" ht="15" customHeight="1" x14ac:dyDescent="0.2">
      <c r="A1654" s="54"/>
      <c r="B1654" s="54"/>
      <c r="C1654" s="53"/>
      <c r="D1654" s="54"/>
      <c r="E1654" s="54"/>
      <c r="F1654" s="79"/>
      <c r="G1654" s="55"/>
      <c r="H1654" s="79"/>
      <c r="I1654" s="60"/>
      <c r="J1654" s="60"/>
      <c r="K1654" s="60"/>
      <c r="L1654" s="60"/>
      <c r="M1654" s="60"/>
      <c r="N1654" s="60"/>
      <c r="O1654" s="54"/>
      <c r="P1654" s="54"/>
      <c r="Q1654" s="54"/>
      <c r="R1654" s="54"/>
      <c r="S1654" s="54"/>
      <c r="T1654" s="54"/>
    </row>
    <row r="1655" spans="1:20" ht="15" customHeight="1" x14ac:dyDescent="0.2">
      <c r="A1655" s="54"/>
      <c r="B1655" s="54"/>
      <c r="C1655" s="53"/>
      <c r="D1655" s="54"/>
      <c r="E1655" s="54"/>
      <c r="F1655" s="79"/>
      <c r="G1655" s="55"/>
      <c r="H1655" s="79"/>
      <c r="I1655" s="60"/>
      <c r="J1655" s="60"/>
      <c r="K1655" s="60"/>
      <c r="L1655" s="60"/>
      <c r="M1655" s="60"/>
      <c r="N1655" s="60"/>
      <c r="O1655" s="54"/>
      <c r="P1655" s="54"/>
      <c r="Q1655" s="54"/>
      <c r="R1655" s="54"/>
      <c r="S1655" s="54"/>
      <c r="T1655" s="54"/>
    </row>
    <row r="1656" spans="1:20" ht="15" customHeight="1" x14ac:dyDescent="0.2">
      <c r="A1656" s="54"/>
      <c r="B1656" s="54"/>
      <c r="C1656" s="53"/>
      <c r="D1656" s="54"/>
      <c r="E1656" s="54"/>
      <c r="F1656" s="79"/>
      <c r="G1656" s="55"/>
      <c r="H1656" s="79"/>
      <c r="I1656" s="60"/>
      <c r="J1656" s="60"/>
      <c r="K1656" s="60"/>
      <c r="L1656" s="60"/>
      <c r="M1656" s="60"/>
      <c r="N1656" s="60"/>
      <c r="O1656" s="54"/>
      <c r="P1656" s="54"/>
      <c r="Q1656" s="54"/>
      <c r="R1656" s="54"/>
      <c r="S1656" s="54"/>
      <c r="T1656" s="54"/>
    </row>
    <row r="1657" spans="1:20" ht="15" customHeight="1" x14ac:dyDescent="0.2">
      <c r="A1657" s="54"/>
      <c r="B1657" s="54"/>
      <c r="C1657" s="53"/>
      <c r="D1657" s="54"/>
      <c r="E1657" s="54"/>
      <c r="F1657" s="79"/>
      <c r="G1657" s="55"/>
      <c r="H1657" s="79"/>
      <c r="I1657" s="60"/>
      <c r="J1657" s="60"/>
      <c r="K1657" s="60"/>
      <c r="L1657" s="60"/>
      <c r="M1657" s="60"/>
      <c r="N1657" s="60"/>
      <c r="O1657" s="54"/>
      <c r="P1657" s="54"/>
      <c r="Q1657" s="54"/>
      <c r="R1657" s="54"/>
      <c r="S1657" s="54"/>
      <c r="T1657" s="54"/>
    </row>
    <row r="1658" spans="1:20" ht="15" customHeight="1" x14ac:dyDescent="0.2">
      <c r="A1658" s="54"/>
      <c r="B1658" s="54"/>
      <c r="C1658" s="53"/>
      <c r="D1658" s="54"/>
      <c r="E1658" s="54"/>
      <c r="F1658" s="79"/>
      <c r="G1658" s="55"/>
      <c r="H1658" s="79"/>
      <c r="I1658" s="60"/>
      <c r="J1658" s="60"/>
      <c r="K1658" s="60"/>
      <c r="L1658" s="60"/>
      <c r="M1658" s="60"/>
      <c r="N1658" s="60"/>
      <c r="O1658" s="54"/>
      <c r="P1658" s="54"/>
      <c r="Q1658" s="54"/>
      <c r="R1658" s="54"/>
      <c r="S1658" s="54"/>
      <c r="T1658" s="54"/>
    </row>
    <row r="1659" spans="1:20" ht="15" customHeight="1" x14ac:dyDescent="0.2">
      <c r="A1659" s="54"/>
      <c r="B1659" s="54"/>
      <c r="C1659" s="53"/>
      <c r="D1659" s="54"/>
      <c r="E1659" s="54"/>
      <c r="F1659" s="79"/>
      <c r="G1659" s="55"/>
      <c r="H1659" s="79"/>
      <c r="I1659" s="60"/>
      <c r="J1659" s="60"/>
      <c r="K1659" s="60"/>
      <c r="L1659" s="60"/>
      <c r="M1659" s="60"/>
      <c r="N1659" s="60"/>
      <c r="O1659" s="54"/>
      <c r="P1659" s="54"/>
      <c r="Q1659" s="54"/>
      <c r="R1659" s="54"/>
      <c r="S1659" s="54"/>
      <c r="T1659" s="54"/>
    </row>
    <row r="1660" spans="1:20" ht="15" customHeight="1" x14ac:dyDescent="0.2">
      <c r="A1660" s="54"/>
      <c r="B1660" s="54"/>
      <c r="C1660" s="53"/>
      <c r="D1660" s="54"/>
      <c r="E1660" s="54"/>
      <c r="F1660" s="79"/>
      <c r="G1660" s="55"/>
      <c r="H1660" s="79"/>
      <c r="I1660" s="60"/>
      <c r="J1660" s="60"/>
      <c r="K1660" s="60"/>
      <c r="L1660" s="60"/>
      <c r="M1660" s="60"/>
      <c r="N1660" s="60"/>
      <c r="O1660" s="54"/>
      <c r="P1660" s="54"/>
      <c r="Q1660" s="54"/>
      <c r="R1660" s="54"/>
      <c r="S1660" s="54"/>
      <c r="T1660" s="54"/>
    </row>
    <row r="1661" spans="1:20" ht="15" customHeight="1" x14ac:dyDescent="0.2">
      <c r="A1661" s="54"/>
      <c r="B1661" s="54"/>
      <c r="C1661" s="53"/>
      <c r="D1661" s="54"/>
      <c r="E1661" s="54"/>
      <c r="F1661" s="79"/>
      <c r="G1661" s="55"/>
      <c r="H1661" s="79"/>
      <c r="I1661" s="60"/>
      <c r="J1661" s="60"/>
      <c r="K1661" s="60"/>
      <c r="L1661" s="60"/>
      <c r="M1661" s="60"/>
      <c r="N1661" s="60"/>
      <c r="O1661" s="54"/>
      <c r="P1661" s="54"/>
      <c r="Q1661" s="54"/>
      <c r="R1661" s="54"/>
      <c r="S1661" s="54"/>
      <c r="T1661" s="54"/>
    </row>
    <row r="1662" spans="1:20" ht="15" customHeight="1" x14ac:dyDescent="0.2">
      <c r="A1662" s="54"/>
      <c r="B1662" s="54"/>
      <c r="C1662" s="53"/>
      <c r="D1662" s="54"/>
      <c r="E1662" s="54"/>
      <c r="F1662" s="79"/>
      <c r="G1662" s="55"/>
      <c r="H1662" s="79"/>
      <c r="I1662" s="60"/>
      <c r="J1662" s="60"/>
      <c r="K1662" s="60"/>
      <c r="L1662" s="60"/>
      <c r="M1662" s="60"/>
      <c r="N1662" s="60"/>
      <c r="O1662" s="54"/>
      <c r="P1662" s="54"/>
      <c r="Q1662" s="54"/>
      <c r="R1662" s="54"/>
      <c r="S1662" s="54"/>
      <c r="T1662" s="54"/>
    </row>
    <row r="1663" spans="1:20" ht="15" customHeight="1" x14ac:dyDescent="0.2">
      <c r="A1663" s="54"/>
      <c r="B1663" s="54"/>
      <c r="C1663" s="53"/>
      <c r="D1663" s="54"/>
      <c r="E1663" s="54"/>
      <c r="F1663" s="79"/>
      <c r="G1663" s="55"/>
      <c r="H1663" s="79"/>
      <c r="I1663" s="60"/>
      <c r="J1663" s="60"/>
      <c r="K1663" s="60"/>
      <c r="L1663" s="60"/>
      <c r="M1663" s="60"/>
      <c r="N1663" s="60"/>
      <c r="O1663" s="54"/>
      <c r="P1663" s="54"/>
      <c r="Q1663" s="54"/>
      <c r="R1663" s="54"/>
      <c r="S1663" s="54"/>
      <c r="T1663" s="54"/>
    </row>
    <row r="1664" spans="1:20" ht="15" customHeight="1" x14ac:dyDescent="0.2">
      <c r="A1664" s="54"/>
      <c r="B1664" s="54"/>
      <c r="C1664" s="53"/>
      <c r="D1664" s="54"/>
      <c r="E1664" s="54"/>
      <c r="F1664" s="79"/>
      <c r="G1664" s="55"/>
      <c r="H1664" s="79"/>
      <c r="I1664" s="60"/>
      <c r="J1664" s="60"/>
      <c r="K1664" s="60"/>
      <c r="L1664" s="60"/>
      <c r="M1664" s="60"/>
      <c r="N1664" s="60"/>
      <c r="O1664" s="54"/>
      <c r="P1664" s="54"/>
      <c r="Q1664" s="54"/>
      <c r="R1664" s="54"/>
      <c r="S1664" s="54"/>
      <c r="T1664" s="54"/>
    </row>
    <row r="1665" spans="1:20" ht="15" customHeight="1" x14ac:dyDescent="0.2">
      <c r="A1665" s="54"/>
      <c r="B1665" s="54"/>
      <c r="C1665" s="53"/>
      <c r="D1665" s="54"/>
      <c r="E1665" s="54"/>
      <c r="F1665" s="79"/>
      <c r="G1665" s="55"/>
      <c r="H1665" s="79"/>
      <c r="I1665" s="60"/>
      <c r="J1665" s="60"/>
      <c r="K1665" s="60"/>
      <c r="L1665" s="60"/>
      <c r="M1665" s="60"/>
      <c r="N1665" s="60"/>
      <c r="O1665" s="54"/>
      <c r="P1665" s="54"/>
      <c r="Q1665" s="54"/>
      <c r="R1665" s="54"/>
      <c r="S1665" s="54"/>
      <c r="T1665" s="54"/>
    </row>
    <row r="1666" spans="1:20" ht="15" customHeight="1" x14ac:dyDescent="0.2">
      <c r="A1666" s="54"/>
      <c r="B1666" s="54"/>
      <c r="C1666" s="53"/>
      <c r="D1666" s="54"/>
      <c r="E1666" s="54"/>
      <c r="F1666" s="79"/>
      <c r="G1666" s="55"/>
      <c r="H1666" s="79"/>
      <c r="I1666" s="60"/>
      <c r="J1666" s="60"/>
      <c r="K1666" s="60"/>
      <c r="L1666" s="60"/>
      <c r="M1666" s="60"/>
      <c r="N1666" s="60"/>
      <c r="O1666" s="54"/>
      <c r="P1666" s="54"/>
      <c r="Q1666" s="54"/>
      <c r="R1666" s="54"/>
      <c r="S1666" s="54"/>
      <c r="T1666" s="54"/>
    </row>
    <row r="1667" spans="1:20" ht="15" customHeight="1" x14ac:dyDescent="0.2">
      <c r="A1667" s="54"/>
      <c r="B1667" s="54"/>
      <c r="C1667" s="53"/>
      <c r="D1667" s="54"/>
      <c r="E1667" s="54"/>
      <c r="F1667" s="79"/>
      <c r="G1667" s="55"/>
      <c r="H1667" s="79"/>
      <c r="I1667" s="60"/>
      <c r="J1667" s="60"/>
      <c r="K1667" s="60"/>
      <c r="L1667" s="60"/>
      <c r="M1667" s="60"/>
      <c r="N1667" s="60"/>
      <c r="O1667" s="54"/>
      <c r="P1667" s="54"/>
      <c r="Q1667" s="54"/>
      <c r="R1667" s="54"/>
      <c r="S1667" s="54"/>
      <c r="T1667" s="54"/>
    </row>
    <row r="1668" spans="1:20" ht="15" customHeight="1" x14ac:dyDescent="0.2">
      <c r="A1668" s="54"/>
      <c r="B1668" s="54"/>
      <c r="C1668" s="53"/>
      <c r="D1668" s="54"/>
      <c r="E1668" s="54"/>
      <c r="F1668" s="79"/>
      <c r="G1668" s="55"/>
      <c r="H1668" s="79"/>
      <c r="I1668" s="60"/>
      <c r="J1668" s="60"/>
      <c r="K1668" s="60"/>
      <c r="L1668" s="60"/>
      <c r="M1668" s="60"/>
      <c r="N1668" s="60"/>
      <c r="O1668" s="54"/>
      <c r="P1668" s="54"/>
      <c r="Q1668" s="54"/>
      <c r="R1668" s="54"/>
      <c r="S1668" s="54"/>
      <c r="T1668" s="54"/>
    </row>
    <row r="1669" spans="1:20" ht="15" customHeight="1" x14ac:dyDescent="0.2">
      <c r="A1669" s="54"/>
      <c r="B1669" s="54"/>
      <c r="C1669" s="53"/>
      <c r="D1669" s="54"/>
      <c r="E1669" s="54"/>
      <c r="F1669" s="79"/>
      <c r="G1669" s="55"/>
      <c r="H1669" s="79"/>
      <c r="I1669" s="60"/>
      <c r="J1669" s="60"/>
      <c r="K1669" s="60"/>
      <c r="L1669" s="60"/>
      <c r="M1669" s="60"/>
      <c r="N1669" s="60"/>
      <c r="O1669" s="54"/>
      <c r="P1669" s="54"/>
      <c r="Q1669" s="54"/>
      <c r="R1669" s="54"/>
      <c r="S1669" s="54"/>
      <c r="T1669" s="54"/>
    </row>
    <row r="1670" spans="1:20" ht="15" customHeight="1" x14ac:dyDescent="0.2">
      <c r="A1670" s="54"/>
      <c r="B1670" s="54"/>
      <c r="C1670" s="53"/>
      <c r="D1670" s="54"/>
      <c r="E1670" s="54"/>
      <c r="F1670" s="79"/>
      <c r="G1670" s="55"/>
      <c r="H1670" s="79"/>
      <c r="I1670" s="60"/>
      <c r="J1670" s="60"/>
      <c r="K1670" s="60"/>
      <c r="L1670" s="60"/>
      <c r="M1670" s="60"/>
      <c r="N1670" s="60"/>
      <c r="O1670" s="54"/>
      <c r="P1670" s="54"/>
      <c r="Q1670" s="54"/>
      <c r="R1670" s="54"/>
      <c r="S1670" s="54"/>
      <c r="T1670" s="54"/>
    </row>
    <row r="1671" spans="1:20" ht="15" customHeight="1" x14ac:dyDescent="0.2">
      <c r="A1671" s="54"/>
      <c r="B1671" s="54"/>
      <c r="C1671" s="53"/>
      <c r="D1671" s="54"/>
      <c r="E1671" s="54"/>
      <c r="F1671" s="79"/>
      <c r="G1671" s="55"/>
      <c r="H1671" s="79"/>
      <c r="I1671" s="60"/>
      <c r="J1671" s="60"/>
      <c r="K1671" s="60"/>
      <c r="L1671" s="60"/>
      <c r="M1671" s="60"/>
      <c r="N1671" s="60"/>
      <c r="O1671" s="54"/>
      <c r="P1671" s="54"/>
      <c r="Q1671" s="54"/>
      <c r="R1671" s="54"/>
      <c r="S1671" s="54"/>
      <c r="T1671" s="54"/>
    </row>
    <row r="1672" spans="1:20" ht="15" customHeight="1" x14ac:dyDescent="0.2">
      <c r="A1672" s="54"/>
      <c r="B1672" s="54"/>
      <c r="C1672" s="53"/>
      <c r="D1672" s="54"/>
      <c r="E1672" s="54"/>
      <c r="F1672" s="79"/>
      <c r="G1672" s="55"/>
      <c r="H1672" s="79"/>
      <c r="I1672" s="60"/>
      <c r="J1672" s="60"/>
      <c r="K1672" s="60"/>
      <c r="L1672" s="60"/>
      <c r="M1672" s="60"/>
      <c r="N1672" s="60"/>
      <c r="O1672" s="54"/>
      <c r="P1672" s="54"/>
      <c r="Q1672" s="54"/>
      <c r="R1672" s="54"/>
      <c r="S1672" s="54"/>
      <c r="T1672" s="54"/>
    </row>
    <row r="1673" spans="1:20" ht="15" customHeight="1" x14ac:dyDescent="0.2">
      <c r="A1673" s="54"/>
      <c r="B1673" s="54"/>
      <c r="C1673" s="53"/>
      <c r="D1673" s="54"/>
      <c r="E1673" s="54"/>
      <c r="F1673" s="79"/>
      <c r="G1673" s="55"/>
      <c r="H1673" s="79"/>
      <c r="I1673" s="60"/>
      <c r="J1673" s="60"/>
      <c r="K1673" s="60"/>
      <c r="L1673" s="60"/>
      <c r="M1673" s="60"/>
      <c r="N1673" s="60"/>
      <c r="O1673" s="54"/>
      <c r="P1673" s="54"/>
      <c r="Q1673" s="54"/>
      <c r="R1673" s="54"/>
      <c r="S1673" s="54"/>
      <c r="T1673" s="54"/>
    </row>
    <row r="1674" spans="1:20" ht="15" customHeight="1" x14ac:dyDescent="0.2">
      <c r="A1674" s="54"/>
      <c r="B1674" s="54"/>
      <c r="C1674" s="53"/>
      <c r="D1674" s="54"/>
      <c r="E1674" s="54"/>
      <c r="F1674" s="79"/>
      <c r="G1674" s="55"/>
      <c r="H1674" s="79"/>
      <c r="I1674" s="60"/>
      <c r="J1674" s="60"/>
      <c r="K1674" s="60"/>
      <c r="L1674" s="60"/>
      <c r="M1674" s="60"/>
      <c r="N1674" s="60"/>
      <c r="O1674" s="54"/>
      <c r="P1674" s="54"/>
      <c r="Q1674" s="54"/>
      <c r="R1674" s="54"/>
      <c r="S1674" s="54"/>
      <c r="T1674" s="54"/>
    </row>
    <row r="1675" spans="1:20" ht="15" customHeight="1" x14ac:dyDescent="0.2">
      <c r="A1675" s="54"/>
      <c r="B1675" s="54"/>
      <c r="C1675" s="53"/>
      <c r="D1675" s="54"/>
      <c r="E1675" s="54"/>
      <c r="F1675" s="79"/>
      <c r="G1675" s="55"/>
      <c r="H1675" s="79"/>
      <c r="I1675" s="60"/>
      <c r="J1675" s="60"/>
      <c r="K1675" s="60"/>
      <c r="L1675" s="60"/>
      <c r="M1675" s="60"/>
      <c r="N1675" s="60"/>
      <c r="O1675" s="54"/>
      <c r="P1675" s="54"/>
      <c r="Q1675" s="54"/>
      <c r="R1675" s="54"/>
      <c r="S1675" s="54"/>
      <c r="T1675" s="54"/>
    </row>
    <row r="1676" spans="1:20" ht="15" customHeight="1" x14ac:dyDescent="0.2">
      <c r="A1676" s="54"/>
      <c r="B1676" s="54"/>
      <c r="C1676" s="53"/>
      <c r="D1676" s="54"/>
      <c r="E1676" s="54"/>
      <c r="F1676" s="79"/>
      <c r="G1676" s="55"/>
      <c r="H1676" s="79"/>
      <c r="I1676" s="60"/>
      <c r="J1676" s="60"/>
      <c r="K1676" s="60"/>
      <c r="L1676" s="60"/>
      <c r="M1676" s="60"/>
      <c r="N1676" s="60"/>
      <c r="O1676" s="54"/>
      <c r="P1676" s="54"/>
      <c r="Q1676" s="54"/>
      <c r="R1676" s="54"/>
      <c r="S1676" s="54"/>
      <c r="T1676" s="54"/>
    </row>
    <row r="1677" spans="1:20" ht="15" customHeight="1" x14ac:dyDescent="0.2">
      <c r="A1677" s="54"/>
      <c r="B1677" s="54"/>
      <c r="C1677" s="53"/>
      <c r="D1677" s="54"/>
      <c r="E1677" s="54"/>
      <c r="F1677" s="79"/>
      <c r="G1677" s="55"/>
      <c r="H1677" s="79"/>
      <c r="I1677" s="60"/>
      <c r="J1677" s="60"/>
      <c r="K1677" s="60"/>
      <c r="L1677" s="60"/>
      <c r="M1677" s="60"/>
      <c r="N1677" s="60"/>
      <c r="O1677" s="54"/>
      <c r="P1677" s="54"/>
      <c r="Q1677" s="54"/>
      <c r="R1677" s="54"/>
      <c r="S1677" s="54"/>
      <c r="T1677" s="54"/>
    </row>
    <row r="1678" spans="1:20" ht="15" customHeight="1" x14ac:dyDescent="0.2">
      <c r="A1678" s="54"/>
      <c r="B1678" s="54"/>
      <c r="C1678" s="53"/>
      <c r="D1678" s="54"/>
      <c r="E1678" s="54"/>
      <c r="F1678" s="79"/>
      <c r="G1678" s="55"/>
      <c r="H1678" s="79"/>
      <c r="I1678" s="60"/>
      <c r="J1678" s="60"/>
      <c r="K1678" s="60"/>
      <c r="L1678" s="60"/>
      <c r="M1678" s="60"/>
      <c r="N1678" s="60"/>
      <c r="O1678" s="54"/>
      <c r="P1678" s="54"/>
      <c r="Q1678" s="54"/>
      <c r="R1678" s="54"/>
      <c r="S1678" s="54"/>
      <c r="T1678" s="54"/>
    </row>
    <row r="1679" spans="1:20" ht="15" customHeight="1" x14ac:dyDescent="0.2">
      <c r="A1679" s="54"/>
      <c r="B1679" s="54"/>
      <c r="C1679" s="53"/>
      <c r="D1679" s="54"/>
      <c r="E1679" s="54"/>
      <c r="F1679" s="79"/>
      <c r="G1679" s="55"/>
      <c r="H1679" s="79"/>
      <c r="I1679" s="60"/>
      <c r="J1679" s="60"/>
      <c r="K1679" s="60"/>
      <c r="L1679" s="60"/>
      <c r="M1679" s="60"/>
      <c r="N1679" s="60"/>
      <c r="O1679" s="54"/>
      <c r="P1679" s="54"/>
      <c r="Q1679" s="54"/>
      <c r="R1679" s="54"/>
      <c r="S1679" s="54"/>
      <c r="T1679" s="54"/>
    </row>
    <row r="1680" spans="1:20" ht="15" customHeight="1" x14ac:dyDescent="0.2">
      <c r="A1680" s="54"/>
      <c r="B1680" s="54"/>
      <c r="C1680" s="53"/>
      <c r="D1680" s="54"/>
      <c r="E1680" s="54"/>
      <c r="F1680" s="79"/>
      <c r="G1680" s="55"/>
      <c r="H1680" s="79"/>
      <c r="I1680" s="60"/>
      <c r="J1680" s="60"/>
      <c r="K1680" s="60"/>
      <c r="L1680" s="60"/>
      <c r="M1680" s="60"/>
      <c r="N1680" s="60"/>
      <c r="O1680" s="54"/>
      <c r="P1680" s="54"/>
      <c r="Q1680" s="54"/>
      <c r="R1680" s="54"/>
      <c r="S1680" s="54"/>
      <c r="T1680" s="54"/>
    </row>
    <row r="1681" spans="1:20" ht="15" customHeight="1" x14ac:dyDescent="0.2">
      <c r="A1681" s="54"/>
      <c r="B1681" s="54"/>
      <c r="C1681" s="53"/>
      <c r="D1681" s="54"/>
      <c r="E1681" s="54"/>
      <c r="F1681" s="79"/>
      <c r="G1681" s="55"/>
      <c r="H1681" s="79"/>
      <c r="I1681" s="60"/>
      <c r="J1681" s="60"/>
      <c r="K1681" s="60"/>
      <c r="L1681" s="60"/>
      <c r="M1681" s="60"/>
      <c r="N1681" s="60"/>
      <c r="O1681" s="54"/>
      <c r="P1681" s="54"/>
      <c r="Q1681" s="54"/>
      <c r="R1681" s="54"/>
      <c r="S1681" s="54"/>
      <c r="T1681" s="54"/>
    </row>
    <row r="1682" spans="1:20" ht="15" customHeight="1" x14ac:dyDescent="0.2">
      <c r="A1682" s="54"/>
      <c r="B1682" s="54"/>
      <c r="C1682" s="53"/>
      <c r="D1682" s="54"/>
      <c r="E1682" s="54"/>
      <c r="F1682" s="79"/>
      <c r="G1682" s="55"/>
      <c r="H1682" s="79"/>
      <c r="I1682" s="60"/>
      <c r="J1682" s="60"/>
      <c r="K1682" s="60"/>
      <c r="L1682" s="60"/>
      <c r="M1682" s="60"/>
      <c r="N1682" s="60"/>
      <c r="O1682" s="54"/>
      <c r="P1682" s="54"/>
      <c r="Q1682" s="54"/>
      <c r="R1682" s="54"/>
      <c r="S1682" s="54"/>
      <c r="T1682" s="54"/>
    </row>
    <row r="1683" spans="1:20" ht="15" customHeight="1" x14ac:dyDescent="0.2">
      <c r="A1683" s="54"/>
      <c r="B1683" s="54"/>
      <c r="C1683" s="53"/>
      <c r="D1683" s="54"/>
      <c r="E1683" s="54"/>
      <c r="F1683" s="79"/>
      <c r="G1683" s="55"/>
      <c r="H1683" s="79"/>
      <c r="I1683" s="60"/>
      <c r="J1683" s="60"/>
      <c r="K1683" s="60"/>
      <c r="L1683" s="60"/>
      <c r="M1683" s="60"/>
      <c r="N1683" s="60"/>
      <c r="O1683" s="54"/>
      <c r="P1683" s="54"/>
      <c r="Q1683" s="54"/>
      <c r="R1683" s="54"/>
      <c r="S1683" s="54"/>
      <c r="T1683" s="54"/>
    </row>
    <row r="1684" spans="1:20" ht="15" customHeight="1" x14ac:dyDescent="0.2">
      <c r="A1684" s="54"/>
      <c r="B1684" s="54"/>
      <c r="C1684" s="53"/>
      <c r="D1684" s="54"/>
      <c r="E1684" s="54"/>
      <c r="F1684" s="79"/>
      <c r="G1684" s="55"/>
      <c r="H1684" s="79"/>
      <c r="I1684" s="60"/>
      <c r="J1684" s="60"/>
      <c r="K1684" s="60"/>
      <c r="L1684" s="60"/>
      <c r="M1684" s="60"/>
      <c r="N1684" s="60"/>
      <c r="O1684" s="54"/>
      <c r="P1684" s="54"/>
      <c r="Q1684" s="54"/>
      <c r="R1684" s="54"/>
      <c r="S1684" s="54"/>
      <c r="T1684" s="54"/>
    </row>
    <row r="1685" spans="1:20" ht="15" customHeight="1" x14ac:dyDescent="0.2">
      <c r="A1685" s="54"/>
      <c r="B1685" s="54"/>
      <c r="C1685" s="53"/>
      <c r="D1685" s="54"/>
      <c r="E1685" s="54"/>
      <c r="F1685" s="79"/>
      <c r="G1685" s="55"/>
      <c r="H1685" s="79"/>
      <c r="I1685" s="60"/>
      <c r="J1685" s="60"/>
      <c r="K1685" s="60"/>
      <c r="L1685" s="60"/>
      <c r="M1685" s="60"/>
      <c r="N1685" s="60"/>
      <c r="O1685" s="54"/>
      <c r="P1685" s="54"/>
      <c r="Q1685" s="54"/>
      <c r="R1685" s="54"/>
      <c r="S1685" s="54"/>
      <c r="T1685" s="54"/>
    </row>
    <row r="1686" spans="1:20" ht="15" customHeight="1" x14ac:dyDescent="0.2">
      <c r="A1686" s="54"/>
      <c r="B1686" s="54"/>
      <c r="C1686" s="53"/>
      <c r="D1686" s="54"/>
      <c r="E1686" s="54"/>
      <c r="F1686" s="79"/>
      <c r="G1686" s="55"/>
      <c r="H1686" s="79"/>
      <c r="I1686" s="60"/>
      <c r="J1686" s="60"/>
      <c r="K1686" s="60"/>
      <c r="L1686" s="60"/>
      <c r="M1686" s="60"/>
      <c r="N1686" s="60"/>
      <c r="O1686" s="54"/>
      <c r="P1686" s="54"/>
      <c r="Q1686" s="54"/>
      <c r="R1686" s="54"/>
      <c r="S1686" s="54"/>
      <c r="T1686" s="54"/>
    </row>
    <row r="1687" spans="1:20" ht="15" customHeight="1" x14ac:dyDescent="0.2">
      <c r="A1687" s="54"/>
      <c r="B1687" s="54"/>
      <c r="C1687" s="53"/>
      <c r="D1687" s="54"/>
      <c r="E1687" s="54"/>
      <c r="F1687" s="79"/>
      <c r="G1687" s="55"/>
      <c r="H1687" s="79"/>
      <c r="I1687" s="60"/>
      <c r="J1687" s="60"/>
      <c r="K1687" s="60"/>
      <c r="L1687" s="60"/>
      <c r="M1687" s="60"/>
      <c r="N1687" s="60"/>
      <c r="O1687" s="54"/>
      <c r="P1687" s="54"/>
      <c r="Q1687" s="54"/>
      <c r="R1687" s="54"/>
      <c r="S1687" s="54"/>
      <c r="T1687" s="54"/>
    </row>
    <row r="1688" spans="1:20" ht="15" customHeight="1" x14ac:dyDescent="0.2">
      <c r="A1688" s="54"/>
      <c r="B1688" s="54"/>
      <c r="C1688" s="53"/>
      <c r="D1688" s="54"/>
      <c r="E1688" s="54"/>
      <c r="F1688" s="79"/>
      <c r="G1688" s="55"/>
      <c r="H1688" s="79"/>
      <c r="I1688" s="60"/>
      <c r="J1688" s="60"/>
      <c r="K1688" s="60"/>
      <c r="L1688" s="60"/>
      <c r="M1688" s="60"/>
      <c r="N1688" s="60"/>
      <c r="O1688" s="54"/>
      <c r="P1688" s="54"/>
      <c r="Q1688" s="54"/>
      <c r="R1688" s="54"/>
      <c r="S1688" s="54"/>
      <c r="T1688" s="54"/>
    </row>
    <row r="1689" spans="1:20" ht="15" customHeight="1" x14ac:dyDescent="0.2">
      <c r="A1689" s="54"/>
      <c r="B1689" s="54"/>
      <c r="C1689" s="53"/>
      <c r="D1689" s="54"/>
      <c r="E1689" s="54"/>
      <c r="F1689" s="79"/>
      <c r="G1689" s="55"/>
      <c r="H1689" s="79"/>
      <c r="I1689" s="60"/>
      <c r="J1689" s="60"/>
      <c r="K1689" s="60"/>
      <c r="L1689" s="60"/>
      <c r="M1689" s="60"/>
      <c r="N1689" s="60"/>
      <c r="O1689" s="54"/>
      <c r="P1689" s="54"/>
      <c r="Q1689" s="54"/>
      <c r="R1689" s="54"/>
      <c r="S1689" s="54"/>
      <c r="T1689" s="54"/>
    </row>
    <row r="1690" spans="1:20" ht="15" customHeight="1" x14ac:dyDescent="0.2">
      <c r="A1690" s="54"/>
      <c r="B1690" s="54"/>
      <c r="C1690" s="53"/>
      <c r="D1690" s="54"/>
      <c r="E1690" s="54"/>
      <c r="F1690" s="79"/>
      <c r="G1690" s="55"/>
      <c r="H1690" s="79"/>
      <c r="I1690" s="60"/>
      <c r="J1690" s="60"/>
      <c r="K1690" s="60"/>
      <c r="L1690" s="60"/>
      <c r="M1690" s="60"/>
      <c r="N1690" s="60"/>
      <c r="O1690" s="54"/>
      <c r="P1690" s="54"/>
      <c r="Q1690" s="54"/>
      <c r="R1690" s="54"/>
      <c r="S1690" s="54"/>
      <c r="T1690" s="54"/>
    </row>
    <row r="1691" spans="1:20" ht="15" customHeight="1" x14ac:dyDescent="0.2">
      <c r="A1691" s="54"/>
      <c r="B1691" s="54"/>
      <c r="C1691" s="53"/>
      <c r="D1691" s="54"/>
      <c r="E1691" s="54"/>
      <c r="F1691" s="79"/>
      <c r="G1691" s="55"/>
      <c r="H1691" s="79"/>
      <c r="I1691" s="60"/>
      <c r="J1691" s="60"/>
      <c r="K1691" s="60"/>
      <c r="L1691" s="60"/>
      <c r="M1691" s="60"/>
      <c r="N1691" s="60"/>
      <c r="O1691" s="54"/>
      <c r="P1691" s="54"/>
      <c r="Q1691" s="54"/>
      <c r="R1691" s="54"/>
      <c r="S1691" s="54"/>
      <c r="T1691" s="54"/>
    </row>
    <row r="1692" spans="1:20" ht="15" customHeight="1" x14ac:dyDescent="0.2">
      <c r="A1692" s="54"/>
      <c r="B1692" s="54"/>
      <c r="C1692" s="53"/>
      <c r="D1692" s="54"/>
      <c r="E1692" s="54"/>
      <c r="F1692" s="79"/>
      <c r="G1692" s="55"/>
      <c r="H1692" s="79"/>
      <c r="I1692" s="60"/>
      <c r="J1692" s="60"/>
      <c r="K1692" s="60"/>
      <c r="L1692" s="60"/>
      <c r="M1692" s="60"/>
      <c r="N1692" s="60"/>
      <c r="O1692" s="54"/>
      <c r="P1692" s="54"/>
      <c r="Q1692" s="54"/>
      <c r="R1692" s="54"/>
      <c r="S1692" s="54"/>
      <c r="T1692" s="54"/>
    </row>
    <row r="1693" spans="1:20" ht="15" customHeight="1" x14ac:dyDescent="0.2">
      <c r="A1693" s="54"/>
      <c r="B1693" s="54"/>
      <c r="C1693" s="53"/>
      <c r="D1693" s="54"/>
      <c r="E1693" s="54"/>
      <c r="F1693" s="79"/>
      <c r="G1693" s="55"/>
      <c r="H1693" s="79"/>
      <c r="I1693" s="60"/>
      <c r="J1693" s="60"/>
      <c r="K1693" s="60"/>
      <c r="L1693" s="60"/>
      <c r="M1693" s="60"/>
      <c r="N1693" s="60"/>
      <c r="O1693" s="54"/>
      <c r="P1693" s="54"/>
      <c r="Q1693" s="54"/>
      <c r="R1693" s="54"/>
      <c r="S1693" s="54"/>
      <c r="T1693" s="54"/>
    </row>
    <row r="1694" spans="1:20" ht="15" customHeight="1" x14ac:dyDescent="0.2">
      <c r="A1694" s="54"/>
      <c r="B1694" s="54"/>
      <c r="C1694" s="53"/>
      <c r="D1694" s="54"/>
      <c r="E1694" s="54"/>
      <c r="F1694" s="79"/>
      <c r="G1694" s="55"/>
      <c r="H1694" s="79"/>
      <c r="I1694" s="60"/>
      <c r="J1694" s="60"/>
      <c r="K1694" s="60"/>
      <c r="L1694" s="60"/>
      <c r="M1694" s="60"/>
      <c r="N1694" s="60"/>
      <c r="O1694" s="54"/>
      <c r="P1694" s="54"/>
      <c r="Q1694" s="54"/>
      <c r="R1694" s="54"/>
      <c r="S1694" s="54"/>
      <c r="T1694" s="54"/>
    </row>
    <row r="1695" spans="1:20" ht="15" customHeight="1" x14ac:dyDescent="0.2">
      <c r="A1695" s="54"/>
      <c r="B1695" s="54"/>
      <c r="C1695" s="53"/>
      <c r="D1695" s="54"/>
      <c r="E1695" s="54"/>
      <c r="F1695" s="79"/>
      <c r="G1695" s="55"/>
      <c r="H1695" s="79"/>
      <c r="I1695" s="60"/>
      <c r="J1695" s="60"/>
      <c r="K1695" s="60"/>
      <c r="L1695" s="60"/>
      <c r="M1695" s="60"/>
      <c r="N1695" s="60"/>
      <c r="O1695" s="54"/>
      <c r="P1695" s="54"/>
      <c r="Q1695" s="54"/>
      <c r="R1695" s="54"/>
      <c r="S1695" s="54"/>
      <c r="T1695" s="54"/>
    </row>
    <row r="1696" spans="1:20" ht="15" customHeight="1" x14ac:dyDescent="0.2">
      <c r="A1696" s="54"/>
      <c r="B1696" s="54"/>
      <c r="C1696" s="53"/>
      <c r="D1696" s="54"/>
      <c r="E1696" s="54"/>
      <c r="F1696" s="79"/>
      <c r="G1696" s="55"/>
      <c r="H1696" s="79"/>
      <c r="I1696" s="60"/>
      <c r="J1696" s="60"/>
      <c r="K1696" s="60"/>
      <c r="L1696" s="60"/>
      <c r="M1696" s="60"/>
      <c r="N1696" s="60"/>
      <c r="O1696" s="54"/>
      <c r="P1696" s="54"/>
      <c r="Q1696" s="54"/>
      <c r="R1696" s="54"/>
      <c r="S1696" s="54"/>
      <c r="T1696" s="54"/>
    </row>
    <row r="1697" spans="1:20" ht="15" customHeight="1" x14ac:dyDescent="0.2">
      <c r="A1697" s="54"/>
      <c r="B1697" s="54"/>
      <c r="C1697" s="53"/>
      <c r="D1697" s="54"/>
      <c r="E1697" s="54"/>
      <c r="F1697" s="79"/>
      <c r="G1697" s="55"/>
      <c r="H1697" s="79"/>
      <c r="I1697" s="60"/>
      <c r="J1697" s="60"/>
      <c r="K1697" s="60"/>
      <c r="L1697" s="60"/>
      <c r="M1697" s="60"/>
      <c r="N1697" s="60"/>
      <c r="O1697" s="54"/>
      <c r="P1697" s="54"/>
      <c r="Q1697" s="54"/>
      <c r="R1697" s="54"/>
      <c r="S1697" s="54"/>
      <c r="T1697" s="54"/>
    </row>
    <row r="1698" spans="1:20" ht="15" customHeight="1" x14ac:dyDescent="0.2">
      <c r="A1698" s="54"/>
      <c r="B1698" s="54"/>
      <c r="C1698" s="53"/>
      <c r="D1698" s="54"/>
      <c r="E1698" s="54"/>
      <c r="F1698" s="79"/>
      <c r="G1698" s="55"/>
      <c r="H1698" s="79"/>
      <c r="I1698" s="60"/>
      <c r="J1698" s="60"/>
      <c r="K1698" s="60"/>
      <c r="L1698" s="60"/>
      <c r="M1698" s="60"/>
      <c r="N1698" s="60"/>
      <c r="O1698" s="54"/>
      <c r="P1698" s="54"/>
      <c r="Q1698" s="54"/>
      <c r="R1698" s="54"/>
      <c r="S1698" s="54"/>
      <c r="T1698" s="54"/>
    </row>
    <row r="1699" spans="1:20" ht="15" customHeight="1" x14ac:dyDescent="0.2">
      <c r="A1699" s="54"/>
      <c r="B1699" s="54"/>
      <c r="C1699" s="53"/>
      <c r="D1699" s="54"/>
      <c r="E1699" s="54"/>
      <c r="F1699" s="79"/>
      <c r="G1699" s="55"/>
      <c r="H1699" s="79"/>
      <c r="I1699" s="60"/>
      <c r="J1699" s="60"/>
      <c r="K1699" s="60"/>
      <c r="L1699" s="60"/>
      <c r="M1699" s="60"/>
      <c r="N1699" s="60"/>
      <c r="O1699" s="54"/>
      <c r="P1699" s="54"/>
      <c r="Q1699" s="54"/>
      <c r="R1699" s="54"/>
      <c r="S1699" s="54"/>
      <c r="T1699" s="54"/>
    </row>
    <row r="1700" spans="1:20" ht="15" customHeight="1" x14ac:dyDescent="0.2">
      <c r="A1700" s="54"/>
      <c r="B1700" s="54"/>
      <c r="C1700" s="53"/>
      <c r="D1700" s="54"/>
      <c r="E1700" s="54"/>
      <c r="F1700" s="79"/>
      <c r="G1700" s="55"/>
      <c r="H1700" s="79"/>
      <c r="I1700" s="60"/>
      <c r="J1700" s="60"/>
      <c r="K1700" s="60"/>
      <c r="L1700" s="60"/>
      <c r="M1700" s="60"/>
      <c r="N1700" s="60"/>
      <c r="O1700" s="54"/>
      <c r="P1700" s="54"/>
      <c r="Q1700" s="54"/>
      <c r="R1700" s="54"/>
      <c r="S1700" s="54"/>
      <c r="T1700" s="54"/>
    </row>
    <row r="1701" spans="1:20" ht="15" customHeight="1" x14ac:dyDescent="0.2">
      <c r="A1701" s="54"/>
      <c r="B1701" s="54"/>
      <c r="C1701" s="53"/>
      <c r="D1701" s="54"/>
      <c r="E1701" s="54"/>
      <c r="F1701" s="79"/>
      <c r="G1701" s="55"/>
      <c r="H1701" s="79"/>
      <c r="I1701" s="60"/>
      <c r="J1701" s="60"/>
      <c r="K1701" s="60"/>
      <c r="L1701" s="60"/>
      <c r="M1701" s="60"/>
      <c r="N1701" s="60"/>
      <c r="O1701" s="54"/>
      <c r="P1701" s="54"/>
      <c r="Q1701" s="54"/>
      <c r="R1701" s="54"/>
      <c r="S1701" s="54"/>
      <c r="T1701" s="54"/>
    </row>
    <row r="1702" spans="1:20" ht="15" customHeight="1" x14ac:dyDescent="0.2">
      <c r="A1702" s="54"/>
      <c r="B1702" s="54"/>
      <c r="C1702" s="53"/>
      <c r="D1702" s="54"/>
      <c r="E1702" s="54"/>
      <c r="F1702" s="79"/>
      <c r="G1702" s="55"/>
      <c r="H1702" s="79"/>
      <c r="I1702" s="60"/>
      <c r="J1702" s="60"/>
      <c r="K1702" s="60"/>
      <c r="L1702" s="60"/>
      <c r="M1702" s="60"/>
      <c r="N1702" s="60"/>
      <c r="O1702" s="54"/>
      <c r="P1702" s="54"/>
      <c r="Q1702" s="54"/>
      <c r="R1702" s="54"/>
      <c r="S1702" s="54"/>
      <c r="T1702" s="54"/>
    </row>
    <row r="1703" spans="1:20" ht="15" customHeight="1" x14ac:dyDescent="0.2">
      <c r="A1703" s="54"/>
      <c r="B1703" s="54"/>
      <c r="C1703" s="53"/>
      <c r="D1703" s="54"/>
      <c r="E1703" s="54"/>
      <c r="F1703" s="79"/>
      <c r="G1703" s="55"/>
      <c r="H1703" s="79"/>
      <c r="I1703" s="60"/>
      <c r="J1703" s="60"/>
      <c r="K1703" s="60"/>
      <c r="L1703" s="60"/>
      <c r="M1703" s="60"/>
      <c r="N1703" s="60"/>
      <c r="O1703" s="54"/>
      <c r="P1703" s="54"/>
      <c r="Q1703" s="54"/>
      <c r="R1703" s="54"/>
      <c r="S1703" s="54"/>
      <c r="T1703" s="54"/>
    </row>
    <row r="1704" spans="1:20" ht="15" customHeight="1" x14ac:dyDescent="0.2">
      <c r="A1704" s="54"/>
      <c r="B1704" s="54"/>
      <c r="C1704" s="53"/>
      <c r="D1704" s="54"/>
      <c r="E1704" s="54"/>
      <c r="F1704" s="79"/>
      <c r="G1704" s="55"/>
      <c r="H1704" s="79"/>
      <c r="I1704" s="60"/>
      <c r="J1704" s="60"/>
      <c r="K1704" s="60"/>
      <c r="L1704" s="60"/>
      <c r="M1704" s="60"/>
      <c r="N1704" s="60"/>
      <c r="O1704" s="54"/>
      <c r="P1704" s="54"/>
      <c r="Q1704" s="54"/>
      <c r="R1704" s="54"/>
      <c r="S1704" s="54"/>
      <c r="T1704" s="54"/>
    </row>
    <row r="1705" spans="1:20" ht="15" customHeight="1" x14ac:dyDescent="0.2">
      <c r="A1705" s="54"/>
      <c r="B1705" s="54"/>
      <c r="C1705" s="53"/>
      <c r="D1705" s="54"/>
      <c r="E1705" s="54"/>
      <c r="F1705" s="79"/>
      <c r="G1705" s="55"/>
      <c r="H1705" s="79"/>
      <c r="I1705" s="60"/>
      <c r="J1705" s="60"/>
      <c r="K1705" s="60"/>
      <c r="L1705" s="60"/>
      <c r="M1705" s="60"/>
      <c r="N1705" s="60"/>
      <c r="O1705" s="54"/>
      <c r="P1705" s="54"/>
      <c r="Q1705" s="54"/>
      <c r="R1705" s="54"/>
      <c r="S1705" s="54"/>
      <c r="T1705" s="54"/>
    </row>
    <row r="1706" spans="1:20" ht="15" customHeight="1" x14ac:dyDescent="0.2">
      <c r="A1706" s="54"/>
      <c r="B1706" s="54"/>
      <c r="C1706" s="53"/>
      <c r="D1706" s="54"/>
      <c r="E1706" s="54"/>
      <c r="F1706" s="79"/>
      <c r="G1706" s="55"/>
      <c r="H1706" s="79"/>
      <c r="I1706" s="60"/>
      <c r="J1706" s="60"/>
      <c r="K1706" s="60"/>
      <c r="L1706" s="60"/>
      <c r="M1706" s="60"/>
      <c r="N1706" s="60"/>
      <c r="O1706" s="54"/>
      <c r="P1706" s="54"/>
      <c r="Q1706" s="54"/>
      <c r="R1706" s="54"/>
      <c r="S1706" s="54"/>
      <c r="T1706" s="54"/>
    </row>
    <row r="1707" spans="1:20" ht="15" customHeight="1" x14ac:dyDescent="0.2">
      <c r="A1707" s="54"/>
      <c r="B1707" s="54"/>
      <c r="C1707" s="53"/>
      <c r="D1707" s="54"/>
      <c r="E1707" s="54"/>
      <c r="F1707" s="79"/>
      <c r="G1707" s="55"/>
      <c r="H1707" s="79"/>
      <c r="I1707" s="60"/>
      <c r="J1707" s="60"/>
      <c r="K1707" s="60"/>
      <c r="L1707" s="60"/>
      <c r="M1707" s="60"/>
      <c r="N1707" s="60"/>
      <c r="O1707" s="54"/>
      <c r="P1707" s="54"/>
      <c r="Q1707" s="54"/>
      <c r="R1707" s="54"/>
      <c r="S1707" s="54"/>
      <c r="T1707" s="54"/>
    </row>
    <row r="1708" spans="1:20" ht="15" customHeight="1" x14ac:dyDescent="0.2">
      <c r="A1708" s="54"/>
      <c r="B1708" s="54"/>
      <c r="C1708" s="53"/>
      <c r="D1708" s="54"/>
      <c r="E1708" s="54"/>
      <c r="F1708" s="79"/>
      <c r="G1708" s="55"/>
      <c r="H1708" s="79"/>
      <c r="I1708" s="60"/>
      <c r="J1708" s="60"/>
      <c r="K1708" s="60"/>
      <c r="L1708" s="60"/>
      <c r="M1708" s="60"/>
      <c r="N1708" s="60"/>
      <c r="O1708" s="54"/>
      <c r="P1708" s="54"/>
      <c r="Q1708" s="54"/>
      <c r="R1708" s="54"/>
      <c r="S1708" s="54"/>
      <c r="T1708" s="54"/>
    </row>
    <row r="1709" spans="1:20" ht="15" customHeight="1" x14ac:dyDescent="0.2">
      <c r="A1709" s="54"/>
      <c r="B1709" s="54"/>
      <c r="C1709" s="53"/>
      <c r="D1709" s="54"/>
      <c r="E1709" s="54"/>
      <c r="F1709" s="79"/>
      <c r="G1709" s="55"/>
      <c r="H1709" s="79"/>
      <c r="I1709" s="60"/>
      <c r="J1709" s="60"/>
      <c r="K1709" s="60"/>
      <c r="L1709" s="60"/>
      <c r="M1709" s="60"/>
      <c r="N1709" s="60"/>
      <c r="O1709" s="54"/>
      <c r="P1709" s="54"/>
      <c r="Q1709" s="54"/>
      <c r="R1709" s="54"/>
      <c r="S1709" s="54"/>
      <c r="T1709" s="54"/>
    </row>
    <row r="1710" spans="1:20" ht="15" customHeight="1" x14ac:dyDescent="0.2">
      <c r="A1710" s="54"/>
      <c r="B1710" s="54"/>
      <c r="C1710" s="53"/>
      <c r="D1710" s="54"/>
      <c r="E1710" s="54"/>
      <c r="F1710" s="79"/>
      <c r="G1710" s="55"/>
      <c r="H1710" s="79"/>
      <c r="I1710" s="60"/>
      <c r="J1710" s="60"/>
      <c r="K1710" s="60"/>
      <c r="L1710" s="60"/>
      <c r="M1710" s="60"/>
      <c r="N1710" s="60"/>
      <c r="O1710" s="54"/>
      <c r="P1710" s="54"/>
      <c r="Q1710" s="54"/>
      <c r="R1710" s="54"/>
      <c r="S1710" s="54"/>
      <c r="T1710" s="54"/>
    </row>
    <row r="1711" spans="1:20" ht="15" customHeight="1" x14ac:dyDescent="0.2">
      <c r="A1711" s="54"/>
      <c r="B1711" s="54"/>
      <c r="C1711" s="53"/>
      <c r="D1711" s="54"/>
      <c r="E1711" s="54"/>
      <c r="F1711" s="79"/>
      <c r="G1711" s="55"/>
      <c r="H1711" s="79"/>
      <c r="I1711" s="60"/>
      <c r="J1711" s="60"/>
      <c r="K1711" s="60"/>
      <c r="L1711" s="60"/>
      <c r="M1711" s="60"/>
      <c r="N1711" s="60"/>
      <c r="O1711" s="54"/>
      <c r="P1711" s="54"/>
      <c r="Q1711" s="54"/>
      <c r="R1711" s="54"/>
      <c r="S1711" s="54"/>
      <c r="T1711" s="54"/>
    </row>
    <row r="1712" spans="1:20" ht="15" customHeight="1" x14ac:dyDescent="0.2">
      <c r="A1712" s="54"/>
      <c r="B1712" s="54"/>
      <c r="C1712" s="53"/>
      <c r="D1712" s="54"/>
      <c r="E1712" s="54"/>
      <c r="F1712" s="79"/>
      <c r="G1712" s="55"/>
      <c r="H1712" s="79"/>
      <c r="I1712" s="60"/>
      <c r="J1712" s="60"/>
      <c r="K1712" s="60"/>
      <c r="L1712" s="60"/>
      <c r="M1712" s="60"/>
      <c r="N1712" s="60"/>
      <c r="O1712" s="54"/>
      <c r="P1712" s="54"/>
      <c r="Q1712" s="54"/>
      <c r="R1712" s="54"/>
      <c r="S1712" s="54"/>
      <c r="T1712" s="54"/>
    </row>
    <row r="1713" spans="1:20" ht="15" customHeight="1" x14ac:dyDescent="0.2">
      <c r="A1713" s="54"/>
      <c r="B1713" s="54"/>
      <c r="C1713" s="53"/>
      <c r="D1713" s="54"/>
      <c r="E1713" s="54"/>
      <c r="F1713" s="79"/>
      <c r="G1713" s="55"/>
      <c r="H1713" s="79"/>
      <c r="I1713" s="60"/>
      <c r="J1713" s="60"/>
      <c r="K1713" s="60"/>
      <c r="L1713" s="60"/>
      <c r="M1713" s="60"/>
      <c r="N1713" s="60"/>
      <c r="O1713" s="54"/>
      <c r="P1713" s="54"/>
      <c r="Q1713" s="54"/>
      <c r="R1713" s="54"/>
      <c r="S1713" s="54"/>
      <c r="T1713" s="54"/>
    </row>
    <row r="1714" spans="1:20" ht="15" customHeight="1" x14ac:dyDescent="0.2">
      <c r="A1714" s="54"/>
      <c r="B1714" s="54"/>
      <c r="C1714" s="53"/>
      <c r="D1714" s="54"/>
      <c r="E1714" s="54"/>
      <c r="F1714" s="79"/>
      <c r="G1714" s="55"/>
      <c r="H1714" s="79"/>
      <c r="I1714" s="60"/>
      <c r="J1714" s="60"/>
      <c r="K1714" s="60"/>
      <c r="L1714" s="60"/>
      <c r="M1714" s="60"/>
      <c r="N1714" s="60"/>
      <c r="O1714" s="54"/>
      <c r="P1714" s="54"/>
      <c r="Q1714" s="54"/>
      <c r="R1714" s="54"/>
      <c r="S1714" s="54"/>
      <c r="T1714" s="54"/>
    </row>
    <row r="1715" spans="1:20" ht="15" customHeight="1" x14ac:dyDescent="0.2">
      <c r="A1715" s="54"/>
      <c r="B1715" s="54"/>
      <c r="C1715" s="53"/>
      <c r="D1715" s="54"/>
      <c r="E1715" s="54"/>
      <c r="F1715" s="79"/>
      <c r="G1715" s="55"/>
      <c r="H1715" s="79"/>
      <c r="I1715" s="60"/>
      <c r="J1715" s="60"/>
      <c r="K1715" s="60"/>
      <c r="L1715" s="60"/>
      <c r="M1715" s="60"/>
      <c r="N1715" s="60"/>
      <c r="O1715" s="54"/>
      <c r="P1715" s="54"/>
      <c r="Q1715" s="54"/>
      <c r="R1715" s="54"/>
      <c r="S1715" s="54"/>
      <c r="T1715" s="54"/>
    </row>
    <row r="1716" spans="1:20" ht="15" customHeight="1" x14ac:dyDescent="0.2">
      <c r="A1716" s="54"/>
      <c r="B1716" s="54"/>
      <c r="C1716" s="53"/>
      <c r="D1716" s="54"/>
      <c r="E1716" s="54"/>
      <c r="F1716" s="79"/>
      <c r="G1716" s="55"/>
      <c r="H1716" s="79"/>
      <c r="I1716" s="60"/>
      <c r="J1716" s="60"/>
      <c r="K1716" s="60"/>
      <c r="L1716" s="60"/>
      <c r="M1716" s="60"/>
      <c r="N1716" s="60"/>
      <c r="O1716" s="54"/>
      <c r="P1716" s="54"/>
      <c r="Q1716" s="54"/>
      <c r="R1716" s="54"/>
      <c r="S1716" s="54"/>
      <c r="T1716" s="54"/>
    </row>
    <row r="1717" spans="1:20" ht="15" customHeight="1" x14ac:dyDescent="0.2">
      <c r="A1717" s="54"/>
      <c r="B1717" s="54"/>
      <c r="C1717" s="53"/>
      <c r="D1717" s="54"/>
      <c r="E1717" s="54"/>
      <c r="F1717" s="79"/>
      <c r="G1717" s="55"/>
      <c r="H1717" s="79"/>
      <c r="I1717" s="60"/>
      <c r="J1717" s="60"/>
      <c r="K1717" s="60"/>
      <c r="L1717" s="60"/>
      <c r="M1717" s="60"/>
      <c r="N1717" s="60"/>
      <c r="O1717" s="54"/>
      <c r="P1717" s="54"/>
      <c r="Q1717" s="54"/>
      <c r="R1717" s="54"/>
      <c r="S1717" s="54"/>
      <c r="T1717" s="54"/>
    </row>
    <row r="1718" spans="1:20" ht="15" customHeight="1" x14ac:dyDescent="0.2">
      <c r="A1718" s="54"/>
      <c r="B1718" s="54"/>
      <c r="C1718" s="53"/>
      <c r="D1718" s="54"/>
      <c r="E1718" s="54"/>
      <c r="F1718" s="79"/>
      <c r="G1718" s="55"/>
      <c r="H1718" s="79"/>
      <c r="I1718" s="60"/>
      <c r="J1718" s="60"/>
      <c r="K1718" s="60"/>
      <c r="L1718" s="60"/>
      <c r="M1718" s="60"/>
      <c r="N1718" s="60"/>
      <c r="O1718" s="54"/>
      <c r="P1718" s="54"/>
      <c r="Q1718" s="54"/>
      <c r="R1718" s="54"/>
      <c r="S1718" s="54"/>
      <c r="T1718" s="54"/>
    </row>
    <row r="1719" spans="1:20" ht="15" customHeight="1" x14ac:dyDescent="0.2">
      <c r="A1719" s="54"/>
      <c r="B1719" s="54"/>
      <c r="C1719" s="53"/>
      <c r="D1719" s="54"/>
      <c r="E1719" s="54"/>
      <c r="F1719" s="79"/>
      <c r="G1719" s="55"/>
      <c r="H1719" s="79"/>
      <c r="I1719" s="60"/>
      <c r="J1719" s="60"/>
      <c r="K1719" s="60"/>
      <c r="L1719" s="60"/>
      <c r="M1719" s="60"/>
      <c r="N1719" s="60"/>
      <c r="O1719" s="54"/>
      <c r="P1719" s="54"/>
      <c r="Q1719" s="54"/>
      <c r="R1719" s="54"/>
      <c r="S1719" s="54"/>
      <c r="T1719" s="54"/>
    </row>
    <row r="1720" spans="1:20" ht="15" customHeight="1" x14ac:dyDescent="0.2">
      <c r="A1720" s="54"/>
      <c r="B1720" s="54"/>
      <c r="C1720" s="53"/>
      <c r="D1720" s="54"/>
      <c r="E1720" s="54"/>
      <c r="F1720" s="79"/>
      <c r="G1720" s="55"/>
      <c r="H1720" s="79"/>
      <c r="I1720" s="60"/>
      <c r="J1720" s="60"/>
      <c r="K1720" s="60"/>
      <c r="L1720" s="60"/>
      <c r="M1720" s="60"/>
      <c r="N1720" s="60"/>
      <c r="O1720" s="54"/>
      <c r="P1720" s="54"/>
      <c r="Q1720" s="54"/>
      <c r="R1720" s="54"/>
      <c r="S1720" s="54"/>
      <c r="T1720" s="54"/>
    </row>
    <row r="1721" spans="1:20" ht="15" customHeight="1" x14ac:dyDescent="0.2">
      <c r="A1721" s="54"/>
      <c r="B1721" s="54"/>
      <c r="C1721" s="53"/>
      <c r="D1721" s="54"/>
      <c r="E1721" s="54"/>
      <c r="F1721" s="79"/>
      <c r="G1721" s="55"/>
      <c r="H1721" s="79"/>
      <c r="I1721" s="60"/>
      <c r="J1721" s="60"/>
      <c r="K1721" s="60"/>
      <c r="L1721" s="60"/>
      <c r="M1721" s="60"/>
      <c r="N1721" s="60"/>
      <c r="O1721" s="54"/>
      <c r="P1721" s="54"/>
      <c r="Q1721" s="54"/>
      <c r="R1721" s="54"/>
      <c r="S1721" s="54"/>
      <c r="T1721" s="54"/>
    </row>
    <row r="1722" spans="1:20" ht="15" customHeight="1" x14ac:dyDescent="0.2">
      <c r="A1722" s="54"/>
      <c r="B1722" s="54"/>
      <c r="C1722" s="53"/>
      <c r="D1722" s="54"/>
      <c r="E1722" s="54"/>
      <c r="F1722" s="79"/>
      <c r="G1722" s="55"/>
      <c r="H1722" s="79"/>
      <c r="I1722" s="60"/>
      <c r="J1722" s="60"/>
      <c r="K1722" s="60"/>
      <c r="L1722" s="60"/>
      <c r="M1722" s="60"/>
      <c r="N1722" s="60"/>
      <c r="O1722" s="54"/>
      <c r="P1722" s="54"/>
      <c r="Q1722" s="54"/>
      <c r="R1722" s="54"/>
      <c r="S1722" s="54"/>
      <c r="T1722" s="54"/>
    </row>
    <row r="1723" spans="1:20" ht="15" customHeight="1" x14ac:dyDescent="0.2">
      <c r="A1723" s="54"/>
      <c r="B1723" s="54"/>
      <c r="C1723" s="53"/>
      <c r="D1723" s="54"/>
      <c r="E1723" s="54"/>
      <c r="F1723" s="79"/>
      <c r="G1723" s="55"/>
      <c r="H1723" s="79"/>
      <c r="I1723" s="60"/>
      <c r="J1723" s="60"/>
      <c r="K1723" s="60"/>
      <c r="L1723" s="60"/>
      <c r="M1723" s="60"/>
      <c r="N1723" s="60"/>
      <c r="O1723" s="54"/>
      <c r="P1723" s="54"/>
      <c r="Q1723" s="54"/>
      <c r="R1723" s="54"/>
      <c r="S1723" s="54"/>
      <c r="T1723" s="54"/>
    </row>
    <row r="1724" spans="1:20" ht="15" customHeight="1" x14ac:dyDescent="0.2">
      <c r="A1724" s="54"/>
      <c r="B1724" s="54"/>
      <c r="C1724" s="53"/>
      <c r="D1724" s="54"/>
      <c r="E1724" s="54"/>
      <c r="F1724" s="79"/>
      <c r="G1724" s="55"/>
      <c r="H1724" s="79"/>
      <c r="I1724" s="60"/>
      <c r="J1724" s="60"/>
      <c r="K1724" s="60"/>
      <c r="L1724" s="60"/>
      <c r="M1724" s="60"/>
      <c r="N1724" s="60"/>
      <c r="O1724" s="54"/>
      <c r="P1724" s="54"/>
      <c r="Q1724" s="54"/>
      <c r="R1724" s="54"/>
      <c r="S1724" s="54"/>
      <c r="T1724" s="54"/>
    </row>
    <row r="1725" spans="1:20" ht="15" customHeight="1" x14ac:dyDescent="0.2">
      <c r="A1725" s="54"/>
      <c r="B1725" s="54"/>
      <c r="C1725" s="53"/>
      <c r="D1725" s="54"/>
      <c r="E1725" s="54"/>
      <c r="F1725" s="79"/>
      <c r="G1725" s="55"/>
      <c r="H1725" s="79"/>
      <c r="I1725" s="60"/>
      <c r="J1725" s="60"/>
      <c r="K1725" s="60"/>
      <c r="L1725" s="60"/>
      <c r="M1725" s="60"/>
      <c r="N1725" s="60"/>
      <c r="O1725" s="54"/>
      <c r="P1725" s="54"/>
      <c r="Q1725" s="54"/>
      <c r="R1725" s="54"/>
      <c r="S1725" s="54"/>
      <c r="T1725" s="54"/>
    </row>
    <row r="1726" spans="1:20" ht="15" customHeight="1" x14ac:dyDescent="0.2">
      <c r="A1726" s="54"/>
      <c r="B1726" s="54"/>
      <c r="C1726" s="53"/>
      <c r="D1726" s="54"/>
      <c r="E1726" s="54"/>
      <c r="F1726" s="79"/>
      <c r="G1726" s="55"/>
      <c r="H1726" s="79"/>
      <c r="I1726" s="60"/>
      <c r="J1726" s="60"/>
      <c r="K1726" s="60"/>
      <c r="L1726" s="60"/>
      <c r="M1726" s="60"/>
      <c r="N1726" s="60"/>
      <c r="O1726" s="54"/>
      <c r="P1726" s="54"/>
      <c r="Q1726" s="54"/>
      <c r="R1726" s="54"/>
      <c r="S1726" s="54"/>
      <c r="T1726" s="54"/>
    </row>
    <row r="1727" spans="1:20" ht="15" customHeight="1" x14ac:dyDescent="0.2">
      <c r="A1727" s="54"/>
      <c r="B1727" s="54"/>
      <c r="C1727" s="53"/>
      <c r="D1727" s="54"/>
      <c r="E1727" s="54"/>
      <c r="F1727" s="79"/>
      <c r="G1727" s="55"/>
      <c r="H1727" s="79"/>
      <c r="I1727" s="60"/>
      <c r="J1727" s="60"/>
      <c r="K1727" s="60"/>
      <c r="L1727" s="60"/>
      <c r="M1727" s="60"/>
      <c r="N1727" s="60"/>
      <c r="O1727" s="54"/>
      <c r="P1727" s="54"/>
      <c r="Q1727" s="54"/>
      <c r="R1727" s="54"/>
      <c r="S1727" s="54"/>
      <c r="T1727" s="54"/>
    </row>
    <row r="1728" spans="1:20" ht="15" customHeight="1" x14ac:dyDescent="0.2">
      <c r="A1728" s="54"/>
      <c r="B1728" s="54"/>
      <c r="C1728" s="53"/>
      <c r="D1728" s="54"/>
      <c r="E1728" s="54"/>
      <c r="F1728" s="79"/>
      <c r="G1728" s="55"/>
      <c r="H1728" s="79"/>
      <c r="I1728" s="60"/>
      <c r="J1728" s="60"/>
      <c r="K1728" s="60"/>
      <c r="L1728" s="60"/>
      <c r="M1728" s="60"/>
      <c r="N1728" s="60"/>
      <c r="O1728" s="54"/>
      <c r="P1728" s="54"/>
      <c r="Q1728" s="54"/>
      <c r="R1728" s="54"/>
      <c r="S1728" s="54"/>
      <c r="T1728" s="54"/>
    </row>
    <row r="1729" spans="1:20" ht="15" customHeight="1" x14ac:dyDescent="0.2">
      <c r="A1729" s="54"/>
      <c r="B1729" s="54"/>
      <c r="C1729" s="53"/>
      <c r="D1729" s="54"/>
      <c r="E1729" s="54"/>
      <c r="F1729" s="79"/>
      <c r="G1729" s="55"/>
      <c r="H1729" s="79"/>
      <c r="I1729" s="60"/>
      <c r="J1729" s="60"/>
      <c r="K1729" s="60"/>
      <c r="L1729" s="60"/>
      <c r="M1729" s="60"/>
      <c r="N1729" s="60"/>
      <c r="O1729" s="54"/>
      <c r="P1729" s="54"/>
      <c r="Q1729" s="54"/>
      <c r="R1729" s="54"/>
      <c r="S1729" s="54"/>
      <c r="T1729" s="54"/>
    </row>
    <row r="1730" spans="1:20" ht="15" customHeight="1" x14ac:dyDescent="0.2">
      <c r="A1730" s="54"/>
      <c r="B1730" s="54"/>
      <c r="C1730" s="53"/>
      <c r="D1730" s="54"/>
      <c r="E1730" s="54"/>
      <c r="F1730" s="79"/>
      <c r="G1730" s="55"/>
      <c r="H1730" s="79"/>
      <c r="I1730" s="60"/>
      <c r="J1730" s="60"/>
      <c r="K1730" s="60"/>
      <c r="L1730" s="60"/>
      <c r="M1730" s="60"/>
      <c r="N1730" s="60"/>
      <c r="O1730" s="54"/>
      <c r="P1730" s="54"/>
      <c r="Q1730" s="54"/>
      <c r="R1730" s="54"/>
      <c r="S1730" s="54"/>
      <c r="T1730" s="54"/>
    </row>
    <row r="1731" spans="1:20" ht="15" customHeight="1" x14ac:dyDescent="0.2">
      <c r="A1731" s="54"/>
      <c r="B1731" s="54"/>
      <c r="C1731" s="53"/>
      <c r="D1731" s="54"/>
      <c r="E1731" s="54"/>
      <c r="F1731" s="79"/>
      <c r="G1731" s="55"/>
      <c r="H1731" s="79"/>
      <c r="I1731" s="60"/>
      <c r="J1731" s="60"/>
      <c r="K1731" s="60"/>
      <c r="L1731" s="60"/>
      <c r="M1731" s="60"/>
      <c r="N1731" s="60"/>
      <c r="O1731" s="54"/>
      <c r="P1731" s="54"/>
      <c r="Q1731" s="54"/>
      <c r="R1731" s="54"/>
      <c r="S1731" s="54"/>
      <c r="T1731" s="54"/>
    </row>
    <row r="1732" spans="1:20" ht="15" customHeight="1" x14ac:dyDescent="0.2">
      <c r="A1732" s="54"/>
      <c r="B1732" s="54"/>
      <c r="C1732" s="53"/>
      <c r="D1732" s="54"/>
      <c r="E1732" s="54"/>
      <c r="F1732" s="79"/>
      <c r="G1732" s="55"/>
      <c r="H1732" s="79"/>
      <c r="I1732" s="60"/>
      <c r="J1732" s="60"/>
      <c r="K1732" s="60"/>
      <c r="L1732" s="60"/>
      <c r="M1732" s="60"/>
      <c r="N1732" s="60"/>
      <c r="O1732" s="54"/>
      <c r="P1732" s="54"/>
      <c r="Q1732" s="54"/>
      <c r="R1732" s="54"/>
      <c r="S1732" s="54"/>
      <c r="T1732" s="54"/>
    </row>
    <row r="1733" spans="1:20" ht="15" customHeight="1" x14ac:dyDescent="0.2">
      <c r="A1733" s="54"/>
      <c r="B1733" s="54"/>
      <c r="C1733" s="53"/>
      <c r="D1733" s="54"/>
      <c r="E1733" s="54"/>
      <c r="F1733" s="79"/>
      <c r="G1733" s="55"/>
      <c r="H1733" s="79"/>
      <c r="I1733" s="60"/>
      <c r="J1733" s="60"/>
      <c r="K1733" s="60"/>
      <c r="L1733" s="60"/>
      <c r="M1733" s="60"/>
      <c r="N1733" s="60"/>
      <c r="O1733" s="54"/>
      <c r="P1733" s="54"/>
      <c r="Q1733" s="54"/>
      <c r="R1733" s="54"/>
      <c r="S1733" s="54"/>
      <c r="T1733" s="54"/>
    </row>
    <row r="1734" spans="1:20" ht="15" customHeight="1" x14ac:dyDescent="0.2">
      <c r="A1734" s="54"/>
      <c r="B1734" s="54"/>
      <c r="C1734" s="53"/>
      <c r="D1734" s="54"/>
      <c r="E1734" s="54"/>
      <c r="F1734" s="79"/>
      <c r="G1734" s="55"/>
      <c r="H1734" s="79"/>
      <c r="I1734" s="60"/>
      <c r="J1734" s="60"/>
      <c r="K1734" s="60"/>
      <c r="L1734" s="60"/>
      <c r="M1734" s="60"/>
      <c r="N1734" s="60"/>
      <c r="O1734" s="54"/>
      <c r="P1734" s="54"/>
      <c r="Q1734" s="54"/>
      <c r="R1734" s="54"/>
      <c r="S1734" s="54"/>
      <c r="T1734" s="54"/>
    </row>
    <row r="1735" spans="1:20" ht="15" customHeight="1" x14ac:dyDescent="0.2">
      <c r="A1735" s="54"/>
      <c r="B1735" s="54"/>
      <c r="C1735" s="53"/>
      <c r="D1735" s="54"/>
      <c r="E1735" s="54"/>
      <c r="F1735" s="79"/>
      <c r="G1735" s="55"/>
      <c r="H1735" s="79"/>
      <c r="I1735" s="60"/>
      <c r="J1735" s="60"/>
      <c r="K1735" s="60"/>
      <c r="L1735" s="60"/>
      <c r="M1735" s="60"/>
      <c r="N1735" s="60"/>
      <c r="O1735" s="54"/>
      <c r="P1735" s="54"/>
      <c r="Q1735" s="54"/>
      <c r="R1735" s="54"/>
      <c r="S1735" s="54"/>
      <c r="T1735" s="54"/>
    </row>
    <row r="1736" spans="1:20" ht="15" customHeight="1" x14ac:dyDescent="0.2">
      <c r="A1736" s="54"/>
      <c r="B1736" s="54"/>
      <c r="C1736" s="53"/>
      <c r="D1736" s="54"/>
      <c r="E1736" s="54"/>
      <c r="F1736" s="79"/>
      <c r="G1736" s="55"/>
      <c r="H1736" s="79"/>
      <c r="I1736" s="60"/>
      <c r="J1736" s="60"/>
      <c r="K1736" s="60"/>
      <c r="L1736" s="60"/>
      <c r="M1736" s="60"/>
      <c r="N1736" s="60"/>
      <c r="O1736" s="54"/>
      <c r="P1736" s="54"/>
      <c r="Q1736" s="54"/>
      <c r="R1736" s="54"/>
      <c r="S1736" s="54"/>
      <c r="T1736" s="54"/>
    </row>
    <row r="1737" spans="1:20" ht="15" customHeight="1" x14ac:dyDescent="0.2">
      <c r="A1737" s="54"/>
      <c r="B1737" s="54"/>
      <c r="C1737" s="53"/>
      <c r="D1737" s="54"/>
      <c r="E1737" s="54"/>
      <c r="F1737" s="79"/>
      <c r="G1737" s="55"/>
      <c r="H1737" s="79"/>
      <c r="I1737" s="60"/>
      <c r="J1737" s="60"/>
      <c r="K1737" s="60"/>
      <c r="L1737" s="60"/>
      <c r="M1737" s="60"/>
      <c r="N1737" s="60"/>
      <c r="O1737" s="54"/>
      <c r="P1737" s="54"/>
      <c r="Q1737" s="54"/>
      <c r="R1737" s="54"/>
      <c r="S1737" s="54"/>
      <c r="T1737" s="54"/>
    </row>
    <row r="1738" spans="1:20" ht="15" customHeight="1" x14ac:dyDescent="0.2">
      <c r="A1738" s="54"/>
      <c r="B1738" s="54"/>
      <c r="C1738" s="53"/>
      <c r="D1738" s="54"/>
      <c r="E1738" s="54"/>
      <c r="F1738" s="79"/>
      <c r="G1738" s="55"/>
      <c r="H1738" s="79"/>
      <c r="I1738" s="60"/>
      <c r="J1738" s="60"/>
      <c r="K1738" s="60"/>
      <c r="L1738" s="60"/>
      <c r="M1738" s="60"/>
      <c r="N1738" s="60"/>
      <c r="O1738" s="54"/>
      <c r="P1738" s="54"/>
      <c r="Q1738" s="54"/>
      <c r="R1738" s="54"/>
      <c r="S1738" s="54"/>
      <c r="T1738" s="54"/>
    </row>
    <row r="1739" spans="1:20" ht="15" customHeight="1" x14ac:dyDescent="0.2">
      <c r="A1739" s="54"/>
      <c r="B1739" s="54"/>
      <c r="C1739" s="53"/>
      <c r="D1739" s="54"/>
      <c r="E1739" s="54"/>
      <c r="F1739" s="79"/>
      <c r="G1739" s="55"/>
      <c r="H1739" s="79"/>
      <c r="I1739" s="60"/>
      <c r="J1739" s="60"/>
      <c r="K1739" s="60"/>
      <c r="L1739" s="60"/>
      <c r="M1739" s="60"/>
      <c r="N1739" s="60"/>
      <c r="O1739" s="54"/>
      <c r="P1739" s="54"/>
      <c r="Q1739" s="54"/>
      <c r="R1739" s="54"/>
      <c r="S1739" s="54"/>
      <c r="T1739" s="54"/>
    </row>
    <row r="1740" spans="1:20" ht="15" customHeight="1" x14ac:dyDescent="0.2">
      <c r="A1740" s="54"/>
      <c r="B1740" s="54"/>
      <c r="C1740" s="53"/>
      <c r="D1740" s="54"/>
      <c r="E1740" s="54"/>
      <c r="F1740" s="79"/>
      <c r="G1740" s="55"/>
      <c r="H1740" s="79"/>
      <c r="I1740" s="60"/>
      <c r="J1740" s="60"/>
      <c r="K1740" s="60"/>
      <c r="L1740" s="60"/>
      <c r="M1740" s="60"/>
      <c r="N1740" s="60"/>
      <c r="O1740" s="54"/>
      <c r="P1740" s="54"/>
      <c r="Q1740" s="54"/>
      <c r="R1740" s="54"/>
      <c r="S1740" s="54"/>
      <c r="T1740" s="54"/>
    </row>
    <row r="1741" spans="1:20" ht="15" customHeight="1" x14ac:dyDescent="0.2">
      <c r="A1741" s="54"/>
      <c r="B1741" s="54"/>
      <c r="C1741" s="53"/>
      <c r="D1741" s="54"/>
      <c r="E1741" s="54"/>
      <c r="F1741" s="79"/>
      <c r="G1741" s="55"/>
      <c r="H1741" s="79"/>
      <c r="I1741" s="60"/>
      <c r="J1741" s="60"/>
      <c r="K1741" s="60"/>
      <c r="L1741" s="60"/>
      <c r="M1741" s="60"/>
      <c r="N1741" s="60"/>
      <c r="O1741" s="54"/>
      <c r="P1741" s="54"/>
      <c r="Q1741" s="54"/>
      <c r="R1741" s="54"/>
      <c r="S1741" s="54"/>
      <c r="T1741" s="54"/>
    </row>
    <row r="1742" spans="1:20" ht="15" customHeight="1" x14ac:dyDescent="0.2">
      <c r="A1742" s="54"/>
      <c r="B1742" s="54"/>
      <c r="C1742" s="53"/>
      <c r="D1742" s="54"/>
      <c r="E1742" s="54"/>
      <c r="F1742" s="79"/>
      <c r="G1742" s="55"/>
      <c r="H1742" s="79"/>
      <c r="I1742" s="60"/>
      <c r="J1742" s="60"/>
      <c r="K1742" s="60"/>
      <c r="L1742" s="60"/>
      <c r="M1742" s="60"/>
      <c r="N1742" s="60"/>
      <c r="O1742" s="54"/>
      <c r="P1742" s="54"/>
      <c r="Q1742" s="54"/>
      <c r="R1742" s="54"/>
      <c r="S1742" s="54"/>
      <c r="T1742" s="54"/>
    </row>
    <row r="1743" spans="1:20" ht="15" customHeight="1" x14ac:dyDescent="0.2">
      <c r="A1743" s="54"/>
      <c r="B1743" s="54"/>
      <c r="C1743" s="53"/>
      <c r="D1743" s="54"/>
      <c r="E1743" s="54"/>
      <c r="F1743" s="79"/>
      <c r="G1743" s="55"/>
      <c r="H1743" s="79"/>
      <c r="I1743" s="60"/>
      <c r="J1743" s="60"/>
      <c r="K1743" s="60"/>
      <c r="L1743" s="60"/>
      <c r="M1743" s="60"/>
      <c r="N1743" s="60"/>
      <c r="O1743" s="54"/>
      <c r="P1743" s="54"/>
      <c r="Q1743" s="54"/>
      <c r="R1743" s="54"/>
      <c r="S1743" s="54"/>
      <c r="T1743" s="54"/>
    </row>
    <row r="1744" spans="1:20" ht="15" customHeight="1" x14ac:dyDescent="0.2">
      <c r="A1744" s="54"/>
      <c r="B1744" s="54"/>
      <c r="C1744" s="53"/>
      <c r="D1744" s="54"/>
      <c r="E1744" s="54"/>
      <c r="F1744" s="79"/>
      <c r="G1744" s="55"/>
      <c r="H1744" s="79"/>
      <c r="I1744" s="60"/>
      <c r="J1744" s="60"/>
      <c r="K1744" s="60"/>
      <c r="L1744" s="60"/>
      <c r="M1744" s="60"/>
      <c r="N1744" s="60"/>
      <c r="O1744" s="54"/>
      <c r="P1744" s="54"/>
      <c r="Q1744" s="54"/>
      <c r="R1744" s="54"/>
      <c r="S1744" s="54"/>
      <c r="T1744" s="54"/>
    </row>
    <row r="1745" spans="1:20" ht="15" customHeight="1" x14ac:dyDescent="0.2">
      <c r="A1745" s="54"/>
      <c r="B1745" s="54"/>
      <c r="C1745" s="53"/>
      <c r="D1745" s="54"/>
      <c r="E1745" s="54"/>
      <c r="F1745" s="79"/>
      <c r="G1745" s="55"/>
      <c r="H1745" s="79"/>
      <c r="I1745" s="60"/>
      <c r="J1745" s="60"/>
      <c r="K1745" s="60"/>
      <c r="L1745" s="60"/>
      <c r="M1745" s="60"/>
      <c r="N1745" s="60"/>
      <c r="O1745" s="54"/>
      <c r="P1745" s="54"/>
      <c r="Q1745" s="54"/>
      <c r="R1745" s="54"/>
      <c r="S1745" s="54"/>
      <c r="T1745" s="54"/>
    </row>
    <row r="1746" spans="1:20" ht="15" customHeight="1" x14ac:dyDescent="0.2">
      <c r="A1746" s="54"/>
      <c r="B1746" s="54"/>
      <c r="C1746" s="53"/>
      <c r="D1746" s="54"/>
      <c r="E1746" s="54"/>
      <c r="F1746" s="79"/>
      <c r="G1746" s="55"/>
      <c r="H1746" s="79"/>
      <c r="I1746" s="60"/>
      <c r="J1746" s="60"/>
      <c r="K1746" s="60"/>
      <c r="L1746" s="60"/>
      <c r="M1746" s="60"/>
      <c r="N1746" s="60"/>
      <c r="O1746" s="54"/>
      <c r="P1746" s="54"/>
      <c r="Q1746" s="54"/>
      <c r="R1746" s="54"/>
      <c r="S1746" s="54"/>
      <c r="T1746" s="54"/>
    </row>
    <row r="1747" spans="1:20" ht="15" customHeight="1" x14ac:dyDescent="0.2">
      <c r="A1747" s="54"/>
      <c r="B1747" s="54"/>
      <c r="C1747" s="53"/>
      <c r="D1747" s="54"/>
      <c r="E1747" s="54"/>
      <c r="F1747" s="79"/>
      <c r="G1747" s="55"/>
      <c r="H1747" s="79"/>
      <c r="I1747" s="60"/>
      <c r="J1747" s="60"/>
      <c r="K1747" s="60"/>
      <c r="L1747" s="60"/>
      <c r="M1747" s="60"/>
      <c r="N1747" s="60"/>
      <c r="O1747" s="54"/>
      <c r="P1747" s="54"/>
      <c r="Q1747" s="54"/>
      <c r="R1747" s="54"/>
      <c r="S1747" s="54"/>
      <c r="T1747" s="54"/>
    </row>
    <row r="1748" spans="1:20" ht="15" customHeight="1" x14ac:dyDescent="0.2">
      <c r="A1748" s="54"/>
      <c r="B1748" s="54"/>
      <c r="C1748" s="53"/>
      <c r="D1748" s="54"/>
      <c r="E1748" s="54"/>
      <c r="F1748" s="79"/>
      <c r="G1748" s="55"/>
      <c r="H1748" s="79"/>
      <c r="I1748" s="60"/>
      <c r="J1748" s="60"/>
      <c r="K1748" s="60"/>
      <c r="L1748" s="60"/>
      <c r="M1748" s="60"/>
      <c r="N1748" s="60"/>
      <c r="O1748" s="54"/>
      <c r="P1748" s="54"/>
      <c r="Q1748" s="54"/>
      <c r="R1748" s="54"/>
      <c r="S1748" s="54"/>
      <c r="T1748" s="54"/>
    </row>
    <row r="1749" spans="1:20" ht="15" customHeight="1" x14ac:dyDescent="0.2">
      <c r="A1749" s="54"/>
      <c r="B1749" s="54"/>
      <c r="C1749" s="53"/>
      <c r="D1749" s="54"/>
      <c r="E1749" s="54"/>
      <c r="F1749" s="79"/>
      <c r="G1749" s="55"/>
      <c r="H1749" s="79"/>
      <c r="I1749" s="60"/>
      <c r="J1749" s="60"/>
      <c r="K1749" s="60"/>
      <c r="L1749" s="60"/>
      <c r="M1749" s="60"/>
      <c r="N1749" s="60"/>
      <c r="O1749" s="54"/>
      <c r="P1749" s="54"/>
      <c r="Q1749" s="54"/>
      <c r="R1749" s="54"/>
      <c r="S1749" s="54"/>
      <c r="T1749" s="54"/>
    </row>
    <row r="1750" spans="1:20" ht="15" customHeight="1" x14ac:dyDescent="0.2">
      <c r="A1750" s="54"/>
      <c r="B1750" s="54"/>
      <c r="C1750" s="53"/>
      <c r="D1750" s="54"/>
      <c r="E1750" s="54"/>
      <c r="F1750" s="79"/>
      <c r="G1750" s="55"/>
      <c r="H1750" s="79"/>
      <c r="I1750" s="60"/>
      <c r="J1750" s="60"/>
      <c r="K1750" s="60"/>
      <c r="L1750" s="60"/>
      <c r="M1750" s="60"/>
      <c r="N1750" s="60"/>
      <c r="O1750" s="54"/>
      <c r="P1750" s="54"/>
      <c r="Q1750" s="54"/>
      <c r="R1750" s="54"/>
      <c r="S1750" s="54"/>
      <c r="T1750" s="54"/>
    </row>
    <row r="1751" spans="1:20" ht="15" customHeight="1" x14ac:dyDescent="0.2">
      <c r="A1751" s="54"/>
      <c r="B1751" s="54"/>
      <c r="C1751" s="53"/>
      <c r="D1751" s="54"/>
      <c r="E1751" s="54"/>
      <c r="F1751" s="79"/>
      <c r="G1751" s="55"/>
      <c r="H1751" s="79"/>
      <c r="I1751" s="60"/>
      <c r="J1751" s="60"/>
      <c r="K1751" s="60"/>
      <c r="L1751" s="60"/>
      <c r="M1751" s="60"/>
      <c r="N1751" s="60"/>
      <c r="O1751" s="54"/>
      <c r="P1751" s="54"/>
      <c r="Q1751" s="54"/>
      <c r="R1751" s="54"/>
      <c r="S1751" s="54"/>
      <c r="T1751" s="54"/>
    </row>
    <row r="1752" spans="1:20" ht="15" customHeight="1" x14ac:dyDescent="0.2">
      <c r="A1752" s="54"/>
      <c r="B1752" s="54"/>
      <c r="C1752" s="53"/>
      <c r="D1752" s="54"/>
      <c r="E1752" s="54"/>
      <c r="F1752" s="79"/>
      <c r="G1752" s="55"/>
      <c r="H1752" s="79"/>
      <c r="I1752" s="60"/>
      <c r="J1752" s="60"/>
      <c r="K1752" s="60"/>
      <c r="L1752" s="60"/>
      <c r="M1752" s="60"/>
      <c r="N1752" s="60"/>
      <c r="O1752" s="54"/>
      <c r="P1752" s="54"/>
      <c r="Q1752" s="54"/>
      <c r="R1752" s="54"/>
      <c r="S1752" s="54"/>
      <c r="T1752" s="54"/>
    </row>
    <row r="1753" spans="1:20" ht="15" customHeight="1" x14ac:dyDescent="0.2">
      <c r="A1753" s="54"/>
      <c r="B1753" s="54"/>
      <c r="C1753" s="53"/>
      <c r="D1753" s="54"/>
      <c r="E1753" s="54"/>
      <c r="F1753" s="79"/>
      <c r="G1753" s="55"/>
      <c r="H1753" s="79"/>
      <c r="I1753" s="60"/>
      <c r="J1753" s="60"/>
      <c r="K1753" s="60"/>
      <c r="L1753" s="60"/>
      <c r="M1753" s="60"/>
      <c r="N1753" s="60"/>
      <c r="O1753" s="54"/>
      <c r="P1753" s="54"/>
      <c r="Q1753" s="54"/>
      <c r="R1753" s="54"/>
      <c r="S1753" s="54"/>
      <c r="T1753" s="54"/>
    </row>
    <row r="1754" spans="1:20" ht="15" customHeight="1" x14ac:dyDescent="0.2">
      <c r="A1754" s="54"/>
      <c r="B1754" s="54"/>
      <c r="C1754" s="53"/>
      <c r="D1754" s="54"/>
      <c r="E1754" s="54"/>
      <c r="F1754" s="79"/>
      <c r="G1754" s="55"/>
      <c r="H1754" s="79"/>
      <c r="I1754" s="60"/>
      <c r="J1754" s="60"/>
      <c r="K1754" s="60"/>
      <c r="L1754" s="60"/>
      <c r="M1754" s="60"/>
      <c r="N1754" s="60"/>
      <c r="O1754" s="54"/>
      <c r="P1754" s="54"/>
      <c r="Q1754" s="54"/>
      <c r="R1754" s="54"/>
      <c r="S1754" s="54"/>
      <c r="T1754" s="54"/>
    </row>
    <row r="1755" spans="1:20" ht="15" customHeight="1" x14ac:dyDescent="0.2">
      <c r="A1755" s="54"/>
      <c r="B1755" s="54"/>
      <c r="C1755" s="53"/>
      <c r="D1755" s="54"/>
      <c r="E1755" s="54"/>
      <c r="F1755" s="79"/>
      <c r="G1755" s="55"/>
      <c r="H1755" s="79"/>
      <c r="I1755" s="60"/>
      <c r="J1755" s="60"/>
      <c r="K1755" s="60"/>
      <c r="L1755" s="60"/>
      <c r="M1755" s="60"/>
      <c r="N1755" s="60"/>
      <c r="O1755" s="54"/>
      <c r="P1755" s="54"/>
      <c r="Q1755" s="54"/>
      <c r="R1755" s="54"/>
      <c r="S1755" s="54"/>
      <c r="T1755" s="54"/>
    </row>
    <row r="1756" spans="1:20" ht="15" customHeight="1" x14ac:dyDescent="0.2">
      <c r="A1756" s="54"/>
      <c r="B1756" s="54"/>
      <c r="C1756" s="53"/>
      <c r="D1756" s="54"/>
      <c r="E1756" s="54"/>
      <c r="F1756" s="79"/>
      <c r="G1756" s="55"/>
      <c r="H1756" s="79"/>
      <c r="I1756" s="60"/>
      <c r="J1756" s="60"/>
      <c r="K1756" s="60"/>
      <c r="L1756" s="60"/>
      <c r="M1756" s="60"/>
      <c r="N1756" s="60"/>
      <c r="O1756" s="54"/>
      <c r="P1756" s="54"/>
      <c r="Q1756" s="54"/>
      <c r="R1756" s="54"/>
      <c r="S1756" s="54"/>
      <c r="T1756" s="54"/>
    </row>
    <row r="1757" spans="1:20" ht="15" customHeight="1" x14ac:dyDescent="0.2">
      <c r="A1757" s="54"/>
      <c r="B1757" s="54"/>
      <c r="C1757" s="53"/>
      <c r="D1757" s="54"/>
      <c r="E1757" s="54"/>
      <c r="F1757" s="79"/>
      <c r="G1757" s="55"/>
      <c r="H1757" s="79"/>
      <c r="I1757" s="60"/>
      <c r="J1757" s="60"/>
      <c r="K1757" s="60"/>
      <c r="L1757" s="60"/>
      <c r="M1757" s="60"/>
      <c r="N1757" s="60"/>
      <c r="O1757" s="54"/>
      <c r="P1757" s="54"/>
      <c r="Q1757" s="54"/>
      <c r="R1757" s="54"/>
      <c r="S1757" s="54"/>
      <c r="T1757" s="54"/>
    </row>
    <row r="1758" spans="1:20" ht="15" customHeight="1" x14ac:dyDescent="0.2">
      <c r="A1758" s="54"/>
      <c r="B1758" s="54"/>
      <c r="C1758" s="53"/>
      <c r="D1758" s="54"/>
      <c r="E1758" s="54"/>
      <c r="F1758" s="79"/>
      <c r="G1758" s="55"/>
      <c r="H1758" s="79"/>
      <c r="I1758" s="60"/>
      <c r="J1758" s="60"/>
      <c r="K1758" s="60"/>
      <c r="L1758" s="60"/>
      <c r="M1758" s="60"/>
      <c r="N1758" s="60"/>
      <c r="O1758" s="54"/>
      <c r="P1758" s="54"/>
      <c r="Q1758" s="54"/>
      <c r="R1758" s="54"/>
      <c r="S1758" s="54"/>
      <c r="T1758" s="54"/>
    </row>
    <row r="1759" spans="1:20" ht="15" customHeight="1" x14ac:dyDescent="0.2">
      <c r="A1759" s="54"/>
      <c r="B1759" s="54"/>
      <c r="C1759" s="53"/>
      <c r="D1759" s="54"/>
      <c r="E1759" s="54"/>
      <c r="F1759" s="79"/>
      <c r="G1759" s="55"/>
      <c r="H1759" s="79"/>
      <c r="I1759" s="60"/>
      <c r="J1759" s="60"/>
      <c r="K1759" s="60"/>
      <c r="L1759" s="60"/>
      <c r="M1759" s="60"/>
      <c r="N1759" s="60"/>
      <c r="O1759" s="54"/>
      <c r="P1759" s="54"/>
      <c r="Q1759" s="54"/>
      <c r="R1759" s="54"/>
      <c r="S1759" s="54"/>
      <c r="T1759" s="54"/>
    </row>
    <row r="1760" spans="1:20" ht="15" customHeight="1" x14ac:dyDescent="0.2">
      <c r="A1760" s="54"/>
      <c r="B1760" s="54"/>
      <c r="C1760" s="53"/>
      <c r="D1760" s="54"/>
      <c r="E1760" s="54"/>
      <c r="F1760" s="79"/>
      <c r="G1760" s="55"/>
      <c r="H1760" s="79"/>
      <c r="I1760" s="60"/>
      <c r="J1760" s="60"/>
      <c r="K1760" s="60"/>
      <c r="L1760" s="60"/>
      <c r="M1760" s="60"/>
      <c r="N1760" s="60"/>
      <c r="O1760" s="54"/>
      <c r="P1760" s="54"/>
      <c r="Q1760" s="54"/>
      <c r="R1760" s="54"/>
      <c r="S1760" s="54"/>
      <c r="T1760" s="54"/>
    </row>
    <row r="1761" spans="1:20" ht="15" customHeight="1" x14ac:dyDescent="0.2">
      <c r="A1761" s="54"/>
      <c r="B1761" s="54"/>
      <c r="C1761" s="53"/>
      <c r="D1761" s="54"/>
      <c r="E1761" s="54"/>
      <c r="F1761" s="79"/>
      <c r="G1761" s="55"/>
      <c r="H1761" s="79"/>
      <c r="I1761" s="60"/>
      <c r="J1761" s="60"/>
      <c r="K1761" s="60"/>
      <c r="L1761" s="60"/>
      <c r="M1761" s="60"/>
      <c r="N1761" s="60"/>
      <c r="O1761" s="54"/>
      <c r="P1761" s="54"/>
      <c r="Q1761" s="54"/>
      <c r="R1761" s="54"/>
      <c r="S1761" s="54"/>
      <c r="T1761" s="54"/>
    </row>
    <row r="1762" spans="1:20" ht="15" customHeight="1" x14ac:dyDescent="0.2">
      <c r="A1762" s="54"/>
      <c r="B1762" s="54"/>
      <c r="C1762" s="53"/>
      <c r="D1762" s="54"/>
      <c r="E1762" s="54"/>
      <c r="F1762" s="79"/>
      <c r="G1762" s="55"/>
      <c r="H1762" s="79"/>
      <c r="I1762" s="60"/>
      <c r="J1762" s="60"/>
      <c r="K1762" s="60"/>
      <c r="L1762" s="60"/>
      <c r="M1762" s="60"/>
      <c r="N1762" s="60"/>
      <c r="O1762" s="54"/>
      <c r="P1762" s="54"/>
      <c r="Q1762" s="54"/>
      <c r="R1762" s="54"/>
      <c r="S1762" s="54"/>
      <c r="T1762" s="54"/>
    </row>
    <row r="1763" spans="1:20" ht="15" customHeight="1" x14ac:dyDescent="0.2">
      <c r="A1763" s="54"/>
      <c r="B1763" s="54"/>
      <c r="C1763" s="53"/>
      <c r="D1763" s="54"/>
      <c r="E1763" s="54"/>
      <c r="F1763" s="79"/>
      <c r="G1763" s="55"/>
      <c r="H1763" s="79"/>
      <c r="I1763" s="60"/>
      <c r="J1763" s="60"/>
      <c r="K1763" s="60"/>
      <c r="L1763" s="60"/>
      <c r="M1763" s="60"/>
      <c r="N1763" s="60"/>
      <c r="O1763" s="54"/>
      <c r="P1763" s="54"/>
      <c r="Q1763" s="54"/>
      <c r="R1763" s="54"/>
      <c r="S1763" s="54"/>
      <c r="T1763" s="54"/>
    </row>
    <row r="1764" spans="1:20" ht="15" customHeight="1" x14ac:dyDescent="0.2">
      <c r="A1764" s="54"/>
      <c r="B1764" s="54"/>
      <c r="C1764" s="53"/>
      <c r="D1764" s="54"/>
      <c r="E1764" s="54"/>
      <c r="F1764" s="79"/>
      <c r="G1764" s="55"/>
      <c r="H1764" s="79"/>
      <c r="I1764" s="60"/>
      <c r="J1764" s="60"/>
      <c r="K1764" s="60"/>
      <c r="L1764" s="60"/>
      <c r="M1764" s="60"/>
      <c r="N1764" s="60"/>
      <c r="O1764" s="54"/>
      <c r="P1764" s="54"/>
      <c r="Q1764" s="54"/>
      <c r="R1764" s="54"/>
      <c r="S1764" s="54"/>
      <c r="T1764" s="54"/>
    </row>
    <row r="1765" spans="1:20" ht="15" customHeight="1" x14ac:dyDescent="0.2">
      <c r="A1765" s="54"/>
      <c r="B1765" s="54"/>
      <c r="C1765" s="53"/>
      <c r="D1765" s="54"/>
      <c r="E1765" s="54"/>
      <c r="F1765" s="79"/>
      <c r="G1765" s="55"/>
      <c r="H1765" s="79"/>
      <c r="I1765" s="60"/>
      <c r="J1765" s="60"/>
      <c r="K1765" s="60"/>
      <c r="L1765" s="60"/>
      <c r="M1765" s="60"/>
      <c r="N1765" s="60"/>
      <c r="O1765" s="54"/>
      <c r="P1765" s="54"/>
      <c r="Q1765" s="54"/>
      <c r="R1765" s="54"/>
      <c r="S1765" s="54"/>
      <c r="T1765" s="54"/>
    </row>
    <row r="1766" spans="1:20" ht="15" customHeight="1" x14ac:dyDescent="0.2">
      <c r="A1766" s="54"/>
      <c r="B1766" s="54"/>
      <c r="C1766" s="53"/>
      <c r="D1766" s="54"/>
      <c r="E1766" s="54"/>
      <c r="F1766" s="79"/>
      <c r="G1766" s="55"/>
      <c r="H1766" s="79"/>
      <c r="I1766" s="60"/>
      <c r="J1766" s="60"/>
      <c r="K1766" s="60"/>
      <c r="L1766" s="60"/>
      <c r="M1766" s="60"/>
      <c r="N1766" s="60"/>
      <c r="O1766" s="54"/>
      <c r="P1766" s="54"/>
      <c r="Q1766" s="54"/>
      <c r="R1766" s="54"/>
      <c r="S1766" s="54"/>
      <c r="T1766" s="54"/>
    </row>
    <row r="1767" spans="1:20" ht="15" customHeight="1" x14ac:dyDescent="0.2">
      <c r="A1767" s="54"/>
      <c r="B1767" s="54"/>
      <c r="C1767" s="53"/>
      <c r="D1767" s="54"/>
      <c r="E1767" s="54"/>
      <c r="F1767" s="79"/>
      <c r="G1767" s="55"/>
      <c r="H1767" s="79"/>
      <c r="I1767" s="60"/>
      <c r="J1767" s="60"/>
      <c r="K1767" s="60"/>
      <c r="L1767" s="60"/>
      <c r="M1767" s="60"/>
      <c r="N1767" s="60"/>
      <c r="O1767" s="54"/>
      <c r="P1767" s="54"/>
      <c r="Q1767" s="54"/>
      <c r="R1767" s="54"/>
      <c r="S1767" s="54"/>
      <c r="T1767" s="54"/>
    </row>
    <row r="1768" spans="1:20" ht="15" customHeight="1" x14ac:dyDescent="0.2">
      <c r="A1768" s="54"/>
      <c r="B1768" s="54"/>
      <c r="C1768" s="53"/>
      <c r="D1768" s="54"/>
      <c r="E1768" s="54"/>
      <c r="F1768" s="79"/>
      <c r="G1768" s="55"/>
      <c r="H1768" s="79"/>
      <c r="I1768" s="60"/>
      <c r="J1768" s="60"/>
      <c r="K1768" s="60"/>
      <c r="L1768" s="60"/>
      <c r="M1768" s="60"/>
      <c r="N1768" s="60"/>
      <c r="O1768" s="54"/>
      <c r="P1768" s="54"/>
      <c r="Q1768" s="54"/>
      <c r="R1768" s="54"/>
      <c r="S1768" s="54"/>
      <c r="T1768" s="54"/>
    </row>
    <row r="1769" spans="1:20" ht="15" customHeight="1" x14ac:dyDescent="0.2">
      <c r="A1769" s="54"/>
      <c r="B1769" s="54"/>
      <c r="C1769" s="53"/>
      <c r="D1769" s="54"/>
      <c r="E1769" s="54"/>
      <c r="F1769" s="79"/>
      <c r="G1769" s="55"/>
      <c r="H1769" s="79"/>
      <c r="I1769" s="60"/>
      <c r="J1769" s="60"/>
      <c r="K1769" s="60"/>
      <c r="L1769" s="60"/>
      <c r="M1769" s="60"/>
      <c r="N1769" s="60"/>
      <c r="O1769" s="54"/>
      <c r="P1769" s="54"/>
      <c r="Q1769" s="54"/>
      <c r="R1769" s="54"/>
      <c r="S1769" s="54"/>
      <c r="T1769" s="54"/>
    </row>
    <row r="1770" spans="1:20" ht="15" customHeight="1" x14ac:dyDescent="0.2">
      <c r="A1770" s="54"/>
      <c r="B1770" s="54"/>
      <c r="C1770" s="53"/>
      <c r="D1770" s="54"/>
      <c r="E1770" s="54"/>
      <c r="F1770" s="79"/>
      <c r="G1770" s="55"/>
      <c r="H1770" s="79"/>
      <c r="I1770" s="60"/>
      <c r="J1770" s="60"/>
      <c r="K1770" s="60"/>
      <c r="L1770" s="60"/>
      <c r="M1770" s="60"/>
      <c r="N1770" s="60"/>
      <c r="O1770" s="54"/>
      <c r="P1770" s="54"/>
      <c r="Q1770" s="54"/>
      <c r="R1770" s="54"/>
      <c r="S1770" s="54"/>
      <c r="T1770" s="54"/>
    </row>
    <row r="1771" spans="1:20" ht="15" customHeight="1" x14ac:dyDescent="0.2">
      <c r="A1771" s="54"/>
      <c r="B1771" s="54"/>
      <c r="C1771" s="53"/>
      <c r="D1771" s="54"/>
      <c r="E1771" s="54"/>
      <c r="F1771" s="79"/>
      <c r="G1771" s="55"/>
      <c r="H1771" s="79"/>
      <c r="I1771" s="60"/>
      <c r="J1771" s="60"/>
      <c r="K1771" s="60"/>
      <c r="L1771" s="60"/>
      <c r="M1771" s="60"/>
      <c r="N1771" s="60"/>
      <c r="O1771" s="54"/>
      <c r="P1771" s="54"/>
      <c r="Q1771" s="54"/>
      <c r="R1771" s="54"/>
      <c r="S1771" s="54"/>
      <c r="T1771" s="54"/>
    </row>
    <row r="1772" spans="1:20" ht="15" customHeight="1" x14ac:dyDescent="0.2">
      <c r="A1772" s="54"/>
      <c r="B1772" s="54"/>
      <c r="C1772" s="53"/>
      <c r="D1772" s="54"/>
      <c r="E1772" s="54"/>
      <c r="F1772" s="79"/>
      <c r="G1772" s="55"/>
      <c r="H1772" s="79"/>
      <c r="I1772" s="60"/>
      <c r="J1772" s="60"/>
      <c r="K1772" s="60"/>
      <c r="L1772" s="60"/>
      <c r="M1772" s="60"/>
      <c r="N1772" s="60"/>
      <c r="O1772" s="54"/>
      <c r="P1772" s="54"/>
      <c r="Q1772" s="54"/>
      <c r="R1772" s="54"/>
      <c r="S1772" s="54"/>
      <c r="T1772" s="54"/>
    </row>
    <row r="1773" spans="1:20" ht="15" customHeight="1" x14ac:dyDescent="0.2">
      <c r="A1773" s="54"/>
      <c r="B1773" s="54"/>
      <c r="C1773" s="53"/>
      <c r="D1773" s="54"/>
      <c r="E1773" s="54"/>
      <c r="F1773" s="79"/>
      <c r="G1773" s="55"/>
      <c r="H1773" s="79"/>
      <c r="I1773" s="60"/>
      <c r="J1773" s="60"/>
      <c r="K1773" s="60"/>
      <c r="L1773" s="60"/>
      <c r="M1773" s="60"/>
      <c r="N1773" s="60"/>
      <c r="O1773" s="54"/>
      <c r="P1773" s="54"/>
      <c r="Q1773" s="54"/>
      <c r="R1773" s="54"/>
      <c r="S1773" s="54"/>
      <c r="T1773" s="54"/>
    </row>
    <row r="1774" spans="1:20" ht="15" customHeight="1" x14ac:dyDescent="0.2">
      <c r="A1774" s="54"/>
      <c r="B1774" s="54"/>
      <c r="C1774" s="53"/>
      <c r="D1774" s="54"/>
      <c r="E1774" s="54"/>
      <c r="F1774" s="79"/>
      <c r="G1774" s="55"/>
      <c r="H1774" s="79"/>
      <c r="I1774" s="60"/>
      <c r="J1774" s="60"/>
      <c r="K1774" s="60"/>
      <c r="L1774" s="60"/>
      <c r="M1774" s="60"/>
      <c r="N1774" s="60"/>
      <c r="O1774" s="54"/>
      <c r="P1774" s="54"/>
      <c r="Q1774" s="54"/>
      <c r="R1774" s="54"/>
      <c r="S1774" s="54"/>
      <c r="T1774" s="54"/>
    </row>
    <row r="1775" spans="1:20" ht="15" customHeight="1" x14ac:dyDescent="0.2">
      <c r="A1775" s="54"/>
      <c r="B1775" s="54"/>
      <c r="C1775" s="53"/>
      <c r="D1775" s="54"/>
      <c r="E1775" s="54"/>
      <c r="F1775" s="79"/>
      <c r="G1775" s="55"/>
      <c r="H1775" s="79"/>
      <c r="I1775" s="60"/>
      <c r="J1775" s="60"/>
      <c r="K1775" s="60"/>
      <c r="L1775" s="60"/>
      <c r="M1775" s="60"/>
      <c r="N1775" s="60"/>
      <c r="O1775" s="54"/>
      <c r="P1775" s="54"/>
      <c r="Q1775" s="54"/>
      <c r="R1775" s="54"/>
      <c r="S1775" s="54"/>
      <c r="T1775" s="54"/>
    </row>
    <row r="1776" spans="1:20" ht="15" customHeight="1" x14ac:dyDescent="0.2">
      <c r="A1776" s="54"/>
      <c r="B1776" s="54"/>
      <c r="C1776" s="53"/>
      <c r="D1776" s="54"/>
      <c r="E1776" s="54"/>
      <c r="F1776" s="79"/>
      <c r="G1776" s="55"/>
      <c r="H1776" s="79"/>
      <c r="I1776" s="60"/>
      <c r="J1776" s="60"/>
      <c r="K1776" s="60"/>
      <c r="L1776" s="60"/>
      <c r="M1776" s="60"/>
      <c r="N1776" s="60"/>
      <c r="O1776" s="54"/>
      <c r="P1776" s="54"/>
      <c r="Q1776" s="54"/>
      <c r="R1776" s="54"/>
      <c r="S1776" s="54"/>
      <c r="T1776" s="54"/>
    </row>
    <row r="1777" spans="1:20" ht="15" customHeight="1" x14ac:dyDescent="0.2">
      <c r="A1777" s="54"/>
      <c r="B1777" s="54"/>
      <c r="C1777" s="53"/>
      <c r="D1777" s="54"/>
      <c r="E1777" s="54"/>
      <c r="F1777" s="79"/>
      <c r="G1777" s="55"/>
      <c r="H1777" s="79"/>
      <c r="I1777" s="60"/>
      <c r="J1777" s="60"/>
      <c r="K1777" s="60"/>
      <c r="L1777" s="60"/>
      <c r="M1777" s="60"/>
      <c r="N1777" s="60"/>
      <c r="O1777" s="54"/>
      <c r="P1777" s="54"/>
      <c r="Q1777" s="54"/>
      <c r="R1777" s="54"/>
      <c r="S1777" s="54"/>
      <c r="T1777" s="54"/>
    </row>
    <row r="1778" spans="1:20" ht="15" customHeight="1" x14ac:dyDescent="0.2">
      <c r="A1778" s="54"/>
      <c r="B1778" s="54"/>
      <c r="C1778" s="53"/>
      <c r="D1778" s="54"/>
      <c r="E1778" s="54"/>
      <c r="F1778" s="79"/>
      <c r="G1778" s="55"/>
      <c r="H1778" s="79"/>
      <c r="I1778" s="60"/>
      <c r="J1778" s="60"/>
      <c r="K1778" s="60"/>
      <c r="L1778" s="60"/>
      <c r="M1778" s="60"/>
      <c r="N1778" s="60"/>
      <c r="O1778" s="54"/>
      <c r="P1778" s="54"/>
      <c r="Q1778" s="54"/>
      <c r="R1778" s="54"/>
      <c r="S1778" s="54"/>
      <c r="T1778" s="54"/>
    </row>
    <row r="1779" spans="1:20" ht="15" customHeight="1" x14ac:dyDescent="0.2">
      <c r="A1779" s="54"/>
      <c r="B1779" s="54"/>
      <c r="C1779" s="53"/>
      <c r="D1779" s="54"/>
      <c r="E1779" s="54"/>
      <c r="F1779" s="79"/>
      <c r="G1779" s="55"/>
      <c r="H1779" s="79"/>
      <c r="I1779" s="60"/>
      <c r="J1779" s="60"/>
      <c r="K1779" s="60"/>
      <c r="L1779" s="60"/>
      <c r="M1779" s="60"/>
      <c r="N1779" s="60"/>
      <c r="O1779" s="54"/>
      <c r="P1779" s="54"/>
      <c r="Q1779" s="54"/>
      <c r="R1779" s="54"/>
      <c r="S1779" s="54"/>
      <c r="T1779" s="54"/>
    </row>
    <row r="1780" spans="1:20" ht="15" customHeight="1" x14ac:dyDescent="0.2">
      <c r="A1780" s="54"/>
      <c r="B1780" s="54"/>
      <c r="C1780" s="53"/>
      <c r="D1780" s="54"/>
      <c r="E1780" s="54"/>
      <c r="F1780" s="79"/>
      <c r="G1780" s="55"/>
      <c r="H1780" s="79"/>
      <c r="I1780" s="60"/>
      <c r="J1780" s="60"/>
      <c r="K1780" s="60"/>
      <c r="L1780" s="60"/>
      <c r="M1780" s="60"/>
      <c r="N1780" s="60"/>
      <c r="O1780" s="54"/>
      <c r="P1780" s="54"/>
      <c r="Q1780" s="54"/>
      <c r="R1780" s="54"/>
      <c r="S1780" s="54"/>
      <c r="T1780" s="54"/>
    </row>
    <row r="1781" spans="1:20" ht="15" customHeight="1" x14ac:dyDescent="0.2">
      <c r="A1781" s="54"/>
      <c r="B1781" s="54"/>
      <c r="C1781" s="53"/>
      <c r="D1781" s="54"/>
      <c r="E1781" s="54"/>
      <c r="F1781" s="79"/>
      <c r="G1781" s="55"/>
      <c r="H1781" s="79"/>
      <c r="I1781" s="60"/>
      <c r="J1781" s="60"/>
      <c r="K1781" s="60"/>
      <c r="L1781" s="60"/>
      <c r="M1781" s="60"/>
      <c r="N1781" s="60"/>
      <c r="O1781" s="54"/>
      <c r="P1781" s="54"/>
      <c r="Q1781" s="54"/>
      <c r="R1781" s="54"/>
      <c r="S1781" s="54"/>
      <c r="T1781" s="54"/>
    </row>
    <row r="1782" spans="1:20" ht="15" customHeight="1" x14ac:dyDescent="0.2">
      <c r="A1782" s="54"/>
      <c r="B1782" s="54"/>
      <c r="C1782" s="53"/>
      <c r="D1782" s="54"/>
      <c r="E1782" s="54"/>
      <c r="F1782" s="79"/>
      <c r="G1782" s="55"/>
      <c r="H1782" s="79"/>
      <c r="I1782" s="60"/>
      <c r="J1782" s="60"/>
      <c r="K1782" s="60"/>
      <c r="L1782" s="60"/>
      <c r="M1782" s="60"/>
      <c r="N1782" s="60"/>
      <c r="O1782" s="54"/>
      <c r="P1782" s="54"/>
      <c r="Q1782" s="54"/>
      <c r="R1782" s="54"/>
      <c r="S1782" s="54"/>
      <c r="T1782" s="54"/>
    </row>
    <row r="1783" spans="1:20" ht="15" customHeight="1" x14ac:dyDescent="0.2">
      <c r="A1783" s="54"/>
      <c r="B1783" s="54"/>
      <c r="C1783" s="53"/>
      <c r="D1783" s="54"/>
      <c r="E1783" s="54"/>
      <c r="F1783" s="79"/>
      <c r="G1783" s="55"/>
      <c r="H1783" s="79"/>
      <c r="I1783" s="60"/>
      <c r="J1783" s="60"/>
      <c r="K1783" s="60"/>
      <c r="L1783" s="60"/>
      <c r="M1783" s="60"/>
      <c r="N1783" s="60"/>
      <c r="O1783" s="54"/>
      <c r="P1783" s="54"/>
      <c r="Q1783" s="54"/>
      <c r="R1783" s="54"/>
      <c r="S1783" s="54"/>
      <c r="T1783" s="54"/>
    </row>
    <row r="1784" spans="1:20" ht="15" customHeight="1" x14ac:dyDescent="0.2">
      <c r="A1784" s="54"/>
      <c r="B1784" s="54"/>
      <c r="C1784" s="53"/>
      <c r="D1784" s="54"/>
      <c r="E1784" s="54"/>
      <c r="F1784" s="79"/>
      <c r="G1784" s="55"/>
      <c r="H1784" s="79"/>
      <c r="I1784" s="60"/>
      <c r="J1784" s="60"/>
      <c r="K1784" s="60"/>
      <c r="L1784" s="60"/>
      <c r="M1784" s="60"/>
      <c r="N1784" s="60"/>
      <c r="O1784" s="54"/>
      <c r="P1784" s="54"/>
      <c r="Q1784" s="54"/>
      <c r="R1784" s="54"/>
      <c r="S1784" s="54"/>
      <c r="T1784" s="54"/>
    </row>
    <row r="1785" spans="1:20" ht="15" customHeight="1" x14ac:dyDescent="0.2">
      <c r="A1785" s="54"/>
      <c r="B1785" s="54"/>
      <c r="C1785" s="53"/>
      <c r="D1785" s="54"/>
      <c r="E1785" s="54"/>
      <c r="F1785" s="79"/>
      <c r="G1785" s="55"/>
      <c r="H1785" s="79"/>
      <c r="I1785" s="60"/>
      <c r="J1785" s="60"/>
      <c r="K1785" s="60"/>
      <c r="L1785" s="60"/>
      <c r="M1785" s="60"/>
      <c r="N1785" s="60"/>
      <c r="O1785" s="54"/>
      <c r="P1785" s="54"/>
      <c r="Q1785" s="54"/>
      <c r="R1785" s="54"/>
      <c r="S1785" s="54"/>
      <c r="T1785" s="54"/>
    </row>
    <row r="1786" spans="1:20" ht="15" customHeight="1" x14ac:dyDescent="0.2">
      <c r="A1786" s="54"/>
      <c r="B1786" s="54"/>
      <c r="C1786" s="53"/>
      <c r="D1786" s="54"/>
      <c r="E1786" s="54"/>
      <c r="F1786" s="79"/>
      <c r="G1786" s="55"/>
      <c r="H1786" s="79"/>
      <c r="I1786" s="60"/>
      <c r="J1786" s="60"/>
      <c r="K1786" s="60"/>
      <c r="L1786" s="60"/>
      <c r="M1786" s="60"/>
      <c r="N1786" s="60"/>
      <c r="O1786" s="54"/>
      <c r="P1786" s="54"/>
      <c r="Q1786" s="54"/>
      <c r="R1786" s="54"/>
      <c r="S1786" s="54"/>
      <c r="T1786" s="54"/>
    </row>
    <row r="1787" spans="1:20" ht="15" customHeight="1" x14ac:dyDescent="0.2">
      <c r="A1787" s="54"/>
      <c r="B1787" s="54"/>
      <c r="C1787" s="53"/>
      <c r="D1787" s="54"/>
      <c r="E1787" s="54"/>
      <c r="F1787" s="79"/>
      <c r="G1787" s="55"/>
      <c r="H1787" s="79"/>
      <c r="I1787" s="60"/>
      <c r="J1787" s="60"/>
      <c r="K1787" s="60"/>
      <c r="L1787" s="60"/>
      <c r="M1787" s="60"/>
      <c r="N1787" s="60"/>
      <c r="O1787" s="54"/>
      <c r="P1787" s="54"/>
      <c r="Q1787" s="54"/>
      <c r="R1787" s="54"/>
      <c r="S1787" s="54"/>
      <c r="T1787" s="54"/>
    </row>
    <row r="1788" spans="1:20" ht="15" customHeight="1" x14ac:dyDescent="0.2">
      <c r="A1788" s="54"/>
      <c r="B1788" s="54"/>
      <c r="C1788" s="53"/>
      <c r="D1788" s="54"/>
      <c r="E1788" s="54"/>
      <c r="F1788" s="79"/>
      <c r="G1788" s="55"/>
      <c r="H1788" s="79"/>
      <c r="I1788" s="60"/>
      <c r="J1788" s="60"/>
      <c r="K1788" s="60"/>
      <c r="L1788" s="60"/>
      <c r="M1788" s="60"/>
      <c r="N1788" s="60"/>
      <c r="O1788" s="54"/>
      <c r="P1788" s="54"/>
      <c r="Q1788" s="54"/>
      <c r="R1788" s="54"/>
      <c r="S1788" s="54"/>
      <c r="T1788" s="54"/>
    </row>
    <row r="1789" spans="1:20" ht="15" customHeight="1" x14ac:dyDescent="0.2">
      <c r="A1789" s="54"/>
      <c r="B1789" s="54"/>
      <c r="C1789" s="53"/>
      <c r="D1789" s="54"/>
      <c r="E1789" s="54"/>
      <c r="F1789" s="79"/>
      <c r="G1789" s="55"/>
      <c r="H1789" s="79"/>
      <c r="I1789" s="60"/>
      <c r="J1789" s="60"/>
      <c r="K1789" s="60"/>
      <c r="L1789" s="60"/>
      <c r="M1789" s="60"/>
      <c r="N1789" s="60"/>
      <c r="O1789" s="54"/>
      <c r="P1789" s="54"/>
      <c r="Q1789" s="54"/>
      <c r="R1789" s="54"/>
      <c r="S1789" s="54"/>
      <c r="T1789" s="54"/>
    </row>
    <row r="1790" spans="1:20" ht="15" customHeight="1" x14ac:dyDescent="0.2">
      <c r="A1790" s="54"/>
      <c r="B1790" s="54"/>
      <c r="C1790" s="53"/>
      <c r="D1790" s="54"/>
      <c r="E1790" s="54"/>
      <c r="F1790" s="79"/>
      <c r="G1790" s="55"/>
      <c r="H1790" s="79"/>
      <c r="I1790" s="60"/>
      <c r="J1790" s="60"/>
      <c r="K1790" s="60"/>
      <c r="L1790" s="60"/>
      <c r="M1790" s="60"/>
      <c r="N1790" s="60"/>
      <c r="O1790" s="54"/>
      <c r="P1790" s="54"/>
      <c r="Q1790" s="54"/>
      <c r="R1790" s="54"/>
      <c r="S1790" s="54"/>
      <c r="T1790" s="54"/>
    </row>
    <row r="1791" spans="1:20" ht="15" customHeight="1" x14ac:dyDescent="0.2">
      <c r="A1791" s="54"/>
      <c r="B1791" s="54"/>
      <c r="C1791" s="53"/>
      <c r="D1791" s="54"/>
      <c r="E1791" s="54"/>
      <c r="F1791" s="79"/>
      <c r="G1791" s="55"/>
      <c r="H1791" s="79"/>
      <c r="I1791" s="60"/>
      <c r="J1791" s="60"/>
      <c r="K1791" s="60"/>
      <c r="L1791" s="60"/>
      <c r="M1791" s="60"/>
      <c r="N1791" s="60"/>
      <c r="O1791" s="54"/>
      <c r="P1791" s="54"/>
      <c r="Q1791" s="54"/>
      <c r="R1791" s="54"/>
      <c r="S1791" s="54"/>
      <c r="T1791" s="54"/>
    </row>
    <row r="1792" spans="1:20" ht="15" customHeight="1" x14ac:dyDescent="0.2">
      <c r="A1792" s="54"/>
      <c r="B1792" s="54"/>
      <c r="C1792" s="53"/>
      <c r="D1792" s="54"/>
      <c r="E1792" s="54"/>
      <c r="F1792" s="79"/>
      <c r="G1792" s="55"/>
      <c r="H1792" s="79"/>
      <c r="I1792" s="60"/>
      <c r="J1792" s="60"/>
      <c r="K1792" s="60"/>
      <c r="L1792" s="60"/>
      <c r="M1792" s="60"/>
      <c r="N1792" s="60"/>
      <c r="O1792" s="54"/>
      <c r="P1792" s="54"/>
      <c r="Q1792" s="54"/>
      <c r="R1792" s="54"/>
      <c r="S1792" s="54"/>
      <c r="T1792" s="54"/>
    </row>
    <row r="1793" spans="1:20" ht="15" customHeight="1" x14ac:dyDescent="0.2">
      <c r="A1793" s="54"/>
      <c r="B1793" s="54"/>
      <c r="C1793" s="53"/>
      <c r="D1793" s="54"/>
      <c r="E1793" s="54"/>
      <c r="F1793" s="79"/>
      <c r="G1793" s="55"/>
      <c r="H1793" s="79"/>
      <c r="I1793" s="60"/>
      <c r="J1793" s="60"/>
      <c r="K1793" s="60"/>
      <c r="L1793" s="60"/>
      <c r="M1793" s="60"/>
      <c r="N1793" s="60"/>
      <c r="O1793" s="54"/>
      <c r="P1793" s="54"/>
      <c r="Q1793" s="54"/>
      <c r="R1793" s="54"/>
      <c r="S1793" s="54"/>
      <c r="T1793" s="54"/>
    </row>
    <row r="1794" spans="1:20" ht="15" customHeight="1" x14ac:dyDescent="0.2">
      <c r="A1794" s="54"/>
      <c r="B1794" s="54"/>
      <c r="C1794" s="53"/>
      <c r="D1794" s="54"/>
      <c r="E1794" s="54"/>
      <c r="F1794" s="79"/>
      <c r="G1794" s="55"/>
      <c r="H1794" s="79"/>
      <c r="I1794" s="60"/>
      <c r="J1794" s="60"/>
      <c r="K1794" s="60"/>
      <c r="L1794" s="60"/>
      <c r="M1794" s="60"/>
      <c r="N1794" s="60"/>
      <c r="O1794" s="54"/>
      <c r="P1794" s="54"/>
      <c r="Q1794" s="54"/>
      <c r="R1794" s="54"/>
      <c r="S1794" s="54"/>
      <c r="T1794" s="54"/>
    </row>
    <row r="1795" spans="1:20" ht="15" customHeight="1" x14ac:dyDescent="0.2">
      <c r="A1795" s="54"/>
      <c r="B1795" s="54"/>
      <c r="C1795" s="53"/>
      <c r="D1795" s="54"/>
      <c r="E1795" s="54"/>
      <c r="F1795" s="79"/>
      <c r="G1795" s="55"/>
      <c r="H1795" s="79"/>
      <c r="I1795" s="60"/>
      <c r="J1795" s="60"/>
      <c r="K1795" s="60"/>
      <c r="L1795" s="60"/>
      <c r="M1795" s="60"/>
      <c r="N1795" s="60"/>
      <c r="O1795" s="54"/>
      <c r="P1795" s="54"/>
      <c r="Q1795" s="54"/>
      <c r="R1795" s="54"/>
      <c r="S1795" s="54"/>
      <c r="T1795" s="54"/>
    </row>
    <row r="1796" spans="1:20" ht="15" customHeight="1" x14ac:dyDescent="0.2">
      <c r="A1796" s="54"/>
      <c r="B1796" s="54"/>
      <c r="C1796" s="53"/>
      <c r="D1796" s="54"/>
      <c r="E1796" s="54"/>
      <c r="F1796" s="79"/>
      <c r="G1796" s="55"/>
      <c r="H1796" s="79"/>
      <c r="I1796" s="60"/>
      <c r="J1796" s="60"/>
      <c r="K1796" s="60"/>
      <c r="L1796" s="60"/>
      <c r="M1796" s="60"/>
      <c r="N1796" s="60"/>
      <c r="O1796" s="54"/>
      <c r="P1796" s="54"/>
      <c r="Q1796" s="54"/>
      <c r="R1796" s="54"/>
      <c r="S1796" s="54"/>
      <c r="T1796" s="54"/>
    </row>
    <row r="1797" spans="1:20" ht="15" customHeight="1" x14ac:dyDescent="0.2">
      <c r="A1797" s="54"/>
      <c r="B1797" s="54"/>
      <c r="C1797" s="53"/>
      <c r="D1797" s="54"/>
      <c r="E1797" s="54"/>
      <c r="F1797" s="79"/>
      <c r="G1797" s="55"/>
      <c r="H1797" s="79"/>
      <c r="I1797" s="60"/>
      <c r="J1797" s="60"/>
      <c r="K1797" s="60"/>
      <c r="L1797" s="60"/>
      <c r="M1797" s="60"/>
      <c r="N1797" s="60"/>
      <c r="O1797" s="54"/>
      <c r="P1797" s="54"/>
      <c r="Q1797" s="54"/>
      <c r="R1797" s="54"/>
      <c r="S1797" s="54"/>
      <c r="T1797" s="54"/>
    </row>
    <row r="1798" spans="1:20" ht="15" customHeight="1" x14ac:dyDescent="0.2">
      <c r="A1798" s="54"/>
      <c r="B1798" s="54"/>
      <c r="C1798" s="53"/>
      <c r="D1798" s="54"/>
      <c r="E1798" s="54"/>
      <c r="F1798" s="79"/>
      <c r="G1798" s="55"/>
      <c r="H1798" s="79"/>
      <c r="I1798" s="60"/>
      <c r="J1798" s="60"/>
      <c r="K1798" s="60"/>
      <c r="L1798" s="60"/>
      <c r="M1798" s="60"/>
      <c r="N1798" s="60"/>
      <c r="O1798" s="54"/>
      <c r="P1798" s="54"/>
      <c r="Q1798" s="54"/>
      <c r="R1798" s="54"/>
      <c r="S1798" s="54"/>
      <c r="T1798" s="54"/>
    </row>
    <row r="1799" spans="1:20" ht="15" customHeight="1" x14ac:dyDescent="0.2">
      <c r="A1799" s="54"/>
      <c r="B1799" s="54"/>
      <c r="C1799" s="53"/>
      <c r="D1799" s="54"/>
      <c r="E1799" s="54"/>
      <c r="F1799" s="79"/>
      <c r="G1799" s="55"/>
      <c r="H1799" s="79"/>
      <c r="I1799" s="60"/>
      <c r="J1799" s="60"/>
      <c r="K1799" s="60"/>
      <c r="L1799" s="60"/>
      <c r="M1799" s="60"/>
      <c r="N1799" s="60"/>
      <c r="O1799" s="54"/>
      <c r="P1799" s="54"/>
      <c r="Q1799" s="54"/>
      <c r="R1799" s="54"/>
      <c r="S1799" s="54"/>
      <c r="T1799" s="54"/>
    </row>
    <row r="1800" spans="1:20" ht="15" customHeight="1" x14ac:dyDescent="0.2">
      <c r="A1800" s="54"/>
      <c r="B1800" s="54"/>
      <c r="C1800" s="53"/>
      <c r="D1800" s="54"/>
      <c r="E1800" s="54"/>
      <c r="F1800" s="79"/>
      <c r="G1800" s="55"/>
      <c r="H1800" s="79"/>
      <c r="I1800" s="60"/>
      <c r="J1800" s="60"/>
      <c r="K1800" s="60"/>
      <c r="L1800" s="60"/>
      <c r="M1800" s="60"/>
      <c r="N1800" s="60"/>
      <c r="O1800" s="54"/>
      <c r="P1800" s="54"/>
      <c r="Q1800" s="54"/>
      <c r="R1800" s="54"/>
      <c r="S1800" s="54"/>
      <c r="T1800" s="54"/>
    </row>
    <row r="1801" spans="1:20" ht="15" customHeight="1" x14ac:dyDescent="0.2">
      <c r="A1801" s="54"/>
      <c r="B1801" s="54"/>
      <c r="C1801" s="53"/>
      <c r="D1801" s="54"/>
      <c r="E1801" s="54"/>
      <c r="F1801" s="79"/>
      <c r="G1801" s="55"/>
      <c r="H1801" s="79"/>
      <c r="I1801" s="60"/>
      <c r="J1801" s="60"/>
      <c r="K1801" s="60"/>
      <c r="L1801" s="60"/>
      <c r="M1801" s="60"/>
      <c r="N1801" s="60"/>
      <c r="O1801" s="54"/>
      <c r="P1801" s="54"/>
      <c r="Q1801" s="54"/>
      <c r="R1801" s="54"/>
      <c r="S1801" s="54"/>
      <c r="T1801" s="54"/>
    </row>
    <row r="1802" spans="1:20" ht="15" customHeight="1" x14ac:dyDescent="0.2">
      <c r="A1802" s="54"/>
      <c r="B1802" s="54"/>
      <c r="C1802" s="53"/>
      <c r="D1802" s="54"/>
      <c r="E1802" s="54"/>
      <c r="F1802" s="79"/>
      <c r="G1802" s="55"/>
      <c r="H1802" s="79"/>
      <c r="I1802" s="60"/>
      <c r="J1802" s="60"/>
      <c r="K1802" s="60"/>
      <c r="L1802" s="60"/>
      <c r="M1802" s="60"/>
      <c r="N1802" s="60"/>
      <c r="O1802" s="54"/>
      <c r="P1802" s="54"/>
      <c r="Q1802" s="54"/>
      <c r="R1802" s="54"/>
      <c r="S1802" s="54"/>
      <c r="T1802" s="54"/>
    </row>
    <row r="1803" spans="1:20" ht="15" customHeight="1" x14ac:dyDescent="0.2">
      <c r="A1803" s="54"/>
      <c r="B1803" s="54"/>
      <c r="C1803" s="53"/>
      <c r="D1803" s="54"/>
      <c r="E1803" s="54"/>
      <c r="F1803" s="79"/>
      <c r="G1803" s="55"/>
      <c r="H1803" s="79"/>
      <c r="I1803" s="60"/>
      <c r="J1803" s="60"/>
      <c r="K1803" s="60"/>
      <c r="L1803" s="60"/>
      <c r="M1803" s="60"/>
      <c r="N1803" s="60"/>
      <c r="O1803" s="54"/>
      <c r="P1803" s="54"/>
      <c r="Q1803" s="54"/>
      <c r="R1803" s="54"/>
      <c r="S1803" s="54"/>
      <c r="T1803" s="54"/>
    </row>
    <row r="1804" spans="1:20" ht="15" customHeight="1" x14ac:dyDescent="0.2">
      <c r="A1804" s="54"/>
      <c r="B1804" s="54"/>
      <c r="C1804" s="53"/>
      <c r="D1804" s="54"/>
      <c r="E1804" s="54"/>
      <c r="F1804" s="79"/>
      <c r="G1804" s="55"/>
      <c r="H1804" s="79"/>
      <c r="I1804" s="60"/>
      <c r="J1804" s="60"/>
      <c r="K1804" s="60"/>
      <c r="L1804" s="60"/>
      <c r="M1804" s="60"/>
      <c r="N1804" s="60"/>
      <c r="O1804" s="54"/>
      <c r="P1804" s="54"/>
      <c r="Q1804" s="54"/>
      <c r="R1804" s="54"/>
      <c r="S1804" s="54"/>
      <c r="T1804" s="54"/>
    </row>
    <row r="1805" spans="1:20" ht="15" customHeight="1" x14ac:dyDescent="0.2">
      <c r="A1805" s="54"/>
      <c r="B1805" s="54"/>
      <c r="C1805" s="53"/>
      <c r="D1805" s="54"/>
      <c r="E1805" s="54"/>
      <c r="F1805" s="79"/>
      <c r="G1805" s="55"/>
      <c r="H1805" s="79"/>
      <c r="I1805" s="60"/>
      <c r="J1805" s="60"/>
      <c r="K1805" s="60"/>
      <c r="L1805" s="60"/>
      <c r="M1805" s="60"/>
      <c r="N1805" s="60"/>
      <c r="O1805" s="54"/>
      <c r="P1805" s="54"/>
      <c r="Q1805" s="54"/>
      <c r="R1805" s="54"/>
      <c r="S1805" s="54"/>
      <c r="T1805" s="54"/>
    </row>
    <row r="1806" spans="1:20" ht="15" customHeight="1" x14ac:dyDescent="0.2">
      <c r="A1806" s="54"/>
      <c r="B1806" s="54"/>
      <c r="C1806" s="53"/>
      <c r="D1806" s="54"/>
      <c r="E1806" s="54"/>
      <c r="F1806" s="79"/>
      <c r="G1806" s="55"/>
      <c r="H1806" s="79"/>
      <c r="I1806" s="60"/>
      <c r="J1806" s="60"/>
      <c r="K1806" s="60"/>
      <c r="L1806" s="60"/>
      <c r="M1806" s="60"/>
      <c r="N1806" s="60"/>
      <c r="O1806" s="54"/>
      <c r="P1806" s="54"/>
      <c r="Q1806" s="54"/>
      <c r="R1806" s="54"/>
      <c r="S1806" s="54"/>
      <c r="T1806" s="54"/>
    </row>
    <row r="1807" spans="1:20" ht="15" customHeight="1" x14ac:dyDescent="0.2">
      <c r="A1807" s="54"/>
      <c r="B1807" s="54"/>
      <c r="C1807" s="53"/>
      <c r="D1807" s="54"/>
      <c r="E1807" s="54"/>
      <c r="F1807" s="79"/>
      <c r="G1807" s="55"/>
      <c r="H1807" s="79"/>
      <c r="I1807" s="60"/>
      <c r="J1807" s="60"/>
      <c r="K1807" s="60"/>
      <c r="L1807" s="60"/>
      <c r="M1807" s="60"/>
      <c r="N1807" s="60"/>
      <c r="O1807" s="54"/>
      <c r="P1807" s="54"/>
      <c r="Q1807" s="54"/>
      <c r="R1807" s="54"/>
      <c r="S1807" s="54"/>
      <c r="T1807" s="54"/>
    </row>
    <row r="1808" spans="1:20" ht="15" customHeight="1" x14ac:dyDescent="0.2">
      <c r="A1808" s="54"/>
      <c r="B1808" s="54"/>
      <c r="C1808" s="53"/>
      <c r="D1808" s="54"/>
      <c r="E1808" s="54"/>
      <c r="F1808" s="79"/>
      <c r="G1808" s="55"/>
      <c r="H1808" s="79"/>
      <c r="I1808" s="60"/>
      <c r="J1808" s="60"/>
      <c r="K1808" s="60"/>
      <c r="L1808" s="60"/>
      <c r="M1808" s="60"/>
      <c r="N1808" s="60"/>
      <c r="O1808" s="54"/>
      <c r="P1808" s="54"/>
      <c r="Q1808" s="54"/>
      <c r="R1808" s="54"/>
      <c r="S1808" s="54"/>
      <c r="T1808" s="54"/>
    </row>
    <row r="1809" spans="1:20" ht="15" customHeight="1" x14ac:dyDescent="0.2">
      <c r="A1809" s="54"/>
      <c r="B1809" s="54"/>
      <c r="C1809" s="53"/>
      <c r="D1809" s="54"/>
      <c r="E1809" s="54"/>
      <c r="F1809" s="79"/>
      <c r="G1809" s="55"/>
      <c r="H1809" s="79"/>
      <c r="I1809" s="60"/>
      <c r="J1809" s="60"/>
      <c r="K1809" s="60"/>
      <c r="L1809" s="60"/>
      <c r="M1809" s="60"/>
      <c r="N1809" s="60"/>
      <c r="O1809" s="54"/>
      <c r="P1809" s="54"/>
      <c r="Q1809" s="54"/>
      <c r="R1809" s="54"/>
      <c r="S1809" s="54"/>
      <c r="T1809" s="54"/>
    </row>
    <row r="1810" spans="1:20" ht="15" customHeight="1" x14ac:dyDescent="0.2">
      <c r="A1810" s="54"/>
      <c r="B1810" s="54"/>
      <c r="C1810" s="53"/>
      <c r="D1810" s="54"/>
      <c r="E1810" s="54"/>
      <c r="F1810" s="79"/>
      <c r="G1810" s="55"/>
      <c r="H1810" s="79"/>
      <c r="I1810" s="60"/>
      <c r="J1810" s="60"/>
      <c r="K1810" s="60"/>
      <c r="L1810" s="60"/>
      <c r="M1810" s="60"/>
      <c r="N1810" s="60"/>
      <c r="O1810" s="54"/>
      <c r="P1810" s="54"/>
      <c r="Q1810" s="54"/>
      <c r="R1810" s="54"/>
      <c r="S1810" s="54"/>
      <c r="T1810" s="54"/>
    </row>
    <row r="1811" spans="1:20" ht="15" customHeight="1" x14ac:dyDescent="0.2">
      <c r="A1811" s="54"/>
      <c r="B1811" s="54"/>
      <c r="C1811" s="53"/>
      <c r="D1811" s="54"/>
      <c r="E1811" s="54"/>
      <c r="F1811" s="79"/>
      <c r="G1811" s="55"/>
      <c r="H1811" s="79"/>
      <c r="I1811" s="60"/>
      <c r="J1811" s="60"/>
      <c r="K1811" s="60"/>
      <c r="L1811" s="60"/>
      <c r="M1811" s="60"/>
      <c r="N1811" s="60"/>
      <c r="O1811" s="54"/>
      <c r="P1811" s="54"/>
      <c r="Q1811" s="54"/>
      <c r="R1811" s="54"/>
      <c r="S1811" s="54"/>
      <c r="T1811" s="54"/>
    </row>
    <row r="1812" spans="1:20" ht="15" customHeight="1" x14ac:dyDescent="0.2">
      <c r="A1812" s="54"/>
      <c r="B1812" s="54"/>
      <c r="C1812" s="53"/>
      <c r="D1812" s="54"/>
      <c r="E1812" s="54"/>
      <c r="F1812" s="79"/>
      <c r="G1812" s="55"/>
      <c r="H1812" s="79"/>
      <c r="I1812" s="60"/>
      <c r="J1812" s="60"/>
      <c r="K1812" s="60"/>
      <c r="L1812" s="60"/>
      <c r="M1812" s="60"/>
      <c r="N1812" s="60"/>
      <c r="O1812" s="54"/>
      <c r="P1812" s="54"/>
      <c r="Q1812" s="54"/>
      <c r="R1812" s="54"/>
      <c r="S1812" s="54"/>
      <c r="T1812" s="54"/>
    </row>
    <row r="1813" spans="1:20" ht="15" customHeight="1" x14ac:dyDescent="0.2">
      <c r="A1813" s="54"/>
      <c r="B1813" s="54"/>
      <c r="C1813" s="53"/>
      <c r="D1813" s="54"/>
      <c r="E1813" s="54"/>
      <c r="F1813" s="79"/>
      <c r="G1813" s="55"/>
      <c r="H1813" s="79"/>
      <c r="I1813" s="60"/>
      <c r="J1813" s="60"/>
      <c r="K1813" s="60"/>
      <c r="L1813" s="60"/>
      <c r="M1813" s="60"/>
      <c r="N1813" s="60"/>
      <c r="O1813" s="54"/>
      <c r="P1813" s="54"/>
      <c r="Q1813" s="54"/>
      <c r="R1813" s="54"/>
      <c r="S1813" s="54"/>
      <c r="T1813" s="54"/>
    </row>
    <row r="1814" spans="1:20" ht="15" customHeight="1" x14ac:dyDescent="0.2">
      <c r="A1814" s="54"/>
      <c r="B1814" s="54"/>
      <c r="C1814" s="53"/>
      <c r="D1814" s="54"/>
      <c r="E1814" s="54"/>
      <c r="F1814" s="79"/>
      <c r="G1814" s="55"/>
      <c r="H1814" s="79"/>
      <c r="I1814" s="60"/>
      <c r="J1814" s="60"/>
      <c r="K1814" s="60"/>
      <c r="L1814" s="60"/>
      <c r="M1814" s="60"/>
      <c r="N1814" s="60"/>
      <c r="O1814" s="54"/>
      <c r="P1814" s="54"/>
      <c r="Q1814" s="54"/>
      <c r="R1814" s="54"/>
      <c r="S1814" s="54"/>
      <c r="T1814" s="54"/>
    </row>
    <row r="1815" spans="1:20" ht="15" customHeight="1" x14ac:dyDescent="0.2">
      <c r="A1815" s="54"/>
      <c r="B1815" s="54"/>
      <c r="C1815" s="53"/>
      <c r="D1815" s="54"/>
      <c r="E1815" s="54"/>
      <c r="F1815" s="79"/>
      <c r="G1815" s="55"/>
      <c r="H1815" s="79"/>
      <c r="I1815" s="60"/>
      <c r="J1815" s="60"/>
      <c r="K1815" s="60"/>
      <c r="L1815" s="60"/>
      <c r="M1815" s="60"/>
      <c r="N1815" s="60"/>
      <c r="O1815" s="54"/>
      <c r="P1815" s="54"/>
      <c r="Q1815" s="54"/>
      <c r="R1815" s="54"/>
      <c r="S1815" s="54"/>
      <c r="T1815" s="54"/>
    </row>
    <row r="1816" spans="1:20" ht="15" customHeight="1" x14ac:dyDescent="0.2">
      <c r="A1816" s="54"/>
      <c r="B1816" s="54"/>
      <c r="C1816" s="53"/>
      <c r="D1816" s="54"/>
      <c r="E1816" s="54"/>
      <c r="F1816" s="79"/>
      <c r="G1816" s="55"/>
      <c r="H1816" s="79"/>
      <c r="I1816" s="60"/>
      <c r="J1816" s="60"/>
      <c r="K1816" s="60"/>
      <c r="L1816" s="60"/>
      <c r="M1816" s="60"/>
      <c r="N1816" s="60"/>
      <c r="O1816" s="54"/>
      <c r="P1816" s="54"/>
      <c r="Q1816" s="54"/>
      <c r="R1816" s="54"/>
      <c r="S1816" s="54"/>
      <c r="T1816" s="54"/>
    </row>
    <row r="1817" spans="1:20" ht="15" customHeight="1" x14ac:dyDescent="0.2">
      <c r="A1817" s="54"/>
      <c r="B1817" s="54"/>
      <c r="C1817" s="53"/>
      <c r="D1817" s="54"/>
      <c r="E1817" s="54"/>
      <c r="F1817" s="79"/>
      <c r="G1817" s="55"/>
      <c r="H1817" s="79"/>
      <c r="I1817" s="60"/>
      <c r="J1817" s="60"/>
      <c r="K1817" s="60"/>
      <c r="L1817" s="60"/>
      <c r="M1817" s="60"/>
      <c r="N1817" s="60"/>
      <c r="O1817" s="54"/>
      <c r="P1817" s="54"/>
      <c r="Q1817" s="54"/>
      <c r="R1817" s="54"/>
      <c r="S1817" s="54"/>
      <c r="T1817" s="54"/>
    </row>
    <row r="1818" spans="1:20" ht="15" customHeight="1" x14ac:dyDescent="0.2">
      <c r="A1818" s="54"/>
      <c r="B1818" s="54"/>
      <c r="C1818" s="53"/>
      <c r="D1818" s="54"/>
      <c r="E1818" s="54"/>
      <c r="F1818" s="79"/>
      <c r="G1818" s="55"/>
      <c r="H1818" s="79"/>
      <c r="I1818" s="60"/>
      <c r="J1818" s="60"/>
      <c r="K1818" s="60"/>
      <c r="L1818" s="60"/>
      <c r="M1818" s="60"/>
      <c r="N1818" s="60"/>
      <c r="O1818" s="54"/>
      <c r="P1818" s="54"/>
      <c r="Q1818" s="54"/>
      <c r="R1818" s="54"/>
      <c r="S1818" s="54"/>
      <c r="T1818" s="54"/>
    </row>
    <row r="1819" spans="1:20" ht="15" customHeight="1" x14ac:dyDescent="0.2">
      <c r="A1819" s="54"/>
      <c r="B1819" s="54"/>
      <c r="C1819" s="53"/>
      <c r="D1819" s="54"/>
      <c r="E1819" s="54"/>
      <c r="F1819" s="79"/>
      <c r="G1819" s="55"/>
      <c r="H1819" s="79"/>
      <c r="I1819" s="60"/>
      <c r="J1819" s="60"/>
      <c r="K1819" s="60"/>
      <c r="L1819" s="60"/>
      <c r="M1819" s="60"/>
      <c r="N1819" s="60"/>
      <c r="O1819" s="54"/>
      <c r="P1819" s="54"/>
      <c r="Q1819" s="54"/>
      <c r="R1819" s="54"/>
      <c r="S1819" s="54"/>
      <c r="T1819" s="54"/>
    </row>
    <row r="1820" spans="1:20" ht="15" customHeight="1" x14ac:dyDescent="0.2">
      <c r="A1820" s="54"/>
      <c r="B1820" s="54"/>
      <c r="C1820" s="53"/>
      <c r="D1820" s="54"/>
      <c r="E1820" s="54"/>
      <c r="F1820" s="79"/>
      <c r="G1820" s="55"/>
      <c r="H1820" s="79"/>
      <c r="I1820" s="60"/>
      <c r="J1820" s="60"/>
      <c r="K1820" s="60"/>
      <c r="L1820" s="60"/>
      <c r="M1820" s="60"/>
      <c r="N1820" s="60"/>
      <c r="O1820" s="54"/>
      <c r="P1820" s="54"/>
      <c r="Q1820" s="54"/>
      <c r="R1820" s="54"/>
      <c r="S1820" s="54"/>
      <c r="T1820" s="54"/>
    </row>
    <row r="1821" spans="1:20" ht="15" customHeight="1" x14ac:dyDescent="0.2">
      <c r="A1821" s="54"/>
      <c r="B1821" s="54"/>
      <c r="C1821" s="53"/>
      <c r="D1821" s="54"/>
      <c r="E1821" s="54"/>
      <c r="F1821" s="79"/>
      <c r="G1821" s="55"/>
      <c r="H1821" s="79"/>
      <c r="I1821" s="60"/>
      <c r="J1821" s="60"/>
      <c r="K1821" s="60"/>
      <c r="L1821" s="60"/>
      <c r="M1821" s="60"/>
      <c r="N1821" s="60"/>
      <c r="O1821" s="54"/>
      <c r="P1821" s="54"/>
      <c r="Q1821" s="54"/>
      <c r="R1821" s="54"/>
      <c r="S1821" s="54"/>
      <c r="T1821" s="54"/>
    </row>
    <row r="1822" spans="1:20" ht="15" customHeight="1" x14ac:dyDescent="0.2">
      <c r="A1822" s="54"/>
      <c r="B1822" s="54"/>
      <c r="C1822" s="53"/>
      <c r="D1822" s="54"/>
      <c r="E1822" s="54"/>
      <c r="F1822" s="79"/>
      <c r="G1822" s="55"/>
      <c r="H1822" s="79"/>
      <c r="I1822" s="60"/>
      <c r="J1822" s="60"/>
      <c r="K1822" s="60"/>
      <c r="L1822" s="60"/>
      <c r="M1822" s="60"/>
      <c r="N1822" s="60"/>
      <c r="O1822" s="54"/>
      <c r="P1822" s="54"/>
      <c r="Q1822" s="54"/>
      <c r="R1822" s="54"/>
      <c r="S1822" s="54"/>
      <c r="T1822" s="54"/>
    </row>
    <row r="1823" spans="1:20" ht="15" customHeight="1" x14ac:dyDescent="0.2">
      <c r="A1823" s="54"/>
      <c r="B1823" s="54"/>
      <c r="C1823" s="53"/>
      <c r="D1823" s="54"/>
      <c r="E1823" s="54"/>
      <c r="F1823" s="79"/>
      <c r="G1823" s="55"/>
      <c r="H1823" s="79"/>
      <c r="I1823" s="60"/>
      <c r="J1823" s="60"/>
      <c r="K1823" s="60"/>
      <c r="L1823" s="60"/>
      <c r="M1823" s="60"/>
      <c r="N1823" s="60"/>
      <c r="O1823" s="54"/>
      <c r="P1823" s="54"/>
      <c r="Q1823" s="54"/>
      <c r="R1823" s="54"/>
      <c r="S1823" s="54"/>
      <c r="T1823" s="54"/>
    </row>
    <row r="1824" spans="1:20" ht="15" customHeight="1" x14ac:dyDescent="0.2">
      <c r="A1824" s="54"/>
      <c r="B1824" s="54"/>
      <c r="C1824" s="53"/>
      <c r="D1824" s="54"/>
      <c r="E1824" s="54"/>
      <c r="F1824" s="79"/>
      <c r="G1824" s="55"/>
      <c r="H1824" s="79"/>
      <c r="I1824" s="60"/>
      <c r="J1824" s="60"/>
      <c r="K1824" s="60"/>
      <c r="L1824" s="60"/>
      <c r="M1824" s="60"/>
      <c r="N1824" s="60"/>
      <c r="O1824" s="54"/>
      <c r="P1824" s="54"/>
      <c r="Q1824" s="54"/>
      <c r="R1824" s="54"/>
      <c r="S1824" s="54"/>
      <c r="T1824" s="54"/>
    </row>
    <row r="1825" spans="1:20" ht="15" customHeight="1" x14ac:dyDescent="0.2">
      <c r="A1825" s="54"/>
      <c r="B1825" s="54"/>
      <c r="C1825" s="53"/>
      <c r="D1825" s="54"/>
      <c r="E1825" s="54"/>
      <c r="F1825" s="79"/>
      <c r="G1825" s="55"/>
      <c r="H1825" s="79"/>
      <c r="I1825" s="60"/>
      <c r="J1825" s="60"/>
      <c r="K1825" s="60"/>
      <c r="L1825" s="60"/>
      <c r="M1825" s="60"/>
      <c r="N1825" s="60"/>
      <c r="O1825" s="54"/>
      <c r="P1825" s="54"/>
      <c r="Q1825" s="54"/>
      <c r="R1825" s="54"/>
      <c r="S1825" s="54"/>
      <c r="T1825" s="54"/>
    </row>
    <row r="1826" spans="1:20" ht="15" customHeight="1" x14ac:dyDescent="0.2">
      <c r="A1826" s="54"/>
      <c r="B1826" s="54"/>
      <c r="C1826" s="53"/>
      <c r="D1826" s="54"/>
      <c r="E1826" s="54"/>
      <c r="F1826" s="79"/>
      <c r="G1826" s="55"/>
      <c r="H1826" s="79"/>
      <c r="I1826" s="60"/>
      <c r="J1826" s="60"/>
      <c r="K1826" s="60"/>
      <c r="L1826" s="60"/>
      <c r="M1826" s="60"/>
      <c r="N1826" s="60"/>
      <c r="O1826" s="54"/>
      <c r="P1826" s="54"/>
      <c r="Q1826" s="54"/>
      <c r="R1826" s="54"/>
      <c r="S1826" s="54"/>
      <c r="T1826" s="54"/>
    </row>
    <row r="1827" spans="1:20" ht="15" customHeight="1" x14ac:dyDescent="0.2">
      <c r="A1827" s="54"/>
      <c r="B1827" s="54"/>
      <c r="C1827" s="53"/>
      <c r="D1827" s="54"/>
      <c r="E1827" s="54"/>
      <c r="F1827" s="79"/>
      <c r="G1827" s="55"/>
      <c r="H1827" s="79"/>
      <c r="I1827" s="60"/>
      <c r="J1827" s="60"/>
      <c r="K1827" s="60"/>
      <c r="L1827" s="60"/>
      <c r="M1827" s="60"/>
      <c r="N1827" s="60"/>
      <c r="O1827" s="54"/>
      <c r="P1827" s="54"/>
      <c r="Q1827" s="54"/>
      <c r="R1827" s="54"/>
      <c r="S1827" s="54"/>
      <c r="T1827" s="54"/>
    </row>
    <row r="1828" spans="1:20" ht="15" customHeight="1" x14ac:dyDescent="0.2">
      <c r="A1828" s="54"/>
      <c r="B1828" s="54"/>
      <c r="C1828" s="53"/>
      <c r="D1828" s="54"/>
      <c r="E1828" s="54"/>
      <c r="F1828" s="79"/>
      <c r="G1828" s="55"/>
      <c r="H1828" s="79"/>
      <c r="I1828" s="60"/>
      <c r="J1828" s="60"/>
      <c r="K1828" s="60"/>
      <c r="L1828" s="60"/>
      <c r="M1828" s="60"/>
      <c r="N1828" s="60"/>
      <c r="O1828" s="54"/>
      <c r="P1828" s="54"/>
      <c r="Q1828" s="54"/>
      <c r="R1828" s="54"/>
      <c r="S1828" s="54"/>
      <c r="T1828" s="54"/>
    </row>
    <row r="1829" spans="1:20" ht="15" customHeight="1" x14ac:dyDescent="0.2">
      <c r="A1829" s="54"/>
      <c r="B1829" s="54"/>
      <c r="C1829" s="53"/>
      <c r="D1829" s="54"/>
      <c r="E1829" s="54"/>
      <c r="F1829" s="79"/>
      <c r="G1829" s="55"/>
      <c r="H1829" s="79"/>
      <c r="I1829" s="60"/>
      <c r="J1829" s="60"/>
      <c r="K1829" s="60"/>
      <c r="L1829" s="60"/>
      <c r="M1829" s="60"/>
      <c r="N1829" s="60"/>
      <c r="O1829" s="54"/>
      <c r="P1829" s="54"/>
      <c r="Q1829" s="54"/>
      <c r="R1829" s="54"/>
      <c r="S1829" s="54"/>
      <c r="T1829" s="54"/>
    </row>
    <row r="1830" spans="1:20" ht="15" customHeight="1" x14ac:dyDescent="0.2">
      <c r="A1830" s="54"/>
      <c r="B1830" s="54"/>
      <c r="C1830" s="53"/>
      <c r="D1830" s="54"/>
      <c r="E1830" s="54"/>
      <c r="F1830" s="79"/>
      <c r="G1830" s="55"/>
      <c r="H1830" s="79"/>
      <c r="I1830" s="60"/>
      <c r="J1830" s="60"/>
      <c r="K1830" s="60"/>
      <c r="L1830" s="60"/>
      <c r="M1830" s="60"/>
      <c r="N1830" s="60"/>
      <c r="O1830" s="54"/>
      <c r="P1830" s="54"/>
      <c r="Q1830" s="54"/>
      <c r="R1830" s="54"/>
      <c r="S1830" s="54"/>
      <c r="T1830" s="54"/>
    </row>
    <row r="1831" spans="1:20" ht="15" customHeight="1" x14ac:dyDescent="0.2">
      <c r="A1831" s="54"/>
      <c r="B1831" s="54"/>
      <c r="C1831" s="53"/>
      <c r="D1831" s="54"/>
      <c r="E1831" s="54"/>
      <c r="F1831" s="79"/>
      <c r="G1831" s="55"/>
      <c r="H1831" s="79"/>
      <c r="I1831" s="60"/>
      <c r="J1831" s="60"/>
      <c r="K1831" s="60"/>
      <c r="L1831" s="60"/>
      <c r="M1831" s="60"/>
      <c r="N1831" s="60"/>
      <c r="O1831" s="54"/>
      <c r="P1831" s="54"/>
      <c r="Q1831" s="54"/>
      <c r="R1831" s="54"/>
      <c r="S1831" s="54"/>
      <c r="T1831" s="54"/>
    </row>
    <row r="1832" spans="1:20" ht="15" customHeight="1" x14ac:dyDescent="0.2">
      <c r="A1832" s="54"/>
      <c r="B1832" s="54"/>
      <c r="C1832" s="53"/>
      <c r="D1832" s="54"/>
      <c r="E1832" s="54"/>
      <c r="F1832" s="79"/>
      <c r="G1832" s="55"/>
      <c r="H1832" s="79"/>
      <c r="I1832" s="60"/>
      <c r="J1832" s="60"/>
      <c r="K1832" s="60"/>
      <c r="L1832" s="60"/>
      <c r="M1832" s="60"/>
      <c r="N1832" s="60"/>
      <c r="O1832" s="54"/>
      <c r="P1832" s="54"/>
      <c r="Q1832" s="54"/>
      <c r="R1832" s="54"/>
      <c r="S1832" s="54"/>
      <c r="T1832" s="54"/>
    </row>
    <row r="1833" spans="1:20" ht="15" customHeight="1" x14ac:dyDescent="0.2">
      <c r="A1833" s="54"/>
      <c r="B1833" s="54"/>
      <c r="C1833" s="53"/>
      <c r="D1833" s="54"/>
      <c r="E1833" s="54"/>
      <c r="F1833" s="79"/>
      <c r="G1833" s="55"/>
      <c r="H1833" s="79"/>
      <c r="I1833" s="60"/>
      <c r="J1833" s="60"/>
      <c r="K1833" s="60"/>
      <c r="L1833" s="60"/>
      <c r="M1833" s="60"/>
      <c r="N1833" s="60"/>
      <c r="O1833" s="54"/>
      <c r="P1833" s="54"/>
      <c r="Q1833" s="54"/>
      <c r="R1833" s="54"/>
      <c r="S1833" s="54"/>
      <c r="T1833" s="54"/>
    </row>
    <row r="1834" spans="1:20" ht="15" customHeight="1" x14ac:dyDescent="0.2">
      <c r="A1834" s="54"/>
      <c r="B1834" s="54"/>
      <c r="C1834" s="53"/>
      <c r="D1834" s="54"/>
      <c r="E1834" s="54"/>
      <c r="F1834" s="79"/>
      <c r="G1834" s="55"/>
      <c r="H1834" s="79"/>
      <c r="I1834" s="60"/>
      <c r="J1834" s="60"/>
      <c r="K1834" s="60"/>
      <c r="L1834" s="60"/>
      <c r="M1834" s="60"/>
      <c r="N1834" s="60"/>
      <c r="O1834" s="54"/>
      <c r="P1834" s="54"/>
      <c r="Q1834" s="54"/>
      <c r="R1834" s="54"/>
      <c r="S1834" s="54"/>
      <c r="T1834" s="54"/>
    </row>
    <row r="1835" spans="1:20" ht="15" customHeight="1" x14ac:dyDescent="0.2">
      <c r="A1835" s="54"/>
      <c r="B1835" s="54"/>
      <c r="C1835" s="53"/>
      <c r="D1835" s="54"/>
      <c r="E1835" s="54"/>
      <c r="F1835" s="79"/>
      <c r="G1835" s="55"/>
      <c r="H1835" s="79"/>
      <c r="I1835" s="60"/>
      <c r="J1835" s="60"/>
      <c r="K1835" s="60"/>
      <c r="L1835" s="60"/>
      <c r="M1835" s="60"/>
      <c r="N1835" s="60"/>
      <c r="O1835" s="54"/>
      <c r="P1835" s="54"/>
      <c r="Q1835" s="54"/>
      <c r="R1835" s="54"/>
      <c r="S1835" s="54"/>
      <c r="T1835" s="54"/>
    </row>
    <row r="1836" spans="1:20" ht="15" customHeight="1" x14ac:dyDescent="0.2">
      <c r="A1836" s="54"/>
      <c r="B1836" s="54"/>
      <c r="C1836" s="53"/>
      <c r="D1836" s="54"/>
      <c r="E1836" s="54"/>
      <c r="F1836" s="79"/>
      <c r="G1836" s="55"/>
      <c r="H1836" s="79"/>
      <c r="I1836" s="60"/>
      <c r="J1836" s="60"/>
      <c r="K1836" s="60"/>
      <c r="L1836" s="60"/>
      <c r="M1836" s="60"/>
      <c r="N1836" s="60"/>
      <c r="O1836" s="54"/>
      <c r="P1836" s="54"/>
      <c r="Q1836" s="54"/>
      <c r="R1836" s="54"/>
      <c r="S1836" s="54"/>
      <c r="T1836" s="54"/>
    </row>
    <row r="1837" spans="1:20" ht="15" customHeight="1" x14ac:dyDescent="0.2">
      <c r="A1837" s="54"/>
      <c r="B1837" s="54"/>
      <c r="C1837" s="53"/>
      <c r="D1837" s="54"/>
      <c r="E1837" s="54"/>
      <c r="F1837" s="79"/>
      <c r="G1837" s="55"/>
      <c r="H1837" s="79"/>
      <c r="I1837" s="60"/>
      <c r="J1837" s="60"/>
      <c r="K1837" s="60"/>
      <c r="L1837" s="60"/>
      <c r="M1837" s="60"/>
      <c r="N1837" s="60"/>
      <c r="O1837" s="54"/>
      <c r="P1837" s="54"/>
      <c r="Q1837" s="54"/>
      <c r="R1837" s="54"/>
      <c r="S1837" s="54"/>
      <c r="T1837" s="54"/>
    </row>
    <row r="1838" spans="1:20" ht="15" customHeight="1" x14ac:dyDescent="0.2">
      <c r="A1838" s="54"/>
      <c r="B1838" s="54"/>
      <c r="C1838" s="53"/>
      <c r="D1838" s="54"/>
      <c r="E1838" s="54"/>
      <c r="F1838" s="79"/>
      <c r="G1838" s="55"/>
      <c r="H1838" s="79"/>
      <c r="I1838" s="60"/>
      <c r="J1838" s="60"/>
      <c r="K1838" s="60"/>
      <c r="L1838" s="60"/>
      <c r="M1838" s="60"/>
      <c r="N1838" s="60"/>
      <c r="O1838" s="54"/>
      <c r="P1838" s="54"/>
      <c r="Q1838" s="54"/>
      <c r="R1838" s="54"/>
      <c r="S1838" s="54"/>
      <c r="T1838" s="54"/>
    </row>
    <row r="1839" spans="1:20" ht="15" customHeight="1" x14ac:dyDescent="0.2">
      <c r="A1839" s="54"/>
      <c r="B1839" s="54"/>
      <c r="C1839" s="53"/>
      <c r="D1839" s="54"/>
      <c r="E1839" s="54"/>
      <c r="F1839" s="79"/>
      <c r="G1839" s="55"/>
      <c r="H1839" s="79"/>
      <c r="I1839" s="60"/>
      <c r="J1839" s="60"/>
      <c r="K1839" s="60"/>
      <c r="L1839" s="60"/>
      <c r="M1839" s="60"/>
      <c r="N1839" s="60"/>
      <c r="O1839" s="54"/>
      <c r="P1839" s="54"/>
      <c r="Q1839" s="54"/>
      <c r="R1839" s="54"/>
      <c r="S1839" s="54"/>
      <c r="T1839" s="54"/>
    </row>
    <row r="1840" spans="1:20" ht="15" customHeight="1" x14ac:dyDescent="0.2">
      <c r="A1840" s="54"/>
      <c r="B1840" s="54"/>
      <c r="C1840" s="53"/>
      <c r="D1840" s="54"/>
      <c r="E1840" s="54"/>
      <c r="F1840" s="79"/>
      <c r="G1840" s="55"/>
      <c r="H1840" s="79"/>
      <c r="I1840" s="60"/>
      <c r="J1840" s="60"/>
      <c r="K1840" s="60"/>
      <c r="L1840" s="60"/>
      <c r="M1840" s="60"/>
      <c r="N1840" s="60"/>
      <c r="O1840" s="54"/>
      <c r="P1840" s="54"/>
      <c r="Q1840" s="54"/>
      <c r="R1840" s="54"/>
      <c r="S1840" s="54"/>
      <c r="T1840" s="54"/>
    </row>
    <row r="1841" spans="1:20" ht="15" customHeight="1" x14ac:dyDescent="0.2">
      <c r="A1841" s="54"/>
      <c r="B1841" s="54"/>
      <c r="C1841" s="53"/>
      <c r="D1841" s="54"/>
      <c r="E1841" s="54"/>
      <c r="F1841" s="79"/>
      <c r="G1841" s="55"/>
      <c r="H1841" s="79"/>
      <c r="I1841" s="60"/>
      <c r="J1841" s="60"/>
      <c r="K1841" s="60"/>
      <c r="L1841" s="60"/>
      <c r="M1841" s="60"/>
      <c r="N1841" s="60"/>
      <c r="O1841" s="54"/>
      <c r="P1841" s="54"/>
      <c r="Q1841" s="54"/>
      <c r="R1841" s="54"/>
      <c r="S1841" s="54"/>
      <c r="T1841" s="54"/>
    </row>
    <row r="1842" spans="1:20" ht="15" customHeight="1" x14ac:dyDescent="0.2">
      <c r="A1842" s="54"/>
      <c r="B1842" s="54"/>
      <c r="C1842" s="53"/>
      <c r="D1842" s="54"/>
      <c r="E1842" s="54"/>
      <c r="F1842" s="79"/>
      <c r="G1842" s="55"/>
      <c r="H1842" s="79"/>
      <c r="I1842" s="60"/>
      <c r="J1842" s="60"/>
      <c r="K1842" s="60"/>
      <c r="L1842" s="60"/>
      <c r="M1842" s="60"/>
      <c r="N1842" s="60"/>
      <c r="O1842" s="54"/>
      <c r="P1842" s="54"/>
      <c r="Q1842" s="54"/>
      <c r="R1842" s="54"/>
      <c r="S1842" s="54"/>
      <c r="T1842" s="54"/>
    </row>
    <row r="1843" spans="1:20" ht="15" customHeight="1" x14ac:dyDescent="0.2">
      <c r="A1843" s="54"/>
      <c r="B1843" s="54"/>
      <c r="C1843" s="53"/>
      <c r="D1843" s="54"/>
      <c r="E1843" s="54"/>
      <c r="F1843" s="79"/>
      <c r="G1843" s="55"/>
      <c r="H1843" s="79"/>
      <c r="I1843" s="60"/>
      <c r="J1843" s="60"/>
      <c r="K1843" s="60"/>
      <c r="L1843" s="60"/>
      <c r="M1843" s="60"/>
      <c r="N1843" s="60"/>
      <c r="O1843" s="54"/>
      <c r="P1843" s="54"/>
      <c r="Q1843" s="54"/>
      <c r="R1843" s="54"/>
      <c r="S1843" s="54"/>
      <c r="T1843" s="54"/>
    </row>
    <row r="1844" spans="1:20" ht="15" customHeight="1" x14ac:dyDescent="0.2">
      <c r="A1844" s="54"/>
      <c r="B1844" s="54"/>
      <c r="C1844" s="53"/>
      <c r="D1844" s="54"/>
      <c r="E1844" s="54"/>
      <c r="F1844" s="79"/>
      <c r="G1844" s="55"/>
      <c r="H1844" s="79"/>
      <c r="I1844" s="60"/>
      <c r="J1844" s="60"/>
      <c r="K1844" s="60"/>
      <c r="L1844" s="60"/>
      <c r="M1844" s="60"/>
      <c r="N1844" s="60"/>
      <c r="O1844" s="54"/>
      <c r="P1844" s="54"/>
      <c r="Q1844" s="54"/>
      <c r="R1844" s="54"/>
      <c r="S1844" s="54"/>
      <c r="T1844" s="54"/>
    </row>
    <row r="1845" spans="1:20" ht="15" customHeight="1" x14ac:dyDescent="0.2">
      <c r="A1845" s="54"/>
      <c r="B1845" s="54"/>
      <c r="C1845" s="53"/>
      <c r="D1845" s="54"/>
      <c r="E1845" s="54"/>
      <c r="F1845" s="79"/>
      <c r="G1845" s="55"/>
      <c r="H1845" s="79"/>
      <c r="I1845" s="60"/>
      <c r="J1845" s="60"/>
      <c r="K1845" s="60"/>
      <c r="L1845" s="60"/>
      <c r="M1845" s="60"/>
      <c r="N1845" s="60"/>
      <c r="O1845" s="54"/>
      <c r="P1845" s="54"/>
      <c r="Q1845" s="54"/>
      <c r="R1845" s="54"/>
      <c r="S1845" s="54"/>
      <c r="T1845" s="54"/>
    </row>
    <row r="1846" spans="1:20" ht="15" customHeight="1" x14ac:dyDescent="0.2">
      <c r="A1846" s="54"/>
      <c r="B1846" s="54"/>
      <c r="C1846" s="53"/>
      <c r="D1846" s="54"/>
      <c r="E1846" s="54"/>
      <c r="F1846" s="79"/>
      <c r="G1846" s="55"/>
      <c r="H1846" s="79"/>
      <c r="I1846" s="60"/>
      <c r="J1846" s="60"/>
      <c r="K1846" s="60"/>
      <c r="L1846" s="60"/>
      <c r="M1846" s="60"/>
      <c r="N1846" s="60"/>
      <c r="O1846" s="54"/>
      <c r="P1846" s="54"/>
      <c r="Q1846" s="54"/>
      <c r="R1846" s="54"/>
      <c r="S1846" s="54"/>
      <c r="T1846" s="54"/>
    </row>
    <row r="1847" spans="1:20" ht="15" customHeight="1" x14ac:dyDescent="0.2">
      <c r="A1847" s="54"/>
      <c r="B1847" s="54"/>
      <c r="C1847" s="53"/>
      <c r="D1847" s="54"/>
      <c r="E1847" s="54"/>
      <c r="F1847" s="79"/>
      <c r="G1847" s="55"/>
      <c r="H1847" s="79"/>
      <c r="I1847" s="60"/>
      <c r="J1847" s="60"/>
      <c r="K1847" s="60"/>
      <c r="L1847" s="60"/>
      <c r="M1847" s="60"/>
      <c r="N1847" s="60"/>
      <c r="O1847" s="54"/>
      <c r="P1847" s="54"/>
      <c r="Q1847" s="54"/>
      <c r="R1847" s="54"/>
      <c r="S1847" s="54"/>
      <c r="T1847" s="54"/>
    </row>
    <row r="1848" spans="1:20" ht="15" customHeight="1" x14ac:dyDescent="0.2">
      <c r="A1848" s="54"/>
      <c r="B1848" s="54"/>
      <c r="C1848" s="53"/>
      <c r="D1848" s="54"/>
      <c r="E1848" s="54"/>
      <c r="F1848" s="79"/>
      <c r="G1848" s="55"/>
      <c r="H1848" s="79"/>
      <c r="I1848" s="60"/>
      <c r="J1848" s="60"/>
      <c r="K1848" s="60"/>
      <c r="L1848" s="60"/>
      <c r="M1848" s="60"/>
      <c r="N1848" s="60"/>
      <c r="O1848" s="54"/>
      <c r="P1848" s="54"/>
      <c r="Q1848" s="54"/>
      <c r="R1848" s="54"/>
      <c r="S1848" s="54"/>
      <c r="T1848" s="54"/>
    </row>
    <row r="1849" spans="1:20" ht="15" customHeight="1" x14ac:dyDescent="0.2">
      <c r="A1849" s="54"/>
      <c r="B1849" s="54"/>
      <c r="C1849" s="53"/>
      <c r="D1849" s="54"/>
      <c r="E1849" s="54"/>
      <c r="F1849" s="79"/>
      <c r="G1849" s="55"/>
      <c r="H1849" s="79"/>
      <c r="I1849" s="60"/>
      <c r="J1849" s="60"/>
      <c r="K1849" s="60"/>
      <c r="L1849" s="60"/>
      <c r="M1849" s="60"/>
      <c r="N1849" s="60"/>
      <c r="O1849" s="54"/>
      <c r="P1849" s="54"/>
      <c r="Q1849" s="54"/>
      <c r="R1849" s="54"/>
      <c r="S1849" s="54"/>
      <c r="T1849" s="54"/>
    </row>
    <row r="1850" spans="1:20" ht="15" customHeight="1" x14ac:dyDescent="0.2">
      <c r="A1850" s="54"/>
      <c r="B1850" s="54"/>
      <c r="C1850" s="53"/>
      <c r="D1850" s="54"/>
      <c r="E1850" s="54"/>
      <c r="F1850" s="79"/>
      <c r="G1850" s="55"/>
      <c r="H1850" s="79"/>
      <c r="I1850" s="60"/>
      <c r="J1850" s="60"/>
      <c r="K1850" s="60"/>
      <c r="L1850" s="60"/>
      <c r="M1850" s="60"/>
      <c r="N1850" s="60"/>
      <c r="O1850" s="54"/>
      <c r="P1850" s="54"/>
      <c r="Q1850" s="54"/>
      <c r="R1850" s="54"/>
      <c r="S1850" s="54"/>
      <c r="T1850" s="54"/>
    </row>
    <row r="1851" spans="1:20" ht="15" customHeight="1" x14ac:dyDescent="0.2">
      <c r="A1851" s="54"/>
      <c r="B1851" s="54"/>
      <c r="C1851" s="53"/>
      <c r="D1851" s="54"/>
      <c r="E1851" s="54"/>
      <c r="F1851" s="79"/>
      <c r="G1851" s="55"/>
      <c r="H1851" s="79"/>
      <c r="I1851" s="60"/>
      <c r="J1851" s="60"/>
      <c r="K1851" s="60"/>
      <c r="L1851" s="60"/>
      <c r="M1851" s="60"/>
      <c r="N1851" s="60"/>
      <c r="O1851" s="54"/>
      <c r="P1851" s="54"/>
      <c r="Q1851" s="54"/>
      <c r="R1851" s="54"/>
      <c r="S1851" s="54"/>
      <c r="T1851" s="54"/>
    </row>
    <row r="1852" spans="1:20" ht="15" customHeight="1" x14ac:dyDescent="0.2">
      <c r="A1852" s="54"/>
      <c r="B1852" s="54"/>
      <c r="C1852" s="53"/>
      <c r="D1852" s="54"/>
      <c r="E1852" s="54"/>
      <c r="F1852" s="79"/>
      <c r="G1852" s="55"/>
      <c r="H1852" s="79"/>
      <c r="I1852" s="60"/>
      <c r="J1852" s="60"/>
      <c r="K1852" s="60"/>
      <c r="L1852" s="60"/>
      <c r="M1852" s="60"/>
      <c r="N1852" s="60"/>
      <c r="O1852" s="54"/>
      <c r="P1852" s="54"/>
      <c r="Q1852" s="54"/>
      <c r="R1852" s="54"/>
      <c r="S1852" s="54"/>
      <c r="T1852" s="54"/>
    </row>
    <row r="1853" spans="1:20" ht="15" customHeight="1" x14ac:dyDescent="0.2">
      <c r="A1853" s="54"/>
      <c r="B1853" s="54"/>
      <c r="C1853" s="53"/>
      <c r="D1853" s="54"/>
      <c r="E1853" s="54"/>
      <c r="F1853" s="79"/>
      <c r="G1853" s="55"/>
      <c r="H1853" s="79"/>
      <c r="I1853" s="60"/>
      <c r="J1853" s="60"/>
      <c r="K1853" s="60"/>
      <c r="L1853" s="60"/>
      <c r="M1853" s="60"/>
      <c r="N1853" s="60"/>
      <c r="O1853" s="54"/>
      <c r="P1853" s="54"/>
      <c r="Q1853" s="54"/>
      <c r="R1853" s="54"/>
      <c r="S1853" s="54"/>
      <c r="T1853" s="54"/>
    </row>
    <row r="1854" spans="1:20" ht="15" customHeight="1" x14ac:dyDescent="0.2">
      <c r="A1854" s="54"/>
      <c r="B1854" s="54"/>
      <c r="C1854" s="53"/>
      <c r="D1854" s="54"/>
      <c r="E1854" s="54"/>
      <c r="F1854" s="79"/>
      <c r="G1854" s="55"/>
      <c r="H1854" s="79"/>
      <c r="I1854" s="60"/>
      <c r="J1854" s="60"/>
      <c r="K1854" s="60"/>
      <c r="L1854" s="60"/>
      <c r="M1854" s="60"/>
      <c r="N1854" s="60"/>
      <c r="O1854" s="54"/>
      <c r="P1854" s="54"/>
      <c r="Q1854" s="54"/>
      <c r="R1854" s="54"/>
      <c r="S1854" s="54"/>
      <c r="T1854" s="54"/>
    </row>
    <row r="1855" spans="1:20" ht="15" customHeight="1" x14ac:dyDescent="0.2">
      <c r="A1855" s="54"/>
      <c r="B1855" s="54"/>
      <c r="C1855" s="53"/>
      <c r="D1855" s="54"/>
      <c r="E1855" s="54"/>
      <c r="F1855" s="79"/>
      <c r="G1855" s="55"/>
      <c r="H1855" s="79"/>
      <c r="I1855" s="60"/>
      <c r="J1855" s="60"/>
      <c r="K1855" s="60"/>
      <c r="L1855" s="60"/>
      <c r="M1855" s="60"/>
      <c r="N1855" s="60"/>
      <c r="O1855" s="54"/>
      <c r="P1855" s="54"/>
      <c r="Q1855" s="54"/>
      <c r="R1855" s="54"/>
      <c r="S1855" s="54"/>
      <c r="T1855" s="54"/>
    </row>
    <row r="1856" spans="1:20" ht="15" customHeight="1" x14ac:dyDescent="0.2">
      <c r="A1856" s="54"/>
      <c r="B1856" s="54"/>
      <c r="C1856" s="53"/>
      <c r="D1856" s="54"/>
      <c r="E1856" s="54"/>
      <c r="F1856" s="79"/>
      <c r="G1856" s="55"/>
      <c r="H1856" s="79"/>
      <c r="I1856" s="60"/>
      <c r="J1856" s="60"/>
      <c r="K1856" s="60"/>
      <c r="L1856" s="60"/>
      <c r="M1856" s="60"/>
      <c r="N1856" s="60"/>
      <c r="O1856" s="54"/>
      <c r="P1856" s="54"/>
      <c r="Q1856" s="54"/>
      <c r="R1856" s="54"/>
      <c r="S1856" s="54"/>
      <c r="T1856" s="54"/>
    </row>
    <row r="1857" spans="1:20" ht="15" customHeight="1" x14ac:dyDescent="0.2">
      <c r="A1857" s="54"/>
      <c r="B1857" s="54"/>
      <c r="C1857" s="53"/>
      <c r="D1857" s="54"/>
      <c r="E1857" s="54"/>
      <c r="F1857" s="79"/>
      <c r="G1857" s="55"/>
      <c r="H1857" s="79"/>
      <c r="I1857" s="60"/>
      <c r="J1857" s="60"/>
      <c r="K1857" s="60"/>
      <c r="L1857" s="60"/>
      <c r="M1857" s="60"/>
      <c r="N1857" s="60"/>
      <c r="O1857" s="54"/>
      <c r="P1857" s="54"/>
      <c r="Q1857" s="54"/>
      <c r="R1857" s="54"/>
      <c r="S1857" s="54"/>
      <c r="T1857" s="54"/>
    </row>
    <row r="1858" spans="1:20" ht="15" customHeight="1" x14ac:dyDescent="0.2">
      <c r="A1858" s="54"/>
      <c r="B1858" s="54"/>
      <c r="C1858" s="53"/>
      <c r="D1858" s="54"/>
      <c r="E1858" s="54"/>
      <c r="F1858" s="79"/>
      <c r="G1858" s="55"/>
      <c r="H1858" s="79"/>
      <c r="I1858" s="60"/>
      <c r="J1858" s="60"/>
      <c r="K1858" s="60"/>
      <c r="L1858" s="60"/>
      <c r="M1858" s="60"/>
      <c r="N1858" s="60"/>
      <c r="O1858" s="54"/>
      <c r="P1858" s="54"/>
      <c r="Q1858" s="54"/>
      <c r="R1858" s="54"/>
      <c r="S1858" s="54"/>
      <c r="T1858" s="54"/>
    </row>
    <row r="1859" spans="1:20" ht="15" customHeight="1" x14ac:dyDescent="0.2">
      <c r="A1859" s="54"/>
      <c r="B1859" s="54"/>
      <c r="C1859" s="53"/>
      <c r="D1859" s="54"/>
      <c r="E1859" s="54"/>
      <c r="F1859" s="79"/>
      <c r="G1859" s="55"/>
      <c r="H1859" s="79"/>
      <c r="I1859" s="60"/>
      <c r="J1859" s="60"/>
      <c r="K1859" s="60"/>
      <c r="L1859" s="60"/>
      <c r="M1859" s="60"/>
      <c r="N1859" s="60"/>
      <c r="O1859" s="54"/>
      <c r="P1859" s="54"/>
      <c r="Q1859" s="54"/>
      <c r="R1859" s="54"/>
      <c r="S1859" s="54"/>
      <c r="T1859" s="54"/>
    </row>
    <row r="1860" spans="1:20" ht="15" customHeight="1" x14ac:dyDescent="0.2">
      <c r="A1860" s="54"/>
      <c r="B1860" s="54"/>
      <c r="C1860" s="53"/>
      <c r="D1860" s="54"/>
      <c r="E1860" s="54"/>
      <c r="F1860" s="79"/>
      <c r="G1860" s="55"/>
      <c r="H1860" s="79"/>
      <c r="I1860" s="60"/>
      <c r="J1860" s="60"/>
      <c r="K1860" s="60"/>
      <c r="L1860" s="60"/>
      <c r="M1860" s="60"/>
      <c r="N1860" s="60"/>
      <c r="O1860" s="54"/>
      <c r="P1860" s="54"/>
      <c r="Q1860" s="54"/>
      <c r="R1860" s="54"/>
      <c r="S1860" s="54"/>
      <c r="T1860" s="54"/>
    </row>
    <row r="1861" spans="1:20" ht="15" customHeight="1" x14ac:dyDescent="0.2">
      <c r="A1861" s="54"/>
      <c r="B1861" s="54"/>
      <c r="C1861" s="53"/>
      <c r="D1861" s="54"/>
      <c r="E1861" s="54"/>
      <c r="F1861" s="79"/>
      <c r="G1861" s="55"/>
      <c r="H1861" s="79"/>
      <c r="I1861" s="60"/>
      <c r="J1861" s="60"/>
      <c r="K1861" s="60"/>
      <c r="L1861" s="60"/>
      <c r="M1861" s="60"/>
      <c r="N1861" s="60"/>
      <c r="O1861" s="54"/>
      <c r="P1861" s="54"/>
      <c r="Q1861" s="54"/>
      <c r="R1861" s="54"/>
      <c r="S1861" s="54"/>
      <c r="T1861" s="54"/>
    </row>
    <row r="1862" spans="1:20" ht="15" customHeight="1" x14ac:dyDescent="0.2">
      <c r="A1862" s="54"/>
      <c r="B1862" s="54"/>
      <c r="C1862" s="53"/>
      <c r="D1862" s="54"/>
      <c r="E1862" s="54"/>
      <c r="F1862" s="79"/>
      <c r="G1862" s="55"/>
      <c r="H1862" s="79"/>
      <c r="I1862" s="60"/>
      <c r="J1862" s="60"/>
      <c r="K1862" s="60"/>
      <c r="L1862" s="60"/>
      <c r="M1862" s="60"/>
      <c r="N1862" s="60"/>
      <c r="O1862" s="54"/>
      <c r="P1862" s="54"/>
      <c r="Q1862" s="54"/>
      <c r="R1862" s="54"/>
      <c r="S1862" s="54"/>
      <c r="T1862" s="54"/>
    </row>
    <row r="1863" spans="1:20" ht="15" customHeight="1" x14ac:dyDescent="0.2">
      <c r="A1863" s="54"/>
      <c r="B1863" s="54"/>
      <c r="C1863" s="53"/>
      <c r="D1863" s="54"/>
      <c r="E1863" s="54"/>
      <c r="F1863" s="79"/>
      <c r="G1863" s="55"/>
      <c r="H1863" s="79"/>
      <c r="I1863" s="60"/>
      <c r="J1863" s="60"/>
      <c r="K1863" s="60"/>
      <c r="L1863" s="60"/>
      <c r="M1863" s="60"/>
      <c r="N1863" s="60"/>
      <c r="O1863" s="54"/>
      <c r="P1863" s="54"/>
      <c r="Q1863" s="54"/>
      <c r="R1863" s="54"/>
      <c r="S1863" s="54"/>
      <c r="T1863" s="54"/>
    </row>
    <row r="1864" spans="1:20" ht="15" customHeight="1" x14ac:dyDescent="0.2">
      <c r="A1864" s="54"/>
      <c r="B1864" s="54"/>
      <c r="C1864" s="53"/>
      <c r="D1864" s="54"/>
      <c r="E1864" s="54"/>
      <c r="F1864" s="79"/>
      <c r="G1864" s="55"/>
      <c r="H1864" s="79"/>
      <c r="I1864" s="60"/>
      <c r="J1864" s="60"/>
      <c r="K1864" s="60"/>
      <c r="L1864" s="60"/>
      <c r="M1864" s="60"/>
      <c r="N1864" s="60"/>
      <c r="O1864" s="54"/>
      <c r="P1864" s="54"/>
      <c r="Q1864" s="54"/>
      <c r="R1864" s="54"/>
      <c r="S1864" s="54"/>
      <c r="T1864" s="54"/>
    </row>
    <row r="1865" spans="1:20" ht="15" customHeight="1" x14ac:dyDescent="0.2">
      <c r="A1865" s="54"/>
      <c r="B1865" s="54"/>
      <c r="C1865" s="53"/>
      <c r="D1865" s="54"/>
      <c r="E1865" s="54"/>
      <c r="F1865" s="79"/>
      <c r="G1865" s="55"/>
      <c r="H1865" s="79"/>
      <c r="I1865" s="60"/>
      <c r="J1865" s="60"/>
      <c r="K1865" s="60"/>
      <c r="L1865" s="60"/>
      <c r="M1865" s="60"/>
      <c r="N1865" s="60"/>
      <c r="O1865" s="54"/>
      <c r="P1865" s="54"/>
      <c r="Q1865" s="54"/>
      <c r="R1865" s="54"/>
      <c r="S1865" s="54"/>
      <c r="T1865" s="54"/>
    </row>
    <row r="1866" spans="1:20" ht="15" customHeight="1" x14ac:dyDescent="0.2">
      <c r="A1866" s="54"/>
      <c r="B1866" s="54"/>
      <c r="C1866" s="53"/>
      <c r="D1866" s="54"/>
      <c r="E1866" s="54"/>
      <c r="F1866" s="79"/>
      <c r="G1866" s="55"/>
      <c r="H1866" s="79"/>
      <c r="I1866" s="60"/>
      <c r="J1866" s="60"/>
      <c r="K1866" s="60"/>
      <c r="L1866" s="60"/>
      <c r="M1866" s="60"/>
      <c r="N1866" s="60"/>
      <c r="O1866" s="54"/>
      <c r="P1866" s="54"/>
      <c r="Q1866" s="54"/>
      <c r="R1866" s="54"/>
      <c r="S1866" s="54"/>
      <c r="T1866" s="54"/>
    </row>
    <row r="1867" spans="1:20" ht="15" customHeight="1" x14ac:dyDescent="0.2">
      <c r="A1867" s="54"/>
      <c r="B1867" s="54"/>
      <c r="C1867" s="53"/>
      <c r="D1867" s="54"/>
      <c r="E1867" s="54"/>
      <c r="F1867" s="79"/>
      <c r="G1867" s="55"/>
      <c r="H1867" s="79"/>
      <c r="I1867" s="60"/>
      <c r="J1867" s="60"/>
      <c r="K1867" s="60"/>
      <c r="L1867" s="60"/>
      <c r="M1867" s="60"/>
      <c r="N1867" s="60"/>
      <c r="O1867" s="54"/>
      <c r="P1867" s="54"/>
      <c r="Q1867" s="54"/>
      <c r="R1867" s="54"/>
      <c r="S1867" s="54"/>
      <c r="T1867" s="54"/>
    </row>
    <row r="1868" spans="1:20" ht="15" customHeight="1" x14ac:dyDescent="0.2">
      <c r="A1868" s="54"/>
      <c r="B1868" s="54"/>
      <c r="C1868" s="53"/>
      <c r="D1868" s="54"/>
      <c r="E1868" s="54"/>
      <c r="F1868" s="79"/>
      <c r="G1868" s="55"/>
      <c r="H1868" s="79"/>
      <c r="I1868" s="60"/>
      <c r="J1868" s="60"/>
      <c r="K1868" s="60"/>
      <c r="L1868" s="60"/>
      <c r="M1868" s="60"/>
      <c r="N1868" s="60"/>
      <c r="O1868" s="54"/>
      <c r="P1868" s="54"/>
      <c r="Q1868" s="54"/>
      <c r="R1868" s="54"/>
      <c r="S1868" s="54"/>
      <c r="T1868" s="54"/>
    </row>
    <row r="1869" spans="1:20" ht="15" customHeight="1" x14ac:dyDescent="0.2">
      <c r="A1869" s="54"/>
      <c r="B1869" s="54"/>
      <c r="C1869" s="53"/>
      <c r="D1869" s="54"/>
      <c r="E1869" s="54"/>
      <c r="F1869" s="79"/>
      <c r="G1869" s="55"/>
      <c r="H1869" s="79"/>
      <c r="I1869" s="60"/>
      <c r="J1869" s="60"/>
      <c r="K1869" s="60"/>
      <c r="L1869" s="60"/>
      <c r="M1869" s="60"/>
      <c r="N1869" s="60"/>
      <c r="O1869" s="54"/>
      <c r="P1869" s="54"/>
      <c r="Q1869" s="54"/>
      <c r="R1869" s="54"/>
      <c r="S1869" s="54"/>
      <c r="T1869" s="54"/>
    </row>
    <row r="1870" spans="1:20" ht="15" customHeight="1" x14ac:dyDescent="0.2">
      <c r="A1870" s="54"/>
      <c r="B1870" s="54"/>
      <c r="C1870" s="53"/>
      <c r="D1870" s="54"/>
      <c r="E1870" s="54"/>
      <c r="F1870" s="79"/>
      <c r="G1870" s="55"/>
      <c r="H1870" s="79"/>
      <c r="I1870" s="60"/>
      <c r="J1870" s="60"/>
      <c r="K1870" s="60"/>
      <c r="L1870" s="60"/>
      <c r="M1870" s="60"/>
      <c r="N1870" s="60"/>
      <c r="O1870" s="54"/>
      <c r="P1870" s="54"/>
      <c r="Q1870" s="54"/>
      <c r="R1870" s="54"/>
      <c r="S1870" s="54"/>
      <c r="T1870" s="54"/>
    </row>
    <row r="1871" spans="1:20" ht="15" customHeight="1" x14ac:dyDescent="0.2">
      <c r="A1871" s="54"/>
      <c r="B1871" s="54"/>
      <c r="C1871" s="53"/>
      <c r="D1871" s="54"/>
      <c r="E1871" s="54"/>
      <c r="F1871" s="79"/>
      <c r="G1871" s="55"/>
      <c r="H1871" s="79"/>
      <c r="I1871" s="60"/>
      <c r="J1871" s="60"/>
      <c r="K1871" s="60"/>
      <c r="L1871" s="60"/>
      <c r="M1871" s="60"/>
      <c r="N1871" s="60"/>
      <c r="O1871" s="54"/>
      <c r="P1871" s="54"/>
      <c r="Q1871" s="54"/>
      <c r="R1871" s="54"/>
      <c r="S1871" s="54"/>
      <c r="T1871" s="54"/>
    </row>
    <row r="1872" spans="1:20" ht="15" customHeight="1" x14ac:dyDescent="0.2">
      <c r="A1872" s="54"/>
      <c r="B1872" s="54"/>
      <c r="C1872" s="53"/>
      <c r="D1872" s="54"/>
      <c r="E1872" s="54"/>
      <c r="F1872" s="79"/>
      <c r="G1872" s="55"/>
      <c r="H1872" s="79"/>
      <c r="I1872" s="60"/>
      <c r="J1872" s="60"/>
      <c r="K1872" s="60"/>
      <c r="L1872" s="60"/>
      <c r="M1872" s="60"/>
      <c r="N1872" s="60"/>
      <c r="O1872" s="54"/>
      <c r="P1872" s="54"/>
      <c r="Q1872" s="54"/>
      <c r="R1872" s="54"/>
      <c r="S1872" s="54"/>
      <c r="T1872" s="54"/>
    </row>
    <row r="1873" spans="1:20" ht="15" customHeight="1" x14ac:dyDescent="0.2">
      <c r="A1873" s="54"/>
      <c r="B1873" s="54"/>
      <c r="C1873" s="53"/>
      <c r="D1873" s="54"/>
      <c r="E1873" s="54"/>
      <c r="F1873" s="79"/>
      <c r="G1873" s="55"/>
      <c r="H1873" s="79"/>
      <c r="I1873" s="60"/>
      <c r="J1873" s="60"/>
      <c r="K1873" s="60"/>
      <c r="L1873" s="60"/>
      <c r="M1873" s="60"/>
      <c r="N1873" s="60"/>
      <c r="O1873" s="54"/>
      <c r="P1873" s="54"/>
      <c r="Q1873" s="54"/>
      <c r="R1873" s="54"/>
      <c r="S1873" s="54"/>
      <c r="T1873" s="54"/>
    </row>
    <row r="1874" spans="1:20" ht="15" customHeight="1" x14ac:dyDescent="0.2">
      <c r="A1874" s="54"/>
      <c r="B1874" s="54"/>
      <c r="C1874" s="53"/>
      <c r="D1874" s="54"/>
      <c r="E1874" s="54"/>
      <c r="F1874" s="79"/>
      <c r="G1874" s="55"/>
      <c r="H1874" s="79"/>
      <c r="I1874" s="60"/>
      <c r="J1874" s="60"/>
      <c r="K1874" s="60"/>
      <c r="L1874" s="60"/>
      <c r="M1874" s="60"/>
      <c r="N1874" s="60"/>
      <c r="O1874" s="54"/>
      <c r="P1874" s="54"/>
      <c r="Q1874" s="54"/>
      <c r="R1874" s="54"/>
      <c r="S1874" s="54"/>
      <c r="T1874" s="54"/>
    </row>
    <row r="1875" spans="1:20" ht="15" customHeight="1" x14ac:dyDescent="0.2">
      <c r="A1875" s="54"/>
      <c r="B1875" s="54"/>
      <c r="C1875" s="53"/>
      <c r="D1875" s="54"/>
      <c r="E1875" s="54"/>
      <c r="F1875" s="79"/>
      <c r="G1875" s="55"/>
      <c r="H1875" s="79"/>
      <c r="I1875" s="60"/>
      <c r="J1875" s="60"/>
      <c r="K1875" s="60"/>
      <c r="L1875" s="60"/>
      <c r="M1875" s="60"/>
      <c r="N1875" s="60"/>
      <c r="O1875" s="54"/>
      <c r="P1875" s="54"/>
      <c r="Q1875" s="54"/>
      <c r="R1875" s="54"/>
      <c r="S1875" s="54"/>
      <c r="T1875" s="54"/>
    </row>
    <row r="1876" spans="1:20" ht="15" customHeight="1" x14ac:dyDescent="0.2">
      <c r="A1876" s="54"/>
      <c r="B1876" s="54"/>
      <c r="C1876" s="53"/>
      <c r="D1876" s="54"/>
      <c r="E1876" s="54"/>
      <c r="F1876" s="79"/>
      <c r="G1876" s="55"/>
      <c r="H1876" s="79"/>
      <c r="I1876" s="60"/>
      <c r="J1876" s="60"/>
      <c r="K1876" s="60"/>
      <c r="L1876" s="60"/>
      <c r="M1876" s="60"/>
      <c r="N1876" s="60"/>
      <c r="O1876" s="54"/>
      <c r="P1876" s="54"/>
      <c r="Q1876" s="54"/>
      <c r="R1876" s="54"/>
      <c r="S1876" s="54"/>
      <c r="T1876" s="54"/>
    </row>
    <row r="1877" spans="1:20" ht="15" customHeight="1" x14ac:dyDescent="0.2">
      <c r="A1877" s="54"/>
      <c r="B1877" s="54"/>
      <c r="C1877" s="53"/>
      <c r="D1877" s="54"/>
      <c r="E1877" s="54"/>
      <c r="F1877" s="79"/>
      <c r="G1877" s="55"/>
      <c r="H1877" s="79"/>
      <c r="I1877" s="60"/>
      <c r="J1877" s="60"/>
      <c r="K1877" s="60"/>
      <c r="L1877" s="60"/>
      <c r="M1877" s="60"/>
      <c r="N1877" s="60"/>
      <c r="O1877" s="54"/>
      <c r="P1877" s="54"/>
      <c r="Q1877" s="54"/>
      <c r="R1877" s="54"/>
      <c r="S1877" s="54"/>
      <c r="T1877" s="54"/>
    </row>
    <row r="1878" spans="1:20" ht="15" customHeight="1" x14ac:dyDescent="0.2">
      <c r="A1878" s="54"/>
      <c r="B1878" s="54"/>
      <c r="C1878" s="53"/>
      <c r="D1878" s="54"/>
      <c r="E1878" s="54"/>
      <c r="F1878" s="79"/>
      <c r="G1878" s="55"/>
      <c r="H1878" s="79"/>
      <c r="I1878" s="60"/>
      <c r="J1878" s="60"/>
      <c r="K1878" s="60"/>
      <c r="L1878" s="60"/>
      <c r="M1878" s="60"/>
      <c r="N1878" s="60"/>
      <c r="O1878" s="54"/>
      <c r="P1878" s="54"/>
      <c r="Q1878" s="54"/>
      <c r="R1878" s="54"/>
      <c r="S1878" s="54"/>
      <c r="T1878" s="54"/>
    </row>
    <row r="1879" spans="1:20" ht="15" customHeight="1" x14ac:dyDescent="0.2">
      <c r="A1879" s="54"/>
      <c r="B1879" s="54"/>
      <c r="C1879" s="53"/>
      <c r="D1879" s="54"/>
      <c r="E1879" s="54"/>
      <c r="F1879" s="79"/>
      <c r="G1879" s="55"/>
      <c r="H1879" s="79"/>
      <c r="I1879" s="60"/>
      <c r="J1879" s="60"/>
      <c r="K1879" s="60"/>
      <c r="L1879" s="60"/>
      <c r="M1879" s="60"/>
      <c r="N1879" s="60"/>
      <c r="O1879" s="54"/>
      <c r="P1879" s="54"/>
      <c r="Q1879" s="54"/>
      <c r="R1879" s="54"/>
      <c r="S1879" s="54"/>
      <c r="T1879" s="54"/>
    </row>
    <row r="1880" spans="1:20" ht="15" customHeight="1" x14ac:dyDescent="0.2">
      <c r="A1880" s="54"/>
      <c r="B1880" s="54"/>
      <c r="C1880" s="53"/>
      <c r="D1880" s="54"/>
      <c r="E1880" s="54"/>
      <c r="F1880" s="79"/>
      <c r="G1880" s="55"/>
      <c r="H1880" s="79"/>
      <c r="I1880" s="60"/>
      <c r="J1880" s="60"/>
      <c r="K1880" s="60"/>
      <c r="L1880" s="60"/>
      <c r="M1880" s="60"/>
      <c r="N1880" s="60"/>
      <c r="O1880" s="54"/>
      <c r="P1880" s="54"/>
      <c r="Q1880" s="54"/>
      <c r="R1880" s="54"/>
      <c r="S1880" s="54"/>
      <c r="T1880" s="54"/>
    </row>
    <row r="1881" spans="1:20" ht="15" customHeight="1" x14ac:dyDescent="0.2">
      <c r="A1881" s="54"/>
      <c r="B1881" s="54"/>
      <c r="C1881" s="53"/>
      <c r="D1881" s="54"/>
      <c r="E1881" s="54"/>
      <c r="F1881" s="79"/>
      <c r="G1881" s="55"/>
      <c r="H1881" s="79"/>
      <c r="I1881" s="60"/>
      <c r="J1881" s="60"/>
      <c r="K1881" s="60"/>
      <c r="L1881" s="60"/>
      <c r="M1881" s="60"/>
      <c r="N1881" s="60"/>
      <c r="O1881" s="54"/>
      <c r="P1881" s="54"/>
      <c r="Q1881" s="54"/>
      <c r="R1881" s="54"/>
      <c r="S1881" s="54"/>
      <c r="T1881" s="54"/>
    </row>
    <row r="1882" spans="1:20" ht="15" customHeight="1" x14ac:dyDescent="0.2">
      <c r="A1882" s="54"/>
      <c r="B1882" s="54"/>
      <c r="C1882" s="53"/>
      <c r="D1882" s="54"/>
      <c r="E1882" s="54"/>
      <c r="F1882" s="79"/>
      <c r="G1882" s="55"/>
      <c r="H1882" s="79"/>
      <c r="I1882" s="60"/>
      <c r="J1882" s="60"/>
      <c r="K1882" s="60"/>
      <c r="L1882" s="60"/>
      <c r="M1882" s="60"/>
      <c r="N1882" s="60"/>
      <c r="O1882" s="54"/>
      <c r="P1882" s="54"/>
      <c r="Q1882" s="54"/>
      <c r="R1882" s="54"/>
      <c r="S1882" s="54"/>
      <c r="T1882" s="54"/>
    </row>
    <row r="1883" spans="1:20" ht="15" customHeight="1" x14ac:dyDescent="0.2">
      <c r="A1883" s="54"/>
      <c r="B1883" s="54"/>
      <c r="C1883" s="53"/>
      <c r="D1883" s="54"/>
      <c r="E1883" s="54"/>
      <c r="F1883" s="79"/>
      <c r="G1883" s="55"/>
      <c r="H1883" s="79"/>
      <c r="I1883" s="60"/>
      <c r="J1883" s="60"/>
      <c r="K1883" s="60"/>
      <c r="L1883" s="60"/>
      <c r="M1883" s="60"/>
      <c r="N1883" s="60"/>
      <c r="O1883" s="54"/>
      <c r="P1883" s="54"/>
      <c r="Q1883" s="54"/>
      <c r="R1883" s="54"/>
      <c r="S1883" s="54"/>
      <c r="T1883" s="54"/>
    </row>
    <row r="1884" spans="1:20" ht="15" customHeight="1" x14ac:dyDescent="0.2">
      <c r="A1884" s="54"/>
      <c r="B1884" s="54"/>
      <c r="C1884" s="53"/>
      <c r="D1884" s="54"/>
      <c r="E1884" s="54"/>
      <c r="F1884" s="79"/>
      <c r="G1884" s="55"/>
      <c r="H1884" s="79"/>
      <c r="I1884" s="60"/>
      <c r="J1884" s="60"/>
      <c r="K1884" s="60"/>
      <c r="L1884" s="60"/>
      <c r="M1884" s="60"/>
      <c r="N1884" s="60"/>
      <c r="O1884" s="54"/>
      <c r="P1884" s="54"/>
      <c r="Q1884" s="54"/>
      <c r="R1884" s="54"/>
      <c r="S1884" s="54"/>
      <c r="T1884" s="54"/>
    </row>
    <row r="1885" spans="1:20" ht="15" customHeight="1" x14ac:dyDescent="0.2">
      <c r="A1885" s="54"/>
      <c r="B1885" s="54"/>
      <c r="C1885" s="53"/>
      <c r="D1885" s="54"/>
      <c r="E1885" s="54"/>
      <c r="F1885" s="79"/>
      <c r="G1885" s="55"/>
      <c r="H1885" s="79"/>
      <c r="I1885" s="60"/>
      <c r="J1885" s="60"/>
      <c r="K1885" s="60"/>
      <c r="L1885" s="60"/>
      <c r="M1885" s="60"/>
      <c r="N1885" s="60"/>
      <c r="O1885" s="54"/>
      <c r="P1885" s="54"/>
      <c r="Q1885" s="54"/>
      <c r="R1885" s="54"/>
      <c r="S1885" s="54"/>
      <c r="T1885" s="54"/>
    </row>
    <row r="1886" spans="1:20" ht="15" customHeight="1" x14ac:dyDescent="0.2">
      <c r="A1886" s="54"/>
      <c r="B1886" s="54"/>
      <c r="C1886" s="53"/>
      <c r="D1886" s="54"/>
      <c r="E1886" s="54"/>
      <c r="F1886" s="79"/>
      <c r="G1886" s="55"/>
      <c r="H1886" s="79"/>
      <c r="I1886" s="60"/>
      <c r="J1886" s="60"/>
      <c r="K1886" s="60"/>
      <c r="L1886" s="60"/>
      <c r="M1886" s="60"/>
      <c r="N1886" s="60"/>
      <c r="O1886" s="54"/>
      <c r="P1886" s="54"/>
      <c r="Q1886" s="54"/>
      <c r="R1886" s="54"/>
      <c r="S1886" s="54"/>
      <c r="T1886" s="54"/>
    </row>
    <row r="1887" spans="1:20" ht="15" customHeight="1" x14ac:dyDescent="0.2">
      <c r="A1887" s="54"/>
      <c r="B1887" s="54"/>
      <c r="C1887" s="53"/>
      <c r="D1887" s="54"/>
      <c r="E1887" s="54"/>
      <c r="F1887" s="79"/>
      <c r="G1887" s="55"/>
      <c r="H1887" s="79"/>
      <c r="I1887" s="60"/>
      <c r="J1887" s="60"/>
      <c r="K1887" s="60"/>
      <c r="L1887" s="60"/>
      <c r="M1887" s="60"/>
      <c r="N1887" s="60"/>
      <c r="O1887" s="54"/>
      <c r="P1887" s="54"/>
      <c r="Q1887" s="54"/>
      <c r="R1887" s="54"/>
      <c r="S1887" s="54"/>
      <c r="T1887" s="54"/>
    </row>
    <row r="1888" spans="1:20" ht="15" customHeight="1" x14ac:dyDescent="0.2">
      <c r="A1888" s="54"/>
      <c r="B1888" s="54"/>
      <c r="C1888" s="53"/>
      <c r="D1888" s="54"/>
      <c r="E1888" s="54"/>
      <c r="F1888" s="79"/>
      <c r="G1888" s="55"/>
      <c r="H1888" s="79"/>
      <c r="I1888" s="60"/>
      <c r="J1888" s="60"/>
      <c r="K1888" s="60"/>
      <c r="L1888" s="60"/>
      <c r="M1888" s="60"/>
      <c r="N1888" s="60"/>
      <c r="O1888" s="54"/>
      <c r="P1888" s="54"/>
      <c r="Q1888" s="54"/>
      <c r="R1888" s="54"/>
      <c r="S1888" s="54"/>
      <c r="T1888" s="54"/>
    </row>
    <row r="1889" spans="1:20" ht="15" customHeight="1" x14ac:dyDescent="0.2">
      <c r="A1889" s="54"/>
      <c r="B1889" s="54"/>
      <c r="C1889" s="53"/>
      <c r="D1889" s="54"/>
      <c r="E1889" s="54"/>
      <c r="F1889" s="79"/>
      <c r="G1889" s="55"/>
      <c r="H1889" s="79"/>
      <c r="I1889" s="60"/>
      <c r="J1889" s="60"/>
      <c r="K1889" s="60"/>
      <c r="L1889" s="60"/>
      <c r="M1889" s="60"/>
      <c r="N1889" s="60"/>
      <c r="O1889" s="54"/>
      <c r="P1889" s="54"/>
      <c r="Q1889" s="54"/>
      <c r="R1889" s="54"/>
      <c r="S1889" s="54"/>
      <c r="T1889" s="54"/>
    </row>
    <row r="1890" spans="1:20" ht="15" customHeight="1" x14ac:dyDescent="0.2">
      <c r="A1890" s="54"/>
      <c r="B1890" s="54"/>
      <c r="C1890" s="53"/>
      <c r="D1890" s="54"/>
      <c r="E1890" s="54"/>
      <c r="F1890" s="79"/>
      <c r="G1890" s="55"/>
      <c r="H1890" s="79"/>
      <c r="I1890" s="60"/>
      <c r="J1890" s="60"/>
      <c r="K1890" s="60"/>
      <c r="L1890" s="60"/>
      <c r="M1890" s="60"/>
      <c r="N1890" s="60"/>
      <c r="O1890" s="54"/>
      <c r="P1890" s="54"/>
      <c r="Q1890" s="54"/>
      <c r="R1890" s="54"/>
      <c r="S1890" s="54"/>
      <c r="T1890" s="54"/>
    </row>
    <row r="1891" spans="1:20" ht="15" customHeight="1" x14ac:dyDescent="0.2">
      <c r="A1891" s="54"/>
      <c r="B1891" s="54"/>
      <c r="C1891" s="53"/>
      <c r="D1891" s="54"/>
      <c r="E1891" s="54"/>
      <c r="F1891" s="79"/>
      <c r="G1891" s="55"/>
      <c r="H1891" s="79"/>
      <c r="I1891" s="60"/>
      <c r="J1891" s="60"/>
      <c r="K1891" s="60"/>
      <c r="L1891" s="60"/>
      <c r="M1891" s="60"/>
      <c r="N1891" s="60"/>
      <c r="O1891" s="54"/>
      <c r="P1891" s="54"/>
      <c r="Q1891" s="54"/>
      <c r="R1891" s="54"/>
      <c r="S1891" s="54"/>
      <c r="T1891" s="54"/>
    </row>
    <row r="1892" spans="1:20" ht="15" customHeight="1" x14ac:dyDescent="0.2">
      <c r="A1892" s="54"/>
      <c r="B1892" s="54"/>
      <c r="C1892" s="53"/>
      <c r="D1892" s="54"/>
      <c r="E1892" s="54"/>
      <c r="F1892" s="79"/>
      <c r="G1892" s="55"/>
      <c r="H1892" s="79"/>
      <c r="I1892" s="60"/>
      <c r="J1892" s="60"/>
      <c r="K1892" s="60"/>
      <c r="L1892" s="60"/>
      <c r="M1892" s="60"/>
      <c r="N1892" s="60"/>
      <c r="O1892" s="54"/>
      <c r="P1892" s="54"/>
      <c r="Q1892" s="54"/>
      <c r="R1892" s="54"/>
      <c r="S1892" s="54"/>
      <c r="T1892" s="54"/>
    </row>
    <row r="1893" spans="1:20" ht="15" customHeight="1" x14ac:dyDescent="0.2">
      <c r="A1893" s="54"/>
      <c r="B1893" s="54"/>
      <c r="C1893" s="53"/>
      <c r="D1893" s="54"/>
      <c r="E1893" s="54"/>
      <c r="F1893" s="79"/>
      <c r="G1893" s="55"/>
      <c r="H1893" s="79"/>
      <c r="I1893" s="60"/>
      <c r="J1893" s="60"/>
      <c r="K1893" s="60"/>
      <c r="L1893" s="60"/>
      <c r="M1893" s="60"/>
      <c r="N1893" s="60"/>
      <c r="O1893" s="54"/>
      <c r="P1893" s="54"/>
      <c r="Q1893" s="54"/>
      <c r="R1893" s="54"/>
      <c r="S1893" s="54"/>
      <c r="T1893" s="54"/>
    </row>
    <row r="1894" spans="1:20" ht="15" customHeight="1" x14ac:dyDescent="0.2">
      <c r="A1894" s="54"/>
      <c r="B1894" s="54"/>
      <c r="C1894" s="53"/>
      <c r="D1894" s="54"/>
      <c r="E1894" s="54"/>
      <c r="F1894" s="79"/>
      <c r="G1894" s="55"/>
      <c r="H1894" s="79"/>
      <c r="I1894" s="60"/>
      <c r="J1894" s="60"/>
      <c r="K1894" s="60"/>
      <c r="L1894" s="60"/>
      <c r="M1894" s="60"/>
      <c r="N1894" s="60"/>
      <c r="O1894" s="54"/>
      <c r="P1894" s="54"/>
      <c r="Q1894" s="54"/>
      <c r="R1894" s="54"/>
      <c r="S1894" s="54"/>
      <c r="T1894" s="54"/>
    </row>
    <row r="1895" spans="1:20" ht="15" customHeight="1" x14ac:dyDescent="0.2">
      <c r="A1895" s="54"/>
      <c r="B1895" s="54"/>
      <c r="C1895" s="53"/>
      <c r="D1895" s="54"/>
      <c r="E1895" s="54"/>
      <c r="F1895" s="79"/>
      <c r="G1895" s="55"/>
      <c r="H1895" s="79"/>
      <c r="I1895" s="60"/>
      <c r="J1895" s="60"/>
      <c r="K1895" s="60"/>
      <c r="L1895" s="60"/>
      <c r="M1895" s="60"/>
      <c r="N1895" s="60"/>
      <c r="O1895" s="54"/>
      <c r="P1895" s="54"/>
      <c r="Q1895" s="54"/>
      <c r="R1895" s="54"/>
      <c r="S1895" s="54"/>
      <c r="T1895" s="54"/>
    </row>
    <row r="1896" spans="1:20" ht="15" customHeight="1" x14ac:dyDescent="0.2">
      <c r="A1896" s="54"/>
      <c r="B1896" s="54"/>
      <c r="C1896" s="53"/>
      <c r="D1896" s="54"/>
      <c r="E1896" s="54"/>
      <c r="F1896" s="79"/>
      <c r="G1896" s="55"/>
      <c r="H1896" s="79"/>
      <c r="I1896" s="60"/>
      <c r="J1896" s="60"/>
      <c r="K1896" s="60"/>
      <c r="L1896" s="60"/>
      <c r="M1896" s="60"/>
      <c r="N1896" s="60"/>
      <c r="O1896" s="54"/>
      <c r="P1896" s="54"/>
      <c r="Q1896" s="54"/>
      <c r="R1896" s="54"/>
      <c r="S1896" s="54"/>
      <c r="T1896" s="54"/>
    </row>
    <row r="1897" spans="1:20" ht="15" customHeight="1" x14ac:dyDescent="0.2">
      <c r="A1897" s="54"/>
      <c r="B1897" s="54"/>
      <c r="C1897" s="53"/>
      <c r="D1897" s="54"/>
      <c r="E1897" s="54"/>
      <c r="F1897" s="79"/>
      <c r="G1897" s="55"/>
      <c r="H1897" s="79"/>
      <c r="I1897" s="60"/>
      <c r="J1897" s="60"/>
      <c r="K1897" s="60"/>
      <c r="L1897" s="60"/>
      <c r="M1897" s="60"/>
      <c r="N1897" s="60"/>
      <c r="O1897" s="54"/>
      <c r="P1897" s="54"/>
      <c r="Q1897" s="54"/>
      <c r="R1897" s="54"/>
      <c r="S1897" s="54"/>
      <c r="T1897" s="54"/>
    </row>
    <row r="1898" spans="1:20" ht="15" customHeight="1" x14ac:dyDescent="0.2">
      <c r="A1898" s="54"/>
      <c r="B1898" s="54"/>
      <c r="C1898" s="53"/>
      <c r="D1898" s="54"/>
      <c r="E1898" s="54"/>
      <c r="F1898" s="79"/>
      <c r="G1898" s="55"/>
      <c r="H1898" s="79"/>
      <c r="I1898" s="60"/>
      <c r="J1898" s="60"/>
      <c r="K1898" s="60"/>
      <c r="L1898" s="60"/>
      <c r="M1898" s="60"/>
      <c r="N1898" s="60"/>
      <c r="O1898" s="54"/>
      <c r="P1898" s="54"/>
      <c r="Q1898" s="54"/>
      <c r="R1898" s="54"/>
      <c r="S1898" s="54"/>
      <c r="T1898" s="54"/>
    </row>
    <row r="1899" spans="1:20" ht="15" customHeight="1" x14ac:dyDescent="0.2">
      <c r="A1899" s="54"/>
      <c r="B1899" s="54"/>
      <c r="C1899" s="53"/>
      <c r="D1899" s="54"/>
      <c r="E1899" s="54"/>
      <c r="F1899" s="79"/>
      <c r="G1899" s="55"/>
      <c r="H1899" s="79"/>
      <c r="I1899" s="60"/>
      <c r="J1899" s="60"/>
      <c r="K1899" s="60"/>
      <c r="L1899" s="60"/>
      <c r="M1899" s="60"/>
      <c r="N1899" s="60"/>
      <c r="O1899" s="54"/>
      <c r="P1899" s="54"/>
      <c r="Q1899" s="54"/>
      <c r="R1899" s="54"/>
      <c r="S1899" s="54"/>
      <c r="T1899" s="54"/>
    </row>
    <row r="1900" spans="1:20" ht="15" customHeight="1" x14ac:dyDescent="0.2">
      <c r="A1900" s="54"/>
      <c r="B1900" s="54"/>
      <c r="C1900" s="53"/>
      <c r="D1900" s="54"/>
      <c r="E1900" s="54"/>
      <c r="F1900" s="79"/>
      <c r="G1900" s="55"/>
      <c r="H1900" s="79"/>
      <c r="I1900" s="60"/>
      <c r="J1900" s="60"/>
      <c r="K1900" s="60"/>
      <c r="L1900" s="60"/>
      <c r="M1900" s="60"/>
      <c r="N1900" s="60"/>
      <c r="O1900" s="54"/>
      <c r="P1900" s="54"/>
      <c r="Q1900" s="54"/>
      <c r="R1900" s="54"/>
      <c r="S1900" s="54"/>
      <c r="T1900" s="54"/>
    </row>
    <row r="1901" spans="1:20" ht="15" customHeight="1" x14ac:dyDescent="0.2">
      <c r="A1901" s="54"/>
      <c r="B1901" s="54"/>
      <c r="C1901" s="53"/>
      <c r="D1901" s="54"/>
      <c r="E1901" s="54"/>
      <c r="F1901" s="79"/>
      <c r="G1901" s="55"/>
      <c r="H1901" s="79"/>
      <c r="I1901" s="60"/>
      <c r="J1901" s="60"/>
      <c r="K1901" s="60"/>
      <c r="L1901" s="60"/>
      <c r="M1901" s="60"/>
      <c r="N1901" s="60"/>
      <c r="O1901" s="54"/>
      <c r="P1901" s="54"/>
      <c r="Q1901" s="54"/>
      <c r="R1901" s="54"/>
      <c r="S1901" s="54"/>
      <c r="T1901" s="54"/>
    </row>
    <row r="1902" spans="1:20" ht="15" customHeight="1" x14ac:dyDescent="0.2">
      <c r="A1902" s="54"/>
      <c r="B1902" s="54"/>
      <c r="C1902" s="53"/>
      <c r="D1902" s="54"/>
      <c r="E1902" s="54"/>
      <c r="F1902" s="79"/>
      <c r="G1902" s="55"/>
      <c r="H1902" s="79"/>
      <c r="I1902" s="60"/>
      <c r="J1902" s="60"/>
      <c r="K1902" s="60"/>
      <c r="L1902" s="60"/>
      <c r="M1902" s="60"/>
      <c r="N1902" s="60"/>
      <c r="O1902" s="54"/>
      <c r="P1902" s="54"/>
      <c r="Q1902" s="54"/>
      <c r="R1902" s="54"/>
      <c r="S1902" s="54"/>
      <c r="T1902" s="54"/>
    </row>
    <row r="1903" spans="1:20" ht="15" customHeight="1" x14ac:dyDescent="0.2">
      <c r="A1903" s="54"/>
      <c r="B1903" s="54"/>
      <c r="C1903" s="53"/>
      <c r="D1903" s="54"/>
      <c r="E1903" s="54"/>
      <c r="F1903" s="79"/>
      <c r="G1903" s="55"/>
      <c r="H1903" s="79"/>
      <c r="I1903" s="60"/>
      <c r="J1903" s="60"/>
      <c r="K1903" s="60"/>
      <c r="L1903" s="60"/>
      <c r="M1903" s="60"/>
      <c r="N1903" s="60"/>
      <c r="O1903" s="54"/>
      <c r="P1903" s="54"/>
      <c r="Q1903" s="54"/>
      <c r="R1903" s="54"/>
      <c r="S1903" s="54"/>
      <c r="T1903" s="54"/>
    </row>
    <row r="1904" spans="1:20" ht="15" customHeight="1" x14ac:dyDescent="0.2">
      <c r="A1904" s="54"/>
      <c r="B1904" s="54"/>
      <c r="C1904" s="53"/>
      <c r="D1904" s="54"/>
      <c r="E1904" s="54"/>
      <c r="F1904" s="79"/>
      <c r="G1904" s="55"/>
      <c r="H1904" s="79"/>
      <c r="I1904" s="60"/>
      <c r="J1904" s="60"/>
      <c r="K1904" s="60"/>
      <c r="L1904" s="60"/>
      <c r="M1904" s="60"/>
      <c r="N1904" s="60"/>
      <c r="O1904" s="54"/>
      <c r="P1904" s="54"/>
      <c r="Q1904" s="54"/>
      <c r="R1904" s="54"/>
      <c r="S1904" s="54"/>
      <c r="T1904" s="54"/>
    </row>
    <row r="1905" spans="1:20" ht="15" customHeight="1" x14ac:dyDescent="0.2">
      <c r="A1905" s="54"/>
      <c r="B1905" s="54"/>
      <c r="C1905" s="53"/>
      <c r="D1905" s="54"/>
      <c r="E1905" s="54"/>
      <c r="F1905" s="79"/>
      <c r="G1905" s="55"/>
      <c r="H1905" s="79"/>
      <c r="I1905" s="60"/>
      <c r="J1905" s="60"/>
      <c r="K1905" s="60"/>
      <c r="L1905" s="60"/>
      <c r="M1905" s="60"/>
      <c r="N1905" s="60"/>
      <c r="O1905" s="54"/>
      <c r="P1905" s="54"/>
      <c r="Q1905" s="54"/>
      <c r="R1905" s="54"/>
      <c r="S1905" s="54"/>
      <c r="T1905" s="54"/>
    </row>
    <row r="1906" spans="1:20" ht="15" customHeight="1" x14ac:dyDescent="0.2">
      <c r="A1906" s="54"/>
      <c r="B1906" s="54"/>
      <c r="C1906" s="53"/>
      <c r="D1906" s="54"/>
      <c r="E1906" s="54"/>
      <c r="F1906" s="79"/>
      <c r="G1906" s="55"/>
      <c r="H1906" s="79"/>
      <c r="I1906" s="60"/>
      <c r="J1906" s="60"/>
      <c r="K1906" s="60"/>
      <c r="L1906" s="60"/>
      <c r="M1906" s="60"/>
      <c r="N1906" s="60"/>
      <c r="O1906" s="54"/>
      <c r="P1906" s="54"/>
      <c r="Q1906" s="54"/>
      <c r="R1906" s="54"/>
      <c r="S1906" s="54"/>
      <c r="T1906" s="54"/>
    </row>
    <row r="1907" spans="1:20" ht="15" customHeight="1" x14ac:dyDescent="0.2">
      <c r="A1907" s="54"/>
      <c r="B1907" s="54"/>
      <c r="C1907" s="53"/>
      <c r="D1907" s="54"/>
      <c r="E1907" s="54"/>
      <c r="F1907" s="79"/>
      <c r="G1907" s="55"/>
      <c r="H1907" s="79"/>
      <c r="I1907" s="60"/>
      <c r="J1907" s="60"/>
      <c r="K1907" s="60"/>
      <c r="L1907" s="60"/>
      <c r="M1907" s="60"/>
      <c r="N1907" s="60"/>
      <c r="O1907" s="54"/>
      <c r="P1907" s="54"/>
      <c r="Q1907" s="54"/>
      <c r="R1907" s="54"/>
      <c r="S1907" s="54"/>
      <c r="T1907" s="54"/>
    </row>
    <row r="1908" spans="1:20" ht="15" customHeight="1" x14ac:dyDescent="0.2">
      <c r="A1908" s="54"/>
      <c r="B1908" s="54"/>
      <c r="C1908" s="53"/>
      <c r="D1908" s="54"/>
      <c r="E1908" s="54"/>
      <c r="F1908" s="79"/>
      <c r="G1908" s="55"/>
      <c r="H1908" s="79"/>
      <c r="I1908" s="60"/>
      <c r="J1908" s="60"/>
      <c r="K1908" s="60"/>
      <c r="L1908" s="60"/>
      <c r="M1908" s="60"/>
      <c r="N1908" s="60"/>
      <c r="O1908" s="54"/>
      <c r="P1908" s="54"/>
      <c r="Q1908" s="54"/>
      <c r="R1908" s="54"/>
      <c r="S1908" s="54"/>
      <c r="T1908" s="54"/>
    </row>
    <row r="1909" spans="1:20" ht="15" customHeight="1" x14ac:dyDescent="0.2">
      <c r="A1909" s="54"/>
      <c r="B1909" s="54"/>
      <c r="C1909" s="53"/>
      <c r="D1909" s="54"/>
      <c r="E1909" s="54"/>
      <c r="F1909" s="79"/>
      <c r="G1909" s="55"/>
      <c r="H1909" s="79"/>
      <c r="I1909" s="60"/>
      <c r="J1909" s="60"/>
      <c r="K1909" s="60"/>
      <c r="L1909" s="60"/>
      <c r="M1909" s="60"/>
      <c r="N1909" s="60"/>
      <c r="O1909" s="54"/>
      <c r="P1909" s="54"/>
      <c r="Q1909" s="54"/>
      <c r="R1909" s="54"/>
      <c r="S1909" s="54"/>
      <c r="T1909" s="54"/>
    </row>
    <row r="1910" spans="1:20" ht="15" customHeight="1" x14ac:dyDescent="0.2">
      <c r="A1910" s="54"/>
      <c r="B1910" s="54"/>
      <c r="C1910" s="53"/>
      <c r="D1910" s="54"/>
      <c r="E1910" s="54"/>
      <c r="F1910" s="79"/>
      <c r="G1910" s="55"/>
      <c r="H1910" s="79"/>
      <c r="I1910" s="60"/>
      <c r="J1910" s="60"/>
      <c r="K1910" s="60"/>
      <c r="L1910" s="60"/>
      <c r="M1910" s="60"/>
      <c r="N1910" s="60"/>
      <c r="O1910" s="54"/>
      <c r="P1910" s="54"/>
      <c r="Q1910" s="54"/>
      <c r="R1910" s="54"/>
      <c r="S1910" s="54"/>
      <c r="T1910" s="54"/>
    </row>
    <row r="1911" spans="1:20" ht="15" customHeight="1" x14ac:dyDescent="0.2">
      <c r="A1911" s="54"/>
      <c r="B1911" s="54"/>
      <c r="C1911" s="53"/>
      <c r="D1911" s="54"/>
      <c r="E1911" s="54"/>
      <c r="F1911" s="79"/>
      <c r="G1911" s="55"/>
      <c r="H1911" s="79"/>
      <c r="I1911" s="60"/>
      <c r="J1911" s="60"/>
      <c r="K1911" s="60"/>
      <c r="L1911" s="60"/>
      <c r="M1911" s="60"/>
      <c r="N1911" s="60"/>
      <c r="O1911" s="54"/>
      <c r="P1911" s="54"/>
      <c r="Q1911" s="54"/>
      <c r="R1911" s="54"/>
      <c r="S1911" s="54"/>
      <c r="T1911" s="54"/>
    </row>
    <row r="1912" spans="1:20" ht="15" customHeight="1" x14ac:dyDescent="0.2">
      <c r="A1912" s="54"/>
      <c r="B1912" s="54"/>
      <c r="C1912" s="53"/>
      <c r="D1912" s="54"/>
      <c r="E1912" s="54"/>
      <c r="F1912" s="79"/>
      <c r="G1912" s="55"/>
      <c r="H1912" s="79"/>
      <c r="I1912" s="60"/>
      <c r="J1912" s="60"/>
      <c r="K1912" s="60"/>
      <c r="L1912" s="60"/>
      <c r="M1912" s="60"/>
      <c r="N1912" s="60"/>
      <c r="O1912" s="54"/>
      <c r="P1912" s="54"/>
      <c r="Q1912" s="54"/>
      <c r="R1912" s="54"/>
      <c r="S1912" s="54"/>
      <c r="T1912" s="54"/>
    </row>
    <row r="1913" spans="1:20" ht="15" customHeight="1" x14ac:dyDescent="0.2">
      <c r="A1913" s="54"/>
      <c r="B1913" s="54"/>
      <c r="C1913" s="53"/>
      <c r="D1913" s="54"/>
      <c r="E1913" s="54"/>
      <c r="F1913" s="79"/>
      <c r="G1913" s="55"/>
      <c r="H1913" s="79"/>
      <c r="I1913" s="60"/>
      <c r="J1913" s="60"/>
      <c r="K1913" s="60"/>
      <c r="L1913" s="60"/>
      <c r="M1913" s="60"/>
      <c r="N1913" s="60"/>
      <c r="O1913" s="54"/>
      <c r="P1913" s="54"/>
      <c r="Q1913" s="54"/>
      <c r="R1913" s="54"/>
      <c r="S1913" s="54"/>
      <c r="T1913" s="54"/>
    </row>
    <row r="1914" spans="1:20" ht="15" customHeight="1" x14ac:dyDescent="0.2">
      <c r="A1914" s="54"/>
      <c r="B1914" s="54"/>
      <c r="C1914" s="53"/>
      <c r="D1914" s="54"/>
      <c r="E1914" s="54"/>
      <c r="F1914" s="79"/>
      <c r="G1914" s="55"/>
      <c r="H1914" s="79"/>
      <c r="I1914" s="60"/>
      <c r="J1914" s="60"/>
      <c r="K1914" s="60"/>
      <c r="L1914" s="60"/>
      <c r="M1914" s="60"/>
      <c r="N1914" s="60"/>
      <c r="O1914" s="54"/>
      <c r="P1914" s="54"/>
      <c r="Q1914" s="54"/>
      <c r="R1914" s="54"/>
      <c r="S1914" s="54"/>
      <c r="T1914" s="54"/>
    </row>
    <row r="1915" spans="1:20" ht="15" customHeight="1" x14ac:dyDescent="0.2">
      <c r="A1915" s="54"/>
      <c r="B1915" s="54"/>
      <c r="C1915" s="53"/>
      <c r="D1915" s="54"/>
      <c r="E1915" s="54"/>
      <c r="F1915" s="79"/>
      <c r="G1915" s="55"/>
      <c r="H1915" s="79"/>
      <c r="I1915" s="60"/>
      <c r="J1915" s="60"/>
      <c r="K1915" s="60"/>
      <c r="L1915" s="60"/>
      <c r="M1915" s="60"/>
      <c r="N1915" s="60"/>
      <c r="O1915" s="54"/>
      <c r="P1915" s="54"/>
      <c r="Q1915" s="54"/>
      <c r="R1915" s="54"/>
      <c r="S1915" s="54"/>
      <c r="T1915" s="54"/>
    </row>
    <row r="1916" spans="1:20" ht="15" customHeight="1" x14ac:dyDescent="0.2">
      <c r="A1916" s="54"/>
      <c r="B1916" s="54"/>
      <c r="C1916" s="53"/>
      <c r="D1916" s="54"/>
      <c r="E1916" s="54"/>
      <c r="F1916" s="79"/>
      <c r="G1916" s="55"/>
      <c r="H1916" s="79"/>
      <c r="I1916" s="60"/>
      <c r="J1916" s="60"/>
      <c r="K1916" s="60"/>
      <c r="L1916" s="60"/>
      <c r="M1916" s="60"/>
      <c r="N1916" s="60"/>
      <c r="O1916" s="54"/>
      <c r="P1916" s="54"/>
      <c r="Q1916" s="54"/>
      <c r="R1916" s="54"/>
      <c r="S1916" s="54"/>
      <c r="T1916" s="54"/>
    </row>
    <row r="1917" spans="1:20" ht="15" customHeight="1" x14ac:dyDescent="0.2">
      <c r="A1917" s="54"/>
      <c r="B1917" s="54"/>
      <c r="C1917" s="53"/>
      <c r="D1917" s="54"/>
      <c r="E1917" s="54"/>
      <c r="F1917" s="79"/>
      <c r="G1917" s="55"/>
      <c r="H1917" s="79"/>
      <c r="I1917" s="60"/>
      <c r="J1917" s="60"/>
      <c r="K1917" s="60"/>
      <c r="L1917" s="60"/>
      <c r="M1917" s="60"/>
      <c r="N1917" s="60"/>
      <c r="O1917" s="54"/>
      <c r="P1917" s="54"/>
      <c r="Q1917" s="54"/>
      <c r="R1917" s="54"/>
      <c r="S1917" s="54"/>
      <c r="T1917" s="54"/>
    </row>
    <row r="1918" spans="1:20" ht="15" customHeight="1" x14ac:dyDescent="0.2">
      <c r="A1918" s="54"/>
      <c r="B1918" s="54"/>
      <c r="C1918" s="53"/>
      <c r="D1918" s="54"/>
      <c r="E1918" s="54"/>
      <c r="F1918" s="79"/>
      <c r="G1918" s="55"/>
      <c r="H1918" s="79"/>
      <c r="I1918" s="60"/>
      <c r="J1918" s="60"/>
      <c r="K1918" s="60"/>
      <c r="L1918" s="60"/>
      <c r="M1918" s="60"/>
      <c r="N1918" s="60"/>
      <c r="O1918" s="54"/>
      <c r="P1918" s="54"/>
      <c r="Q1918" s="54"/>
      <c r="R1918" s="54"/>
      <c r="S1918" s="54"/>
      <c r="T1918" s="54"/>
    </row>
    <row r="1919" spans="1:20" ht="15" customHeight="1" x14ac:dyDescent="0.2">
      <c r="A1919" s="54"/>
      <c r="B1919" s="54"/>
      <c r="C1919" s="53"/>
      <c r="D1919" s="54"/>
      <c r="E1919" s="54"/>
      <c r="F1919" s="79"/>
      <c r="G1919" s="55"/>
      <c r="H1919" s="79"/>
      <c r="I1919" s="60"/>
      <c r="J1919" s="60"/>
      <c r="K1919" s="60"/>
      <c r="L1919" s="60"/>
      <c r="M1919" s="60"/>
      <c r="N1919" s="60"/>
      <c r="O1919" s="54"/>
      <c r="P1919" s="54"/>
      <c r="Q1919" s="54"/>
      <c r="R1919" s="54"/>
      <c r="S1919" s="54"/>
      <c r="T1919" s="54"/>
    </row>
    <row r="1920" spans="1:20" ht="15" customHeight="1" x14ac:dyDescent="0.2">
      <c r="A1920" s="54"/>
      <c r="B1920" s="54"/>
      <c r="C1920" s="53"/>
      <c r="D1920" s="54"/>
      <c r="E1920" s="54"/>
      <c r="F1920" s="79"/>
      <c r="G1920" s="55"/>
      <c r="H1920" s="79"/>
      <c r="I1920" s="60"/>
      <c r="J1920" s="60"/>
      <c r="K1920" s="60"/>
      <c r="L1920" s="60"/>
      <c r="M1920" s="60"/>
      <c r="N1920" s="60"/>
      <c r="O1920" s="54"/>
      <c r="P1920" s="54"/>
      <c r="Q1920" s="54"/>
      <c r="R1920" s="54"/>
      <c r="S1920" s="54"/>
      <c r="T1920" s="54"/>
    </row>
    <row r="1921" spans="1:20" ht="15" customHeight="1" x14ac:dyDescent="0.2">
      <c r="A1921" s="54"/>
      <c r="B1921" s="54"/>
      <c r="C1921" s="53"/>
      <c r="D1921" s="54"/>
      <c r="E1921" s="54"/>
      <c r="F1921" s="79"/>
      <c r="G1921" s="55"/>
      <c r="H1921" s="79"/>
      <c r="I1921" s="60"/>
      <c r="J1921" s="60"/>
      <c r="K1921" s="60"/>
      <c r="L1921" s="60"/>
      <c r="M1921" s="60"/>
      <c r="N1921" s="60"/>
      <c r="O1921" s="54"/>
      <c r="P1921" s="54"/>
      <c r="Q1921" s="54"/>
      <c r="R1921" s="54"/>
      <c r="S1921" s="54"/>
      <c r="T1921" s="54"/>
    </row>
    <row r="1922" spans="1:20" ht="15" customHeight="1" x14ac:dyDescent="0.2">
      <c r="A1922" s="54"/>
      <c r="B1922" s="54"/>
      <c r="C1922" s="53"/>
      <c r="D1922" s="54"/>
      <c r="E1922" s="54"/>
      <c r="F1922" s="79"/>
      <c r="G1922" s="55"/>
      <c r="H1922" s="79"/>
      <c r="I1922" s="60"/>
      <c r="J1922" s="60"/>
      <c r="K1922" s="60"/>
      <c r="L1922" s="60"/>
      <c r="M1922" s="60"/>
      <c r="N1922" s="60"/>
      <c r="O1922" s="54"/>
      <c r="P1922" s="54"/>
      <c r="Q1922" s="54"/>
      <c r="R1922" s="54"/>
      <c r="S1922" s="54"/>
      <c r="T1922" s="54"/>
    </row>
    <row r="1923" spans="1:20" ht="15" customHeight="1" x14ac:dyDescent="0.2">
      <c r="A1923" s="54"/>
      <c r="B1923" s="54"/>
      <c r="C1923" s="53"/>
      <c r="D1923" s="54"/>
      <c r="E1923" s="54"/>
      <c r="F1923" s="79"/>
      <c r="G1923" s="55"/>
      <c r="H1923" s="79"/>
      <c r="I1923" s="60"/>
      <c r="J1923" s="60"/>
      <c r="K1923" s="60"/>
      <c r="L1923" s="60"/>
      <c r="M1923" s="60"/>
      <c r="N1923" s="60"/>
      <c r="O1923" s="54"/>
      <c r="P1923" s="54"/>
      <c r="Q1923" s="54"/>
      <c r="R1923" s="54"/>
      <c r="S1923" s="54"/>
      <c r="T1923" s="54"/>
    </row>
    <row r="1924" spans="1:20" ht="15" customHeight="1" x14ac:dyDescent="0.2">
      <c r="A1924" s="54"/>
      <c r="B1924" s="54"/>
      <c r="C1924" s="53"/>
      <c r="D1924" s="54"/>
      <c r="E1924" s="54"/>
      <c r="F1924" s="79"/>
      <c r="G1924" s="55"/>
      <c r="H1924" s="79"/>
      <c r="I1924" s="60"/>
      <c r="J1924" s="60"/>
      <c r="K1924" s="60"/>
      <c r="L1924" s="60"/>
      <c r="M1924" s="60"/>
      <c r="N1924" s="60"/>
      <c r="O1924" s="54"/>
      <c r="P1924" s="54"/>
      <c r="Q1924" s="54"/>
      <c r="R1924" s="54"/>
      <c r="S1924" s="54"/>
      <c r="T1924" s="54"/>
    </row>
    <row r="1925" spans="1:20" ht="15" customHeight="1" x14ac:dyDescent="0.2">
      <c r="A1925" s="54"/>
      <c r="B1925" s="54"/>
      <c r="C1925" s="53"/>
      <c r="D1925" s="54"/>
      <c r="E1925" s="54"/>
      <c r="F1925" s="79"/>
      <c r="G1925" s="55"/>
      <c r="H1925" s="79"/>
      <c r="I1925" s="60"/>
      <c r="J1925" s="60"/>
      <c r="K1925" s="60"/>
      <c r="L1925" s="60"/>
      <c r="M1925" s="60"/>
      <c r="N1925" s="60"/>
      <c r="O1925" s="54"/>
      <c r="P1925" s="54"/>
      <c r="Q1925" s="54"/>
      <c r="R1925" s="54"/>
      <c r="S1925" s="54"/>
      <c r="T1925" s="54"/>
    </row>
    <row r="1926" spans="1:20" ht="15" customHeight="1" x14ac:dyDescent="0.2">
      <c r="A1926" s="54"/>
      <c r="B1926" s="54"/>
      <c r="C1926" s="53"/>
      <c r="D1926" s="54"/>
      <c r="E1926" s="54"/>
      <c r="F1926" s="79"/>
      <c r="G1926" s="55"/>
      <c r="H1926" s="79"/>
      <c r="I1926" s="60"/>
      <c r="J1926" s="60"/>
      <c r="K1926" s="60"/>
      <c r="L1926" s="60"/>
      <c r="M1926" s="60"/>
      <c r="N1926" s="60"/>
      <c r="O1926" s="54"/>
      <c r="P1926" s="54"/>
      <c r="Q1926" s="54"/>
      <c r="R1926" s="54"/>
      <c r="S1926" s="54"/>
      <c r="T1926" s="54"/>
    </row>
    <row r="1927" spans="1:20" ht="15" customHeight="1" x14ac:dyDescent="0.2">
      <c r="A1927" s="54"/>
      <c r="B1927" s="54"/>
      <c r="C1927" s="53"/>
      <c r="D1927" s="54"/>
      <c r="E1927" s="54"/>
      <c r="F1927" s="79"/>
      <c r="G1927" s="55"/>
      <c r="H1927" s="79"/>
      <c r="I1927" s="60"/>
      <c r="J1927" s="60"/>
      <c r="K1927" s="60"/>
      <c r="L1927" s="60"/>
      <c r="M1927" s="60"/>
      <c r="N1927" s="60"/>
      <c r="O1927" s="54"/>
      <c r="P1927" s="54"/>
      <c r="Q1927" s="54"/>
      <c r="R1927" s="54"/>
      <c r="S1927" s="54"/>
      <c r="T1927" s="54"/>
    </row>
    <row r="1928" spans="1:20" ht="15" customHeight="1" x14ac:dyDescent="0.2">
      <c r="A1928" s="54"/>
      <c r="B1928" s="54"/>
      <c r="C1928" s="53"/>
      <c r="D1928" s="54"/>
      <c r="E1928" s="54"/>
      <c r="F1928" s="79"/>
      <c r="G1928" s="55"/>
      <c r="H1928" s="79"/>
      <c r="I1928" s="60"/>
      <c r="J1928" s="60"/>
      <c r="K1928" s="60"/>
      <c r="L1928" s="60"/>
      <c r="M1928" s="60"/>
      <c r="N1928" s="60"/>
      <c r="O1928" s="54"/>
      <c r="P1928" s="54"/>
      <c r="Q1928" s="54"/>
      <c r="R1928" s="54"/>
      <c r="S1928" s="54"/>
      <c r="T1928" s="54"/>
    </row>
    <row r="1929" spans="1:20" ht="15" customHeight="1" x14ac:dyDescent="0.2">
      <c r="A1929" s="54"/>
      <c r="B1929" s="54"/>
      <c r="C1929" s="53"/>
      <c r="D1929" s="54"/>
      <c r="E1929" s="54"/>
      <c r="F1929" s="79"/>
      <c r="G1929" s="55"/>
      <c r="H1929" s="79"/>
      <c r="I1929" s="60"/>
      <c r="J1929" s="60"/>
      <c r="K1929" s="60"/>
      <c r="L1929" s="60"/>
      <c r="M1929" s="60"/>
      <c r="N1929" s="60"/>
      <c r="O1929" s="54"/>
      <c r="P1929" s="54"/>
      <c r="Q1929" s="54"/>
      <c r="R1929" s="54"/>
      <c r="S1929" s="54"/>
      <c r="T1929" s="54"/>
    </row>
    <row r="1930" spans="1:20" ht="15" customHeight="1" x14ac:dyDescent="0.2">
      <c r="A1930" s="54"/>
      <c r="B1930" s="54"/>
      <c r="C1930" s="53"/>
      <c r="D1930" s="54"/>
      <c r="E1930" s="54"/>
      <c r="F1930" s="79"/>
      <c r="G1930" s="55"/>
      <c r="H1930" s="79"/>
      <c r="I1930" s="60"/>
      <c r="J1930" s="60"/>
      <c r="K1930" s="60"/>
      <c r="L1930" s="60"/>
      <c r="M1930" s="60"/>
      <c r="N1930" s="60"/>
      <c r="O1930" s="54"/>
      <c r="P1930" s="54"/>
      <c r="Q1930" s="54"/>
      <c r="R1930" s="54"/>
      <c r="S1930" s="54"/>
      <c r="T1930" s="54"/>
    </row>
    <row r="1931" spans="1:20" ht="15" customHeight="1" x14ac:dyDescent="0.2">
      <c r="A1931" s="54"/>
      <c r="B1931" s="54"/>
      <c r="C1931" s="53"/>
      <c r="D1931" s="54"/>
      <c r="E1931" s="54"/>
      <c r="F1931" s="79"/>
      <c r="G1931" s="55"/>
      <c r="H1931" s="79"/>
      <c r="I1931" s="60"/>
      <c r="J1931" s="60"/>
      <c r="K1931" s="60"/>
      <c r="L1931" s="60"/>
      <c r="M1931" s="60"/>
      <c r="N1931" s="60"/>
      <c r="O1931" s="54"/>
      <c r="P1931" s="54"/>
      <c r="Q1931" s="54"/>
      <c r="R1931" s="54"/>
      <c r="S1931" s="54"/>
      <c r="T1931" s="54"/>
    </row>
    <row r="1932" spans="1:20" ht="15" customHeight="1" x14ac:dyDescent="0.2">
      <c r="A1932" s="54"/>
      <c r="B1932" s="54"/>
      <c r="C1932" s="53"/>
      <c r="D1932" s="54"/>
      <c r="E1932" s="54"/>
      <c r="F1932" s="79"/>
      <c r="G1932" s="55"/>
      <c r="H1932" s="79"/>
      <c r="I1932" s="60"/>
      <c r="J1932" s="60"/>
      <c r="K1932" s="60"/>
      <c r="L1932" s="60"/>
      <c r="M1932" s="60"/>
      <c r="N1932" s="60"/>
      <c r="O1932" s="54"/>
      <c r="P1932" s="54"/>
      <c r="Q1932" s="54"/>
      <c r="R1932" s="54"/>
      <c r="S1932" s="54"/>
      <c r="T1932" s="54"/>
    </row>
    <row r="1933" spans="1:20" ht="15" customHeight="1" x14ac:dyDescent="0.2">
      <c r="A1933" s="54"/>
      <c r="B1933" s="54"/>
      <c r="C1933" s="53"/>
      <c r="D1933" s="54"/>
      <c r="E1933" s="54"/>
      <c r="F1933" s="79"/>
      <c r="G1933" s="55"/>
      <c r="H1933" s="79"/>
      <c r="I1933" s="60"/>
      <c r="J1933" s="60"/>
      <c r="K1933" s="60"/>
      <c r="L1933" s="60"/>
      <c r="M1933" s="60"/>
      <c r="N1933" s="60"/>
      <c r="O1933" s="54"/>
      <c r="P1933" s="54"/>
      <c r="Q1933" s="54"/>
      <c r="R1933" s="54"/>
      <c r="S1933" s="54"/>
      <c r="T1933" s="54"/>
    </row>
    <row r="1934" spans="1:20" ht="15" customHeight="1" x14ac:dyDescent="0.2">
      <c r="A1934" s="54"/>
      <c r="B1934" s="54"/>
      <c r="C1934" s="53"/>
      <c r="D1934" s="54"/>
      <c r="E1934" s="54"/>
      <c r="F1934" s="79"/>
      <c r="G1934" s="55"/>
      <c r="H1934" s="79"/>
      <c r="I1934" s="60"/>
      <c r="J1934" s="60"/>
      <c r="K1934" s="60"/>
      <c r="L1934" s="60"/>
      <c r="M1934" s="60"/>
      <c r="N1934" s="60"/>
      <c r="O1934" s="54"/>
      <c r="P1934" s="54"/>
      <c r="Q1934" s="54"/>
      <c r="R1934" s="54"/>
      <c r="S1934" s="54"/>
      <c r="T1934" s="54"/>
    </row>
    <row r="1935" spans="1:20" ht="15" customHeight="1" x14ac:dyDescent="0.2">
      <c r="A1935" s="54"/>
      <c r="B1935" s="54"/>
      <c r="C1935" s="53"/>
      <c r="D1935" s="54"/>
      <c r="E1935" s="54"/>
      <c r="F1935" s="79"/>
      <c r="G1935" s="55"/>
      <c r="H1935" s="79"/>
      <c r="I1935" s="60"/>
      <c r="J1935" s="60"/>
      <c r="K1935" s="60"/>
      <c r="L1935" s="60"/>
      <c r="M1935" s="60"/>
      <c r="N1935" s="60"/>
      <c r="O1935" s="54"/>
      <c r="P1935" s="54"/>
      <c r="Q1935" s="54"/>
      <c r="R1935" s="54"/>
      <c r="S1935" s="54"/>
      <c r="T1935" s="54"/>
    </row>
    <row r="1936" spans="1:20" ht="15" customHeight="1" x14ac:dyDescent="0.2">
      <c r="A1936" s="54"/>
      <c r="B1936" s="54"/>
      <c r="C1936" s="53"/>
      <c r="D1936" s="54"/>
      <c r="E1936" s="54"/>
      <c r="F1936" s="79"/>
      <c r="G1936" s="55"/>
      <c r="H1936" s="79"/>
      <c r="I1936" s="60"/>
      <c r="J1936" s="60"/>
      <c r="K1936" s="60"/>
      <c r="L1936" s="60"/>
      <c r="M1936" s="60"/>
      <c r="N1936" s="60"/>
      <c r="O1936" s="54"/>
      <c r="P1936" s="54"/>
      <c r="Q1936" s="54"/>
      <c r="R1936" s="54"/>
      <c r="S1936" s="54"/>
      <c r="T1936" s="54"/>
    </row>
    <row r="1937" spans="1:20" ht="15" customHeight="1" x14ac:dyDescent="0.2">
      <c r="A1937" s="54"/>
      <c r="B1937" s="54"/>
      <c r="C1937" s="53"/>
      <c r="D1937" s="54"/>
      <c r="E1937" s="54"/>
      <c r="F1937" s="79"/>
      <c r="G1937" s="55"/>
      <c r="H1937" s="79"/>
      <c r="I1937" s="60"/>
      <c r="J1937" s="60"/>
      <c r="K1937" s="60"/>
      <c r="L1937" s="60"/>
      <c r="M1937" s="60"/>
      <c r="N1937" s="60"/>
      <c r="O1937" s="54"/>
      <c r="P1937" s="54"/>
      <c r="Q1937" s="54"/>
      <c r="R1937" s="54"/>
      <c r="S1937" s="54"/>
      <c r="T1937" s="54"/>
    </row>
    <row r="1938" spans="1:20" ht="15" customHeight="1" x14ac:dyDescent="0.2">
      <c r="A1938" s="54"/>
      <c r="B1938" s="54"/>
      <c r="C1938" s="53"/>
      <c r="D1938" s="54"/>
      <c r="E1938" s="54"/>
      <c r="F1938" s="79"/>
      <c r="G1938" s="55"/>
      <c r="H1938" s="79"/>
      <c r="I1938" s="60"/>
      <c r="J1938" s="60"/>
      <c r="K1938" s="60"/>
      <c r="L1938" s="60"/>
      <c r="M1938" s="60"/>
      <c r="N1938" s="60"/>
      <c r="O1938" s="54"/>
      <c r="P1938" s="54"/>
      <c r="Q1938" s="54"/>
      <c r="R1938" s="54"/>
      <c r="S1938" s="54"/>
      <c r="T1938" s="54"/>
    </row>
    <row r="1939" spans="1:20" ht="15" customHeight="1" x14ac:dyDescent="0.2">
      <c r="A1939" s="54"/>
      <c r="B1939" s="54"/>
      <c r="C1939" s="53"/>
      <c r="D1939" s="54"/>
      <c r="E1939" s="54"/>
      <c r="F1939" s="79"/>
      <c r="G1939" s="55"/>
      <c r="H1939" s="79"/>
      <c r="I1939" s="60"/>
      <c r="J1939" s="60"/>
      <c r="K1939" s="60"/>
      <c r="L1939" s="60"/>
      <c r="M1939" s="60"/>
      <c r="N1939" s="60"/>
      <c r="O1939" s="54"/>
      <c r="P1939" s="54"/>
      <c r="Q1939" s="54"/>
      <c r="R1939" s="54"/>
      <c r="S1939" s="54"/>
      <c r="T1939" s="54"/>
    </row>
    <row r="1940" spans="1:20" ht="15" customHeight="1" x14ac:dyDescent="0.2">
      <c r="A1940" s="54"/>
      <c r="B1940" s="54"/>
      <c r="C1940" s="53"/>
      <c r="D1940" s="54"/>
      <c r="E1940" s="54"/>
      <c r="F1940" s="79"/>
      <c r="G1940" s="55"/>
      <c r="H1940" s="79"/>
      <c r="I1940" s="60"/>
      <c r="J1940" s="60"/>
      <c r="K1940" s="60"/>
      <c r="L1940" s="60"/>
      <c r="M1940" s="60"/>
      <c r="N1940" s="60"/>
      <c r="O1940" s="54"/>
      <c r="P1940" s="54"/>
      <c r="Q1940" s="54"/>
      <c r="R1940" s="54"/>
      <c r="S1940" s="54"/>
      <c r="T1940" s="54"/>
    </row>
    <row r="1941" spans="1:20" ht="15" customHeight="1" x14ac:dyDescent="0.2">
      <c r="A1941" s="54"/>
      <c r="B1941" s="54"/>
      <c r="C1941" s="53"/>
      <c r="D1941" s="54"/>
      <c r="E1941" s="54"/>
      <c r="F1941" s="79"/>
      <c r="G1941" s="55"/>
      <c r="H1941" s="79"/>
      <c r="I1941" s="60"/>
      <c r="J1941" s="60"/>
      <c r="K1941" s="60"/>
      <c r="L1941" s="60"/>
      <c r="M1941" s="60"/>
      <c r="N1941" s="60"/>
      <c r="O1941" s="54"/>
      <c r="P1941" s="54"/>
      <c r="Q1941" s="54"/>
      <c r="R1941" s="54"/>
      <c r="S1941" s="54"/>
      <c r="T1941" s="54"/>
    </row>
    <row r="1942" spans="1:20" ht="15" customHeight="1" x14ac:dyDescent="0.2">
      <c r="A1942" s="54"/>
      <c r="B1942" s="54"/>
      <c r="C1942" s="53"/>
      <c r="D1942" s="54"/>
      <c r="E1942" s="54"/>
      <c r="F1942" s="79"/>
      <c r="G1942" s="55"/>
      <c r="H1942" s="79"/>
      <c r="I1942" s="60"/>
      <c r="J1942" s="60"/>
      <c r="K1942" s="60"/>
      <c r="L1942" s="60"/>
      <c r="M1942" s="60"/>
      <c r="N1942" s="60"/>
      <c r="O1942" s="54"/>
      <c r="P1942" s="54"/>
      <c r="Q1942" s="54"/>
      <c r="R1942" s="54"/>
      <c r="S1942" s="54"/>
      <c r="T1942" s="54"/>
    </row>
    <row r="1943" spans="1:20" ht="15" customHeight="1" x14ac:dyDescent="0.2">
      <c r="A1943" s="54"/>
      <c r="B1943" s="54"/>
      <c r="C1943" s="53"/>
      <c r="D1943" s="54"/>
      <c r="E1943" s="54"/>
      <c r="F1943" s="79"/>
      <c r="G1943" s="55"/>
      <c r="H1943" s="79"/>
      <c r="I1943" s="60"/>
      <c r="J1943" s="60"/>
      <c r="K1943" s="60"/>
      <c r="L1943" s="60"/>
      <c r="M1943" s="60"/>
      <c r="N1943" s="60"/>
      <c r="O1943" s="54"/>
      <c r="P1943" s="54"/>
      <c r="Q1943" s="54"/>
      <c r="R1943" s="54"/>
      <c r="S1943" s="54"/>
      <c r="T1943" s="54"/>
    </row>
    <row r="1944" spans="1:20" ht="15" customHeight="1" x14ac:dyDescent="0.2">
      <c r="A1944" s="54"/>
      <c r="B1944" s="54"/>
      <c r="C1944" s="53"/>
      <c r="D1944" s="54"/>
      <c r="E1944" s="54"/>
      <c r="F1944" s="79"/>
      <c r="G1944" s="55"/>
      <c r="H1944" s="79"/>
      <c r="I1944" s="60"/>
      <c r="J1944" s="60"/>
      <c r="K1944" s="60"/>
      <c r="L1944" s="60"/>
      <c r="M1944" s="60"/>
      <c r="N1944" s="60"/>
      <c r="O1944" s="54"/>
      <c r="P1944" s="54"/>
      <c r="Q1944" s="54"/>
      <c r="R1944" s="54"/>
      <c r="S1944" s="54"/>
      <c r="T1944" s="54"/>
    </row>
    <row r="1945" spans="1:20" ht="15" customHeight="1" x14ac:dyDescent="0.2">
      <c r="A1945" s="54"/>
      <c r="B1945" s="54"/>
      <c r="C1945" s="53"/>
      <c r="D1945" s="54"/>
      <c r="E1945" s="54"/>
      <c r="F1945" s="79"/>
      <c r="G1945" s="55"/>
      <c r="H1945" s="79"/>
      <c r="I1945" s="60"/>
      <c r="J1945" s="60"/>
      <c r="K1945" s="60"/>
      <c r="L1945" s="60"/>
      <c r="M1945" s="60"/>
      <c r="N1945" s="60"/>
      <c r="O1945" s="54"/>
      <c r="P1945" s="54"/>
      <c r="Q1945" s="54"/>
      <c r="R1945" s="54"/>
      <c r="S1945" s="54"/>
      <c r="T1945" s="54"/>
    </row>
    <row r="1946" spans="1:20" ht="15" customHeight="1" x14ac:dyDescent="0.2">
      <c r="A1946" s="54"/>
      <c r="B1946" s="54"/>
      <c r="C1946" s="53"/>
      <c r="D1946" s="54"/>
      <c r="E1946" s="54"/>
      <c r="F1946" s="79"/>
      <c r="G1946" s="55"/>
      <c r="H1946" s="79"/>
      <c r="I1946" s="60"/>
      <c r="J1946" s="60"/>
      <c r="K1946" s="60"/>
      <c r="L1946" s="60"/>
      <c r="M1946" s="60"/>
      <c r="N1946" s="60"/>
      <c r="O1946" s="54"/>
      <c r="P1946" s="54"/>
      <c r="Q1946" s="54"/>
      <c r="R1946" s="54"/>
      <c r="S1946" s="54"/>
      <c r="T1946" s="54"/>
    </row>
    <row r="1947" spans="1:20" ht="15" customHeight="1" x14ac:dyDescent="0.2">
      <c r="A1947" s="54"/>
      <c r="B1947" s="54"/>
      <c r="C1947" s="53"/>
      <c r="D1947" s="54"/>
      <c r="E1947" s="54"/>
      <c r="F1947" s="79"/>
      <c r="G1947" s="55"/>
      <c r="H1947" s="79"/>
      <c r="I1947" s="60"/>
      <c r="J1947" s="60"/>
      <c r="K1947" s="60"/>
      <c r="L1947" s="60"/>
      <c r="M1947" s="60"/>
      <c r="N1947" s="60"/>
      <c r="O1947" s="54"/>
      <c r="P1947" s="54"/>
      <c r="Q1947" s="54"/>
      <c r="R1947" s="54"/>
      <c r="S1947" s="54"/>
      <c r="T1947" s="54"/>
    </row>
    <row r="1948" spans="1:20" ht="15" customHeight="1" x14ac:dyDescent="0.2">
      <c r="A1948" s="54"/>
      <c r="B1948" s="54"/>
      <c r="C1948" s="53"/>
      <c r="D1948" s="54"/>
      <c r="E1948" s="54"/>
      <c r="F1948" s="79"/>
      <c r="G1948" s="55"/>
      <c r="H1948" s="79"/>
      <c r="I1948" s="60"/>
      <c r="J1948" s="60"/>
      <c r="K1948" s="60"/>
      <c r="L1948" s="60"/>
      <c r="M1948" s="60"/>
      <c r="N1948" s="60"/>
      <c r="O1948" s="54"/>
      <c r="P1948" s="54"/>
      <c r="Q1948" s="54"/>
      <c r="R1948" s="54"/>
      <c r="S1948" s="54"/>
      <c r="T1948" s="54"/>
    </row>
    <row r="1949" spans="1:20" ht="15" customHeight="1" x14ac:dyDescent="0.2">
      <c r="A1949" s="54"/>
      <c r="B1949" s="54"/>
      <c r="C1949" s="53"/>
      <c r="D1949" s="54"/>
      <c r="E1949" s="54"/>
      <c r="F1949" s="79"/>
      <c r="G1949" s="55"/>
      <c r="H1949" s="79"/>
      <c r="I1949" s="60"/>
      <c r="J1949" s="60"/>
      <c r="K1949" s="60"/>
      <c r="L1949" s="60"/>
      <c r="M1949" s="60"/>
      <c r="N1949" s="60"/>
      <c r="O1949" s="54"/>
      <c r="P1949" s="54"/>
      <c r="Q1949" s="54"/>
      <c r="R1949" s="54"/>
      <c r="S1949" s="54"/>
      <c r="T1949" s="54"/>
    </row>
    <row r="1950" spans="1:20" ht="15" customHeight="1" x14ac:dyDescent="0.2">
      <c r="A1950" s="54"/>
      <c r="B1950" s="54"/>
      <c r="C1950" s="53"/>
      <c r="D1950" s="54"/>
      <c r="E1950" s="54"/>
      <c r="F1950" s="79"/>
      <c r="G1950" s="55"/>
      <c r="H1950" s="79"/>
      <c r="I1950" s="60"/>
      <c r="J1950" s="60"/>
      <c r="K1950" s="60"/>
      <c r="L1950" s="60"/>
      <c r="M1950" s="60"/>
      <c r="N1950" s="60"/>
      <c r="O1950" s="54"/>
      <c r="P1950" s="54"/>
      <c r="Q1950" s="54"/>
      <c r="R1950" s="54"/>
      <c r="S1950" s="54"/>
      <c r="T1950" s="54"/>
    </row>
    <row r="1951" spans="1:20" ht="15" customHeight="1" x14ac:dyDescent="0.2">
      <c r="A1951" s="54"/>
      <c r="B1951" s="54"/>
      <c r="C1951" s="53"/>
      <c r="D1951" s="54"/>
      <c r="E1951" s="54"/>
      <c r="F1951" s="79"/>
      <c r="G1951" s="55"/>
      <c r="H1951" s="79"/>
      <c r="I1951" s="60"/>
      <c r="J1951" s="60"/>
      <c r="K1951" s="60"/>
      <c r="L1951" s="60"/>
      <c r="M1951" s="60"/>
      <c r="N1951" s="60"/>
      <c r="O1951" s="54"/>
      <c r="P1951" s="54"/>
      <c r="Q1951" s="54"/>
      <c r="R1951" s="54"/>
      <c r="S1951" s="54"/>
      <c r="T1951" s="54"/>
    </row>
    <row r="1952" spans="1:20" ht="15" customHeight="1" x14ac:dyDescent="0.2">
      <c r="A1952" s="54"/>
      <c r="B1952" s="54"/>
      <c r="C1952" s="53"/>
      <c r="D1952" s="54"/>
      <c r="E1952" s="54"/>
      <c r="F1952" s="79"/>
      <c r="G1952" s="55"/>
      <c r="H1952" s="79"/>
      <c r="I1952" s="60"/>
      <c r="J1952" s="60"/>
      <c r="K1952" s="60"/>
      <c r="L1952" s="60"/>
      <c r="M1952" s="60"/>
      <c r="N1952" s="60"/>
      <c r="O1952" s="54"/>
      <c r="P1952" s="54"/>
      <c r="Q1952" s="54"/>
      <c r="R1952" s="54"/>
      <c r="S1952" s="54"/>
      <c r="T1952" s="54"/>
    </row>
    <row r="1953" spans="1:20" ht="15" customHeight="1" x14ac:dyDescent="0.2">
      <c r="A1953" s="54"/>
      <c r="B1953" s="54"/>
      <c r="C1953" s="53"/>
      <c r="D1953" s="54"/>
      <c r="E1953" s="54"/>
      <c r="F1953" s="79"/>
      <c r="G1953" s="55"/>
      <c r="H1953" s="79"/>
      <c r="I1953" s="60"/>
      <c r="J1953" s="60"/>
      <c r="K1953" s="60"/>
      <c r="L1953" s="60"/>
      <c r="M1953" s="60"/>
      <c r="N1953" s="60"/>
      <c r="O1953" s="54"/>
      <c r="P1953" s="54"/>
      <c r="Q1953" s="54"/>
      <c r="R1953" s="54"/>
      <c r="S1953" s="54"/>
      <c r="T1953" s="54"/>
    </row>
    <row r="1954" spans="1:20" ht="15" customHeight="1" x14ac:dyDescent="0.2">
      <c r="A1954" s="54"/>
      <c r="B1954" s="54"/>
      <c r="C1954" s="53"/>
      <c r="D1954" s="54"/>
      <c r="E1954" s="54"/>
      <c r="F1954" s="79"/>
      <c r="G1954" s="55"/>
      <c r="H1954" s="79"/>
      <c r="I1954" s="60"/>
      <c r="J1954" s="60"/>
      <c r="K1954" s="60"/>
      <c r="L1954" s="60"/>
      <c r="M1954" s="60"/>
      <c r="N1954" s="60"/>
      <c r="O1954" s="54"/>
      <c r="P1954" s="54"/>
      <c r="Q1954" s="54"/>
      <c r="R1954" s="54"/>
      <c r="S1954" s="54"/>
      <c r="T1954" s="54"/>
    </row>
    <row r="1955" spans="1:20" ht="15" customHeight="1" x14ac:dyDescent="0.2">
      <c r="A1955" s="54"/>
      <c r="B1955" s="54"/>
      <c r="C1955" s="53"/>
      <c r="D1955" s="54"/>
      <c r="E1955" s="54"/>
      <c r="F1955" s="79"/>
      <c r="G1955" s="55"/>
      <c r="H1955" s="79"/>
      <c r="I1955" s="60"/>
      <c r="J1955" s="60"/>
      <c r="K1955" s="60"/>
      <c r="L1955" s="60"/>
      <c r="M1955" s="60"/>
      <c r="N1955" s="60"/>
      <c r="O1955" s="54"/>
      <c r="P1955" s="54"/>
      <c r="Q1955" s="54"/>
      <c r="R1955" s="54"/>
      <c r="S1955" s="54"/>
      <c r="T1955" s="54"/>
    </row>
    <row r="1956" spans="1:20" ht="15" customHeight="1" x14ac:dyDescent="0.2">
      <c r="A1956" s="54"/>
      <c r="B1956" s="54"/>
      <c r="C1956" s="53"/>
      <c r="D1956" s="54"/>
      <c r="E1956" s="54"/>
      <c r="F1956" s="79"/>
      <c r="G1956" s="55"/>
      <c r="H1956" s="79"/>
      <c r="I1956" s="60"/>
      <c r="J1956" s="60"/>
      <c r="K1956" s="60"/>
      <c r="L1956" s="60"/>
      <c r="M1956" s="60"/>
      <c r="N1956" s="60"/>
      <c r="O1956" s="54"/>
      <c r="P1956" s="54"/>
      <c r="Q1956" s="54"/>
      <c r="R1956" s="54"/>
      <c r="S1956" s="54"/>
      <c r="T1956" s="54"/>
    </row>
    <row r="1957" spans="1:20" ht="15" customHeight="1" x14ac:dyDescent="0.2">
      <c r="A1957" s="54"/>
      <c r="B1957" s="54"/>
      <c r="C1957" s="53"/>
      <c r="D1957" s="54"/>
      <c r="E1957" s="54"/>
      <c r="F1957" s="79"/>
      <c r="G1957" s="55"/>
      <c r="H1957" s="79"/>
      <c r="I1957" s="60"/>
      <c r="J1957" s="60"/>
      <c r="K1957" s="60"/>
      <c r="L1957" s="60"/>
      <c r="M1957" s="60"/>
      <c r="N1957" s="60"/>
      <c r="O1957" s="54"/>
      <c r="P1957" s="54"/>
      <c r="Q1957" s="54"/>
      <c r="R1957" s="54"/>
      <c r="S1957" s="54"/>
      <c r="T1957" s="54"/>
    </row>
    <row r="1958" spans="1:20" ht="15" customHeight="1" x14ac:dyDescent="0.2">
      <c r="A1958" s="54"/>
      <c r="B1958" s="54"/>
      <c r="C1958" s="53"/>
      <c r="D1958" s="54"/>
      <c r="E1958" s="54"/>
      <c r="F1958" s="79"/>
      <c r="G1958" s="55"/>
      <c r="H1958" s="79"/>
      <c r="I1958" s="60"/>
      <c r="J1958" s="60"/>
      <c r="K1958" s="60"/>
      <c r="L1958" s="60"/>
      <c r="M1958" s="60"/>
      <c r="N1958" s="60"/>
      <c r="O1958" s="54"/>
      <c r="P1958" s="54"/>
      <c r="Q1958" s="54"/>
      <c r="R1958" s="54"/>
      <c r="S1958" s="54"/>
      <c r="T1958" s="54"/>
    </row>
    <row r="1959" spans="1:20" ht="15" customHeight="1" x14ac:dyDescent="0.2">
      <c r="A1959" s="54"/>
      <c r="B1959" s="54"/>
      <c r="C1959" s="53"/>
      <c r="D1959" s="54"/>
      <c r="E1959" s="54"/>
      <c r="F1959" s="79"/>
      <c r="G1959" s="55"/>
      <c r="H1959" s="79"/>
      <c r="I1959" s="60"/>
      <c r="J1959" s="60"/>
      <c r="K1959" s="60"/>
      <c r="L1959" s="60"/>
      <c r="M1959" s="60"/>
      <c r="N1959" s="60"/>
      <c r="O1959" s="54"/>
      <c r="P1959" s="54"/>
      <c r="Q1959" s="54"/>
      <c r="R1959" s="54"/>
      <c r="S1959" s="54"/>
      <c r="T1959" s="54"/>
    </row>
    <row r="1960" spans="1:20" ht="15" customHeight="1" x14ac:dyDescent="0.2">
      <c r="A1960" s="54"/>
      <c r="B1960" s="54"/>
      <c r="C1960" s="53"/>
      <c r="D1960" s="54"/>
      <c r="E1960" s="54"/>
      <c r="F1960" s="79"/>
      <c r="G1960" s="55"/>
      <c r="H1960" s="79"/>
      <c r="I1960" s="60"/>
      <c r="J1960" s="60"/>
      <c r="K1960" s="60"/>
      <c r="L1960" s="60"/>
      <c r="M1960" s="60"/>
      <c r="N1960" s="60"/>
      <c r="O1960" s="54"/>
      <c r="P1960" s="54"/>
      <c r="Q1960" s="54"/>
      <c r="R1960" s="54"/>
      <c r="S1960" s="54"/>
      <c r="T1960" s="54"/>
    </row>
    <row r="1961" spans="1:20" ht="15" customHeight="1" x14ac:dyDescent="0.2">
      <c r="A1961" s="54"/>
      <c r="B1961" s="54"/>
      <c r="C1961" s="53"/>
      <c r="D1961" s="54"/>
      <c r="E1961" s="54"/>
      <c r="F1961" s="79"/>
      <c r="G1961" s="55"/>
      <c r="H1961" s="79"/>
      <c r="I1961" s="60"/>
      <c r="J1961" s="60"/>
      <c r="K1961" s="60"/>
      <c r="L1961" s="60"/>
      <c r="M1961" s="60"/>
      <c r="N1961" s="60"/>
      <c r="O1961" s="54"/>
      <c r="P1961" s="54"/>
      <c r="Q1961" s="54"/>
      <c r="R1961" s="54"/>
      <c r="S1961" s="54"/>
      <c r="T1961" s="54"/>
    </row>
    <row r="1962" spans="1:20" ht="15" customHeight="1" x14ac:dyDescent="0.2">
      <c r="A1962" s="54"/>
      <c r="B1962" s="54"/>
      <c r="C1962" s="53"/>
      <c r="D1962" s="54"/>
      <c r="E1962" s="54"/>
      <c r="F1962" s="79"/>
      <c r="G1962" s="55"/>
      <c r="H1962" s="79"/>
      <c r="I1962" s="60"/>
      <c r="J1962" s="60"/>
      <c r="K1962" s="60"/>
      <c r="L1962" s="60"/>
      <c r="M1962" s="60"/>
      <c r="N1962" s="60"/>
      <c r="O1962" s="54"/>
      <c r="P1962" s="54"/>
      <c r="Q1962" s="54"/>
      <c r="R1962" s="54"/>
      <c r="S1962" s="54"/>
      <c r="T1962" s="54"/>
    </row>
    <row r="1963" spans="1:20" ht="15" customHeight="1" x14ac:dyDescent="0.2">
      <c r="A1963" s="54"/>
      <c r="B1963" s="54"/>
      <c r="C1963" s="53"/>
      <c r="D1963" s="54"/>
      <c r="E1963" s="54"/>
      <c r="F1963" s="79"/>
      <c r="G1963" s="55"/>
      <c r="H1963" s="79"/>
      <c r="I1963" s="60"/>
      <c r="J1963" s="60"/>
      <c r="K1963" s="60"/>
      <c r="L1963" s="60"/>
      <c r="M1963" s="60"/>
      <c r="N1963" s="60"/>
      <c r="O1963" s="54"/>
      <c r="P1963" s="54"/>
      <c r="Q1963" s="54"/>
      <c r="R1963" s="54"/>
      <c r="S1963" s="54"/>
      <c r="T1963" s="54"/>
    </row>
    <row r="1964" spans="1:20" ht="15" customHeight="1" x14ac:dyDescent="0.2">
      <c r="A1964" s="54"/>
      <c r="B1964" s="54"/>
      <c r="C1964" s="53"/>
      <c r="D1964" s="54"/>
      <c r="E1964" s="54"/>
      <c r="F1964" s="79"/>
      <c r="G1964" s="55"/>
      <c r="H1964" s="79"/>
      <c r="I1964" s="60"/>
      <c r="J1964" s="60"/>
      <c r="K1964" s="60"/>
      <c r="L1964" s="60"/>
      <c r="M1964" s="60"/>
      <c r="N1964" s="60"/>
      <c r="O1964" s="54"/>
      <c r="P1964" s="54"/>
      <c r="Q1964" s="54"/>
      <c r="R1964" s="54"/>
      <c r="S1964" s="54"/>
      <c r="T1964" s="54"/>
    </row>
    <row r="1965" spans="1:20" ht="15" customHeight="1" x14ac:dyDescent="0.2">
      <c r="A1965" s="54"/>
      <c r="B1965" s="54"/>
      <c r="C1965" s="53"/>
      <c r="D1965" s="54"/>
      <c r="E1965" s="54"/>
      <c r="F1965" s="79"/>
      <c r="G1965" s="55"/>
      <c r="H1965" s="79"/>
      <c r="I1965" s="60"/>
      <c r="J1965" s="60"/>
      <c r="K1965" s="60"/>
      <c r="L1965" s="60"/>
      <c r="M1965" s="60"/>
      <c r="N1965" s="60"/>
      <c r="O1965" s="54"/>
      <c r="P1965" s="54"/>
      <c r="Q1965" s="54"/>
      <c r="R1965" s="54"/>
      <c r="S1965" s="54"/>
      <c r="T1965" s="54"/>
    </row>
    <row r="1966" spans="1:20" ht="15" customHeight="1" x14ac:dyDescent="0.2">
      <c r="A1966" s="54"/>
      <c r="B1966" s="54"/>
      <c r="C1966" s="53"/>
      <c r="D1966" s="54"/>
      <c r="E1966" s="54"/>
      <c r="F1966" s="79"/>
      <c r="G1966" s="55"/>
      <c r="H1966" s="79"/>
      <c r="I1966" s="60"/>
      <c r="J1966" s="60"/>
      <c r="K1966" s="60"/>
      <c r="L1966" s="60"/>
      <c r="M1966" s="60"/>
      <c r="N1966" s="60"/>
      <c r="O1966" s="54"/>
      <c r="P1966" s="54"/>
      <c r="Q1966" s="54"/>
      <c r="R1966" s="54"/>
      <c r="S1966" s="54"/>
      <c r="T1966" s="54"/>
    </row>
    <row r="1967" spans="1:20" ht="15" customHeight="1" x14ac:dyDescent="0.2">
      <c r="A1967" s="54"/>
      <c r="B1967" s="54"/>
      <c r="C1967" s="53"/>
      <c r="D1967" s="54"/>
      <c r="E1967" s="54"/>
      <c r="F1967" s="79"/>
      <c r="G1967" s="55"/>
      <c r="H1967" s="79"/>
      <c r="I1967" s="60"/>
      <c r="J1967" s="60"/>
      <c r="K1967" s="60"/>
      <c r="L1967" s="60"/>
      <c r="M1967" s="60"/>
      <c r="N1967" s="60"/>
      <c r="O1967" s="54"/>
      <c r="P1967" s="54"/>
      <c r="Q1967" s="54"/>
      <c r="R1967" s="54"/>
      <c r="S1967" s="54"/>
      <c r="T1967" s="54"/>
    </row>
    <row r="1968" spans="1:20" ht="15" customHeight="1" x14ac:dyDescent="0.2">
      <c r="A1968" s="54"/>
      <c r="B1968" s="54"/>
      <c r="C1968" s="53"/>
      <c r="D1968" s="54"/>
      <c r="E1968" s="54"/>
      <c r="F1968" s="79"/>
      <c r="G1968" s="55"/>
      <c r="H1968" s="79"/>
      <c r="I1968" s="60"/>
      <c r="J1968" s="60"/>
      <c r="K1968" s="60"/>
      <c r="L1968" s="60"/>
      <c r="M1968" s="60"/>
      <c r="N1968" s="60"/>
      <c r="O1968" s="54"/>
      <c r="P1968" s="54"/>
      <c r="Q1968" s="54"/>
      <c r="R1968" s="54"/>
      <c r="S1968" s="54"/>
      <c r="T1968" s="54"/>
    </row>
    <row r="1969" spans="1:20" ht="15" customHeight="1" x14ac:dyDescent="0.2">
      <c r="A1969" s="54"/>
      <c r="B1969" s="54"/>
      <c r="C1969" s="53"/>
      <c r="D1969" s="54"/>
      <c r="E1969" s="54"/>
      <c r="F1969" s="79"/>
      <c r="G1969" s="55"/>
      <c r="H1969" s="79"/>
      <c r="I1969" s="60"/>
      <c r="J1969" s="60"/>
      <c r="K1969" s="60"/>
      <c r="L1969" s="60"/>
      <c r="M1969" s="60"/>
      <c r="N1969" s="60"/>
      <c r="O1969" s="54"/>
      <c r="P1969" s="54"/>
      <c r="Q1969" s="54"/>
      <c r="R1969" s="54"/>
      <c r="S1969" s="54"/>
      <c r="T1969" s="54"/>
    </row>
    <row r="1970" spans="1:20" ht="15" customHeight="1" x14ac:dyDescent="0.2">
      <c r="A1970" s="54"/>
      <c r="B1970" s="54"/>
      <c r="C1970" s="53"/>
      <c r="D1970" s="54"/>
      <c r="E1970" s="54"/>
      <c r="F1970" s="79"/>
      <c r="G1970" s="55"/>
      <c r="H1970" s="79"/>
      <c r="I1970" s="60"/>
      <c r="J1970" s="60"/>
      <c r="K1970" s="60"/>
      <c r="L1970" s="60"/>
      <c r="M1970" s="60"/>
      <c r="N1970" s="60"/>
      <c r="O1970" s="54"/>
      <c r="P1970" s="54"/>
      <c r="Q1970" s="54"/>
      <c r="R1970" s="54"/>
      <c r="S1970" s="54"/>
      <c r="T1970" s="54"/>
    </row>
    <row r="1971" spans="1:20" ht="15" customHeight="1" x14ac:dyDescent="0.2">
      <c r="A1971" s="54"/>
      <c r="B1971" s="54"/>
      <c r="C1971" s="53"/>
      <c r="D1971" s="54"/>
      <c r="E1971" s="54"/>
      <c r="F1971" s="79"/>
      <c r="G1971" s="55"/>
      <c r="H1971" s="79"/>
      <c r="I1971" s="60"/>
      <c r="J1971" s="60"/>
      <c r="K1971" s="60"/>
      <c r="L1971" s="60"/>
      <c r="M1971" s="60"/>
      <c r="N1971" s="60"/>
      <c r="O1971" s="54"/>
      <c r="P1971" s="54"/>
      <c r="Q1971" s="54"/>
      <c r="R1971" s="54"/>
      <c r="S1971" s="54"/>
      <c r="T1971" s="54"/>
    </row>
    <row r="1972" spans="1:20" ht="15" customHeight="1" x14ac:dyDescent="0.2">
      <c r="A1972" s="54"/>
      <c r="B1972" s="54"/>
      <c r="C1972" s="53"/>
      <c r="D1972" s="54"/>
      <c r="E1972" s="54"/>
      <c r="F1972" s="79"/>
      <c r="G1972" s="55"/>
      <c r="H1972" s="79"/>
      <c r="I1972" s="60"/>
      <c r="J1972" s="60"/>
      <c r="K1972" s="60"/>
      <c r="L1972" s="60"/>
      <c r="M1972" s="60"/>
      <c r="N1972" s="60"/>
      <c r="O1972" s="54"/>
      <c r="P1972" s="54"/>
      <c r="Q1972" s="54"/>
      <c r="R1972" s="54"/>
      <c r="S1972" s="54"/>
      <c r="T1972" s="54"/>
    </row>
    <row r="1973" spans="1:20" ht="15" customHeight="1" x14ac:dyDescent="0.2">
      <c r="A1973" s="54"/>
      <c r="B1973" s="54"/>
      <c r="C1973" s="53"/>
      <c r="D1973" s="54"/>
      <c r="E1973" s="54"/>
      <c r="F1973" s="79"/>
      <c r="G1973" s="55"/>
      <c r="H1973" s="79"/>
      <c r="I1973" s="60"/>
      <c r="J1973" s="60"/>
      <c r="K1973" s="60"/>
      <c r="L1973" s="60"/>
      <c r="M1973" s="60"/>
      <c r="N1973" s="60"/>
      <c r="O1973" s="54"/>
      <c r="P1973" s="54"/>
      <c r="Q1973" s="54"/>
      <c r="R1973" s="54"/>
      <c r="S1973" s="54"/>
      <c r="T1973" s="54"/>
    </row>
    <row r="1974" spans="1:20" ht="15" customHeight="1" x14ac:dyDescent="0.2">
      <c r="A1974" s="54"/>
      <c r="B1974" s="54"/>
      <c r="C1974" s="53"/>
      <c r="D1974" s="54"/>
      <c r="E1974" s="54"/>
      <c r="F1974" s="79"/>
      <c r="G1974" s="55"/>
      <c r="H1974" s="79"/>
      <c r="I1974" s="60"/>
      <c r="J1974" s="60"/>
      <c r="K1974" s="60"/>
      <c r="L1974" s="60"/>
      <c r="M1974" s="60"/>
      <c r="N1974" s="60"/>
      <c r="O1974" s="54"/>
      <c r="P1974" s="54"/>
      <c r="Q1974" s="54"/>
      <c r="R1974" s="54"/>
      <c r="S1974" s="54"/>
      <c r="T1974" s="54"/>
    </row>
    <row r="1975" spans="1:20" ht="15" customHeight="1" x14ac:dyDescent="0.2">
      <c r="A1975" s="54"/>
      <c r="B1975" s="54"/>
      <c r="C1975" s="53"/>
      <c r="D1975" s="54"/>
      <c r="E1975" s="54"/>
      <c r="F1975" s="79"/>
      <c r="G1975" s="55"/>
      <c r="H1975" s="79"/>
      <c r="I1975" s="60"/>
      <c r="J1975" s="60"/>
      <c r="K1975" s="60"/>
      <c r="L1975" s="60"/>
      <c r="M1975" s="60"/>
      <c r="N1975" s="60"/>
      <c r="O1975" s="54"/>
      <c r="P1975" s="54"/>
      <c r="Q1975" s="54"/>
      <c r="R1975" s="54"/>
      <c r="S1975" s="54"/>
      <c r="T1975" s="54"/>
    </row>
    <row r="1976" spans="1:20" ht="15" customHeight="1" x14ac:dyDescent="0.2">
      <c r="A1976" s="54"/>
      <c r="B1976" s="54"/>
      <c r="C1976" s="53"/>
      <c r="D1976" s="54"/>
      <c r="E1976" s="54"/>
      <c r="F1976" s="79"/>
      <c r="G1976" s="55"/>
      <c r="H1976" s="79"/>
      <c r="I1976" s="60"/>
      <c r="J1976" s="60"/>
      <c r="K1976" s="60"/>
      <c r="L1976" s="60"/>
      <c r="M1976" s="60"/>
      <c r="N1976" s="60"/>
      <c r="O1976" s="54"/>
      <c r="P1976" s="54"/>
      <c r="Q1976" s="54"/>
      <c r="R1976" s="54"/>
      <c r="S1976" s="54"/>
      <c r="T1976" s="54"/>
    </row>
    <row r="1977" spans="1:20" ht="15" customHeight="1" x14ac:dyDescent="0.2">
      <c r="A1977" s="54"/>
      <c r="B1977" s="54"/>
      <c r="C1977" s="53"/>
      <c r="D1977" s="54"/>
      <c r="E1977" s="54"/>
      <c r="F1977" s="79"/>
      <c r="G1977" s="55"/>
      <c r="H1977" s="79"/>
      <c r="I1977" s="60"/>
      <c r="J1977" s="60"/>
      <c r="K1977" s="60"/>
      <c r="L1977" s="60"/>
      <c r="M1977" s="60"/>
      <c r="N1977" s="60"/>
      <c r="O1977" s="54"/>
      <c r="P1977" s="54"/>
      <c r="Q1977" s="54"/>
      <c r="R1977" s="54"/>
      <c r="S1977" s="54"/>
      <c r="T1977" s="54"/>
    </row>
    <row r="1978" spans="1:20" ht="15" customHeight="1" x14ac:dyDescent="0.2">
      <c r="A1978" s="54"/>
      <c r="B1978" s="54"/>
      <c r="C1978" s="53"/>
      <c r="D1978" s="54"/>
      <c r="E1978" s="54"/>
      <c r="F1978" s="79"/>
      <c r="G1978" s="55"/>
      <c r="H1978" s="79"/>
      <c r="I1978" s="60"/>
      <c r="J1978" s="60"/>
      <c r="K1978" s="60"/>
      <c r="L1978" s="60"/>
      <c r="M1978" s="60"/>
      <c r="N1978" s="60"/>
      <c r="O1978" s="54"/>
      <c r="P1978" s="54"/>
      <c r="Q1978" s="54"/>
      <c r="R1978" s="54"/>
      <c r="S1978" s="54"/>
      <c r="T1978" s="54"/>
    </row>
    <row r="1979" spans="1:20" ht="15" customHeight="1" x14ac:dyDescent="0.2">
      <c r="A1979" s="54"/>
      <c r="B1979" s="54"/>
      <c r="C1979" s="53"/>
      <c r="D1979" s="54"/>
      <c r="E1979" s="54"/>
      <c r="F1979" s="79"/>
      <c r="G1979" s="55"/>
      <c r="H1979" s="79"/>
      <c r="I1979" s="60"/>
      <c r="J1979" s="60"/>
      <c r="K1979" s="60"/>
      <c r="L1979" s="60"/>
      <c r="M1979" s="60"/>
      <c r="N1979" s="60"/>
      <c r="O1979" s="54"/>
      <c r="P1979" s="54"/>
      <c r="Q1979" s="54"/>
      <c r="R1979" s="54"/>
      <c r="S1979" s="54"/>
      <c r="T1979" s="54"/>
    </row>
    <row r="1980" spans="1:20" ht="15" customHeight="1" x14ac:dyDescent="0.2">
      <c r="A1980" s="54"/>
      <c r="B1980" s="54"/>
      <c r="C1980" s="53"/>
      <c r="D1980" s="54"/>
      <c r="E1980" s="54"/>
      <c r="F1980" s="79"/>
      <c r="G1980" s="55"/>
      <c r="H1980" s="79"/>
      <c r="I1980" s="60"/>
      <c r="J1980" s="60"/>
      <c r="K1980" s="60"/>
      <c r="L1980" s="60"/>
      <c r="M1980" s="60"/>
      <c r="N1980" s="60"/>
      <c r="O1980" s="54"/>
      <c r="P1980" s="54"/>
      <c r="Q1980" s="54"/>
      <c r="R1980" s="54"/>
      <c r="S1980" s="54"/>
      <c r="T1980" s="54"/>
    </row>
    <row r="1981" spans="1:20" ht="15" customHeight="1" x14ac:dyDescent="0.2">
      <c r="A1981" s="54"/>
      <c r="B1981" s="54"/>
      <c r="C1981" s="53"/>
      <c r="D1981" s="54"/>
      <c r="E1981" s="54"/>
      <c r="F1981" s="79"/>
      <c r="G1981" s="55"/>
      <c r="H1981" s="79"/>
      <c r="I1981" s="60"/>
      <c r="J1981" s="60"/>
      <c r="K1981" s="60"/>
      <c r="L1981" s="60"/>
      <c r="M1981" s="60"/>
      <c r="N1981" s="60"/>
      <c r="O1981" s="54"/>
      <c r="P1981" s="54"/>
      <c r="Q1981" s="54"/>
      <c r="R1981" s="54"/>
      <c r="S1981" s="54"/>
      <c r="T1981" s="54"/>
    </row>
    <row r="1982" spans="1:20" ht="15" customHeight="1" x14ac:dyDescent="0.2">
      <c r="A1982" s="54"/>
      <c r="B1982" s="54"/>
      <c r="C1982" s="53"/>
      <c r="D1982" s="54"/>
      <c r="E1982" s="54"/>
      <c r="F1982" s="79"/>
      <c r="G1982" s="55"/>
      <c r="H1982" s="79"/>
      <c r="I1982" s="60"/>
      <c r="J1982" s="60"/>
      <c r="K1982" s="60"/>
      <c r="L1982" s="60"/>
      <c r="M1982" s="60"/>
      <c r="N1982" s="60"/>
      <c r="O1982" s="54"/>
      <c r="P1982" s="54"/>
      <c r="Q1982" s="54"/>
      <c r="R1982" s="54"/>
      <c r="S1982" s="54"/>
      <c r="T1982" s="54"/>
    </row>
    <row r="1983" spans="1:20" ht="15" customHeight="1" x14ac:dyDescent="0.2">
      <c r="A1983" s="54"/>
      <c r="B1983" s="54"/>
      <c r="C1983" s="53"/>
      <c r="D1983" s="54"/>
      <c r="E1983" s="54"/>
      <c r="F1983" s="79"/>
      <c r="G1983" s="55"/>
      <c r="H1983" s="79"/>
      <c r="I1983" s="60"/>
      <c r="J1983" s="60"/>
      <c r="K1983" s="60"/>
      <c r="L1983" s="60"/>
      <c r="M1983" s="60"/>
      <c r="N1983" s="60"/>
      <c r="O1983" s="54"/>
      <c r="P1983" s="54"/>
      <c r="Q1983" s="54"/>
      <c r="R1983" s="54"/>
      <c r="S1983" s="54"/>
      <c r="T1983" s="54"/>
    </row>
    <row r="1984" spans="1:20" ht="15" customHeight="1" x14ac:dyDescent="0.2">
      <c r="A1984" s="54"/>
      <c r="B1984" s="54"/>
      <c r="C1984" s="53"/>
      <c r="D1984" s="54"/>
      <c r="E1984" s="54"/>
      <c r="F1984" s="79"/>
      <c r="G1984" s="55"/>
      <c r="H1984" s="79"/>
      <c r="I1984" s="60"/>
      <c r="J1984" s="60"/>
      <c r="K1984" s="60"/>
      <c r="L1984" s="60"/>
      <c r="M1984" s="60"/>
      <c r="N1984" s="60"/>
      <c r="O1984" s="54"/>
      <c r="P1984" s="54"/>
      <c r="Q1984" s="54"/>
      <c r="R1984" s="54"/>
      <c r="S1984" s="54"/>
      <c r="T1984" s="54"/>
    </row>
    <row r="1985" spans="1:20" ht="15" customHeight="1" x14ac:dyDescent="0.2">
      <c r="A1985" s="54"/>
      <c r="B1985" s="54"/>
      <c r="C1985" s="53"/>
      <c r="D1985" s="54"/>
      <c r="E1985" s="54"/>
      <c r="F1985" s="79"/>
      <c r="G1985" s="55"/>
      <c r="H1985" s="79"/>
      <c r="I1985" s="60"/>
      <c r="J1985" s="60"/>
      <c r="K1985" s="60"/>
      <c r="L1985" s="60"/>
      <c r="M1985" s="60"/>
      <c r="N1985" s="60"/>
      <c r="O1985" s="54"/>
      <c r="P1985" s="54"/>
      <c r="Q1985" s="54"/>
      <c r="R1985" s="54"/>
      <c r="S1985" s="54"/>
      <c r="T1985" s="54"/>
    </row>
    <row r="1986" spans="1:20" ht="15" customHeight="1" x14ac:dyDescent="0.2">
      <c r="A1986" s="54"/>
      <c r="B1986" s="54"/>
      <c r="C1986" s="53"/>
      <c r="D1986" s="54"/>
      <c r="E1986" s="54"/>
      <c r="F1986" s="79"/>
      <c r="G1986" s="55"/>
      <c r="H1986" s="79"/>
      <c r="I1986" s="60"/>
      <c r="J1986" s="60"/>
      <c r="K1986" s="60"/>
      <c r="L1986" s="60"/>
      <c r="M1986" s="60"/>
      <c r="N1986" s="60"/>
      <c r="O1986" s="54"/>
      <c r="P1986" s="54"/>
      <c r="Q1986" s="54"/>
      <c r="R1986" s="54"/>
      <c r="S1986" s="54"/>
      <c r="T1986" s="54"/>
    </row>
    <row r="1987" spans="1:20" ht="15" customHeight="1" x14ac:dyDescent="0.2">
      <c r="A1987" s="54"/>
      <c r="B1987" s="54"/>
      <c r="C1987" s="53"/>
      <c r="D1987" s="54"/>
      <c r="E1987" s="54"/>
      <c r="F1987" s="79"/>
      <c r="G1987" s="55"/>
      <c r="H1987" s="79"/>
      <c r="I1987" s="60"/>
      <c r="J1987" s="60"/>
      <c r="K1987" s="60"/>
      <c r="L1987" s="60"/>
      <c r="M1987" s="60"/>
      <c r="N1987" s="60"/>
      <c r="O1987" s="54"/>
      <c r="P1987" s="54"/>
      <c r="Q1987" s="54"/>
      <c r="R1987" s="54"/>
      <c r="S1987" s="54"/>
      <c r="T1987" s="54"/>
    </row>
    <row r="1988" spans="1:20" ht="15" customHeight="1" x14ac:dyDescent="0.2">
      <c r="A1988" s="54"/>
      <c r="B1988" s="54"/>
      <c r="C1988" s="53"/>
      <c r="D1988" s="54"/>
      <c r="E1988" s="54"/>
      <c r="F1988" s="79"/>
      <c r="G1988" s="55"/>
      <c r="H1988" s="79"/>
      <c r="I1988" s="60"/>
      <c r="J1988" s="60"/>
      <c r="K1988" s="60"/>
      <c r="L1988" s="60"/>
      <c r="M1988" s="60"/>
      <c r="N1988" s="60"/>
      <c r="O1988" s="54"/>
      <c r="P1988" s="54"/>
      <c r="Q1988" s="54"/>
      <c r="R1988" s="54"/>
      <c r="S1988" s="54"/>
      <c r="T1988" s="54"/>
    </row>
    <row r="1989" spans="1:20" ht="15" customHeight="1" x14ac:dyDescent="0.2">
      <c r="A1989" s="54"/>
      <c r="B1989" s="54"/>
      <c r="C1989" s="53"/>
      <c r="D1989" s="54"/>
      <c r="E1989" s="54"/>
      <c r="F1989" s="79"/>
      <c r="G1989" s="55"/>
      <c r="H1989" s="79"/>
      <c r="I1989" s="60"/>
      <c r="J1989" s="60"/>
      <c r="K1989" s="60"/>
      <c r="L1989" s="60"/>
      <c r="M1989" s="60"/>
      <c r="N1989" s="60"/>
      <c r="O1989" s="54"/>
      <c r="P1989" s="54"/>
      <c r="Q1989" s="54"/>
      <c r="R1989" s="54"/>
      <c r="S1989" s="54"/>
      <c r="T1989" s="54"/>
    </row>
    <row r="1990" spans="1:20" ht="15" customHeight="1" x14ac:dyDescent="0.2">
      <c r="A1990" s="54"/>
      <c r="B1990" s="54"/>
      <c r="C1990" s="53"/>
      <c r="D1990" s="54"/>
      <c r="E1990" s="54"/>
      <c r="F1990" s="79"/>
      <c r="G1990" s="55"/>
      <c r="H1990" s="79"/>
      <c r="I1990" s="60"/>
      <c r="J1990" s="60"/>
      <c r="K1990" s="60"/>
      <c r="L1990" s="60"/>
      <c r="M1990" s="60"/>
      <c r="N1990" s="60"/>
      <c r="O1990" s="54"/>
      <c r="P1990" s="54"/>
      <c r="Q1990" s="54"/>
      <c r="R1990" s="54"/>
      <c r="S1990" s="54"/>
      <c r="T1990" s="54"/>
    </row>
    <row r="1991" spans="1:20" ht="15" customHeight="1" x14ac:dyDescent="0.2">
      <c r="A1991" s="54"/>
      <c r="B1991" s="54"/>
      <c r="C1991" s="53"/>
      <c r="D1991" s="54"/>
      <c r="E1991" s="54"/>
      <c r="F1991" s="79"/>
      <c r="G1991" s="55"/>
      <c r="H1991" s="79"/>
      <c r="I1991" s="60"/>
      <c r="J1991" s="60"/>
      <c r="K1991" s="60"/>
      <c r="L1991" s="60"/>
      <c r="M1991" s="60"/>
      <c r="N1991" s="60"/>
      <c r="O1991" s="54"/>
      <c r="P1991" s="54"/>
      <c r="Q1991" s="54"/>
      <c r="R1991" s="54"/>
      <c r="S1991" s="54"/>
      <c r="T1991" s="54"/>
    </row>
    <row r="1992" spans="1:20" ht="15" customHeight="1" x14ac:dyDescent="0.2">
      <c r="A1992" s="54"/>
      <c r="B1992" s="54"/>
      <c r="C1992" s="53"/>
      <c r="D1992" s="54"/>
      <c r="E1992" s="54"/>
      <c r="F1992" s="79"/>
      <c r="G1992" s="55"/>
      <c r="H1992" s="79"/>
      <c r="I1992" s="60"/>
      <c r="J1992" s="60"/>
      <c r="K1992" s="60"/>
      <c r="L1992" s="60"/>
      <c r="M1992" s="60"/>
      <c r="N1992" s="60"/>
      <c r="O1992" s="54"/>
      <c r="P1992" s="54"/>
      <c r="Q1992" s="54"/>
      <c r="R1992" s="54"/>
      <c r="S1992" s="54"/>
      <c r="T1992" s="54"/>
    </row>
    <row r="1993" spans="1:20" ht="15" customHeight="1" x14ac:dyDescent="0.2">
      <c r="A1993" s="54"/>
      <c r="B1993" s="54"/>
      <c r="C1993" s="53"/>
      <c r="D1993" s="54"/>
      <c r="E1993" s="54"/>
      <c r="F1993" s="79"/>
      <c r="G1993" s="55"/>
      <c r="H1993" s="79"/>
      <c r="I1993" s="60"/>
      <c r="J1993" s="60"/>
      <c r="K1993" s="60"/>
      <c r="L1993" s="60"/>
      <c r="M1993" s="60"/>
      <c r="N1993" s="60"/>
      <c r="O1993" s="54"/>
      <c r="P1993" s="54"/>
      <c r="Q1993" s="54"/>
      <c r="R1993" s="54"/>
      <c r="S1993" s="54"/>
      <c r="T1993" s="54"/>
    </row>
    <row r="1994" spans="1:20" ht="15" customHeight="1" x14ac:dyDescent="0.2">
      <c r="A1994" s="54"/>
      <c r="B1994" s="54"/>
      <c r="C1994" s="53"/>
      <c r="D1994" s="54"/>
      <c r="E1994" s="54"/>
      <c r="F1994" s="79"/>
      <c r="G1994" s="55"/>
      <c r="H1994" s="79"/>
      <c r="I1994" s="60"/>
      <c r="J1994" s="60"/>
      <c r="K1994" s="60"/>
      <c r="L1994" s="60"/>
      <c r="M1994" s="60"/>
      <c r="N1994" s="60"/>
      <c r="O1994" s="54"/>
      <c r="P1994" s="54"/>
      <c r="Q1994" s="54"/>
      <c r="R1994" s="54"/>
      <c r="S1994" s="54"/>
      <c r="T1994" s="54"/>
    </row>
    <row r="1995" spans="1:20" ht="15" customHeight="1" x14ac:dyDescent="0.2">
      <c r="A1995" s="54"/>
      <c r="B1995" s="54"/>
      <c r="C1995" s="53"/>
      <c r="D1995" s="54"/>
      <c r="E1995" s="54"/>
      <c r="F1995" s="79"/>
      <c r="G1995" s="55"/>
      <c r="H1995" s="79"/>
      <c r="I1995" s="60"/>
      <c r="J1995" s="60"/>
      <c r="K1995" s="60"/>
      <c r="L1995" s="60"/>
      <c r="M1995" s="60"/>
      <c r="N1995" s="60"/>
      <c r="O1995" s="54"/>
      <c r="P1995" s="54"/>
      <c r="Q1995" s="54"/>
      <c r="R1995" s="54"/>
      <c r="S1995" s="54"/>
      <c r="T1995" s="54"/>
    </row>
    <row r="1996" spans="1:20" ht="15" customHeight="1" x14ac:dyDescent="0.2">
      <c r="A1996" s="54"/>
      <c r="B1996" s="54"/>
      <c r="C1996" s="53"/>
      <c r="D1996" s="54"/>
      <c r="E1996" s="54"/>
      <c r="F1996" s="79"/>
      <c r="G1996" s="55"/>
      <c r="H1996" s="79"/>
      <c r="I1996" s="60"/>
      <c r="J1996" s="60"/>
      <c r="K1996" s="60"/>
      <c r="L1996" s="60"/>
      <c r="M1996" s="60"/>
      <c r="N1996" s="60"/>
      <c r="O1996" s="54"/>
      <c r="P1996" s="54"/>
      <c r="Q1996" s="54"/>
      <c r="R1996" s="54"/>
      <c r="S1996" s="54"/>
      <c r="T1996" s="54"/>
    </row>
    <row r="1997" spans="1:20" ht="15" customHeight="1" x14ac:dyDescent="0.2">
      <c r="A1997" s="54"/>
      <c r="B1997" s="54"/>
      <c r="C1997" s="53"/>
      <c r="D1997" s="54"/>
      <c r="E1997" s="54"/>
      <c r="F1997" s="79"/>
      <c r="G1997" s="55"/>
      <c r="H1997" s="79"/>
      <c r="I1997" s="60"/>
      <c r="J1997" s="60"/>
      <c r="K1997" s="60"/>
      <c r="L1997" s="60"/>
      <c r="M1997" s="60"/>
      <c r="N1997" s="60"/>
      <c r="O1997" s="54"/>
      <c r="P1997" s="54"/>
      <c r="Q1997" s="54"/>
      <c r="R1997" s="54"/>
      <c r="S1997" s="54"/>
      <c r="T1997" s="54"/>
    </row>
    <row r="1998" spans="1:20" ht="15" customHeight="1" x14ac:dyDescent="0.2">
      <c r="A1998" s="54"/>
      <c r="B1998" s="54"/>
      <c r="C1998" s="53"/>
      <c r="D1998" s="54"/>
      <c r="E1998" s="54"/>
      <c r="F1998" s="79"/>
      <c r="G1998" s="55"/>
      <c r="H1998" s="79"/>
      <c r="I1998" s="60"/>
      <c r="J1998" s="60"/>
      <c r="K1998" s="60"/>
      <c r="L1998" s="60"/>
      <c r="M1998" s="60"/>
      <c r="N1998" s="60"/>
      <c r="O1998" s="54"/>
      <c r="P1998" s="54"/>
      <c r="Q1998" s="54"/>
      <c r="R1998" s="54"/>
      <c r="S1998" s="54"/>
      <c r="T1998" s="54"/>
    </row>
    <row r="1999" spans="1:20" ht="15" customHeight="1" x14ac:dyDescent="0.2">
      <c r="A1999" s="54"/>
      <c r="B1999" s="54"/>
      <c r="C1999" s="53"/>
      <c r="D1999" s="54"/>
      <c r="E1999" s="54"/>
      <c r="F1999" s="79"/>
      <c r="G1999" s="55"/>
      <c r="H1999" s="79"/>
      <c r="I1999" s="60"/>
      <c r="J1999" s="60"/>
      <c r="K1999" s="60"/>
      <c r="L1999" s="60"/>
      <c r="M1999" s="60"/>
      <c r="N1999" s="60"/>
      <c r="O1999" s="54"/>
      <c r="P1999" s="54"/>
      <c r="Q1999" s="54"/>
      <c r="R1999" s="54"/>
      <c r="S1999" s="54"/>
      <c r="T1999" s="54"/>
    </row>
    <row r="2000" spans="1:20" ht="15" customHeight="1" x14ac:dyDescent="0.2">
      <c r="A2000" s="54"/>
      <c r="B2000" s="54"/>
      <c r="C2000" s="53"/>
      <c r="D2000" s="54"/>
      <c r="E2000" s="54"/>
      <c r="F2000" s="79"/>
      <c r="G2000" s="55"/>
      <c r="H2000" s="79"/>
      <c r="I2000" s="60"/>
      <c r="J2000" s="60"/>
      <c r="K2000" s="60"/>
      <c r="L2000" s="60"/>
      <c r="M2000" s="60"/>
      <c r="N2000" s="60"/>
      <c r="O2000" s="54"/>
      <c r="P2000" s="54"/>
      <c r="Q2000" s="54"/>
      <c r="R2000" s="54"/>
      <c r="S2000" s="54"/>
      <c r="T2000" s="54"/>
    </row>
    <row r="2001" spans="1:20" ht="15" customHeight="1" x14ac:dyDescent="0.2">
      <c r="A2001" s="54"/>
      <c r="B2001" s="54"/>
      <c r="C2001" s="53"/>
      <c r="D2001" s="54"/>
      <c r="E2001" s="54"/>
      <c r="F2001" s="79"/>
      <c r="G2001" s="55"/>
      <c r="H2001" s="79"/>
      <c r="I2001" s="60"/>
      <c r="J2001" s="60"/>
      <c r="K2001" s="60"/>
      <c r="L2001" s="60"/>
      <c r="M2001" s="60"/>
      <c r="N2001" s="60"/>
      <c r="O2001" s="54"/>
      <c r="P2001" s="54"/>
      <c r="Q2001" s="54"/>
      <c r="R2001" s="54"/>
      <c r="S2001" s="54"/>
      <c r="T2001" s="54"/>
    </row>
    <row r="2002" spans="1:20" ht="15" customHeight="1" x14ac:dyDescent="0.2">
      <c r="A2002" s="54"/>
      <c r="B2002" s="54"/>
      <c r="C2002" s="53"/>
      <c r="D2002" s="54"/>
      <c r="E2002" s="54"/>
      <c r="F2002" s="79"/>
      <c r="G2002" s="55"/>
      <c r="H2002" s="79"/>
      <c r="I2002" s="60"/>
      <c r="J2002" s="60"/>
      <c r="K2002" s="60"/>
      <c r="L2002" s="60"/>
      <c r="M2002" s="60"/>
      <c r="N2002" s="60"/>
      <c r="O2002" s="54"/>
      <c r="P2002" s="54"/>
      <c r="Q2002" s="54"/>
      <c r="R2002" s="54"/>
      <c r="S2002" s="54"/>
      <c r="T2002" s="54"/>
    </row>
    <row r="2003" spans="1:20" ht="15" customHeight="1" x14ac:dyDescent="0.2">
      <c r="A2003" s="54"/>
      <c r="B2003" s="54"/>
      <c r="C2003" s="53"/>
      <c r="D2003" s="54"/>
      <c r="E2003" s="54"/>
      <c r="F2003" s="79"/>
      <c r="G2003" s="55"/>
      <c r="H2003" s="79"/>
      <c r="I2003" s="60"/>
      <c r="J2003" s="60"/>
      <c r="K2003" s="60"/>
      <c r="L2003" s="60"/>
      <c r="M2003" s="60"/>
      <c r="N2003" s="60"/>
      <c r="O2003" s="54"/>
      <c r="P2003" s="54"/>
      <c r="Q2003" s="54"/>
      <c r="R2003" s="54"/>
      <c r="S2003" s="54"/>
      <c r="T2003" s="54"/>
    </row>
    <row r="2004" spans="1:20" ht="15" customHeight="1" x14ac:dyDescent="0.2">
      <c r="A2004" s="54"/>
      <c r="B2004" s="54"/>
      <c r="C2004" s="53"/>
      <c r="D2004" s="54"/>
      <c r="E2004" s="54"/>
      <c r="F2004" s="79"/>
      <c r="G2004" s="55"/>
      <c r="H2004" s="79"/>
      <c r="I2004" s="60"/>
      <c r="J2004" s="60"/>
      <c r="K2004" s="60"/>
      <c r="L2004" s="60"/>
      <c r="M2004" s="60"/>
      <c r="N2004" s="60"/>
      <c r="O2004" s="54"/>
      <c r="P2004" s="54"/>
      <c r="Q2004" s="54"/>
      <c r="R2004" s="54"/>
      <c r="S2004" s="54"/>
      <c r="T2004" s="54"/>
    </row>
    <row r="2005" spans="1:20" ht="15" customHeight="1" x14ac:dyDescent="0.2">
      <c r="A2005" s="54"/>
      <c r="B2005" s="54"/>
      <c r="C2005" s="53"/>
      <c r="D2005" s="54"/>
      <c r="E2005" s="54"/>
      <c r="F2005" s="79"/>
      <c r="G2005" s="55"/>
      <c r="H2005" s="79"/>
      <c r="I2005" s="60"/>
      <c r="J2005" s="60"/>
      <c r="K2005" s="60"/>
      <c r="L2005" s="60"/>
      <c r="M2005" s="60"/>
      <c r="N2005" s="60"/>
      <c r="O2005" s="54"/>
      <c r="P2005" s="54"/>
      <c r="Q2005" s="54"/>
      <c r="R2005" s="54"/>
      <c r="S2005" s="54"/>
      <c r="T2005" s="54"/>
    </row>
    <row r="2006" spans="1:20" ht="15" customHeight="1" x14ac:dyDescent="0.2">
      <c r="A2006" s="54"/>
      <c r="B2006" s="54"/>
      <c r="C2006" s="53"/>
      <c r="D2006" s="54"/>
      <c r="E2006" s="54"/>
      <c r="F2006" s="79"/>
      <c r="G2006" s="55"/>
      <c r="H2006" s="79"/>
      <c r="I2006" s="60"/>
      <c r="J2006" s="60"/>
      <c r="K2006" s="60"/>
      <c r="L2006" s="60"/>
      <c r="M2006" s="60"/>
      <c r="N2006" s="60"/>
      <c r="O2006" s="54"/>
      <c r="P2006" s="54"/>
      <c r="Q2006" s="54"/>
      <c r="R2006" s="54"/>
      <c r="S2006" s="54"/>
      <c r="T2006" s="54"/>
    </row>
    <row r="2007" spans="1:20" ht="15" customHeight="1" x14ac:dyDescent="0.2">
      <c r="A2007" s="54"/>
      <c r="B2007" s="54"/>
      <c r="C2007" s="53"/>
      <c r="D2007" s="54"/>
      <c r="E2007" s="54"/>
      <c r="F2007" s="79"/>
      <c r="G2007" s="55"/>
      <c r="H2007" s="79"/>
      <c r="I2007" s="60"/>
      <c r="J2007" s="60"/>
      <c r="K2007" s="60"/>
      <c r="L2007" s="60"/>
      <c r="M2007" s="60"/>
      <c r="N2007" s="60"/>
      <c r="O2007" s="54"/>
      <c r="P2007" s="54"/>
      <c r="Q2007" s="54"/>
      <c r="R2007" s="54"/>
      <c r="S2007" s="54"/>
      <c r="T2007" s="54"/>
    </row>
    <row r="2008" spans="1:20" ht="15" customHeight="1" x14ac:dyDescent="0.2">
      <c r="A2008" s="54"/>
      <c r="B2008" s="54"/>
      <c r="C2008" s="53"/>
      <c r="D2008" s="54"/>
      <c r="E2008" s="54"/>
      <c r="F2008" s="79"/>
      <c r="G2008" s="55"/>
      <c r="H2008" s="79"/>
      <c r="I2008" s="60"/>
      <c r="J2008" s="60"/>
      <c r="K2008" s="60"/>
      <c r="L2008" s="60"/>
      <c r="M2008" s="60"/>
      <c r="N2008" s="60"/>
      <c r="O2008" s="54"/>
      <c r="P2008" s="54"/>
      <c r="Q2008" s="54"/>
      <c r="R2008" s="54"/>
      <c r="S2008" s="54"/>
      <c r="T2008" s="54"/>
    </row>
    <row r="2009" spans="1:20" ht="15" customHeight="1" x14ac:dyDescent="0.2">
      <c r="A2009" s="54"/>
      <c r="B2009" s="54"/>
      <c r="C2009" s="53"/>
      <c r="D2009" s="54"/>
      <c r="E2009" s="54"/>
      <c r="F2009" s="79"/>
      <c r="G2009" s="55"/>
      <c r="H2009" s="79"/>
      <c r="I2009" s="60"/>
      <c r="J2009" s="60"/>
      <c r="K2009" s="60"/>
      <c r="L2009" s="60"/>
      <c r="M2009" s="60"/>
      <c r="N2009" s="60"/>
      <c r="O2009" s="54"/>
      <c r="P2009" s="54"/>
      <c r="Q2009" s="54"/>
      <c r="R2009" s="54"/>
      <c r="S2009" s="54"/>
      <c r="T2009" s="54"/>
    </row>
    <row r="2010" spans="1:20" ht="15" customHeight="1" x14ac:dyDescent="0.2">
      <c r="A2010" s="54"/>
      <c r="B2010" s="54"/>
      <c r="C2010" s="53"/>
      <c r="D2010" s="54"/>
      <c r="E2010" s="54"/>
      <c r="F2010" s="79"/>
      <c r="G2010" s="55"/>
      <c r="H2010" s="79"/>
      <c r="I2010" s="60"/>
      <c r="J2010" s="60"/>
      <c r="K2010" s="60"/>
      <c r="L2010" s="60"/>
      <c r="M2010" s="60"/>
      <c r="N2010" s="60"/>
      <c r="O2010" s="54"/>
      <c r="P2010" s="54"/>
      <c r="Q2010" s="54"/>
      <c r="R2010" s="54"/>
      <c r="S2010" s="54"/>
      <c r="T2010" s="54"/>
    </row>
    <row r="2011" spans="1:20" ht="15" customHeight="1" x14ac:dyDescent="0.2">
      <c r="A2011" s="54"/>
      <c r="B2011" s="54"/>
      <c r="C2011" s="53"/>
      <c r="D2011" s="54"/>
      <c r="E2011" s="54"/>
      <c r="F2011" s="79"/>
      <c r="G2011" s="55"/>
      <c r="H2011" s="79"/>
      <c r="I2011" s="60"/>
      <c r="J2011" s="60"/>
      <c r="K2011" s="60"/>
      <c r="L2011" s="60"/>
      <c r="M2011" s="60"/>
      <c r="N2011" s="60"/>
      <c r="O2011" s="54"/>
      <c r="P2011" s="54"/>
      <c r="Q2011" s="54"/>
      <c r="R2011" s="54"/>
      <c r="S2011" s="54"/>
      <c r="T2011" s="54"/>
    </row>
    <row r="2012" spans="1:20" ht="15" customHeight="1" x14ac:dyDescent="0.2">
      <c r="A2012" s="54"/>
      <c r="B2012" s="54"/>
      <c r="C2012" s="53"/>
      <c r="D2012" s="54"/>
      <c r="E2012" s="54"/>
      <c r="F2012" s="79"/>
      <c r="G2012" s="55"/>
      <c r="H2012" s="79"/>
      <c r="I2012" s="60"/>
      <c r="J2012" s="60"/>
      <c r="K2012" s="60"/>
      <c r="L2012" s="60"/>
      <c r="M2012" s="60"/>
      <c r="N2012" s="60"/>
      <c r="O2012" s="54"/>
      <c r="P2012" s="54"/>
      <c r="Q2012" s="54"/>
      <c r="R2012" s="54"/>
      <c r="S2012" s="54"/>
      <c r="T2012" s="54"/>
    </row>
    <row r="2013" spans="1:20" ht="15" customHeight="1" x14ac:dyDescent="0.2">
      <c r="A2013" s="54"/>
      <c r="B2013" s="54"/>
      <c r="C2013" s="53"/>
      <c r="D2013" s="54"/>
      <c r="E2013" s="54"/>
      <c r="F2013" s="79"/>
      <c r="G2013" s="55"/>
      <c r="H2013" s="79"/>
      <c r="I2013" s="60"/>
      <c r="J2013" s="60"/>
      <c r="K2013" s="60"/>
      <c r="L2013" s="60"/>
      <c r="M2013" s="60"/>
      <c r="N2013" s="60"/>
      <c r="O2013" s="54"/>
      <c r="P2013" s="54"/>
      <c r="Q2013" s="54"/>
      <c r="R2013" s="54"/>
      <c r="S2013" s="54"/>
      <c r="T2013" s="54"/>
    </row>
    <row r="2014" spans="1:20" ht="15" customHeight="1" x14ac:dyDescent="0.2">
      <c r="A2014" s="54"/>
      <c r="B2014" s="54"/>
      <c r="C2014" s="53"/>
      <c r="D2014" s="54"/>
      <c r="E2014" s="54"/>
      <c r="F2014" s="79"/>
      <c r="G2014" s="55"/>
      <c r="H2014" s="79"/>
      <c r="I2014" s="60"/>
      <c r="J2014" s="60"/>
      <c r="K2014" s="60"/>
      <c r="L2014" s="60"/>
      <c r="M2014" s="60"/>
      <c r="N2014" s="60"/>
      <c r="O2014" s="54"/>
      <c r="P2014" s="54"/>
      <c r="Q2014" s="54"/>
      <c r="R2014" s="54"/>
      <c r="S2014" s="54"/>
      <c r="T2014" s="54"/>
    </row>
    <row r="2015" spans="1:20" ht="15" customHeight="1" x14ac:dyDescent="0.2">
      <c r="A2015" s="54"/>
      <c r="B2015" s="54"/>
      <c r="C2015" s="53"/>
      <c r="D2015" s="54"/>
      <c r="E2015" s="54"/>
      <c r="F2015" s="79"/>
      <c r="G2015" s="55"/>
      <c r="H2015" s="79"/>
      <c r="I2015" s="60"/>
      <c r="J2015" s="60"/>
      <c r="K2015" s="60"/>
      <c r="L2015" s="60"/>
      <c r="M2015" s="60"/>
      <c r="N2015" s="60"/>
      <c r="O2015" s="54"/>
      <c r="P2015" s="54"/>
      <c r="Q2015" s="54"/>
      <c r="R2015" s="54"/>
      <c r="S2015" s="54"/>
      <c r="T2015" s="54"/>
    </row>
    <row r="2016" spans="1:20" ht="15" customHeight="1" x14ac:dyDescent="0.2">
      <c r="A2016" s="54"/>
      <c r="B2016" s="54"/>
      <c r="C2016" s="53"/>
      <c r="D2016" s="54"/>
      <c r="E2016" s="54"/>
      <c r="F2016" s="79"/>
      <c r="G2016" s="55"/>
      <c r="H2016" s="79"/>
      <c r="I2016" s="60"/>
      <c r="J2016" s="60"/>
      <c r="K2016" s="60"/>
      <c r="L2016" s="60"/>
      <c r="M2016" s="60"/>
      <c r="N2016" s="60"/>
      <c r="O2016" s="54"/>
      <c r="P2016" s="54"/>
      <c r="Q2016" s="54"/>
      <c r="R2016" s="54"/>
      <c r="S2016" s="54"/>
      <c r="T2016" s="54"/>
    </row>
    <row r="2017" spans="1:20" ht="15" customHeight="1" x14ac:dyDescent="0.2">
      <c r="A2017" s="54"/>
      <c r="B2017" s="54"/>
      <c r="C2017" s="53"/>
      <c r="D2017" s="54"/>
      <c r="E2017" s="54"/>
      <c r="F2017" s="79"/>
      <c r="G2017" s="55"/>
      <c r="H2017" s="79"/>
      <c r="I2017" s="60"/>
      <c r="J2017" s="60"/>
      <c r="K2017" s="60"/>
      <c r="L2017" s="60"/>
      <c r="M2017" s="60"/>
      <c r="N2017" s="60"/>
      <c r="O2017" s="54"/>
      <c r="P2017" s="54"/>
      <c r="Q2017" s="54"/>
      <c r="R2017" s="54"/>
      <c r="S2017" s="54"/>
      <c r="T2017" s="54"/>
    </row>
    <row r="2018" spans="1:20" ht="15" customHeight="1" x14ac:dyDescent="0.2">
      <c r="A2018" s="54"/>
      <c r="B2018" s="54"/>
      <c r="C2018" s="53"/>
      <c r="D2018" s="54"/>
      <c r="E2018" s="54"/>
      <c r="F2018" s="79"/>
      <c r="G2018" s="55"/>
      <c r="H2018" s="79"/>
      <c r="I2018" s="60"/>
      <c r="J2018" s="60"/>
      <c r="K2018" s="60"/>
      <c r="L2018" s="60"/>
      <c r="M2018" s="60"/>
      <c r="N2018" s="60"/>
      <c r="O2018" s="54"/>
      <c r="P2018" s="54"/>
      <c r="Q2018" s="54"/>
      <c r="R2018" s="54"/>
      <c r="S2018" s="54"/>
      <c r="T2018" s="54"/>
    </row>
    <row r="2019" spans="1:20" ht="15" customHeight="1" x14ac:dyDescent="0.2">
      <c r="A2019" s="54"/>
      <c r="B2019" s="54"/>
      <c r="C2019" s="53"/>
      <c r="D2019" s="54"/>
      <c r="E2019" s="54"/>
      <c r="F2019" s="79"/>
      <c r="G2019" s="55"/>
      <c r="H2019" s="79"/>
      <c r="I2019" s="60"/>
      <c r="J2019" s="60"/>
      <c r="K2019" s="60"/>
      <c r="L2019" s="60"/>
      <c r="M2019" s="60"/>
      <c r="N2019" s="60"/>
      <c r="O2019" s="54"/>
      <c r="P2019" s="54"/>
      <c r="Q2019" s="54"/>
      <c r="R2019" s="54"/>
      <c r="S2019" s="54"/>
      <c r="T2019" s="54"/>
    </row>
    <row r="2020" spans="1:20" ht="15" customHeight="1" x14ac:dyDescent="0.2">
      <c r="A2020" s="54"/>
      <c r="B2020" s="54"/>
      <c r="C2020" s="53"/>
      <c r="D2020" s="54"/>
      <c r="E2020" s="54"/>
      <c r="F2020" s="79"/>
      <c r="G2020" s="55"/>
      <c r="H2020" s="79"/>
      <c r="I2020" s="60"/>
      <c r="J2020" s="60"/>
      <c r="K2020" s="60"/>
      <c r="L2020" s="60"/>
      <c r="M2020" s="60"/>
      <c r="N2020" s="60"/>
      <c r="O2020" s="54"/>
      <c r="P2020" s="54"/>
      <c r="Q2020" s="54"/>
      <c r="R2020" s="54"/>
      <c r="S2020" s="54"/>
      <c r="T2020" s="54"/>
    </row>
    <row r="2021" spans="1:20" ht="15" customHeight="1" x14ac:dyDescent="0.2">
      <c r="A2021" s="54"/>
      <c r="B2021" s="54"/>
      <c r="C2021" s="53"/>
      <c r="D2021" s="54"/>
      <c r="E2021" s="54"/>
      <c r="F2021" s="79"/>
      <c r="G2021" s="55"/>
      <c r="H2021" s="79"/>
      <c r="I2021" s="60"/>
      <c r="J2021" s="60"/>
      <c r="K2021" s="60"/>
      <c r="L2021" s="60"/>
      <c r="M2021" s="60"/>
      <c r="N2021" s="60"/>
      <c r="O2021" s="54"/>
      <c r="P2021" s="54"/>
      <c r="Q2021" s="54"/>
      <c r="R2021" s="54"/>
      <c r="S2021" s="54"/>
      <c r="T2021" s="54"/>
    </row>
    <row r="2022" spans="1:20" ht="15" customHeight="1" x14ac:dyDescent="0.2">
      <c r="A2022" s="54"/>
      <c r="B2022" s="54"/>
      <c r="C2022" s="53"/>
      <c r="D2022" s="54"/>
      <c r="E2022" s="54"/>
      <c r="F2022" s="79"/>
      <c r="G2022" s="55"/>
      <c r="H2022" s="79"/>
      <c r="I2022" s="60"/>
      <c r="J2022" s="60"/>
      <c r="K2022" s="60"/>
      <c r="L2022" s="60"/>
      <c r="M2022" s="60"/>
      <c r="N2022" s="60"/>
      <c r="O2022" s="54"/>
      <c r="P2022" s="54"/>
      <c r="Q2022" s="54"/>
      <c r="R2022" s="54"/>
      <c r="S2022" s="54"/>
      <c r="T2022" s="54"/>
    </row>
    <row r="2023" spans="1:20" ht="15" customHeight="1" x14ac:dyDescent="0.2">
      <c r="A2023" s="54"/>
      <c r="B2023" s="54"/>
      <c r="C2023" s="53"/>
      <c r="D2023" s="54"/>
      <c r="E2023" s="54"/>
      <c r="F2023" s="79"/>
      <c r="G2023" s="55"/>
      <c r="H2023" s="79"/>
      <c r="I2023" s="60"/>
      <c r="J2023" s="60"/>
      <c r="K2023" s="60"/>
      <c r="L2023" s="60"/>
      <c r="M2023" s="60"/>
      <c r="N2023" s="60"/>
      <c r="O2023" s="54"/>
      <c r="P2023" s="54"/>
      <c r="Q2023" s="54"/>
      <c r="R2023" s="54"/>
      <c r="S2023" s="54"/>
      <c r="T2023" s="54"/>
    </row>
    <row r="2024" spans="1:20" ht="15" customHeight="1" x14ac:dyDescent="0.2">
      <c r="A2024" s="54"/>
      <c r="B2024" s="54"/>
      <c r="C2024" s="53"/>
      <c r="D2024" s="54"/>
      <c r="E2024" s="54"/>
      <c r="F2024" s="79"/>
      <c r="G2024" s="55"/>
      <c r="H2024" s="79"/>
      <c r="I2024" s="60"/>
      <c r="J2024" s="60"/>
      <c r="K2024" s="60"/>
      <c r="L2024" s="60"/>
      <c r="M2024" s="60"/>
      <c r="N2024" s="60"/>
      <c r="O2024" s="54"/>
      <c r="P2024" s="54"/>
      <c r="Q2024" s="54"/>
      <c r="R2024" s="54"/>
      <c r="S2024" s="54"/>
      <c r="T2024" s="54"/>
    </row>
    <row r="2025" spans="1:20" ht="15" customHeight="1" x14ac:dyDescent="0.2">
      <c r="A2025" s="54"/>
      <c r="B2025" s="54"/>
      <c r="C2025" s="53"/>
      <c r="D2025" s="54"/>
      <c r="E2025" s="54"/>
      <c r="F2025" s="79"/>
      <c r="G2025" s="55"/>
      <c r="H2025" s="79"/>
      <c r="I2025" s="60"/>
      <c r="J2025" s="60"/>
      <c r="K2025" s="60"/>
      <c r="L2025" s="60"/>
      <c r="M2025" s="60"/>
      <c r="N2025" s="60"/>
      <c r="O2025" s="54"/>
      <c r="P2025" s="54"/>
      <c r="Q2025" s="54"/>
      <c r="R2025" s="54"/>
      <c r="S2025" s="54"/>
      <c r="T2025" s="54"/>
    </row>
    <row r="2026" spans="1:20" ht="15" customHeight="1" x14ac:dyDescent="0.2">
      <c r="A2026" s="54"/>
      <c r="B2026" s="54"/>
      <c r="C2026" s="53"/>
      <c r="D2026" s="54"/>
      <c r="E2026" s="54"/>
      <c r="F2026" s="79"/>
      <c r="G2026" s="55"/>
      <c r="H2026" s="79"/>
      <c r="I2026" s="60"/>
      <c r="J2026" s="60"/>
      <c r="K2026" s="60"/>
      <c r="L2026" s="60"/>
      <c r="M2026" s="60"/>
      <c r="N2026" s="60"/>
      <c r="O2026" s="54"/>
      <c r="P2026" s="54"/>
      <c r="Q2026" s="54"/>
      <c r="R2026" s="54"/>
      <c r="S2026" s="54"/>
      <c r="T2026" s="54"/>
    </row>
    <row r="2027" spans="1:20" ht="15" customHeight="1" x14ac:dyDescent="0.2">
      <c r="A2027" s="54"/>
      <c r="B2027" s="54"/>
      <c r="C2027" s="53"/>
      <c r="D2027" s="54"/>
      <c r="E2027" s="54"/>
      <c r="F2027" s="79"/>
      <c r="G2027" s="55"/>
      <c r="H2027" s="79"/>
      <c r="I2027" s="60"/>
      <c r="J2027" s="60"/>
      <c r="K2027" s="60"/>
      <c r="L2027" s="60"/>
      <c r="M2027" s="60"/>
      <c r="N2027" s="60"/>
      <c r="O2027" s="54"/>
      <c r="P2027" s="54"/>
      <c r="Q2027" s="54"/>
      <c r="R2027" s="54"/>
      <c r="S2027" s="54"/>
      <c r="T2027" s="54"/>
    </row>
    <row r="2028" spans="1:20" ht="15" customHeight="1" x14ac:dyDescent="0.2">
      <c r="A2028" s="54"/>
      <c r="B2028" s="54"/>
      <c r="C2028" s="53"/>
      <c r="D2028" s="54"/>
      <c r="E2028" s="54"/>
      <c r="F2028" s="79"/>
      <c r="G2028" s="55"/>
      <c r="H2028" s="79"/>
      <c r="I2028" s="60"/>
      <c r="J2028" s="60"/>
      <c r="K2028" s="60"/>
      <c r="L2028" s="60"/>
      <c r="M2028" s="60"/>
      <c r="N2028" s="60"/>
      <c r="O2028" s="54"/>
      <c r="P2028" s="54"/>
      <c r="Q2028" s="54"/>
      <c r="R2028" s="54"/>
      <c r="S2028" s="54"/>
      <c r="T2028" s="54"/>
    </row>
    <row r="2029" spans="1:20" ht="15" customHeight="1" x14ac:dyDescent="0.2">
      <c r="A2029" s="54"/>
      <c r="B2029" s="54"/>
      <c r="C2029" s="53"/>
      <c r="D2029" s="54"/>
      <c r="E2029" s="54"/>
      <c r="F2029" s="79"/>
      <c r="G2029" s="55"/>
      <c r="H2029" s="79"/>
      <c r="I2029" s="60"/>
      <c r="J2029" s="60"/>
      <c r="K2029" s="60"/>
      <c r="L2029" s="60"/>
      <c r="M2029" s="60"/>
      <c r="N2029" s="60"/>
      <c r="O2029" s="54"/>
      <c r="P2029" s="54"/>
      <c r="Q2029" s="54"/>
      <c r="R2029" s="54"/>
      <c r="S2029" s="54"/>
      <c r="T2029" s="54"/>
    </row>
    <row r="2030" spans="1:20" ht="15" customHeight="1" x14ac:dyDescent="0.2">
      <c r="A2030" s="54"/>
      <c r="B2030" s="54"/>
      <c r="C2030" s="53"/>
      <c r="D2030" s="54"/>
      <c r="E2030" s="54"/>
      <c r="F2030" s="79"/>
      <c r="G2030" s="55"/>
      <c r="H2030" s="79"/>
      <c r="I2030" s="60"/>
      <c r="J2030" s="60"/>
      <c r="K2030" s="60"/>
      <c r="L2030" s="60"/>
      <c r="M2030" s="60"/>
      <c r="N2030" s="60"/>
      <c r="O2030" s="54"/>
      <c r="P2030" s="54"/>
      <c r="Q2030" s="54"/>
      <c r="R2030" s="54"/>
      <c r="S2030" s="54"/>
      <c r="T2030" s="54"/>
    </row>
    <row r="2031" spans="1:20" ht="15" customHeight="1" x14ac:dyDescent="0.2">
      <c r="A2031" s="54"/>
      <c r="B2031" s="54"/>
      <c r="C2031" s="53"/>
      <c r="D2031" s="54"/>
      <c r="E2031" s="54"/>
      <c r="F2031" s="79"/>
      <c r="G2031" s="55"/>
      <c r="H2031" s="79"/>
      <c r="I2031" s="60"/>
      <c r="J2031" s="60"/>
      <c r="K2031" s="60"/>
      <c r="L2031" s="60"/>
      <c r="M2031" s="60"/>
      <c r="N2031" s="60"/>
      <c r="O2031" s="54"/>
      <c r="P2031" s="54"/>
      <c r="Q2031" s="54"/>
      <c r="R2031" s="54"/>
      <c r="S2031" s="54"/>
      <c r="T2031" s="54"/>
    </row>
    <row r="2032" spans="1:20" ht="15" customHeight="1" x14ac:dyDescent="0.2">
      <c r="A2032" s="54"/>
      <c r="B2032" s="54"/>
      <c r="C2032" s="53"/>
      <c r="D2032" s="54"/>
      <c r="E2032" s="54"/>
      <c r="F2032" s="79"/>
      <c r="G2032" s="55"/>
      <c r="H2032" s="79"/>
      <c r="I2032" s="60"/>
      <c r="J2032" s="60"/>
      <c r="K2032" s="60"/>
      <c r="L2032" s="60"/>
      <c r="M2032" s="60"/>
      <c r="N2032" s="60"/>
      <c r="O2032" s="54"/>
      <c r="P2032" s="54"/>
      <c r="Q2032" s="54"/>
      <c r="R2032" s="54"/>
      <c r="S2032" s="54"/>
      <c r="T2032" s="54"/>
    </row>
    <row r="2033" spans="1:20" ht="15" customHeight="1" x14ac:dyDescent="0.2">
      <c r="A2033" s="54"/>
      <c r="B2033" s="54"/>
      <c r="C2033" s="53"/>
      <c r="D2033" s="54"/>
      <c r="E2033" s="54"/>
      <c r="F2033" s="79"/>
      <c r="G2033" s="55"/>
      <c r="H2033" s="79"/>
      <c r="I2033" s="60"/>
      <c r="J2033" s="60"/>
      <c r="K2033" s="60"/>
      <c r="L2033" s="60"/>
      <c r="M2033" s="60"/>
      <c r="N2033" s="60"/>
      <c r="O2033" s="54"/>
      <c r="P2033" s="54"/>
      <c r="Q2033" s="54"/>
      <c r="R2033" s="54"/>
      <c r="S2033" s="54"/>
      <c r="T2033" s="54"/>
    </row>
    <row r="2034" spans="1:20" ht="15" customHeight="1" x14ac:dyDescent="0.2">
      <c r="A2034" s="54"/>
      <c r="B2034" s="54"/>
      <c r="C2034" s="53"/>
      <c r="D2034" s="54"/>
      <c r="E2034" s="54"/>
      <c r="F2034" s="79"/>
      <c r="G2034" s="55"/>
      <c r="H2034" s="79"/>
      <c r="I2034" s="60"/>
      <c r="J2034" s="60"/>
      <c r="K2034" s="60"/>
      <c r="L2034" s="60"/>
      <c r="M2034" s="60"/>
      <c r="N2034" s="60"/>
      <c r="O2034" s="54"/>
      <c r="P2034" s="54"/>
      <c r="Q2034" s="54"/>
      <c r="R2034" s="54"/>
      <c r="S2034" s="54"/>
      <c r="T2034" s="54"/>
    </row>
    <row r="2035" spans="1:20" ht="15" customHeight="1" x14ac:dyDescent="0.2">
      <c r="A2035" s="54"/>
      <c r="B2035" s="54"/>
      <c r="C2035" s="53"/>
      <c r="D2035" s="54"/>
      <c r="E2035" s="54"/>
      <c r="F2035" s="79"/>
      <c r="G2035" s="55"/>
      <c r="H2035" s="79"/>
      <c r="I2035" s="60"/>
      <c r="J2035" s="60"/>
      <c r="K2035" s="60"/>
      <c r="L2035" s="60"/>
      <c r="M2035" s="60"/>
      <c r="N2035" s="60"/>
      <c r="O2035" s="54"/>
      <c r="P2035" s="54"/>
      <c r="Q2035" s="54"/>
      <c r="R2035" s="54"/>
      <c r="S2035" s="54"/>
      <c r="T2035" s="54"/>
    </row>
    <row r="2036" spans="1:20" ht="15" customHeight="1" x14ac:dyDescent="0.2">
      <c r="A2036" s="54"/>
      <c r="B2036" s="54"/>
      <c r="C2036" s="53"/>
      <c r="D2036" s="54"/>
      <c r="E2036" s="54"/>
      <c r="F2036" s="79"/>
      <c r="G2036" s="55"/>
      <c r="H2036" s="79"/>
      <c r="I2036" s="60"/>
      <c r="J2036" s="60"/>
      <c r="K2036" s="60"/>
      <c r="L2036" s="60"/>
      <c r="M2036" s="60"/>
      <c r="N2036" s="60"/>
      <c r="O2036" s="54"/>
      <c r="P2036" s="54"/>
      <c r="Q2036" s="54"/>
      <c r="R2036" s="54"/>
      <c r="S2036" s="54"/>
      <c r="T2036" s="54"/>
    </row>
    <row r="2037" spans="1:20" ht="15" customHeight="1" x14ac:dyDescent="0.2">
      <c r="A2037" s="54"/>
      <c r="B2037" s="54"/>
      <c r="C2037" s="53"/>
      <c r="D2037" s="54"/>
      <c r="E2037" s="54"/>
      <c r="F2037" s="79"/>
      <c r="G2037" s="55"/>
      <c r="H2037" s="79"/>
      <c r="I2037" s="60"/>
      <c r="J2037" s="60"/>
      <c r="K2037" s="60"/>
      <c r="L2037" s="60"/>
      <c r="M2037" s="60"/>
      <c r="N2037" s="60"/>
      <c r="O2037" s="54"/>
      <c r="P2037" s="54"/>
      <c r="Q2037" s="54"/>
      <c r="R2037" s="54"/>
      <c r="S2037" s="54"/>
      <c r="T2037" s="54"/>
    </row>
    <row r="2038" spans="1:20" ht="15" customHeight="1" x14ac:dyDescent="0.2">
      <c r="A2038" s="54"/>
      <c r="B2038" s="54"/>
      <c r="C2038" s="53"/>
      <c r="D2038" s="54"/>
      <c r="E2038" s="54"/>
      <c r="F2038" s="79"/>
      <c r="G2038" s="55"/>
      <c r="H2038" s="79"/>
      <c r="I2038" s="60"/>
      <c r="J2038" s="60"/>
      <c r="K2038" s="60"/>
      <c r="L2038" s="60"/>
      <c r="M2038" s="60"/>
      <c r="N2038" s="60"/>
      <c r="O2038" s="54"/>
      <c r="P2038" s="54"/>
      <c r="Q2038" s="54"/>
      <c r="R2038" s="54"/>
      <c r="S2038" s="54"/>
      <c r="T2038" s="54"/>
    </row>
    <row r="2039" spans="1:20" ht="15" customHeight="1" x14ac:dyDescent="0.2">
      <c r="A2039" s="54"/>
      <c r="B2039" s="54"/>
      <c r="C2039" s="53"/>
      <c r="D2039" s="54"/>
      <c r="E2039" s="54"/>
      <c r="F2039" s="79"/>
      <c r="G2039" s="55"/>
      <c r="H2039" s="79"/>
      <c r="I2039" s="60"/>
      <c r="J2039" s="60"/>
      <c r="K2039" s="60"/>
      <c r="L2039" s="60"/>
      <c r="M2039" s="60"/>
      <c r="N2039" s="60"/>
      <c r="O2039" s="54"/>
      <c r="P2039" s="54"/>
      <c r="Q2039" s="54"/>
      <c r="R2039" s="54"/>
      <c r="S2039" s="54"/>
      <c r="T2039" s="54"/>
    </row>
    <row r="2040" spans="1:20" ht="15" customHeight="1" x14ac:dyDescent="0.2">
      <c r="A2040" s="54"/>
      <c r="B2040" s="54"/>
      <c r="C2040" s="53"/>
      <c r="D2040" s="54"/>
      <c r="E2040" s="54"/>
      <c r="F2040" s="79"/>
      <c r="G2040" s="55"/>
      <c r="H2040" s="79"/>
      <c r="I2040" s="60"/>
      <c r="J2040" s="60"/>
      <c r="K2040" s="60"/>
      <c r="L2040" s="60"/>
      <c r="M2040" s="60"/>
      <c r="N2040" s="60"/>
      <c r="O2040" s="54"/>
      <c r="P2040" s="54"/>
      <c r="Q2040" s="54"/>
      <c r="R2040" s="54"/>
      <c r="S2040" s="54"/>
      <c r="T2040" s="54"/>
    </row>
    <row r="2041" spans="1:20" ht="15" customHeight="1" x14ac:dyDescent="0.2">
      <c r="A2041" s="54"/>
      <c r="B2041" s="54"/>
      <c r="C2041" s="53"/>
      <c r="D2041" s="54"/>
      <c r="E2041" s="54"/>
      <c r="F2041" s="79"/>
      <c r="G2041" s="55"/>
      <c r="H2041" s="79"/>
      <c r="I2041" s="60"/>
      <c r="J2041" s="60"/>
      <c r="K2041" s="60"/>
      <c r="L2041" s="60"/>
      <c r="M2041" s="60"/>
      <c r="N2041" s="60"/>
      <c r="O2041" s="54"/>
      <c r="P2041" s="54"/>
      <c r="Q2041" s="54"/>
      <c r="R2041" s="54"/>
      <c r="S2041" s="54"/>
      <c r="T2041" s="54"/>
    </row>
    <row r="2042" spans="1:20" ht="15" customHeight="1" x14ac:dyDescent="0.2">
      <c r="A2042" s="54"/>
      <c r="B2042" s="54"/>
      <c r="C2042" s="53"/>
      <c r="D2042" s="54"/>
      <c r="E2042" s="54"/>
      <c r="F2042" s="79"/>
      <c r="G2042" s="55"/>
      <c r="H2042" s="79"/>
      <c r="I2042" s="60"/>
      <c r="J2042" s="60"/>
      <c r="K2042" s="60"/>
      <c r="L2042" s="60"/>
      <c r="M2042" s="60"/>
      <c r="N2042" s="60"/>
      <c r="O2042" s="54"/>
      <c r="P2042" s="54"/>
      <c r="Q2042" s="54"/>
      <c r="R2042" s="54"/>
      <c r="S2042" s="54"/>
      <c r="T2042" s="54"/>
    </row>
    <row r="2043" spans="1:20" ht="15" customHeight="1" x14ac:dyDescent="0.2">
      <c r="A2043" s="54"/>
      <c r="B2043" s="54"/>
      <c r="C2043" s="53"/>
      <c r="D2043" s="54"/>
      <c r="E2043" s="54"/>
      <c r="F2043" s="79"/>
      <c r="G2043" s="55"/>
      <c r="H2043" s="79"/>
      <c r="I2043" s="60"/>
      <c r="J2043" s="60"/>
      <c r="K2043" s="60"/>
      <c r="L2043" s="60"/>
      <c r="M2043" s="60"/>
      <c r="N2043" s="60"/>
      <c r="O2043" s="54"/>
      <c r="P2043" s="54"/>
      <c r="Q2043" s="54"/>
      <c r="R2043" s="54"/>
      <c r="S2043" s="54"/>
      <c r="T2043" s="54"/>
    </row>
    <row r="2044" spans="1:20" ht="15" customHeight="1" x14ac:dyDescent="0.2">
      <c r="A2044" s="54"/>
      <c r="B2044" s="54"/>
      <c r="C2044" s="53"/>
      <c r="D2044" s="54"/>
      <c r="E2044" s="54"/>
      <c r="F2044" s="79"/>
      <c r="G2044" s="55"/>
      <c r="H2044" s="79"/>
      <c r="I2044" s="60"/>
      <c r="J2044" s="60"/>
      <c r="K2044" s="60"/>
      <c r="L2044" s="60"/>
      <c r="M2044" s="60"/>
      <c r="N2044" s="60"/>
      <c r="O2044" s="54"/>
      <c r="P2044" s="54"/>
      <c r="Q2044" s="54"/>
      <c r="R2044" s="54"/>
      <c r="S2044" s="54"/>
      <c r="T2044" s="54"/>
    </row>
    <row r="2045" spans="1:20" ht="15" customHeight="1" x14ac:dyDescent="0.2">
      <c r="A2045" s="54"/>
      <c r="B2045" s="54"/>
      <c r="C2045" s="53"/>
      <c r="D2045" s="54"/>
      <c r="E2045" s="54"/>
      <c r="F2045" s="79"/>
      <c r="G2045" s="55"/>
      <c r="H2045" s="79"/>
      <c r="I2045" s="60"/>
      <c r="J2045" s="60"/>
      <c r="K2045" s="60"/>
      <c r="L2045" s="60"/>
      <c r="M2045" s="60"/>
      <c r="N2045" s="60"/>
      <c r="O2045" s="54"/>
      <c r="P2045" s="54"/>
      <c r="Q2045" s="54"/>
      <c r="R2045" s="54"/>
      <c r="S2045" s="54"/>
      <c r="T2045" s="54"/>
    </row>
    <row r="2046" spans="1:20" ht="15" customHeight="1" x14ac:dyDescent="0.2">
      <c r="A2046" s="54"/>
      <c r="B2046" s="54"/>
      <c r="C2046" s="53"/>
      <c r="D2046" s="54"/>
      <c r="E2046" s="54"/>
      <c r="F2046" s="79"/>
      <c r="G2046" s="55"/>
      <c r="H2046" s="79"/>
      <c r="I2046" s="60"/>
      <c r="J2046" s="60"/>
      <c r="K2046" s="60"/>
      <c r="L2046" s="60"/>
      <c r="M2046" s="60"/>
      <c r="N2046" s="60"/>
      <c r="O2046" s="54"/>
      <c r="P2046" s="54"/>
      <c r="Q2046" s="54"/>
      <c r="R2046" s="54"/>
      <c r="S2046" s="54"/>
      <c r="T2046" s="54"/>
    </row>
    <row r="2047" spans="1:20" ht="15" customHeight="1" x14ac:dyDescent="0.2">
      <c r="A2047" s="54"/>
      <c r="B2047" s="54"/>
      <c r="C2047" s="53"/>
      <c r="D2047" s="54"/>
      <c r="E2047" s="54"/>
      <c r="F2047" s="79"/>
      <c r="G2047" s="55"/>
      <c r="H2047" s="79"/>
      <c r="I2047" s="60"/>
      <c r="J2047" s="60"/>
      <c r="K2047" s="60"/>
      <c r="L2047" s="60"/>
      <c r="M2047" s="60"/>
      <c r="N2047" s="60"/>
      <c r="O2047" s="54"/>
      <c r="P2047" s="54"/>
      <c r="Q2047" s="54"/>
      <c r="R2047" s="54"/>
      <c r="S2047" s="54"/>
      <c r="T2047" s="54"/>
    </row>
    <row r="2048" spans="1:20" ht="15" customHeight="1" x14ac:dyDescent="0.2">
      <c r="A2048" s="54"/>
      <c r="B2048" s="54"/>
      <c r="C2048" s="53"/>
      <c r="D2048" s="54"/>
      <c r="E2048" s="54"/>
      <c r="F2048" s="79"/>
      <c r="G2048" s="55"/>
      <c r="H2048" s="79"/>
      <c r="I2048" s="60"/>
      <c r="J2048" s="60"/>
      <c r="K2048" s="60"/>
      <c r="L2048" s="60"/>
      <c r="M2048" s="60"/>
      <c r="N2048" s="60"/>
      <c r="O2048" s="54"/>
      <c r="P2048" s="54"/>
      <c r="Q2048" s="54"/>
      <c r="R2048" s="54"/>
      <c r="S2048" s="54"/>
      <c r="T2048" s="54"/>
    </row>
    <row r="2049" spans="1:20" ht="15" customHeight="1" x14ac:dyDescent="0.2">
      <c r="A2049" s="54"/>
      <c r="B2049" s="54"/>
      <c r="C2049" s="53"/>
      <c r="D2049" s="54"/>
      <c r="E2049" s="54"/>
      <c r="F2049" s="79"/>
      <c r="G2049" s="55"/>
      <c r="H2049" s="79"/>
      <c r="I2049" s="60"/>
      <c r="J2049" s="60"/>
      <c r="K2049" s="60"/>
      <c r="L2049" s="60"/>
      <c r="M2049" s="60"/>
      <c r="N2049" s="60"/>
      <c r="O2049" s="54"/>
      <c r="P2049" s="54"/>
      <c r="Q2049" s="54"/>
      <c r="R2049" s="54"/>
      <c r="S2049" s="54"/>
      <c r="T2049" s="54"/>
    </row>
    <row r="2050" spans="1:20" ht="15" customHeight="1" x14ac:dyDescent="0.2">
      <c r="A2050" s="54"/>
      <c r="B2050" s="54"/>
      <c r="C2050" s="53"/>
      <c r="D2050" s="54"/>
      <c r="E2050" s="54"/>
      <c r="F2050" s="79"/>
      <c r="G2050" s="55"/>
      <c r="H2050" s="79"/>
      <c r="I2050" s="60"/>
      <c r="J2050" s="60"/>
      <c r="K2050" s="60"/>
      <c r="L2050" s="60"/>
      <c r="M2050" s="60"/>
      <c r="N2050" s="60"/>
      <c r="O2050" s="54"/>
      <c r="P2050" s="54"/>
      <c r="Q2050" s="54"/>
      <c r="R2050" s="54"/>
      <c r="S2050" s="54"/>
      <c r="T2050" s="54"/>
    </row>
    <row r="2051" spans="1:20" ht="15" customHeight="1" x14ac:dyDescent="0.2">
      <c r="A2051" s="54"/>
      <c r="B2051" s="54"/>
      <c r="C2051" s="53"/>
      <c r="D2051" s="54"/>
      <c r="E2051" s="54"/>
      <c r="F2051" s="79"/>
      <c r="G2051" s="55"/>
      <c r="H2051" s="79"/>
      <c r="I2051" s="60"/>
      <c r="J2051" s="60"/>
      <c r="K2051" s="60"/>
      <c r="L2051" s="60"/>
      <c r="M2051" s="60"/>
      <c r="N2051" s="60"/>
      <c r="O2051" s="54"/>
      <c r="P2051" s="54"/>
      <c r="Q2051" s="54"/>
      <c r="R2051" s="54"/>
      <c r="S2051" s="54"/>
      <c r="T2051" s="54"/>
    </row>
    <row r="2052" spans="1:20" ht="15" customHeight="1" x14ac:dyDescent="0.2">
      <c r="A2052" s="54"/>
      <c r="B2052" s="54"/>
      <c r="C2052" s="53"/>
      <c r="D2052" s="54"/>
      <c r="E2052" s="54"/>
      <c r="F2052" s="79"/>
      <c r="G2052" s="55"/>
      <c r="H2052" s="79"/>
      <c r="I2052" s="60"/>
      <c r="J2052" s="60"/>
      <c r="K2052" s="60"/>
      <c r="L2052" s="60"/>
      <c r="M2052" s="60"/>
      <c r="N2052" s="60"/>
      <c r="O2052" s="54"/>
      <c r="P2052" s="54"/>
      <c r="Q2052" s="54"/>
      <c r="R2052" s="54"/>
      <c r="S2052" s="54"/>
      <c r="T2052" s="54"/>
    </row>
    <row r="2053" spans="1:20" ht="15" customHeight="1" x14ac:dyDescent="0.2">
      <c r="A2053" s="54"/>
      <c r="B2053" s="54"/>
      <c r="C2053" s="53"/>
      <c r="D2053" s="54"/>
      <c r="E2053" s="54"/>
      <c r="F2053" s="79"/>
      <c r="G2053" s="55"/>
      <c r="H2053" s="79"/>
      <c r="I2053" s="60"/>
      <c r="J2053" s="60"/>
      <c r="K2053" s="60"/>
      <c r="L2053" s="60"/>
      <c r="M2053" s="60"/>
      <c r="N2053" s="60"/>
      <c r="O2053" s="54"/>
      <c r="P2053" s="54"/>
      <c r="Q2053" s="54"/>
      <c r="R2053" s="54"/>
      <c r="S2053" s="54"/>
      <c r="T2053" s="54"/>
    </row>
    <row r="2054" spans="1:20" ht="15" customHeight="1" x14ac:dyDescent="0.2">
      <c r="A2054" s="54"/>
      <c r="B2054" s="54"/>
      <c r="C2054" s="53"/>
      <c r="D2054" s="54"/>
      <c r="E2054" s="54"/>
      <c r="F2054" s="79"/>
      <c r="G2054" s="55"/>
      <c r="H2054" s="79"/>
      <c r="I2054" s="60"/>
      <c r="J2054" s="60"/>
      <c r="K2054" s="60"/>
      <c r="L2054" s="60"/>
      <c r="M2054" s="60"/>
      <c r="N2054" s="60"/>
      <c r="O2054" s="54"/>
      <c r="P2054" s="54"/>
      <c r="Q2054" s="54"/>
      <c r="R2054" s="54"/>
      <c r="S2054" s="54"/>
      <c r="T2054" s="54"/>
    </row>
    <row r="2055" spans="1:20" ht="15" customHeight="1" x14ac:dyDescent="0.2">
      <c r="A2055" s="54"/>
      <c r="B2055" s="54"/>
      <c r="C2055" s="53"/>
      <c r="D2055" s="54"/>
      <c r="E2055" s="54"/>
      <c r="F2055" s="79"/>
      <c r="G2055" s="55"/>
      <c r="H2055" s="79"/>
      <c r="I2055" s="60"/>
      <c r="J2055" s="60"/>
      <c r="K2055" s="60"/>
      <c r="L2055" s="60"/>
      <c r="M2055" s="60"/>
      <c r="N2055" s="60"/>
      <c r="O2055" s="54"/>
      <c r="P2055" s="54"/>
      <c r="Q2055" s="54"/>
      <c r="R2055" s="54"/>
      <c r="S2055" s="54"/>
      <c r="T2055" s="54"/>
    </row>
    <row r="2056" spans="1:20" ht="15" customHeight="1" x14ac:dyDescent="0.2">
      <c r="A2056" s="54"/>
      <c r="B2056" s="54"/>
      <c r="C2056" s="53"/>
      <c r="D2056" s="54"/>
      <c r="E2056" s="54"/>
      <c r="F2056" s="79"/>
      <c r="G2056" s="55"/>
      <c r="H2056" s="79"/>
      <c r="I2056" s="60"/>
      <c r="J2056" s="60"/>
      <c r="K2056" s="60"/>
      <c r="L2056" s="60"/>
      <c r="M2056" s="60"/>
      <c r="N2056" s="60"/>
      <c r="O2056" s="54"/>
      <c r="P2056" s="54"/>
      <c r="Q2056" s="54"/>
      <c r="R2056" s="54"/>
      <c r="S2056" s="54"/>
      <c r="T2056" s="54"/>
    </row>
    <row r="2057" spans="1:20" ht="15" customHeight="1" x14ac:dyDescent="0.2">
      <c r="A2057" s="54"/>
      <c r="B2057" s="54"/>
      <c r="C2057" s="53"/>
      <c r="D2057" s="54"/>
      <c r="E2057" s="54"/>
      <c r="F2057" s="79"/>
      <c r="G2057" s="55"/>
      <c r="H2057" s="79"/>
      <c r="I2057" s="60"/>
      <c r="J2057" s="60"/>
      <c r="K2057" s="60"/>
      <c r="L2057" s="60"/>
      <c r="M2057" s="60"/>
      <c r="N2057" s="60"/>
      <c r="O2057" s="54"/>
      <c r="P2057" s="54"/>
      <c r="Q2057" s="54"/>
      <c r="R2057" s="54"/>
      <c r="S2057" s="54"/>
      <c r="T2057" s="54"/>
    </row>
    <row r="2058" spans="1:20" ht="15" customHeight="1" x14ac:dyDescent="0.2">
      <c r="A2058" s="54"/>
      <c r="B2058" s="54"/>
      <c r="C2058" s="53"/>
      <c r="D2058" s="54"/>
      <c r="E2058" s="54"/>
      <c r="F2058" s="79"/>
      <c r="G2058" s="55"/>
      <c r="H2058" s="79"/>
      <c r="I2058" s="60"/>
      <c r="J2058" s="60"/>
      <c r="K2058" s="60"/>
      <c r="L2058" s="60"/>
      <c r="M2058" s="60"/>
      <c r="N2058" s="60"/>
      <c r="O2058" s="54"/>
      <c r="P2058" s="54"/>
      <c r="Q2058" s="54"/>
      <c r="R2058" s="54"/>
      <c r="S2058" s="54"/>
      <c r="T2058" s="54"/>
    </row>
    <row r="2059" spans="1:20" ht="15" customHeight="1" x14ac:dyDescent="0.2">
      <c r="A2059" s="54"/>
      <c r="B2059" s="54"/>
      <c r="C2059" s="53"/>
      <c r="D2059" s="54"/>
      <c r="E2059" s="54"/>
      <c r="F2059" s="79"/>
      <c r="G2059" s="55"/>
      <c r="H2059" s="79"/>
      <c r="I2059" s="60"/>
      <c r="J2059" s="60"/>
      <c r="K2059" s="60"/>
      <c r="L2059" s="60"/>
      <c r="M2059" s="60"/>
      <c r="N2059" s="60"/>
      <c r="O2059" s="54"/>
      <c r="P2059" s="54"/>
      <c r="Q2059" s="54"/>
      <c r="R2059" s="54"/>
      <c r="S2059" s="54"/>
      <c r="T2059" s="54"/>
    </row>
    <row r="2060" spans="1:20" ht="15" customHeight="1" x14ac:dyDescent="0.2">
      <c r="A2060" s="54"/>
      <c r="B2060" s="54"/>
      <c r="C2060" s="53"/>
      <c r="D2060" s="54"/>
      <c r="E2060" s="54"/>
      <c r="F2060" s="79"/>
      <c r="G2060" s="55"/>
      <c r="H2060" s="79"/>
      <c r="I2060" s="60"/>
      <c r="J2060" s="60"/>
      <c r="K2060" s="60"/>
      <c r="L2060" s="60"/>
      <c r="M2060" s="60"/>
      <c r="N2060" s="60"/>
      <c r="O2060" s="54"/>
      <c r="P2060" s="54"/>
      <c r="Q2060" s="54"/>
      <c r="R2060" s="54"/>
      <c r="S2060" s="54"/>
      <c r="T2060" s="54"/>
    </row>
    <row r="2061" spans="1:20" ht="15" customHeight="1" x14ac:dyDescent="0.2">
      <c r="A2061" s="54"/>
      <c r="B2061" s="54"/>
      <c r="C2061" s="53"/>
      <c r="D2061" s="54"/>
      <c r="E2061" s="54"/>
      <c r="F2061" s="79"/>
      <c r="G2061" s="55"/>
      <c r="H2061" s="79"/>
      <c r="I2061" s="60"/>
      <c r="J2061" s="60"/>
      <c r="K2061" s="60"/>
      <c r="L2061" s="60"/>
      <c r="M2061" s="60"/>
      <c r="N2061" s="60"/>
      <c r="O2061" s="54"/>
      <c r="P2061" s="54"/>
      <c r="Q2061" s="54"/>
      <c r="R2061" s="54"/>
      <c r="S2061" s="54"/>
      <c r="T2061" s="54"/>
    </row>
    <row r="2062" spans="1:20" ht="15" customHeight="1" x14ac:dyDescent="0.2">
      <c r="A2062" s="54"/>
      <c r="B2062" s="54"/>
      <c r="C2062" s="53"/>
      <c r="D2062" s="54"/>
      <c r="E2062" s="54"/>
      <c r="F2062" s="79"/>
      <c r="G2062" s="55"/>
      <c r="H2062" s="79"/>
      <c r="I2062" s="60"/>
      <c r="J2062" s="60"/>
      <c r="K2062" s="60"/>
      <c r="L2062" s="60"/>
      <c r="M2062" s="60"/>
      <c r="N2062" s="60"/>
      <c r="O2062" s="54"/>
      <c r="P2062" s="54"/>
      <c r="Q2062" s="54"/>
      <c r="R2062" s="54"/>
      <c r="S2062" s="54"/>
      <c r="T2062" s="54"/>
    </row>
    <row r="2063" spans="1:20" ht="15" customHeight="1" x14ac:dyDescent="0.2">
      <c r="A2063" s="54"/>
      <c r="B2063" s="54"/>
      <c r="C2063" s="53"/>
      <c r="D2063" s="54"/>
      <c r="E2063" s="54"/>
      <c r="F2063" s="79"/>
      <c r="G2063" s="55"/>
      <c r="H2063" s="79"/>
      <c r="I2063" s="60"/>
      <c r="J2063" s="60"/>
      <c r="K2063" s="60"/>
      <c r="L2063" s="60"/>
      <c r="M2063" s="60"/>
      <c r="N2063" s="60"/>
      <c r="O2063" s="54"/>
      <c r="P2063" s="54"/>
      <c r="Q2063" s="54"/>
      <c r="R2063" s="54"/>
      <c r="S2063" s="54"/>
      <c r="T2063" s="54"/>
    </row>
    <row r="2064" spans="1:20" ht="15" customHeight="1" x14ac:dyDescent="0.2">
      <c r="A2064" s="54"/>
      <c r="B2064" s="54"/>
      <c r="C2064" s="53"/>
      <c r="D2064" s="54"/>
      <c r="E2064" s="54"/>
      <c r="F2064" s="79"/>
      <c r="G2064" s="55"/>
      <c r="H2064" s="79"/>
      <c r="I2064" s="60"/>
      <c r="J2064" s="60"/>
      <c r="K2064" s="60"/>
      <c r="L2064" s="60"/>
      <c r="M2064" s="60"/>
      <c r="N2064" s="60"/>
      <c r="O2064" s="54"/>
      <c r="P2064" s="54"/>
      <c r="Q2064" s="54"/>
      <c r="R2064" s="54"/>
      <c r="S2064" s="54"/>
      <c r="T2064" s="54"/>
    </row>
    <row r="2065" spans="1:20" ht="15" customHeight="1" x14ac:dyDescent="0.2">
      <c r="A2065" s="54"/>
      <c r="B2065" s="54"/>
      <c r="C2065" s="53"/>
      <c r="D2065" s="54"/>
      <c r="E2065" s="54"/>
      <c r="F2065" s="79"/>
      <c r="G2065" s="55"/>
      <c r="H2065" s="79"/>
      <c r="I2065" s="60"/>
      <c r="J2065" s="60"/>
      <c r="K2065" s="60"/>
      <c r="L2065" s="60"/>
      <c r="M2065" s="60"/>
      <c r="N2065" s="60"/>
      <c r="O2065" s="54"/>
      <c r="P2065" s="54"/>
      <c r="Q2065" s="54"/>
      <c r="R2065" s="54"/>
      <c r="S2065" s="54"/>
      <c r="T2065" s="54"/>
    </row>
    <row r="2066" spans="1:20" ht="15" customHeight="1" x14ac:dyDescent="0.2">
      <c r="A2066" s="54"/>
      <c r="B2066" s="54"/>
      <c r="C2066" s="53"/>
      <c r="D2066" s="54"/>
      <c r="E2066" s="54"/>
      <c r="F2066" s="79"/>
      <c r="G2066" s="55"/>
      <c r="H2066" s="79"/>
      <c r="I2066" s="60"/>
      <c r="J2066" s="60"/>
      <c r="K2066" s="60"/>
      <c r="L2066" s="60"/>
      <c r="M2066" s="60"/>
      <c r="N2066" s="60"/>
      <c r="O2066" s="54"/>
      <c r="P2066" s="54"/>
      <c r="Q2066" s="54"/>
      <c r="R2066" s="54"/>
      <c r="S2066" s="54"/>
      <c r="T2066" s="54"/>
    </row>
    <row r="2067" spans="1:20" ht="15" customHeight="1" x14ac:dyDescent="0.2">
      <c r="A2067" s="54"/>
      <c r="B2067" s="54"/>
      <c r="C2067" s="53"/>
      <c r="D2067" s="54"/>
      <c r="E2067" s="54"/>
      <c r="F2067" s="79"/>
      <c r="G2067" s="55"/>
      <c r="H2067" s="79"/>
      <c r="I2067" s="60"/>
      <c r="J2067" s="60"/>
      <c r="K2067" s="60"/>
      <c r="L2067" s="60"/>
      <c r="M2067" s="60"/>
      <c r="N2067" s="60"/>
      <c r="O2067" s="54"/>
      <c r="P2067" s="54"/>
      <c r="Q2067" s="54"/>
      <c r="R2067" s="54"/>
      <c r="S2067" s="54"/>
      <c r="T2067" s="54"/>
    </row>
    <row r="2068" spans="1:20" ht="15" customHeight="1" x14ac:dyDescent="0.2">
      <c r="A2068" s="54"/>
      <c r="B2068" s="54"/>
      <c r="C2068" s="53"/>
      <c r="D2068" s="54"/>
      <c r="E2068" s="54"/>
      <c r="F2068" s="79"/>
      <c r="G2068" s="55"/>
      <c r="H2068" s="79"/>
      <c r="I2068" s="60"/>
      <c r="J2068" s="60"/>
      <c r="K2068" s="60"/>
      <c r="L2068" s="60"/>
      <c r="M2068" s="60"/>
      <c r="N2068" s="60"/>
      <c r="O2068" s="54"/>
      <c r="P2068" s="54"/>
      <c r="Q2068" s="54"/>
      <c r="R2068" s="54"/>
      <c r="S2068" s="54"/>
      <c r="T2068" s="54"/>
    </row>
    <row r="2069" spans="1:20" ht="15" customHeight="1" x14ac:dyDescent="0.2">
      <c r="A2069" s="54"/>
      <c r="B2069" s="54"/>
      <c r="C2069" s="53"/>
      <c r="D2069" s="54"/>
      <c r="E2069" s="54"/>
      <c r="F2069" s="79"/>
      <c r="G2069" s="55"/>
      <c r="H2069" s="79"/>
      <c r="I2069" s="60"/>
      <c r="J2069" s="60"/>
      <c r="K2069" s="60"/>
      <c r="L2069" s="60"/>
      <c r="M2069" s="60"/>
      <c r="N2069" s="60"/>
      <c r="O2069" s="54"/>
      <c r="P2069" s="54"/>
      <c r="Q2069" s="54"/>
      <c r="R2069" s="54"/>
      <c r="S2069" s="54"/>
      <c r="T2069" s="54"/>
    </row>
    <row r="2070" spans="1:20" ht="15" customHeight="1" x14ac:dyDescent="0.2">
      <c r="A2070" s="54"/>
      <c r="B2070" s="54"/>
      <c r="C2070" s="53"/>
      <c r="D2070" s="54"/>
      <c r="E2070" s="54"/>
      <c r="F2070" s="79"/>
      <c r="G2070" s="55"/>
      <c r="H2070" s="79"/>
      <c r="I2070" s="60"/>
      <c r="J2070" s="60"/>
      <c r="K2070" s="60"/>
      <c r="L2070" s="60"/>
      <c r="M2070" s="60"/>
      <c r="N2070" s="60"/>
      <c r="O2070" s="54"/>
      <c r="P2070" s="54"/>
      <c r="Q2070" s="54"/>
      <c r="R2070" s="54"/>
      <c r="S2070" s="54"/>
      <c r="T2070" s="54"/>
    </row>
    <row r="2071" spans="1:20" ht="15" customHeight="1" x14ac:dyDescent="0.2">
      <c r="A2071" s="54"/>
      <c r="B2071" s="54"/>
      <c r="C2071" s="53"/>
      <c r="D2071" s="54"/>
      <c r="E2071" s="54"/>
      <c r="F2071" s="79"/>
      <c r="G2071" s="55"/>
      <c r="H2071" s="79"/>
      <c r="I2071" s="60"/>
      <c r="J2071" s="60"/>
      <c r="K2071" s="60"/>
      <c r="L2071" s="60"/>
      <c r="M2071" s="60"/>
      <c r="N2071" s="60"/>
      <c r="O2071" s="54"/>
      <c r="P2071" s="54"/>
      <c r="Q2071" s="54"/>
      <c r="R2071" s="54"/>
      <c r="S2071" s="54"/>
      <c r="T2071" s="54"/>
    </row>
    <row r="2072" spans="1:20" ht="15" customHeight="1" x14ac:dyDescent="0.2">
      <c r="A2072" s="54"/>
      <c r="B2072" s="54"/>
      <c r="C2072" s="53"/>
      <c r="D2072" s="54"/>
      <c r="E2072" s="54"/>
      <c r="F2072" s="79"/>
      <c r="G2072" s="55"/>
      <c r="H2072" s="79"/>
      <c r="I2072" s="60"/>
      <c r="J2072" s="60"/>
      <c r="K2072" s="60"/>
      <c r="L2072" s="60"/>
      <c r="M2072" s="60"/>
      <c r="N2072" s="60"/>
      <c r="O2072" s="54"/>
      <c r="P2072" s="54"/>
      <c r="Q2072" s="54"/>
      <c r="R2072" s="54"/>
      <c r="S2072" s="54"/>
      <c r="T2072" s="54"/>
    </row>
    <row r="2073" spans="1:20" ht="15" customHeight="1" x14ac:dyDescent="0.2">
      <c r="A2073" s="54"/>
      <c r="B2073" s="54"/>
      <c r="C2073" s="53"/>
      <c r="D2073" s="54"/>
      <c r="E2073" s="54"/>
      <c r="F2073" s="79"/>
      <c r="G2073" s="55"/>
      <c r="H2073" s="79"/>
      <c r="I2073" s="60"/>
      <c r="J2073" s="60"/>
      <c r="K2073" s="60"/>
      <c r="L2073" s="60"/>
      <c r="M2073" s="60"/>
      <c r="N2073" s="60"/>
      <c r="O2073" s="54"/>
      <c r="P2073" s="54"/>
      <c r="Q2073" s="54"/>
      <c r="R2073" s="54"/>
      <c r="S2073" s="54"/>
      <c r="T2073" s="54"/>
    </row>
    <row r="2074" spans="1:20" ht="15" customHeight="1" x14ac:dyDescent="0.2">
      <c r="A2074" s="54"/>
      <c r="B2074" s="54"/>
      <c r="C2074" s="53"/>
      <c r="D2074" s="54"/>
      <c r="E2074" s="54"/>
      <c r="F2074" s="79"/>
      <c r="G2074" s="55"/>
      <c r="H2074" s="79"/>
      <c r="I2074" s="60"/>
      <c r="J2074" s="60"/>
      <c r="K2074" s="60"/>
      <c r="L2074" s="60"/>
      <c r="M2074" s="60"/>
      <c r="N2074" s="60"/>
      <c r="O2074" s="54"/>
      <c r="P2074" s="54"/>
      <c r="Q2074" s="54"/>
      <c r="R2074" s="54"/>
      <c r="S2074" s="54"/>
      <c r="T2074" s="54"/>
    </row>
    <row r="2075" spans="1:20" ht="15" customHeight="1" x14ac:dyDescent="0.2">
      <c r="A2075" s="54"/>
      <c r="B2075" s="54"/>
      <c r="C2075" s="53"/>
      <c r="D2075" s="54"/>
      <c r="E2075" s="54"/>
      <c r="F2075" s="79"/>
      <c r="G2075" s="55"/>
      <c r="H2075" s="79"/>
      <c r="I2075" s="60"/>
      <c r="J2075" s="60"/>
      <c r="K2075" s="60"/>
      <c r="L2075" s="60"/>
      <c r="M2075" s="60"/>
      <c r="N2075" s="60"/>
      <c r="O2075" s="54"/>
      <c r="P2075" s="54"/>
      <c r="Q2075" s="54"/>
      <c r="R2075" s="54"/>
      <c r="S2075" s="54"/>
      <c r="T2075" s="54"/>
    </row>
    <row r="2076" spans="1:20" ht="15" customHeight="1" x14ac:dyDescent="0.2">
      <c r="A2076" s="54"/>
      <c r="B2076" s="54"/>
      <c r="C2076" s="53"/>
      <c r="D2076" s="54"/>
      <c r="E2076" s="54"/>
      <c r="F2076" s="79"/>
      <c r="G2076" s="55"/>
      <c r="H2076" s="79"/>
      <c r="I2076" s="60"/>
      <c r="J2076" s="60"/>
      <c r="K2076" s="60"/>
      <c r="L2076" s="60"/>
      <c r="M2076" s="60"/>
      <c r="N2076" s="60"/>
      <c r="O2076" s="54"/>
      <c r="P2076" s="54"/>
      <c r="Q2076" s="54"/>
      <c r="R2076" s="54"/>
      <c r="S2076" s="54"/>
      <c r="T2076" s="54"/>
    </row>
    <row r="2077" spans="1:20" ht="15" customHeight="1" x14ac:dyDescent="0.2">
      <c r="A2077" s="54"/>
      <c r="B2077" s="54"/>
      <c r="C2077" s="53"/>
      <c r="D2077" s="54"/>
      <c r="E2077" s="54"/>
      <c r="F2077" s="79"/>
      <c r="G2077" s="55"/>
      <c r="H2077" s="79"/>
      <c r="I2077" s="60"/>
      <c r="J2077" s="60"/>
      <c r="K2077" s="60"/>
      <c r="L2077" s="60"/>
      <c r="M2077" s="60"/>
      <c r="N2077" s="60"/>
      <c r="O2077" s="54"/>
      <c r="P2077" s="54"/>
      <c r="Q2077" s="54"/>
      <c r="R2077" s="54"/>
      <c r="S2077" s="54"/>
      <c r="T2077" s="54"/>
    </row>
    <row r="2078" spans="1:20" ht="15" customHeight="1" x14ac:dyDescent="0.2">
      <c r="A2078" s="54"/>
      <c r="B2078" s="54"/>
      <c r="C2078" s="53"/>
      <c r="D2078" s="54"/>
      <c r="E2078" s="54"/>
      <c r="F2078" s="79"/>
      <c r="G2078" s="55"/>
      <c r="H2078" s="79"/>
      <c r="I2078" s="60"/>
      <c r="J2078" s="60"/>
      <c r="K2078" s="60"/>
      <c r="L2078" s="60"/>
      <c r="M2078" s="60"/>
      <c r="N2078" s="60"/>
      <c r="O2078" s="54"/>
      <c r="P2078" s="54"/>
      <c r="Q2078" s="54"/>
      <c r="R2078" s="54"/>
      <c r="S2078" s="54"/>
      <c r="T2078" s="54"/>
    </row>
    <row r="2079" spans="1:20" ht="15" customHeight="1" x14ac:dyDescent="0.2">
      <c r="A2079" s="54"/>
      <c r="B2079" s="54"/>
      <c r="C2079" s="53"/>
      <c r="D2079" s="54"/>
      <c r="E2079" s="54"/>
      <c r="F2079" s="79"/>
      <c r="G2079" s="55"/>
      <c r="H2079" s="79"/>
      <c r="I2079" s="60"/>
      <c r="J2079" s="60"/>
      <c r="K2079" s="60"/>
      <c r="L2079" s="60"/>
      <c r="M2079" s="60"/>
      <c r="N2079" s="60"/>
      <c r="O2079" s="54"/>
      <c r="P2079" s="54"/>
      <c r="Q2079" s="54"/>
      <c r="R2079" s="54"/>
      <c r="S2079" s="54"/>
      <c r="T2079" s="54"/>
    </row>
    <row r="2080" spans="1:20" ht="15" customHeight="1" x14ac:dyDescent="0.2">
      <c r="A2080" s="54"/>
      <c r="B2080" s="54"/>
      <c r="C2080" s="53"/>
      <c r="D2080" s="54"/>
      <c r="E2080" s="54"/>
      <c r="F2080" s="79"/>
      <c r="G2080" s="55"/>
      <c r="H2080" s="79"/>
      <c r="I2080" s="60"/>
      <c r="J2080" s="60"/>
      <c r="K2080" s="60"/>
      <c r="L2080" s="60"/>
      <c r="M2080" s="60"/>
      <c r="N2080" s="60"/>
      <c r="O2080" s="54"/>
      <c r="P2080" s="54"/>
      <c r="Q2080" s="54"/>
      <c r="R2080" s="54"/>
      <c r="S2080" s="54"/>
      <c r="T2080" s="54"/>
    </row>
    <row r="2081" spans="1:20" ht="15" customHeight="1" x14ac:dyDescent="0.2">
      <c r="A2081" s="54"/>
      <c r="B2081" s="54"/>
      <c r="C2081" s="53"/>
      <c r="D2081" s="54"/>
      <c r="E2081" s="54"/>
      <c r="F2081" s="79"/>
      <c r="G2081" s="55"/>
      <c r="H2081" s="79"/>
      <c r="I2081" s="60"/>
      <c r="J2081" s="60"/>
      <c r="K2081" s="60"/>
      <c r="L2081" s="60"/>
      <c r="M2081" s="60"/>
      <c r="N2081" s="60"/>
      <c r="O2081" s="54"/>
      <c r="P2081" s="54"/>
      <c r="Q2081" s="54"/>
      <c r="R2081" s="54"/>
      <c r="S2081" s="54"/>
      <c r="T2081" s="54"/>
    </row>
    <row r="2082" spans="1:20" ht="15" customHeight="1" x14ac:dyDescent="0.2">
      <c r="A2082" s="54"/>
      <c r="B2082" s="54"/>
      <c r="C2082" s="53"/>
      <c r="D2082" s="54"/>
      <c r="E2082" s="54"/>
      <c r="F2082" s="79"/>
      <c r="G2082" s="55"/>
      <c r="H2082" s="79"/>
      <c r="I2082" s="60"/>
      <c r="J2082" s="60"/>
      <c r="K2082" s="60"/>
      <c r="L2082" s="60"/>
      <c r="M2082" s="60"/>
      <c r="N2082" s="60"/>
      <c r="O2082" s="54"/>
      <c r="P2082" s="54"/>
      <c r="Q2082" s="54"/>
      <c r="R2082" s="54"/>
      <c r="S2082" s="54"/>
      <c r="T2082" s="54"/>
    </row>
    <row r="2083" spans="1:20" ht="15" customHeight="1" x14ac:dyDescent="0.2">
      <c r="A2083" s="54"/>
      <c r="B2083" s="54"/>
      <c r="C2083" s="53"/>
      <c r="D2083" s="54"/>
      <c r="E2083" s="54"/>
      <c r="F2083" s="79"/>
      <c r="G2083" s="55"/>
      <c r="H2083" s="79"/>
      <c r="I2083" s="60"/>
      <c r="J2083" s="60"/>
      <c r="K2083" s="60"/>
      <c r="L2083" s="60"/>
      <c r="M2083" s="60"/>
      <c r="N2083" s="60"/>
      <c r="O2083" s="54"/>
      <c r="P2083" s="54"/>
      <c r="Q2083" s="54"/>
      <c r="R2083" s="54"/>
      <c r="S2083" s="54"/>
      <c r="T2083" s="54"/>
    </row>
    <row r="2084" spans="1:20" ht="15" customHeight="1" x14ac:dyDescent="0.2">
      <c r="A2084" s="54"/>
      <c r="B2084" s="54"/>
      <c r="C2084" s="53"/>
      <c r="D2084" s="54"/>
      <c r="E2084" s="54"/>
      <c r="F2084" s="79"/>
      <c r="G2084" s="55"/>
      <c r="H2084" s="79"/>
      <c r="I2084" s="60"/>
      <c r="J2084" s="60"/>
      <c r="K2084" s="60"/>
      <c r="L2084" s="60"/>
      <c r="M2084" s="60"/>
      <c r="N2084" s="60"/>
      <c r="O2084" s="54"/>
      <c r="P2084" s="54"/>
      <c r="Q2084" s="54"/>
      <c r="R2084" s="54"/>
      <c r="S2084" s="54"/>
      <c r="T2084" s="54"/>
    </row>
    <row r="2085" spans="1:20" ht="15" customHeight="1" x14ac:dyDescent="0.2">
      <c r="A2085" s="54"/>
      <c r="B2085" s="54"/>
      <c r="C2085" s="53"/>
      <c r="D2085" s="54"/>
      <c r="E2085" s="54"/>
      <c r="F2085" s="79"/>
      <c r="G2085" s="55"/>
      <c r="H2085" s="79"/>
      <c r="I2085" s="60"/>
      <c r="J2085" s="60"/>
      <c r="K2085" s="60"/>
      <c r="L2085" s="60"/>
      <c r="M2085" s="60"/>
      <c r="N2085" s="60"/>
      <c r="O2085" s="54"/>
      <c r="P2085" s="54"/>
      <c r="Q2085" s="54"/>
      <c r="R2085" s="54"/>
      <c r="S2085" s="54"/>
      <c r="T2085" s="54"/>
    </row>
    <row r="2086" spans="1:20" ht="15" customHeight="1" x14ac:dyDescent="0.2">
      <c r="A2086" s="54"/>
      <c r="B2086" s="54"/>
      <c r="C2086" s="53"/>
      <c r="D2086" s="54"/>
      <c r="E2086" s="54"/>
      <c r="F2086" s="79"/>
      <c r="G2086" s="55"/>
      <c r="H2086" s="79"/>
      <c r="I2086" s="60"/>
      <c r="J2086" s="60"/>
      <c r="K2086" s="60"/>
      <c r="L2086" s="60"/>
      <c r="M2086" s="60"/>
      <c r="N2086" s="60"/>
      <c r="O2086" s="54"/>
      <c r="P2086" s="54"/>
      <c r="Q2086" s="54"/>
      <c r="R2086" s="54"/>
      <c r="S2086" s="54"/>
      <c r="T2086" s="54"/>
    </row>
    <row r="2087" spans="1:20" ht="15" customHeight="1" x14ac:dyDescent="0.2">
      <c r="A2087" s="54"/>
      <c r="B2087" s="54"/>
      <c r="C2087" s="53"/>
      <c r="D2087" s="54"/>
      <c r="E2087" s="54"/>
      <c r="F2087" s="79"/>
      <c r="G2087" s="55"/>
      <c r="H2087" s="79"/>
      <c r="I2087" s="60"/>
      <c r="J2087" s="60"/>
      <c r="K2087" s="60"/>
      <c r="L2087" s="60"/>
      <c r="M2087" s="60"/>
      <c r="N2087" s="60"/>
      <c r="O2087" s="54"/>
      <c r="P2087" s="54"/>
      <c r="Q2087" s="54"/>
      <c r="R2087" s="54"/>
      <c r="S2087" s="54"/>
      <c r="T2087" s="54"/>
    </row>
    <row r="2088" spans="1:20" ht="15" customHeight="1" x14ac:dyDescent="0.2">
      <c r="A2088" s="54"/>
      <c r="B2088" s="54"/>
      <c r="C2088" s="53"/>
      <c r="D2088" s="54"/>
      <c r="E2088" s="54"/>
      <c r="F2088" s="79"/>
      <c r="G2088" s="55"/>
      <c r="H2088" s="79"/>
      <c r="I2088" s="60"/>
      <c r="J2088" s="60"/>
      <c r="K2088" s="60"/>
      <c r="L2088" s="60"/>
      <c r="M2088" s="60"/>
      <c r="N2088" s="60"/>
      <c r="O2088" s="54"/>
      <c r="P2088" s="54"/>
      <c r="Q2088" s="54"/>
      <c r="R2088" s="54"/>
      <c r="S2088" s="54"/>
      <c r="T2088" s="54"/>
    </row>
    <row r="2089" spans="1:20" ht="15" customHeight="1" x14ac:dyDescent="0.2">
      <c r="A2089" s="54"/>
      <c r="B2089" s="54"/>
      <c r="C2089" s="53"/>
      <c r="D2089" s="54"/>
      <c r="E2089" s="54"/>
      <c r="F2089" s="79"/>
      <c r="G2089" s="55"/>
      <c r="H2089" s="79"/>
      <c r="I2089" s="60"/>
      <c r="J2089" s="60"/>
      <c r="K2089" s="60"/>
      <c r="L2089" s="60"/>
      <c r="M2089" s="60"/>
      <c r="N2089" s="60"/>
      <c r="O2089" s="54"/>
      <c r="P2089" s="54"/>
      <c r="Q2089" s="54"/>
      <c r="R2089" s="54"/>
      <c r="S2089" s="54"/>
      <c r="T2089" s="54"/>
    </row>
    <row r="2090" spans="1:20" ht="15" customHeight="1" x14ac:dyDescent="0.2">
      <c r="A2090" s="54"/>
      <c r="B2090" s="54"/>
      <c r="C2090" s="53"/>
      <c r="D2090" s="54"/>
      <c r="E2090" s="54"/>
      <c r="F2090" s="79"/>
      <c r="G2090" s="55"/>
      <c r="H2090" s="79"/>
      <c r="I2090" s="60"/>
      <c r="J2090" s="60"/>
      <c r="K2090" s="60"/>
      <c r="L2090" s="60"/>
      <c r="M2090" s="60"/>
      <c r="N2090" s="60"/>
      <c r="O2090" s="54"/>
      <c r="P2090" s="54"/>
      <c r="Q2090" s="54"/>
      <c r="R2090" s="54"/>
      <c r="S2090" s="54"/>
      <c r="T2090" s="54"/>
    </row>
    <row r="2091" spans="1:20" ht="15" customHeight="1" x14ac:dyDescent="0.2">
      <c r="A2091" s="54"/>
      <c r="B2091" s="54"/>
      <c r="C2091" s="53"/>
      <c r="D2091" s="54"/>
      <c r="E2091" s="54"/>
      <c r="F2091" s="79"/>
      <c r="G2091" s="55"/>
      <c r="H2091" s="79"/>
      <c r="I2091" s="60"/>
      <c r="J2091" s="60"/>
      <c r="K2091" s="60"/>
      <c r="L2091" s="60"/>
      <c r="M2091" s="60"/>
      <c r="N2091" s="60"/>
      <c r="O2091" s="54"/>
      <c r="P2091" s="54"/>
      <c r="Q2091" s="54"/>
      <c r="R2091" s="54"/>
      <c r="S2091" s="54"/>
      <c r="T2091" s="54"/>
    </row>
    <row r="2092" spans="1:20" ht="15" customHeight="1" x14ac:dyDescent="0.2">
      <c r="A2092" s="54"/>
      <c r="B2092" s="54"/>
      <c r="C2092" s="53"/>
      <c r="D2092" s="54"/>
      <c r="E2092" s="54"/>
      <c r="F2092" s="79"/>
      <c r="G2092" s="55"/>
      <c r="H2092" s="79"/>
      <c r="I2092" s="60"/>
      <c r="J2092" s="60"/>
      <c r="K2092" s="60"/>
      <c r="L2092" s="60"/>
      <c r="M2092" s="60"/>
      <c r="N2092" s="60"/>
      <c r="O2092" s="54"/>
      <c r="P2092" s="54"/>
      <c r="Q2092" s="54"/>
      <c r="R2092" s="54"/>
      <c r="S2092" s="54"/>
      <c r="T2092" s="54"/>
    </row>
    <row r="2093" spans="1:20" ht="15" customHeight="1" x14ac:dyDescent="0.2">
      <c r="A2093" s="54"/>
      <c r="B2093" s="54"/>
      <c r="C2093" s="53"/>
      <c r="D2093" s="54"/>
      <c r="E2093" s="54"/>
      <c r="F2093" s="79"/>
      <c r="G2093" s="55"/>
      <c r="H2093" s="79"/>
      <c r="I2093" s="60"/>
      <c r="J2093" s="60"/>
      <c r="K2093" s="60"/>
      <c r="L2093" s="60"/>
      <c r="M2093" s="60"/>
      <c r="N2093" s="60"/>
      <c r="O2093" s="54"/>
      <c r="P2093" s="54"/>
      <c r="Q2093" s="54"/>
      <c r="R2093" s="54"/>
      <c r="S2093" s="54"/>
      <c r="T2093" s="54"/>
    </row>
    <row r="2094" spans="1:20" ht="15" customHeight="1" x14ac:dyDescent="0.2">
      <c r="A2094" s="54"/>
      <c r="B2094" s="54"/>
      <c r="C2094" s="53"/>
      <c r="D2094" s="54"/>
      <c r="E2094" s="54"/>
      <c r="F2094" s="79"/>
      <c r="G2094" s="55"/>
      <c r="H2094" s="79"/>
      <c r="I2094" s="60"/>
      <c r="J2094" s="60"/>
      <c r="K2094" s="60"/>
      <c r="L2094" s="60"/>
      <c r="M2094" s="60"/>
      <c r="N2094" s="60"/>
      <c r="O2094" s="54"/>
      <c r="P2094" s="54"/>
      <c r="Q2094" s="54"/>
      <c r="R2094" s="54"/>
      <c r="S2094" s="54"/>
      <c r="T2094" s="54"/>
    </row>
    <row r="2095" spans="1:20" ht="15" customHeight="1" x14ac:dyDescent="0.2">
      <c r="A2095" s="54"/>
      <c r="B2095" s="54"/>
      <c r="C2095" s="53"/>
      <c r="D2095" s="54"/>
      <c r="E2095" s="54"/>
      <c r="F2095" s="79"/>
      <c r="G2095" s="55"/>
      <c r="H2095" s="79"/>
      <c r="I2095" s="60"/>
      <c r="J2095" s="60"/>
      <c r="K2095" s="60"/>
      <c r="L2095" s="60"/>
      <c r="M2095" s="60"/>
      <c r="N2095" s="60"/>
      <c r="O2095" s="54"/>
      <c r="P2095" s="54"/>
      <c r="Q2095" s="54"/>
      <c r="R2095" s="54"/>
      <c r="S2095" s="54"/>
      <c r="T2095" s="54"/>
    </row>
    <row r="2096" spans="1:20" ht="15" customHeight="1" x14ac:dyDescent="0.2">
      <c r="A2096" s="54"/>
      <c r="B2096" s="54"/>
      <c r="C2096" s="53"/>
      <c r="D2096" s="54"/>
      <c r="E2096" s="54"/>
      <c r="F2096" s="79"/>
      <c r="G2096" s="55"/>
      <c r="H2096" s="79"/>
      <c r="I2096" s="60"/>
      <c r="J2096" s="60"/>
      <c r="K2096" s="60"/>
      <c r="L2096" s="60"/>
      <c r="M2096" s="60"/>
      <c r="N2096" s="60"/>
      <c r="O2096" s="54"/>
      <c r="P2096" s="54"/>
      <c r="Q2096" s="54"/>
      <c r="R2096" s="54"/>
      <c r="S2096" s="54"/>
      <c r="T2096" s="54"/>
    </row>
    <row r="2097" spans="1:20" ht="15" customHeight="1" x14ac:dyDescent="0.2">
      <c r="A2097" s="54"/>
      <c r="B2097" s="54"/>
      <c r="C2097" s="53"/>
      <c r="D2097" s="54"/>
      <c r="E2097" s="54"/>
      <c r="F2097" s="79"/>
      <c r="G2097" s="55"/>
      <c r="H2097" s="79"/>
      <c r="I2097" s="60"/>
      <c r="J2097" s="60"/>
      <c r="K2097" s="60"/>
      <c r="L2097" s="60"/>
      <c r="M2097" s="60"/>
      <c r="N2097" s="60"/>
      <c r="O2097" s="54"/>
      <c r="P2097" s="54"/>
      <c r="Q2097" s="54"/>
      <c r="R2097" s="54"/>
      <c r="S2097" s="54"/>
      <c r="T2097" s="54"/>
    </row>
    <row r="2098" spans="1:20" ht="15" customHeight="1" x14ac:dyDescent="0.2">
      <c r="A2098" s="54"/>
      <c r="B2098" s="54"/>
      <c r="C2098" s="53"/>
      <c r="D2098" s="54"/>
      <c r="E2098" s="54"/>
      <c r="F2098" s="79"/>
      <c r="G2098" s="55"/>
      <c r="H2098" s="79"/>
      <c r="I2098" s="60"/>
      <c r="J2098" s="60"/>
      <c r="K2098" s="60"/>
      <c r="L2098" s="60"/>
      <c r="M2098" s="60"/>
      <c r="N2098" s="60"/>
      <c r="O2098" s="54"/>
      <c r="P2098" s="54"/>
      <c r="Q2098" s="54"/>
      <c r="R2098" s="54"/>
      <c r="S2098" s="54"/>
      <c r="T2098" s="54"/>
    </row>
    <row r="2099" spans="1:20" ht="15" customHeight="1" x14ac:dyDescent="0.2">
      <c r="A2099" s="54"/>
      <c r="B2099" s="54"/>
      <c r="C2099" s="53"/>
      <c r="D2099" s="54"/>
      <c r="E2099" s="54"/>
      <c r="F2099" s="79"/>
      <c r="G2099" s="55"/>
      <c r="H2099" s="79"/>
      <c r="I2099" s="60"/>
      <c r="J2099" s="60"/>
      <c r="K2099" s="60"/>
      <c r="L2099" s="60"/>
      <c r="M2099" s="60"/>
      <c r="N2099" s="60"/>
      <c r="O2099" s="54"/>
      <c r="P2099" s="54"/>
      <c r="Q2099" s="54"/>
      <c r="R2099" s="54"/>
      <c r="S2099" s="54"/>
      <c r="T2099" s="54"/>
    </row>
    <row r="2100" spans="1:20" ht="15" customHeight="1" x14ac:dyDescent="0.2">
      <c r="A2100" s="54"/>
      <c r="B2100" s="54"/>
      <c r="C2100" s="53"/>
      <c r="D2100" s="54"/>
      <c r="E2100" s="54"/>
      <c r="F2100" s="79"/>
      <c r="G2100" s="55"/>
      <c r="H2100" s="79"/>
      <c r="I2100" s="60"/>
      <c r="J2100" s="60"/>
      <c r="K2100" s="60"/>
      <c r="L2100" s="60"/>
      <c r="M2100" s="60"/>
      <c r="N2100" s="60"/>
      <c r="O2100" s="54"/>
      <c r="P2100" s="54"/>
      <c r="Q2100" s="54"/>
      <c r="R2100" s="54"/>
      <c r="S2100" s="54"/>
      <c r="T2100" s="54"/>
    </row>
    <row r="2101" spans="1:20" ht="15" customHeight="1" x14ac:dyDescent="0.2">
      <c r="A2101" s="54"/>
      <c r="B2101" s="54"/>
      <c r="C2101" s="53"/>
      <c r="D2101" s="54"/>
      <c r="E2101" s="54"/>
      <c r="F2101" s="79"/>
      <c r="G2101" s="55"/>
      <c r="H2101" s="79"/>
      <c r="I2101" s="60"/>
      <c r="J2101" s="60"/>
      <c r="K2101" s="60"/>
      <c r="L2101" s="60"/>
      <c r="M2101" s="60"/>
      <c r="N2101" s="60"/>
      <c r="O2101" s="54"/>
      <c r="P2101" s="54"/>
      <c r="Q2101" s="54"/>
      <c r="R2101" s="54"/>
      <c r="S2101" s="54"/>
      <c r="T2101" s="54"/>
    </row>
    <row r="2102" spans="1:20" ht="15" customHeight="1" x14ac:dyDescent="0.2">
      <c r="A2102" s="54"/>
      <c r="B2102" s="54"/>
      <c r="C2102" s="53"/>
      <c r="D2102" s="54"/>
      <c r="E2102" s="54"/>
      <c r="F2102" s="79"/>
      <c r="G2102" s="55"/>
      <c r="H2102" s="79"/>
      <c r="I2102" s="60"/>
      <c r="J2102" s="60"/>
      <c r="K2102" s="60"/>
      <c r="L2102" s="60"/>
      <c r="M2102" s="60"/>
      <c r="N2102" s="60"/>
      <c r="O2102" s="54"/>
      <c r="P2102" s="54"/>
      <c r="Q2102" s="54"/>
      <c r="R2102" s="54"/>
      <c r="S2102" s="54"/>
      <c r="T2102" s="54"/>
    </row>
    <row r="2103" spans="1:20" ht="15" customHeight="1" x14ac:dyDescent="0.2">
      <c r="A2103" s="54"/>
      <c r="B2103" s="54"/>
      <c r="C2103" s="53"/>
      <c r="D2103" s="54"/>
      <c r="E2103" s="54"/>
      <c r="F2103" s="79"/>
      <c r="G2103" s="55"/>
      <c r="H2103" s="79"/>
      <c r="I2103" s="60"/>
      <c r="J2103" s="60"/>
      <c r="K2103" s="60"/>
      <c r="L2103" s="60"/>
      <c r="M2103" s="60"/>
      <c r="N2103" s="60"/>
      <c r="O2103" s="54"/>
      <c r="P2103" s="54"/>
      <c r="Q2103" s="54"/>
      <c r="R2103" s="54"/>
      <c r="S2103" s="54"/>
      <c r="T2103" s="54"/>
    </row>
    <row r="2104" spans="1:20" ht="15" customHeight="1" x14ac:dyDescent="0.2">
      <c r="A2104" s="54"/>
      <c r="B2104" s="54"/>
      <c r="C2104" s="53"/>
      <c r="D2104" s="54"/>
      <c r="E2104" s="54"/>
      <c r="F2104" s="79"/>
      <c r="G2104" s="55"/>
      <c r="H2104" s="79"/>
      <c r="I2104" s="60"/>
      <c r="J2104" s="60"/>
      <c r="K2104" s="60"/>
      <c r="L2104" s="60"/>
      <c r="M2104" s="60"/>
      <c r="N2104" s="60"/>
      <c r="O2104" s="54"/>
      <c r="P2104" s="54"/>
      <c r="Q2104" s="54"/>
      <c r="R2104" s="54"/>
      <c r="S2104" s="54"/>
      <c r="T2104" s="54"/>
    </row>
    <row r="2105" spans="1:20" ht="15" customHeight="1" x14ac:dyDescent="0.2">
      <c r="A2105" s="54"/>
      <c r="B2105" s="54"/>
      <c r="C2105" s="53"/>
      <c r="D2105" s="54"/>
      <c r="E2105" s="54"/>
      <c r="F2105" s="79"/>
      <c r="G2105" s="55"/>
      <c r="H2105" s="79"/>
      <c r="I2105" s="60"/>
      <c r="J2105" s="60"/>
      <c r="K2105" s="60"/>
      <c r="L2105" s="60"/>
      <c r="M2105" s="60"/>
      <c r="N2105" s="60"/>
      <c r="O2105" s="54"/>
      <c r="P2105" s="54"/>
      <c r="Q2105" s="54"/>
      <c r="R2105" s="54"/>
      <c r="S2105" s="54"/>
      <c r="T2105" s="54"/>
    </row>
    <row r="2106" spans="1:20" ht="15" customHeight="1" x14ac:dyDescent="0.2">
      <c r="A2106" s="54"/>
      <c r="B2106" s="54"/>
      <c r="C2106" s="53"/>
      <c r="D2106" s="54"/>
      <c r="E2106" s="54"/>
      <c r="F2106" s="79"/>
      <c r="G2106" s="55"/>
      <c r="H2106" s="79"/>
      <c r="I2106" s="60"/>
      <c r="J2106" s="60"/>
      <c r="K2106" s="60"/>
      <c r="L2106" s="60"/>
      <c r="M2106" s="60"/>
      <c r="N2106" s="60"/>
      <c r="O2106" s="54"/>
      <c r="P2106" s="54"/>
      <c r="Q2106" s="54"/>
      <c r="R2106" s="54"/>
      <c r="S2106" s="54"/>
      <c r="T2106" s="54"/>
    </row>
    <row r="2107" spans="1:20" ht="15" customHeight="1" x14ac:dyDescent="0.2">
      <c r="A2107" s="54"/>
      <c r="B2107" s="54"/>
      <c r="C2107" s="53"/>
      <c r="D2107" s="54"/>
      <c r="E2107" s="54"/>
      <c r="F2107" s="79"/>
      <c r="G2107" s="55"/>
      <c r="H2107" s="79"/>
      <c r="I2107" s="60"/>
      <c r="J2107" s="60"/>
      <c r="K2107" s="60"/>
      <c r="L2107" s="60"/>
      <c r="M2107" s="60"/>
      <c r="N2107" s="60"/>
      <c r="O2107" s="54"/>
      <c r="P2107" s="54"/>
      <c r="Q2107" s="54"/>
      <c r="R2107" s="54"/>
      <c r="S2107" s="54"/>
      <c r="T2107" s="54"/>
    </row>
    <row r="2108" spans="1:20" ht="15" customHeight="1" x14ac:dyDescent="0.2">
      <c r="A2108" s="54"/>
      <c r="B2108" s="54"/>
      <c r="C2108" s="53"/>
      <c r="D2108" s="54"/>
      <c r="E2108" s="54"/>
      <c r="F2108" s="79"/>
      <c r="G2108" s="55"/>
      <c r="H2108" s="79"/>
      <c r="I2108" s="60"/>
      <c r="J2108" s="60"/>
      <c r="K2108" s="60"/>
      <c r="L2108" s="60"/>
      <c r="M2108" s="60"/>
      <c r="N2108" s="60"/>
      <c r="O2108" s="54"/>
      <c r="P2108" s="54"/>
      <c r="Q2108" s="54"/>
      <c r="R2108" s="54"/>
      <c r="S2108" s="54"/>
      <c r="T2108" s="54"/>
    </row>
    <row r="2109" spans="1:20" ht="15" customHeight="1" x14ac:dyDescent="0.2">
      <c r="A2109" s="54"/>
      <c r="B2109" s="54"/>
      <c r="C2109" s="53"/>
      <c r="D2109" s="54"/>
      <c r="E2109" s="54"/>
      <c r="F2109" s="79"/>
      <c r="G2109" s="55"/>
      <c r="H2109" s="79"/>
      <c r="I2109" s="60"/>
      <c r="J2109" s="60"/>
      <c r="K2109" s="60"/>
      <c r="L2109" s="60"/>
      <c r="M2109" s="60"/>
      <c r="N2109" s="60"/>
      <c r="O2109" s="54"/>
      <c r="P2109" s="54"/>
      <c r="Q2109" s="54"/>
      <c r="R2109" s="54"/>
      <c r="S2109" s="54"/>
      <c r="T2109" s="54"/>
    </row>
    <row r="2110" spans="1:20" ht="15" customHeight="1" x14ac:dyDescent="0.2">
      <c r="A2110" s="54"/>
      <c r="B2110" s="54"/>
      <c r="C2110" s="53"/>
      <c r="D2110" s="54"/>
      <c r="E2110" s="54"/>
      <c r="F2110" s="79"/>
      <c r="G2110" s="55"/>
      <c r="H2110" s="79"/>
      <c r="I2110" s="60"/>
      <c r="J2110" s="60"/>
      <c r="K2110" s="60"/>
      <c r="L2110" s="60"/>
      <c r="M2110" s="60"/>
      <c r="N2110" s="60"/>
      <c r="O2110" s="54"/>
      <c r="P2110" s="54"/>
      <c r="Q2110" s="54"/>
      <c r="R2110" s="54"/>
      <c r="S2110" s="54"/>
      <c r="T2110" s="54"/>
    </row>
    <row r="2111" spans="1:20" ht="15" customHeight="1" x14ac:dyDescent="0.2">
      <c r="A2111" s="54"/>
      <c r="B2111" s="54"/>
      <c r="C2111" s="53"/>
      <c r="D2111" s="54"/>
      <c r="E2111" s="54"/>
      <c r="F2111" s="79"/>
      <c r="G2111" s="55"/>
      <c r="H2111" s="79"/>
      <c r="I2111" s="60"/>
      <c r="J2111" s="60"/>
      <c r="K2111" s="60"/>
      <c r="L2111" s="60"/>
      <c r="M2111" s="60"/>
      <c r="N2111" s="60"/>
      <c r="O2111" s="54"/>
      <c r="P2111" s="54"/>
      <c r="Q2111" s="54"/>
      <c r="R2111" s="54"/>
      <c r="S2111" s="54"/>
      <c r="T2111" s="54"/>
    </row>
    <row r="2112" spans="1:20" ht="15" customHeight="1" x14ac:dyDescent="0.2">
      <c r="A2112" s="54"/>
      <c r="B2112" s="54"/>
      <c r="C2112" s="53"/>
      <c r="D2112" s="54"/>
      <c r="E2112" s="54"/>
      <c r="F2112" s="79"/>
      <c r="G2112" s="55"/>
      <c r="H2112" s="79"/>
      <c r="I2112" s="60"/>
      <c r="J2112" s="60"/>
      <c r="K2112" s="60"/>
      <c r="L2112" s="60"/>
      <c r="M2112" s="60"/>
      <c r="N2112" s="60"/>
      <c r="O2112" s="54"/>
      <c r="P2112" s="54"/>
      <c r="Q2112" s="54"/>
      <c r="R2112" s="54"/>
      <c r="S2112" s="54"/>
      <c r="T2112" s="54"/>
    </row>
    <row r="2113" spans="1:20" ht="15" customHeight="1" x14ac:dyDescent="0.2">
      <c r="A2113" s="54"/>
      <c r="B2113" s="54"/>
      <c r="C2113" s="53"/>
      <c r="D2113" s="54"/>
      <c r="E2113" s="54"/>
      <c r="F2113" s="79"/>
      <c r="G2113" s="55"/>
      <c r="H2113" s="79"/>
      <c r="I2113" s="60"/>
      <c r="J2113" s="60"/>
      <c r="K2113" s="60"/>
      <c r="L2113" s="60"/>
      <c r="M2113" s="60"/>
      <c r="N2113" s="60"/>
      <c r="O2113" s="54"/>
      <c r="P2113" s="54"/>
      <c r="Q2113" s="54"/>
      <c r="R2113" s="54"/>
      <c r="S2113" s="54"/>
      <c r="T2113" s="54"/>
    </row>
    <row r="2114" spans="1:20" ht="15" customHeight="1" x14ac:dyDescent="0.2">
      <c r="A2114" s="54"/>
      <c r="B2114" s="54"/>
      <c r="C2114" s="53"/>
      <c r="D2114" s="54"/>
      <c r="E2114" s="54"/>
      <c r="F2114" s="79"/>
      <c r="G2114" s="55"/>
      <c r="H2114" s="79"/>
      <c r="I2114" s="60"/>
      <c r="J2114" s="60"/>
      <c r="K2114" s="60"/>
      <c r="L2114" s="60"/>
      <c r="M2114" s="60"/>
      <c r="N2114" s="60"/>
      <c r="O2114" s="54"/>
      <c r="P2114" s="54"/>
      <c r="Q2114" s="54"/>
      <c r="R2114" s="54"/>
      <c r="S2114" s="54"/>
      <c r="T2114" s="54"/>
    </row>
    <row r="2115" spans="1:20" ht="15" customHeight="1" x14ac:dyDescent="0.2">
      <c r="A2115" s="54"/>
      <c r="B2115" s="54"/>
      <c r="C2115" s="53"/>
      <c r="D2115" s="54"/>
      <c r="E2115" s="54"/>
      <c r="F2115" s="79"/>
      <c r="G2115" s="55"/>
      <c r="H2115" s="79"/>
      <c r="I2115" s="60"/>
      <c r="J2115" s="60"/>
      <c r="K2115" s="60"/>
      <c r="L2115" s="60"/>
      <c r="M2115" s="60"/>
      <c r="N2115" s="60"/>
      <c r="O2115" s="54"/>
      <c r="P2115" s="54"/>
      <c r="Q2115" s="54"/>
      <c r="R2115" s="54"/>
      <c r="S2115" s="54"/>
      <c r="T2115" s="54"/>
    </row>
    <row r="2116" spans="1:20" ht="15" customHeight="1" x14ac:dyDescent="0.2">
      <c r="A2116" s="54"/>
      <c r="B2116" s="54"/>
      <c r="C2116" s="53"/>
      <c r="D2116" s="54"/>
      <c r="E2116" s="54"/>
      <c r="F2116" s="79"/>
      <c r="G2116" s="55"/>
      <c r="H2116" s="79"/>
      <c r="I2116" s="60"/>
      <c r="J2116" s="60"/>
      <c r="K2116" s="60"/>
      <c r="L2116" s="60"/>
      <c r="M2116" s="60"/>
      <c r="N2116" s="60"/>
      <c r="O2116" s="54"/>
      <c r="P2116" s="54"/>
      <c r="Q2116" s="54"/>
      <c r="R2116" s="54"/>
      <c r="S2116" s="54"/>
      <c r="T2116" s="54"/>
    </row>
    <row r="2117" spans="1:20" ht="15" customHeight="1" x14ac:dyDescent="0.2">
      <c r="A2117" s="54"/>
      <c r="B2117" s="54"/>
      <c r="C2117" s="53"/>
      <c r="D2117" s="54"/>
      <c r="E2117" s="54"/>
      <c r="F2117" s="79"/>
      <c r="G2117" s="55"/>
      <c r="H2117" s="79"/>
      <c r="I2117" s="60"/>
      <c r="J2117" s="60"/>
      <c r="K2117" s="60"/>
      <c r="L2117" s="60"/>
      <c r="M2117" s="60"/>
      <c r="N2117" s="60"/>
      <c r="O2117" s="54"/>
      <c r="P2117" s="54"/>
      <c r="Q2117" s="54"/>
      <c r="R2117" s="54"/>
      <c r="S2117" s="54"/>
      <c r="T2117" s="54"/>
    </row>
    <row r="2118" spans="1:20" ht="15" customHeight="1" x14ac:dyDescent="0.2">
      <c r="A2118" s="54"/>
      <c r="B2118" s="54"/>
      <c r="C2118" s="53"/>
      <c r="D2118" s="54"/>
      <c r="E2118" s="54"/>
      <c r="F2118" s="79"/>
      <c r="G2118" s="55"/>
      <c r="H2118" s="79"/>
      <c r="I2118" s="60"/>
      <c r="J2118" s="60"/>
      <c r="K2118" s="60"/>
      <c r="L2118" s="60"/>
      <c r="M2118" s="60"/>
      <c r="N2118" s="60"/>
      <c r="O2118" s="54"/>
      <c r="P2118" s="54"/>
      <c r="Q2118" s="54"/>
      <c r="R2118" s="54"/>
      <c r="S2118" s="54"/>
      <c r="T2118" s="54"/>
    </row>
    <row r="2119" spans="1:20" ht="15" customHeight="1" x14ac:dyDescent="0.2">
      <c r="A2119" s="54"/>
      <c r="B2119" s="54"/>
      <c r="C2119" s="53"/>
      <c r="D2119" s="54"/>
      <c r="E2119" s="54"/>
      <c r="F2119" s="79"/>
      <c r="G2119" s="55"/>
      <c r="H2119" s="79"/>
      <c r="I2119" s="60"/>
      <c r="J2119" s="60"/>
      <c r="K2119" s="60"/>
      <c r="L2119" s="60"/>
      <c r="M2119" s="60"/>
      <c r="N2119" s="60"/>
      <c r="O2119" s="54"/>
      <c r="P2119" s="54"/>
      <c r="Q2119" s="54"/>
      <c r="R2119" s="54"/>
      <c r="S2119" s="54"/>
      <c r="T2119" s="54"/>
    </row>
    <row r="2120" spans="1:20" ht="15" customHeight="1" x14ac:dyDescent="0.2">
      <c r="A2120" s="54"/>
      <c r="B2120" s="54"/>
      <c r="C2120" s="53"/>
      <c r="D2120" s="54"/>
      <c r="E2120" s="54"/>
      <c r="F2120" s="79"/>
      <c r="G2120" s="55"/>
      <c r="H2120" s="79"/>
      <c r="I2120" s="60"/>
      <c r="J2120" s="60"/>
      <c r="K2120" s="60"/>
      <c r="L2120" s="60"/>
      <c r="M2120" s="60"/>
      <c r="N2120" s="60"/>
      <c r="O2120" s="54"/>
      <c r="P2120" s="54"/>
      <c r="Q2120" s="54"/>
      <c r="R2120" s="54"/>
      <c r="S2120" s="54"/>
      <c r="T2120" s="54"/>
    </row>
    <row r="2121" spans="1:20" ht="15" customHeight="1" x14ac:dyDescent="0.2">
      <c r="A2121" s="54"/>
      <c r="B2121" s="54"/>
      <c r="C2121" s="53"/>
      <c r="D2121" s="54"/>
      <c r="E2121" s="54"/>
      <c r="F2121" s="79"/>
      <c r="G2121" s="55"/>
      <c r="H2121" s="79"/>
      <c r="I2121" s="60"/>
      <c r="J2121" s="60"/>
      <c r="K2121" s="60"/>
      <c r="L2121" s="60"/>
      <c r="M2121" s="60"/>
      <c r="N2121" s="60"/>
      <c r="O2121" s="54"/>
      <c r="P2121" s="54"/>
      <c r="Q2121" s="54"/>
      <c r="R2121" s="54"/>
      <c r="S2121" s="54"/>
      <c r="T2121" s="54"/>
    </row>
    <row r="2122" spans="1:20" ht="15" customHeight="1" x14ac:dyDescent="0.2">
      <c r="A2122" s="54"/>
      <c r="B2122" s="54"/>
      <c r="C2122" s="53"/>
      <c r="D2122" s="54"/>
      <c r="E2122" s="54"/>
      <c r="F2122" s="79"/>
      <c r="G2122" s="55"/>
      <c r="H2122" s="79"/>
      <c r="I2122" s="60"/>
      <c r="J2122" s="60"/>
      <c r="K2122" s="60"/>
      <c r="L2122" s="60"/>
      <c r="M2122" s="60"/>
      <c r="N2122" s="60"/>
      <c r="O2122" s="54"/>
      <c r="P2122" s="54"/>
      <c r="Q2122" s="54"/>
      <c r="R2122" s="54"/>
      <c r="S2122" s="54"/>
      <c r="T2122" s="54"/>
    </row>
    <row r="2123" spans="1:20" ht="15" customHeight="1" x14ac:dyDescent="0.2">
      <c r="A2123" s="54"/>
      <c r="B2123" s="54"/>
      <c r="C2123" s="53"/>
      <c r="D2123" s="54"/>
      <c r="E2123" s="54"/>
      <c r="F2123" s="79"/>
      <c r="G2123" s="55"/>
      <c r="H2123" s="79"/>
      <c r="I2123" s="60"/>
      <c r="J2123" s="60"/>
      <c r="K2123" s="60"/>
      <c r="L2123" s="60"/>
      <c r="M2123" s="60"/>
      <c r="N2123" s="60"/>
      <c r="O2123" s="54"/>
      <c r="P2123" s="54"/>
      <c r="Q2123" s="54"/>
      <c r="R2123" s="54"/>
      <c r="S2123" s="54"/>
      <c r="T2123" s="54"/>
    </row>
    <row r="2124" spans="1:20" ht="15" customHeight="1" x14ac:dyDescent="0.2">
      <c r="A2124" s="54"/>
      <c r="B2124" s="54"/>
      <c r="C2124" s="53"/>
      <c r="D2124" s="54"/>
      <c r="E2124" s="54"/>
      <c r="F2124" s="79"/>
      <c r="G2124" s="55"/>
      <c r="H2124" s="79"/>
      <c r="I2124" s="60"/>
      <c r="J2124" s="60"/>
      <c r="K2124" s="60"/>
      <c r="L2124" s="60"/>
      <c r="M2124" s="60"/>
      <c r="N2124" s="60"/>
      <c r="O2124" s="54"/>
      <c r="P2124" s="54"/>
      <c r="Q2124" s="54"/>
      <c r="R2124" s="54"/>
      <c r="S2124" s="54"/>
      <c r="T2124" s="54"/>
    </row>
    <row r="2125" spans="1:20" ht="15" customHeight="1" x14ac:dyDescent="0.2">
      <c r="A2125" s="54"/>
      <c r="B2125" s="54"/>
      <c r="C2125" s="53"/>
      <c r="D2125" s="54"/>
      <c r="E2125" s="54"/>
      <c r="F2125" s="79"/>
      <c r="G2125" s="55"/>
      <c r="H2125" s="79"/>
      <c r="I2125" s="60"/>
      <c r="J2125" s="60"/>
      <c r="K2125" s="60"/>
      <c r="L2125" s="60"/>
      <c r="M2125" s="60"/>
      <c r="N2125" s="60"/>
      <c r="O2125" s="54"/>
      <c r="P2125" s="54"/>
      <c r="Q2125" s="54"/>
      <c r="R2125" s="54"/>
      <c r="S2125" s="54"/>
      <c r="T2125" s="54"/>
    </row>
    <row r="2126" spans="1:20" ht="15" customHeight="1" x14ac:dyDescent="0.2">
      <c r="A2126" s="54"/>
      <c r="B2126" s="54"/>
      <c r="C2126" s="53"/>
      <c r="D2126" s="54"/>
      <c r="E2126" s="54"/>
      <c r="F2126" s="79"/>
      <c r="G2126" s="55"/>
      <c r="H2126" s="79"/>
      <c r="I2126" s="60"/>
      <c r="J2126" s="60"/>
      <c r="K2126" s="60"/>
      <c r="L2126" s="60"/>
      <c r="M2126" s="60"/>
      <c r="N2126" s="60"/>
      <c r="O2126" s="54"/>
      <c r="P2126" s="54"/>
      <c r="Q2126" s="54"/>
      <c r="R2126" s="54"/>
      <c r="S2126" s="54"/>
      <c r="T2126" s="54"/>
    </row>
    <row r="2127" spans="1:20" ht="15" customHeight="1" x14ac:dyDescent="0.2">
      <c r="A2127" s="54"/>
      <c r="B2127" s="54"/>
      <c r="C2127" s="53"/>
      <c r="D2127" s="54"/>
      <c r="E2127" s="54"/>
      <c r="F2127" s="79"/>
      <c r="G2127" s="55"/>
      <c r="H2127" s="79"/>
      <c r="I2127" s="60"/>
      <c r="J2127" s="60"/>
      <c r="K2127" s="60"/>
      <c r="L2127" s="60"/>
      <c r="M2127" s="60"/>
      <c r="N2127" s="60"/>
      <c r="O2127" s="54"/>
      <c r="P2127" s="54"/>
      <c r="Q2127" s="54"/>
      <c r="R2127" s="54"/>
      <c r="S2127" s="54"/>
      <c r="T2127" s="54"/>
    </row>
    <row r="2128" spans="1:20" ht="15" customHeight="1" x14ac:dyDescent="0.2">
      <c r="A2128" s="54"/>
      <c r="B2128" s="54"/>
      <c r="C2128" s="53"/>
      <c r="D2128" s="54"/>
      <c r="E2128" s="54"/>
      <c r="F2128" s="79"/>
      <c r="G2128" s="55"/>
      <c r="H2128" s="79"/>
      <c r="I2128" s="60"/>
      <c r="J2128" s="60"/>
      <c r="K2128" s="60"/>
      <c r="L2128" s="60"/>
      <c r="M2128" s="60"/>
      <c r="N2128" s="60"/>
      <c r="O2128" s="54"/>
      <c r="P2128" s="54"/>
      <c r="Q2128" s="54"/>
      <c r="R2128" s="54"/>
      <c r="S2128" s="54"/>
      <c r="T2128" s="54"/>
    </row>
    <row r="2129" spans="1:20" ht="15" customHeight="1" x14ac:dyDescent="0.2">
      <c r="A2129" s="54"/>
      <c r="B2129" s="54"/>
      <c r="C2129" s="53"/>
      <c r="D2129" s="54"/>
      <c r="E2129" s="54"/>
      <c r="F2129" s="79"/>
      <c r="G2129" s="55"/>
      <c r="H2129" s="79"/>
      <c r="I2129" s="60"/>
      <c r="J2129" s="60"/>
      <c r="K2129" s="60"/>
      <c r="L2129" s="60"/>
      <c r="M2129" s="60"/>
      <c r="N2129" s="60"/>
      <c r="O2129" s="54"/>
      <c r="P2129" s="54"/>
      <c r="Q2129" s="54"/>
      <c r="R2129" s="54"/>
      <c r="S2129" s="54"/>
      <c r="T2129" s="54"/>
    </row>
    <row r="2130" spans="1:20" ht="15" customHeight="1" x14ac:dyDescent="0.2">
      <c r="A2130" s="54"/>
      <c r="B2130" s="54"/>
      <c r="C2130" s="53"/>
      <c r="D2130" s="54"/>
      <c r="E2130" s="54"/>
      <c r="F2130" s="79"/>
      <c r="G2130" s="55"/>
      <c r="H2130" s="79"/>
      <c r="I2130" s="60"/>
      <c r="J2130" s="60"/>
      <c r="K2130" s="60"/>
      <c r="L2130" s="60"/>
      <c r="M2130" s="60"/>
      <c r="N2130" s="60"/>
      <c r="O2130" s="54"/>
      <c r="P2130" s="54"/>
      <c r="Q2130" s="54"/>
      <c r="R2130" s="54"/>
      <c r="S2130" s="54"/>
      <c r="T2130" s="54"/>
    </row>
    <row r="2131" spans="1:20" ht="15" customHeight="1" x14ac:dyDescent="0.2">
      <c r="A2131" s="54"/>
      <c r="B2131" s="54"/>
      <c r="C2131" s="53"/>
      <c r="D2131" s="54"/>
      <c r="E2131" s="54"/>
      <c r="F2131" s="79"/>
      <c r="G2131" s="55"/>
      <c r="H2131" s="79"/>
      <c r="I2131" s="60"/>
      <c r="J2131" s="60"/>
      <c r="K2131" s="60"/>
      <c r="L2131" s="60"/>
      <c r="M2131" s="60"/>
      <c r="N2131" s="60"/>
      <c r="O2131" s="54"/>
      <c r="P2131" s="54"/>
      <c r="Q2131" s="54"/>
      <c r="R2131" s="54"/>
      <c r="S2131" s="54"/>
      <c r="T2131" s="54"/>
    </row>
    <row r="2132" spans="1:20" ht="15" customHeight="1" x14ac:dyDescent="0.2">
      <c r="A2132" s="54"/>
      <c r="B2132" s="54"/>
      <c r="C2132" s="53"/>
      <c r="D2132" s="54"/>
      <c r="E2132" s="54"/>
      <c r="F2132" s="79"/>
      <c r="G2132" s="55"/>
      <c r="H2132" s="79"/>
      <c r="I2132" s="60"/>
      <c r="J2132" s="60"/>
      <c r="K2132" s="60"/>
      <c r="L2132" s="60"/>
      <c r="M2132" s="60"/>
      <c r="N2132" s="60"/>
      <c r="O2132" s="54"/>
      <c r="P2132" s="54"/>
      <c r="Q2132" s="54"/>
      <c r="R2132" s="54"/>
      <c r="S2132" s="54"/>
      <c r="T2132" s="54"/>
    </row>
    <row r="2133" spans="1:20" ht="15" customHeight="1" x14ac:dyDescent="0.2">
      <c r="A2133" s="54"/>
      <c r="B2133" s="54"/>
      <c r="C2133" s="53"/>
      <c r="D2133" s="54"/>
      <c r="E2133" s="54"/>
      <c r="F2133" s="79"/>
      <c r="G2133" s="55"/>
      <c r="H2133" s="79"/>
      <c r="I2133" s="60"/>
      <c r="J2133" s="60"/>
      <c r="K2133" s="60"/>
      <c r="L2133" s="60"/>
      <c r="M2133" s="60"/>
      <c r="N2133" s="60"/>
      <c r="O2133" s="54"/>
      <c r="P2133" s="54"/>
      <c r="Q2133" s="54"/>
      <c r="R2133" s="54"/>
      <c r="S2133" s="54"/>
      <c r="T2133" s="54"/>
    </row>
    <row r="2134" spans="1:20" ht="15" customHeight="1" x14ac:dyDescent="0.2">
      <c r="A2134" s="54"/>
      <c r="B2134" s="54"/>
      <c r="C2134" s="53"/>
      <c r="D2134" s="54"/>
      <c r="E2134" s="54"/>
      <c r="F2134" s="79"/>
      <c r="G2134" s="55"/>
      <c r="H2134" s="79"/>
      <c r="I2134" s="60"/>
      <c r="J2134" s="60"/>
      <c r="K2134" s="60"/>
      <c r="L2134" s="60"/>
      <c r="M2134" s="60"/>
      <c r="N2134" s="60"/>
      <c r="O2134" s="54"/>
      <c r="P2134" s="54"/>
      <c r="Q2134" s="54"/>
      <c r="R2134" s="54"/>
      <c r="S2134" s="54"/>
      <c r="T2134" s="54"/>
    </row>
    <row r="2135" spans="1:20" ht="15" customHeight="1" x14ac:dyDescent="0.2">
      <c r="A2135" s="54"/>
      <c r="B2135" s="54"/>
      <c r="C2135" s="53"/>
      <c r="D2135" s="54"/>
      <c r="E2135" s="54"/>
      <c r="F2135" s="79"/>
      <c r="G2135" s="55"/>
      <c r="H2135" s="79"/>
      <c r="I2135" s="60"/>
      <c r="J2135" s="60"/>
      <c r="K2135" s="60"/>
      <c r="L2135" s="60"/>
      <c r="M2135" s="60"/>
      <c r="N2135" s="60"/>
      <c r="O2135" s="54"/>
      <c r="P2135" s="54"/>
      <c r="Q2135" s="54"/>
      <c r="R2135" s="54"/>
      <c r="S2135" s="54"/>
      <c r="T2135" s="54"/>
    </row>
    <row r="2136" spans="1:20" ht="15" customHeight="1" x14ac:dyDescent="0.2">
      <c r="A2136" s="54"/>
      <c r="B2136" s="54"/>
      <c r="C2136" s="53"/>
      <c r="D2136" s="54"/>
      <c r="E2136" s="54"/>
      <c r="F2136" s="79"/>
      <c r="G2136" s="55"/>
      <c r="H2136" s="79"/>
      <c r="I2136" s="60"/>
      <c r="J2136" s="60"/>
      <c r="K2136" s="60"/>
      <c r="L2136" s="60"/>
      <c r="M2136" s="60"/>
      <c r="N2136" s="60"/>
      <c r="O2136" s="54"/>
      <c r="P2136" s="54"/>
      <c r="Q2136" s="54"/>
      <c r="R2136" s="54"/>
      <c r="S2136" s="54"/>
      <c r="T2136" s="54"/>
    </row>
    <row r="2137" spans="1:20" ht="15" customHeight="1" x14ac:dyDescent="0.2">
      <c r="A2137" s="54"/>
      <c r="B2137" s="54"/>
      <c r="C2137" s="53"/>
      <c r="D2137" s="54"/>
      <c r="E2137" s="54"/>
      <c r="F2137" s="79"/>
      <c r="G2137" s="55"/>
      <c r="H2137" s="79"/>
      <c r="I2137" s="60"/>
      <c r="J2137" s="60"/>
      <c r="K2137" s="60"/>
      <c r="L2137" s="60"/>
      <c r="M2137" s="60"/>
      <c r="N2137" s="60"/>
      <c r="O2137" s="54"/>
      <c r="P2137" s="54"/>
      <c r="Q2137" s="54"/>
      <c r="R2137" s="54"/>
      <c r="S2137" s="54"/>
      <c r="T2137" s="54"/>
    </row>
    <row r="2138" spans="1:20" ht="15" customHeight="1" x14ac:dyDescent="0.2">
      <c r="A2138" s="54"/>
      <c r="B2138" s="54"/>
      <c r="C2138" s="53"/>
      <c r="D2138" s="54"/>
      <c r="E2138" s="54"/>
      <c r="F2138" s="79"/>
      <c r="G2138" s="55"/>
      <c r="H2138" s="79"/>
      <c r="I2138" s="60"/>
      <c r="J2138" s="60"/>
      <c r="K2138" s="60"/>
      <c r="L2138" s="60"/>
      <c r="M2138" s="60"/>
      <c r="N2138" s="60"/>
      <c r="O2138" s="54"/>
      <c r="P2138" s="54"/>
      <c r="Q2138" s="54"/>
      <c r="R2138" s="54"/>
      <c r="S2138" s="54"/>
      <c r="T2138" s="54"/>
    </row>
    <row r="2139" spans="1:20" ht="15" customHeight="1" x14ac:dyDescent="0.2">
      <c r="A2139" s="54"/>
      <c r="B2139" s="54"/>
      <c r="C2139" s="53"/>
      <c r="D2139" s="54"/>
      <c r="E2139" s="54"/>
      <c r="F2139" s="79"/>
      <c r="G2139" s="55"/>
      <c r="H2139" s="79"/>
      <c r="I2139" s="60"/>
      <c r="J2139" s="60"/>
      <c r="K2139" s="60"/>
      <c r="L2139" s="60"/>
      <c r="M2139" s="60"/>
      <c r="N2139" s="60"/>
      <c r="O2139" s="54"/>
      <c r="P2139" s="54"/>
      <c r="Q2139" s="54"/>
      <c r="R2139" s="54"/>
      <c r="S2139" s="54"/>
      <c r="T2139" s="54"/>
    </row>
    <row r="2140" spans="1:20" ht="15" customHeight="1" x14ac:dyDescent="0.2">
      <c r="A2140" s="54"/>
      <c r="B2140" s="54"/>
      <c r="C2140" s="53"/>
      <c r="D2140" s="54"/>
      <c r="E2140" s="54"/>
      <c r="F2140" s="79"/>
      <c r="G2140" s="55"/>
      <c r="H2140" s="79"/>
      <c r="I2140" s="60"/>
      <c r="J2140" s="60"/>
      <c r="K2140" s="60"/>
      <c r="L2140" s="60"/>
      <c r="M2140" s="60"/>
      <c r="N2140" s="60"/>
      <c r="O2140" s="54"/>
      <c r="P2140" s="54"/>
      <c r="Q2140" s="54"/>
      <c r="R2140" s="54"/>
      <c r="S2140" s="54"/>
      <c r="T2140" s="54"/>
    </row>
    <row r="2141" spans="1:20" ht="15" customHeight="1" x14ac:dyDescent="0.2">
      <c r="A2141" s="54"/>
      <c r="B2141" s="54"/>
      <c r="C2141" s="53"/>
      <c r="D2141" s="54"/>
      <c r="E2141" s="54"/>
      <c r="F2141" s="79"/>
      <c r="G2141" s="55"/>
      <c r="H2141" s="79"/>
      <c r="I2141" s="60"/>
      <c r="J2141" s="60"/>
      <c r="K2141" s="60"/>
      <c r="L2141" s="60"/>
      <c r="M2141" s="60"/>
      <c r="N2141" s="60"/>
      <c r="O2141" s="54"/>
      <c r="P2141" s="54"/>
      <c r="Q2141" s="54"/>
      <c r="R2141" s="54"/>
      <c r="S2141" s="54"/>
      <c r="T2141" s="54"/>
    </row>
    <row r="2142" spans="1:20" ht="15" customHeight="1" x14ac:dyDescent="0.2">
      <c r="A2142" s="54"/>
      <c r="B2142" s="54"/>
      <c r="C2142" s="53"/>
      <c r="D2142" s="54"/>
      <c r="E2142" s="54"/>
      <c r="F2142" s="79"/>
      <c r="G2142" s="55"/>
      <c r="H2142" s="79"/>
      <c r="I2142" s="60"/>
      <c r="J2142" s="60"/>
      <c r="K2142" s="60"/>
      <c r="L2142" s="60"/>
      <c r="M2142" s="60"/>
      <c r="N2142" s="60"/>
      <c r="O2142" s="54"/>
      <c r="P2142" s="54"/>
      <c r="Q2142" s="54"/>
      <c r="R2142" s="54"/>
      <c r="S2142" s="54"/>
      <c r="T2142" s="54"/>
    </row>
    <row r="2143" spans="1:20" ht="15" customHeight="1" x14ac:dyDescent="0.2">
      <c r="A2143" s="54"/>
      <c r="B2143" s="54"/>
      <c r="C2143" s="53"/>
      <c r="D2143" s="54"/>
      <c r="E2143" s="54"/>
      <c r="F2143" s="79"/>
      <c r="G2143" s="55"/>
      <c r="H2143" s="79"/>
      <c r="I2143" s="60"/>
      <c r="J2143" s="60"/>
      <c r="K2143" s="60"/>
      <c r="L2143" s="60"/>
      <c r="M2143" s="60"/>
      <c r="N2143" s="60"/>
      <c r="O2143" s="54"/>
      <c r="P2143" s="54"/>
      <c r="Q2143" s="54"/>
      <c r="R2143" s="54"/>
      <c r="S2143" s="54"/>
      <c r="T2143" s="54"/>
    </row>
    <row r="2144" spans="1:20" ht="15" customHeight="1" x14ac:dyDescent="0.2">
      <c r="A2144" s="54"/>
      <c r="B2144" s="54"/>
      <c r="C2144" s="53"/>
      <c r="D2144" s="54"/>
      <c r="E2144" s="54"/>
      <c r="F2144" s="79"/>
      <c r="G2144" s="55"/>
      <c r="H2144" s="79"/>
      <c r="I2144" s="60"/>
      <c r="J2144" s="60"/>
      <c r="K2144" s="60"/>
      <c r="L2144" s="60"/>
      <c r="M2144" s="60"/>
      <c r="N2144" s="60"/>
      <c r="O2144" s="54"/>
      <c r="P2144" s="54"/>
      <c r="Q2144" s="54"/>
      <c r="R2144" s="54"/>
      <c r="S2144" s="54"/>
      <c r="T2144" s="54"/>
    </row>
    <row r="2145" spans="1:20" ht="15" customHeight="1" x14ac:dyDescent="0.2">
      <c r="A2145" s="54"/>
      <c r="B2145" s="54"/>
      <c r="C2145" s="53"/>
      <c r="D2145" s="54"/>
      <c r="E2145" s="54"/>
      <c r="F2145" s="79"/>
      <c r="G2145" s="55"/>
      <c r="H2145" s="79"/>
      <c r="I2145" s="60"/>
      <c r="J2145" s="60"/>
      <c r="K2145" s="60"/>
      <c r="L2145" s="60"/>
      <c r="M2145" s="60"/>
      <c r="N2145" s="60"/>
      <c r="O2145" s="54"/>
      <c r="P2145" s="54"/>
      <c r="Q2145" s="54"/>
      <c r="R2145" s="54"/>
      <c r="S2145" s="54"/>
      <c r="T2145" s="54"/>
    </row>
    <row r="2146" spans="1:20" ht="15" customHeight="1" x14ac:dyDescent="0.2">
      <c r="A2146" s="54"/>
      <c r="B2146" s="54"/>
      <c r="C2146" s="53"/>
      <c r="D2146" s="54"/>
      <c r="E2146" s="54"/>
      <c r="F2146" s="79"/>
      <c r="G2146" s="55"/>
      <c r="H2146" s="79"/>
      <c r="I2146" s="60"/>
      <c r="J2146" s="60"/>
      <c r="K2146" s="60"/>
      <c r="L2146" s="60"/>
      <c r="M2146" s="60"/>
      <c r="N2146" s="60"/>
      <c r="O2146" s="54"/>
      <c r="P2146" s="54"/>
      <c r="Q2146" s="54"/>
      <c r="R2146" s="54"/>
      <c r="S2146" s="54"/>
      <c r="T2146" s="54"/>
    </row>
    <row r="2147" spans="1:20" ht="15" customHeight="1" x14ac:dyDescent="0.2">
      <c r="A2147" s="54"/>
      <c r="B2147" s="54"/>
      <c r="C2147" s="53"/>
      <c r="D2147" s="54"/>
      <c r="E2147" s="54"/>
      <c r="F2147" s="79"/>
      <c r="G2147" s="55"/>
      <c r="H2147" s="79"/>
      <c r="I2147" s="60"/>
      <c r="J2147" s="60"/>
      <c r="K2147" s="60"/>
      <c r="L2147" s="60"/>
      <c r="M2147" s="60"/>
      <c r="N2147" s="60"/>
      <c r="O2147" s="54"/>
      <c r="P2147" s="54"/>
      <c r="Q2147" s="54"/>
      <c r="R2147" s="54"/>
      <c r="S2147" s="54"/>
      <c r="T2147" s="54"/>
    </row>
    <row r="2148" spans="1:20" ht="15" customHeight="1" x14ac:dyDescent="0.2">
      <c r="A2148" s="54"/>
      <c r="B2148" s="54"/>
      <c r="C2148" s="53"/>
      <c r="D2148" s="54"/>
      <c r="E2148" s="54"/>
      <c r="F2148" s="79"/>
      <c r="G2148" s="55"/>
      <c r="H2148" s="79"/>
      <c r="I2148" s="60"/>
      <c r="J2148" s="60"/>
      <c r="K2148" s="60"/>
      <c r="L2148" s="60"/>
      <c r="M2148" s="60"/>
      <c r="N2148" s="60"/>
      <c r="O2148" s="54"/>
      <c r="P2148" s="54"/>
      <c r="Q2148" s="54"/>
      <c r="R2148" s="54"/>
      <c r="S2148" s="54"/>
      <c r="T2148" s="54"/>
    </row>
    <row r="2149" spans="1:20" ht="15" customHeight="1" x14ac:dyDescent="0.2">
      <c r="A2149" s="54"/>
      <c r="B2149" s="54"/>
      <c r="C2149" s="53"/>
      <c r="D2149" s="54"/>
      <c r="E2149" s="54"/>
      <c r="F2149" s="79"/>
      <c r="G2149" s="55"/>
      <c r="H2149" s="79"/>
      <c r="I2149" s="60"/>
      <c r="J2149" s="60"/>
      <c r="K2149" s="60"/>
      <c r="L2149" s="60"/>
      <c r="M2149" s="60"/>
      <c r="N2149" s="60"/>
      <c r="O2149" s="54"/>
      <c r="P2149" s="54"/>
      <c r="Q2149" s="54"/>
      <c r="R2149" s="54"/>
      <c r="S2149" s="54"/>
      <c r="T2149" s="54"/>
    </row>
    <row r="2150" spans="1:20" ht="15" customHeight="1" x14ac:dyDescent="0.2">
      <c r="A2150" s="54"/>
      <c r="B2150" s="54"/>
      <c r="C2150" s="53"/>
      <c r="D2150" s="54"/>
      <c r="E2150" s="54"/>
      <c r="F2150" s="79"/>
      <c r="G2150" s="55"/>
      <c r="H2150" s="79"/>
      <c r="I2150" s="60"/>
      <c r="J2150" s="60"/>
      <c r="K2150" s="60"/>
      <c r="L2150" s="60"/>
      <c r="M2150" s="60"/>
      <c r="N2150" s="60"/>
      <c r="O2150" s="54"/>
      <c r="P2150" s="54"/>
      <c r="Q2150" s="54"/>
      <c r="R2150" s="54"/>
      <c r="S2150" s="54"/>
      <c r="T2150" s="54"/>
    </row>
    <row r="2151" spans="1:20" ht="15" customHeight="1" x14ac:dyDescent="0.2">
      <c r="A2151" s="54"/>
      <c r="B2151" s="54"/>
      <c r="C2151" s="53"/>
      <c r="D2151" s="54"/>
      <c r="E2151" s="54"/>
      <c r="F2151" s="79"/>
      <c r="G2151" s="55"/>
      <c r="H2151" s="79"/>
      <c r="I2151" s="60"/>
      <c r="J2151" s="60"/>
      <c r="K2151" s="60"/>
      <c r="L2151" s="60"/>
      <c r="M2151" s="60"/>
      <c r="N2151" s="60"/>
      <c r="O2151" s="54"/>
      <c r="P2151" s="54"/>
      <c r="Q2151" s="54"/>
      <c r="R2151" s="54"/>
      <c r="S2151" s="54"/>
      <c r="T2151" s="54"/>
    </row>
    <row r="2152" spans="1:20" ht="15" customHeight="1" x14ac:dyDescent="0.2">
      <c r="A2152" s="54"/>
      <c r="B2152" s="54"/>
      <c r="C2152" s="53"/>
      <c r="D2152" s="54"/>
      <c r="E2152" s="54"/>
      <c r="F2152" s="79"/>
      <c r="G2152" s="55"/>
      <c r="H2152" s="79"/>
      <c r="I2152" s="60"/>
      <c r="J2152" s="60"/>
      <c r="K2152" s="60"/>
      <c r="L2152" s="60"/>
      <c r="M2152" s="60"/>
      <c r="N2152" s="60"/>
      <c r="O2152" s="54"/>
      <c r="P2152" s="54"/>
      <c r="Q2152" s="54"/>
      <c r="R2152" s="54"/>
      <c r="S2152" s="54"/>
      <c r="T2152" s="54"/>
    </row>
    <row r="2153" spans="1:20" ht="15" customHeight="1" x14ac:dyDescent="0.2">
      <c r="A2153" s="54"/>
      <c r="B2153" s="54"/>
      <c r="C2153" s="53"/>
      <c r="D2153" s="54"/>
      <c r="E2153" s="54"/>
      <c r="F2153" s="79"/>
      <c r="G2153" s="55"/>
      <c r="H2153" s="79"/>
      <c r="I2153" s="60"/>
      <c r="J2153" s="60"/>
      <c r="K2153" s="60"/>
      <c r="L2153" s="60"/>
      <c r="M2153" s="60"/>
      <c r="N2153" s="60"/>
      <c r="O2153" s="54"/>
      <c r="P2153" s="54"/>
      <c r="Q2153" s="54"/>
      <c r="R2153" s="54"/>
      <c r="S2153" s="54"/>
      <c r="T2153" s="54"/>
    </row>
    <row r="2154" spans="1:20" ht="15" customHeight="1" x14ac:dyDescent="0.2">
      <c r="A2154" s="54"/>
      <c r="B2154" s="54"/>
      <c r="C2154" s="53"/>
      <c r="D2154" s="54"/>
      <c r="E2154" s="54"/>
      <c r="F2154" s="79"/>
      <c r="G2154" s="55"/>
      <c r="H2154" s="79"/>
      <c r="I2154" s="60"/>
      <c r="J2154" s="60"/>
      <c r="K2154" s="60"/>
      <c r="L2154" s="60"/>
      <c r="M2154" s="60"/>
      <c r="N2154" s="60"/>
      <c r="O2154" s="54"/>
      <c r="P2154" s="54"/>
      <c r="Q2154" s="54"/>
      <c r="R2154" s="54"/>
      <c r="S2154" s="54"/>
      <c r="T2154" s="54"/>
    </row>
    <row r="2155" spans="1:20" ht="15" customHeight="1" x14ac:dyDescent="0.2">
      <c r="A2155" s="54"/>
      <c r="B2155" s="54"/>
      <c r="C2155" s="53"/>
      <c r="D2155" s="54"/>
      <c r="E2155" s="54"/>
      <c r="F2155" s="79"/>
      <c r="G2155" s="55"/>
      <c r="H2155" s="79"/>
      <c r="I2155" s="60"/>
      <c r="J2155" s="60"/>
      <c r="K2155" s="60"/>
      <c r="L2155" s="60"/>
      <c r="M2155" s="60"/>
      <c r="N2155" s="60"/>
      <c r="O2155" s="54"/>
      <c r="P2155" s="54"/>
      <c r="Q2155" s="54"/>
      <c r="R2155" s="54"/>
      <c r="S2155" s="54"/>
      <c r="T2155" s="54"/>
    </row>
    <row r="2156" spans="1:20" ht="15" customHeight="1" x14ac:dyDescent="0.2">
      <c r="A2156" s="54"/>
      <c r="B2156" s="54"/>
      <c r="C2156" s="53"/>
      <c r="D2156" s="54"/>
      <c r="E2156" s="54"/>
      <c r="F2156" s="79"/>
      <c r="G2156" s="55"/>
      <c r="H2156" s="79"/>
      <c r="I2156" s="60"/>
      <c r="J2156" s="60"/>
      <c r="K2156" s="60"/>
      <c r="L2156" s="60"/>
      <c r="M2156" s="60"/>
      <c r="N2156" s="60"/>
      <c r="O2156" s="54"/>
      <c r="P2156" s="54"/>
      <c r="Q2156" s="54"/>
      <c r="R2156" s="54"/>
      <c r="S2156" s="54"/>
      <c r="T2156" s="54"/>
    </row>
    <row r="2157" spans="1:20" ht="15" customHeight="1" x14ac:dyDescent="0.2">
      <c r="A2157" s="54"/>
      <c r="B2157" s="54"/>
      <c r="C2157" s="53"/>
      <c r="D2157" s="54"/>
      <c r="E2157" s="54"/>
      <c r="F2157" s="79"/>
      <c r="G2157" s="55"/>
      <c r="H2157" s="79"/>
      <c r="I2157" s="60"/>
      <c r="J2157" s="60"/>
      <c r="K2157" s="60"/>
      <c r="L2157" s="60"/>
      <c r="M2157" s="60"/>
      <c r="N2157" s="60"/>
      <c r="O2157" s="54"/>
      <c r="P2157" s="54"/>
      <c r="Q2157" s="54"/>
      <c r="R2157" s="54"/>
      <c r="S2157" s="54"/>
      <c r="T2157" s="54"/>
    </row>
    <row r="2158" spans="1:20" ht="15" customHeight="1" x14ac:dyDescent="0.2">
      <c r="A2158" s="54"/>
      <c r="B2158" s="54"/>
      <c r="C2158" s="53"/>
      <c r="D2158" s="54"/>
      <c r="E2158" s="54"/>
      <c r="F2158" s="79"/>
      <c r="G2158" s="55"/>
      <c r="H2158" s="79"/>
      <c r="I2158" s="60"/>
      <c r="J2158" s="60"/>
      <c r="K2158" s="60"/>
      <c r="L2158" s="60"/>
      <c r="M2158" s="60"/>
      <c r="N2158" s="60"/>
      <c r="O2158" s="54"/>
      <c r="P2158" s="54"/>
      <c r="Q2158" s="54"/>
      <c r="R2158" s="54"/>
      <c r="S2158" s="54"/>
      <c r="T2158" s="54"/>
    </row>
    <row r="2159" spans="1:20" ht="15" customHeight="1" x14ac:dyDescent="0.2">
      <c r="A2159" s="54"/>
      <c r="B2159" s="54"/>
      <c r="C2159" s="53"/>
      <c r="D2159" s="54"/>
      <c r="E2159" s="54"/>
      <c r="F2159" s="79"/>
      <c r="G2159" s="55"/>
      <c r="H2159" s="79"/>
      <c r="I2159" s="60"/>
      <c r="J2159" s="60"/>
      <c r="K2159" s="60"/>
      <c r="L2159" s="60"/>
      <c r="M2159" s="60"/>
      <c r="N2159" s="60"/>
      <c r="O2159" s="54"/>
      <c r="P2159" s="54"/>
      <c r="Q2159" s="54"/>
      <c r="R2159" s="54"/>
      <c r="S2159" s="54"/>
      <c r="T2159" s="54"/>
    </row>
    <row r="2160" spans="1:20" ht="15" customHeight="1" x14ac:dyDescent="0.2">
      <c r="A2160" s="54"/>
      <c r="B2160" s="54"/>
      <c r="C2160" s="53"/>
      <c r="D2160" s="54"/>
      <c r="E2160" s="54"/>
      <c r="F2160" s="79"/>
      <c r="G2160" s="55"/>
      <c r="H2160" s="79"/>
      <c r="I2160" s="60"/>
      <c r="J2160" s="60"/>
      <c r="K2160" s="60"/>
      <c r="L2160" s="60"/>
      <c r="M2160" s="60"/>
      <c r="N2160" s="60"/>
      <c r="O2160" s="54"/>
      <c r="P2160" s="54"/>
      <c r="Q2160" s="54"/>
      <c r="R2160" s="54"/>
      <c r="S2160" s="54"/>
      <c r="T2160" s="54"/>
    </row>
    <row r="2161" spans="1:20" ht="15" customHeight="1" x14ac:dyDescent="0.2">
      <c r="A2161" s="54"/>
      <c r="B2161" s="54"/>
      <c r="C2161" s="53"/>
      <c r="D2161" s="54"/>
      <c r="E2161" s="54"/>
      <c r="F2161" s="79"/>
      <c r="G2161" s="55"/>
      <c r="H2161" s="79"/>
      <c r="I2161" s="60"/>
      <c r="J2161" s="60"/>
      <c r="K2161" s="60"/>
      <c r="L2161" s="60"/>
      <c r="M2161" s="60"/>
      <c r="N2161" s="60"/>
      <c r="O2161" s="54"/>
      <c r="P2161" s="54"/>
      <c r="Q2161" s="54"/>
      <c r="R2161" s="54"/>
      <c r="S2161" s="54"/>
      <c r="T2161" s="54"/>
    </row>
    <row r="2162" spans="1:20" ht="15" customHeight="1" x14ac:dyDescent="0.2">
      <c r="A2162" s="54"/>
      <c r="B2162" s="54"/>
      <c r="C2162" s="53"/>
      <c r="D2162" s="54"/>
      <c r="E2162" s="54"/>
      <c r="F2162" s="79"/>
      <c r="G2162" s="55"/>
      <c r="H2162" s="79"/>
      <c r="I2162" s="60"/>
      <c r="J2162" s="60"/>
      <c r="K2162" s="60"/>
      <c r="L2162" s="60"/>
      <c r="M2162" s="60"/>
      <c r="N2162" s="60"/>
      <c r="O2162" s="54"/>
      <c r="P2162" s="54"/>
      <c r="Q2162" s="54"/>
      <c r="R2162" s="54"/>
      <c r="S2162" s="54"/>
      <c r="T2162" s="54"/>
    </row>
    <row r="2163" spans="1:20" ht="15" customHeight="1" x14ac:dyDescent="0.2">
      <c r="A2163" s="54"/>
      <c r="B2163" s="54"/>
      <c r="C2163" s="53"/>
      <c r="D2163" s="54"/>
      <c r="E2163" s="54"/>
      <c r="F2163" s="79"/>
      <c r="G2163" s="55"/>
      <c r="H2163" s="79"/>
      <c r="I2163" s="60"/>
      <c r="J2163" s="60"/>
      <c r="K2163" s="60"/>
      <c r="L2163" s="60"/>
      <c r="M2163" s="60"/>
      <c r="N2163" s="60"/>
      <c r="O2163" s="54"/>
      <c r="P2163" s="54"/>
      <c r="Q2163" s="54"/>
      <c r="R2163" s="54"/>
      <c r="S2163" s="54"/>
      <c r="T2163" s="54"/>
    </row>
    <row r="2164" spans="1:20" ht="15" customHeight="1" x14ac:dyDescent="0.2">
      <c r="A2164" s="54"/>
      <c r="B2164" s="54"/>
      <c r="C2164" s="53"/>
      <c r="D2164" s="54"/>
      <c r="E2164" s="54"/>
      <c r="F2164" s="79"/>
      <c r="G2164" s="55"/>
      <c r="H2164" s="79"/>
      <c r="I2164" s="60"/>
      <c r="J2164" s="60"/>
      <c r="K2164" s="60"/>
      <c r="L2164" s="60"/>
      <c r="M2164" s="60"/>
      <c r="N2164" s="60"/>
      <c r="O2164" s="54"/>
      <c r="P2164" s="54"/>
      <c r="Q2164" s="54"/>
      <c r="R2164" s="54"/>
      <c r="S2164" s="54"/>
      <c r="T2164" s="54"/>
    </row>
    <row r="2165" spans="1:20" ht="15" customHeight="1" x14ac:dyDescent="0.2">
      <c r="A2165" s="54"/>
      <c r="B2165" s="54"/>
      <c r="C2165" s="53"/>
      <c r="D2165" s="54"/>
      <c r="E2165" s="54"/>
      <c r="F2165" s="79"/>
      <c r="G2165" s="55"/>
      <c r="H2165" s="79"/>
      <c r="I2165" s="60"/>
      <c r="J2165" s="60"/>
      <c r="K2165" s="60"/>
      <c r="L2165" s="60"/>
      <c r="M2165" s="60"/>
      <c r="N2165" s="60"/>
      <c r="O2165" s="54"/>
      <c r="P2165" s="54"/>
      <c r="Q2165" s="54"/>
      <c r="R2165" s="54"/>
      <c r="S2165" s="54"/>
      <c r="T2165" s="54"/>
    </row>
    <row r="2166" spans="1:20" ht="15" customHeight="1" x14ac:dyDescent="0.2">
      <c r="A2166" s="54"/>
      <c r="B2166" s="54"/>
      <c r="C2166" s="53"/>
      <c r="D2166" s="54"/>
      <c r="E2166" s="54"/>
      <c r="F2166" s="79"/>
      <c r="G2166" s="55"/>
      <c r="H2166" s="79"/>
      <c r="I2166" s="60"/>
      <c r="J2166" s="60"/>
      <c r="K2166" s="60"/>
      <c r="L2166" s="60"/>
      <c r="M2166" s="60"/>
      <c r="N2166" s="60"/>
      <c r="O2166" s="54"/>
      <c r="P2166" s="54"/>
      <c r="Q2166" s="54"/>
      <c r="R2166" s="54"/>
      <c r="S2166" s="54"/>
      <c r="T2166" s="54"/>
    </row>
    <row r="2167" spans="1:20" ht="15" customHeight="1" x14ac:dyDescent="0.2">
      <c r="A2167" s="54"/>
      <c r="B2167" s="54"/>
      <c r="C2167" s="53"/>
      <c r="D2167" s="54"/>
      <c r="E2167" s="54"/>
      <c r="F2167" s="79"/>
      <c r="G2167" s="55"/>
      <c r="H2167" s="79"/>
      <c r="I2167" s="60"/>
      <c r="J2167" s="60"/>
      <c r="K2167" s="60"/>
      <c r="L2167" s="60"/>
      <c r="M2167" s="60"/>
      <c r="N2167" s="60"/>
      <c r="O2167" s="54"/>
      <c r="P2167" s="54"/>
      <c r="Q2167" s="54"/>
      <c r="R2167" s="54"/>
      <c r="S2167" s="54"/>
      <c r="T2167" s="54"/>
    </row>
    <row r="2168" spans="1:20" ht="15" customHeight="1" x14ac:dyDescent="0.2">
      <c r="A2168" s="54"/>
      <c r="B2168" s="54"/>
      <c r="C2168" s="53"/>
      <c r="D2168" s="54"/>
      <c r="E2168" s="54"/>
      <c r="F2168" s="79"/>
      <c r="G2168" s="55"/>
      <c r="H2168" s="79"/>
      <c r="I2168" s="60"/>
      <c r="J2168" s="60"/>
      <c r="K2168" s="60"/>
      <c r="L2168" s="60"/>
      <c r="M2168" s="60"/>
      <c r="N2168" s="60"/>
      <c r="O2168" s="54"/>
      <c r="P2168" s="54"/>
      <c r="Q2168" s="54"/>
      <c r="R2168" s="54"/>
      <c r="S2168" s="54"/>
      <c r="T2168" s="54"/>
    </row>
    <row r="2169" spans="1:20" ht="15" customHeight="1" x14ac:dyDescent="0.2">
      <c r="A2169" s="54"/>
      <c r="B2169" s="54"/>
      <c r="C2169" s="53"/>
      <c r="D2169" s="54"/>
      <c r="E2169" s="54"/>
      <c r="F2169" s="79"/>
      <c r="G2169" s="55"/>
      <c r="H2169" s="79"/>
      <c r="I2169" s="60"/>
      <c r="J2169" s="60"/>
      <c r="K2169" s="60"/>
      <c r="L2169" s="60"/>
      <c r="M2169" s="60"/>
      <c r="N2169" s="60"/>
      <c r="O2169" s="54"/>
      <c r="P2169" s="54"/>
      <c r="Q2169" s="54"/>
      <c r="R2169" s="54"/>
      <c r="S2169" s="54"/>
      <c r="T2169" s="54"/>
    </row>
    <row r="2170" spans="1:20" ht="15" customHeight="1" x14ac:dyDescent="0.2">
      <c r="A2170" s="54"/>
      <c r="B2170" s="54"/>
      <c r="C2170" s="53"/>
      <c r="D2170" s="54"/>
      <c r="E2170" s="54"/>
      <c r="F2170" s="79"/>
      <c r="G2170" s="55"/>
      <c r="H2170" s="79"/>
      <c r="I2170" s="60"/>
      <c r="J2170" s="60"/>
      <c r="K2170" s="60"/>
      <c r="L2170" s="60"/>
      <c r="M2170" s="60"/>
      <c r="N2170" s="60"/>
      <c r="O2170" s="54"/>
      <c r="P2170" s="54"/>
      <c r="Q2170" s="54"/>
      <c r="R2170" s="54"/>
      <c r="S2170" s="54"/>
      <c r="T2170" s="54"/>
    </row>
    <row r="2171" spans="1:20" ht="15" customHeight="1" x14ac:dyDescent="0.2">
      <c r="A2171" s="54"/>
      <c r="B2171" s="54"/>
      <c r="C2171" s="53"/>
      <c r="D2171" s="54"/>
      <c r="E2171" s="54"/>
      <c r="F2171" s="79"/>
      <c r="G2171" s="55"/>
      <c r="H2171" s="79"/>
      <c r="I2171" s="60"/>
      <c r="J2171" s="60"/>
      <c r="K2171" s="60"/>
      <c r="L2171" s="60"/>
      <c r="M2171" s="60"/>
      <c r="N2171" s="60"/>
      <c r="O2171" s="54"/>
      <c r="P2171" s="54"/>
      <c r="Q2171" s="54"/>
      <c r="R2171" s="54"/>
      <c r="S2171" s="54"/>
      <c r="T2171" s="54"/>
    </row>
    <row r="2172" spans="1:20" ht="15" customHeight="1" x14ac:dyDescent="0.2">
      <c r="A2172" s="54"/>
      <c r="B2172" s="54"/>
      <c r="C2172" s="53"/>
      <c r="D2172" s="54"/>
      <c r="E2172" s="54"/>
      <c r="F2172" s="79"/>
      <c r="G2172" s="55"/>
      <c r="H2172" s="79"/>
      <c r="I2172" s="60"/>
      <c r="J2172" s="60"/>
      <c r="K2172" s="60"/>
      <c r="L2172" s="60"/>
      <c r="M2172" s="60"/>
      <c r="N2172" s="60"/>
      <c r="O2172" s="54"/>
      <c r="P2172" s="54"/>
      <c r="Q2172" s="54"/>
      <c r="R2172" s="54"/>
      <c r="S2172" s="54"/>
      <c r="T2172" s="54"/>
    </row>
    <row r="2173" spans="1:20" ht="15" customHeight="1" x14ac:dyDescent="0.2">
      <c r="A2173" s="54"/>
      <c r="B2173" s="54"/>
      <c r="C2173" s="53"/>
      <c r="D2173" s="54"/>
      <c r="E2173" s="54"/>
      <c r="F2173" s="79"/>
      <c r="G2173" s="55"/>
      <c r="H2173" s="79"/>
      <c r="I2173" s="60"/>
      <c r="J2173" s="60"/>
      <c r="K2173" s="60"/>
      <c r="L2173" s="60"/>
      <c r="M2173" s="60"/>
      <c r="N2173" s="60"/>
      <c r="O2173" s="54"/>
      <c r="P2173" s="54"/>
      <c r="Q2173" s="54"/>
      <c r="R2173" s="54"/>
      <c r="S2173" s="54"/>
      <c r="T2173" s="54"/>
    </row>
    <row r="2174" spans="1:20" ht="15" customHeight="1" x14ac:dyDescent="0.2">
      <c r="A2174" s="54"/>
      <c r="B2174" s="54"/>
      <c r="C2174" s="53"/>
      <c r="D2174" s="54"/>
      <c r="E2174" s="54"/>
      <c r="F2174" s="79"/>
      <c r="G2174" s="55"/>
      <c r="H2174" s="79"/>
      <c r="I2174" s="60"/>
      <c r="J2174" s="60"/>
      <c r="K2174" s="60"/>
      <c r="L2174" s="60"/>
      <c r="M2174" s="60"/>
      <c r="N2174" s="60"/>
      <c r="O2174" s="54"/>
      <c r="P2174" s="54"/>
      <c r="Q2174" s="54"/>
      <c r="R2174" s="54"/>
      <c r="S2174" s="54"/>
      <c r="T2174" s="54"/>
    </row>
    <row r="2175" spans="1:20" ht="15" customHeight="1" x14ac:dyDescent="0.2">
      <c r="A2175" s="54"/>
      <c r="B2175" s="54"/>
      <c r="C2175" s="53"/>
      <c r="D2175" s="54"/>
      <c r="E2175" s="54"/>
      <c r="F2175" s="79"/>
      <c r="G2175" s="55"/>
      <c r="H2175" s="79"/>
      <c r="I2175" s="60"/>
      <c r="J2175" s="60"/>
      <c r="K2175" s="60"/>
      <c r="L2175" s="60"/>
      <c r="M2175" s="60"/>
      <c r="N2175" s="60"/>
      <c r="O2175" s="54"/>
      <c r="P2175" s="54"/>
      <c r="Q2175" s="54"/>
      <c r="R2175" s="54"/>
      <c r="S2175" s="54"/>
      <c r="T2175" s="54"/>
    </row>
    <row r="2176" spans="1:20" ht="15" customHeight="1" x14ac:dyDescent="0.2">
      <c r="A2176" s="54"/>
      <c r="B2176" s="54"/>
      <c r="C2176" s="53"/>
      <c r="D2176" s="54"/>
      <c r="E2176" s="54"/>
      <c r="F2176" s="79"/>
      <c r="G2176" s="55"/>
      <c r="H2176" s="79"/>
      <c r="I2176" s="60"/>
      <c r="J2176" s="60"/>
      <c r="K2176" s="60"/>
      <c r="L2176" s="60"/>
      <c r="M2176" s="60"/>
      <c r="N2176" s="60"/>
      <c r="O2176" s="54"/>
      <c r="P2176" s="54"/>
      <c r="Q2176" s="54"/>
      <c r="R2176" s="54"/>
      <c r="S2176" s="54"/>
      <c r="T2176" s="54"/>
    </row>
    <row r="2177" spans="1:20" ht="15" customHeight="1" x14ac:dyDescent="0.2">
      <c r="A2177" s="54"/>
      <c r="B2177" s="54"/>
      <c r="C2177" s="53"/>
      <c r="D2177" s="54"/>
      <c r="E2177" s="54"/>
      <c r="F2177" s="79"/>
      <c r="G2177" s="55"/>
      <c r="H2177" s="79"/>
      <c r="I2177" s="60"/>
      <c r="J2177" s="60"/>
      <c r="K2177" s="60"/>
      <c r="L2177" s="60"/>
      <c r="M2177" s="60"/>
      <c r="N2177" s="60"/>
      <c r="O2177" s="54"/>
      <c r="P2177" s="54"/>
      <c r="Q2177" s="54"/>
      <c r="R2177" s="54"/>
      <c r="S2177" s="54"/>
      <c r="T2177" s="54"/>
    </row>
    <row r="2178" spans="1:20" ht="15" customHeight="1" x14ac:dyDescent="0.2">
      <c r="A2178" s="54"/>
      <c r="B2178" s="54"/>
      <c r="C2178" s="53"/>
      <c r="D2178" s="54"/>
      <c r="E2178" s="54"/>
      <c r="F2178" s="79"/>
      <c r="G2178" s="55"/>
      <c r="H2178" s="79"/>
      <c r="I2178" s="60"/>
      <c r="J2178" s="60"/>
      <c r="K2178" s="60"/>
      <c r="L2178" s="60"/>
      <c r="M2178" s="60"/>
      <c r="N2178" s="60"/>
      <c r="O2178" s="54"/>
      <c r="P2178" s="54"/>
      <c r="Q2178" s="54"/>
      <c r="R2178" s="54"/>
      <c r="S2178" s="54"/>
      <c r="T2178" s="54"/>
    </row>
    <row r="2179" spans="1:20" ht="15" customHeight="1" x14ac:dyDescent="0.2">
      <c r="A2179" s="54"/>
      <c r="B2179" s="54"/>
      <c r="C2179" s="53"/>
      <c r="D2179" s="54"/>
      <c r="E2179" s="54"/>
      <c r="F2179" s="79"/>
      <c r="G2179" s="55"/>
      <c r="H2179" s="79"/>
      <c r="I2179" s="60"/>
      <c r="J2179" s="60"/>
      <c r="K2179" s="60"/>
      <c r="L2179" s="60"/>
      <c r="M2179" s="60"/>
      <c r="N2179" s="60"/>
      <c r="O2179" s="54"/>
      <c r="P2179" s="54"/>
      <c r="Q2179" s="54"/>
      <c r="R2179" s="54"/>
      <c r="S2179" s="54"/>
      <c r="T2179" s="54"/>
    </row>
    <row r="2180" spans="1:20" ht="15" customHeight="1" x14ac:dyDescent="0.2">
      <c r="A2180" s="54"/>
      <c r="B2180" s="54"/>
      <c r="C2180" s="53"/>
      <c r="D2180" s="54"/>
      <c r="E2180" s="54"/>
      <c r="F2180" s="79"/>
      <c r="G2180" s="55"/>
      <c r="H2180" s="79"/>
      <c r="I2180" s="60"/>
      <c r="J2180" s="60"/>
      <c r="K2180" s="60"/>
      <c r="L2180" s="60"/>
      <c r="M2180" s="60"/>
      <c r="N2180" s="60"/>
      <c r="O2180" s="54"/>
      <c r="P2180" s="54"/>
      <c r="Q2180" s="54"/>
      <c r="R2180" s="54"/>
      <c r="S2180" s="54"/>
      <c r="T2180" s="54"/>
    </row>
    <row r="2181" spans="1:20" ht="15" customHeight="1" x14ac:dyDescent="0.2">
      <c r="A2181" s="54"/>
      <c r="B2181" s="54"/>
      <c r="C2181" s="53"/>
      <c r="D2181" s="54"/>
      <c r="E2181" s="54"/>
      <c r="F2181" s="79"/>
      <c r="G2181" s="55"/>
      <c r="H2181" s="79"/>
      <c r="I2181" s="60"/>
      <c r="J2181" s="60"/>
      <c r="K2181" s="60"/>
      <c r="L2181" s="60"/>
      <c r="M2181" s="60"/>
      <c r="N2181" s="60"/>
      <c r="O2181" s="54"/>
      <c r="P2181" s="54"/>
      <c r="Q2181" s="54"/>
      <c r="R2181" s="54"/>
      <c r="S2181" s="54"/>
      <c r="T2181" s="54"/>
    </row>
    <row r="2182" spans="1:20" ht="15" customHeight="1" x14ac:dyDescent="0.2">
      <c r="A2182" s="54"/>
      <c r="B2182" s="54"/>
      <c r="C2182" s="53"/>
      <c r="D2182" s="54"/>
      <c r="E2182" s="54"/>
      <c r="F2182" s="79"/>
      <c r="G2182" s="55"/>
      <c r="H2182" s="79"/>
      <c r="I2182" s="60"/>
      <c r="J2182" s="60"/>
      <c r="K2182" s="60"/>
      <c r="L2182" s="60"/>
      <c r="M2182" s="60"/>
      <c r="N2182" s="60"/>
      <c r="O2182" s="54"/>
      <c r="P2182" s="54"/>
      <c r="Q2182" s="54"/>
      <c r="R2182" s="54"/>
      <c r="S2182" s="54"/>
      <c r="T2182" s="54"/>
    </row>
    <row r="2183" spans="1:20" ht="15" customHeight="1" x14ac:dyDescent="0.2">
      <c r="A2183" s="54"/>
      <c r="B2183" s="54"/>
      <c r="C2183" s="53"/>
      <c r="D2183" s="54"/>
      <c r="E2183" s="54"/>
      <c r="F2183" s="79"/>
      <c r="G2183" s="55"/>
      <c r="H2183" s="79"/>
      <c r="I2183" s="60"/>
      <c r="J2183" s="60"/>
      <c r="K2183" s="60"/>
      <c r="L2183" s="60"/>
      <c r="M2183" s="60"/>
      <c r="N2183" s="60"/>
      <c r="O2183" s="54"/>
      <c r="P2183" s="54"/>
      <c r="Q2183" s="54"/>
      <c r="R2183" s="54"/>
      <c r="S2183" s="54"/>
      <c r="T2183" s="54"/>
    </row>
    <row r="2184" spans="1:20" ht="15" customHeight="1" x14ac:dyDescent="0.2">
      <c r="A2184" s="54"/>
      <c r="B2184" s="54"/>
      <c r="C2184" s="53"/>
      <c r="D2184" s="54"/>
      <c r="E2184" s="54"/>
      <c r="F2184" s="79"/>
      <c r="G2184" s="55"/>
      <c r="H2184" s="79"/>
      <c r="I2184" s="60"/>
      <c r="J2184" s="60"/>
      <c r="K2184" s="60"/>
      <c r="L2184" s="60"/>
      <c r="M2184" s="60"/>
      <c r="N2184" s="60"/>
      <c r="O2184" s="54"/>
      <c r="P2184" s="54"/>
      <c r="Q2184" s="54"/>
      <c r="R2184" s="54"/>
      <c r="S2184" s="54"/>
      <c r="T2184" s="54"/>
    </row>
    <row r="2185" spans="1:20" ht="15" customHeight="1" x14ac:dyDescent="0.2">
      <c r="A2185" s="54"/>
      <c r="B2185" s="54"/>
      <c r="C2185" s="53"/>
      <c r="D2185" s="54"/>
      <c r="E2185" s="54"/>
      <c r="F2185" s="79"/>
      <c r="G2185" s="55"/>
      <c r="H2185" s="79"/>
      <c r="I2185" s="60"/>
      <c r="J2185" s="60"/>
      <c r="K2185" s="60"/>
      <c r="L2185" s="60"/>
      <c r="M2185" s="60"/>
      <c r="N2185" s="60"/>
      <c r="O2185" s="54"/>
      <c r="P2185" s="54"/>
      <c r="Q2185" s="54"/>
      <c r="R2185" s="54"/>
      <c r="S2185" s="54"/>
      <c r="T2185" s="54"/>
    </row>
    <row r="2186" spans="1:20" ht="15" customHeight="1" x14ac:dyDescent="0.2">
      <c r="A2186" s="54"/>
      <c r="B2186" s="54"/>
      <c r="C2186" s="53"/>
      <c r="D2186" s="54"/>
      <c r="E2186" s="54"/>
      <c r="F2186" s="79"/>
      <c r="G2186" s="55"/>
      <c r="H2186" s="79"/>
      <c r="I2186" s="60"/>
      <c r="J2186" s="60"/>
      <c r="K2186" s="60"/>
      <c r="L2186" s="60"/>
      <c r="M2186" s="60"/>
      <c r="N2186" s="60"/>
      <c r="O2186" s="54"/>
      <c r="P2186" s="54"/>
      <c r="Q2186" s="54"/>
      <c r="R2186" s="54"/>
      <c r="S2186" s="54"/>
      <c r="T2186" s="54"/>
    </row>
    <row r="2187" spans="1:20" ht="15" customHeight="1" x14ac:dyDescent="0.2">
      <c r="A2187" s="54"/>
      <c r="B2187" s="54"/>
      <c r="C2187" s="53"/>
      <c r="D2187" s="54"/>
      <c r="E2187" s="54"/>
      <c r="F2187" s="79"/>
      <c r="G2187" s="55"/>
      <c r="H2187" s="79"/>
      <c r="I2187" s="60"/>
      <c r="J2187" s="60"/>
      <c r="K2187" s="60"/>
      <c r="L2187" s="60"/>
      <c r="M2187" s="60"/>
      <c r="N2187" s="60"/>
      <c r="O2187" s="54"/>
      <c r="P2187" s="54"/>
      <c r="Q2187" s="54"/>
      <c r="R2187" s="54"/>
      <c r="S2187" s="54"/>
      <c r="T2187" s="54"/>
    </row>
    <row r="2188" spans="1:20" ht="15" customHeight="1" x14ac:dyDescent="0.2">
      <c r="A2188" s="54"/>
      <c r="B2188" s="54"/>
      <c r="C2188" s="53"/>
      <c r="D2188" s="54"/>
      <c r="E2188" s="54"/>
      <c r="F2188" s="79"/>
      <c r="G2188" s="55"/>
      <c r="H2188" s="79"/>
      <c r="I2188" s="60"/>
      <c r="J2188" s="60"/>
      <c r="K2188" s="60"/>
      <c r="L2188" s="60"/>
      <c r="M2188" s="60"/>
      <c r="N2188" s="60"/>
      <c r="O2188" s="54"/>
      <c r="P2188" s="54"/>
      <c r="Q2188" s="54"/>
      <c r="R2188" s="54"/>
      <c r="S2188" s="54"/>
      <c r="T2188" s="54"/>
    </row>
    <row r="2189" spans="1:20" ht="15" customHeight="1" x14ac:dyDescent="0.2">
      <c r="A2189" s="54"/>
      <c r="B2189" s="54"/>
      <c r="C2189" s="53"/>
      <c r="D2189" s="54"/>
      <c r="E2189" s="54"/>
      <c r="F2189" s="79"/>
      <c r="G2189" s="55"/>
      <c r="H2189" s="79"/>
      <c r="I2189" s="60"/>
      <c r="J2189" s="60"/>
      <c r="K2189" s="60"/>
      <c r="L2189" s="60"/>
      <c r="M2189" s="60"/>
      <c r="N2189" s="60"/>
      <c r="O2189" s="54"/>
      <c r="P2189" s="54"/>
      <c r="Q2189" s="54"/>
      <c r="R2189" s="54"/>
      <c r="S2189" s="54"/>
      <c r="T2189" s="54"/>
    </row>
    <row r="2190" spans="1:20" ht="15" customHeight="1" x14ac:dyDescent="0.2">
      <c r="A2190" s="54"/>
      <c r="B2190" s="54"/>
      <c r="C2190" s="53"/>
      <c r="D2190" s="54"/>
      <c r="E2190" s="54"/>
      <c r="F2190" s="79"/>
      <c r="G2190" s="55"/>
      <c r="H2190" s="79"/>
      <c r="I2190" s="60"/>
      <c r="J2190" s="60"/>
      <c r="K2190" s="60"/>
      <c r="L2190" s="60"/>
      <c r="M2190" s="60"/>
      <c r="N2190" s="60"/>
      <c r="O2190" s="54"/>
      <c r="P2190" s="54"/>
      <c r="Q2190" s="54"/>
      <c r="R2190" s="54"/>
      <c r="S2190" s="54"/>
      <c r="T2190" s="54"/>
    </row>
    <row r="2191" spans="1:20" ht="15" customHeight="1" x14ac:dyDescent="0.2">
      <c r="A2191" s="54"/>
      <c r="B2191" s="54"/>
      <c r="C2191" s="53"/>
      <c r="D2191" s="54"/>
      <c r="E2191" s="54"/>
      <c r="F2191" s="79"/>
      <c r="G2191" s="55"/>
      <c r="H2191" s="79"/>
      <c r="I2191" s="60"/>
      <c r="J2191" s="60"/>
      <c r="K2191" s="60"/>
      <c r="L2191" s="60"/>
      <c r="M2191" s="60"/>
      <c r="N2191" s="60"/>
      <c r="O2191" s="54"/>
      <c r="P2191" s="54"/>
      <c r="Q2191" s="54"/>
      <c r="R2191" s="54"/>
      <c r="S2191" s="54"/>
      <c r="T2191" s="54"/>
    </row>
    <row r="2192" spans="1:20" ht="15" customHeight="1" x14ac:dyDescent="0.2">
      <c r="A2192" s="54"/>
      <c r="B2192" s="54"/>
      <c r="C2192" s="53"/>
      <c r="D2192" s="54"/>
      <c r="E2192" s="54"/>
      <c r="F2192" s="79"/>
      <c r="G2192" s="55"/>
      <c r="H2192" s="79"/>
      <c r="I2192" s="60"/>
      <c r="J2192" s="60"/>
      <c r="K2192" s="60"/>
      <c r="L2192" s="60"/>
      <c r="M2192" s="60"/>
      <c r="N2192" s="60"/>
      <c r="O2192" s="54"/>
      <c r="P2192" s="54"/>
      <c r="Q2192" s="54"/>
      <c r="R2192" s="54"/>
      <c r="S2192" s="54"/>
      <c r="T2192" s="54"/>
    </row>
    <row r="2193" spans="1:20" ht="15" customHeight="1" x14ac:dyDescent="0.2">
      <c r="A2193" s="54"/>
      <c r="B2193" s="54"/>
      <c r="C2193" s="53"/>
      <c r="D2193" s="54"/>
      <c r="E2193" s="54"/>
      <c r="F2193" s="79"/>
      <c r="G2193" s="55"/>
      <c r="H2193" s="79"/>
      <c r="I2193" s="60"/>
      <c r="J2193" s="60"/>
      <c r="K2193" s="60"/>
      <c r="L2193" s="60"/>
      <c r="M2193" s="60"/>
      <c r="N2193" s="60"/>
      <c r="O2193" s="54"/>
      <c r="P2193" s="54"/>
      <c r="Q2193" s="54"/>
      <c r="R2193" s="54"/>
      <c r="S2193" s="54"/>
      <c r="T2193" s="54"/>
    </row>
    <row r="2194" spans="1:20" ht="15" customHeight="1" x14ac:dyDescent="0.2">
      <c r="A2194" s="54"/>
      <c r="B2194" s="54"/>
      <c r="C2194" s="53"/>
      <c r="D2194" s="54"/>
      <c r="E2194" s="54"/>
      <c r="F2194" s="79"/>
      <c r="G2194" s="55"/>
      <c r="H2194" s="79"/>
      <c r="I2194" s="60"/>
      <c r="J2194" s="60"/>
      <c r="K2194" s="60"/>
      <c r="L2194" s="60"/>
      <c r="M2194" s="60"/>
      <c r="N2194" s="60"/>
      <c r="O2194" s="54"/>
      <c r="P2194" s="54"/>
      <c r="Q2194" s="54"/>
      <c r="R2194" s="54"/>
      <c r="S2194" s="54"/>
      <c r="T2194" s="54"/>
    </row>
    <row r="2195" spans="1:20" ht="15" customHeight="1" x14ac:dyDescent="0.2">
      <c r="A2195" s="54"/>
      <c r="B2195" s="54"/>
      <c r="C2195" s="53"/>
      <c r="D2195" s="54"/>
      <c r="E2195" s="54"/>
      <c r="F2195" s="79"/>
      <c r="G2195" s="55"/>
      <c r="H2195" s="79"/>
      <c r="I2195" s="60"/>
      <c r="J2195" s="60"/>
      <c r="K2195" s="60"/>
      <c r="L2195" s="60"/>
      <c r="M2195" s="60"/>
      <c r="N2195" s="60"/>
      <c r="O2195" s="54"/>
      <c r="P2195" s="54"/>
      <c r="Q2195" s="54"/>
      <c r="R2195" s="54"/>
      <c r="S2195" s="54"/>
      <c r="T2195" s="54"/>
    </row>
    <row r="2196" spans="1:20" ht="15" customHeight="1" x14ac:dyDescent="0.2">
      <c r="A2196" s="54"/>
      <c r="B2196" s="54"/>
      <c r="C2196" s="53"/>
      <c r="D2196" s="54"/>
      <c r="E2196" s="54"/>
      <c r="F2196" s="79"/>
      <c r="G2196" s="55"/>
      <c r="H2196" s="79"/>
      <c r="I2196" s="60"/>
      <c r="J2196" s="60"/>
      <c r="K2196" s="60"/>
      <c r="L2196" s="60"/>
      <c r="M2196" s="60"/>
      <c r="N2196" s="60"/>
      <c r="O2196" s="54"/>
      <c r="P2196" s="54"/>
      <c r="Q2196" s="54"/>
      <c r="R2196" s="54"/>
      <c r="S2196" s="54"/>
      <c r="T2196" s="54"/>
    </row>
    <row r="2197" spans="1:20" ht="15" customHeight="1" x14ac:dyDescent="0.2">
      <c r="A2197" s="54"/>
      <c r="B2197" s="54"/>
      <c r="C2197" s="53"/>
      <c r="D2197" s="54"/>
      <c r="E2197" s="54"/>
      <c r="F2197" s="79"/>
      <c r="G2197" s="55"/>
      <c r="H2197" s="79"/>
      <c r="I2197" s="60"/>
      <c r="J2197" s="60"/>
      <c r="K2197" s="60"/>
      <c r="L2197" s="60"/>
      <c r="M2197" s="60"/>
      <c r="N2197" s="60"/>
      <c r="O2197" s="54"/>
      <c r="P2197" s="54"/>
      <c r="Q2197" s="54"/>
      <c r="R2197" s="54"/>
      <c r="S2197" s="54"/>
      <c r="T2197" s="54"/>
    </row>
    <row r="2198" spans="1:20" ht="15" customHeight="1" x14ac:dyDescent="0.2">
      <c r="A2198" s="54"/>
      <c r="B2198" s="54"/>
      <c r="C2198" s="53"/>
      <c r="D2198" s="54"/>
      <c r="E2198" s="54"/>
      <c r="F2198" s="79"/>
      <c r="G2198" s="55"/>
      <c r="H2198" s="79"/>
      <c r="I2198" s="60"/>
      <c r="J2198" s="60"/>
      <c r="K2198" s="60"/>
      <c r="L2198" s="60"/>
      <c r="M2198" s="60"/>
      <c r="N2198" s="60"/>
      <c r="O2198" s="54"/>
      <c r="P2198" s="54"/>
      <c r="Q2198" s="54"/>
      <c r="R2198" s="54"/>
      <c r="S2198" s="54"/>
      <c r="T2198" s="54"/>
    </row>
    <row r="2199" spans="1:20" ht="15" customHeight="1" x14ac:dyDescent="0.2">
      <c r="A2199" s="54"/>
      <c r="B2199" s="54"/>
      <c r="C2199" s="53"/>
      <c r="D2199" s="54"/>
      <c r="E2199" s="54"/>
      <c r="F2199" s="79"/>
      <c r="G2199" s="55"/>
      <c r="H2199" s="79"/>
      <c r="I2199" s="60"/>
      <c r="J2199" s="60"/>
      <c r="K2199" s="60"/>
      <c r="L2199" s="60"/>
      <c r="M2199" s="60"/>
      <c r="N2199" s="60"/>
      <c r="O2199" s="54"/>
      <c r="P2199" s="54"/>
      <c r="Q2199" s="54"/>
      <c r="R2199" s="54"/>
      <c r="S2199" s="54"/>
      <c r="T2199" s="54"/>
    </row>
    <row r="2200" spans="1:20" ht="15" customHeight="1" x14ac:dyDescent="0.2">
      <c r="A2200" s="54"/>
      <c r="B2200" s="54"/>
      <c r="C2200" s="53"/>
      <c r="D2200" s="54"/>
      <c r="E2200" s="54"/>
      <c r="F2200" s="79"/>
      <c r="G2200" s="55"/>
      <c r="H2200" s="79"/>
      <c r="I2200" s="60"/>
      <c r="J2200" s="60"/>
      <c r="K2200" s="60"/>
      <c r="L2200" s="60"/>
      <c r="M2200" s="60"/>
      <c r="N2200" s="60"/>
      <c r="O2200" s="54"/>
      <c r="P2200" s="54"/>
      <c r="Q2200" s="54"/>
      <c r="R2200" s="54"/>
      <c r="S2200" s="54"/>
      <c r="T2200" s="54"/>
    </row>
    <row r="2201" spans="1:20" ht="15" customHeight="1" x14ac:dyDescent="0.2">
      <c r="A2201" s="54"/>
      <c r="B2201" s="54"/>
      <c r="C2201" s="53"/>
      <c r="D2201" s="54"/>
      <c r="E2201" s="54"/>
      <c r="F2201" s="79"/>
      <c r="G2201" s="55"/>
      <c r="H2201" s="79"/>
      <c r="I2201" s="60"/>
      <c r="J2201" s="60"/>
      <c r="K2201" s="60"/>
      <c r="L2201" s="60"/>
      <c r="M2201" s="60"/>
      <c r="N2201" s="60"/>
      <c r="O2201" s="54"/>
      <c r="P2201" s="54"/>
      <c r="Q2201" s="54"/>
      <c r="R2201" s="54"/>
      <c r="S2201" s="54"/>
      <c r="T2201" s="54"/>
    </row>
    <row r="2202" spans="1:20" ht="15" customHeight="1" x14ac:dyDescent="0.2">
      <c r="A2202" s="54"/>
      <c r="B2202" s="54"/>
      <c r="C2202" s="53"/>
      <c r="D2202" s="54"/>
      <c r="E2202" s="54"/>
      <c r="F2202" s="79"/>
      <c r="G2202" s="55"/>
      <c r="H2202" s="79"/>
      <c r="I2202" s="60"/>
      <c r="J2202" s="60"/>
      <c r="K2202" s="60"/>
      <c r="L2202" s="60"/>
      <c r="M2202" s="60"/>
      <c r="N2202" s="60"/>
      <c r="O2202" s="54"/>
      <c r="P2202" s="54"/>
      <c r="Q2202" s="54"/>
      <c r="R2202" s="54"/>
      <c r="S2202" s="54"/>
      <c r="T2202" s="54"/>
    </row>
    <row r="2203" spans="1:20" ht="15" customHeight="1" x14ac:dyDescent="0.2">
      <c r="A2203" s="54"/>
      <c r="B2203" s="54"/>
      <c r="C2203" s="53"/>
      <c r="D2203" s="54"/>
      <c r="E2203" s="54"/>
      <c r="F2203" s="79"/>
      <c r="G2203" s="55"/>
      <c r="H2203" s="79"/>
      <c r="I2203" s="60"/>
      <c r="J2203" s="60"/>
      <c r="K2203" s="60"/>
      <c r="L2203" s="60"/>
      <c r="M2203" s="60"/>
      <c r="N2203" s="60"/>
      <c r="O2203" s="54"/>
      <c r="P2203" s="54"/>
      <c r="Q2203" s="54"/>
      <c r="R2203" s="54"/>
      <c r="S2203" s="54"/>
      <c r="T2203" s="54"/>
    </row>
    <row r="2204" spans="1:20" ht="15" customHeight="1" x14ac:dyDescent="0.2">
      <c r="A2204" s="54"/>
      <c r="B2204" s="54"/>
      <c r="C2204" s="53"/>
      <c r="D2204" s="54"/>
      <c r="E2204" s="54"/>
      <c r="F2204" s="79"/>
      <c r="G2204" s="55"/>
      <c r="H2204" s="79"/>
      <c r="I2204" s="60"/>
      <c r="J2204" s="60"/>
      <c r="K2204" s="60"/>
      <c r="L2204" s="60"/>
      <c r="M2204" s="60"/>
      <c r="N2204" s="60"/>
      <c r="O2204" s="54"/>
      <c r="P2204" s="54"/>
      <c r="Q2204" s="54"/>
      <c r="R2204" s="54"/>
      <c r="S2204" s="54"/>
      <c r="T2204" s="54"/>
    </row>
    <row r="2205" spans="1:20" ht="15" customHeight="1" x14ac:dyDescent="0.2">
      <c r="A2205" s="54"/>
      <c r="B2205" s="54"/>
      <c r="C2205" s="53"/>
      <c r="D2205" s="54"/>
      <c r="E2205" s="54"/>
      <c r="F2205" s="79"/>
      <c r="G2205" s="55"/>
      <c r="H2205" s="79"/>
      <c r="I2205" s="60"/>
      <c r="J2205" s="60"/>
      <c r="K2205" s="60"/>
      <c r="L2205" s="60"/>
      <c r="M2205" s="60"/>
      <c r="N2205" s="60"/>
      <c r="O2205" s="54"/>
      <c r="P2205" s="54"/>
      <c r="Q2205" s="54"/>
      <c r="R2205" s="54"/>
      <c r="S2205" s="54"/>
      <c r="T2205" s="54"/>
    </row>
    <row r="2206" spans="1:20" ht="15" customHeight="1" x14ac:dyDescent="0.2">
      <c r="A2206" s="54"/>
      <c r="B2206" s="54"/>
      <c r="C2206" s="53"/>
      <c r="D2206" s="54"/>
      <c r="E2206" s="54"/>
      <c r="F2206" s="79"/>
      <c r="G2206" s="55"/>
      <c r="H2206" s="79"/>
      <c r="I2206" s="60"/>
      <c r="J2206" s="60"/>
      <c r="K2206" s="60"/>
      <c r="L2206" s="60"/>
      <c r="M2206" s="60"/>
      <c r="N2206" s="60"/>
      <c r="O2206" s="54"/>
      <c r="P2206" s="54"/>
      <c r="Q2206" s="54"/>
      <c r="R2206" s="54"/>
      <c r="S2206" s="54"/>
      <c r="T2206" s="54"/>
    </row>
    <row r="2207" spans="1:20" ht="15" customHeight="1" x14ac:dyDescent="0.2">
      <c r="A2207" s="54"/>
      <c r="B2207" s="54"/>
      <c r="C2207" s="53"/>
      <c r="D2207" s="54"/>
      <c r="E2207" s="54"/>
      <c r="F2207" s="79"/>
      <c r="G2207" s="55"/>
      <c r="H2207" s="79"/>
      <c r="I2207" s="60"/>
      <c r="J2207" s="60"/>
      <c r="K2207" s="60"/>
      <c r="L2207" s="60"/>
      <c r="M2207" s="60"/>
      <c r="N2207" s="60"/>
      <c r="O2207" s="54"/>
      <c r="P2207" s="54"/>
      <c r="Q2207" s="54"/>
      <c r="R2207" s="54"/>
      <c r="S2207" s="54"/>
      <c r="T2207" s="54"/>
    </row>
    <row r="2208" spans="1:20" ht="15" customHeight="1" x14ac:dyDescent="0.2">
      <c r="A2208" s="54"/>
      <c r="B2208" s="54"/>
      <c r="C2208" s="53"/>
      <c r="D2208" s="54"/>
      <c r="E2208" s="54"/>
      <c r="F2208" s="79"/>
      <c r="G2208" s="55"/>
      <c r="H2208" s="79"/>
      <c r="I2208" s="60"/>
      <c r="J2208" s="60"/>
      <c r="K2208" s="60"/>
      <c r="L2208" s="60"/>
      <c r="M2208" s="60"/>
      <c r="N2208" s="60"/>
      <c r="O2208" s="54"/>
      <c r="P2208" s="54"/>
      <c r="Q2208" s="54"/>
      <c r="R2208" s="54"/>
      <c r="S2208" s="54"/>
      <c r="T2208" s="54"/>
    </row>
    <row r="2209" spans="1:20" ht="15" customHeight="1" x14ac:dyDescent="0.2">
      <c r="A2209" s="54"/>
      <c r="B2209" s="54"/>
      <c r="C2209" s="53"/>
      <c r="D2209" s="54"/>
      <c r="E2209" s="54"/>
      <c r="F2209" s="79"/>
      <c r="G2209" s="55"/>
      <c r="H2209" s="79"/>
      <c r="I2209" s="60"/>
      <c r="J2209" s="60"/>
      <c r="K2209" s="60"/>
      <c r="L2209" s="60"/>
      <c r="M2209" s="60"/>
      <c r="N2209" s="60"/>
      <c r="O2209" s="54"/>
      <c r="P2209" s="54"/>
      <c r="Q2209" s="54"/>
      <c r="R2209" s="54"/>
      <c r="S2209" s="54"/>
      <c r="T2209" s="54"/>
    </row>
    <row r="2210" spans="1:20" ht="15" customHeight="1" x14ac:dyDescent="0.2">
      <c r="A2210" s="54"/>
      <c r="B2210" s="54"/>
      <c r="C2210" s="53"/>
      <c r="D2210" s="54"/>
      <c r="E2210" s="54"/>
      <c r="F2210" s="79"/>
      <c r="G2210" s="55"/>
      <c r="H2210" s="79"/>
      <c r="I2210" s="60"/>
      <c r="J2210" s="60"/>
      <c r="K2210" s="60"/>
      <c r="L2210" s="60"/>
      <c r="M2210" s="60"/>
      <c r="N2210" s="60"/>
      <c r="O2210" s="54"/>
      <c r="P2210" s="54"/>
      <c r="Q2210" s="54"/>
      <c r="R2210" s="54"/>
      <c r="S2210" s="54"/>
      <c r="T2210" s="54"/>
    </row>
    <row r="2211" spans="1:20" ht="15" customHeight="1" x14ac:dyDescent="0.2">
      <c r="A2211" s="54"/>
      <c r="B2211" s="54"/>
      <c r="C2211" s="53"/>
      <c r="D2211" s="54"/>
      <c r="E2211" s="54"/>
      <c r="F2211" s="79"/>
      <c r="G2211" s="55"/>
      <c r="H2211" s="79"/>
      <c r="I2211" s="60"/>
      <c r="J2211" s="60"/>
      <c r="K2211" s="60"/>
      <c r="L2211" s="60"/>
      <c r="M2211" s="60"/>
      <c r="N2211" s="60"/>
      <c r="O2211" s="54"/>
      <c r="P2211" s="54"/>
      <c r="Q2211" s="54"/>
      <c r="R2211" s="54"/>
      <c r="S2211" s="54"/>
      <c r="T2211" s="54"/>
    </row>
    <row r="2212" spans="1:20" ht="15" customHeight="1" x14ac:dyDescent="0.2">
      <c r="A2212" s="54"/>
      <c r="B2212" s="54"/>
      <c r="C2212" s="53"/>
      <c r="D2212" s="54"/>
      <c r="E2212" s="54"/>
      <c r="F2212" s="79"/>
      <c r="G2212" s="55"/>
      <c r="H2212" s="79"/>
      <c r="I2212" s="60"/>
      <c r="J2212" s="60"/>
      <c r="K2212" s="60"/>
      <c r="L2212" s="60"/>
      <c r="M2212" s="60"/>
      <c r="N2212" s="60"/>
      <c r="O2212" s="54"/>
      <c r="P2212" s="54"/>
      <c r="Q2212" s="54"/>
      <c r="R2212" s="54"/>
      <c r="S2212" s="54"/>
      <c r="T2212" s="54"/>
    </row>
    <row r="2213" spans="1:20" ht="15" customHeight="1" x14ac:dyDescent="0.2">
      <c r="A2213" s="54"/>
      <c r="B2213" s="54"/>
      <c r="C2213" s="53"/>
      <c r="D2213" s="54"/>
      <c r="E2213" s="54"/>
      <c r="F2213" s="79"/>
      <c r="G2213" s="55"/>
      <c r="H2213" s="79"/>
      <c r="I2213" s="60"/>
      <c r="J2213" s="60"/>
      <c r="K2213" s="60"/>
      <c r="L2213" s="60"/>
      <c r="M2213" s="60"/>
      <c r="N2213" s="60"/>
      <c r="O2213" s="54"/>
      <c r="P2213" s="54"/>
      <c r="Q2213" s="54"/>
      <c r="R2213" s="54"/>
      <c r="S2213" s="54"/>
      <c r="T2213" s="54"/>
    </row>
    <row r="2214" spans="1:20" ht="15" customHeight="1" x14ac:dyDescent="0.2">
      <c r="A2214" s="54"/>
      <c r="B2214" s="54"/>
      <c r="C2214" s="53"/>
      <c r="D2214" s="54"/>
      <c r="E2214" s="54"/>
      <c r="F2214" s="79"/>
      <c r="G2214" s="55"/>
      <c r="H2214" s="79"/>
      <c r="I2214" s="60"/>
      <c r="J2214" s="60"/>
      <c r="K2214" s="60"/>
      <c r="L2214" s="60"/>
      <c r="M2214" s="60"/>
      <c r="N2214" s="60"/>
      <c r="O2214" s="54"/>
      <c r="P2214" s="54"/>
      <c r="Q2214" s="54"/>
      <c r="R2214" s="54"/>
      <c r="S2214" s="54"/>
      <c r="T2214" s="54"/>
    </row>
    <row r="2215" spans="1:20" ht="15" customHeight="1" x14ac:dyDescent="0.2">
      <c r="A2215" s="54"/>
      <c r="B2215" s="54"/>
      <c r="C2215" s="53"/>
      <c r="D2215" s="54"/>
      <c r="E2215" s="54"/>
      <c r="F2215" s="79"/>
      <c r="G2215" s="55"/>
      <c r="H2215" s="79"/>
      <c r="I2215" s="60"/>
      <c r="J2215" s="60"/>
      <c r="K2215" s="60"/>
      <c r="L2215" s="60"/>
      <c r="M2215" s="60"/>
      <c r="N2215" s="60"/>
      <c r="O2215" s="54"/>
      <c r="P2215" s="54"/>
      <c r="Q2215" s="54"/>
      <c r="R2215" s="54"/>
      <c r="S2215" s="54"/>
      <c r="T2215" s="54"/>
    </row>
    <row r="2216" spans="1:20" ht="15" customHeight="1" x14ac:dyDescent="0.2">
      <c r="A2216" s="54"/>
      <c r="B2216" s="54"/>
      <c r="C2216" s="53"/>
      <c r="D2216" s="54"/>
      <c r="E2216" s="54"/>
      <c r="F2216" s="79"/>
      <c r="G2216" s="55"/>
      <c r="H2216" s="79"/>
      <c r="I2216" s="60"/>
      <c r="J2216" s="60"/>
      <c r="K2216" s="60"/>
      <c r="L2216" s="60"/>
      <c r="M2216" s="60"/>
      <c r="N2216" s="60"/>
      <c r="O2216" s="54"/>
      <c r="P2216" s="54"/>
      <c r="Q2216" s="54"/>
      <c r="R2216" s="54"/>
      <c r="S2216" s="54"/>
      <c r="T2216" s="54"/>
    </row>
    <row r="2217" spans="1:20" ht="15" customHeight="1" x14ac:dyDescent="0.2">
      <c r="A2217" s="54"/>
      <c r="B2217" s="54"/>
      <c r="C2217" s="53"/>
      <c r="D2217" s="54"/>
      <c r="E2217" s="54"/>
      <c r="F2217" s="79"/>
      <c r="G2217" s="55"/>
      <c r="H2217" s="79"/>
      <c r="I2217" s="60"/>
      <c r="J2217" s="60"/>
      <c r="K2217" s="60"/>
      <c r="L2217" s="60"/>
      <c r="M2217" s="60"/>
      <c r="N2217" s="60"/>
      <c r="O2217" s="54"/>
      <c r="P2217" s="54"/>
      <c r="Q2217" s="54"/>
      <c r="R2217" s="54"/>
      <c r="S2217" s="54"/>
      <c r="T2217" s="54"/>
    </row>
    <row r="2218" spans="1:20" ht="15" customHeight="1" x14ac:dyDescent="0.2">
      <c r="A2218" s="54"/>
      <c r="B2218" s="54"/>
      <c r="C2218" s="53"/>
      <c r="D2218" s="54"/>
      <c r="E2218" s="54"/>
      <c r="F2218" s="79"/>
      <c r="G2218" s="55"/>
      <c r="H2218" s="79"/>
      <c r="I2218" s="60"/>
      <c r="J2218" s="60"/>
      <c r="K2218" s="60"/>
      <c r="L2218" s="60"/>
      <c r="M2218" s="60"/>
      <c r="N2218" s="60"/>
      <c r="O2218" s="54"/>
      <c r="P2218" s="54"/>
      <c r="Q2218" s="54"/>
      <c r="R2218" s="54"/>
      <c r="S2218" s="54"/>
      <c r="T2218" s="54"/>
    </row>
    <row r="2219" spans="1:20" ht="15" customHeight="1" x14ac:dyDescent="0.2">
      <c r="A2219" s="54"/>
      <c r="B2219" s="54"/>
      <c r="C2219" s="53"/>
      <c r="D2219" s="54"/>
      <c r="E2219" s="54"/>
      <c r="F2219" s="79"/>
      <c r="G2219" s="55"/>
      <c r="H2219" s="79"/>
      <c r="I2219" s="60"/>
      <c r="J2219" s="60"/>
      <c r="K2219" s="60"/>
      <c r="L2219" s="60"/>
      <c r="M2219" s="60"/>
      <c r="N2219" s="60"/>
      <c r="O2219" s="54"/>
      <c r="P2219" s="54"/>
      <c r="Q2219" s="54"/>
      <c r="R2219" s="54"/>
      <c r="S2219" s="54"/>
      <c r="T2219" s="54"/>
    </row>
    <row r="2220" spans="1:20" ht="15" customHeight="1" x14ac:dyDescent="0.2">
      <c r="A2220" s="54"/>
      <c r="B2220" s="54"/>
      <c r="C2220" s="53"/>
      <c r="D2220" s="54"/>
      <c r="E2220" s="54"/>
      <c r="F2220" s="79"/>
      <c r="G2220" s="55"/>
      <c r="H2220" s="79"/>
      <c r="I2220" s="60"/>
      <c r="J2220" s="60"/>
      <c r="K2220" s="60"/>
      <c r="L2220" s="60"/>
      <c r="M2220" s="60"/>
      <c r="N2220" s="60"/>
      <c r="O2220" s="54"/>
      <c r="P2220" s="54"/>
      <c r="Q2220" s="54"/>
      <c r="R2220" s="54"/>
      <c r="S2220" s="54"/>
      <c r="T2220" s="54"/>
    </row>
    <row r="2221" spans="1:20" ht="15" customHeight="1" x14ac:dyDescent="0.2">
      <c r="A2221" s="54"/>
      <c r="B2221" s="54"/>
      <c r="C2221" s="53"/>
      <c r="D2221" s="54"/>
      <c r="E2221" s="54"/>
      <c r="F2221" s="79"/>
      <c r="G2221" s="55"/>
      <c r="H2221" s="79"/>
      <c r="I2221" s="60"/>
      <c r="J2221" s="60"/>
      <c r="K2221" s="60"/>
      <c r="L2221" s="60"/>
      <c r="M2221" s="60"/>
      <c r="N2221" s="60"/>
      <c r="O2221" s="54"/>
      <c r="P2221" s="54"/>
      <c r="Q2221" s="54"/>
      <c r="R2221" s="54"/>
      <c r="S2221" s="54"/>
      <c r="T2221" s="54"/>
    </row>
    <row r="2222" spans="1:20" ht="15" customHeight="1" x14ac:dyDescent="0.2">
      <c r="A2222" s="54"/>
      <c r="B2222" s="54"/>
      <c r="C2222" s="53"/>
      <c r="D2222" s="54"/>
      <c r="E2222" s="54"/>
      <c r="F2222" s="79"/>
      <c r="G2222" s="55"/>
      <c r="H2222" s="79"/>
      <c r="I2222" s="60"/>
      <c r="J2222" s="60"/>
      <c r="K2222" s="60"/>
      <c r="L2222" s="60"/>
      <c r="M2222" s="60"/>
      <c r="N2222" s="60"/>
      <c r="O2222" s="54"/>
      <c r="P2222" s="54"/>
      <c r="Q2222" s="54"/>
      <c r="R2222" s="54"/>
      <c r="S2222" s="54"/>
      <c r="T2222" s="54"/>
    </row>
    <row r="2223" spans="1:20" ht="15" customHeight="1" x14ac:dyDescent="0.2">
      <c r="A2223" s="54"/>
      <c r="B2223" s="54"/>
      <c r="C2223" s="53"/>
      <c r="D2223" s="54"/>
      <c r="E2223" s="54"/>
      <c r="F2223" s="79"/>
      <c r="G2223" s="55"/>
      <c r="H2223" s="79"/>
      <c r="I2223" s="60"/>
      <c r="J2223" s="60"/>
      <c r="K2223" s="60"/>
      <c r="L2223" s="60"/>
      <c r="M2223" s="60"/>
      <c r="N2223" s="60"/>
      <c r="O2223" s="54"/>
      <c r="P2223" s="54"/>
      <c r="Q2223" s="54"/>
      <c r="R2223" s="54"/>
      <c r="S2223" s="54"/>
      <c r="T2223" s="54"/>
    </row>
    <row r="2224" spans="1:20" ht="15" customHeight="1" x14ac:dyDescent="0.2">
      <c r="A2224" s="54"/>
      <c r="B2224" s="54"/>
      <c r="C2224" s="53"/>
      <c r="D2224" s="54"/>
      <c r="E2224" s="54"/>
      <c r="F2224" s="79"/>
      <c r="G2224" s="55"/>
      <c r="H2224" s="79"/>
      <c r="I2224" s="60"/>
      <c r="J2224" s="60"/>
      <c r="K2224" s="60"/>
      <c r="L2224" s="60"/>
      <c r="M2224" s="60"/>
      <c r="N2224" s="60"/>
      <c r="O2224" s="54"/>
      <c r="P2224" s="54"/>
      <c r="Q2224" s="54"/>
      <c r="R2224" s="54"/>
      <c r="S2224" s="54"/>
      <c r="T2224" s="54"/>
    </row>
    <row r="2225" spans="1:20" ht="15" customHeight="1" x14ac:dyDescent="0.2">
      <c r="A2225" s="54"/>
      <c r="B2225" s="54"/>
      <c r="C2225" s="53"/>
      <c r="D2225" s="54"/>
      <c r="E2225" s="54"/>
      <c r="F2225" s="79"/>
      <c r="G2225" s="55"/>
      <c r="H2225" s="79"/>
      <c r="I2225" s="60"/>
      <c r="J2225" s="60"/>
      <c r="K2225" s="60"/>
      <c r="L2225" s="60"/>
      <c r="M2225" s="60"/>
      <c r="N2225" s="60"/>
      <c r="O2225" s="54"/>
      <c r="P2225" s="54"/>
      <c r="Q2225" s="54"/>
      <c r="R2225" s="54"/>
      <c r="S2225" s="54"/>
      <c r="T2225" s="54"/>
    </row>
    <row r="2226" spans="1:20" ht="15" customHeight="1" x14ac:dyDescent="0.2">
      <c r="A2226" s="54"/>
      <c r="B2226" s="54"/>
      <c r="C2226" s="53"/>
      <c r="D2226" s="54"/>
      <c r="E2226" s="54"/>
      <c r="F2226" s="79"/>
      <c r="G2226" s="55"/>
      <c r="H2226" s="79"/>
      <c r="I2226" s="60"/>
      <c r="J2226" s="60"/>
      <c r="K2226" s="60"/>
      <c r="L2226" s="60"/>
      <c r="M2226" s="60"/>
      <c r="N2226" s="60"/>
      <c r="O2226" s="54"/>
      <c r="P2226" s="54"/>
      <c r="Q2226" s="54"/>
      <c r="R2226" s="54"/>
      <c r="S2226" s="54"/>
      <c r="T2226" s="54"/>
    </row>
    <row r="2227" spans="1:20" ht="15" customHeight="1" x14ac:dyDescent="0.2">
      <c r="A2227" s="54"/>
      <c r="B2227" s="54"/>
      <c r="C2227" s="53"/>
      <c r="D2227" s="54"/>
      <c r="E2227" s="54"/>
      <c r="F2227" s="79"/>
      <c r="G2227" s="55"/>
      <c r="H2227" s="79"/>
      <c r="I2227" s="60"/>
      <c r="J2227" s="60"/>
      <c r="K2227" s="60"/>
      <c r="L2227" s="60"/>
      <c r="M2227" s="60"/>
      <c r="N2227" s="60"/>
      <c r="O2227" s="54"/>
      <c r="P2227" s="54"/>
      <c r="Q2227" s="54"/>
      <c r="R2227" s="54"/>
      <c r="S2227" s="54"/>
      <c r="T2227" s="54"/>
    </row>
    <row r="2228" spans="1:20" ht="15" customHeight="1" x14ac:dyDescent="0.2">
      <c r="A2228" s="54"/>
      <c r="B2228" s="54"/>
      <c r="C2228" s="53"/>
      <c r="D2228" s="54"/>
      <c r="E2228" s="54"/>
      <c r="F2228" s="79"/>
      <c r="G2228" s="55"/>
      <c r="H2228" s="79"/>
      <c r="I2228" s="60"/>
      <c r="J2228" s="60"/>
      <c r="K2228" s="60"/>
      <c r="L2228" s="60"/>
      <c r="M2228" s="60"/>
      <c r="N2228" s="60"/>
      <c r="O2228" s="54"/>
      <c r="P2228" s="54"/>
      <c r="Q2228" s="54"/>
      <c r="R2228" s="54"/>
      <c r="S2228" s="54"/>
      <c r="T2228" s="54"/>
    </row>
    <row r="2229" spans="1:20" ht="15" customHeight="1" x14ac:dyDescent="0.2">
      <c r="A2229" s="54"/>
      <c r="B2229" s="54"/>
      <c r="C2229" s="53"/>
      <c r="D2229" s="54"/>
      <c r="E2229" s="54"/>
      <c r="F2229" s="79"/>
      <c r="G2229" s="55"/>
      <c r="H2229" s="79"/>
      <c r="I2229" s="60"/>
      <c r="J2229" s="60"/>
      <c r="K2229" s="60"/>
      <c r="L2229" s="60"/>
      <c r="M2229" s="60"/>
      <c r="N2229" s="60"/>
      <c r="O2229" s="54"/>
      <c r="P2229" s="54"/>
      <c r="Q2229" s="54"/>
      <c r="R2229" s="54"/>
      <c r="S2229" s="54"/>
      <c r="T2229" s="54"/>
    </row>
    <row r="2230" spans="1:20" ht="15" customHeight="1" x14ac:dyDescent="0.2">
      <c r="A2230" s="54"/>
      <c r="B2230" s="54"/>
      <c r="C2230" s="53"/>
      <c r="D2230" s="54"/>
      <c r="E2230" s="54"/>
      <c r="F2230" s="79"/>
      <c r="G2230" s="55"/>
      <c r="H2230" s="79"/>
      <c r="I2230" s="60"/>
      <c r="J2230" s="60"/>
      <c r="K2230" s="60"/>
      <c r="L2230" s="60"/>
      <c r="M2230" s="60"/>
      <c r="N2230" s="60"/>
      <c r="O2230" s="54"/>
      <c r="P2230" s="54"/>
      <c r="Q2230" s="54"/>
      <c r="R2230" s="54"/>
      <c r="S2230" s="54"/>
      <c r="T2230" s="54"/>
    </row>
    <row r="2231" spans="1:20" ht="15" customHeight="1" x14ac:dyDescent="0.2">
      <c r="A2231" s="54"/>
      <c r="B2231" s="54"/>
      <c r="C2231" s="53"/>
      <c r="D2231" s="54"/>
      <c r="E2231" s="54"/>
      <c r="F2231" s="79"/>
      <c r="G2231" s="55"/>
      <c r="H2231" s="79"/>
      <c r="I2231" s="60"/>
      <c r="J2231" s="60"/>
      <c r="K2231" s="60"/>
      <c r="L2231" s="60"/>
      <c r="M2231" s="60"/>
      <c r="N2231" s="60"/>
      <c r="O2231" s="54"/>
      <c r="P2231" s="54"/>
      <c r="Q2231" s="54"/>
      <c r="R2231" s="54"/>
      <c r="S2231" s="54"/>
      <c r="T2231" s="54"/>
    </row>
    <row r="2232" spans="1:20" ht="15" customHeight="1" x14ac:dyDescent="0.2">
      <c r="A2232" s="54"/>
      <c r="B2232" s="54"/>
      <c r="C2232" s="53"/>
      <c r="D2232" s="54"/>
      <c r="E2232" s="54"/>
      <c r="F2232" s="79"/>
      <c r="G2232" s="55"/>
      <c r="H2232" s="79"/>
      <c r="I2232" s="60"/>
      <c r="J2232" s="60"/>
      <c r="K2232" s="60"/>
      <c r="L2232" s="60"/>
      <c r="M2232" s="60"/>
      <c r="N2232" s="60"/>
      <c r="O2232" s="54"/>
      <c r="P2232" s="54"/>
      <c r="Q2232" s="54"/>
      <c r="R2232" s="54"/>
      <c r="S2232" s="54"/>
      <c r="T2232" s="54"/>
    </row>
    <row r="2233" spans="1:20" ht="15" customHeight="1" x14ac:dyDescent="0.2">
      <c r="A2233" s="54"/>
      <c r="B2233" s="54"/>
      <c r="C2233" s="53"/>
      <c r="D2233" s="54"/>
      <c r="E2233" s="54"/>
      <c r="F2233" s="79"/>
      <c r="G2233" s="55"/>
      <c r="H2233" s="79"/>
      <c r="I2233" s="60"/>
      <c r="J2233" s="60"/>
      <c r="K2233" s="60"/>
      <c r="L2233" s="60"/>
      <c r="M2233" s="60"/>
      <c r="N2233" s="60"/>
      <c r="O2233" s="54"/>
      <c r="P2233" s="54"/>
      <c r="Q2233" s="54"/>
      <c r="R2233" s="54"/>
      <c r="S2233" s="54"/>
      <c r="T2233" s="54"/>
    </row>
    <row r="2234" spans="1:20" ht="15" customHeight="1" x14ac:dyDescent="0.2">
      <c r="A2234" s="54"/>
      <c r="B2234" s="54"/>
      <c r="C2234" s="53"/>
      <c r="D2234" s="54"/>
      <c r="E2234" s="54"/>
      <c r="F2234" s="79"/>
      <c r="G2234" s="55"/>
      <c r="H2234" s="79"/>
      <c r="I2234" s="60"/>
      <c r="J2234" s="60"/>
      <c r="K2234" s="60"/>
      <c r="L2234" s="60"/>
      <c r="M2234" s="60"/>
      <c r="N2234" s="60"/>
      <c r="O2234" s="54"/>
      <c r="P2234" s="54"/>
      <c r="Q2234" s="54"/>
      <c r="R2234" s="54"/>
      <c r="S2234" s="54"/>
      <c r="T2234" s="54"/>
    </row>
    <row r="2235" spans="1:20" ht="15" customHeight="1" x14ac:dyDescent="0.2">
      <c r="A2235" s="54"/>
      <c r="B2235" s="54"/>
      <c r="C2235" s="53"/>
      <c r="D2235" s="54"/>
      <c r="E2235" s="54"/>
      <c r="F2235" s="79"/>
      <c r="G2235" s="55"/>
      <c r="H2235" s="79"/>
      <c r="I2235" s="60"/>
      <c r="J2235" s="60"/>
      <c r="K2235" s="60"/>
      <c r="L2235" s="60"/>
      <c r="M2235" s="60"/>
      <c r="N2235" s="60"/>
      <c r="O2235" s="54"/>
      <c r="P2235" s="54"/>
      <c r="Q2235" s="54"/>
      <c r="R2235" s="54"/>
      <c r="S2235" s="54"/>
      <c r="T2235" s="54"/>
    </row>
    <row r="2236" spans="1:20" ht="15" customHeight="1" x14ac:dyDescent="0.2">
      <c r="A2236" s="54"/>
      <c r="B2236" s="54"/>
      <c r="C2236" s="53"/>
      <c r="D2236" s="54"/>
      <c r="E2236" s="54"/>
      <c r="F2236" s="79"/>
      <c r="G2236" s="55"/>
      <c r="H2236" s="79"/>
      <c r="I2236" s="60"/>
      <c r="J2236" s="60"/>
      <c r="K2236" s="60"/>
      <c r="L2236" s="60"/>
      <c r="M2236" s="60"/>
      <c r="N2236" s="60"/>
      <c r="O2236" s="54"/>
      <c r="P2236" s="54"/>
      <c r="Q2236" s="54"/>
      <c r="R2236" s="54"/>
      <c r="S2236" s="54"/>
      <c r="T2236" s="54"/>
    </row>
    <row r="2237" spans="1:20" ht="15" customHeight="1" x14ac:dyDescent="0.2">
      <c r="A2237" s="54"/>
      <c r="B2237" s="54"/>
      <c r="C2237" s="53"/>
      <c r="D2237" s="54"/>
      <c r="E2237" s="54"/>
      <c r="F2237" s="79"/>
      <c r="G2237" s="55"/>
      <c r="H2237" s="79"/>
      <c r="I2237" s="60"/>
      <c r="J2237" s="60"/>
      <c r="K2237" s="60"/>
      <c r="L2237" s="60"/>
      <c r="M2237" s="60"/>
      <c r="N2237" s="60"/>
      <c r="O2237" s="54"/>
      <c r="P2237" s="54"/>
      <c r="Q2237" s="54"/>
      <c r="R2237" s="54"/>
      <c r="S2237" s="54"/>
      <c r="T2237" s="54"/>
    </row>
    <row r="2238" spans="1:20" ht="15" customHeight="1" x14ac:dyDescent="0.2">
      <c r="A2238" s="54"/>
      <c r="B2238" s="54"/>
      <c r="C2238" s="53"/>
      <c r="D2238" s="54"/>
      <c r="E2238" s="54"/>
      <c r="F2238" s="79"/>
      <c r="G2238" s="55"/>
      <c r="H2238" s="79"/>
      <c r="I2238" s="60"/>
      <c r="J2238" s="60"/>
      <c r="K2238" s="60"/>
      <c r="L2238" s="60"/>
      <c r="M2238" s="60"/>
      <c r="N2238" s="60"/>
      <c r="O2238" s="54"/>
      <c r="P2238" s="54"/>
      <c r="Q2238" s="54"/>
      <c r="R2238" s="54"/>
      <c r="S2238" s="54"/>
      <c r="T2238" s="54"/>
    </row>
    <row r="2239" spans="1:20" ht="15" customHeight="1" x14ac:dyDescent="0.2">
      <c r="A2239" s="54"/>
      <c r="B2239" s="54"/>
      <c r="C2239" s="53"/>
      <c r="D2239" s="54"/>
      <c r="E2239" s="54"/>
      <c r="F2239" s="79"/>
      <c r="G2239" s="55"/>
      <c r="H2239" s="79"/>
      <c r="I2239" s="60"/>
      <c r="J2239" s="60"/>
      <c r="K2239" s="60"/>
      <c r="L2239" s="60"/>
      <c r="M2239" s="60"/>
      <c r="N2239" s="60"/>
      <c r="O2239" s="54"/>
      <c r="P2239" s="54"/>
      <c r="Q2239" s="54"/>
      <c r="R2239" s="54"/>
      <c r="S2239" s="54"/>
      <c r="T2239" s="54"/>
    </row>
    <row r="2240" spans="1:20" ht="15" customHeight="1" x14ac:dyDescent="0.2">
      <c r="A2240" s="54"/>
      <c r="B2240" s="54"/>
      <c r="C2240" s="53"/>
      <c r="D2240" s="54"/>
      <c r="E2240" s="54"/>
      <c r="F2240" s="79"/>
      <c r="G2240" s="55"/>
      <c r="H2240" s="79"/>
      <c r="I2240" s="60"/>
      <c r="J2240" s="60"/>
      <c r="K2240" s="60"/>
      <c r="L2240" s="60"/>
      <c r="M2240" s="60"/>
      <c r="N2240" s="60"/>
      <c r="O2240" s="54"/>
      <c r="P2240" s="54"/>
      <c r="Q2240" s="54"/>
      <c r="R2240" s="54"/>
      <c r="S2240" s="54"/>
      <c r="T2240" s="54"/>
    </row>
    <row r="2241" spans="1:20" ht="15" customHeight="1" x14ac:dyDescent="0.2">
      <c r="A2241" s="54"/>
      <c r="B2241" s="54"/>
      <c r="C2241" s="53"/>
      <c r="D2241" s="54"/>
      <c r="E2241" s="54"/>
      <c r="F2241" s="79"/>
      <c r="G2241" s="55"/>
      <c r="H2241" s="79"/>
      <c r="I2241" s="60"/>
      <c r="J2241" s="60"/>
      <c r="K2241" s="60"/>
      <c r="L2241" s="60"/>
      <c r="M2241" s="60"/>
      <c r="N2241" s="60"/>
      <c r="O2241" s="54"/>
      <c r="P2241" s="54"/>
      <c r="Q2241" s="54"/>
      <c r="R2241" s="54"/>
      <c r="S2241" s="54"/>
      <c r="T2241" s="54"/>
    </row>
    <row r="2242" spans="1:20" ht="15" customHeight="1" x14ac:dyDescent="0.2">
      <c r="A2242" s="54"/>
      <c r="B2242" s="54"/>
      <c r="C2242" s="53"/>
      <c r="D2242" s="54"/>
      <c r="E2242" s="54"/>
      <c r="F2242" s="79"/>
      <c r="G2242" s="55"/>
      <c r="H2242" s="79"/>
      <c r="I2242" s="60"/>
      <c r="J2242" s="60"/>
      <c r="K2242" s="60"/>
      <c r="L2242" s="60"/>
      <c r="M2242" s="60"/>
      <c r="N2242" s="60"/>
      <c r="O2242" s="54"/>
      <c r="P2242" s="54"/>
      <c r="Q2242" s="54"/>
      <c r="R2242" s="54"/>
      <c r="S2242" s="54"/>
      <c r="T2242" s="54"/>
    </row>
    <row r="2243" spans="1:20" ht="15" customHeight="1" x14ac:dyDescent="0.2">
      <c r="A2243" s="54"/>
      <c r="B2243" s="54"/>
      <c r="C2243" s="53"/>
      <c r="D2243" s="54"/>
      <c r="E2243" s="54"/>
      <c r="F2243" s="79"/>
      <c r="G2243" s="55"/>
      <c r="H2243" s="79"/>
      <c r="I2243" s="60"/>
      <c r="J2243" s="60"/>
      <c r="K2243" s="60"/>
      <c r="L2243" s="60"/>
      <c r="M2243" s="60"/>
      <c r="N2243" s="60"/>
      <c r="O2243" s="54"/>
      <c r="P2243" s="54"/>
      <c r="Q2243" s="54"/>
      <c r="R2243" s="54"/>
      <c r="S2243" s="54"/>
      <c r="T2243" s="54"/>
    </row>
    <row r="2244" spans="1:20" ht="15" customHeight="1" x14ac:dyDescent="0.2">
      <c r="A2244" s="54"/>
      <c r="B2244" s="54"/>
      <c r="C2244" s="53"/>
      <c r="D2244" s="54"/>
      <c r="E2244" s="54"/>
      <c r="F2244" s="79"/>
      <c r="G2244" s="55"/>
      <c r="H2244" s="79"/>
      <c r="I2244" s="60"/>
      <c r="J2244" s="60"/>
      <c r="K2244" s="60"/>
      <c r="L2244" s="60"/>
      <c r="M2244" s="60"/>
      <c r="N2244" s="60"/>
      <c r="O2244" s="54"/>
      <c r="P2244" s="54"/>
      <c r="Q2244" s="54"/>
      <c r="R2244" s="54"/>
      <c r="S2244" s="54"/>
      <c r="T2244" s="54"/>
    </row>
    <row r="2245" spans="1:20" ht="15" customHeight="1" x14ac:dyDescent="0.2">
      <c r="A2245" s="54"/>
      <c r="B2245" s="54"/>
      <c r="C2245" s="53"/>
      <c r="D2245" s="54"/>
      <c r="E2245" s="54"/>
      <c r="F2245" s="79"/>
      <c r="G2245" s="55"/>
      <c r="H2245" s="79"/>
      <c r="I2245" s="60"/>
      <c r="J2245" s="60"/>
      <c r="K2245" s="60"/>
      <c r="L2245" s="60"/>
      <c r="M2245" s="60"/>
      <c r="N2245" s="60"/>
      <c r="O2245" s="54"/>
      <c r="P2245" s="54"/>
      <c r="Q2245" s="54"/>
      <c r="R2245" s="54"/>
      <c r="S2245" s="54"/>
      <c r="T2245" s="54"/>
    </row>
    <row r="2246" spans="1:20" ht="15" customHeight="1" x14ac:dyDescent="0.2">
      <c r="A2246" s="54"/>
      <c r="B2246" s="54"/>
      <c r="C2246" s="53"/>
      <c r="D2246" s="54"/>
      <c r="E2246" s="54"/>
      <c r="F2246" s="79"/>
      <c r="G2246" s="55"/>
      <c r="H2246" s="79"/>
      <c r="I2246" s="60"/>
      <c r="J2246" s="60"/>
      <c r="K2246" s="60"/>
      <c r="L2246" s="60"/>
      <c r="M2246" s="60"/>
      <c r="N2246" s="60"/>
      <c r="O2246" s="54"/>
      <c r="P2246" s="54"/>
      <c r="Q2246" s="54"/>
      <c r="R2246" s="54"/>
      <c r="S2246" s="54"/>
      <c r="T2246" s="54"/>
    </row>
    <row r="2247" spans="1:20" ht="15" customHeight="1" x14ac:dyDescent="0.2">
      <c r="A2247" s="54"/>
      <c r="B2247" s="54"/>
      <c r="C2247" s="53"/>
      <c r="D2247" s="54"/>
      <c r="E2247" s="54"/>
      <c r="F2247" s="79"/>
      <c r="G2247" s="55"/>
      <c r="H2247" s="79"/>
      <c r="I2247" s="60"/>
      <c r="J2247" s="60"/>
      <c r="K2247" s="60"/>
      <c r="L2247" s="60"/>
      <c r="M2247" s="60"/>
      <c r="N2247" s="60"/>
      <c r="O2247" s="54"/>
      <c r="P2247" s="54"/>
      <c r="Q2247" s="54"/>
      <c r="R2247" s="54"/>
      <c r="S2247" s="54"/>
      <c r="T2247" s="54"/>
    </row>
    <row r="2248" spans="1:20" ht="15" customHeight="1" x14ac:dyDescent="0.2">
      <c r="A2248" s="54"/>
      <c r="B2248" s="54"/>
      <c r="C2248" s="53"/>
      <c r="D2248" s="54"/>
      <c r="E2248" s="54"/>
      <c r="F2248" s="79"/>
      <c r="G2248" s="55"/>
      <c r="H2248" s="79"/>
      <c r="I2248" s="60"/>
      <c r="J2248" s="60"/>
      <c r="K2248" s="60"/>
      <c r="L2248" s="60"/>
      <c r="M2248" s="60"/>
      <c r="N2248" s="60"/>
      <c r="O2248" s="54"/>
      <c r="P2248" s="54"/>
      <c r="Q2248" s="54"/>
      <c r="R2248" s="54"/>
      <c r="S2248" s="54"/>
      <c r="T2248" s="54"/>
    </row>
    <row r="2249" spans="1:20" ht="15" customHeight="1" x14ac:dyDescent="0.2">
      <c r="A2249" s="54"/>
      <c r="B2249" s="54"/>
      <c r="C2249" s="53"/>
      <c r="D2249" s="54"/>
      <c r="E2249" s="54"/>
      <c r="F2249" s="79"/>
      <c r="G2249" s="55"/>
      <c r="H2249" s="79"/>
      <c r="I2249" s="60"/>
      <c r="J2249" s="60"/>
      <c r="K2249" s="60"/>
      <c r="L2249" s="60"/>
      <c r="M2249" s="60"/>
      <c r="N2249" s="60"/>
      <c r="O2249" s="54"/>
      <c r="P2249" s="54"/>
      <c r="Q2249" s="54"/>
      <c r="R2249" s="54"/>
      <c r="S2249" s="54"/>
      <c r="T2249" s="54"/>
    </row>
    <row r="2250" spans="1:20" ht="15" customHeight="1" x14ac:dyDescent="0.2">
      <c r="A2250" s="54"/>
      <c r="B2250" s="54"/>
      <c r="C2250" s="53"/>
      <c r="D2250" s="54"/>
      <c r="E2250" s="54"/>
      <c r="F2250" s="79"/>
      <c r="G2250" s="55"/>
      <c r="H2250" s="79"/>
      <c r="I2250" s="60"/>
      <c r="J2250" s="60"/>
      <c r="K2250" s="60"/>
      <c r="L2250" s="60"/>
      <c r="M2250" s="60"/>
      <c r="N2250" s="60"/>
      <c r="O2250" s="54"/>
      <c r="P2250" s="54"/>
      <c r="Q2250" s="54"/>
      <c r="R2250" s="54"/>
      <c r="S2250" s="54"/>
      <c r="T2250" s="54"/>
    </row>
    <row r="2251" spans="1:20" ht="15" customHeight="1" x14ac:dyDescent="0.2">
      <c r="A2251" s="54"/>
      <c r="B2251" s="54"/>
      <c r="C2251" s="53"/>
      <c r="D2251" s="54"/>
      <c r="E2251" s="54"/>
      <c r="F2251" s="79"/>
      <c r="G2251" s="55"/>
      <c r="H2251" s="79"/>
      <c r="I2251" s="60"/>
      <c r="J2251" s="60"/>
      <c r="K2251" s="60"/>
      <c r="L2251" s="60"/>
      <c r="M2251" s="60"/>
      <c r="N2251" s="60"/>
      <c r="O2251" s="54"/>
      <c r="P2251" s="54"/>
      <c r="Q2251" s="54"/>
      <c r="R2251" s="54"/>
      <c r="S2251" s="54"/>
      <c r="T2251" s="54"/>
    </row>
    <row r="2252" spans="1:20" ht="15" customHeight="1" x14ac:dyDescent="0.2">
      <c r="A2252" s="54"/>
      <c r="B2252" s="54"/>
      <c r="C2252" s="53"/>
      <c r="D2252" s="54"/>
      <c r="E2252" s="54"/>
      <c r="F2252" s="79"/>
      <c r="G2252" s="55"/>
      <c r="H2252" s="79"/>
      <c r="I2252" s="60"/>
      <c r="J2252" s="60"/>
      <c r="K2252" s="60"/>
      <c r="L2252" s="60"/>
      <c r="M2252" s="60"/>
      <c r="N2252" s="60"/>
      <c r="O2252" s="54"/>
      <c r="P2252" s="54"/>
      <c r="Q2252" s="54"/>
      <c r="R2252" s="54"/>
      <c r="S2252" s="54"/>
      <c r="T2252" s="54"/>
    </row>
    <row r="2253" spans="1:20" ht="15" customHeight="1" x14ac:dyDescent="0.2">
      <c r="A2253" s="54"/>
      <c r="B2253" s="54"/>
      <c r="C2253" s="53"/>
      <c r="D2253" s="54"/>
      <c r="E2253" s="54"/>
      <c r="F2253" s="79"/>
      <c r="G2253" s="55"/>
      <c r="H2253" s="79"/>
      <c r="I2253" s="60"/>
      <c r="J2253" s="60"/>
      <c r="K2253" s="60"/>
      <c r="L2253" s="60"/>
      <c r="M2253" s="60"/>
      <c r="N2253" s="60"/>
      <c r="O2253" s="54"/>
      <c r="P2253" s="54"/>
      <c r="Q2253" s="54"/>
      <c r="R2253" s="54"/>
      <c r="S2253" s="54"/>
      <c r="T2253" s="54"/>
    </row>
    <row r="2254" spans="1:20" ht="15" customHeight="1" x14ac:dyDescent="0.2">
      <c r="A2254" s="54"/>
      <c r="B2254" s="54"/>
      <c r="C2254" s="53"/>
      <c r="D2254" s="54"/>
      <c r="E2254" s="54"/>
      <c r="F2254" s="79"/>
      <c r="G2254" s="55"/>
      <c r="H2254" s="79"/>
      <c r="I2254" s="60"/>
      <c r="J2254" s="60"/>
      <c r="K2254" s="60"/>
      <c r="L2254" s="60"/>
      <c r="M2254" s="60"/>
      <c r="N2254" s="60"/>
      <c r="O2254" s="54"/>
      <c r="P2254" s="54"/>
      <c r="Q2254" s="54"/>
      <c r="R2254" s="54"/>
      <c r="S2254" s="54"/>
      <c r="T2254" s="54"/>
    </row>
    <row r="2255" spans="1:20" ht="15" customHeight="1" x14ac:dyDescent="0.2">
      <c r="A2255" s="54"/>
      <c r="B2255" s="54"/>
      <c r="C2255" s="53"/>
      <c r="D2255" s="54"/>
      <c r="E2255" s="54"/>
      <c r="F2255" s="79"/>
      <c r="G2255" s="55"/>
      <c r="H2255" s="79"/>
      <c r="I2255" s="60"/>
      <c r="J2255" s="60"/>
      <c r="K2255" s="60"/>
      <c r="L2255" s="60"/>
      <c r="M2255" s="60"/>
      <c r="N2255" s="60"/>
      <c r="O2255" s="54"/>
      <c r="P2255" s="54"/>
      <c r="Q2255" s="54"/>
      <c r="R2255" s="54"/>
      <c r="S2255" s="54"/>
      <c r="T2255" s="54"/>
    </row>
    <row r="2256" spans="1:20" ht="15" customHeight="1" x14ac:dyDescent="0.2">
      <c r="A2256" s="54"/>
      <c r="B2256" s="54"/>
      <c r="C2256" s="53"/>
      <c r="D2256" s="54"/>
      <c r="E2256" s="54"/>
      <c r="F2256" s="79"/>
      <c r="G2256" s="55"/>
      <c r="H2256" s="79"/>
      <c r="I2256" s="60"/>
      <c r="J2256" s="60"/>
      <c r="K2256" s="60"/>
      <c r="L2256" s="60"/>
      <c r="M2256" s="60"/>
      <c r="N2256" s="60"/>
      <c r="O2256" s="54"/>
      <c r="P2256" s="54"/>
      <c r="Q2256" s="54"/>
      <c r="R2256" s="54"/>
      <c r="S2256" s="54"/>
      <c r="T2256" s="54"/>
    </row>
    <row r="2257" spans="1:20" ht="15" customHeight="1" x14ac:dyDescent="0.2">
      <c r="A2257" s="54"/>
      <c r="B2257" s="54"/>
      <c r="C2257" s="53"/>
      <c r="D2257" s="54"/>
      <c r="E2257" s="54"/>
      <c r="F2257" s="79"/>
      <c r="G2257" s="55"/>
      <c r="H2257" s="79"/>
      <c r="I2257" s="60"/>
      <c r="J2257" s="60"/>
      <c r="K2257" s="60"/>
      <c r="L2257" s="60"/>
      <c r="M2257" s="60"/>
      <c r="N2257" s="60"/>
      <c r="O2257" s="54"/>
      <c r="P2257" s="54"/>
      <c r="Q2257" s="54"/>
      <c r="R2257" s="54"/>
      <c r="S2257" s="54"/>
      <c r="T2257" s="54"/>
    </row>
    <row r="2258" spans="1:20" ht="15" customHeight="1" x14ac:dyDescent="0.2">
      <c r="A2258" s="54"/>
      <c r="B2258" s="54"/>
      <c r="C2258" s="53"/>
      <c r="D2258" s="54"/>
      <c r="E2258" s="54"/>
      <c r="F2258" s="79"/>
      <c r="G2258" s="55"/>
      <c r="H2258" s="79"/>
      <c r="I2258" s="60"/>
      <c r="J2258" s="60"/>
      <c r="K2258" s="60"/>
      <c r="L2258" s="60"/>
      <c r="M2258" s="60"/>
      <c r="N2258" s="60"/>
      <c r="O2258" s="54"/>
      <c r="P2258" s="54"/>
      <c r="Q2258" s="54"/>
      <c r="R2258" s="54"/>
      <c r="S2258" s="54"/>
      <c r="T2258" s="54"/>
    </row>
    <row r="2259" spans="1:20" ht="15" customHeight="1" x14ac:dyDescent="0.2">
      <c r="A2259" s="54"/>
      <c r="B2259" s="54"/>
      <c r="C2259" s="53"/>
      <c r="D2259" s="54"/>
      <c r="E2259" s="54"/>
      <c r="F2259" s="79"/>
      <c r="G2259" s="55"/>
      <c r="H2259" s="79"/>
      <c r="I2259" s="60"/>
      <c r="J2259" s="60"/>
      <c r="K2259" s="60"/>
      <c r="L2259" s="60"/>
      <c r="M2259" s="60"/>
      <c r="N2259" s="60"/>
      <c r="O2259" s="54"/>
      <c r="P2259" s="54"/>
      <c r="Q2259" s="54"/>
      <c r="R2259" s="54"/>
      <c r="S2259" s="54"/>
      <c r="T2259" s="54"/>
    </row>
    <row r="2260" spans="1:20" ht="15" customHeight="1" x14ac:dyDescent="0.2">
      <c r="A2260" s="54"/>
      <c r="B2260" s="54"/>
      <c r="C2260" s="53"/>
      <c r="D2260" s="54"/>
      <c r="E2260" s="54"/>
      <c r="F2260" s="79"/>
      <c r="G2260" s="55"/>
      <c r="H2260" s="79"/>
      <c r="I2260" s="60"/>
      <c r="J2260" s="60"/>
      <c r="K2260" s="60"/>
      <c r="L2260" s="60"/>
      <c r="M2260" s="60"/>
      <c r="N2260" s="60"/>
      <c r="O2260" s="54"/>
      <c r="P2260" s="54"/>
      <c r="Q2260" s="54"/>
      <c r="R2260" s="54"/>
      <c r="S2260" s="54"/>
      <c r="T2260" s="54"/>
    </row>
    <row r="2261" spans="1:20" ht="15" customHeight="1" x14ac:dyDescent="0.2">
      <c r="A2261" s="54"/>
      <c r="B2261" s="54"/>
      <c r="C2261" s="53"/>
      <c r="D2261" s="54"/>
      <c r="E2261" s="54"/>
      <c r="F2261" s="79"/>
      <c r="G2261" s="55"/>
      <c r="H2261" s="79"/>
      <c r="I2261" s="60"/>
      <c r="J2261" s="60"/>
      <c r="K2261" s="60"/>
      <c r="L2261" s="60"/>
      <c r="M2261" s="60"/>
      <c r="N2261" s="60"/>
      <c r="O2261" s="54"/>
      <c r="P2261" s="54"/>
      <c r="Q2261" s="54"/>
      <c r="R2261" s="54"/>
      <c r="S2261" s="54"/>
      <c r="T2261" s="54"/>
    </row>
    <row r="2262" spans="1:20" ht="15" customHeight="1" x14ac:dyDescent="0.2">
      <c r="A2262" s="54"/>
      <c r="B2262" s="54"/>
      <c r="C2262" s="53"/>
      <c r="D2262" s="54"/>
      <c r="E2262" s="54"/>
      <c r="F2262" s="79"/>
      <c r="G2262" s="55"/>
      <c r="H2262" s="79"/>
      <c r="I2262" s="60"/>
      <c r="J2262" s="60"/>
      <c r="K2262" s="60"/>
      <c r="L2262" s="60"/>
      <c r="M2262" s="60"/>
      <c r="N2262" s="60"/>
      <c r="O2262" s="54"/>
      <c r="P2262" s="54"/>
      <c r="Q2262" s="54"/>
      <c r="R2262" s="54"/>
      <c r="S2262" s="54"/>
      <c r="T2262" s="54"/>
    </row>
    <row r="2263" spans="1:20" ht="15" customHeight="1" x14ac:dyDescent="0.2">
      <c r="A2263" s="54"/>
      <c r="B2263" s="54"/>
      <c r="C2263" s="53"/>
      <c r="D2263" s="54"/>
      <c r="E2263" s="54"/>
      <c r="F2263" s="79"/>
      <c r="G2263" s="55"/>
      <c r="H2263" s="79"/>
      <c r="I2263" s="60"/>
      <c r="J2263" s="60"/>
      <c r="K2263" s="60"/>
      <c r="L2263" s="60"/>
      <c r="M2263" s="60"/>
      <c r="N2263" s="60"/>
      <c r="O2263" s="54"/>
      <c r="P2263" s="54"/>
      <c r="Q2263" s="54"/>
      <c r="R2263" s="54"/>
      <c r="S2263" s="54"/>
      <c r="T2263" s="54"/>
    </row>
    <row r="2264" spans="1:20" ht="15" customHeight="1" x14ac:dyDescent="0.2">
      <c r="A2264" s="54"/>
      <c r="B2264" s="54"/>
      <c r="C2264" s="53"/>
      <c r="D2264" s="54"/>
      <c r="E2264" s="54"/>
      <c r="F2264" s="79"/>
      <c r="G2264" s="55"/>
      <c r="H2264" s="79"/>
      <c r="I2264" s="60"/>
      <c r="J2264" s="60"/>
      <c r="K2264" s="60"/>
      <c r="L2264" s="60"/>
      <c r="M2264" s="60"/>
      <c r="N2264" s="60"/>
      <c r="O2264" s="54"/>
      <c r="P2264" s="54"/>
      <c r="Q2264" s="54"/>
      <c r="R2264" s="54"/>
      <c r="S2264" s="54"/>
      <c r="T2264" s="54"/>
    </row>
    <row r="2265" spans="1:20" ht="15" customHeight="1" x14ac:dyDescent="0.2">
      <c r="A2265" s="54"/>
      <c r="B2265" s="54"/>
      <c r="C2265" s="53"/>
      <c r="D2265" s="54"/>
      <c r="E2265" s="54"/>
      <c r="F2265" s="79"/>
      <c r="G2265" s="55"/>
      <c r="H2265" s="79"/>
      <c r="I2265" s="60"/>
      <c r="J2265" s="60"/>
      <c r="K2265" s="60"/>
      <c r="L2265" s="60"/>
      <c r="M2265" s="60"/>
      <c r="N2265" s="60"/>
      <c r="O2265" s="54"/>
      <c r="P2265" s="54"/>
      <c r="Q2265" s="54"/>
      <c r="R2265" s="54"/>
      <c r="S2265" s="54"/>
      <c r="T2265" s="54"/>
    </row>
    <row r="2266" spans="1:20" ht="15" customHeight="1" x14ac:dyDescent="0.2">
      <c r="A2266" s="54"/>
      <c r="B2266" s="54"/>
      <c r="C2266" s="53"/>
      <c r="D2266" s="54"/>
      <c r="E2266" s="54"/>
      <c r="F2266" s="79"/>
      <c r="G2266" s="55"/>
      <c r="H2266" s="79"/>
      <c r="I2266" s="60"/>
      <c r="J2266" s="60"/>
      <c r="K2266" s="60"/>
      <c r="L2266" s="60"/>
      <c r="M2266" s="60"/>
      <c r="N2266" s="60"/>
      <c r="O2266" s="54"/>
      <c r="P2266" s="54"/>
      <c r="Q2266" s="54"/>
      <c r="R2266" s="54"/>
      <c r="S2266" s="54"/>
      <c r="T2266" s="54"/>
    </row>
    <row r="2267" spans="1:20" ht="15" customHeight="1" x14ac:dyDescent="0.2">
      <c r="A2267" s="54"/>
      <c r="B2267" s="54"/>
      <c r="C2267" s="53"/>
      <c r="D2267" s="54"/>
      <c r="E2267" s="54"/>
      <c r="F2267" s="79"/>
      <c r="G2267" s="55"/>
      <c r="H2267" s="79"/>
      <c r="I2267" s="60"/>
      <c r="J2267" s="60"/>
      <c r="K2267" s="60"/>
      <c r="L2267" s="60"/>
      <c r="M2267" s="60"/>
      <c r="N2267" s="60"/>
      <c r="O2267" s="54"/>
      <c r="P2267" s="54"/>
      <c r="Q2267" s="54"/>
      <c r="R2267" s="54"/>
      <c r="S2267" s="54"/>
      <c r="T2267" s="54"/>
    </row>
    <row r="2268" spans="1:20" ht="15" customHeight="1" x14ac:dyDescent="0.2">
      <c r="A2268" s="54"/>
      <c r="B2268" s="54"/>
      <c r="C2268" s="53"/>
      <c r="D2268" s="54"/>
      <c r="E2268" s="54"/>
      <c r="F2268" s="79"/>
      <c r="G2268" s="55"/>
      <c r="H2268" s="79"/>
      <c r="I2268" s="60"/>
      <c r="J2268" s="60"/>
      <c r="K2268" s="60"/>
      <c r="L2268" s="60"/>
      <c r="M2268" s="60"/>
      <c r="N2268" s="60"/>
      <c r="O2268" s="54"/>
      <c r="P2268" s="54"/>
      <c r="Q2268" s="54"/>
      <c r="R2268" s="54"/>
      <c r="S2268" s="54"/>
      <c r="T2268" s="54"/>
    </row>
    <row r="2269" spans="1:20" ht="15" customHeight="1" x14ac:dyDescent="0.2">
      <c r="A2269" s="54"/>
      <c r="B2269" s="54"/>
      <c r="C2269" s="53"/>
      <c r="D2269" s="54"/>
      <c r="E2269" s="54"/>
      <c r="F2269" s="79"/>
      <c r="G2269" s="55"/>
      <c r="H2269" s="79"/>
      <c r="I2269" s="60"/>
      <c r="J2269" s="60"/>
      <c r="K2269" s="60"/>
      <c r="L2269" s="60"/>
      <c r="M2269" s="60"/>
      <c r="N2269" s="60"/>
      <c r="O2269" s="54"/>
      <c r="P2269" s="54"/>
      <c r="Q2269" s="54"/>
      <c r="R2269" s="54"/>
      <c r="S2269" s="54"/>
      <c r="T2269" s="54"/>
    </row>
    <row r="2270" spans="1:20" ht="15" customHeight="1" x14ac:dyDescent="0.2">
      <c r="A2270" s="54"/>
      <c r="B2270" s="54"/>
      <c r="C2270" s="53"/>
      <c r="D2270" s="54"/>
      <c r="E2270" s="54"/>
      <c r="F2270" s="79"/>
      <c r="G2270" s="55"/>
      <c r="H2270" s="79"/>
      <c r="I2270" s="60"/>
      <c r="J2270" s="60"/>
      <c r="K2270" s="60"/>
      <c r="L2270" s="60"/>
      <c r="M2270" s="60"/>
      <c r="N2270" s="60"/>
      <c r="O2270" s="54"/>
      <c r="P2270" s="54"/>
      <c r="Q2270" s="54"/>
      <c r="R2270" s="54"/>
      <c r="S2270" s="54"/>
      <c r="T2270" s="54"/>
    </row>
    <row r="2271" spans="1:20" ht="15" customHeight="1" x14ac:dyDescent="0.2">
      <c r="A2271" s="54"/>
      <c r="B2271" s="54"/>
      <c r="C2271" s="53"/>
      <c r="D2271" s="54"/>
      <c r="E2271" s="54"/>
      <c r="F2271" s="79"/>
      <c r="G2271" s="55"/>
      <c r="H2271" s="79"/>
      <c r="I2271" s="60"/>
      <c r="J2271" s="60"/>
      <c r="K2271" s="60"/>
      <c r="L2271" s="60"/>
      <c r="M2271" s="60"/>
      <c r="N2271" s="60"/>
      <c r="O2271" s="54"/>
      <c r="P2271" s="54"/>
      <c r="Q2271" s="54"/>
      <c r="R2271" s="54"/>
      <c r="S2271" s="54"/>
      <c r="T2271" s="54"/>
    </row>
    <row r="2272" spans="1:20" ht="15" customHeight="1" x14ac:dyDescent="0.2">
      <c r="A2272" s="54"/>
      <c r="B2272" s="54"/>
      <c r="C2272" s="53"/>
      <c r="D2272" s="54"/>
      <c r="E2272" s="54"/>
      <c r="F2272" s="79"/>
      <c r="G2272" s="55"/>
      <c r="H2272" s="79"/>
      <c r="I2272" s="60"/>
      <c r="J2272" s="60"/>
      <c r="K2272" s="60"/>
      <c r="L2272" s="60"/>
      <c r="M2272" s="60"/>
      <c r="N2272" s="60"/>
      <c r="O2272" s="54"/>
      <c r="P2272" s="54"/>
      <c r="Q2272" s="54"/>
      <c r="R2272" s="54"/>
      <c r="S2272" s="54"/>
      <c r="T2272" s="54"/>
    </row>
    <row r="2273" spans="1:20" ht="15" customHeight="1" x14ac:dyDescent="0.2">
      <c r="A2273" s="54"/>
      <c r="B2273" s="54"/>
      <c r="C2273" s="53"/>
      <c r="D2273" s="54"/>
      <c r="E2273" s="54"/>
      <c r="F2273" s="79"/>
      <c r="G2273" s="55"/>
      <c r="H2273" s="79"/>
      <c r="I2273" s="60"/>
      <c r="J2273" s="60"/>
      <c r="K2273" s="60"/>
      <c r="L2273" s="60"/>
      <c r="M2273" s="60"/>
      <c r="N2273" s="60"/>
      <c r="O2273" s="54"/>
      <c r="P2273" s="54"/>
      <c r="Q2273" s="54"/>
      <c r="R2273" s="54"/>
      <c r="S2273" s="54"/>
      <c r="T2273" s="54"/>
    </row>
    <row r="2274" spans="1:20" ht="15" customHeight="1" x14ac:dyDescent="0.2">
      <c r="A2274" s="54"/>
      <c r="B2274" s="54"/>
      <c r="C2274" s="53"/>
      <c r="D2274" s="54"/>
      <c r="E2274" s="54"/>
      <c r="F2274" s="79"/>
      <c r="G2274" s="55"/>
      <c r="H2274" s="79"/>
      <c r="I2274" s="60"/>
      <c r="J2274" s="60"/>
      <c r="K2274" s="60"/>
      <c r="L2274" s="60"/>
      <c r="M2274" s="60"/>
      <c r="N2274" s="60"/>
      <c r="O2274" s="54"/>
      <c r="P2274" s="54"/>
      <c r="Q2274" s="54"/>
      <c r="R2274" s="54"/>
      <c r="S2274" s="54"/>
      <c r="T2274" s="54"/>
    </row>
    <row r="2275" spans="1:20" ht="15" customHeight="1" x14ac:dyDescent="0.2">
      <c r="A2275" s="54"/>
      <c r="B2275" s="54"/>
      <c r="C2275" s="53"/>
      <c r="D2275" s="54"/>
      <c r="E2275" s="54"/>
      <c r="F2275" s="79"/>
      <c r="G2275" s="55"/>
      <c r="H2275" s="79"/>
      <c r="I2275" s="60"/>
      <c r="J2275" s="60"/>
      <c r="K2275" s="60"/>
      <c r="L2275" s="60"/>
      <c r="M2275" s="60"/>
      <c r="N2275" s="60"/>
      <c r="O2275" s="54"/>
      <c r="P2275" s="54"/>
      <c r="Q2275" s="54"/>
      <c r="R2275" s="54"/>
      <c r="S2275" s="54"/>
      <c r="T2275" s="54"/>
    </row>
    <row r="2276" spans="1:20" ht="15" customHeight="1" x14ac:dyDescent="0.2">
      <c r="A2276" s="54"/>
      <c r="B2276" s="54"/>
      <c r="C2276" s="53"/>
      <c r="D2276" s="54"/>
      <c r="E2276" s="54"/>
      <c r="F2276" s="79"/>
      <c r="G2276" s="55"/>
      <c r="H2276" s="79"/>
      <c r="I2276" s="60"/>
      <c r="J2276" s="60"/>
      <c r="K2276" s="60"/>
      <c r="L2276" s="60"/>
      <c r="M2276" s="60"/>
      <c r="N2276" s="60"/>
      <c r="O2276" s="54"/>
      <c r="P2276" s="54"/>
      <c r="Q2276" s="54"/>
      <c r="R2276" s="54"/>
      <c r="S2276" s="54"/>
      <c r="T2276" s="54"/>
    </row>
    <row r="2277" spans="1:20" ht="15" customHeight="1" x14ac:dyDescent="0.2">
      <c r="A2277" s="54"/>
      <c r="B2277" s="54"/>
      <c r="C2277" s="53"/>
      <c r="D2277" s="54"/>
      <c r="E2277" s="54"/>
      <c r="F2277" s="79"/>
      <c r="G2277" s="55"/>
      <c r="H2277" s="79"/>
      <c r="I2277" s="60"/>
      <c r="J2277" s="60"/>
      <c r="K2277" s="60"/>
      <c r="L2277" s="60"/>
      <c r="M2277" s="60"/>
      <c r="N2277" s="60"/>
      <c r="O2277" s="54"/>
      <c r="P2277" s="54"/>
      <c r="Q2277" s="54"/>
      <c r="R2277" s="54"/>
      <c r="S2277" s="54"/>
      <c r="T2277" s="54"/>
    </row>
    <row r="2278" spans="1:20" ht="15" customHeight="1" x14ac:dyDescent="0.2">
      <c r="A2278" s="54"/>
      <c r="B2278" s="54"/>
      <c r="C2278" s="53"/>
      <c r="D2278" s="54"/>
      <c r="E2278" s="54"/>
      <c r="F2278" s="79"/>
      <c r="G2278" s="55"/>
      <c r="H2278" s="79"/>
      <c r="I2278" s="60"/>
      <c r="J2278" s="60"/>
      <c r="K2278" s="60"/>
      <c r="L2278" s="60"/>
      <c r="M2278" s="60"/>
      <c r="N2278" s="60"/>
      <c r="O2278" s="54"/>
      <c r="P2278" s="54"/>
      <c r="Q2278" s="54"/>
      <c r="R2278" s="54"/>
      <c r="S2278" s="54"/>
      <c r="T2278" s="54"/>
    </row>
    <row r="2279" spans="1:20" ht="15" customHeight="1" x14ac:dyDescent="0.2">
      <c r="A2279" s="54"/>
      <c r="B2279" s="54"/>
      <c r="C2279" s="53"/>
      <c r="D2279" s="54"/>
      <c r="E2279" s="54"/>
      <c r="F2279" s="79"/>
      <c r="G2279" s="55"/>
      <c r="H2279" s="79"/>
      <c r="I2279" s="60"/>
      <c r="J2279" s="60"/>
      <c r="K2279" s="60"/>
      <c r="L2279" s="60"/>
      <c r="M2279" s="60"/>
      <c r="N2279" s="60"/>
      <c r="O2279" s="54"/>
      <c r="P2279" s="54"/>
      <c r="Q2279" s="54"/>
      <c r="R2279" s="54"/>
      <c r="S2279" s="54"/>
      <c r="T2279" s="54"/>
    </row>
    <row r="2280" spans="1:20" ht="15" customHeight="1" x14ac:dyDescent="0.2">
      <c r="A2280" s="54"/>
      <c r="B2280" s="54"/>
      <c r="C2280" s="53"/>
      <c r="D2280" s="54"/>
      <c r="E2280" s="54"/>
      <c r="F2280" s="79"/>
      <c r="G2280" s="55"/>
      <c r="H2280" s="79"/>
      <c r="I2280" s="60"/>
      <c r="J2280" s="60"/>
      <c r="K2280" s="60"/>
      <c r="L2280" s="60"/>
      <c r="M2280" s="60"/>
      <c r="N2280" s="60"/>
      <c r="O2280" s="54"/>
      <c r="P2280" s="54"/>
      <c r="Q2280" s="54"/>
      <c r="R2280" s="54"/>
      <c r="S2280" s="54"/>
      <c r="T2280" s="54"/>
    </row>
    <row r="2281" spans="1:20" ht="15" customHeight="1" x14ac:dyDescent="0.2">
      <c r="A2281" s="54"/>
      <c r="B2281" s="54"/>
      <c r="C2281" s="53"/>
      <c r="D2281" s="54"/>
      <c r="E2281" s="54"/>
      <c r="F2281" s="79"/>
      <c r="G2281" s="55"/>
      <c r="H2281" s="79"/>
      <c r="I2281" s="60"/>
      <c r="J2281" s="60"/>
      <c r="K2281" s="60"/>
      <c r="L2281" s="60"/>
      <c r="M2281" s="60"/>
      <c r="N2281" s="60"/>
      <c r="O2281" s="54"/>
      <c r="P2281" s="54"/>
      <c r="Q2281" s="54"/>
      <c r="R2281" s="54"/>
      <c r="S2281" s="54"/>
      <c r="T2281" s="54"/>
    </row>
    <row r="2282" spans="1:20" ht="15" customHeight="1" x14ac:dyDescent="0.2">
      <c r="A2282" s="54"/>
      <c r="B2282" s="54"/>
      <c r="C2282" s="53"/>
      <c r="D2282" s="54"/>
      <c r="E2282" s="54"/>
      <c r="F2282" s="79"/>
      <c r="G2282" s="55"/>
      <c r="H2282" s="79"/>
      <c r="I2282" s="60"/>
      <c r="J2282" s="60"/>
      <c r="K2282" s="60"/>
      <c r="L2282" s="60"/>
      <c r="M2282" s="60"/>
      <c r="N2282" s="60"/>
      <c r="O2282" s="54"/>
      <c r="P2282" s="54"/>
      <c r="Q2282" s="54"/>
      <c r="R2282" s="54"/>
      <c r="S2282" s="54"/>
      <c r="T2282" s="54"/>
    </row>
    <row r="2283" spans="1:20" ht="15" customHeight="1" x14ac:dyDescent="0.2">
      <c r="A2283" s="54"/>
      <c r="B2283" s="54"/>
      <c r="C2283" s="53"/>
      <c r="D2283" s="54"/>
      <c r="E2283" s="54"/>
      <c r="F2283" s="79"/>
      <c r="G2283" s="55"/>
      <c r="H2283" s="79"/>
      <c r="I2283" s="60"/>
      <c r="J2283" s="60"/>
      <c r="K2283" s="60"/>
      <c r="L2283" s="60"/>
      <c r="M2283" s="60"/>
      <c r="N2283" s="60"/>
      <c r="O2283" s="54"/>
      <c r="P2283" s="54"/>
      <c r="Q2283" s="54"/>
      <c r="R2283" s="54"/>
      <c r="S2283" s="54"/>
      <c r="T2283" s="54"/>
    </row>
    <row r="2284" spans="1:20" ht="15" customHeight="1" x14ac:dyDescent="0.2">
      <c r="A2284" s="54"/>
      <c r="B2284" s="54"/>
      <c r="C2284" s="53"/>
      <c r="D2284" s="54"/>
      <c r="E2284" s="54"/>
      <c r="F2284" s="79"/>
      <c r="G2284" s="55"/>
      <c r="H2284" s="79"/>
      <c r="I2284" s="60"/>
      <c r="J2284" s="60"/>
      <c r="K2284" s="60"/>
      <c r="L2284" s="60"/>
      <c r="M2284" s="60"/>
      <c r="N2284" s="60"/>
      <c r="O2284" s="54"/>
      <c r="P2284" s="54"/>
      <c r="Q2284" s="54"/>
      <c r="R2284" s="54"/>
      <c r="S2284" s="54"/>
      <c r="T2284" s="54"/>
    </row>
    <row r="2285" spans="1:20" ht="15" customHeight="1" x14ac:dyDescent="0.2">
      <c r="A2285" s="54"/>
      <c r="B2285" s="54"/>
      <c r="C2285" s="53"/>
      <c r="D2285" s="54"/>
      <c r="E2285" s="54"/>
      <c r="F2285" s="79"/>
      <c r="G2285" s="55"/>
      <c r="H2285" s="79"/>
      <c r="I2285" s="60"/>
      <c r="J2285" s="60"/>
      <c r="K2285" s="60"/>
      <c r="L2285" s="60"/>
      <c r="M2285" s="60"/>
      <c r="N2285" s="60"/>
      <c r="O2285" s="54"/>
      <c r="P2285" s="54"/>
      <c r="Q2285" s="54"/>
      <c r="R2285" s="54"/>
      <c r="S2285" s="54"/>
      <c r="T2285" s="54"/>
    </row>
    <row r="2286" spans="1:20" ht="15" customHeight="1" x14ac:dyDescent="0.2">
      <c r="A2286" s="54"/>
      <c r="B2286" s="54"/>
      <c r="C2286" s="53"/>
      <c r="D2286" s="54"/>
      <c r="E2286" s="54"/>
      <c r="F2286" s="79"/>
      <c r="G2286" s="55"/>
      <c r="H2286" s="79"/>
      <c r="I2286" s="60"/>
      <c r="J2286" s="60"/>
      <c r="K2286" s="60"/>
      <c r="L2286" s="60"/>
      <c r="M2286" s="60"/>
      <c r="N2286" s="60"/>
      <c r="O2286" s="54"/>
      <c r="P2286" s="54"/>
      <c r="Q2286" s="54"/>
      <c r="R2286" s="54"/>
      <c r="S2286" s="54"/>
      <c r="T2286" s="54"/>
    </row>
    <row r="2287" spans="1:20" ht="15" customHeight="1" x14ac:dyDescent="0.2">
      <c r="A2287" s="54"/>
      <c r="B2287" s="54"/>
      <c r="C2287" s="53"/>
      <c r="D2287" s="54"/>
      <c r="E2287" s="54"/>
      <c r="F2287" s="79"/>
      <c r="G2287" s="55"/>
      <c r="H2287" s="79"/>
      <c r="I2287" s="60"/>
      <c r="J2287" s="60"/>
      <c r="K2287" s="60"/>
      <c r="L2287" s="60"/>
      <c r="M2287" s="60"/>
      <c r="N2287" s="60"/>
      <c r="O2287" s="54"/>
      <c r="P2287" s="54"/>
      <c r="Q2287" s="54"/>
      <c r="R2287" s="54"/>
      <c r="S2287" s="54"/>
      <c r="T2287" s="54"/>
    </row>
    <row r="2288" spans="1:20" ht="15" customHeight="1" x14ac:dyDescent="0.2">
      <c r="A2288" s="54"/>
      <c r="B2288" s="54"/>
      <c r="C2288" s="53"/>
      <c r="D2288" s="54"/>
      <c r="E2288" s="54"/>
      <c r="F2288" s="79"/>
      <c r="G2288" s="55"/>
      <c r="H2288" s="79"/>
      <c r="I2288" s="60"/>
      <c r="J2288" s="60"/>
      <c r="K2288" s="60"/>
      <c r="L2288" s="60"/>
      <c r="M2288" s="60"/>
      <c r="N2288" s="60"/>
      <c r="O2288" s="54"/>
      <c r="P2288" s="54"/>
      <c r="Q2288" s="54"/>
      <c r="R2288" s="54"/>
      <c r="S2288" s="54"/>
      <c r="T2288" s="54"/>
    </row>
    <row r="2289" spans="1:20" ht="15" customHeight="1" x14ac:dyDescent="0.2">
      <c r="A2289" s="54"/>
      <c r="B2289" s="54"/>
      <c r="C2289" s="53"/>
      <c r="D2289" s="54"/>
      <c r="E2289" s="54"/>
      <c r="F2289" s="79"/>
      <c r="G2289" s="55"/>
      <c r="H2289" s="79"/>
      <c r="I2289" s="60"/>
      <c r="J2289" s="60"/>
      <c r="K2289" s="60"/>
      <c r="L2289" s="60"/>
      <c r="M2289" s="60"/>
      <c r="N2289" s="60"/>
      <c r="O2289" s="54"/>
      <c r="P2289" s="54"/>
      <c r="Q2289" s="54"/>
      <c r="R2289" s="54"/>
      <c r="S2289" s="54"/>
      <c r="T2289" s="54"/>
    </row>
    <row r="2290" spans="1:20" ht="15" customHeight="1" x14ac:dyDescent="0.2">
      <c r="A2290" s="54"/>
      <c r="B2290" s="54"/>
      <c r="C2290" s="53"/>
      <c r="D2290" s="54"/>
      <c r="E2290" s="54"/>
      <c r="F2290" s="79"/>
      <c r="G2290" s="55"/>
      <c r="H2290" s="79"/>
      <c r="I2290" s="60"/>
      <c r="J2290" s="60"/>
      <c r="K2290" s="60"/>
      <c r="L2290" s="60"/>
      <c r="M2290" s="60"/>
      <c r="N2290" s="60"/>
      <c r="O2290" s="54"/>
      <c r="P2290" s="54"/>
      <c r="Q2290" s="54"/>
      <c r="R2290" s="54"/>
      <c r="S2290" s="54"/>
      <c r="T2290" s="54"/>
    </row>
    <row r="2291" spans="1:20" ht="15" customHeight="1" x14ac:dyDescent="0.2">
      <c r="A2291" s="54"/>
      <c r="B2291" s="54"/>
      <c r="C2291" s="53"/>
      <c r="D2291" s="54"/>
      <c r="E2291" s="54"/>
      <c r="F2291" s="79"/>
      <c r="G2291" s="55"/>
      <c r="H2291" s="79"/>
      <c r="I2291" s="60"/>
      <c r="J2291" s="60"/>
      <c r="K2291" s="60"/>
      <c r="L2291" s="60"/>
      <c r="M2291" s="60"/>
      <c r="N2291" s="60"/>
      <c r="O2291" s="54"/>
      <c r="P2291" s="54"/>
      <c r="Q2291" s="54"/>
      <c r="R2291" s="54"/>
      <c r="S2291" s="54"/>
      <c r="T2291" s="54"/>
    </row>
    <row r="2292" spans="1:20" ht="15" customHeight="1" x14ac:dyDescent="0.2">
      <c r="A2292" s="54"/>
      <c r="B2292" s="54"/>
      <c r="C2292" s="53"/>
      <c r="D2292" s="54"/>
      <c r="E2292" s="54"/>
      <c r="F2292" s="79"/>
      <c r="G2292" s="55"/>
      <c r="H2292" s="79"/>
      <c r="I2292" s="60"/>
      <c r="J2292" s="60"/>
      <c r="K2292" s="60"/>
      <c r="L2292" s="60"/>
      <c r="M2292" s="60"/>
      <c r="N2292" s="60"/>
      <c r="O2292" s="54"/>
      <c r="P2292" s="54"/>
      <c r="Q2292" s="54"/>
      <c r="R2292" s="54"/>
      <c r="S2292" s="54"/>
      <c r="T2292" s="54"/>
    </row>
    <row r="2293" spans="1:20" ht="15" customHeight="1" x14ac:dyDescent="0.2">
      <c r="A2293" s="54"/>
      <c r="B2293" s="54"/>
      <c r="C2293" s="53"/>
      <c r="D2293" s="54"/>
      <c r="E2293" s="54"/>
      <c r="F2293" s="79"/>
      <c r="G2293" s="55"/>
      <c r="H2293" s="79"/>
      <c r="I2293" s="60"/>
      <c r="J2293" s="60"/>
      <c r="K2293" s="60"/>
      <c r="L2293" s="60"/>
      <c r="M2293" s="60"/>
      <c r="N2293" s="60"/>
      <c r="O2293" s="54"/>
      <c r="P2293" s="54"/>
      <c r="Q2293" s="54"/>
      <c r="R2293" s="54"/>
      <c r="S2293" s="54"/>
      <c r="T2293" s="54"/>
    </row>
    <row r="2294" spans="1:20" ht="15" customHeight="1" x14ac:dyDescent="0.2">
      <c r="A2294" s="54"/>
      <c r="B2294" s="54"/>
      <c r="C2294" s="53"/>
      <c r="D2294" s="54"/>
      <c r="E2294" s="54"/>
      <c r="F2294" s="79"/>
      <c r="G2294" s="55"/>
      <c r="H2294" s="79"/>
      <c r="I2294" s="60"/>
      <c r="J2294" s="60"/>
      <c r="K2294" s="60"/>
      <c r="L2294" s="60"/>
      <c r="M2294" s="60"/>
      <c r="N2294" s="60"/>
      <c r="O2294" s="54"/>
      <c r="P2294" s="54"/>
      <c r="Q2294" s="54"/>
      <c r="R2294" s="54"/>
      <c r="S2294" s="54"/>
      <c r="T2294" s="54"/>
    </row>
    <row r="2295" spans="1:20" ht="15" customHeight="1" x14ac:dyDescent="0.2">
      <c r="A2295" s="54"/>
      <c r="B2295" s="54"/>
      <c r="C2295" s="53"/>
      <c r="D2295" s="54"/>
      <c r="E2295" s="54"/>
      <c r="F2295" s="79"/>
      <c r="G2295" s="55"/>
      <c r="H2295" s="79"/>
      <c r="I2295" s="60"/>
      <c r="J2295" s="60"/>
      <c r="K2295" s="60"/>
      <c r="L2295" s="60"/>
      <c r="M2295" s="60"/>
      <c r="N2295" s="60"/>
      <c r="O2295" s="54"/>
      <c r="P2295" s="54"/>
      <c r="Q2295" s="54"/>
      <c r="R2295" s="54"/>
      <c r="S2295" s="54"/>
      <c r="T2295" s="54"/>
    </row>
    <row r="2296" spans="1:20" ht="15" customHeight="1" x14ac:dyDescent="0.2">
      <c r="A2296" s="54"/>
      <c r="B2296" s="54"/>
      <c r="C2296" s="53"/>
      <c r="D2296" s="54"/>
      <c r="E2296" s="54"/>
      <c r="F2296" s="79"/>
      <c r="G2296" s="55"/>
      <c r="H2296" s="79"/>
      <c r="I2296" s="60"/>
      <c r="J2296" s="60"/>
      <c r="K2296" s="60"/>
      <c r="L2296" s="60"/>
      <c r="M2296" s="60"/>
      <c r="N2296" s="60"/>
      <c r="O2296" s="54"/>
      <c r="P2296" s="54"/>
      <c r="Q2296" s="54"/>
      <c r="R2296" s="54"/>
      <c r="S2296" s="54"/>
      <c r="T2296" s="54"/>
    </row>
    <row r="2297" spans="1:20" ht="15" customHeight="1" x14ac:dyDescent="0.2">
      <c r="A2297" s="54"/>
      <c r="B2297" s="54"/>
      <c r="C2297" s="53"/>
      <c r="D2297" s="54"/>
      <c r="E2297" s="54"/>
      <c r="F2297" s="79"/>
      <c r="G2297" s="55"/>
      <c r="H2297" s="79"/>
      <c r="I2297" s="60"/>
      <c r="J2297" s="60"/>
      <c r="K2297" s="60"/>
      <c r="L2297" s="60"/>
      <c r="M2297" s="60"/>
      <c r="N2297" s="60"/>
      <c r="O2297" s="54"/>
      <c r="P2297" s="54"/>
      <c r="Q2297" s="54"/>
      <c r="R2297" s="54"/>
      <c r="S2297" s="54"/>
      <c r="T2297" s="54"/>
    </row>
    <row r="2298" spans="1:20" ht="15" customHeight="1" x14ac:dyDescent="0.2">
      <c r="A2298" s="54"/>
      <c r="B2298" s="54"/>
      <c r="C2298" s="53"/>
      <c r="D2298" s="54"/>
      <c r="E2298" s="54"/>
      <c r="F2298" s="79"/>
      <c r="G2298" s="55"/>
      <c r="H2298" s="79"/>
      <c r="I2298" s="60"/>
      <c r="J2298" s="60"/>
      <c r="K2298" s="60"/>
      <c r="L2298" s="60"/>
      <c r="M2298" s="60"/>
      <c r="N2298" s="60"/>
      <c r="O2298" s="54"/>
      <c r="P2298" s="54"/>
      <c r="Q2298" s="54"/>
      <c r="R2298" s="54"/>
      <c r="S2298" s="54"/>
      <c r="T2298" s="54"/>
    </row>
    <row r="2299" spans="1:20" ht="15" customHeight="1" x14ac:dyDescent="0.2">
      <c r="A2299" s="54"/>
      <c r="B2299" s="54"/>
      <c r="C2299" s="53"/>
      <c r="D2299" s="54"/>
      <c r="E2299" s="54"/>
      <c r="F2299" s="79"/>
      <c r="G2299" s="55"/>
      <c r="H2299" s="79"/>
      <c r="I2299" s="60"/>
      <c r="J2299" s="60"/>
      <c r="K2299" s="60"/>
      <c r="L2299" s="60"/>
      <c r="M2299" s="60"/>
      <c r="N2299" s="60"/>
      <c r="O2299" s="54"/>
      <c r="P2299" s="54"/>
      <c r="Q2299" s="54"/>
      <c r="R2299" s="54"/>
      <c r="S2299" s="54"/>
      <c r="T2299" s="54"/>
    </row>
    <row r="2300" spans="1:20" ht="15" customHeight="1" x14ac:dyDescent="0.2">
      <c r="A2300" s="54"/>
      <c r="B2300" s="54"/>
      <c r="C2300" s="53"/>
      <c r="D2300" s="54"/>
      <c r="E2300" s="54"/>
      <c r="F2300" s="79"/>
      <c r="G2300" s="55"/>
      <c r="H2300" s="79"/>
      <c r="I2300" s="60"/>
      <c r="J2300" s="60"/>
      <c r="K2300" s="60"/>
      <c r="L2300" s="60"/>
      <c r="M2300" s="60"/>
      <c r="N2300" s="60"/>
      <c r="O2300" s="54"/>
      <c r="P2300" s="54"/>
      <c r="Q2300" s="54"/>
      <c r="R2300" s="54"/>
      <c r="S2300" s="54"/>
      <c r="T2300" s="54"/>
    </row>
    <row r="2301" spans="1:20" ht="15" customHeight="1" x14ac:dyDescent="0.2">
      <c r="A2301" s="54"/>
      <c r="B2301" s="54"/>
      <c r="C2301" s="53"/>
      <c r="D2301" s="54"/>
      <c r="E2301" s="54"/>
      <c r="F2301" s="79"/>
      <c r="G2301" s="55"/>
      <c r="H2301" s="79"/>
      <c r="I2301" s="60"/>
      <c r="J2301" s="60"/>
      <c r="K2301" s="60"/>
      <c r="L2301" s="60"/>
      <c r="M2301" s="60"/>
      <c r="N2301" s="60"/>
      <c r="O2301" s="54"/>
      <c r="P2301" s="54"/>
      <c r="Q2301" s="54"/>
      <c r="R2301" s="54"/>
      <c r="S2301" s="54"/>
      <c r="T2301" s="54"/>
    </row>
    <row r="2302" spans="1:20" ht="15" customHeight="1" x14ac:dyDescent="0.2">
      <c r="A2302" s="54"/>
      <c r="B2302" s="54"/>
      <c r="C2302" s="53"/>
      <c r="D2302" s="54"/>
      <c r="E2302" s="54"/>
      <c r="F2302" s="79"/>
      <c r="G2302" s="55"/>
      <c r="H2302" s="79"/>
      <c r="I2302" s="60"/>
      <c r="J2302" s="60"/>
      <c r="K2302" s="60"/>
      <c r="L2302" s="60"/>
      <c r="M2302" s="60"/>
      <c r="N2302" s="60"/>
      <c r="O2302" s="54"/>
      <c r="P2302" s="54"/>
      <c r="Q2302" s="54"/>
      <c r="R2302" s="54"/>
      <c r="S2302" s="54"/>
      <c r="T2302" s="54"/>
    </row>
    <row r="2303" spans="1:20" ht="15" customHeight="1" x14ac:dyDescent="0.2">
      <c r="A2303" s="54"/>
      <c r="B2303" s="54"/>
      <c r="C2303" s="53"/>
      <c r="D2303" s="54"/>
      <c r="E2303" s="54"/>
      <c r="F2303" s="79"/>
      <c r="G2303" s="55"/>
      <c r="H2303" s="79"/>
      <c r="I2303" s="60"/>
      <c r="J2303" s="60"/>
      <c r="K2303" s="60"/>
      <c r="L2303" s="60"/>
      <c r="M2303" s="60"/>
      <c r="N2303" s="60"/>
      <c r="O2303" s="54"/>
      <c r="P2303" s="54"/>
      <c r="Q2303" s="54"/>
      <c r="R2303" s="54"/>
      <c r="S2303" s="54"/>
      <c r="T2303" s="54"/>
    </row>
    <row r="2304" spans="1:20" ht="15" customHeight="1" x14ac:dyDescent="0.2">
      <c r="A2304" s="54"/>
      <c r="B2304" s="54"/>
      <c r="C2304" s="53"/>
      <c r="D2304" s="54"/>
      <c r="E2304" s="54"/>
      <c r="F2304" s="79"/>
      <c r="G2304" s="55"/>
      <c r="H2304" s="79"/>
      <c r="I2304" s="60"/>
      <c r="J2304" s="60"/>
      <c r="K2304" s="60"/>
      <c r="L2304" s="60"/>
      <c r="M2304" s="60"/>
      <c r="N2304" s="60"/>
      <c r="O2304" s="54"/>
      <c r="P2304" s="54"/>
      <c r="Q2304" s="54"/>
      <c r="R2304" s="54"/>
      <c r="S2304" s="54"/>
      <c r="T2304" s="54"/>
    </row>
    <row r="2305" spans="1:20" ht="15" customHeight="1" x14ac:dyDescent="0.2">
      <c r="A2305" s="54"/>
      <c r="B2305" s="54"/>
      <c r="C2305" s="53"/>
      <c r="D2305" s="54"/>
      <c r="E2305" s="54"/>
      <c r="F2305" s="79"/>
      <c r="G2305" s="55"/>
      <c r="H2305" s="79"/>
      <c r="I2305" s="60"/>
      <c r="J2305" s="60"/>
      <c r="K2305" s="60"/>
      <c r="L2305" s="60"/>
      <c r="M2305" s="60"/>
      <c r="N2305" s="60"/>
      <c r="O2305" s="54"/>
      <c r="P2305" s="54"/>
      <c r="Q2305" s="54"/>
      <c r="R2305" s="54"/>
      <c r="S2305" s="54"/>
      <c r="T2305" s="54"/>
    </row>
    <row r="2306" spans="1:20" ht="15" customHeight="1" x14ac:dyDescent="0.2">
      <c r="A2306" s="54"/>
      <c r="B2306" s="54"/>
      <c r="C2306" s="53"/>
      <c r="D2306" s="54"/>
      <c r="E2306" s="54"/>
      <c r="F2306" s="79"/>
      <c r="G2306" s="55"/>
      <c r="H2306" s="79"/>
      <c r="I2306" s="60"/>
      <c r="J2306" s="60"/>
      <c r="K2306" s="60"/>
      <c r="L2306" s="60"/>
      <c r="M2306" s="60"/>
      <c r="N2306" s="60"/>
      <c r="O2306" s="54"/>
      <c r="P2306" s="54"/>
      <c r="Q2306" s="54"/>
      <c r="R2306" s="54"/>
      <c r="S2306" s="54"/>
      <c r="T2306" s="54"/>
    </row>
    <row r="2307" spans="1:20" ht="15" customHeight="1" x14ac:dyDescent="0.2">
      <c r="A2307" s="54"/>
      <c r="B2307" s="54"/>
      <c r="C2307" s="53"/>
      <c r="D2307" s="54"/>
      <c r="E2307" s="54"/>
      <c r="F2307" s="79"/>
      <c r="G2307" s="55"/>
      <c r="H2307" s="79"/>
      <c r="I2307" s="60"/>
      <c r="J2307" s="60"/>
      <c r="K2307" s="60"/>
      <c r="L2307" s="60"/>
      <c r="M2307" s="60"/>
      <c r="N2307" s="60"/>
      <c r="O2307" s="54"/>
      <c r="P2307" s="54"/>
      <c r="Q2307" s="54"/>
      <c r="R2307" s="54"/>
      <c r="S2307" s="54"/>
      <c r="T2307" s="54"/>
    </row>
    <row r="2308" spans="1:20" ht="15" customHeight="1" x14ac:dyDescent="0.2">
      <c r="A2308" s="54"/>
      <c r="B2308" s="54"/>
      <c r="C2308" s="53"/>
      <c r="D2308" s="54"/>
      <c r="E2308" s="54"/>
      <c r="F2308" s="79"/>
      <c r="G2308" s="55"/>
      <c r="H2308" s="79"/>
      <c r="I2308" s="60"/>
      <c r="J2308" s="60"/>
      <c r="K2308" s="60"/>
      <c r="L2308" s="60"/>
      <c r="M2308" s="60"/>
      <c r="N2308" s="60"/>
      <c r="O2308" s="54"/>
      <c r="P2308" s="54"/>
      <c r="Q2308" s="54"/>
      <c r="R2308" s="54"/>
      <c r="S2308" s="54"/>
      <c r="T2308" s="54"/>
    </row>
    <row r="2309" spans="1:20" ht="15" customHeight="1" x14ac:dyDescent="0.2">
      <c r="A2309" s="54"/>
      <c r="B2309" s="54"/>
      <c r="C2309" s="53"/>
      <c r="D2309" s="54"/>
      <c r="E2309" s="54"/>
      <c r="F2309" s="79"/>
      <c r="G2309" s="55"/>
      <c r="H2309" s="79"/>
      <c r="I2309" s="60"/>
      <c r="J2309" s="60"/>
      <c r="K2309" s="60"/>
      <c r="L2309" s="60"/>
      <c r="M2309" s="60"/>
      <c r="N2309" s="60"/>
      <c r="O2309" s="54"/>
      <c r="P2309" s="54"/>
      <c r="Q2309" s="54"/>
      <c r="R2309" s="54"/>
      <c r="S2309" s="54"/>
      <c r="T2309" s="54"/>
    </row>
    <row r="2310" spans="1:20" ht="15" customHeight="1" x14ac:dyDescent="0.2">
      <c r="A2310" s="54"/>
      <c r="B2310" s="54"/>
      <c r="C2310" s="53"/>
      <c r="D2310" s="54"/>
      <c r="E2310" s="54"/>
      <c r="F2310" s="79"/>
      <c r="G2310" s="55"/>
      <c r="H2310" s="79"/>
      <c r="I2310" s="60"/>
      <c r="J2310" s="60"/>
      <c r="K2310" s="60"/>
      <c r="L2310" s="60"/>
      <c r="M2310" s="60"/>
      <c r="N2310" s="60"/>
      <c r="O2310" s="54"/>
      <c r="P2310" s="54"/>
      <c r="Q2310" s="54"/>
      <c r="R2310" s="54"/>
      <c r="S2310" s="54"/>
      <c r="T2310" s="54"/>
    </row>
    <row r="2311" spans="1:20" ht="15" customHeight="1" x14ac:dyDescent="0.2">
      <c r="A2311" s="54"/>
      <c r="B2311" s="54"/>
      <c r="C2311" s="53"/>
      <c r="D2311" s="54"/>
      <c r="E2311" s="54"/>
      <c r="F2311" s="79"/>
      <c r="G2311" s="55"/>
      <c r="H2311" s="79"/>
      <c r="I2311" s="60"/>
      <c r="J2311" s="60"/>
      <c r="K2311" s="60"/>
      <c r="L2311" s="60"/>
      <c r="M2311" s="60"/>
      <c r="N2311" s="60"/>
      <c r="O2311" s="54"/>
      <c r="P2311" s="54"/>
      <c r="Q2311" s="54"/>
      <c r="R2311" s="54"/>
      <c r="S2311" s="54"/>
      <c r="T2311" s="54"/>
    </row>
    <row r="2312" spans="1:20" ht="15" customHeight="1" x14ac:dyDescent="0.2">
      <c r="A2312" s="54"/>
      <c r="B2312" s="54"/>
      <c r="C2312" s="53"/>
      <c r="D2312" s="54"/>
      <c r="E2312" s="54"/>
      <c r="F2312" s="79"/>
      <c r="G2312" s="55"/>
      <c r="H2312" s="79"/>
      <c r="I2312" s="60"/>
      <c r="J2312" s="60"/>
      <c r="K2312" s="60"/>
      <c r="L2312" s="60"/>
      <c r="M2312" s="60"/>
      <c r="N2312" s="60"/>
      <c r="O2312" s="54"/>
      <c r="P2312" s="54"/>
      <c r="Q2312" s="54"/>
      <c r="R2312" s="54"/>
      <c r="S2312" s="54"/>
      <c r="T2312" s="54"/>
    </row>
    <row r="2313" spans="1:20" ht="15" customHeight="1" x14ac:dyDescent="0.2">
      <c r="A2313" s="54"/>
      <c r="B2313" s="54"/>
      <c r="C2313" s="53"/>
      <c r="D2313" s="54"/>
      <c r="E2313" s="54"/>
      <c r="F2313" s="79"/>
      <c r="G2313" s="55"/>
      <c r="H2313" s="79"/>
      <c r="I2313" s="60"/>
      <c r="J2313" s="60"/>
      <c r="K2313" s="60"/>
      <c r="L2313" s="60"/>
      <c r="M2313" s="60"/>
      <c r="N2313" s="60"/>
      <c r="O2313" s="54"/>
      <c r="P2313" s="54"/>
      <c r="Q2313" s="54"/>
      <c r="R2313" s="54"/>
      <c r="S2313" s="54"/>
      <c r="T2313" s="54"/>
    </row>
    <row r="2314" spans="1:20" ht="15" customHeight="1" x14ac:dyDescent="0.2">
      <c r="A2314" s="54"/>
      <c r="B2314" s="54"/>
      <c r="C2314" s="53"/>
      <c r="D2314" s="54"/>
      <c r="E2314" s="54"/>
      <c r="F2314" s="79"/>
      <c r="G2314" s="55"/>
      <c r="H2314" s="79"/>
      <c r="I2314" s="60"/>
      <c r="J2314" s="60"/>
      <c r="K2314" s="60"/>
      <c r="L2314" s="60"/>
      <c r="M2314" s="60"/>
      <c r="N2314" s="60"/>
      <c r="O2314" s="54"/>
      <c r="P2314" s="54"/>
      <c r="Q2314" s="54"/>
      <c r="R2314" s="54"/>
      <c r="S2314" s="54"/>
      <c r="T2314" s="54"/>
    </row>
    <row r="2315" spans="1:20" ht="15" customHeight="1" x14ac:dyDescent="0.2">
      <c r="A2315" s="54"/>
      <c r="B2315" s="54"/>
      <c r="C2315" s="53"/>
      <c r="D2315" s="54"/>
      <c r="E2315" s="54"/>
      <c r="F2315" s="79"/>
      <c r="G2315" s="55"/>
      <c r="H2315" s="79"/>
      <c r="I2315" s="60"/>
      <c r="J2315" s="60"/>
      <c r="K2315" s="60"/>
      <c r="L2315" s="60"/>
      <c r="M2315" s="60"/>
      <c r="N2315" s="60"/>
      <c r="O2315" s="54"/>
      <c r="P2315" s="54"/>
      <c r="Q2315" s="54"/>
      <c r="R2315" s="54"/>
      <c r="S2315" s="54"/>
      <c r="T2315" s="54"/>
    </row>
    <row r="2316" spans="1:20" ht="15" customHeight="1" x14ac:dyDescent="0.2">
      <c r="A2316" s="54"/>
      <c r="B2316" s="54"/>
      <c r="C2316" s="53"/>
      <c r="D2316" s="54"/>
      <c r="E2316" s="54"/>
      <c r="F2316" s="79"/>
      <c r="G2316" s="55"/>
      <c r="H2316" s="79"/>
      <c r="I2316" s="60"/>
      <c r="J2316" s="60"/>
      <c r="K2316" s="60"/>
      <c r="L2316" s="60"/>
      <c r="M2316" s="60"/>
      <c r="N2316" s="60"/>
      <c r="O2316" s="54"/>
      <c r="P2316" s="54"/>
      <c r="Q2316" s="54"/>
      <c r="R2316" s="54"/>
      <c r="S2316" s="54"/>
      <c r="T2316" s="54"/>
    </row>
    <row r="2317" spans="1:20" ht="15" customHeight="1" x14ac:dyDescent="0.2">
      <c r="A2317" s="54"/>
      <c r="B2317" s="54"/>
      <c r="C2317" s="53"/>
      <c r="D2317" s="54"/>
      <c r="E2317" s="54"/>
      <c r="F2317" s="79"/>
      <c r="G2317" s="55"/>
      <c r="H2317" s="79"/>
      <c r="I2317" s="60"/>
      <c r="J2317" s="60"/>
      <c r="K2317" s="60"/>
      <c r="L2317" s="60"/>
      <c r="M2317" s="60"/>
      <c r="N2317" s="60"/>
      <c r="O2317" s="54"/>
      <c r="P2317" s="54"/>
      <c r="Q2317" s="54"/>
      <c r="R2317" s="54"/>
      <c r="S2317" s="54"/>
      <c r="T2317" s="54"/>
    </row>
    <row r="2318" spans="1:20" ht="15" customHeight="1" x14ac:dyDescent="0.2">
      <c r="A2318" s="54"/>
      <c r="B2318" s="54"/>
      <c r="C2318" s="53"/>
      <c r="D2318" s="54"/>
      <c r="E2318" s="54"/>
      <c r="F2318" s="79"/>
      <c r="G2318" s="55"/>
      <c r="H2318" s="79"/>
      <c r="I2318" s="60"/>
      <c r="J2318" s="60"/>
      <c r="K2318" s="60"/>
      <c r="L2318" s="60"/>
      <c r="M2318" s="60"/>
      <c r="N2318" s="60"/>
      <c r="O2318" s="54"/>
      <c r="P2318" s="54"/>
      <c r="Q2318" s="54"/>
      <c r="R2318" s="54"/>
      <c r="S2318" s="54"/>
      <c r="T2318" s="54"/>
    </row>
    <row r="2319" spans="1:20" ht="15" customHeight="1" x14ac:dyDescent="0.2">
      <c r="A2319" s="54"/>
      <c r="B2319" s="54"/>
      <c r="C2319" s="53"/>
      <c r="D2319" s="54"/>
      <c r="E2319" s="54"/>
      <c r="F2319" s="79"/>
      <c r="G2319" s="55"/>
      <c r="H2319" s="79"/>
      <c r="I2319" s="60"/>
      <c r="J2319" s="60"/>
      <c r="K2319" s="60"/>
      <c r="L2319" s="60"/>
      <c r="M2319" s="60"/>
      <c r="N2319" s="60"/>
      <c r="O2319" s="54"/>
      <c r="P2319" s="54"/>
      <c r="Q2319" s="54"/>
      <c r="R2319" s="54"/>
      <c r="S2319" s="54"/>
      <c r="T2319" s="54"/>
    </row>
    <row r="2320" spans="1:20" ht="15" customHeight="1" x14ac:dyDescent="0.2">
      <c r="A2320" s="54"/>
      <c r="B2320" s="54"/>
      <c r="C2320" s="53"/>
      <c r="D2320" s="54"/>
      <c r="E2320" s="54"/>
      <c r="F2320" s="79"/>
      <c r="G2320" s="55"/>
      <c r="H2320" s="79"/>
      <c r="I2320" s="60"/>
      <c r="J2320" s="60"/>
      <c r="K2320" s="60"/>
      <c r="L2320" s="60"/>
      <c r="M2320" s="60"/>
      <c r="N2320" s="60"/>
      <c r="O2320" s="54"/>
      <c r="P2320" s="54"/>
      <c r="Q2320" s="54"/>
      <c r="R2320" s="54"/>
      <c r="S2320" s="54"/>
      <c r="T2320" s="54"/>
    </row>
    <row r="2321" spans="1:20" ht="15" customHeight="1" x14ac:dyDescent="0.2">
      <c r="A2321" s="54"/>
      <c r="B2321" s="54"/>
      <c r="C2321" s="53"/>
      <c r="D2321" s="54"/>
      <c r="E2321" s="54"/>
      <c r="F2321" s="79"/>
      <c r="G2321" s="55"/>
      <c r="H2321" s="79"/>
      <c r="I2321" s="60"/>
      <c r="J2321" s="60"/>
      <c r="K2321" s="60"/>
      <c r="L2321" s="60"/>
      <c r="M2321" s="60"/>
      <c r="N2321" s="60"/>
      <c r="O2321" s="54"/>
      <c r="P2321" s="54"/>
      <c r="Q2321" s="54"/>
      <c r="R2321" s="54"/>
      <c r="S2321" s="54"/>
      <c r="T2321" s="54"/>
    </row>
    <row r="2322" spans="1:20" ht="15" customHeight="1" x14ac:dyDescent="0.2">
      <c r="A2322" s="54"/>
      <c r="B2322" s="54"/>
      <c r="C2322" s="53"/>
      <c r="D2322" s="54"/>
      <c r="E2322" s="54"/>
      <c r="F2322" s="79"/>
      <c r="G2322" s="55"/>
      <c r="H2322" s="79"/>
      <c r="I2322" s="60"/>
      <c r="J2322" s="60"/>
      <c r="K2322" s="60"/>
      <c r="L2322" s="60"/>
      <c r="M2322" s="60"/>
      <c r="N2322" s="60"/>
      <c r="O2322" s="54"/>
      <c r="P2322" s="54"/>
      <c r="Q2322" s="54"/>
      <c r="R2322" s="54"/>
      <c r="S2322" s="54"/>
      <c r="T2322" s="54"/>
    </row>
    <row r="2323" spans="1:20" ht="15" customHeight="1" x14ac:dyDescent="0.2">
      <c r="A2323" s="54"/>
      <c r="B2323" s="54"/>
      <c r="C2323" s="53"/>
      <c r="D2323" s="54"/>
      <c r="E2323" s="54"/>
      <c r="F2323" s="79"/>
      <c r="G2323" s="55"/>
      <c r="H2323" s="79"/>
      <c r="I2323" s="60"/>
      <c r="J2323" s="60"/>
      <c r="K2323" s="60"/>
      <c r="L2323" s="60"/>
      <c r="M2323" s="60"/>
      <c r="N2323" s="60"/>
      <c r="O2323" s="54"/>
      <c r="P2323" s="54"/>
      <c r="Q2323" s="54"/>
      <c r="R2323" s="54"/>
      <c r="S2323" s="54"/>
      <c r="T2323" s="54"/>
    </row>
    <row r="2324" spans="1:20" ht="15" customHeight="1" x14ac:dyDescent="0.2">
      <c r="A2324" s="54"/>
      <c r="B2324" s="54"/>
      <c r="C2324" s="53"/>
      <c r="D2324" s="54"/>
      <c r="E2324" s="54"/>
      <c r="F2324" s="79"/>
      <c r="G2324" s="55"/>
      <c r="H2324" s="79"/>
      <c r="I2324" s="60"/>
      <c r="J2324" s="60"/>
      <c r="K2324" s="60"/>
      <c r="L2324" s="60"/>
      <c r="M2324" s="60"/>
      <c r="N2324" s="60"/>
      <c r="O2324" s="54"/>
      <c r="P2324" s="54"/>
      <c r="Q2324" s="54"/>
      <c r="R2324" s="54"/>
      <c r="S2324" s="54"/>
      <c r="T2324" s="54"/>
    </row>
    <row r="2325" spans="1:20" ht="15" customHeight="1" x14ac:dyDescent="0.2">
      <c r="A2325" s="54"/>
      <c r="B2325" s="54"/>
      <c r="C2325" s="53"/>
      <c r="D2325" s="54"/>
      <c r="E2325" s="54"/>
      <c r="F2325" s="79"/>
      <c r="G2325" s="55"/>
      <c r="H2325" s="79"/>
      <c r="I2325" s="60"/>
      <c r="J2325" s="60"/>
      <c r="K2325" s="60"/>
      <c r="L2325" s="60"/>
      <c r="M2325" s="60"/>
      <c r="N2325" s="60"/>
      <c r="O2325" s="54"/>
      <c r="P2325" s="54"/>
      <c r="Q2325" s="54"/>
      <c r="R2325" s="54"/>
      <c r="S2325" s="54"/>
      <c r="T2325" s="54"/>
    </row>
    <row r="2326" spans="1:20" ht="15" customHeight="1" x14ac:dyDescent="0.2">
      <c r="A2326" s="54"/>
      <c r="B2326" s="54"/>
      <c r="C2326" s="53"/>
      <c r="D2326" s="54"/>
      <c r="E2326" s="54"/>
      <c r="F2326" s="79"/>
      <c r="G2326" s="55"/>
      <c r="H2326" s="79"/>
      <c r="I2326" s="60"/>
      <c r="J2326" s="60"/>
      <c r="K2326" s="60"/>
      <c r="L2326" s="60"/>
      <c r="M2326" s="60"/>
      <c r="N2326" s="60"/>
      <c r="O2326" s="54"/>
      <c r="P2326" s="54"/>
      <c r="Q2326" s="54"/>
      <c r="R2326" s="54"/>
      <c r="S2326" s="54"/>
      <c r="T2326" s="54"/>
    </row>
    <row r="2327" spans="1:20" ht="15" customHeight="1" x14ac:dyDescent="0.2">
      <c r="A2327" s="54"/>
      <c r="B2327" s="54"/>
      <c r="C2327" s="53"/>
      <c r="D2327" s="54"/>
      <c r="E2327" s="54"/>
      <c r="F2327" s="79"/>
      <c r="G2327" s="55"/>
      <c r="H2327" s="79"/>
      <c r="I2327" s="60"/>
      <c r="J2327" s="60"/>
      <c r="K2327" s="60"/>
      <c r="L2327" s="60"/>
      <c r="M2327" s="60"/>
      <c r="N2327" s="60"/>
      <c r="O2327" s="54"/>
      <c r="P2327" s="54"/>
      <c r="Q2327" s="54"/>
      <c r="R2327" s="54"/>
      <c r="S2327" s="54"/>
      <c r="T2327" s="54"/>
    </row>
    <row r="2328" spans="1:20" ht="15" customHeight="1" x14ac:dyDescent="0.2">
      <c r="A2328" s="54"/>
      <c r="B2328" s="54"/>
      <c r="C2328" s="53"/>
      <c r="D2328" s="54"/>
      <c r="E2328" s="54"/>
      <c r="F2328" s="79"/>
      <c r="G2328" s="55"/>
      <c r="H2328" s="79"/>
      <c r="I2328" s="60"/>
      <c r="J2328" s="60"/>
      <c r="K2328" s="60"/>
      <c r="L2328" s="60"/>
      <c r="M2328" s="60"/>
      <c r="N2328" s="60"/>
      <c r="O2328" s="54"/>
      <c r="P2328" s="54"/>
      <c r="Q2328" s="54"/>
      <c r="R2328" s="54"/>
      <c r="S2328" s="54"/>
      <c r="T2328" s="54"/>
    </row>
    <row r="2329" spans="1:20" ht="15" customHeight="1" x14ac:dyDescent="0.2">
      <c r="A2329" s="54"/>
      <c r="B2329" s="54"/>
      <c r="C2329" s="53"/>
      <c r="D2329" s="54"/>
      <c r="E2329" s="54"/>
      <c r="F2329" s="79"/>
      <c r="G2329" s="55"/>
      <c r="H2329" s="79"/>
      <c r="I2329" s="60"/>
      <c r="J2329" s="60"/>
      <c r="K2329" s="60"/>
      <c r="L2329" s="60"/>
      <c r="M2329" s="60"/>
      <c r="N2329" s="60"/>
      <c r="O2329" s="54"/>
      <c r="P2329" s="54"/>
      <c r="Q2329" s="54"/>
      <c r="R2329" s="54"/>
      <c r="S2329" s="54"/>
      <c r="T2329" s="54"/>
    </row>
    <row r="2330" spans="1:20" ht="15" customHeight="1" x14ac:dyDescent="0.2">
      <c r="A2330" s="54"/>
      <c r="B2330" s="54"/>
      <c r="C2330" s="53"/>
      <c r="D2330" s="54"/>
      <c r="E2330" s="54"/>
      <c r="F2330" s="79"/>
      <c r="G2330" s="55"/>
      <c r="H2330" s="79"/>
      <c r="I2330" s="60"/>
      <c r="J2330" s="60"/>
      <c r="K2330" s="60"/>
      <c r="L2330" s="60"/>
      <c r="M2330" s="60"/>
      <c r="N2330" s="60"/>
      <c r="O2330" s="54"/>
      <c r="P2330" s="54"/>
      <c r="Q2330" s="54"/>
      <c r="R2330" s="54"/>
      <c r="S2330" s="54"/>
      <c r="T2330" s="54"/>
    </row>
    <row r="2331" spans="1:20" ht="15" customHeight="1" x14ac:dyDescent="0.2">
      <c r="A2331" s="54"/>
      <c r="B2331" s="54"/>
      <c r="C2331" s="53"/>
      <c r="D2331" s="54"/>
      <c r="E2331" s="54"/>
      <c r="F2331" s="79"/>
      <c r="G2331" s="55"/>
      <c r="H2331" s="79"/>
      <c r="I2331" s="60"/>
      <c r="J2331" s="60"/>
      <c r="K2331" s="60"/>
      <c r="L2331" s="60"/>
      <c r="M2331" s="60"/>
      <c r="N2331" s="60"/>
      <c r="O2331" s="54"/>
      <c r="P2331" s="54"/>
      <c r="Q2331" s="54"/>
      <c r="R2331" s="54"/>
      <c r="S2331" s="54"/>
      <c r="T2331" s="54"/>
    </row>
    <row r="2332" spans="1:20" ht="15" customHeight="1" x14ac:dyDescent="0.2">
      <c r="A2332" s="54"/>
      <c r="B2332" s="54"/>
      <c r="C2332" s="53"/>
      <c r="D2332" s="54"/>
      <c r="E2332" s="54"/>
      <c r="F2332" s="79"/>
      <c r="G2332" s="55"/>
      <c r="H2332" s="79"/>
      <c r="I2332" s="60"/>
      <c r="J2332" s="60"/>
      <c r="K2332" s="60"/>
      <c r="L2332" s="60"/>
      <c r="M2332" s="60"/>
      <c r="N2332" s="60"/>
      <c r="O2332" s="54"/>
      <c r="P2332" s="54"/>
      <c r="Q2332" s="54"/>
      <c r="R2332" s="54"/>
      <c r="S2332" s="54"/>
      <c r="T2332" s="54"/>
    </row>
    <row r="2333" spans="1:20" ht="15" customHeight="1" x14ac:dyDescent="0.2">
      <c r="A2333" s="54"/>
      <c r="B2333" s="54"/>
      <c r="C2333" s="53"/>
      <c r="D2333" s="54"/>
      <c r="E2333" s="54"/>
      <c r="F2333" s="79"/>
      <c r="G2333" s="55"/>
      <c r="H2333" s="79"/>
      <c r="I2333" s="60"/>
      <c r="J2333" s="60"/>
      <c r="K2333" s="60"/>
      <c r="L2333" s="60"/>
      <c r="M2333" s="60"/>
      <c r="N2333" s="60"/>
      <c r="O2333" s="54"/>
      <c r="P2333" s="54"/>
      <c r="Q2333" s="54"/>
      <c r="R2333" s="54"/>
      <c r="S2333" s="54"/>
      <c r="T2333" s="54"/>
    </row>
    <row r="2334" spans="1:20" ht="15" customHeight="1" x14ac:dyDescent="0.2">
      <c r="A2334" s="54"/>
      <c r="B2334" s="54"/>
      <c r="C2334" s="53"/>
      <c r="D2334" s="54"/>
      <c r="E2334" s="54"/>
      <c r="F2334" s="79"/>
      <c r="G2334" s="55"/>
      <c r="H2334" s="79"/>
      <c r="I2334" s="60"/>
      <c r="J2334" s="60"/>
      <c r="K2334" s="60"/>
      <c r="L2334" s="60"/>
      <c r="M2334" s="60"/>
      <c r="N2334" s="60"/>
      <c r="O2334" s="54"/>
      <c r="P2334" s="54"/>
      <c r="Q2334" s="54"/>
      <c r="R2334" s="54"/>
      <c r="S2334" s="54"/>
      <c r="T2334" s="54"/>
    </row>
    <row r="2335" spans="1:20" ht="15" customHeight="1" x14ac:dyDescent="0.2">
      <c r="A2335" s="54"/>
      <c r="B2335" s="54"/>
      <c r="C2335" s="53"/>
      <c r="D2335" s="54"/>
      <c r="E2335" s="54"/>
      <c r="F2335" s="79"/>
      <c r="G2335" s="55"/>
      <c r="H2335" s="79"/>
      <c r="I2335" s="60"/>
      <c r="J2335" s="60"/>
      <c r="K2335" s="60"/>
      <c r="L2335" s="60"/>
      <c r="M2335" s="60"/>
      <c r="N2335" s="60"/>
      <c r="O2335" s="54"/>
      <c r="P2335" s="54"/>
      <c r="Q2335" s="54"/>
      <c r="R2335" s="54"/>
      <c r="S2335" s="54"/>
      <c r="T2335" s="54"/>
    </row>
    <row r="2336" spans="1:20" ht="15" customHeight="1" x14ac:dyDescent="0.2">
      <c r="A2336" s="54"/>
      <c r="B2336" s="54"/>
      <c r="C2336" s="53"/>
      <c r="D2336" s="54"/>
      <c r="E2336" s="54"/>
      <c r="F2336" s="79"/>
      <c r="G2336" s="55"/>
      <c r="H2336" s="79"/>
      <c r="I2336" s="60"/>
      <c r="J2336" s="60"/>
      <c r="K2336" s="60"/>
      <c r="L2336" s="60"/>
      <c r="M2336" s="60"/>
      <c r="N2336" s="60"/>
      <c r="O2336" s="54"/>
      <c r="P2336" s="54"/>
      <c r="Q2336" s="54"/>
      <c r="R2336" s="54"/>
      <c r="S2336" s="54"/>
      <c r="T2336" s="54"/>
    </row>
    <row r="2337" spans="1:20" ht="15" customHeight="1" x14ac:dyDescent="0.2">
      <c r="A2337" s="54"/>
      <c r="B2337" s="54"/>
      <c r="C2337" s="53"/>
      <c r="D2337" s="54"/>
      <c r="E2337" s="54"/>
      <c r="F2337" s="79"/>
      <c r="G2337" s="55"/>
      <c r="H2337" s="79"/>
      <c r="I2337" s="60"/>
      <c r="J2337" s="60"/>
      <c r="K2337" s="60"/>
      <c r="L2337" s="60"/>
      <c r="M2337" s="60"/>
      <c r="N2337" s="60"/>
      <c r="O2337" s="54"/>
      <c r="P2337" s="54"/>
      <c r="Q2337" s="54"/>
      <c r="R2337" s="54"/>
      <c r="S2337" s="54"/>
      <c r="T2337" s="54"/>
    </row>
    <row r="2338" spans="1:20" ht="15" customHeight="1" x14ac:dyDescent="0.2">
      <c r="A2338" s="54"/>
      <c r="B2338" s="54"/>
      <c r="C2338" s="53"/>
      <c r="D2338" s="54"/>
      <c r="E2338" s="54"/>
      <c r="F2338" s="79"/>
      <c r="G2338" s="55"/>
      <c r="H2338" s="79"/>
      <c r="I2338" s="60"/>
      <c r="J2338" s="60"/>
      <c r="K2338" s="60"/>
      <c r="L2338" s="60"/>
      <c r="M2338" s="60"/>
      <c r="N2338" s="60"/>
      <c r="O2338" s="54"/>
      <c r="P2338" s="54"/>
      <c r="Q2338" s="54"/>
      <c r="R2338" s="54"/>
      <c r="S2338" s="54"/>
      <c r="T2338" s="54"/>
    </row>
    <row r="2339" spans="1:20" ht="15" customHeight="1" x14ac:dyDescent="0.2">
      <c r="A2339" s="54"/>
      <c r="B2339" s="54"/>
      <c r="C2339" s="53"/>
      <c r="D2339" s="54"/>
      <c r="E2339" s="54"/>
      <c r="F2339" s="79"/>
      <c r="G2339" s="55"/>
      <c r="H2339" s="79"/>
      <c r="I2339" s="60"/>
      <c r="J2339" s="60"/>
      <c r="K2339" s="60"/>
      <c r="L2339" s="60"/>
      <c r="M2339" s="60"/>
      <c r="N2339" s="60"/>
      <c r="O2339" s="54"/>
      <c r="P2339" s="54"/>
      <c r="Q2339" s="54"/>
      <c r="R2339" s="54"/>
      <c r="S2339" s="54"/>
      <c r="T2339" s="54"/>
    </row>
    <row r="2340" spans="1:20" ht="15" customHeight="1" x14ac:dyDescent="0.2">
      <c r="A2340" s="54"/>
      <c r="B2340" s="54"/>
      <c r="C2340" s="53"/>
      <c r="D2340" s="54"/>
      <c r="E2340" s="54"/>
      <c r="F2340" s="79"/>
      <c r="G2340" s="55"/>
      <c r="H2340" s="79"/>
      <c r="I2340" s="60"/>
      <c r="J2340" s="60"/>
      <c r="K2340" s="60"/>
      <c r="L2340" s="60"/>
      <c r="M2340" s="60"/>
      <c r="N2340" s="60"/>
      <c r="O2340" s="54"/>
      <c r="P2340" s="54"/>
      <c r="Q2340" s="54"/>
      <c r="R2340" s="54"/>
      <c r="S2340" s="54"/>
      <c r="T2340" s="54"/>
    </row>
    <row r="2341" spans="1:20" ht="15" customHeight="1" x14ac:dyDescent="0.2">
      <c r="A2341" s="54"/>
      <c r="B2341" s="54"/>
      <c r="C2341" s="53"/>
      <c r="D2341" s="54"/>
      <c r="E2341" s="54"/>
      <c r="F2341" s="79"/>
      <c r="G2341" s="55"/>
      <c r="H2341" s="79"/>
      <c r="I2341" s="60"/>
      <c r="J2341" s="60"/>
      <c r="K2341" s="60"/>
      <c r="L2341" s="60"/>
      <c r="M2341" s="60"/>
      <c r="N2341" s="60"/>
      <c r="O2341" s="54"/>
      <c r="P2341" s="54"/>
      <c r="Q2341" s="54"/>
      <c r="R2341" s="54"/>
      <c r="S2341" s="54"/>
      <c r="T2341" s="54"/>
    </row>
    <row r="2342" spans="1:20" ht="15" customHeight="1" x14ac:dyDescent="0.2">
      <c r="A2342" s="54"/>
      <c r="B2342" s="54"/>
      <c r="C2342" s="53"/>
      <c r="D2342" s="54"/>
      <c r="E2342" s="54"/>
      <c r="F2342" s="79"/>
      <c r="G2342" s="55"/>
      <c r="H2342" s="79"/>
      <c r="I2342" s="60"/>
      <c r="J2342" s="60"/>
      <c r="K2342" s="60"/>
      <c r="L2342" s="60"/>
      <c r="M2342" s="60"/>
      <c r="N2342" s="60"/>
      <c r="O2342" s="54"/>
      <c r="P2342" s="54"/>
      <c r="Q2342" s="54"/>
      <c r="R2342" s="54"/>
      <c r="S2342" s="54"/>
      <c r="T2342" s="54"/>
    </row>
    <row r="2343" spans="1:20" ht="15" customHeight="1" x14ac:dyDescent="0.2">
      <c r="A2343" s="54"/>
      <c r="B2343" s="54"/>
      <c r="C2343" s="53"/>
      <c r="D2343" s="54"/>
      <c r="E2343" s="54"/>
      <c r="F2343" s="79"/>
      <c r="G2343" s="55"/>
      <c r="H2343" s="79"/>
      <c r="I2343" s="60"/>
      <c r="J2343" s="60"/>
      <c r="K2343" s="60"/>
      <c r="L2343" s="60"/>
      <c r="M2343" s="60"/>
      <c r="N2343" s="60"/>
      <c r="O2343" s="54"/>
      <c r="P2343" s="54"/>
      <c r="Q2343" s="54"/>
      <c r="R2343" s="54"/>
      <c r="S2343" s="54"/>
      <c r="T2343" s="54"/>
    </row>
    <row r="2344" spans="1:20" ht="15" customHeight="1" x14ac:dyDescent="0.2">
      <c r="A2344" s="54"/>
      <c r="B2344" s="54"/>
      <c r="C2344" s="53"/>
      <c r="D2344" s="54"/>
      <c r="E2344" s="54"/>
      <c r="F2344" s="79"/>
      <c r="G2344" s="55"/>
      <c r="H2344" s="79"/>
      <c r="I2344" s="60"/>
      <c r="J2344" s="60"/>
      <c r="K2344" s="60"/>
      <c r="L2344" s="60"/>
      <c r="M2344" s="60"/>
      <c r="N2344" s="60"/>
      <c r="O2344" s="54"/>
      <c r="P2344" s="54"/>
      <c r="Q2344" s="54"/>
      <c r="R2344" s="54"/>
      <c r="S2344" s="54"/>
      <c r="T2344" s="54"/>
    </row>
    <row r="2345" spans="1:20" ht="15" customHeight="1" x14ac:dyDescent="0.2">
      <c r="A2345" s="54"/>
      <c r="B2345" s="54"/>
      <c r="C2345" s="53"/>
      <c r="D2345" s="54"/>
      <c r="E2345" s="54"/>
      <c r="F2345" s="79"/>
      <c r="G2345" s="55"/>
      <c r="H2345" s="79"/>
      <c r="I2345" s="60"/>
      <c r="J2345" s="60"/>
      <c r="K2345" s="60"/>
      <c r="L2345" s="60"/>
      <c r="M2345" s="60"/>
      <c r="N2345" s="60"/>
      <c r="O2345" s="54"/>
      <c r="P2345" s="54"/>
      <c r="Q2345" s="54"/>
      <c r="R2345" s="54"/>
      <c r="S2345" s="54"/>
      <c r="T2345" s="54"/>
    </row>
    <row r="2346" spans="1:20" ht="15" customHeight="1" x14ac:dyDescent="0.2">
      <c r="A2346" s="54"/>
      <c r="B2346" s="54"/>
      <c r="C2346" s="53"/>
      <c r="D2346" s="54"/>
      <c r="E2346" s="54"/>
      <c r="F2346" s="79"/>
      <c r="G2346" s="55"/>
      <c r="H2346" s="79"/>
      <c r="I2346" s="60"/>
      <c r="J2346" s="60"/>
      <c r="K2346" s="60"/>
      <c r="L2346" s="60"/>
      <c r="M2346" s="60"/>
      <c r="N2346" s="60"/>
      <c r="O2346" s="54"/>
      <c r="P2346" s="54"/>
      <c r="Q2346" s="54"/>
      <c r="R2346" s="54"/>
      <c r="S2346" s="54"/>
      <c r="T2346" s="54"/>
    </row>
    <row r="2347" spans="1:20" ht="15" customHeight="1" x14ac:dyDescent="0.2">
      <c r="A2347" s="54"/>
      <c r="B2347" s="54"/>
      <c r="C2347" s="53"/>
      <c r="D2347" s="54"/>
      <c r="E2347" s="54"/>
      <c r="F2347" s="79"/>
      <c r="G2347" s="55"/>
      <c r="H2347" s="79"/>
      <c r="I2347" s="60"/>
      <c r="J2347" s="60"/>
      <c r="K2347" s="60"/>
      <c r="L2347" s="60"/>
      <c r="M2347" s="60"/>
      <c r="N2347" s="60"/>
      <c r="O2347" s="54"/>
      <c r="P2347" s="54"/>
      <c r="Q2347" s="54"/>
      <c r="R2347" s="54"/>
      <c r="S2347" s="54"/>
      <c r="T2347" s="54"/>
    </row>
    <row r="2348" spans="1:20" ht="15" customHeight="1" x14ac:dyDescent="0.2">
      <c r="A2348" s="54"/>
      <c r="B2348" s="54"/>
      <c r="C2348" s="53"/>
      <c r="D2348" s="54"/>
      <c r="E2348" s="54"/>
      <c r="F2348" s="79"/>
      <c r="G2348" s="55"/>
      <c r="H2348" s="79"/>
      <c r="I2348" s="60"/>
      <c r="J2348" s="60"/>
      <c r="K2348" s="60"/>
      <c r="L2348" s="60"/>
      <c r="M2348" s="60"/>
      <c r="N2348" s="60"/>
      <c r="O2348" s="54"/>
      <c r="P2348" s="54"/>
      <c r="Q2348" s="54"/>
      <c r="R2348" s="54"/>
      <c r="S2348" s="54"/>
      <c r="T2348" s="54"/>
    </row>
    <row r="2349" spans="1:20" ht="15" customHeight="1" x14ac:dyDescent="0.2">
      <c r="A2349" s="54"/>
      <c r="B2349" s="54"/>
      <c r="C2349" s="53"/>
      <c r="D2349" s="54"/>
      <c r="E2349" s="54"/>
      <c r="F2349" s="79"/>
      <c r="G2349" s="55"/>
      <c r="H2349" s="79"/>
      <c r="I2349" s="60"/>
      <c r="J2349" s="60"/>
      <c r="K2349" s="60"/>
      <c r="L2349" s="60"/>
      <c r="M2349" s="60"/>
      <c r="N2349" s="60"/>
      <c r="O2349" s="54"/>
      <c r="P2349" s="54"/>
      <c r="Q2349" s="54"/>
      <c r="R2349" s="54"/>
      <c r="S2349" s="54"/>
      <c r="T2349" s="54"/>
    </row>
    <row r="2350" spans="1:20" ht="15" customHeight="1" x14ac:dyDescent="0.2">
      <c r="A2350" s="54"/>
      <c r="B2350" s="54"/>
      <c r="C2350" s="53"/>
      <c r="D2350" s="54"/>
      <c r="E2350" s="54"/>
      <c r="F2350" s="79"/>
      <c r="G2350" s="55"/>
      <c r="H2350" s="79"/>
      <c r="I2350" s="60"/>
      <c r="J2350" s="60"/>
      <c r="K2350" s="60"/>
      <c r="L2350" s="60"/>
      <c r="M2350" s="60"/>
      <c r="N2350" s="60"/>
      <c r="O2350" s="54"/>
      <c r="P2350" s="54"/>
      <c r="Q2350" s="54"/>
      <c r="R2350" s="54"/>
      <c r="S2350" s="54"/>
      <c r="T2350" s="54"/>
    </row>
    <row r="2351" spans="1:20" ht="15" customHeight="1" x14ac:dyDescent="0.2">
      <c r="A2351" s="54"/>
      <c r="B2351" s="54"/>
      <c r="C2351" s="53"/>
      <c r="D2351" s="54"/>
      <c r="E2351" s="54"/>
      <c r="F2351" s="79"/>
      <c r="G2351" s="55"/>
      <c r="H2351" s="79"/>
      <c r="I2351" s="60"/>
      <c r="J2351" s="60"/>
      <c r="K2351" s="60"/>
      <c r="L2351" s="60"/>
      <c r="M2351" s="60"/>
      <c r="N2351" s="60"/>
      <c r="O2351" s="54"/>
      <c r="P2351" s="54"/>
      <c r="Q2351" s="54"/>
      <c r="R2351" s="54"/>
      <c r="S2351" s="54"/>
      <c r="T2351" s="54"/>
    </row>
    <row r="2352" spans="1:20" ht="15" customHeight="1" x14ac:dyDescent="0.2">
      <c r="A2352" s="54"/>
      <c r="B2352" s="54"/>
      <c r="C2352" s="53"/>
      <c r="D2352" s="54"/>
      <c r="E2352" s="54"/>
      <c r="F2352" s="79"/>
      <c r="G2352" s="55"/>
      <c r="H2352" s="79"/>
      <c r="I2352" s="60"/>
      <c r="J2352" s="60"/>
      <c r="K2352" s="60"/>
      <c r="L2352" s="60"/>
      <c r="M2352" s="60"/>
      <c r="N2352" s="60"/>
      <c r="O2352" s="54"/>
      <c r="P2352" s="54"/>
      <c r="Q2352" s="54"/>
      <c r="R2352" s="54"/>
      <c r="S2352" s="54"/>
      <c r="T2352" s="54"/>
    </row>
    <row r="2353" spans="1:20" ht="15" customHeight="1" x14ac:dyDescent="0.2">
      <c r="A2353" s="54"/>
      <c r="B2353" s="54"/>
      <c r="C2353" s="53"/>
      <c r="D2353" s="54"/>
      <c r="E2353" s="54"/>
      <c r="F2353" s="79"/>
      <c r="G2353" s="55"/>
      <c r="H2353" s="79"/>
      <c r="I2353" s="60"/>
      <c r="J2353" s="60"/>
      <c r="K2353" s="60"/>
      <c r="L2353" s="60"/>
      <c r="M2353" s="60"/>
      <c r="N2353" s="60"/>
      <c r="O2353" s="54"/>
      <c r="P2353" s="54"/>
      <c r="Q2353" s="54"/>
      <c r="R2353" s="54"/>
      <c r="S2353" s="54"/>
      <c r="T2353" s="54"/>
    </row>
    <row r="2354" spans="1:20" ht="15" customHeight="1" x14ac:dyDescent="0.2">
      <c r="A2354" s="54"/>
      <c r="B2354" s="54"/>
      <c r="C2354" s="53"/>
      <c r="D2354" s="54"/>
      <c r="E2354" s="54"/>
      <c r="F2354" s="79"/>
      <c r="G2354" s="55"/>
      <c r="H2354" s="79"/>
      <c r="I2354" s="60"/>
      <c r="J2354" s="60"/>
      <c r="K2354" s="60"/>
      <c r="L2354" s="60"/>
      <c r="M2354" s="60"/>
      <c r="N2354" s="60"/>
      <c r="O2354" s="54"/>
      <c r="P2354" s="54"/>
      <c r="Q2354" s="54"/>
      <c r="R2354" s="54"/>
      <c r="S2354" s="54"/>
      <c r="T2354" s="54"/>
    </row>
    <row r="2355" spans="1:20" ht="15" customHeight="1" x14ac:dyDescent="0.2">
      <c r="A2355" s="54"/>
      <c r="B2355" s="54"/>
      <c r="C2355" s="53"/>
      <c r="D2355" s="54"/>
      <c r="E2355" s="54"/>
      <c r="F2355" s="79"/>
      <c r="G2355" s="55"/>
      <c r="H2355" s="79"/>
      <c r="I2355" s="60"/>
      <c r="J2355" s="60"/>
      <c r="K2355" s="60"/>
      <c r="L2355" s="60"/>
      <c r="M2355" s="60"/>
      <c r="N2355" s="60"/>
      <c r="O2355" s="54"/>
      <c r="P2355" s="54"/>
      <c r="Q2355" s="54"/>
      <c r="R2355" s="54"/>
      <c r="S2355" s="54"/>
      <c r="T2355" s="54"/>
    </row>
    <row r="2356" spans="1:20" ht="15" customHeight="1" x14ac:dyDescent="0.2">
      <c r="A2356" s="54"/>
      <c r="B2356" s="54"/>
      <c r="C2356" s="53"/>
      <c r="D2356" s="54"/>
      <c r="E2356" s="54"/>
      <c r="F2356" s="79"/>
      <c r="G2356" s="55"/>
      <c r="H2356" s="79"/>
      <c r="I2356" s="60"/>
      <c r="J2356" s="60"/>
      <c r="K2356" s="60"/>
      <c r="L2356" s="60"/>
      <c r="M2356" s="60"/>
      <c r="N2356" s="60"/>
      <c r="O2356" s="54"/>
      <c r="P2356" s="54"/>
      <c r="Q2356" s="54"/>
      <c r="R2356" s="54"/>
      <c r="S2356" s="54"/>
      <c r="T2356" s="54"/>
    </row>
    <row r="2357" spans="1:20" ht="15" customHeight="1" x14ac:dyDescent="0.2">
      <c r="A2357" s="54"/>
      <c r="B2357" s="54"/>
      <c r="C2357" s="53"/>
      <c r="D2357" s="54"/>
      <c r="E2357" s="54"/>
      <c r="F2357" s="79"/>
      <c r="G2357" s="55"/>
      <c r="H2357" s="79"/>
      <c r="I2357" s="60"/>
      <c r="J2357" s="60"/>
      <c r="K2357" s="60"/>
      <c r="L2357" s="60"/>
      <c r="M2357" s="60"/>
      <c r="N2357" s="60"/>
      <c r="O2357" s="54"/>
      <c r="P2357" s="54"/>
      <c r="Q2357" s="54"/>
      <c r="R2357" s="54"/>
      <c r="S2357" s="54"/>
      <c r="T2357" s="54"/>
    </row>
    <row r="2358" spans="1:20" ht="15" customHeight="1" x14ac:dyDescent="0.2">
      <c r="A2358" s="54"/>
      <c r="B2358" s="54"/>
      <c r="C2358" s="53"/>
      <c r="D2358" s="54"/>
      <c r="E2358" s="54"/>
      <c r="F2358" s="79"/>
      <c r="G2358" s="55"/>
      <c r="H2358" s="79"/>
      <c r="I2358" s="60"/>
      <c r="J2358" s="60"/>
      <c r="K2358" s="60"/>
      <c r="L2358" s="60"/>
      <c r="M2358" s="60"/>
      <c r="N2358" s="60"/>
      <c r="O2358" s="54"/>
      <c r="P2358" s="54"/>
      <c r="Q2358" s="54"/>
      <c r="R2358" s="54"/>
      <c r="S2358" s="54"/>
      <c r="T2358" s="54"/>
    </row>
    <row r="2359" spans="1:20" ht="15" customHeight="1" x14ac:dyDescent="0.2">
      <c r="A2359" s="54"/>
      <c r="B2359" s="54"/>
      <c r="C2359" s="53"/>
      <c r="D2359" s="54"/>
      <c r="E2359" s="54"/>
      <c r="F2359" s="79"/>
      <c r="G2359" s="55"/>
      <c r="H2359" s="79"/>
      <c r="I2359" s="60"/>
      <c r="J2359" s="60"/>
      <c r="K2359" s="60"/>
      <c r="L2359" s="60"/>
      <c r="M2359" s="60"/>
      <c r="N2359" s="60"/>
      <c r="O2359" s="54"/>
      <c r="P2359" s="54"/>
      <c r="Q2359" s="54"/>
      <c r="R2359" s="54"/>
      <c r="S2359" s="54"/>
      <c r="T2359" s="54"/>
    </row>
    <row r="2360" spans="1:20" ht="15" customHeight="1" x14ac:dyDescent="0.2">
      <c r="A2360" s="54"/>
      <c r="B2360" s="54"/>
      <c r="C2360" s="53"/>
      <c r="D2360" s="54"/>
      <c r="E2360" s="54"/>
      <c r="F2360" s="79"/>
      <c r="G2360" s="55"/>
      <c r="H2360" s="79"/>
      <c r="I2360" s="60"/>
      <c r="J2360" s="60"/>
      <c r="K2360" s="60"/>
      <c r="L2360" s="60"/>
      <c r="M2360" s="60"/>
      <c r="N2360" s="60"/>
      <c r="O2360" s="54"/>
      <c r="P2360" s="54"/>
      <c r="Q2360" s="54"/>
      <c r="R2360" s="54"/>
      <c r="S2360" s="54"/>
      <c r="T2360" s="54"/>
    </row>
    <row r="2361" spans="1:20" ht="15" customHeight="1" x14ac:dyDescent="0.2">
      <c r="A2361" s="54"/>
      <c r="B2361" s="54"/>
      <c r="C2361" s="53"/>
      <c r="D2361" s="54"/>
      <c r="E2361" s="54"/>
      <c r="F2361" s="79"/>
      <c r="G2361" s="55"/>
      <c r="H2361" s="79"/>
      <c r="I2361" s="60"/>
      <c r="J2361" s="60"/>
      <c r="K2361" s="60"/>
      <c r="L2361" s="60"/>
      <c r="M2361" s="60"/>
      <c r="N2361" s="60"/>
      <c r="O2361" s="54"/>
      <c r="P2361" s="54"/>
      <c r="Q2361" s="54"/>
      <c r="R2361" s="54"/>
      <c r="S2361" s="54"/>
      <c r="T2361" s="54"/>
    </row>
    <row r="2362" spans="1:20" ht="15" customHeight="1" x14ac:dyDescent="0.2">
      <c r="A2362" s="54"/>
      <c r="B2362" s="54"/>
      <c r="C2362" s="53"/>
      <c r="D2362" s="54"/>
      <c r="E2362" s="54"/>
      <c r="F2362" s="79"/>
      <c r="G2362" s="55"/>
      <c r="H2362" s="79"/>
      <c r="I2362" s="60"/>
      <c r="J2362" s="60"/>
      <c r="K2362" s="60"/>
      <c r="L2362" s="60"/>
      <c r="M2362" s="60"/>
      <c r="N2362" s="60"/>
      <c r="O2362" s="54"/>
      <c r="P2362" s="54"/>
      <c r="Q2362" s="54"/>
      <c r="R2362" s="54"/>
      <c r="S2362" s="54"/>
      <c r="T2362" s="54"/>
    </row>
    <row r="2363" spans="1:20" ht="15" customHeight="1" x14ac:dyDescent="0.2">
      <c r="A2363" s="54"/>
      <c r="B2363" s="54"/>
      <c r="C2363" s="53"/>
      <c r="D2363" s="54"/>
      <c r="E2363" s="54"/>
      <c r="F2363" s="79"/>
      <c r="G2363" s="55"/>
      <c r="H2363" s="79"/>
      <c r="I2363" s="60"/>
      <c r="J2363" s="60"/>
      <c r="K2363" s="60"/>
      <c r="L2363" s="60"/>
      <c r="M2363" s="60"/>
      <c r="N2363" s="60"/>
      <c r="O2363" s="54"/>
      <c r="P2363" s="54"/>
      <c r="Q2363" s="54"/>
      <c r="R2363" s="54"/>
      <c r="S2363" s="54"/>
      <c r="T2363" s="54"/>
    </row>
    <row r="2364" spans="1:20" ht="15" customHeight="1" x14ac:dyDescent="0.2">
      <c r="A2364" s="54"/>
      <c r="B2364" s="54"/>
      <c r="C2364" s="53"/>
      <c r="D2364" s="54"/>
      <c r="E2364" s="54"/>
      <c r="F2364" s="79"/>
      <c r="G2364" s="55"/>
      <c r="H2364" s="79"/>
      <c r="I2364" s="60"/>
      <c r="J2364" s="60"/>
      <c r="K2364" s="60"/>
      <c r="L2364" s="60"/>
      <c r="M2364" s="60"/>
      <c r="N2364" s="60"/>
      <c r="O2364" s="54"/>
      <c r="P2364" s="54"/>
      <c r="Q2364" s="54"/>
      <c r="R2364" s="54"/>
      <c r="S2364" s="54"/>
      <c r="T2364" s="54"/>
    </row>
    <row r="2365" spans="1:20" ht="15" customHeight="1" x14ac:dyDescent="0.2">
      <c r="A2365" s="54"/>
      <c r="B2365" s="54"/>
      <c r="C2365" s="53"/>
      <c r="D2365" s="54"/>
      <c r="E2365" s="54"/>
      <c r="F2365" s="79"/>
      <c r="G2365" s="55"/>
      <c r="H2365" s="79"/>
      <c r="I2365" s="60"/>
      <c r="J2365" s="60"/>
      <c r="K2365" s="60"/>
      <c r="L2365" s="60"/>
      <c r="M2365" s="60"/>
      <c r="N2365" s="60"/>
      <c r="O2365" s="54"/>
      <c r="P2365" s="54"/>
      <c r="Q2365" s="54"/>
      <c r="R2365" s="54"/>
      <c r="S2365" s="54"/>
      <c r="T2365" s="54"/>
    </row>
    <row r="2366" spans="1:20" ht="15" customHeight="1" x14ac:dyDescent="0.2">
      <c r="A2366" s="54"/>
      <c r="B2366" s="54"/>
      <c r="C2366" s="53"/>
      <c r="D2366" s="54"/>
      <c r="E2366" s="54"/>
      <c r="F2366" s="79"/>
      <c r="G2366" s="55"/>
      <c r="H2366" s="79"/>
      <c r="I2366" s="60"/>
      <c r="J2366" s="60"/>
      <c r="K2366" s="60"/>
      <c r="L2366" s="60"/>
      <c r="M2366" s="60"/>
      <c r="N2366" s="60"/>
      <c r="O2366" s="54"/>
      <c r="P2366" s="54"/>
      <c r="Q2366" s="54"/>
      <c r="R2366" s="54"/>
      <c r="S2366" s="54"/>
      <c r="T2366" s="54"/>
    </row>
    <row r="2367" spans="1:20" ht="15" customHeight="1" x14ac:dyDescent="0.2">
      <c r="A2367" s="54"/>
      <c r="B2367" s="54"/>
      <c r="C2367" s="53"/>
      <c r="D2367" s="54"/>
      <c r="E2367" s="54"/>
      <c r="F2367" s="79"/>
      <c r="G2367" s="55"/>
      <c r="H2367" s="79"/>
      <c r="I2367" s="60"/>
      <c r="J2367" s="60"/>
      <c r="K2367" s="60"/>
      <c r="L2367" s="60"/>
      <c r="M2367" s="60"/>
      <c r="N2367" s="60"/>
      <c r="O2367" s="54"/>
      <c r="P2367" s="54"/>
      <c r="Q2367" s="54"/>
      <c r="R2367" s="54"/>
      <c r="S2367" s="54"/>
      <c r="T2367" s="54"/>
    </row>
    <row r="2368" spans="1:20" ht="15" customHeight="1" x14ac:dyDescent="0.2">
      <c r="A2368" s="54"/>
      <c r="B2368" s="54"/>
      <c r="C2368" s="53"/>
      <c r="D2368" s="54"/>
      <c r="E2368" s="54"/>
      <c r="F2368" s="79"/>
      <c r="G2368" s="55"/>
      <c r="H2368" s="79"/>
      <c r="I2368" s="60"/>
      <c r="J2368" s="60"/>
      <c r="K2368" s="60"/>
      <c r="L2368" s="60"/>
      <c r="M2368" s="60"/>
      <c r="N2368" s="60"/>
      <c r="O2368" s="54"/>
      <c r="P2368" s="54"/>
      <c r="Q2368" s="54"/>
      <c r="R2368" s="54"/>
      <c r="S2368" s="54"/>
      <c r="T2368" s="54"/>
    </row>
    <row r="2369" spans="1:20" ht="15" customHeight="1" x14ac:dyDescent="0.2">
      <c r="A2369" s="54"/>
      <c r="B2369" s="54"/>
      <c r="C2369" s="53"/>
      <c r="D2369" s="54"/>
      <c r="E2369" s="54"/>
      <c r="F2369" s="79"/>
      <c r="G2369" s="55"/>
      <c r="H2369" s="79"/>
      <c r="I2369" s="60"/>
      <c r="J2369" s="60"/>
      <c r="K2369" s="60"/>
      <c r="L2369" s="60"/>
      <c r="M2369" s="60"/>
      <c r="N2369" s="60"/>
      <c r="O2369" s="54"/>
      <c r="P2369" s="54"/>
      <c r="Q2369" s="54"/>
      <c r="R2369" s="54"/>
      <c r="S2369" s="54"/>
      <c r="T2369" s="54"/>
    </row>
    <row r="2370" spans="1:20" ht="15" customHeight="1" x14ac:dyDescent="0.2">
      <c r="A2370" s="54"/>
      <c r="B2370" s="54"/>
      <c r="C2370" s="53"/>
      <c r="D2370" s="54"/>
      <c r="E2370" s="54"/>
      <c r="F2370" s="79"/>
      <c r="G2370" s="55"/>
      <c r="H2370" s="79"/>
      <c r="I2370" s="60"/>
      <c r="J2370" s="60"/>
      <c r="K2370" s="60"/>
      <c r="L2370" s="60"/>
      <c r="M2370" s="60"/>
      <c r="N2370" s="60"/>
      <c r="O2370" s="54"/>
      <c r="P2370" s="54"/>
      <c r="Q2370" s="54"/>
      <c r="R2370" s="54"/>
      <c r="S2370" s="54"/>
      <c r="T2370" s="54"/>
    </row>
    <row r="2371" spans="1:20" ht="15" customHeight="1" x14ac:dyDescent="0.2">
      <c r="A2371" s="54"/>
      <c r="B2371" s="54"/>
      <c r="C2371" s="53"/>
      <c r="D2371" s="54"/>
      <c r="E2371" s="54"/>
      <c r="F2371" s="79"/>
      <c r="G2371" s="55"/>
      <c r="H2371" s="79"/>
      <c r="I2371" s="60"/>
      <c r="J2371" s="60"/>
      <c r="K2371" s="60"/>
      <c r="L2371" s="60"/>
      <c r="M2371" s="60"/>
      <c r="N2371" s="60"/>
      <c r="O2371" s="54"/>
      <c r="P2371" s="54"/>
      <c r="Q2371" s="54"/>
      <c r="R2371" s="54"/>
      <c r="S2371" s="54"/>
      <c r="T2371" s="54"/>
    </row>
    <row r="2372" spans="1:20" ht="15" customHeight="1" x14ac:dyDescent="0.2">
      <c r="A2372" s="54"/>
      <c r="B2372" s="54"/>
      <c r="C2372" s="53"/>
      <c r="D2372" s="54"/>
      <c r="E2372" s="54"/>
      <c r="F2372" s="79"/>
      <c r="G2372" s="55"/>
      <c r="H2372" s="79"/>
      <c r="I2372" s="60"/>
      <c r="J2372" s="60"/>
      <c r="K2372" s="60"/>
      <c r="L2372" s="60"/>
      <c r="M2372" s="60"/>
      <c r="N2372" s="60"/>
      <c r="O2372" s="54"/>
      <c r="P2372" s="54"/>
      <c r="Q2372" s="54"/>
      <c r="R2372" s="54"/>
      <c r="S2372" s="54"/>
      <c r="T2372" s="54"/>
    </row>
    <row r="2373" spans="1:20" ht="15" customHeight="1" x14ac:dyDescent="0.2">
      <c r="A2373" s="54"/>
      <c r="B2373" s="54"/>
      <c r="C2373" s="53"/>
      <c r="D2373" s="54"/>
      <c r="E2373" s="54"/>
      <c r="F2373" s="79"/>
      <c r="G2373" s="55"/>
      <c r="H2373" s="79"/>
      <c r="I2373" s="60"/>
      <c r="J2373" s="60"/>
      <c r="K2373" s="60"/>
      <c r="L2373" s="60"/>
      <c r="M2373" s="60"/>
      <c r="N2373" s="60"/>
      <c r="O2373" s="54"/>
      <c r="P2373" s="54"/>
      <c r="Q2373" s="54"/>
      <c r="R2373" s="54"/>
      <c r="S2373" s="54"/>
      <c r="T2373" s="54"/>
    </row>
    <row r="2374" spans="1:20" ht="15" customHeight="1" x14ac:dyDescent="0.2">
      <c r="A2374" s="54"/>
      <c r="B2374" s="54"/>
      <c r="C2374" s="53"/>
      <c r="D2374" s="54"/>
      <c r="E2374" s="54"/>
      <c r="F2374" s="79"/>
      <c r="G2374" s="55"/>
      <c r="H2374" s="79"/>
      <c r="I2374" s="60"/>
      <c r="J2374" s="60"/>
      <c r="K2374" s="60"/>
      <c r="L2374" s="60"/>
      <c r="M2374" s="60"/>
      <c r="N2374" s="60"/>
      <c r="O2374" s="54"/>
      <c r="P2374" s="54"/>
      <c r="Q2374" s="54"/>
      <c r="R2374" s="54"/>
      <c r="S2374" s="54"/>
      <c r="T2374" s="54"/>
    </row>
    <row r="2375" spans="1:20" ht="15" customHeight="1" x14ac:dyDescent="0.2">
      <c r="A2375" s="54"/>
      <c r="B2375" s="54"/>
      <c r="C2375" s="53"/>
      <c r="D2375" s="54"/>
      <c r="E2375" s="54"/>
      <c r="F2375" s="79"/>
      <c r="G2375" s="55"/>
      <c r="H2375" s="79"/>
      <c r="I2375" s="60"/>
      <c r="J2375" s="60"/>
      <c r="K2375" s="60"/>
      <c r="L2375" s="60"/>
      <c r="M2375" s="60"/>
      <c r="N2375" s="60"/>
      <c r="O2375" s="54"/>
      <c r="P2375" s="54"/>
      <c r="Q2375" s="54"/>
      <c r="R2375" s="54"/>
      <c r="S2375" s="54"/>
      <c r="T2375" s="54"/>
    </row>
    <row r="2376" spans="1:20" ht="15" customHeight="1" x14ac:dyDescent="0.2">
      <c r="A2376" s="54"/>
      <c r="B2376" s="54"/>
      <c r="C2376" s="53"/>
      <c r="D2376" s="54"/>
      <c r="E2376" s="54"/>
      <c r="F2376" s="79"/>
      <c r="G2376" s="55"/>
      <c r="H2376" s="79"/>
      <c r="I2376" s="60"/>
      <c r="J2376" s="60"/>
      <c r="K2376" s="60"/>
      <c r="L2376" s="60"/>
      <c r="M2376" s="60"/>
      <c r="N2376" s="60"/>
      <c r="O2376" s="54"/>
      <c r="P2376" s="54"/>
      <c r="Q2376" s="54"/>
      <c r="R2376" s="54"/>
      <c r="S2376" s="54"/>
      <c r="T2376" s="54"/>
    </row>
    <row r="2377" spans="1:20" ht="15" customHeight="1" x14ac:dyDescent="0.2">
      <c r="A2377" s="54"/>
      <c r="B2377" s="54"/>
      <c r="C2377" s="53"/>
      <c r="D2377" s="54"/>
      <c r="E2377" s="54"/>
      <c r="F2377" s="79"/>
      <c r="G2377" s="55"/>
      <c r="H2377" s="79"/>
      <c r="I2377" s="60"/>
      <c r="J2377" s="60"/>
      <c r="K2377" s="60"/>
      <c r="L2377" s="60"/>
      <c r="M2377" s="60"/>
      <c r="N2377" s="60"/>
      <c r="O2377" s="54"/>
      <c r="P2377" s="54"/>
      <c r="Q2377" s="54"/>
      <c r="R2377" s="54"/>
      <c r="S2377" s="54"/>
      <c r="T2377" s="54"/>
    </row>
    <row r="2378" spans="1:20" ht="15" customHeight="1" x14ac:dyDescent="0.2">
      <c r="A2378" s="54"/>
      <c r="B2378" s="54"/>
      <c r="C2378" s="53"/>
      <c r="D2378" s="54"/>
      <c r="E2378" s="54"/>
      <c r="F2378" s="79"/>
      <c r="G2378" s="55"/>
      <c r="H2378" s="79"/>
      <c r="I2378" s="60"/>
      <c r="J2378" s="60"/>
      <c r="K2378" s="60"/>
      <c r="L2378" s="60"/>
      <c r="M2378" s="60"/>
      <c r="N2378" s="60"/>
      <c r="O2378" s="54"/>
      <c r="P2378" s="54"/>
      <c r="Q2378" s="54"/>
      <c r="R2378" s="54"/>
      <c r="S2378" s="54"/>
      <c r="T2378" s="54"/>
    </row>
    <row r="2379" spans="1:20" ht="15" customHeight="1" x14ac:dyDescent="0.2">
      <c r="A2379" s="54"/>
      <c r="B2379" s="54"/>
      <c r="C2379" s="53"/>
      <c r="D2379" s="54"/>
      <c r="E2379" s="54"/>
      <c r="F2379" s="79"/>
      <c r="G2379" s="55"/>
      <c r="H2379" s="79"/>
      <c r="I2379" s="60"/>
      <c r="J2379" s="60"/>
      <c r="K2379" s="60"/>
      <c r="L2379" s="60"/>
      <c r="M2379" s="60"/>
      <c r="N2379" s="60"/>
      <c r="O2379" s="54"/>
      <c r="P2379" s="54"/>
      <c r="Q2379" s="54"/>
      <c r="R2379" s="54"/>
      <c r="S2379" s="54"/>
      <c r="T2379" s="54"/>
    </row>
    <row r="2380" spans="1:20" ht="15" customHeight="1" x14ac:dyDescent="0.2">
      <c r="A2380" s="54"/>
      <c r="B2380" s="54"/>
      <c r="C2380" s="53"/>
      <c r="D2380" s="54"/>
      <c r="E2380" s="54"/>
      <c r="F2380" s="79"/>
      <c r="G2380" s="55"/>
      <c r="H2380" s="79"/>
      <c r="I2380" s="60"/>
      <c r="J2380" s="60"/>
      <c r="K2380" s="60"/>
      <c r="L2380" s="60"/>
      <c r="M2380" s="60"/>
      <c r="N2380" s="60"/>
      <c r="O2380" s="54"/>
      <c r="P2380" s="54"/>
      <c r="Q2380" s="54"/>
      <c r="R2380" s="54"/>
      <c r="S2380" s="54"/>
      <c r="T2380" s="54"/>
    </row>
    <row r="2381" spans="1:20" ht="15" customHeight="1" x14ac:dyDescent="0.2">
      <c r="A2381" s="54"/>
      <c r="B2381" s="54"/>
      <c r="C2381" s="53"/>
      <c r="D2381" s="54"/>
      <c r="E2381" s="54"/>
      <c r="F2381" s="79"/>
      <c r="G2381" s="55"/>
      <c r="H2381" s="79"/>
      <c r="I2381" s="60"/>
      <c r="J2381" s="60"/>
      <c r="K2381" s="60"/>
      <c r="L2381" s="60"/>
      <c r="M2381" s="60"/>
      <c r="N2381" s="60"/>
      <c r="O2381" s="54"/>
      <c r="P2381" s="54"/>
      <c r="Q2381" s="54"/>
      <c r="R2381" s="54"/>
      <c r="S2381" s="54"/>
      <c r="T2381" s="54"/>
    </row>
    <row r="2382" spans="1:20" ht="15" customHeight="1" x14ac:dyDescent="0.2">
      <c r="A2382" s="54"/>
      <c r="B2382" s="54"/>
      <c r="C2382" s="53"/>
      <c r="D2382" s="54"/>
      <c r="E2382" s="54"/>
      <c r="F2382" s="79"/>
      <c r="G2382" s="55"/>
      <c r="H2382" s="79"/>
      <c r="I2382" s="60"/>
      <c r="J2382" s="60"/>
      <c r="K2382" s="60"/>
      <c r="L2382" s="60"/>
      <c r="M2382" s="60"/>
      <c r="N2382" s="60"/>
      <c r="O2382" s="54"/>
      <c r="P2382" s="54"/>
      <c r="Q2382" s="54"/>
      <c r="R2382" s="54"/>
      <c r="S2382" s="54"/>
      <c r="T2382" s="54"/>
    </row>
    <row r="2383" spans="1:20" ht="15" customHeight="1" x14ac:dyDescent="0.2">
      <c r="A2383" s="54"/>
      <c r="B2383" s="54"/>
      <c r="C2383" s="53"/>
      <c r="D2383" s="54"/>
      <c r="E2383" s="54"/>
      <c r="F2383" s="79"/>
      <c r="G2383" s="55"/>
      <c r="H2383" s="79"/>
      <c r="I2383" s="60"/>
      <c r="J2383" s="60"/>
      <c r="K2383" s="60"/>
      <c r="L2383" s="60"/>
      <c r="M2383" s="60"/>
      <c r="N2383" s="60"/>
      <c r="O2383" s="54"/>
      <c r="P2383" s="54"/>
      <c r="Q2383" s="54"/>
      <c r="R2383" s="54"/>
      <c r="S2383" s="54"/>
      <c r="T2383" s="54"/>
    </row>
    <row r="2384" spans="1:20" ht="15" customHeight="1" x14ac:dyDescent="0.2">
      <c r="A2384" s="54"/>
      <c r="B2384" s="54"/>
      <c r="C2384" s="53"/>
      <c r="D2384" s="54"/>
      <c r="E2384" s="54"/>
      <c r="F2384" s="79"/>
      <c r="G2384" s="55"/>
      <c r="H2384" s="79"/>
      <c r="I2384" s="60"/>
      <c r="J2384" s="60"/>
      <c r="K2384" s="60"/>
      <c r="L2384" s="60"/>
      <c r="M2384" s="60"/>
      <c r="N2384" s="60"/>
      <c r="O2384" s="54"/>
      <c r="P2384" s="54"/>
      <c r="Q2384" s="54"/>
      <c r="R2384" s="54"/>
      <c r="S2384" s="54"/>
      <c r="T2384" s="54"/>
    </row>
    <row r="2385" spans="1:20" ht="15" customHeight="1" x14ac:dyDescent="0.2">
      <c r="A2385" s="54"/>
      <c r="B2385" s="54"/>
      <c r="C2385" s="53"/>
      <c r="D2385" s="54"/>
      <c r="E2385" s="54"/>
      <c r="F2385" s="79"/>
      <c r="G2385" s="55"/>
      <c r="H2385" s="79"/>
      <c r="I2385" s="60"/>
      <c r="J2385" s="60"/>
      <c r="K2385" s="60"/>
      <c r="L2385" s="60"/>
      <c r="M2385" s="60"/>
      <c r="N2385" s="60"/>
      <c r="O2385" s="54"/>
      <c r="P2385" s="54"/>
      <c r="Q2385" s="54"/>
      <c r="R2385" s="54"/>
      <c r="S2385" s="54"/>
      <c r="T2385" s="54"/>
    </row>
    <row r="2386" spans="1:20" ht="15" customHeight="1" x14ac:dyDescent="0.2">
      <c r="A2386" s="54"/>
      <c r="B2386" s="54"/>
      <c r="C2386" s="53"/>
      <c r="D2386" s="54"/>
      <c r="E2386" s="54"/>
      <c r="F2386" s="79"/>
      <c r="G2386" s="55"/>
      <c r="H2386" s="79"/>
      <c r="I2386" s="60"/>
      <c r="J2386" s="60"/>
      <c r="K2386" s="60"/>
      <c r="L2386" s="60"/>
      <c r="M2386" s="60"/>
      <c r="N2386" s="60"/>
      <c r="O2386" s="54"/>
      <c r="P2386" s="54"/>
      <c r="Q2386" s="54"/>
      <c r="R2386" s="54"/>
      <c r="S2386" s="54"/>
      <c r="T2386" s="54"/>
    </row>
    <row r="2387" spans="1:20" ht="15" customHeight="1" x14ac:dyDescent="0.2">
      <c r="A2387" s="54"/>
      <c r="B2387" s="54"/>
      <c r="C2387" s="53"/>
      <c r="D2387" s="54"/>
      <c r="E2387" s="54"/>
      <c r="F2387" s="79"/>
      <c r="G2387" s="55"/>
      <c r="H2387" s="79"/>
      <c r="I2387" s="60"/>
      <c r="J2387" s="60"/>
      <c r="K2387" s="60"/>
      <c r="L2387" s="60"/>
      <c r="M2387" s="60"/>
      <c r="N2387" s="60"/>
      <c r="O2387" s="54"/>
      <c r="P2387" s="54"/>
      <c r="Q2387" s="54"/>
      <c r="R2387" s="54"/>
      <c r="S2387" s="54"/>
      <c r="T2387" s="54"/>
    </row>
    <row r="2388" spans="1:20" ht="15" customHeight="1" x14ac:dyDescent="0.2">
      <c r="A2388" s="54"/>
      <c r="B2388" s="54"/>
      <c r="C2388" s="53"/>
      <c r="D2388" s="54"/>
      <c r="E2388" s="54"/>
      <c r="F2388" s="79"/>
      <c r="G2388" s="55"/>
      <c r="H2388" s="79"/>
      <c r="I2388" s="60"/>
      <c r="J2388" s="60"/>
      <c r="K2388" s="60"/>
      <c r="L2388" s="60"/>
      <c r="M2388" s="60"/>
      <c r="N2388" s="60"/>
      <c r="O2388" s="54"/>
      <c r="P2388" s="54"/>
      <c r="Q2388" s="54"/>
      <c r="R2388" s="54"/>
      <c r="S2388" s="54"/>
      <c r="T2388" s="54"/>
    </row>
    <row r="2389" spans="1:20" ht="15" customHeight="1" x14ac:dyDescent="0.2">
      <c r="A2389" s="54"/>
      <c r="B2389" s="54"/>
      <c r="C2389" s="53"/>
      <c r="D2389" s="54"/>
      <c r="E2389" s="54"/>
      <c r="F2389" s="79"/>
      <c r="G2389" s="55"/>
      <c r="H2389" s="79"/>
      <c r="I2389" s="60"/>
      <c r="J2389" s="60"/>
      <c r="K2389" s="60"/>
      <c r="L2389" s="60"/>
      <c r="M2389" s="60"/>
      <c r="N2389" s="60"/>
      <c r="O2389" s="54"/>
      <c r="P2389" s="54"/>
      <c r="Q2389" s="54"/>
      <c r="R2389" s="54"/>
      <c r="S2389" s="54"/>
      <c r="T2389" s="54"/>
    </row>
    <row r="2390" spans="1:20" ht="15" customHeight="1" x14ac:dyDescent="0.2">
      <c r="A2390" s="54"/>
      <c r="B2390" s="54"/>
      <c r="C2390" s="53"/>
      <c r="D2390" s="54"/>
      <c r="E2390" s="54"/>
      <c r="F2390" s="79"/>
      <c r="G2390" s="55"/>
      <c r="H2390" s="79"/>
      <c r="I2390" s="60"/>
      <c r="J2390" s="60"/>
      <c r="K2390" s="60"/>
      <c r="L2390" s="60"/>
      <c r="M2390" s="60"/>
      <c r="N2390" s="60"/>
      <c r="O2390" s="54"/>
      <c r="P2390" s="54"/>
      <c r="Q2390" s="54"/>
      <c r="R2390" s="54"/>
      <c r="S2390" s="54"/>
      <c r="T2390" s="54"/>
    </row>
    <row r="2391" spans="1:20" ht="15" customHeight="1" x14ac:dyDescent="0.2">
      <c r="A2391" s="54"/>
      <c r="B2391" s="54"/>
      <c r="C2391" s="53"/>
      <c r="D2391" s="54"/>
      <c r="E2391" s="54"/>
      <c r="F2391" s="79"/>
      <c r="G2391" s="55"/>
      <c r="H2391" s="79"/>
      <c r="I2391" s="60"/>
      <c r="J2391" s="60"/>
      <c r="K2391" s="60"/>
      <c r="L2391" s="60"/>
      <c r="M2391" s="60"/>
      <c r="N2391" s="60"/>
      <c r="O2391" s="54"/>
      <c r="P2391" s="54"/>
      <c r="Q2391" s="54"/>
      <c r="R2391" s="54"/>
      <c r="S2391" s="54"/>
      <c r="T2391" s="54"/>
    </row>
    <row r="2392" spans="1:20" ht="15" customHeight="1" x14ac:dyDescent="0.2">
      <c r="A2392" s="54"/>
      <c r="B2392" s="54"/>
      <c r="C2392" s="53"/>
      <c r="D2392" s="54"/>
      <c r="E2392" s="54"/>
      <c r="F2392" s="79"/>
      <c r="G2392" s="55"/>
      <c r="H2392" s="79"/>
      <c r="I2392" s="60"/>
      <c r="J2392" s="60"/>
      <c r="K2392" s="60"/>
      <c r="L2392" s="60"/>
      <c r="M2392" s="60"/>
      <c r="N2392" s="60"/>
      <c r="O2392" s="54"/>
      <c r="P2392" s="54"/>
      <c r="Q2392" s="54"/>
      <c r="R2392" s="54"/>
      <c r="S2392" s="54"/>
      <c r="T2392" s="54"/>
    </row>
    <row r="2393" spans="1:20" ht="15" customHeight="1" x14ac:dyDescent="0.2">
      <c r="A2393" s="54"/>
      <c r="B2393" s="54"/>
      <c r="C2393" s="53"/>
      <c r="D2393" s="54"/>
      <c r="E2393" s="54"/>
      <c r="F2393" s="79"/>
      <c r="G2393" s="55"/>
      <c r="H2393" s="79"/>
      <c r="I2393" s="60"/>
      <c r="J2393" s="60"/>
      <c r="K2393" s="60"/>
      <c r="L2393" s="60"/>
      <c r="M2393" s="60"/>
      <c r="N2393" s="60"/>
      <c r="O2393" s="54"/>
      <c r="P2393" s="54"/>
      <c r="Q2393" s="54"/>
      <c r="R2393" s="54"/>
      <c r="S2393" s="54"/>
      <c r="T2393" s="54"/>
    </row>
    <row r="2394" spans="1:20" ht="15" customHeight="1" x14ac:dyDescent="0.2">
      <c r="A2394" s="54"/>
      <c r="B2394" s="54"/>
      <c r="C2394" s="53"/>
      <c r="D2394" s="54"/>
      <c r="E2394" s="54"/>
      <c r="F2394" s="79"/>
      <c r="G2394" s="55"/>
      <c r="H2394" s="79"/>
      <c r="I2394" s="60"/>
      <c r="J2394" s="60"/>
      <c r="K2394" s="60"/>
      <c r="L2394" s="60"/>
      <c r="M2394" s="60"/>
      <c r="N2394" s="60"/>
      <c r="O2394" s="54"/>
      <c r="P2394" s="54"/>
      <c r="Q2394" s="54"/>
      <c r="R2394" s="54"/>
      <c r="S2394" s="54"/>
      <c r="T2394" s="54"/>
    </row>
    <row r="2395" spans="1:20" ht="15" customHeight="1" x14ac:dyDescent="0.2">
      <c r="A2395" s="54"/>
      <c r="B2395" s="54"/>
      <c r="C2395" s="53"/>
      <c r="D2395" s="54"/>
      <c r="E2395" s="54"/>
      <c r="F2395" s="79"/>
      <c r="G2395" s="55"/>
      <c r="H2395" s="79"/>
      <c r="I2395" s="60"/>
      <c r="J2395" s="60"/>
      <c r="K2395" s="60"/>
      <c r="L2395" s="60"/>
      <c r="M2395" s="60"/>
      <c r="N2395" s="60"/>
      <c r="O2395" s="54"/>
      <c r="P2395" s="54"/>
      <c r="Q2395" s="54"/>
      <c r="R2395" s="54"/>
      <c r="S2395" s="54"/>
      <c r="T2395" s="54"/>
    </row>
    <row r="2396" spans="1:20" ht="15" customHeight="1" x14ac:dyDescent="0.2">
      <c r="A2396" s="54"/>
      <c r="B2396" s="54"/>
      <c r="C2396" s="53"/>
      <c r="D2396" s="54"/>
      <c r="E2396" s="54"/>
      <c r="F2396" s="79"/>
      <c r="G2396" s="55"/>
      <c r="H2396" s="79"/>
      <c r="I2396" s="60"/>
      <c r="J2396" s="60"/>
      <c r="K2396" s="60"/>
      <c r="L2396" s="60"/>
      <c r="M2396" s="60"/>
      <c r="N2396" s="60"/>
      <c r="O2396" s="54"/>
      <c r="P2396" s="54"/>
      <c r="Q2396" s="54"/>
      <c r="R2396" s="54"/>
      <c r="S2396" s="54"/>
      <c r="T2396" s="54"/>
    </row>
    <row r="2397" spans="1:20" ht="15" customHeight="1" x14ac:dyDescent="0.2">
      <c r="A2397" s="54"/>
      <c r="B2397" s="54"/>
      <c r="C2397" s="53"/>
      <c r="D2397" s="54"/>
      <c r="E2397" s="54"/>
      <c r="F2397" s="79"/>
      <c r="G2397" s="55"/>
      <c r="H2397" s="79"/>
      <c r="I2397" s="60"/>
      <c r="J2397" s="60"/>
      <c r="K2397" s="60"/>
      <c r="L2397" s="60"/>
      <c r="M2397" s="60"/>
      <c r="N2397" s="60"/>
      <c r="O2397" s="54"/>
      <c r="P2397" s="54"/>
      <c r="Q2397" s="54"/>
      <c r="R2397" s="54"/>
      <c r="S2397" s="54"/>
      <c r="T2397" s="54"/>
    </row>
    <row r="2398" spans="1:20" ht="15" customHeight="1" x14ac:dyDescent="0.2">
      <c r="A2398" s="54"/>
      <c r="B2398" s="54"/>
      <c r="C2398" s="53"/>
      <c r="D2398" s="54"/>
      <c r="E2398" s="54"/>
      <c r="F2398" s="79"/>
      <c r="G2398" s="55"/>
      <c r="H2398" s="79"/>
      <c r="I2398" s="60"/>
      <c r="J2398" s="60"/>
      <c r="K2398" s="60"/>
      <c r="L2398" s="60"/>
      <c r="M2398" s="60"/>
      <c r="N2398" s="60"/>
      <c r="O2398" s="54"/>
      <c r="P2398" s="54"/>
      <c r="Q2398" s="54"/>
      <c r="R2398" s="54"/>
      <c r="S2398" s="54"/>
      <c r="T2398" s="54"/>
    </row>
    <row r="2399" spans="1:20" ht="15" customHeight="1" x14ac:dyDescent="0.2">
      <c r="A2399" s="54"/>
      <c r="B2399" s="54"/>
      <c r="C2399" s="53"/>
      <c r="D2399" s="54"/>
      <c r="E2399" s="54"/>
      <c r="F2399" s="79"/>
      <c r="G2399" s="55"/>
      <c r="H2399" s="79"/>
      <c r="I2399" s="60"/>
      <c r="J2399" s="60"/>
      <c r="K2399" s="60"/>
      <c r="L2399" s="60"/>
      <c r="M2399" s="60"/>
      <c r="N2399" s="60"/>
      <c r="O2399" s="54"/>
      <c r="P2399" s="54"/>
      <c r="Q2399" s="54"/>
      <c r="R2399" s="54"/>
      <c r="S2399" s="54"/>
      <c r="T2399" s="54"/>
    </row>
    <row r="2400" spans="1:20" ht="15" customHeight="1" x14ac:dyDescent="0.2">
      <c r="A2400" s="54"/>
      <c r="B2400" s="54"/>
      <c r="C2400" s="53"/>
      <c r="D2400" s="54"/>
      <c r="E2400" s="54"/>
      <c r="F2400" s="79"/>
      <c r="G2400" s="55"/>
      <c r="H2400" s="79"/>
      <c r="I2400" s="60"/>
      <c r="J2400" s="60"/>
      <c r="K2400" s="60"/>
      <c r="L2400" s="60"/>
      <c r="M2400" s="60"/>
      <c r="N2400" s="60"/>
      <c r="O2400" s="54"/>
      <c r="P2400" s="54"/>
      <c r="Q2400" s="54"/>
      <c r="R2400" s="54"/>
      <c r="S2400" s="54"/>
      <c r="T2400" s="54"/>
    </row>
    <row r="2401" spans="1:20" ht="15" customHeight="1" x14ac:dyDescent="0.2">
      <c r="A2401" s="54"/>
      <c r="B2401" s="54"/>
      <c r="C2401" s="53"/>
      <c r="D2401" s="54"/>
      <c r="E2401" s="54"/>
      <c r="F2401" s="79"/>
      <c r="G2401" s="55"/>
      <c r="H2401" s="79"/>
      <c r="I2401" s="60"/>
      <c r="J2401" s="60"/>
      <c r="K2401" s="60"/>
      <c r="L2401" s="60"/>
      <c r="M2401" s="60"/>
      <c r="N2401" s="60"/>
      <c r="O2401" s="54"/>
      <c r="P2401" s="54"/>
      <c r="Q2401" s="54"/>
      <c r="R2401" s="54"/>
      <c r="S2401" s="54"/>
      <c r="T2401" s="54"/>
    </row>
    <row r="2402" spans="1:20" ht="15" customHeight="1" x14ac:dyDescent="0.2">
      <c r="A2402" s="54"/>
      <c r="B2402" s="54"/>
      <c r="C2402" s="53"/>
      <c r="D2402" s="54"/>
      <c r="E2402" s="54"/>
      <c r="F2402" s="79"/>
      <c r="G2402" s="55"/>
      <c r="H2402" s="79"/>
      <c r="I2402" s="60"/>
      <c r="J2402" s="60"/>
      <c r="K2402" s="60"/>
      <c r="L2402" s="60"/>
      <c r="M2402" s="60"/>
      <c r="N2402" s="60"/>
      <c r="O2402" s="54"/>
      <c r="P2402" s="54"/>
      <c r="Q2402" s="54"/>
      <c r="R2402" s="54"/>
      <c r="S2402" s="54"/>
      <c r="T2402" s="54"/>
    </row>
    <row r="2403" spans="1:20" ht="15" customHeight="1" x14ac:dyDescent="0.2">
      <c r="A2403" s="54"/>
      <c r="B2403" s="54"/>
      <c r="C2403" s="53"/>
      <c r="D2403" s="54"/>
      <c r="E2403" s="54"/>
      <c r="F2403" s="79"/>
      <c r="G2403" s="55"/>
      <c r="H2403" s="79"/>
      <c r="I2403" s="60"/>
      <c r="J2403" s="60"/>
      <c r="K2403" s="60"/>
      <c r="L2403" s="60"/>
      <c r="M2403" s="60"/>
      <c r="N2403" s="60"/>
      <c r="O2403" s="54"/>
      <c r="P2403" s="54"/>
      <c r="Q2403" s="54"/>
      <c r="R2403" s="54"/>
      <c r="S2403" s="54"/>
      <c r="T2403" s="54"/>
    </row>
    <row r="2404" spans="1:20" ht="15" customHeight="1" x14ac:dyDescent="0.2">
      <c r="A2404" s="54"/>
      <c r="B2404" s="54"/>
      <c r="C2404" s="53"/>
      <c r="D2404" s="54"/>
      <c r="E2404" s="54"/>
      <c r="F2404" s="79"/>
      <c r="G2404" s="55"/>
      <c r="H2404" s="79"/>
      <c r="I2404" s="60"/>
      <c r="J2404" s="60"/>
      <c r="K2404" s="60"/>
      <c r="L2404" s="60"/>
      <c r="M2404" s="60"/>
      <c r="N2404" s="60"/>
      <c r="O2404" s="54"/>
      <c r="P2404" s="54"/>
      <c r="Q2404" s="54"/>
      <c r="R2404" s="54"/>
      <c r="S2404" s="54"/>
      <c r="T2404" s="54"/>
    </row>
    <row r="2405" spans="1:20" ht="15" customHeight="1" x14ac:dyDescent="0.2">
      <c r="A2405" s="54"/>
      <c r="B2405" s="54"/>
      <c r="C2405" s="53"/>
      <c r="D2405" s="54"/>
      <c r="E2405" s="54"/>
      <c r="F2405" s="79"/>
      <c r="G2405" s="55"/>
      <c r="H2405" s="79"/>
      <c r="I2405" s="60"/>
      <c r="J2405" s="60"/>
      <c r="K2405" s="60"/>
      <c r="L2405" s="60"/>
      <c r="M2405" s="60"/>
      <c r="N2405" s="60"/>
      <c r="O2405" s="54"/>
      <c r="P2405" s="54"/>
      <c r="Q2405" s="54"/>
      <c r="R2405" s="54"/>
      <c r="S2405" s="54"/>
      <c r="T2405" s="54"/>
    </row>
    <row r="2406" spans="1:20" ht="15" customHeight="1" x14ac:dyDescent="0.2">
      <c r="A2406" s="54"/>
      <c r="B2406" s="54"/>
      <c r="C2406" s="53"/>
      <c r="D2406" s="54"/>
      <c r="E2406" s="54"/>
      <c r="F2406" s="79"/>
      <c r="G2406" s="55"/>
      <c r="H2406" s="79"/>
      <c r="I2406" s="60"/>
      <c r="J2406" s="60"/>
      <c r="K2406" s="60"/>
      <c r="L2406" s="60"/>
      <c r="M2406" s="60"/>
      <c r="N2406" s="60"/>
      <c r="O2406" s="54"/>
      <c r="P2406" s="54"/>
      <c r="Q2406" s="54"/>
      <c r="R2406" s="54"/>
      <c r="S2406" s="54"/>
      <c r="T2406" s="54"/>
    </row>
    <row r="2407" spans="1:20" ht="15" customHeight="1" x14ac:dyDescent="0.2">
      <c r="A2407" s="54"/>
      <c r="B2407" s="54"/>
      <c r="C2407" s="53"/>
      <c r="D2407" s="54"/>
      <c r="E2407" s="54"/>
      <c r="F2407" s="79"/>
      <c r="G2407" s="55"/>
      <c r="H2407" s="79"/>
      <c r="I2407" s="60"/>
      <c r="J2407" s="60"/>
      <c r="K2407" s="60"/>
      <c r="L2407" s="60"/>
      <c r="M2407" s="60"/>
      <c r="N2407" s="60"/>
      <c r="O2407" s="54"/>
      <c r="P2407" s="54"/>
      <c r="Q2407" s="54"/>
      <c r="R2407" s="54"/>
      <c r="S2407" s="54"/>
      <c r="T2407" s="54"/>
    </row>
    <row r="2408" spans="1:20" ht="15" customHeight="1" x14ac:dyDescent="0.2">
      <c r="A2408" s="54"/>
      <c r="B2408" s="54"/>
      <c r="C2408" s="53"/>
      <c r="D2408" s="54"/>
      <c r="E2408" s="54"/>
      <c r="F2408" s="79"/>
      <c r="G2408" s="55"/>
      <c r="H2408" s="79"/>
      <c r="I2408" s="60"/>
      <c r="J2408" s="60"/>
      <c r="K2408" s="60"/>
      <c r="L2408" s="60"/>
      <c r="M2408" s="60"/>
      <c r="N2408" s="60"/>
      <c r="O2408" s="54"/>
      <c r="P2408" s="54"/>
      <c r="Q2408" s="54"/>
      <c r="R2408" s="54"/>
      <c r="S2408" s="54"/>
      <c r="T2408" s="54"/>
    </row>
    <row r="2409" spans="1:20" ht="15" customHeight="1" x14ac:dyDescent="0.2">
      <c r="A2409" s="54"/>
      <c r="B2409" s="54"/>
      <c r="C2409" s="53"/>
      <c r="D2409" s="54"/>
      <c r="E2409" s="54"/>
      <c r="F2409" s="79"/>
      <c r="G2409" s="55"/>
      <c r="H2409" s="79"/>
      <c r="I2409" s="60"/>
      <c r="J2409" s="60"/>
      <c r="K2409" s="60"/>
      <c r="L2409" s="60"/>
      <c r="M2409" s="60"/>
      <c r="N2409" s="60"/>
      <c r="O2409" s="54"/>
      <c r="P2409" s="54"/>
      <c r="Q2409" s="54"/>
      <c r="R2409" s="54"/>
      <c r="S2409" s="54"/>
      <c r="T2409" s="54"/>
    </row>
    <row r="2410" spans="1:20" ht="15" customHeight="1" x14ac:dyDescent="0.2">
      <c r="A2410" s="54"/>
      <c r="B2410" s="54"/>
      <c r="C2410" s="53"/>
      <c r="D2410" s="54"/>
      <c r="E2410" s="54"/>
      <c r="F2410" s="79"/>
      <c r="G2410" s="55"/>
      <c r="H2410" s="79"/>
      <c r="I2410" s="60"/>
      <c r="J2410" s="60"/>
      <c r="K2410" s="60"/>
      <c r="L2410" s="60"/>
      <c r="M2410" s="60"/>
      <c r="N2410" s="60"/>
      <c r="O2410" s="54"/>
      <c r="P2410" s="54"/>
      <c r="Q2410" s="54"/>
      <c r="R2410" s="54"/>
      <c r="S2410" s="54"/>
      <c r="T2410" s="54"/>
    </row>
    <row r="2411" spans="1:20" ht="15" customHeight="1" x14ac:dyDescent="0.2">
      <c r="A2411" s="54"/>
      <c r="B2411" s="54"/>
      <c r="C2411" s="53"/>
      <c r="D2411" s="54"/>
      <c r="E2411" s="54"/>
      <c r="F2411" s="79"/>
      <c r="G2411" s="55"/>
      <c r="H2411" s="79"/>
      <c r="I2411" s="60"/>
      <c r="J2411" s="60"/>
      <c r="K2411" s="60"/>
      <c r="L2411" s="60"/>
      <c r="M2411" s="60"/>
      <c r="N2411" s="60"/>
      <c r="O2411" s="54"/>
      <c r="P2411" s="54"/>
      <c r="Q2411" s="54"/>
      <c r="R2411" s="54"/>
      <c r="S2411" s="54"/>
      <c r="T2411" s="54"/>
    </row>
    <row r="2412" spans="1:20" ht="15" customHeight="1" x14ac:dyDescent="0.2">
      <c r="A2412" s="54"/>
      <c r="B2412" s="54"/>
      <c r="C2412" s="53"/>
      <c r="D2412" s="54"/>
      <c r="E2412" s="54"/>
      <c r="F2412" s="79"/>
      <c r="G2412" s="55"/>
      <c r="H2412" s="79"/>
      <c r="I2412" s="60"/>
      <c r="J2412" s="60"/>
      <c r="K2412" s="60"/>
      <c r="L2412" s="60"/>
      <c r="M2412" s="60"/>
      <c r="N2412" s="60"/>
      <c r="O2412" s="54"/>
      <c r="P2412" s="54"/>
      <c r="Q2412" s="54"/>
      <c r="R2412" s="54"/>
      <c r="S2412" s="54"/>
      <c r="T2412" s="54"/>
    </row>
    <row r="2413" spans="1:20" ht="15" customHeight="1" x14ac:dyDescent="0.2">
      <c r="A2413" s="54"/>
      <c r="B2413" s="54"/>
      <c r="C2413" s="53"/>
      <c r="D2413" s="54"/>
      <c r="E2413" s="54"/>
      <c r="F2413" s="79"/>
      <c r="G2413" s="55"/>
      <c r="H2413" s="79"/>
      <c r="I2413" s="60"/>
      <c r="J2413" s="60"/>
      <c r="K2413" s="60"/>
      <c r="L2413" s="60"/>
      <c r="M2413" s="60"/>
      <c r="N2413" s="60"/>
      <c r="O2413" s="54"/>
      <c r="P2413" s="54"/>
      <c r="Q2413" s="54"/>
      <c r="R2413" s="54"/>
      <c r="S2413" s="54"/>
      <c r="T2413" s="54"/>
    </row>
    <row r="2414" spans="1:20" ht="15" customHeight="1" x14ac:dyDescent="0.2">
      <c r="A2414" s="54"/>
      <c r="B2414" s="54"/>
      <c r="C2414" s="53"/>
      <c r="D2414" s="54"/>
      <c r="E2414" s="54"/>
      <c r="F2414" s="79"/>
      <c r="G2414" s="55"/>
      <c r="H2414" s="79"/>
      <c r="I2414" s="60"/>
      <c r="J2414" s="60"/>
      <c r="K2414" s="60"/>
      <c r="L2414" s="60"/>
      <c r="M2414" s="60"/>
      <c r="N2414" s="60"/>
      <c r="O2414" s="54"/>
      <c r="P2414" s="54"/>
      <c r="Q2414" s="54"/>
      <c r="R2414" s="54"/>
      <c r="S2414" s="54"/>
      <c r="T2414" s="54"/>
    </row>
    <row r="2415" spans="1:20" ht="15" customHeight="1" x14ac:dyDescent="0.2">
      <c r="A2415" s="54"/>
      <c r="B2415" s="54"/>
      <c r="C2415" s="53"/>
      <c r="D2415" s="54"/>
      <c r="E2415" s="54"/>
      <c r="F2415" s="79"/>
      <c r="G2415" s="55"/>
      <c r="H2415" s="79"/>
      <c r="I2415" s="60"/>
      <c r="J2415" s="60"/>
      <c r="K2415" s="60"/>
      <c r="L2415" s="60"/>
      <c r="M2415" s="60"/>
      <c r="N2415" s="60"/>
      <c r="O2415" s="54"/>
      <c r="P2415" s="54"/>
      <c r="Q2415" s="54"/>
      <c r="R2415" s="54"/>
      <c r="S2415" s="54"/>
      <c r="T2415" s="54"/>
    </row>
    <row r="2416" spans="1:20" ht="15" customHeight="1" x14ac:dyDescent="0.2">
      <c r="A2416" s="54"/>
      <c r="B2416" s="54"/>
      <c r="C2416" s="53"/>
      <c r="D2416" s="54"/>
      <c r="E2416" s="54"/>
      <c r="F2416" s="79"/>
      <c r="G2416" s="55"/>
      <c r="H2416" s="79"/>
      <c r="I2416" s="60"/>
      <c r="J2416" s="60"/>
      <c r="K2416" s="60"/>
      <c r="L2416" s="60"/>
      <c r="M2416" s="60"/>
      <c r="N2416" s="60"/>
      <c r="O2416" s="54"/>
      <c r="P2416" s="54"/>
      <c r="Q2416" s="54"/>
      <c r="R2416" s="54"/>
      <c r="S2416" s="54"/>
      <c r="T2416" s="54"/>
    </row>
    <row r="2417" spans="1:20" ht="15" customHeight="1" x14ac:dyDescent="0.2">
      <c r="A2417" s="54"/>
      <c r="B2417" s="54"/>
      <c r="C2417" s="53"/>
      <c r="D2417" s="54"/>
      <c r="E2417" s="54"/>
      <c r="F2417" s="79"/>
      <c r="G2417" s="55"/>
      <c r="H2417" s="79"/>
      <c r="I2417" s="60"/>
      <c r="J2417" s="60"/>
      <c r="K2417" s="60"/>
      <c r="L2417" s="60"/>
      <c r="M2417" s="60"/>
      <c r="N2417" s="60"/>
      <c r="O2417" s="54"/>
      <c r="P2417" s="54"/>
      <c r="Q2417" s="54"/>
      <c r="R2417" s="54"/>
      <c r="S2417" s="54"/>
      <c r="T2417" s="54"/>
    </row>
    <row r="2418" spans="1:20" ht="15" customHeight="1" x14ac:dyDescent="0.2">
      <c r="A2418" s="54"/>
      <c r="B2418" s="54"/>
      <c r="C2418" s="53"/>
      <c r="D2418" s="54"/>
      <c r="E2418" s="54"/>
      <c r="F2418" s="79"/>
      <c r="G2418" s="55"/>
      <c r="H2418" s="79"/>
      <c r="I2418" s="60"/>
      <c r="J2418" s="60"/>
      <c r="K2418" s="60"/>
      <c r="L2418" s="60"/>
      <c r="M2418" s="60"/>
      <c r="N2418" s="60"/>
      <c r="O2418" s="54"/>
      <c r="P2418" s="54"/>
      <c r="Q2418" s="54"/>
      <c r="R2418" s="54"/>
      <c r="S2418" s="54"/>
      <c r="T2418" s="54"/>
    </row>
    <row r="2419" spans="1:20" ht="15" customHeight="1" x14ac:dyDescent="0.2">
      <c r="A2419" s="54"/>
      <c r="B2419" s="54"/>
      <c r="C2419" s="53"/>
      <c r="D2419" s="54"/>
      <c r="E2419" s="54"/>
      <c r="F2419" s="79"/>
      <c r="G2419" s="55"/>
      <c r="H2419" s="79"/>
      <c r="I2419" s="60"/>
      <c r="J2419" s="60"/>
      <c r="K2419" s="60"/>
      <c r="L2419" s="60"/>
      <c r="M2419" s="60"/>
      <c r="N2419" s="60"/>
      <c r="O2419" s="54"/>
      <c r="P2419" s="54"/>
      <c r="Q2419" s="54"/>
      <c r="R2419" s="54"/>
      <c r="S2419" s="54"/>
      <c r="T2419" s="54"/>
    </row>
    <row r="2420" spans="1:20" ht="15" customHeight="1" x14ac:dyDescent="0.2">
      <c r="A2420" s="54"/>
      <c r="B2420" s="54"/>
      <c r="C2420" s="53"/>
      <c r="D2420" s="54"/>
      <c r="E2420" s="54"/>
      <c r="F2420" s="79"/>
      <c r="G2420" s="55"/>
      <c r="H2420" s="79"/>
      <c r="I2420" s="60"/>
      <c r="J2420" s="60"/>
      <c r="K2420" s="60"/>
      <c r="L2420" s="60"/>
      <c r="M2420" s="60"/>
      <c r="N2420" s="60"/>
      <c r="O2420" s="54"/>
      <c r="P2420" s="54"/>
      <c r="Q2420" s="54"/>
      <c r="R2420" s="54"/>
      <c r="S2420" s="54"/>
      <c r="T2420" s="54"/>
    </row>
    <row r="2421" spans="1:20" ht="15" customHeight="1" x14ac:dyDescent="0.2">
      <c r="A2421" s="54"/>
      <c r="B2421" s="54"/>
      <c r="C2421" s="53"/>
      <c r="D2421" s="54"/>
      <c r="E2421" s="54"/>
      <c r="F2421" s="79"/>
      <c r="G2421" s="55"/>
      <c r="H2421" s="79"/>
      <c r="I2421" s="60"/>
      <c r="J2421" s="60"/>
      <c r="K2421" s="60"/>
      <c r="L2421" s="60"/>
      <c r="M2421" s="60"/>
      <c r="N2421" s="60"/>
      <c r="O2421" s="54"/>
      <c r="P2421" s="54"/>
      <c r="Q2421" s="54"/>
      <c r="R2421" s="54"/>
      <c r="S2421" s="54"/>
      <c r="T2421" s="54"/>
    </row>
    <row r="2422" spans="1:20" ht="15" customHeight="1" x14ac:dyDescent="0.2">
      <c r="A2422" s="54"/>
      <c r="B2422" s="54"/>
      <c r="C2422" s="53"/>
      <c r="D2422" s="54"/>
      <c r="E2422" s="54"/>
      <c r="F2422" s="79"/>
      <c r="G2422" s="55"/>
      <c r="H2422" s="79"/>
      <c r="I2422" s="60"/>
      <c r="J2422" s="60"/>
      <c r="K2422" s="60"/>
      <c r="L2422" s="60"/>
      <c r="M2422" s="60"/>
      <c r="N2422" s="60"/>
      <c r="O2422" s="54"/>
      <c r="P2422" s="54"/>
      <c r="Q2422" s="54"/>
      <c r="R2422" s="54"/>
      <c r="S2422" s="54"/>
      <c r="T2422" s="54"/>
    </row>
    <row r="2423" spans="1:20" ht="15" customHeight="1" x14ac:dyDescent="0.2">
      <c r="A2423" s="54"/>
      <c r="B2423" s="54"/>
      <c r="C2423" s="53"/>
      <c r="D2423" s="54"/>
      <c r="E2423" s="54"/>
      <c r="F2423" s="79"/>
      <c r="G2423" s="55"/>
      <c r="H2423" s="79"/>
      <c r="I2423" s="60"/>
      <c r="J2423" s="60"/>
      <c r="K2423" s="60"/>
      <c r="L2423" s="60"/>
      <c r="M2423" s="60"/>
      <c r="N2423" s="60"/>
      <c r="O2423" s="54"/>
      <c r="P2423" s="54"/>
      <c r="Q2423" s="54"/>
      <c r="R2423" s="54"/>
      <c r="S2423" s="54"/>
      <c r="T2423" s="54"/>
    </row>
    <row r="2424" spans="1:20" ht="15" customHeight="1" x14ac:dyDescent="0.2">
      <c r="A2424" s="54"/>
      <c r="B2424" s="54"/>
      <c r="C2424" s="53"/>
      <c r="D2424" s="54"/>
      <c r="E2424" s="54"/>
      <c r="F2424" s="79"/>
      <c r="G2424" s="55"/>
      <c r="H2424" s="79"/>
      <c r="I2424" s="60"/>
      <c r="J2424" s="60"/>
      <c r="K2424" s="60"/>
      <c r="L2424" s="60"/>
      <c r="M2424" s="60"/>
      <c r="N2424" s="60"/>
      <c r="O2424" s="54"/>
      <c r="P2424" s="54"/>
      <c r="Q2424" s="54"/>
      <c r="R2424" s="54"/>
      <c r="S2424" s="54"/>
      <c r="T2424" s="54"/>
    </row>
    <row r="2425" spans="1:20" ht="15" customHeight="1" x14ac:dyDescent="0.2">
      <c r="A2425" s="54"/>
      <c r="B2425" s="54"/>
      <c r="C2425" s="53"/>
      <c r="D2425" s="54"/>
      <c r="E2425" s="54"/>
      <c r="F2425" s="79"/>
      <c r="G2425" s="55"/>
      <c r="H2425" s="79"/>
      <c r="I2425" s="60"/>
      <c r="J2425" s="60"/>
      <c r="K2425" s="60"/>
      <c r="L2425" s="60"/>
      <c r="M2425" s="60"/>
      <c r="N2425" s="60"/>
      <c r="O2425" s="54"/>
      <c r="P2425" s="54"/>
      <c r="Q2425" s="54"/>
      <c r="R2425" s="54"/>
      <c r="S2425" s="54"/>
      <c r="T2425" s="54"/>
    </row>
    <row r="2426" spans="1:20" ht="15" customHeight="1" x14ac:dyDescent="0.2">
      <c r="A2426" s="54"/>
      <c r="B2426" s="54"/>
      <c r="C2426" s="53"/>
      <c r="D2426" s="54"/>
      <c r="E2426" s="54"/>
      <c r="F2426" s="79"/>
      <c r="G2426" s="55"/>
      <c r="H2426" s="79"/>
      <c r="I2426" s="60"/>
      <c r="J2426" s="60"/>
      <c r="K2426" s="60"/>
      <c r="L2426" s="60"/>
      <c r="M2426" s="60"/>
      <c r="N2426" s="60"/>
      <c r="O2426" s="54"/>
      <c r="P2426" s="54"/>
      <c r="Q2426" s="54"/>
      <c r="R2426" s="54"/>
      <c r="S2426" s="54"/>
      <c r="T2426" s="54"/>
    </row>
    <row r="2427" spans="1:20" ht="15" customHeight="1" x14ac:dyDescent="0.2">
      <c r="A2427" s="54"/>
      <c r="B2427" s="54"/>
      <c r="C2427" s="53"/>
      <c r="D2427" s="54"/>
      <c r="E2427" s="54"/>
      <c r="F2427" s="79"/>
      <c r="G2427" s="55"/>
      <c r="H2427" s="79"/>
      <c r="I2427" s="60"/>
      <c r="J2427" s="60"/>
      <c r="K2427" s="60"/>
      <c r="L2427" s="60"/>
      <c r="M2427" s="60"/>
      <c r="N2427" s="60"/>
      <c r="O2427" s="54"/>
      <c r="P2427" s="54"/>
      <c r="Q2427" s="54"/>
      <c r="R2427" s="54"/>
      <c r="S2427" s="54"/>
      <c r="T2427" s="54"/>
    </row>
    <row r="2428" spans="1:20" ht="15" customHeight="1" x14ac:dyDescent="0.2">
      <c r="A2428" s="54"/>
      <c r="B2428" s="54"/>
      <c r="C2428" s="53"/>
      <c r="D2428" s="54"/>
      <c r="E2428" s="54"/>
      <c r="F2428" s="79"/>
      <c r="G2428" s="55"/>
      <c r="H2428" s="79"/>
      <c r="I2428" s="60"/>
      <c r="J2428" s="60"/>
      <c r="K2428" s="60"/>
      <c r="L2428" s="60"/>
      <c r="M2428" s="60"/>
      <c r="N2428" s="60"/>
      <c r="O2428" s="54"/>
      <c r="P2428" s="54"/>
      <c r="Q2428" s="54"/>
      <c r="R2428" s="54"/>
      <c r="S2428" s="54"/>
      <c r="T2428" s="54"/>
    </row>
    <row r="2429" spans="1:20" ht="15" customHeight="1" x14ac:dyDescent="0.2">
      <c r="A2429" s="54"/>
      <c r="B2429" s="54"/>
      <c r="C2429" s="53"/>
      <c r="D2429" s="54"/>
      <c r="E2429" s="54"/>
      <c r="F2429" s="79"/>
      <c r="G2429" s="55"/>
      <c r="H2429" s="79"/>
      <c r="I2429" s="60"/>
      <c r="J2429" s="60"/>
      <c r="K2429" s="60"/>
      <c r="L2429" s="60"/>
      <c r="M2429" s="60"/>
      <c r="N2429" s="60"/>
      <c r="O2429" s="54"/>
      <c r="P2429" s="54"/>
      <c r="Q2429" s="54"/>
      <c r="R2429" s="54"/>
      <c r="S2429" s="54"/>
      <c r="T2429" s="54"/>
    </row>
    <row r="2430" spans="1:20" ht="15" customHeight="1" x14ac:dyDescent="0.2">
      <c r="A2430" s="54"/>
      <c r="B2430" s="54"/>
      <c r="C2430" s="53"/>
      <c r="D2430" s="54"/>
      <c r="E2430" s="54"/>
      <c r="F2430" s="79"/>
      <c r="G2430" s="55"/>
      <c r="H2430" s="79"/>
      <c r="I2430" s="60"/>
      <c r="J2430" s="60"/>
      <c r="K2430" s="60"/>
      <c r="L2430" s="60"/>
      <c r="M2430" s="60"/>
      <c r="N2430" s="60"/>
      <c r="O2430" s="54"/>
      <c r="P2430" s="54"/>
      <c r="Q2430" s="54"/>
      <c r="R2430" s="54"/>
      <c r="S2430" s="54"/>
      <c r="T2430" s="54"/>
    </row>
    <row r="2431" spans="1:20" ht="15" customHeight="1" x14ac:dyDescent="0.2">
      <c r="A2431" s="54"/>
      <c r="B2431" s="54"/>
      <c r="C2431" s="53"/>
      <c r="D2431" s="54"/>
      <c r="E2431" s="54"/>
      <c r="F2431" s="79"/>
      <c r="G2431" s="55"/>
      <c r="H2431" s="79"/>
      <c r="I2431" s="60"/>
      <c r="J2431" s="60"/>
      <c r="K2431" s="60"/>
      <c r="L2431" s="60"/>
      <c r="M2431" s="60"/>
      <c r="N2431" s="60"/>
      <c r="O2431" s="54"/>
      <c r="P2431" s="54"/>
      <c r="Q2431" s="54"/>
      <c r="R2431" s="54"/>
      <c r="S2431" s="54"/>
      <c r="T2431" s="54"/>
    </row>
    <row r="2432" spans="1:20" ht="15" customHeight="1" x14ac:dyDescent="0.2">
      <c r="A2432" s="54"/>
      <c r="B2432" s="54"/>
      <c r="C2432" s="53"/>
      <c r="D2432" s="54"/>
      <c r="E2432" s="54"/>
      <c r="F2432" s="79"/>
      <c r="G2432" s="55"/>
      <c r="H2432" s="79"/>
      <c r="I2432" s="60"/>
      <c r="J2432" s="60"/>
      <c r="K2432" s="60"/>
      <c r="L2432" s="60"/>
      <c r="M2432" s="60"/>
      <c r="N2432" s="60"/>
      <c r="O2432" s="54"/>
      <c r="P2432" s="54"/>
      <c r="Q2432" s="54"/>
      <c r="R2432" s="54"/>
      <c r="S2432" s="54"/>
      <c r="T2432" s="54"/>
    </row>
    <row r="2433" spans="1:20" ht="15" customHeight="1" x14ac:dyDescent="0.2">
      <c r="A2433" s="54"/>
      <c r="B2433" s="54"/>
      <c r="C2433" s="53"/>
      <c r="D2433" s="54"/>
      <c r="E2433" s="54"/>
      <c r="F2433" s="79"/>
      <c r="G2433" s="55"/>
      <c r="H2433" s="79"/>
      <c r="I2433" s="60"/>
      <c r="J2433" s="60"/>
      <c r="K2433" s="60"/>
      <c r="L2433" s="60"/>
      <c r="M2433" s="60"/>
      <c r="N2433" s="60"/>
      <c r="O2433" s="54"/>
      <c r="P2433" s="54"/>
      <c r="Q2433" s="54"/>
      <c r="R2433" s="54"/>
      <c r="S2433" s="54"/>
      <c r="T2433" s="54"/>
    </row>
    <row r="2434" spans="1:20" ht="15" customHeight="1" x14ac:dyDescent="0.2">
      <c r="A2434" s="54"/>
      <c r="B2434" s="54"/>
      <c r="C2434" s="53"/>
      <c r="D2434" s="54"/>
      <c r="E2434" s="54"/>
      <c r="F2434" s="79"/>
      <c r="G2434" s="55"/>
      <c r="H2434" s="79"/>
      <c r="I2434" s="60"/>
      <c r="J2434" s="60"/>
      <c r="K2434" s="60"/>
      <c r="L2434" s="60"/>
      <c r="M2434" s="60"/>
      <c r="N2434" s="60"/>
      <c r="O2434" s="54"/>
      <c r="P2434" s="54"/>
      <c r="Q2434" s="54"/>
      <c r="R2434" s="54"/>
      <c r="S2434" s="54"/>
      <c r="T2434" s="54"/>
    </row>
    <row r="2435" spans="1:20" ht="15" customHeight="1" x14ac:dyDescent="0.2">
      <c r="A2435" s="54"/>
      <c r="B2435" s="54"/>
      <c r="C2435" s="53"/>
      <c r="D2435" s="54"/>
      <c r="E2435" s="54"/>
      <c r="F2435" s="79"/>
      <c r="G2435" s="55"/>
      <c r="H2435" s="79"/>
      <c r="I2435" s="60"/>
      <c r="J2435" s="60"/>
      <c r="K2435" s="60"/>
      <c r="L2435" s="60"/>
      <c r="M2435" s="60"/>
      <c r="N2435" s="60"/>
      <c r="O2435" s="54"/>
      <c r="P2435" s="54"/>
      <c r="Q2435" s="54"/>
      <c r="R2435" s="54"/>
      <c r="S2435" s="54"/>
      <c r="T2435" s="54"/>
    </row>
    <row r="2436" spans="1:20" ht="15" customHeight="1" x14ac:dyDescent="0.2">
      <c r="A2436" s="54"/>
      <c r="B2436" s="54"/>
      <c r="C2436" s="53"/>
      <c r="D2436" s="54"/>
      <c r="E2436" s="54"/>
      <c r="F2436" s="79"/>
      <c r="G2436" s="55"/>
      <c r="H2436" s="79"/>
      <c r="I2436" s="60"/>
      <c r="J2436" s="60"/>
      <c r="K2436" s="60"/>
      <c r="L2436" s="60"/>
      <c r="M2436" s="60"/>
      <c r="N2436" s="60"/>
      <c r="O2436" s="54"/>
      <c r="P2436" s="54"/>
      <c r="Q2436" s="54"/>
      <c r="R2436" s="54"/>
      <c r="S2436" s="54"/>
      <c r="T2436" s="54"/>
    </row>
    <row r="2437" spans="1:20" ht="15" customHeight="1" x14ac:dyDescent="0.2">
      <c r="A2437" s="54"/>
      <c r="B2437" s="54"/>
      <c r="C2437" s="53"/>
      <c r="D2437" s="54"/>
      <c r="E2437" s="54"/>
      <c r="F2437" s="79"/>
      <c r="G2437" s="55"/>
      <c r="H2437" s="79"/>
      <c r="I2437" s="60"/>
      <c r="J2437" s="60"/>
      <c r="K2437" s="60"/>
      <c r="L2437" s="60"/>
      <c r="M2437" s="60"/>
      <c r="N2437" s="60"/>
      <c r="O2437" s="54"/>
      <c r="P2437" s="54"/>
      <c r="Q2437" s="54"/>
      <c r="R2437" s="54"/>
      <c r="S2437" s="54"/>
      <c r="T2437" s="54"/>
    </row>
    <row r="2438" spans="1:20" ht="15" customHeight="1" x14ac:dyDescent="0.2">
      <c r="A2438" s="54"/>
      <c r="B2438" s="54"/>
      <c r="C2438" s="53"/>
      <c r="D2438" s="54"/>
      <c r="E2438" s="54"/>
      <c r="F2438" s="79"/>
      <c r="G2438" s="55"/>
      <c r="H2438" s="79"/>
      <c r="I2438" s="60"/>
      <c r="J2438" s="60"/>
      <c r="K2438" s="60"/>
      <c r="L2438" s="60"/>
      <c r="M2438" s="60"/>
      <c r="N2438" s="60"/>
      <c r="O2438" s="54"/>
      <c r="P2438" s="54"/>
      <c r="Q2438" s="54"/>
      <c r="R2438" s="54"/>
      <c r="S2438" s="54"/>
      <c r="T2438" s="54"/>
    </row>
    <row r="2439" spans="1:20" ht="15" customHeight="1" x14ac:dyDescent="0.2">
      <c r="A2439" s="54"/>
      <c r="B2439" s="54"/>
      <c r="C2439" s="53"/>
      <c r="D2439" s="54"/>
      <c r="E2439" s="54"/>
      <c r="F2439" s="79"/>
      <c r="G2439" s="55"/>
      <c r="H2439" s="79"/>
      <c r="I2439" s="60"/>
      <c r="J2439" s="60"/>
      <c r="K2439" s="60"/>
      <c r="L2439" s="60"/>
      <c r="M2439" s="60"/>
      <c r="N2439" s="60"/>
      <c r="O2439" s="54"/>
      <c r="P2439" s="54"/>
      <c r="Q2439" s="54"/>
      <c r="R2439" s="54"/>
      <c r="S2439" s="54"/>
      <c r="T2439" s="54"/>
    </row>
    <row r="2440" spans="1:20" ht="15" customHeight="1" x14ac:dyDescent="0.2">
      <c r="A2440" s="54"/>
      <c r="B2440" s="54"/>
      <c r="C2440" s="53"/>
      <c r="D2440" s="54"/>
      <c r="E2440" s="54"/>
      <c r="F2440" s="79"/>
      <c r="G2440" s="55"/>
      <c r="H2440" s="79"/>
      <c r="I2440" s="60"/>
      <c r="J2440" s="60"/>
      <c r="K2440" s="60"/>
      <c r="L2440" s="60"/>
      <c r="M2440" s="60"/>
      <c r="N2440" s="60"/>
      <c r="O2440" s="54"/>
      <c r="P2440" s="54"/>
      <c r="Q2440" s="54"/>
      <c r="R2440" s="54"/>
      <c r="S2440" s="54"/>
      <c r="T2440" s="54"/>
    </row>
    <row r="2441" spans="1:20" ht="15" customHeight="1" x14ac:dyDescent="0.2">
      <c r="A2441" s="54"/>
      <c r="B2441" s="54"/>
      <c r="C2441" s="53"/>
      <c r="D2441" s="54"/>
      <c r="E2441" s="54"/>
      <c r="F2441" s="79"/>
      <c r="G2441" s="55"/>
      <c r="H2441" s="79"/>
      <c r="I2441" s="60"/>
      <c r="J2441" s="60"/>
      <c r="K2441" s="60"/>
      <c r="L2441" s="60"/>
      <c r="M2441" s="60"/>
      <c r="N2441" s="60"/>
      <c r="O2441" s="54"/>
      <c r="P2441" s="54"/>
      <c r="Q2441" s="54"/>
      <c r="R2441" s="54"/>
      <c r="S2441" s="54"/>
      <c r="T2441" s="54"/>
    </row>
    <row r="2442" spans="1:20" ht="15" customHeight="1" x14ac:dyDescent="0.2">
      <c r="A2442" s="54"/>
      <c r="B2442" s="54"/>
      <c r="C2442" s="53"/>
      <c r="D2442" s="54"/>
      <c r="E2442" s="54"/>
      <c r="F2442" s="79"/>
      <c r="G2442" s="55"/>
      <c r="H2442" s="79"/>
      <c r="I2442" s="60"/>
      <c r="J2442" s="60"/>
      <c r="K2442" s="60"/>
      <c r="L2442" s="60"/>
      <c r="M2442" s="60"/>
      <c r="N2442" s="60"/>
      <c r="O2442" s="54"/>
      <c r="P2442" s="54"/>
      <c r="Q2442" s="54"/>
      <c r="R2442" s="54"/>
      <c r="S2442" s="54"/>
      <c r="T2442" s="54"/>
    </row>
    <row r="2443" spans="1:20" ht="15" customHeight="1" x14ac:dyDescent="0.2">
      <c r="A2443" s="54"/>
      <c r="B2443" s="54"/>
      <c r="C2443" s="53"/>
      <c r="D2443" s="54"/>
      <c r="E2443" s="54"/>
      <c r="F2443" s="79"/>
      <c r="G2443" s="55"/>
      <c r="H2443" s="79"/>
      <c r="I2443" s="60"/>
      <c r="J2443" s="60"/>
      <c r="K2443" s="60"/>
      <c r="L2443" s="60"/>
      <c r="M2443" s="60"/>
      <c r="N2443" s="60"/>
      <c r="O2443" s="54"/>
      <c r="P2443" s="54"/>
      <c r="Q2443" s="54"/>
      <c r="R2443" s="54"/>
      <c r="S2443" s="54"/>
      <c r="T2443" s="54"/>
    </row>
    <row r="2444" spans="1:20" ht="15" customHeight="1" x14ac:dyDescent="0.2">
      <c r="A2444" s="54"/>
      <c r="B2444" s="54"/>
      <c r="C2444" s="53"/>
      <c r="D2444" s="54"/>
      <c r="E2444" s="54"/>
      <c r="F2444" s="79"/>
      <c r="G2444" s="55"/>
      <c r="H2444" s="79"/>
      <c r="I2444" s="60"/>
      <c r="J2444" s="60"/>
      <c r="K2444" s="60"/>
      <c r="L2444" s="60"/>
      <c r="M2444" s="60"/>
      <c r="N2444" s="60"/>
      <c r="O2444" s="54"/>
      <c r="P2444" s="54"/>
      <c r="Q2444" s="54"/>
      <c r="R2444" s="54"/>
      <c r="S2444" s="54"/>
      <c r="T2444" s="54"/>
    </row>
    <row r="2445" spans="1:20" ht="15" customHeight="1" x14ac:dyDescent="0.2">
      <c r="A2445" s="54"/>
      <c r="B2445" s="54"/>
      <c r="C2445" s="53"/>
      <c r="D2445" s="54"/>
      <c r="E2445" s="54"/>
      <c r="F2445" s="79"/>
      <c r="G2445" s="55"/>
      <c r="H2445" s="79"/>
      <c r="I2445" s="60"/>
      <c r="J2445" s="60"/>
      <c r="K2445" s="60"/>
      <c r="L2445" s="60"/>
      <c r="M2445" s="60"/>
      <c r="N2445" s="60"/>
      <c r="O2445" s="54"/>
      <c r="P2445" s="54"/>
      <c r="Q2445" s="54"/>
      <c r="R2445" s="54"/>
      <c r="S2445" s="54"/>
      <c r="T2445" s="54"/>
    </row>
    <row r="2446" spans="1:20" ht="15" customHeight="1" x14ac:dyDescent="0.2">
      <c r="A2446" s="54"/>
      <c r="B2446" s="54"/>
      <c r="C2446" s="53"/>
      <c r="D2446" s="54"/>
      <c r="E2446" s="54"/>
      <c r="F2446" s="79"/>
      <c r="G2446" s="55"/>
      <c r="H2446" s="79"/>
      <c r="I2446" s="60"/>
      <c r="J2446" s="60"/>
      <c r="K2446" s="60"/>
      <c r="L2446" s="60"/>
      <c r="M2446" s="60"/>
      <c r="N2446" s="60"/>
      <c r="O2446" s="54"/>
      <c r="P2446" s="54"/>
      <c r="Q2446" s="54"/>
      <c r="R2446" s="54"/>
      <c r="S2446" s="54"/>
      <c r="T2446" s="54"/>
    </row>
    <row r="2447" spans="1:20" ht="15" customHeight="1" x14ac:dyDescent="0.2">
      <c r="A2447" s="54"/>
      <c r="B2447" s="54"/>
      <c r="C2447" s="53"/>
      <c r="D2447" s="54"/>
      <c r="E2447" s="54"/>
      <c r="F2447" s="79"/>
      <c r="G2447" s="55"/>
      <c r="H2447" s="79"/>
      <c r="I2447" s="60"/>
      <c r="J2447" s="60"/>
      <c r="K2447" s="60"/>
      <c r="L2447" s="60"/>
      <c r="M2447" s="60"/>
      <c r="N2447" s="60"/>
      <c r="O2447" s="54"/>
      <c r="P2447" s="54"/>
      <c r="Q2447" s="54"/>
      <c r="R2447" s="54"/>
      <c r="S2447" s="54"/>
      <c r="T2447" s="54"/>
    </row>
    <row r="2448" spans="1:20" ht="15" customHeight="1" x14ac:dyDescent="0.2">
      <c r="A2448" s="54"/>
      <c r="B2448" s="54"/>
      <c r="C2448" s="53"/>
      <c r="D2448" s="54"/>
      <c r="E2448" s="54"/>
      <c r="F2448" s="79"/>
      <c r="G2448" s="55"/>
      <c r="H2448" s="79"/>
      <c r="I2448" s="60"/>
      <c r="J2448" s="60"/>
      <c r="K2448" s="60"/>
      <c r="L2448" s="60"/>
      <c r="M2448" s="60"/>
      <c r="N2448" s="60"/>
      <c r="O2448" s="54"/>
      <c r="P2448" s="54"/>
      <c r="Q2448" s="54"/>
      <c r="R2448" s="54"/>
      <c r="S2448" s="54"/>
      <c r="T2448" s="54"/>
    </row>
    <row r="2449" spans="1:20" ht="15" customHeight="1" x14ac:dyDescent="0.2">
      <c r="A2449" s="54"/>
      <c r="B2449" s="54"/>
      <c r="C2449" s="53"/>
      <c r="D2449" s="54"/>
      <c r="E2449" s="54"/>
      <c r="F2449" s="79"/>
      <c r="G2449" s="55"/>
      <c r="H2449" s="79"/>
      <c r="I2449" s="60"/>
      <c r="J2449" s="60"/>
      <c r="K2449" s="60"/>
      <c r="L2449" s="60"/>
      <c r="M2449" s="60"/>
      <c r="N2449" s="60"/>
      <c r="O2449" s="54"/>
      <c r="P2449" s="54"/>
      <c r="Q2449" s="54"/>
      <c r="R2449" s="54"/>
      <c r="S2449" s="54"/>
      <c r="T2449" s="54"/>
    </row>
    <row r="2450" spans="1:20" ht="15" customHeight="1" x14ac:dyDescent="0.2">
      <c r="A2450" s="54"/>
      <c r="B2450" s="54"/>
      <c r="C2450" s="53"/>
      <c r="D2450" s="54"/>
      <c r="E2450" s="54"/>
      <c r="F2450" s="79"/>
      <c r="G2450" s="55"/>
      <c r="H2450" s="79"/>
      <c r="I2450" s="60"/>
      <c r="J2450" s="60"/>
      <c r="K2450" s="60"/>
      <c r="L2450" s="60"/>
      <c r="M2450" s="60"/>
      <c r="N2450" s="60"/>
      <c r="O2450" s="54"/>
      <c r="P2450" s="54"/>
      <c r="Q2450" s="54"/>
      <c r="R2450" s="54"/>
      <c r="S2450" s="54"/>
      <c r="T2450" s="54"/>
    </row>
    <row r="2451" spans="1:20" ht="15" customHeight="1" x14ac:dyDescent="0.2">
      <c r="A2451" s="54"/>
      <c r="B2451" s="54"/>
      <c r="C2451" s="53"/>
      <c r="D2451" s="54"/>
      <c r="E2451" s="54"/>
      <c r="F2451" s="79"/>
      <c r="G2451" s="55"/>
      <c r="H2451" s="79"/>
      <c r="I2451" s="60"/>
      <c r="J2451" s="60"/>
      <c r="K2451" s="60"/>
      <c r="L2451" s="60"/>
      <c r="M2451" s="60"/>
      <c r="N2451" s="60"/>
      <c r="O2451" s="54"/>
      <c r="P2451" s="54"/>
      <c r="Q2451" s="54"/>
      <c r="R2451" s="54"/>
      <c r="S2451" s="54"/>
      <c r="T2451" s="54"/>
    </row>
    <row r="2452" spans="1:20" ht="15" customHeight="1" x14ac:dyDescent="0.2">
      <c r="A2452" s="54"/>
      <c r="B2452" s="54"/>
      <c r="C2452" s="53"/>
      <c r="D2452" s="54"/>
      <c r="E2452" s="54"/>
      <c r="F2452" s="79"/>
      <c r="G2452" s="55"/>
      <c r="H2452" s="79"/>
      <c r="I2452" s="60"/>
      <c r="J2452" s="60"/>
      <c r="K2452" s="60"/>
      <c r="L2452" s="60"/>
      <c r="M2452" s="60"/>
      <c r="N2452" s="60"/>
      <c r="O2452" s="54"/>
      <c r="P2452" s="54"/>
      <c r="Q2452" s="54"/>
      <c r="R2452" s="54"/>
      <c r="S2452" s="54"/>
      <c r="T2452" s="54"/>
    </row>
    <row r="2453" spans="1:20" ht="15" customHeight="1" x14ac:dyDescent="0.2">
      <c r="A2453" s="54"/>
      <c r="B2453" s="54"/>
      <c r="C2453" s="53"/>
      <c r="D2453" s="54"/>
      <c r="E2453" s="54"/>
      <c r="F2453" s="79"/>
      <c r="G2453" s="55"/>
      <c r="H2453" s="79"/>
      <c r="I2453" s="60"/>
      <c r="J2453" s="60"/>
      <c r="K2453" s="60"/>
      <c r="L2453" s="60"/>
      <c r="M2453" s="60"/>
      <c r="N2453" s="60"/>
      <c r="O2453" s="54"/>
      <c r="P2453" s="54"/>
      <c r="Q2453" s="54"/>
      <c r="R2453" s="54"/>
      <c r="S2453" s="54"/>
      <c r="T2453" s="54"/>
    </row>
    <row r="2454" spans="1:20" ht="15" customHeight="1" x14ac:dyDescent="0.2">
      <c r="A2454" s="54"/>
      <c r="B2454" s="54"/>
      <c r="C2454" s="53"/>
      <c r="D2454" s="54"/>
      <c r="E2454" s="54"/>
      <c r="F2454" s="79"/>
      <c r="G2454" s="55"/>
      <c r="H2454" s="79"/>
      <c r="I2454" s="60"/>
      <c r="J2454" s="60"/>
      <c r="K2454" s="60"/>
      <c r="L2454" s="60"/>
      <c r="M2454" s="60"/>
      <c r="N2454" s="60"/>
      <c r="O2454" s="54"/>
      <c r="P2454" s="54"/>
      <c r="Q2454" s="54"/>
      <c r="R2454" s="54"/>
      <c r="S2454" s="54"/>
      <c r="T2454" s="54"/>
    </row>
    <row r="2455" spans="1:20" ht="15" customHeight="1" x14ac:dyDescent="0.2">
      <c r="A2455" s="54"/>
      <c r="B2455" s="54"/>
      <c r="C2455" s="53"/>
      <c r="D2455" s="54"/>
      <c r="E2455" s="54"/>
      <c r="F2455" s="79"/>
      <c r="G2455" s="55"/>
      <c r="H2455" s="79"/>
      <c r="I2455" s="60"/>
      <c r="J2455" s="60"/>
      <c r="K2455" s="60"/>
      <c r="L2455" s="60"/>
      <c r="M2455" s="60"/>
      <c r="N2455" s="60"/>
      <c r="O2455" s="54"/>
      <c r="P2455" s="54"/>
      <c r="Q2455" s="54"/>
      <c r="R2455" s="54"/>
      <c r="S2455" s="54"/>
      <c r="T2455" s="54"/>
    </row>
    <row r="2456" spans="1:20" ht="15" customHeight="1" x14ac:dyDescent="0.2">
      <c r="A2456" s="54"/>
      <c r="B2456" s="54"/>
      <c r="C2456" s="53"/>
      <c r="D2456" s="54"/>
      <c r="E2456" s="54"/>
      <c r="F2456" s="79"/>
      <c r="G2456" s="55"/>
      <c r="H2456" s="79"/>
      <c r="I2456" s="60"/>
      <c r="J2456" s="60"/>
      <c r="K2456" s="60"/>
      <c r="L2456" s="60"/>
      <c r="M2456" s="60"/>
      <c r="N2456" s="60"/>
      <c r="O2456" s="54"/>
      <c r="P2456" s="54"/>
      <c r="Q2456" s="54"/>
      <c r="R2456" s="54"/>
      <c r="S2456" s="54"/>
      <c r="T2456" s="54"/>
    </row>
    <row r="2457" spans="1:20" ht="15" customHeight="1" x14ac:dyDescent="0.2">
      <c r="A2457" s="54"/>
      <c r="B2457" s="54"/>
      <c r="C2457" s="53"/>
      <c r="D2457" s="54"/>
      <c r="E2457" s="54"/>
      <c r="F2457" s="79"/>
      <c r="G2457" s="55"/>
      <c r="H2457" s="79"/>
      <c r="I2457" s="60"/>
      <c r="J2457" s="60"/>
      <c r="K2457" s="60"/>
      <c r="L2457" s="60"/>
      <c r="M2457" s="60"/>
      <c r="N2457" s="60"/>
      <c r="O2457" s="54"/>
      <c r="P2457" s="54"/>
      <c r="Q2457" s="54"/>
      <c r="R2457" s="54"/>
      <c r="S2457" s="54"/>
      <c r="T2457" s="54"/>
    </row>
    <row r="2458" spans="1:20" ht="15" customHeight="1" x14ac:dyDescent="0.2">
      <c r="A2458" s="54"/>
      <c r="B2458" s="54"/>
      <c r="C2458" s="53"/>
      <c r="D2458" s="54"/>
      <c r="E2458" s="54"/>
      <c r="F2458" s="79"/>
      <c r="G2458" s="55"/>
      <c r="H2458" s="79"/>
      <c r="I2458" s="60"/>
      <c r="J2458" s="60"/>
      <c r="K2458" s="60"/>
      <c r="L2458" s="60"/>
      <c r="M2458" s="60"/>
      <c r="N2458" s="60"/>
      <c r="O2458" s="54"/>
      <c r="P2458" s="54"/>
      <c r="Q2458" s="54"/>
      <c r="R2458" s="54"/>
      <c r="S2458" s="54"/>
      <c r="T2458" s="54"/>
    </row>
    <row r="2459" spans="1:20" ht="15" customHeight="1" x14ac:dyDescent="0.2">
      <c r="A2459" s="54"/>
      <c r="B2459" s="54"/>
      <c r="C2459" s="53"/>
      <c r="D2459" s="54"/>
      <c r="E2459" s="54"/>
      <c r="F2459" s="79"/>
      <c r="G2459" s="55"/>
      <c r="H2459" s="79"/>
      <c r="I2459" s="60"/>
      <c r="J2459" s="60"/>
      <c r="K2459" s="60"/>
      <c r="L2459" s="60"/>
      <c r="M2459" s="60"/>
      <c r="N2459" s="60"/>
      <c r="O2459" s="54"/>
      <c r="P2459" s="54"/>
      <c r="Q2459" s="54"/>
      <c r="R2459" s="54"/>
      <c r="S2459" s="54"/>
      <c r="T2459" s="54"/>
    </row>
    <row r="2460" spans="1:20" ht="15" customHeight="1" x14ac:dyDescent="0.2">
      <c r="A2460" s="54"/>
      <c r="B2460" s="54"/>
      <c r="C2460" s="53"/>
      <c r="D2460" s="54"/>
      <c r="E2460" s="54"/>
      <c r="F2460" s="79"/>
      <c r="G2460" s="55"/>
      <c r="H2460" s="79"/>
      <c r="I2460" s="60"/>
      <c r="J2460" s="60"/>
      <c r="K2460" s="60"/>
      <c r="L2460" s="60"/>
      <c r="M2460" s="60"/>
      <c r="N2460" s="60"/>
      <c r="O2460" s="54"/>
      <c r="P2460" s="54"/>
      <c r="Q2460" s="54"/>
      <c r="R2460" s="54"/>
      <c r="S2460" s="54"/>
      <c r="T2460" s="54"/>
    </row>
    <row r="2461" spans="1:20" ht="15" customHeight="1" x14ac:dyDescent="0.2">
      <c r="A2461" s="54"/>
      <c r="B2461" s="54"/>
      <c r="C2461" s="53"/>
      <c r="D2461" s="54"/>
      <c r="E2461" s="54"/>
      <c r="F2461" s="79"/>
      <c r="G2461" s="55"/>
      <c r="H2461" s="79"/>
      <c r="I2461" s="60"/>
      <c r="J2461" s="60"/>
      <c r="K2461" s="60"/>
      <c r="L2461" s="60"/>
      <c r="M2461" s="60"/>
      <c r="N2461" s="60"/>
      <c r="O2461" s="54"/>
      <c r="P2461" s="54"/>
      <c r="Q2461" s="54"/>
      <c r="R2461" s="54"/>
      <c r="S2461" s="54"/>
      <c r="T2461" s="54"/>
    </row>
    <row r="2462" spans="1:20" ht="15" customHeight="1" x14ac:dyDescent="0.2">
      <c r="A2462" s="54"/>
      <c r="B2462" s="54"/>
      <c r="C2462" s="53"/>
      <c r="D2462" s="54"/>
      <c r="E2462" s="54"/>
      <c r="F2462" s="79"/>
      <c r="G2462" s="55"/>
      <c r="H2462" s="79"/>
      <c r="I2462" s="60"/>
      <c r="J2462" s="60"/>
      <c r="K2462" s="60"/>
      <c r="L2462" s="60"/>
      <c r="M2462" s="60"/>
      <c r="N2462" s="60"/>
      <c r="O2462" s="54"/>
      <c r="P2462" s="54"/>
      <c r="Q2462" s="54"/>
      <c r="R2462" s="54"/>
      <c r="S2462" s="54"/>
      <c r="T2462" s="54"/>
    </row>
    <row r="2463" spans="1:20" ht="15" customHeight="1" x14ac:dyDescent="0.2">
      <c r="A2463" s="54"/>
      <c r="B2463" s="54"/>
      <c r="C2463" s="53"/>
      <c r="D2463" s="54"/>
      <c r="E2463" s="54"/>
      <c r="F2463" s="79"/>
      <c r="G2463" s="55"/>
      <c r="H2463" s="79"/>
      <c r="I2463" s="60"/>
      <c r="J2463" s="60"/>
      <c r="K2463" s="60"/>
      <c r="L2463" s="60"/>
      <c r="M2463" s="60"/>
      <c r="N2463" s="60"/>
      <c r="O2463" s="54"/>
      <c r="P2463" s="54"/>
      <c r="Q2463" s="54"/>
      <c r="R2463" s="54"/>
      <c r="S2463" s="54"/>
      <c r="T2463" s="54"/>
    </row>
    <row r="2464" spans="1:20" ht="15" customHeight="1" x14ac:dyDescent="0.2">
      <c r="A2464" s="54"/>
      <c r="B2464" s="54"/>
      <c r="C2464" s="53"/>
      <c r="D2464" s="54"/>
      <c r="E2464" s="54"/>
      <c r="F2464" s="79"/>
      <c r="G2464" s="55"/>
      <c r="H2464" s="79"/>
      <c r="I2464" s="60"/>
      <c r="J2464" s="60"/>
      <c r="K2464" s="60"/>
      <c r="L2464" s="60"/>
      <c r="M2464" s="60"/>
      <c r="N2464" s="60"/>
      <c r="O2464" s="54"/>
      <c r="P2464" s="54"/>
      <c r="Q2464" s="54"/>
      <c r="R2464" s="54"/>
      <c r="S2464" s="54"/>
      <c r="T2464" s="54"/>
    </row>
    <row r="2465" spans="1:20" ht="15" customHeight="1" x14ac:dyDescent="0.2">
      <c r="A2465" s="54"/>
      <c r="B2465" s="54"/>
      <c r="C2465" s="53"/>
      <c r="D2465" s="54"/>
      <c r="E2465" s="54"/>
      <c r="F2465" s="79"/>
      <c r="G2465" s="55"/>
      <c r="H2465" s="79"/>
      <c r="I2465" s="60"/>
      <c r="J2465" s="60"/>
      <c r="K2465" s="60"/>
      <c r="L2465" s="60"/>
      <c r="M2465" s="60"/>
      <c r="N2465" s="60"/>
      <c r="O2465" s="54"/>
      <c r="P2465" s="54"/>
      <c r="Q2465" s="54"/>
      <c r="R2465" s="54"/>
      <c r="S2465" s="54"/>
      <c r="T2465" s="54"/>
    </row>
    <row r="2466" spans="1:20" ht="15" customHeight="1" x14ac:dyDescent="0.2">
      <c r="A2466" s="54"/>
      <c r="B2466" s="54"/>
      <c r="C2466" s="53"/>
      <c r="D2466" s="54"/>
      <c r="E2466" s="54"/>
      <c r="F2466" s="79"/>
      <c r="G2466" s="55"/>
      <c r="H2466" s="79"/>
      <c r="I2466" s="60"/>
      <c r="J2466" s="60"/>
      <c r="K2466" s="60"/>
      <c r="L2466" s="60"/>
      <c r="M2466" s="60"/>
      <c r="N2466" s="60"/>
      <c r="O2466" s="54"/>
      <c r="P2466" s="54"/>
      <c r="Q2466" s="54"/>
      <c r="R2466" s="54"/>
      <c r="S2466" s="54"/>
      <c r="T2466" s="54"/>
    </row>
    <row r="2467" spans="1:20" ht="15" customHeight="1" x14ac:dyDescent="0.2">
      <c r="A2467" s="54"/>
      <c r="B2467" s="54"/>
      <c r="C2467" s="53"/>
      <c r="D2467" s="54"/>
      <c r="E2467" s="54"/>
      <c r="F2467" s="79"/>
      <c r="G2467" s="55"/>
      <c r="H2467" s="79"/>
      <c r="I2467" s="60"/>
      <c r="J2467" s="60"/>
      <c r="K2467" s="60"/>
      <c r="L2467" s="60"/>
      <c r="M2467" s="60"/>
      <c r="N2467" s="60"/>
      <c r="O2467" s="54"/>
      <c r="P2467" s="54"/>
      <c r="Q2467" s="54"/>
      <c r="R2467" s="54"/>
      <c r="S2467" s="54"/>
      <c r="T2467" s="54"/>
    </row>
    <row r="2468" spans="1:20" ht="15" customHeight="1" x14ac:dyDescent="0.2">
      <c r="A2468" s="54"/>
      <c r="B2468" s="54"/>
      <c r="C2468" s="53"/>
      <c r="D2468" s="54"/>
      <c r="E2468" s="54"/>
      <c r="F2468" s="79"/>
      <c r="G2468" s="55"/>
      <c r="H2468" s="79"/>
      <c r="I2468" s="60"/>
      <c r="J2468" s="60"/>
      <c r="K2468" s="60"/>
      <c r="L2468" s="60"/>
      <c r="M2468" s="60"/>
      <c r="N2468" s="60"/>
      <c r="O2468" s="54"/>
      <c r="P2468" s="54"/>
      <c r="Q2468" s="54"/>
      <c r="R2468" s="54"/>
      <c r="S2468" s="54"/>
      <c r="T2468" s="54"/>
    </row>
    <row r="2469" spans="1:20" ht="15" customHeight="1" x14ac:dyDescent="0.2">
      <c r="A2469" s="54"/>
      <c r="B2469" s="54"/>
      <c r="C2469" s="53"/>
      <c r="D2469" s="54"/>
      <c r="E2469" s="54"/>
      <c r="F2469" s="79"/>
      <c r="G2469" s="55"/>
      <c r="H2469" s="79"/>
      <c r="I2469" s="60"/>
      <c r="J2469" s="60"/>
      <c r="K2469" s="60"/>
      <c r="L2469" s="60"/>
      <c r="M2469" s="60"/>
      <c r="N2469" s="60"/>
      <c r="O2469" s="54"/>
      <c r="P2469" s="54"/>
      <c r="Q2469" s="54"/>
      <c r="R2469" s="54"/>
      <c r="S2469" s="54"/>
      <c r="T2469" s="54"/>
    </row>
    <row r="2470" spans="1:20" ht="15" customHeight="1" x14ac:dyDescent="0.2">
      <c r="A2470" s="54"/>
      <c r="B2470" s="54"/>
      <c r="C2470" s="53"/>
      <c r="D2470" s="54"/>
      <c r="E2470" s="54"/>
      <c r="F2470" s="79"/>
      <c r="G2470" s="55"/>
      <c r="H2470" s="79"/>
      <c r="I2470" s="60"/>
      <c r="J2470" s="60"/>
      <c r="K2470" s="60"/>
      <c r="L2470" s="60"/>
      <c r="M2470" s="60"/>
      <c r="N2470" s="60"/>
      <c r="O2470" s="54"/>
      <c r="P2470" s="54"/>
      <c r="Q2470" s="54"/>
      <c r="R2470" s="54"/>
      <c r="S2470" s="54"/>
      <c r="T2470" s="54"/>
    </row>
    <row r="2471" spans="1:20" ht="15" customHeight="1" x14ac:dyDescent="0.2">
      <c r="A2471" s="54"/>
      <c r="B2471" s="54"/>
      <c r="C2471" s="53"/>
      <c r="D2471" s="54"/>
      <c r="E2471" s="54"/>
      <c r="F2471" s="79"/>
      <c r="G2471" s="55"/>
      <c r="H2471" s="79"/>
      <c r="I2471" s="60"/>
      <c r="J2471" s="60"/>
      <c r="K2471" s="60"/>
      <c r="L2471" s="60"/>
      <c r="M2471" s="60"/>
      <c r="N2471" s="60"/>
      <c r="O2471" s="54"/>
      <c r="P2471" s="54"/>
      <c r="Q2471" s="54"/>
      <c r="R2471" s="54"/>
      <c r="S2471" s="54"/>
      <c r="T2471" s="54"/>
    </row>
    <row r="2472" spans="1:20" ht="15" customHeight="1" x14ac:dyDescent="0.2">
      <c r="A2472" s="54"/>
      <c r="B2472" s="54"/>
      <c r="C2472" s="53"/>
      <c r="D2472" s="54"/>
      <c r="E2472" s="54"/>
      <c r="F2472" s="79"/>
      <c r="G2472" s="55"/>
      <c r="H2472" s="79"/>
      <c r="I2472" s="60"/>
      <c r="J2472" s="60"/>
      <c r="K2472" s="60"/>
      <c r="L2472" s="60"/>
      <c r="M2472" s="60"/>
      <c r="N2472" s="60"/>
      <c r="O2472" s="54"/>
      <c r="P2472" s="54"/>
      <c r="Q2472" s="54"/>
      <c r="R2472" s="54"/>
      <c r="S2472" s="54"/>
      <c r="T2472" s="54"/>
    </row>
    <row r="2473" spans="1:20" ht="15" customHeight="1" x14ac:dyDescent="0.2">
      <c r="A2473" s="54"/>
      <c r="B2473" s="54"/>
      <c r="C2473" s="53"/>
      <c r="D2473" s="54"/>
      <c r="E2473" s="54"/>
      <c r="F2473" s="79"/>
      <c r="G2473" s="55"/>
      <c r="H2473" s="79"/>
      <c r="I2473" s="60"/>
      <c r="J2473" s="60"/>
      <c r="K2473" s="60"/>
      <c r="L2473" s="60"/>
      <c r="M2473" s="60"/>
      <c r="N2473" s="60"/>
      <c r="O2473" s="54"/>
      <c r="P2473" s="54"/>
      <c r="Q2473" s="54"/>
      <c r="R2473" s="54"/>
      <c r="S2473" s="54"/>
      <c r="T2473" s="54"/>
    </row>
    <row r="2474" spans="1:20" ht="15" customHeight="1" x14ac:dyDescent="0.2">
      <c r="A2474" s="54"/>
      <c r="B2474" s="54"/>
      <c r="C2474" s="53"/>
      <c r="D2474" s="54"/>
      <c r="E2474" s="54"/>
      <c r="F2474" s="79"/>
      <c r="G2474" s="55"/>
      <c r="H2474" s="79"/>
      <c r="I2474" s="60"/>
      <c r="J2474" s="60"/>
      <c r="K2474" s="60"/>
      <c r="L2474" s="60"/>
      <c r="M2474" s="60"/>
      <c r="N2474" s="60"/>
      <c r="O2474" s="54"/>
      <c r="P2474" s="54"/>
      <c r="Q2474" s="54"/>
      <c r="R2474" s="54"/>
      <c r="S2474" s="54"/>
      <c r="T2474" s="54"/>
    </row>
    <row r="2475" spans="1:20" ht="15" customHeight="1" x14ac:dyDescent="0.2">
      <c r="A2475" s="54"/>
      <c r="B2475" s="54"/>
      <c r="C2475" s="53"/>
      <c r="D2475" s="54"/>
      <c r="E2475" s="54"/>
      <c r="F2475" s="79"/>
      <c r="G2475" s="55"/>
      <c r="H2475" s="79"/>
      <c r="I2475" s="60"/>
      <c r="J2475" s="60"/>
      <c r="K2475" s="60"/>
      <c r="L2475" s="60"/>
      <c r="M2475" s="60"/>
      <c r="N2475" s="60"/>
      <c r="O2475" s="54"/>
      <c r="P2475" s="54"/>
      <c r="Q2475" s="54"/>
      <c r="R2475" s="54"/>
      <c r="S2475" s="54"/>
      <c r="T2475" s="54"/>
    </row>
    <row r="2476" spans="1:20" ht="15" customHeight="1" x14ac:dyDescent="0.2">
      <c r="A2476" s="54"/>
      <c r="B2476" s="54"/>
      <c r="C2476" s="53"/>
      <c r="D2476" s="54"/>
      <c r="E2476" s="54"/>
      <c r="F2476" s="79"/>
      <c r="G2476" s="55"/>
      <c r="H2476" s="79"/>
      <c r="I2476" s="60"/>
      <c r="J2476" s="60"/>
      <c r="K2476" s="60"/>
      <c r="L2476" s="60"/>
      <c r="M2476" s="60"/>
      <c r="N2476" s="60"/>
      <c r="O2476" s="54"/>
      <c r="P2476" s="54"/>
      <c r="Q2476" s="54"/>
      <c r="R2476" s="54"/>
      <c r="S2476" s="54"/>
      <c r="T2476" s="54"/>
    </row>
    <row r="2477" spans="1:20" ht="15" customHeight="1" x14ac:dyDescent="0.2">
      <c r="A2477" s="54"/>
      <c r="B2477" s="54"/>
      <c r="C2477" s="53"/>
      <c r="D2477" s="54"/>
      <c r="E2477" s="54"/>
      <c r="F2477" s="79"/>
      <c r="G2477" s="55"/>
      <c r="H2477" s="79"/>
      <c r="I2477" s="60"/>
      <c r="J2477" s="60"/>
      <c r="K2477" s="60"/>
      <c r="L2477" s="60"/>
      <c r="M2477" s="60"/>
      <c r="N2477" s="60"/>
      <c r="O2477" s="54"/>
      <c r="P2477" s="54"/>
      <c r="Q2477" s="54"/>
      <c r="R2477" s="54"/>
      <c r="S2477" s="54"/>
      <c r="T2477" s="54"/>
    </row>
    <row r="2478" spans="1:20" ht="15" customHeight="1" x14ac:dyDescent="0.2">
      <c r="A2478" s="54"/>
      <c r="B2478" s="54"/>
      <c r="C2478" s="53"/>
      <c r="D2478" s="54"/>
      <c r="E2478" s="54"/>
      <c r="F2478" s="79"/>
      <c r="G2478" s="55"/>
      <c r="H2478" s="79"/>
      <c r="I2478" s="60"/>
      <c r="J2478" s="60"/>
      <c r="K2478" s="60"/>
      <c r="L2478" s="60"/>
      <c r="M2478" s="60"/>
      <c r="N2478" s="60"/>
      <c r="O2478" s="54"/>
      <c r="P2478" s="54"/>
      <c r="Q2478" s="54"/>
      <c r="R2478" s="54"/>
      <c r="S2478" s="54"/>
      <c r="T2478" s="54"/>
    </row>
    <row r="2479" spans="1:20" ht="15" customHeight="1" x14ac:dyDescent="0.2">
      <c r="A2479" s="54"/>
      <c r="B2479" s="54"/>
      <c r="C2479" s="53"/>
      <c r="D2479" s="54"/>
      <c r="E2479" s="54"/>
      <c r="F2479" s="79"/>
      <c r="G2479" s="55"/>
      <c r="H2479" s="79"/>
      <c r="I2479" s="60"/>
      <c r="J2479" s="60"/>
      <c r="K2479" s="60"/>
      <c r="L2479" s="60"/>
      <c r="M2479" s="60"/>
      <c r="N2479" s="60"/>
      <c r="O2479" s="54"/>
      <c r="P2479" s="54"/>
      <c r="Q2479" s="54"/>
      <c r="R2479" s="54"/>
      <c r="S2479" s="54"/>
      <c r="T2479" s="54"/>
    </row>
    <row r="2480" spans="1:20" ht="15" customHeight="1" x14ac:dyDescent="0.2">
      <c r="A2480" s="54"/>
      <c r="B2480" s="54"/>
      <c r="C2480" s="53"/>
      <c r="D2480" s="54"/>
      <c r="E2480" s="54"/>
      <c r="F2480" s="79"/>
      <c r="G2480" s="55"/>
      <c r="H2480" s="79"/>
      <c r="I2480" s="60"/>
      <c r="J2480" s="60"/>
      <c r="K2480" s="60"/>
      <c r="L2480" s="60"/>
      <c r="M2480" s="60"/>
      <c r="N2480" s="60"/>
      <c r="O2480" s="54"/>
      <c r="P2480" s="54"/>
      <c r="Q2480" s="54"/>
      <c r="R2480" s="54"/>
      <c r="S2480" s="54"/>
      <c r="T2480" s="54"/>
    </row>
    <row r="2481" spans="1:20" ht="15" customHeight="1" x14ac:dyDescent="0.2">
      <c r="A2481" s="54"/>
      <c r="B2481" s="54"/>
      <c r="C2481" s="53"/>
      <c r="D2481" s="54"/>
      <c r="E2481" s="54"/>
      <c r="F2481" s="79"/>
      <c r="G2481" s="55"/>
      <c r="H2481" s="79"/>
      <c r="I2481" s="60"/>
      <c r="J2481" s="60"/>
      <c r="K2481" s="60"/>
      <c r="L2481" s="60"/>
      <c r="M2481" s="60"/>
      <c r="N2481" s="60"/>
      <c r="O2481" s="54"/>
      <c r="P2481" s="54"/>
      <c r="Q2481" s="54"/>
      <c r="R2481" s="54"/>
      <c r="S2481" s="54"/>
      <c r="T2481" s="54"/>
    </row>
    <row r="2482" spans="1:20" ht="15" customHeight="1" x14ac:dyDescent="0.2">
      <c r="A2482" s="54"/>
      <c r="B2482" s="54"/>
      <c r="C2482" s="53"/>
      <c r="D2482" s="54"/>
      <c r="E2482" s="54"/>
      <c r="F2482" s="79"/>
      <c r="G2482" s="55"/>
      <c r="H2482" s="79"/>
      <c r="I2482" s="60"/>
      <c r="J2482" s="60"/>
      <c r="K2482" s="60"/>
      <c r="L2482" s="60"/>
      <c r="M2482" s="60"/>
      <c r="N2482" s="60"/>
      <c r="O2482" s="54"/>
      <c r="P2482" s="54"/>
      <c r="Q2482" s="54"/>
      <c r="R2482" s="54"/>
      <c r="S2482" s="54"/>
      <c r="T2482" s="54"/>
    </row>
    <row r="2483" spans="1:20" ht="15" customHeight="1" x14ac:dyDescent="0.2">
      <c r="A2483" s="54"/>
      <c r="B2483" s="54"/>
      <c r="C2483" s="53"/>
      <c r="D2483" s="54"/>
      <c r="E2483" s="54"/>
      <c r="F2483" s="79"/>
      <c r="G2483" s="55"/>
      <c r="H2483" s="79"/>
      <c r="I2483" s="60"/>
      <c r="J2483" s="60"/>
      <c r="K2483" s="60"/>
      <c r="L2483" s="60"/>
      <c r="M2483" s="60"/>
      <c r="N2483" s="60"/>
      <c r="O2483" s="54"/>
      <c r="P2483" s="54"/>
      <c r="Q2483" s="54"/>
      <c r="R2483" s="54"/>
      <c r="S2483" s="54"/>
      <c r="T2483" s="54"/>
    </row>
    <row r="2484" spans="1:20" ht="15" customHeight="1" x14ac:dyDescent="0.2">
      <c r="A2484" s="54"/>
      <c r="B2484" s="54"/>
      <c r="C2484" s="53"/>
      <c r="D2484" s="54"/>
      <c r="E2484" s="54"/>
      <c r="F2484" s="79"/>
      <c r="G2484" s="55"/>
      <c r="H2484" s="79"/>
      <c r="I2484" s="60"/>
      <c r="J2484" s="60"/>
      <c r="K2484" s="60"/>
      <c r="L2484" s="60"/>
      <c r="M2484" s="60"/>
      <c r="N2484" s="60"/>
      <c r="O2484" s="54"/>
      <c r="P2484" s="54"/>
      <c r="Q2484" s="54"/>
      <c r="R2484" s="54"/>
      <c r="S2484" s="54"/>
      <c r="T2484" s="54"/>
    </row>
    <row r="2485" spans="1:20" ht="15" customHeight="1" x14ac:dyDescent="0.2">
      <c r="A2485" s="54"/>
      <c r="B2485" s="54"/>
      <c r="C2485" s="53"/>
      <c r="D2485" s="54"/>
      <c r="E2485" s="54"/>
      <c r="F2485" s="79"/>
      <c r="G2485" s="55"/>
      <c r="H2485" s="79"/>
      <c r="I2485" s="60"/>
      <c r="J2485" s="60"/>
      <c r="K2485" s="60"/>
      <c r="L2485" s="60"/>
      <c r="M2485" s="60"/>
      <c r="N2485" s="60"/>
      <c r="O2485" s="54"/>
      <c r="P2485" s="54"/>
      <c r="Q2485" s="54"/>
      <c r="R2485" s="54"/>
      <c r="S2485" s="54"/>
      <c r="T2485" s="54"/>
    </row>
    <row r="2486" spans="1:20" ht="15" customHeight="1" x14ac:dyDescent="0.2">
      <c r="A2486" s="54"/>
      <c r="B2486" s="54"/>
      <c r="C2486" s="53"/>
      <c r="D2486" s="54"/>
      <c r="E2486" s="54"/>
      <c r="F2486" s="79"/>
      <c r="G2486" s="55"/>
      <c r="H2486" s="79"/>
      <c r="I2486" s="60"/>
      <c r="J2486" s="60"/>
      <c r="K2486" s="60"/>
      <c r="L2486" s="60"/>
      <c r="M2486" s="60"/>
      <c r="N2486" s="60"/>
      <c r="O2486" s="54"/>
      <c r="P2486" s="54"/>
      <c r="Q2486" s="54"/>
      <c r="R2486" s="54"/>
      <c r="S2486" s="54"/>
      <c r="T2486" s="54"/>
    </row>
    <row r="2487" spans="1:20" ht="15" customHeight="1" x14ac:dyDescent="0.2">
      <c r="A2487" s="54"/>
      <c r="B2487" s="54"/>
      <c r="C2487" s="53"/>
      <c r="D2487" s="54"/>
      <c r="E2487" s="54"/>
      <c r="F2487" s="79"/>
      <c r="G2487" s="55"/>
      <c r="H2487" s="79"/>
      <c r="I2487" s="60"/>
      <c r="J2487" s="60"/>
      <c r="K2487" s="60"/>
      <c r="L2487" s="60"/>
      <c r="M2487" s="60"/>
      <c r="N2487" s="60"/>
      <c r="O2487" s="54"/>
      <c r="P2487" s="54"/>
      <c r="Q2487" s="54"/>
      <c r="R2487" s="54"/>
      <c r="S2487" s="54"/>
      <c r="T2487" s="54"/>
    </row>
    <row r="2488" spans="1:20" ht="15" customHeight="1" x14ac:dyDescent="0.2">
      <c r="A2488" s="54"/>
      <c r="B2488" s="54"/>
      <c r="C2488" s="53"/>
      <c r="D2488" s="54"/>
      <c r="E2488" s="54"/>
      <c r="F2488" s="79"/>
      <c r="G2488" s="55"/>
      <c r="H2488" s="79"/>
      <c r="I2488" s="60"/>
      <c r="J2488" s="60"/>
      <c r="K2488" s="60"/>
      <c r="L2488" s="60"/>
      <c r="M2488" s="60"/>
      <c r="N2488" s="60"/>
      <c r="O2488" s="54"/>
      <c r="P2488" s="54"/>
      <c r="Q2488" s="54"/>
      <c r="R2488" s="54"/>
      <c r="S2488" s="54"/>
      <c r="T2488" s="54"/>
    </row>
    <row r="2489" spans="1:20" ht="15" customHeight="1" x14ac:dyDescent="0.2">
      <c r="A2489" s="54"/>
      <c r="B2489" s="54"/>
      <c r="C2489" s="53"/>
      <c r="D2489" s="54"/>
      <c r="E2489" s="54"/>
      <c r="F2489" s="79"/>
      <c r="G2489" s="55"/>
      <c r="H2489" s="79"/>
      <c r="I2489" s="60"/>
      <c r="J2489" s="60"/>
      <c r="K2489" s="60"/>
      <c r="L2489" s="60"/>
      <c r="M2489" s="60"/>
      <c r="N2489" s="60"/>
      <c r="O2489" s="54"/>
      <c r="P2489" s="54"/>
      <c r="Q2489" s="54"/>
      <c r="R2489" s="54"/>
      <c r="S2489" s="54"/>
      <c r="T2489" s="54"/>
    </row>
    <row r="2490" spans="1:20" ht="15" customHeight="1" x14ac:dyDescent="0.2">
      <c r="A2490" s="54"/>
      <c r="B2490" s="54"/>
      <c r="C2490" s="53"/>
      <c r="D2490" s="54"/>
      <c r="E2490" s="54"/>
      <c r="F2490" s="79"/>
      <c r="G2490" s="55"/>
      <c r="H2490" s="79"/>
      <c r="I2490" s="60"/>
      <c r="J2490" s="60"/>
      <c r="K2490" s="60"/>
      <c r="L2490" s="60"/>
      <c r="M2490" s="60"/>
      <c r="N2490" s="60"/>
      <c r="O2490" s="54"/>
      <c r="P2490" s="54"/>
      <c r="Q2490" s="54"/>
      <c r="R2490" s="54"/>
      <c r="S2490" s="54"/>
      <c r="T2490" s="54"/>
    </row>
    <row r="2491" spans="1:20" ht="15" customHeight="1" x14ac:dyDescent="0.2">
      <c r="A2491" s="54"/>
      <c r="B2491" s="54"/>
      <c r="C2491" s="53"/>
      <c r="D2491" s="54"/>
      <c r="E2491" s="54"/>
      <c r="F2491" s="79"/>
      <c r="G2491" s="55"/>
      <c r="H2491" s="79"/>
      <c r="I2491" s="60"/>
      <c r="J2491" s="60"/>
      <c r="K2491" s="60"/>
      <c r="L2491" s="60"/>
      <c r="M2491" s="60"/>
      <c r="N2491" s="60"/>
      <c r="O2491" s="54"/>
      <c r="P2491" s="54"/>
      <c r="Q2491" s="54"/>
      <c r="R2491" s="54"/>
      <c r="S2491" s="54"/>
      <c r="T2491" s="54"/>
    </row>
    <row r="2492" spans="1:20" ht="15" customHeight="1" x14ac:dyDescent="0.2">
      <c r="A2492" s="54"/>
      <c r="B2492" s="54"/>
      <c r="C2492" s="53"/>
      <c r="D2492" s="54"/>
      <c r="E2492" s="54"/>
      <c r="F2492" s="79"/>
      <c r="G2492" s="55"/>
      <c r="H2492" s="79"/>
      <c r="I2492" s="60"/>
      <c r="J2492" s="60"/>
      <c r="K2492" s="60"/>
      <c r="L2492" s="60"/>
      <c r="M2492" s="60"/>
      <c r="N2492" s="60"/>
      <c r="O2492" s="54"/>
      <c r="P2492" s="54"/>
      <c r="Q2492" s="54"/>
      <c r="R2492" s="54"/>
      <c r="S2492" s="54"/>
      <c r="T2492" s="54"/>
    </row>
    <row r="2493" spans="1:20" ht="15" customHeight="1" x14ac:dyDescent="0.2">
      <c r="A2493" s="54"/>
      <c r="B2493" s="54"/>
      <c r="C2493" s="53"/>
      <c r="D2493" s="54"/>
      <c r="E2493" s="54"/>
      <c r="F2493" s="79"/>
      <c r="G2493" s="55"/>
      <c r="H2493" s="79"/>
      <c r="I2493" s="60"/>
      <c r="J2493" s="60"/>
      <c r="K2493" s="60"/>
      <c r="L2493" s="60"/>
      <c r="M2493" s="60"/>
      <c r="N2493" s="60"/>
      <c r="O2493" s="54"/>
      <c r="P2493" s="54"/>
      <c r="Q2493" s="54"/>
      <c r="R2493" s="54"/>
      <c r="S2493" s="54"/>
      <c r="T2493" s="54"/>
    </row>
    <row r="2494" spans="1:20" ht="15" customHeight="1" x14ac:dyDescent="0.2">
      <c r="A2494" s="54"/>
      <c r="B2494" s="54"/>
      <c r="C2494" s="53"/>
      <c r="D2494" s="54"/>
      <c r="E2494" s="54"/>
      <c r="F2494" s="79"/>
      <c r="G2494" s="55"/>
      <c r="H2494" s="79"/>
      <c r="I2494" s="60"/>
      <c r="J2494" s="60"/>
      <c r="K2494" s="60"/>
      <c r="L2494" s="60"/>
      <c r="M2494" s="60"/>
      <c r="N2494" s="60"/>
      <c r="O2494" s="54"/>
      <c r="P2494" s="54"/>
      <c r="Q2494" s="54"/>
      <c r="R2494" s="54"/>
      <c r="S2494" s="54"/>
      <c r="T2494" s="54"/>
    </row>
    <row r="2495" spans="1:20" ht="15" customHeight="1" x14ac:dyDescent="0.2">
      <c r="A2495" s="54"/>
      <c r="B2495" s="54"/>
      <c r="C2495" s="53"/>
      <c r="D2495" s="54"/>
      <c r="E2495" s="54"/>
      <c r="F2495" s="79"/>
      <c r="G2495" s="55"/>
      <c r="H2495" s="79"/>
      <c r="I2495" s="60"/>
      <c r="J2495" s="60"/>
      <c r="K2495" s="60"/>
      <c r="L2495" s="60"/>
      <c r="M2495" s="60"/>
      <c r="N2495" s="60"/>
      <c r="O2495" s="54"/>
      <c r="P2495" s="54"/>
      <c r="Q2495" s="54"/>
      <c r="R2495" s="54"/>
      <c r="S2495" s="54"/>
      <c r="T2495" s="54"/>
    </row>
    <row r="2496" spans="1:20" ht="15" customHeight="1" x14ac:dyDescent="0.2">
      <c r="A2496" s="54"/>
      <c r="B2496" s="54"/>
      <c r="C2496" s="53"/>
      <c r="D2496" s="54"/>
      <c r="E2496" s="54"/>
      <c r="F2496" s="79"/>
      <c r="G2496" s="55"/>
      <c r="H2496" s="79"/>
      <c r="I2496" s="60"/>
      <c r="J2496" s="60"/>
      <c r="K2496" s="60"/>
      <c r="L2496" s="60"/>
      <c r="M2496" s="60"/>
      <c r="N2496" s="60"/>
      <c r="O2496" s="54"/>
      <c r="P2496" s="54"/>
      <c r="Q2496" s="54"/>
      <c r="R2496" s="54"/>
      <c r="S2496" s="54"/>
      <c r="T2496" s="54"/>
    </row>
    <row r="2497" spans="1:20" ht="15" customHeight="1" x14ac:dyDescent="0.2">
      <c r="A2497" s="54"/>
      <c r="B2497" s="54"/>
      <c r="C2497" s="53"/>
      <c r="D2497" s="54"/>
      <c r="E2497" s="54"/>
      <c r="F2497" s="79"/>
      <c r="G2497" s="55"/>
      <c r="H2497" s="79"/>
      <c r="I2497" s="60"/>
      <c r="J2497" s="60"/>
      <c r="K2497" s="60"/>
      <c r="L2497" s="60"/>
      <c r="M2497" s="60"/>
      <c r="N2497" s="60"/>
      <c r="O2497" s="54"/>
      <c r="P2497" s="54"/>
      <c r="Q2497" s="54"/>
      <c r="R2497" s="54"/>
      <c r="S2497" s="54"/>
      <c r="T2497" s="54"/>
    </row>
    <row r="2498" spans="1:20" ht="15" customHeight="1" x14ac:dyDescent="0.2">
      <c r="A2498" s="54"/>
      <c r="B2498" s="54"/>
      <c r="C2498" s="53"/>
      <c r="D2498" s="54"/>
      <c r="E2498" s="54"/>
      <c r="F2498" s="79"/>
      <c r="G2498" s="55"/>
      <c r="H2498" s="79"/>
      <c r="I2498" s="60"/>
      <c r="J2498" s="60"/>
      <c r="K2498" s="60"/>
      <c r="L2498" s="60"/>
      <c r="M2498" s="60"/>
      <c r="N2498" s="60"/>
      <c r="O2498" s="54"/>
      <c r="P2498" s="54"/>
      <c r="Q2498" s="54"/>
      <c r="R2498" s="54"/>
      <c r="S2498" s="54"/>
      <c r="T2498" s="54"/>
    </row>
    <row r="2499" spans="1:20" ht="15" customHeight="1" x14ac:dyDescent="0.2">
      <c r="A2499" s="54"/>
      <c r="B2499" s="54"/>
      <c r="C2499" s="53"/>
      <c r="D2499" s="54"/>
      <c r="E2499" s="54"/>
      <c r="F2499" s="79"/>
      <c r="G2499" s="55"/>
      <c r="H2499" s="79"/>
      <c r="I2499" s="60"/>
      <c r="J2499" s="60"/>
      <c r="K2499" s="60"/>
      <c r="L2499" s="60"/>
      <c r="M2499" s="60"/>
      <c r="N2499" s="60"/>
      <c r="O2499" s="54"/>
      <c r="P2499" s="54"/>
      <c r="Q2499" s="54"/>
      <c r="R2499" s="54"/>
      <c r="S2499" s="54"/>
      <c r="T2499" s="54"/>
    </row>
    <row r="2500" spans="1:20" ht="15" customHeight="1" x14ac:dyDescent="0.2">
      <c r="A2500" s="54"/>
      <c r="B2500" s="54"/>
      <c r="C2500" s="53"/>
      <c r="D2500" s="54"/>
      <c r="E2500" s="54"/>
      <c r="F2500" s="79"/>
      <c r="G2500" s="55"/>
      <c r="H2500" s="79"/>
      <c r="I2500" s="60"/>
      <c r="J2500" s="60"/>
      <c r="K2500" s="60"/>
      <c r="L2500" s="60"/>
      <c r="M2500" s="60"/>
      <c r="N2500" s="60"/>
      <c r="O2500" s="54"/>
      <c r="P2500" s="54"/>
      <c r="Q2500" s="54"/>
      <c r="R2500" s="54"/>
      <c r="S2500" s="54"/>
      <c r="T2500" s="54"/>
    </row>
    <row r="2501" spans="1:20" ht="15" customHeight="1" x14ac:dyDescent="0.2">
      <c r="A2501" s="54"/>
      <c r="B2501" s="54"/>
      <c r="C2501" s="53"/>
      <c r="D2501" s="54"/>
      <c r="E2501" s="54"/>
      <c r="F2501" s="79"/>
      <c r="G2501" s="55"/>
      <c r="H2501" s="79"/>
      <c r="I2501" s="60"/>
      <c r="J2501" s="60"/>
      <c r="K2501" s="60"/>
      <c r="L2501" s="60"/>
      <c r="M2501" s="60"/>
      <c r="N2501" s="60"/>
      <c r="O2501" s="54"/>
      <c r="P2501" s="54"/>
      <c r="Q2501" s="54"/>
      <c r="R2501" s="54"/>
      <c r="S2501" s="54"/>
      <c r="T2501" s="54"/>
    </row>
    <row r="2502" spans="1:20" ht="15" customHeight="1" x14ac:dyDescent="0.2">
      <c r="A2502" s="54"/>
      <c r="B2502" s="54"/>
      <c r="C2502" s="53"/>
      <c r="D2502" s="54"/>
      <c r="E2502" s="54"/>
      <c r="F2502" s="79"/>
      <c r="G2502" s="55"/>
      <c r="H2502" s="79"/>
      <c r="I2502" s="60"/>
      <c r="J2502" s="60"/>
      <c r="K2502" s="60"/>
      <c r="L2502" s="60"/>
      <c r="M2502" s="60"/>
      <c r="N2502" s="60"/>
      <c r="O2502" s="54"/>
      <c r="P2502" s="54"/>
      <c r="Q2502" s="54"/>
      <c r="R2502" s="54"/>
      <c r="S2502" s="54"/>
      <c r="T2502" s="54"/>
    </row>
    <row r="2503" spans="1:20" ht="15" customHeight="1" x14ac:dyDescent="0.2">
      <c r="A2503" s="54"/>
      <c r="B2503" s="54"/>
      <c r="C2503" s="53"/>
      <c r="D2503" s="54"/>
      <c r="E2503" s="54"/>
      <c r="F2503" s="79"/>
      <c r="G2503" s="55"/>
      <c r="H2503" s="79"/>
      <c r="I2503" s="60"/>
      <c r="J2503" s="60"/>
      <c r="K2503" s="60"/>
      <c r="L2503" s="60"/>
      <c r="M2503" s="60"/>
      <c r="N2503" s="60"/>
      <c r="O2503" s="54"/>
      <c r="P2503" s="54"/>
      <c r="Q2503" s="54"/>
      <c r="R2503" s="54"/>
      <c r="S2503" s="54"/>
      <c r="T2503" s="54"/>
    </row>
    <row r="2504" spans="1:20" ht="15" customHeight="1" x14ac:dyDescent="0.2">
      <c r="A2504" s="54"/>
      <c r="B2504" s="54"/>
      <c r="C2504" s="53"/>
      <c r="D2504" s="54"/>
      <c r="E2504" s="54"/>
      <c r="F2504" s="79"/>
      <c r="G2504" s="55"/>
      <c r="H2504" s="79"/>
      <c r="I2504" s="60"/>
      <c r="J2504" s="60"/>
      <c r="K2504" s="60"/>
      <c r="L2504" s="60"/>
      <c r="M2504" s="60"/>
      <c r="N2504" s="60"/>
      <c r="O2504" s="54"/>
      <c r="P2504" s="54"/>
      <c r="Q2504" s="54"/>
      <c r="R2504" s="54"/>
      <c r="S2504" s="54"/>
      <c r="T2504" s="54"/>
    </row>
    <row r="2505" spans="1:20" ht="15" customHeight="1" x14ac:dyDescent="0.2">
      <c r="A2505" s="54"/>
      <c r="B2505" s="54"/>
      <c r="C2505" s="53"/>
      <c r="D2505" s="54"/>
      <c r="E2505" s="54"/>
      <c r="F2505" s="79"/>
      <c r="G2505" s="55"/>
      <c r="H2505" s="79"/>
      <c r="I2505" s="60"/>
      <c r="J2505" s="60"/>
      <c r="K2505" s="60"/>
      <c r="L2505" s="60"/>
      <c r="M2505" s="60"/>
      <c r="N2505" s="60"/>
      <c r="O2505" s="54"/>
      <c r="P2505" s="54"/>
      <c r="Q2505" s="54"/>
      <c r="R2505" s="54"/>
      <c r="S2505" s="54"/>
      <c r="T2505" s="54"/>
    </row>
    <row r="2506" spans="1:20" ht="15" customHeight="1" x14ac:dyDescent="0.2">
      <c r="A2506" s="54"/>
      <c r="B2506" s="54"/>
      <c r="C2506" s="53"/>
      <c r="D2506" s="54"/>
      <c r="E2506" s="54"/>
      <c r="F2506" s="79"/>
      <c r="G2506" s="55"/>
      <c r="H2506" s="79"/>
      <c r="I2506" s="60"/>
      <c r="J2506" s="60"/>
      <c r="K2506" s="60"/>
      <c r="L2506" s="60"/>
      <c r="M2506" s="60"/>
      <c r="N2506" s="60"/>
      <c r="O2506" s="54"/>
      <c r="P2506" s="54"/>
      <c r="Q2506" s="54"/>
      <c r="R2506" s="54"/>
      <c r="S2506" s="54"/>
      <c r="T2506" s="54"/>
    </row>
    <row r="2507" spans="1:20" ht="15" customHeight="1" x14ac:dyDescent="0.2">
      <c r="A2507" s="54"/>
      <c r="B2507" s="54"/>
      <c r="C2507" s="53"/>
      <c r="D2507" s="54"/>
      <c r="E2507" s="54"/>
      <c r="F2507" s="79"/>
      <c r="G2507" s="55"/>
      <c r="H2507" s="79"/>
      <c r="I2507" s="60"/>
      <c r="J2507" s="60"/>
      <c r="K2507" s="60"/>
      <c r="L2507" s="60"/>
      <c r="M2507" s="60"/>
      <c r="N2507" s="60"/>
      <c r="O2507" s="54"/>
      <c r="P2507" s="54"/>
      <c r="Q2507" s="54"/>
      <c r="R2507" s="54"/>
      <c r="S2507" s="54"/>
      <c r="T2507" s="54"/>
    </row>
    <row r="2508" spans="1:20" ht="15" customHeight="1" x14ac:dyDescent="0.2">
      <c r="A2508" s="54"/>
      <c r="B2508" s="54"/>
      <c r="C2508" s="53"/>
      <c r="D2508" s="54"/>
      <c r="E2508" s="54"/>
      <c r="F2508" s="79"/>
      <c r="G2508" s="55"/>
      <c r="H2508" s="79"/>
      <c r="I2508" s="60"/>
      <c r="J2508" s="60"/>
      <c r="K2508" s="60"/>
      <c r="L2508" s="60"/>
      <c r="M2508" s="60"/>
      <c r="N2508" s="60"/>
      <c r="O2508" s="54"/>
      <c r="P2508" s="54"/>
      <c r="Q2508" s="54"/>
      <c r="R2508" s="54"/>
      <c r="S2508" s="54"/>
      <c r="T2508" s="54"/>
    </row>
    <row r="2509" spans="1:20" ht="15" customHeight="1" x14ac:dyDescent="0.2">
      <c r="A2509" s="54"/>
      <c r="B2509" s="54"/>
      <c r="C2509" s="53"/>
      <c r="D2509" s="54"/>
      <c r="E2509" s="54"/>
      <c r="F2509" s="79"/>
      <c r="G2509" s="55"/>
      <c r="H2509" s="79"/>
      <c r="I2509" s="60"/>
      <c r="J2509" s="60"/>
      <c r="K2509" s="60"/>
      <c r="L2509" s="60"/>
      <c r="M2509" s="60"/>
      <c r="N2509" s="60"/>
      <c r="O2509" s="54"/>
      <c r="P2509" s="54"/>
      <c r="Q2509" s="54"/>
      <c r="R2509" s="54"/>
      <c r="S2509" s="54"/>
      <c r="T2509" s="54"/>
    </row>
    <row r="2510" spans="1:20" ht="15" customHeight="1" x14ac:dyDescent="0.2">
      <c r="A2510" s="54"/>
      <c r="B2510" s="54"/>
      <c r="C2510" s="53"/>
      <c r="D2510" s="54"/>
      <c r="E2510" s="54"/>
      <c r="F2510" s="79"/>
      <c r="G2510" s="55"/>
      <c r="H2510" s="79"/>
      <c r="I2510" s="60"/>
      <c r="J2510" s="60"/>
      <c r="K2510" s="60"/>
      <c r="L2510" s="60"/>
      <c r="M2510" s="60"/>
      <c r="N2510" s="60"/>
      <c r="O2510" s="54"/>
      <c r="P2510" s="54"/>
      <c r="Q2510" s="54"/>
      <c r="R2510" s="54"/>
      <c r="S2510" s="54"/>
      <c r="T2510" s="54"/>
    </row>
    <row r="2511" spans="1:20" ht="15" customHeight="1" x14ac:dyDescent="0.2">
      <c r="A2511" s="54"/>
      <c r="B2511" s="54"/>
      <c r="C2511" s="53"/>
      <c r="D2511" s="54"/>
      <c r="E2511" s="54"/>
      <c r="F2511" s="79"/>
      <c r="G2511" s="55"/>
      <c r="H2511" s="79"/>
      <c r="I2511" s="60"/>
      <c r="J2511" s="60"/>
      <c r="K2511" s="60"/>
      <c r="L2511" s="60"/>
      <c r="M2511" s="60"/>
      <c r="N2511" s="60"/>
      <c r="O2511" s="54"/>
      <c r="P2511" s="54"/>
      <c r="Q2511" s="54"/>
      <c r="R2511" s="54"/>
      <c r="S2511" s="54"/>
      <c r="T2511" s="54"/>
    </row>
    <row r="2512" spans="1:20" ht="15" customHeight="1" x14ac:dyDescent="0.2">
      <c r="A2512" s="54"/>
      <c r="B2512" s="54"/>
      <c r="C2512" s="53"/>
      <c r="D2512" s="54"/>
      <c r="E2512" s="54"/>
      <c r="F2512" s="79"/>
      <c r="G2512" s="55"/>
      <c r="H2512" s="79"/>
      <c r="I2512" s="60"/>
      <c r="J2512" s="60"/>
      <c r="K2512" s="60"/>
      <c r="L2512" s="60"/>
      <c r="M2512" s="60"/>
      <c r="N2512" s="60"/>
      <c r="O2512" s="54"/>
      <c r="P2512" s="54"/>
      <c r="Q2512" s="54"/>
      <c r="R2512" s="54"/>
      <c r="S2512" s="54"/>
      <c r="T2512" s="54"/>
    </row>
    <row r="2513" spans="1:20" ht="15" customHeight="1" x14ac:dyDescent="0.2">
      <c r="A2513" s="54"/>
      <c r="B2513" s="54"/>
      <c r="C2513" s="53"/>
      <c r="D2513" s="54"/>
      <c r="E2513" s="54"/>
      <c r="F2513" s="79"/>
      <c r="G2513" s="55"/>
      <c r="H2513" s="79"/>
      <c r="I2513" s="60"/>
      <c r="J2513" s="60"/>
      <c r="K2513" s="60"/>
      <c r="L2513" s="60"/>
      <c r="M2513" s="60"/>
      <c r="N2513" s="60"/>
      <c r="O2513" s="54"/>
      <c r="P2513" s="54"/>
      <c r="Q2513" s="54"/>
      <c r="R2513" s="54"/>
      <c r="S2513" s="54"/>
      <c r="T2513" s="54"/>
    </row>
    <row r="2514" spans="1:20" ht="15" customHeight="1" x14ac:dyDescent="0.2">
      <c r="A2514" s="54"/>
      <c r="B2514" s="54"/>
      <c r="C2514" s="53"/>
      <c r="D2514" s="54"/>
      <c r="E2514" s="54"/>
      <c r="F2514" s="79"/>
      <c r="G2514" s="55"/>
      <c r="H2514" s="79"/>
      <c r="I2514" s="60"/>
      <c r="J2514" s="60"/>
      <c r="K2514" s="60"/>
      <c r="L2514" s="60"/>
      <c r="M2514" s="60"/>
      <c r="N2514" s="60"/>
      <c r="O2514" s="54"/>
      <c r="P2514" s="54"/>
      <c r="Q2514" s="54"/>
      <c r="R2514" s="54"/>
      <c r="S2514" s="54"/>
      <c r="T2514" s="54"/>
    </row>
    <row r="2515" spans="1:20" ht="15" customHeight="1" x14ac:dyDescent="0.2">
      <c r="A2515" s="54"/>
      <c r="B2515" s="54"/>
      <c r="C2515" s="53"/>
      <c r="D2515" s="54"/>
      <c r="E2515" s="54"/>
      <c r="F2515" s="79"/>
      <c r="G2515" s="55"/>
      <c r="H2515" s="79"/>
      <c r="I2515" s="60"/>
      <c r="J2515" s="60"/>
      <c r="K2515" s="60"/>
      <c r="L2515" s="60"/>
      <c r="M2515" s="60"/>
      <c r="N2515" s="60"/>
      <c r="O2515" s="54"/>
      <c r="P2515" s="54"/>
      <c r="Q2515" s="54"/>
      <c r="R2515" s="54"/>
      <c r="S2515" s="54"/>
      <c r="T2515" s="54"/>
    </row>
    <row r="2516" spans="1:20" ht="15" customHeight="1" x14ac:dyDescent="0.2">
      <c r="A2516" s="54"/>
      <c r="B2516" s="54"/>
      <c r="C2516" s="53"/>
      <c r="D2516" s="54"/>
      <c r="E2516" s="54"/>
      <c r="F2516" s="79"/>
      <c r="G2516" s="55"/>
      <c r="H2516" s="79"/>
      <c r="I2516" s="60"/>
      <c r="J2516" s="60"/>
      <c r="K2516" s="60"/>
      <c r="L2516" s="60"/>
      <c r="M2516" s="60"/>
      <c r="N2516" s="60"/>
      <c r="O2516" s="54"/>
      <c r="P2516" s="54"/>
      <c r="Q2516" s="54"/>
      <c r="R2516" s="54"/>
      <c r="S2516" s="54"/>
      <c r="T2516" s="54"/>
    </row>
    <row r="2517" spans="1:20" ht="15" customHeight="1" x14ac:dyDescent="0.2">
      <c r="A2517" s="54"/>
      <c r="B2517" s="54"/>
      <c r="C2517" s="53"/>
      <c r="D2517" s="54"/>
      <c r="E2517" s="54"/>
      <c r="F2517" s="79"/>
      <c r="G2517" s="55"/>
      <c r="H2517" s="79"/>
      <c r="I2517" s="60"/>
      <c r="J2517" s="60"/>
      <c r="K2517" s="60"/>
      <c r="L2517" s="60"/>
      <c r="M2517" s="60"/>
      <c r="N2517" s="60"/>
      <c r="O2517" s="54"/>
      <c r="P2517" s="54"/>
      <c r="Q2517" s="54"/>
      <c r="R2517" s="54"/>
      <c r="S2517" s="54"/>
      <c r="T2517" s="54"/>
    </row>
    <row r="2518" spans="1:20" ht="15" customHeight="1" x14ac:dyDescent="0.2">
      <c r="A2518" s="54"/>
      <c r="B2518" s="54"/>
      <c r="C2518" s="53"/>
      <c r="D2518" s="54"/>
      <c r="E2518" s="54"/>
      <c r="F2518" s="79"/>
      <c r="G2518" s="55"/>
      <c r="H2518" s="79"/>
      <c r="I2518" s="60"/>
      <c r="J2518" s="60"/>
      <c r="K2518" s="60"/>
      <c r="L2518" s="60"/>
      <c r="M2518" s="60"/>
      <c r="N2518" s="60"/>
      <c r="O2518" s="54"/>
      <c r="P2518" s="54"/>
      <c r="Q2518" s="54"/>
      <c r="R2518" s="54"/>
      <c r="S2518" s="54"/>
      <c r="T2518" s="54"/>
    </row>
    <row r="2519" spans="1:20" ht="15" customHeight="1" x14ac:dyDescent="0.2">
      <c r="A2519" s="54"/>
      <c r="B2519" s="54"/>
      <c r="C2519" s="53"/>
      <c r="D2519" s="54"/>
      <c r="E2519" s="54"/>
      <c r="F2519" s="79"/>
      <c r="G2519" s="55"/>
      <c r="H2519" s="79"/>
      <c r="I2519" s="60"/>
      <c r="J2519" s="60"/>
      <c r="K2519" s="60"/>
      <c r="L2519" s="60"/>
      <c r="M2519" s="60"/>
      <c r="N2519" s="60"/>
      <c r="O2519" s="54"/>
      <c r="P2519" s="54"/>
      <c r="Q2519" s="54"/>
      <c r="R2519" s="54"/>
      <c r="S2519" s="54"/>
      <c r="T2519" s="54"/>
    </row>
    <row r="2520" spans="1:20" ht="15" customHeight="1" x14ac:dyDescent="0.2">
      <c r="A2520" s="54"/>
      <c r="B2520" s="54"/>
      <c r="C2520" s="53"/>
      <c r="D2520" s="54"/>
      <c r="E2520" s="54"/>
      <c r="F2520" s="79"/>
      <c r="G2520" s="55"/>
      <c r="H2520" s="79"/>
      <c r="I2520" s="60"/>
      <c r="J2520" s="60"/>
      <c r="K2520" s="60"/>
      <c r="L2520" s="60"/>
      <c r="M2520" s="60"/>
      <c r="N2520" s="60"/>
      <c r="O2520" s="54"/>
      <c r="P2520" s="54"/>
      <c r="Q2520" s="54"/>
      <c r="R2520" s="54"/>
      <c r="S2520" s="54"/>
      <c r="T2520" s="54"/>
    </row>
    <row r="2521" spans="1:20" ht="15" customHeight="1" x14ac:dyDescent="0.2">
      <c r="A2521" s="54"/>
      <c r="B2521" s="54"/>
      <c r="C2521" s="53"/>
      <c r="D2521" s="54"/>
      <c r="E2521" s="54"/>
      <c r="F2521" s="79"/>
      <c r="G2521" s="55"/>
      <c r="H2521" s="79"/>
      <c r="I2521" s="60"/>
      <c r="J2521" s="60"/>
      <c r="K2521" s="60"/>
      <c r="L2521" s="60"/>
      <c r="M2521" s="60"/>
      <c r="N2521" s="60"/>
      <c r="O2521" s="54"/>
      <c r="P2521" s="54"/>
      <c r="Q2521" s="54"/>
      <c r="R2521" s="54"/>
      <c r="S2521" s="54"/>
      <c r="T2521" s="54"/>
    </row>
    <row r="2522" spans="1:20" ht="15" customHeight="1" x14ac:dyDescent="0.2">
      <c r="A2522" s="54"/>
      <c r="B2522" s="54"/>
      <c r="C2522" s="53"/>
      <c r="D2522" s="54"/>
      <c r="E2522" s="54"/>
      <c r="F2522" s="79"/>
      <c r="G2522" s="55"/>
      <c r="H2522" s="79"/>
      <c r="I2522" s="60"/>
      <c r="J2522" s="60"/>
      <c r="K2522" s="60"/>
      <c r="L2522" s="60"/>
      <c r="M2522" s="60"/>
      <c r="N2522" s="60"/>
      <c r="O2522" s="54"/>
      <c r="P2522" s="54"/>
      <c r="Q2522" s="54"/>
      <c r="R2522" s="54"/>
      <c r="S2522" s="54"/>
      <c r="T2522" s="54"/>
    </row>
    <row r="2523" spans="1:20" ht="15" customHeight="1" x14ac:dyDescent="0.2">
      <c r="A2523" s="54"/>
      <c r="B2523" s="54"/>
      <c r="C2523" s="53"/>
      <c r="D2523" s="54"/>
      <c r="E2523" s="54"/>
      <c r="F2523" s="79"/>
      <c r="G2523" s="55"/>
      <c r="H2523" s="79"/>
      <c r="I2523" s="60"/>
      <c r="J2523" s="60"/>
      <c r="K2523" s="60"/>
      <c r="L2523" s="60"/>
      <c r="M2523" s="60"/>
      <c r="N2523" s="60"/>
      <c r="O2523" s="54"/>
      <c r="P2523" s="54"/>
      <c r="Q2523" s="54"/>
      <c r="R2523" s="54"/>
      <c r="S2523" s="54"/>
      <c r="T2523" s="54"/>
    </row>
    <row r="2524" spans="1:20" ht="15" customHeight="1" x14ac:dyDescent="0.2">
      <c r="A2524" s="54"/>
      <c r="B2524" s="54"/>
      <c r="C2524" s="53"/>
      <c r="D2524" s="54"/>
      <c r="E2524" s="54"/>
      <c r="F2524" s="79"/>
      <c r="G2524" s="55"/>
      <c r="H2524" s="79"/>
      <c r="I2524" s="60"/>
      <c r="J2524" s="60"/>
      <c r="K2524" s="60"/>
      <c r="L2524" s="60"/>
      <c r="M2524" s="60"/>
      <c r="N2524" s="60"/>
      <c r="O2524" s="54"/>
      <c r="P2524" s="54"/>
      <c r="Q2524" s="54"/>
      <c r="R2524" s="54"/>
      <c r="S2524" s="54"/>
      <c r="T2524" s="54"/>
    </row>
    <row r="2525" spans="1:20" ht="15" customHeight="1" x14ac:dyDescent="0.2">
      <c r="A2525" s="54"/>
      <c r="B2525" s="54"/>
      <c r="C2525" s="53"/>
      <c r="D2525" s="54"/>
      <c r="E2525" s="54"/>
      <c r="F2525" s="79"/>
      <c r="G2525" s="55"/>
      <c r="H2525" s="79"/>
      <c r="I2525" s="60"/>
      <c r="J2525" s="60"/>
      <c r="K2525" s="60"/>
      <c r="L2525" s="60"/>
      <c r="M2525" s="60"/>
      <c r="N2525" s="60"/>
      <c r="O2525" s="54"/>
      <c r="P2525" s="54"/>
      <c r="Q2525" s="54"/>
      <c r="R2525" s="54"/>
      <c r="S2525" s="54"/>
      <c r="T2525" s="54"/>
    </row>
    <row r="2526" spans="1:20" ht="15" customHeight="1" x14ac:dyDescent="0.2">
      <c r="A2526" s="54"/>
      <c r="B2526" s="54"/>
      <c r="C2526" s="53"/>
      <c r="D2526" s="54"/>
      <c r="E2526" s="54"/>
      <c r="F2526" s="79"/>
      <c r="G2526" s="55"/>
      <c r="H2526" s="79"/>
      <c r="I2526" s="60"/>
      <c r="J2526" s="60"/>
      <c r="K2526" s="60"/>
      <c r="L2526" s="60"/>
      <c r="M2526" s="60"/>
      <c r="N2526" s="60"/>
      <c r="O2526" s="54"/>
      <c r="P2526" s="54"/>
      <c r="Q2526" s="54"/>
      <c r="R2526" s="54"/>
      <c r="S2526" s="54"/>
      <c r="T2526" s="54"/>
    </row>
    <row r="2527" spans="1:20" ht="15" customHeight="1" x14ac:dyDescent="0.2">
      <c r="A2527" s="54"/>
      <c r="B2527" s="54"/>
      <c r="C2527" s="53"/>
      <c r="D2527" s="54"/>
      <c r="E2527" s="54"/>
      <c r="F2527" s="79"/>
      <c r="G2527" s="55"/>
      <c r="H2527" s="79"/>
      <c r="I2527" s="60"/>
      <c r="J2527" s="60"/>
      <c r="K2527" s="60"/>
      <c r="L2527" s="60"/>
      <c r="M2527" s="60"/>
      <c r="N2527" s="60"/>
      <c r="O2527" s="54"/>
      <c r="P2527" s="54"/>
      <c r="Q2527" s="54"/>
      <c r="R2527" s="54"/>
      <c r="S2527" s="54"/>
      <c r="T2527" s="54"/>
    </row>
    <row r="2528" spans="1:20" ht="15" customHeight="1" x14ac:dyDescent="0.2">
      <c r="A2528" s="54"/>
      <c r="B2528" s="54"/>
      <c r="C2528" s="53"/>
      <c r="D2528" s="54"/>
      <c r="E2528" s="54"/>
      <c r="F2528" s="79"/>
      <c r="G2528" s="55"/>
      <c r="H2528" s="79"/>
      <c r="I2528" s="60"/>
      <c r="J2528" s="60"/>
      <c r="K2528" s="60"/>
      <c r="L2528" s="60"/>
      <c r="M2528" s="60"/>
      <c r="N2528" s="60"/>
      <c r="O2528" s="54"/>
      <c r="P2528" s="54"/>
      <c r="Q2528" s="54"/>
      <c r="R2528" s="54"/>
      <c r="S2528" s="54"/>
      <c r="T2528" s="54"/>
    </row>
    <row r="2529" spans="1:20" ht="15" customHeight="1" x14ac:dyDescent="0.2">
      <c r="A2529" s="54"/>
      <c r="B2529" s="54"/>
      <c r="C2529" s="53"/>
      <c r="D2529" s="54"/>
      <c r="E2529" s="54"/>
      <c r="F2529" s="79"/>
      <c r="G2529" s="55"/>
      <c r="H2529" s="79"/>
      <c r="I2529" s="60"/>
      <c r="J2529" s="60"/>
      <c r="K2529" s="60"/>
      <c r="L2529" s="60"/>
      <c r="M2529" s="60"/>
      <c r="N2529" s="60"/>
      <c r="O2529" s="54"/>
      <c r="P2529" s="54"/>
      <c r="Q2529" s="54"/>
      <c r="R2529" s="54"/>
      <c r="S2529" s="54"/>
      <c r="T2529" s="54"/>
    </row>
    <row r="2530" spans="1:20" ht="15" customHeight="1" x14ac:dyDescent="0.2">
      <c r="A2530" s="54"/>
      <c r="B2530" s="54"/>
      <c r="C2530" s="53"/>
      <c r="D2530" s="54"/>
      <c r="E2530" s="54"/>
      <c r="F2530" s="79"/>
      <c r="G2530" s="55"/>
      <c r="H2530" s="79"/>
      <c r="I2530" s="60"/>
      <c r="J2530" s="60"/>
      <c r="K2530" s="60"/>
      <c r="L2530" s="60"/>
      <c r="M2530" s="60"/>
      <c r="N2530" s="60"/>
      <c r="O2530" s="54"/>
      <c r="P2530" s="54"/>
      <c r="Q2530" s="54"/>
      <c r="R2530" s="54"/>
      <c r="S2530" s="54"/>
      <c r="T2530" s="54"/>
    </row>
    <row r="2531" spans="1:20" ht="15" customHeight="1" x14ac:dyDescent="0.2">
      <c r="A2531" s="54"/>
      <c r="B2531" s="54"/>
      <c r="C2531" s="53"/>
      <c r="D2531" s="54"/>
      <c r="E2531" s="54"/>
      <c r="F2531" s="79"/>
      <c r="G2531" s="55"/>
      <c r="H2531" s="79"/>
      <c r="I2531" s="60"/>
      <c r="J2531" s="60"/>
      <c r="K2531" s="60"/>
      <c r="L2531" s="60"/>
      <c r="M2531" s="60"/>
      <c r="N2531" s="60"/>
      <c r="O2531" s="54"/>
      <c r="P2531" s="54"/>
      <c r="Q2531" s="54"/>
      <c r="R2531" s="54"/>
      <c r="S2531" s="54"/>
      <c r="T2531" s="54"/>
    </row>
    <row r="2532" spans="1:20" ht="15" customHeight="1" x14ac:dyDescent="0.2">
      <c r="A2532" s="54"/>
      <c r="B2532" s="54"/>
      <c r="C2532" s="53"/>
      <c r="D2532" s="54"/>
      <c r="E2532" s="54"/>
      <c r="F2532" s="79"/>
      <c r="G2532" s="55"/>
      <c r="H2532" s="79"/>
      <c r="I2532" s="60"/>
      <c r="J2532" s="60"/>
      <c r="K2532" s="60"/>
      <c r="L2532" s="60"/>
      <c r="M2532" s="60"/>
      <c r="N2532" s="60"/>
      <c r="O2532" s="54"/>
      <c r="P2532" s="54"/>
      <c r="Q2532" s="54"/>
      <c r="R2532" s="54"/>
      <c r="S2532" s="54"/>
      <c r="T2532" s="54"/>
    </row>
    <row r="2533" spans="1:20" ht="15" customHeight="1" x14ac:dyDescent="0.2">
      <c r="A2533" s="54"/>
      <c r="B2533" s="54"/>
      <c r="C2533" s="53"/>
      <c r="D2533" s="54"/>
      <c r="E2533" s="54"/>
      <c r="F2533" s="79"/>
      <c r="G2533" s="55"/>
      <c r="H2533" s="79"/>
      <c r="I2533" s="60"/>
      <c r="J2533" s="60"/>
      <c r="K2533" s="60"/>
      <c r="L2533" s="60"/>
      <c r="M2533" s="60"/>
      <c r="N2533" s="60"/>
      <c r="O2533" s="54"/>
      <c r="P2533" s="54"/>
      <c r="Q2533" s="54"/>
      <c r="R2533" s="54"/>
      <c r="S2533" s="54"/>
      <c r="T2533" s="54"/>
    </row>
    <row r="2534" spans="1:20" ht="15" customHeight="1" x14ac:dyDescent="0.2">
      <c r="A2534" s="54"/>
      <c r="B2534" s="54"/>
      <c r="C2534" s="53"/>
      <c r="D2534" s="54"/>
      <c r="E2534" s="54"/>
      <c r="F2534" s="79"/>
      <c r="G2534" s="55"/>
      <c r="H2534" s="79"/>
      <c r="I2534" s="60"/>
      <c r="J2534" s="60"/>
      <c r="K2534" s="60"/>
      <c r="L2534" s="60"/>
      <c r="M2534" s="60"/>
      <c r="N2534" s="60"/>
      <c r="O2534" s="54"/>
      <c r="P2534" s="54"/>
      <c r="Q2534" s="54"/>
      <c r="R2534" s="54"/>
      <c r="S2534" s="54"/>
      <c r="T2534" s="54"/>
    </row>
    <row r="2535" spans="1:20" ht="15" customHeight="1" x14ac:dyDescent="0.2">
      <c r="A2535" s="54"/>
      <c r="B2535" s="54"/>
      <c r="C2535" s="53"/>
      <c r="D2535" s="54"/>
      <c r="E2535" s="54"/>
      <c r="F2535" s="79"/>
      <c r="G2535" s="55"/>
      <c r="H2535" s="79"/>
      <c r="I2535" s="60"/>
      <c r="J2535" s="60"/>
      <c r="K2535" s="60"/>
      <c r="L2535" s="60"/>
      <c r="M2535" s="60"/>
      <c r="N2535" s="60"/>
      <c r="O2535" s="54"/>
      <c r="P2535" s="54"/>
      <c r="Q2535" s="54"/>
      <c r="R2535" s="54"/>
      <c r="S2535" s="54"/>
      <c r="T2535" s="54"/>
    </row>
    <row r="2536" spans="1:20" ht="15" customHeight="1" x14ac:dyDescent="0.2">
      <c r="A2536" s="54"/>
      <c r="B2536" s="54"/>
      <c r="C2536" s="53"/>
      <c r="D2536" s="54"/>
      <c r="E2536" s="54"/>
      <c r="F2536" s="79"/>
      <c r="G2536" s="55"/>
      <c r="H2536" s="79"/>
      <c r="I2536" s="60"/>
      <c r="J2536" s="60"/>
      <c r="K2536" s="60"/>
      <c r="L2536" s="60"/>
      <c r="M2536" s="60"/>
      <c r="N2536" s="60"/>
      <c r="O2536" s="54"/>
      <c r="P2536" s="54"/>
      <c r="Q2536" s="54"/>
      <c r="R2536" s="54"/>
      <c r="S2536" s="54"/>
      <c r="T2536" s="54"/>
    </row>
    <row r="2537" spans="1:20" ht="15" customHeight="1" x14ac:dyDescent="0.2">
      <c r="A2537" s="54"/>
      <c r="B2537" s="54"/>
      <c r="C2537" s="53"/>
      <c r="D2537" s="54"/>
      <c r="E2537" s="54"/>
      <c r="F2537" s="79"/>
      <c r="G2537" s="55"/>
      <c r="H2537" s="79"/>
      <c r="I2537" s="60"/>
      <c r="J2537" s="60"/>
      <c r="K2537" s="60"/>
      <c r="L2537" s="60"/>
      <c r="M2537" s="60"/>
      <c r="N2537" s="60"/>
      <c r="O2537" s="54"/>
      <c r="P2537" s="54"/>
      <c r="Q2537" s="54"/>
      <c r="R2537" s="54"/>
      <c r="S2537" s="54"/>
      <c r="T2537" s="54"/>
    </row>
    <row r="2538" spans="1:20" ht="15" customHeight="1" x14ac:dyDescent="0.2">
      <c r="A2538" s="54"/>
      <c r="B2538" s="54"/>
      <c r="C2538" s="53"/>
      <c r="D2538" s="54"/>
      <c r="E2538" s="54"/>
      <c r="F2538" s="79"/>
      <c r="G2538" s="55"/>
      <c r="H2538" s="79"/>
      <c r="I2538" s="60"/>
      <c r="J2538" s="60"/>
      <c r="K2538" s="60"/>
      <c r="L2538" s="60"/>
      <c r="M2538" s="60"/>
      <c r="N2538" s="60"/>
      <c r="O2538" s="54"/>
      <c r="P2538" s="54"/>
      <c r="Q2538" s="54"/>
      <c r="R2538" s="54"/>
      <c r="S2538" s="54"/>
      <c r="T2538" s="54"/>
    </row>
    <row r="2539" spans="1:20" ht="15" customHeight="1" x14ac:dyDescent="0.2">
      <c r="A2539" s="54"/>
      <c r="B2539" s="54"/>
      <c r="C2539" s="53"/>
      <c r="D2539" s="54"/>
      <c r="E2539" s="54"/>
      <c r="F2539" s="79"/>
      <c r="G2539" s="55"/>
      <c r="H2539" s="79"/>
      <c r="I2539" s="60"/>
      <c r="J2539" s="60"/>
      <c r="K2539" s="60"/>
      <c r="L2539" s="60"/>
      <c r="M2539" s="60"/>
      <c r="N2539" s="60"/>
      <c r="O2539" s="54"/>
      <c r="P2539" s="54"/>
      <c r="Q2539" s="54"/>
      <c r="R2539" s="54"/>
      <c r="S2539" s="54"/>
      <c r="T2539" s="54"/>
    </row>
    <row r="2540" spans="1:20" ht="15" customHeight="1" x14ac:dyDescent="0.2">
      <c r="A2540" s="54"/>
      <c r="B2540" s="54"/>
      <c r="C2540" s="53"/>
      <c r="D2540" s="54"/>
      <c r="E2540" s="54"/>
      <c r="F2540" s="79"/>
      <c r="G2540" s="55"/>
      <c r="H2540" s="79"/>
      <c r="I2540" s="60"/>
      <c r="J2540" s="60"/>
      <c r="K2540" s="60"/>
      <c r="L2540" s="60"/>
      <c r="M2540" s="60"/>
      <c r="N2540" s="60"/>
      <c r="O2540" s="54"/>
      <c r="P2540" s="54"/>
      <c r="Q2540" s="54"/>
      <c r="R2540" s="54"/>
      <c r="S2540" s="54"/>
      <c r="T2540" s="54"/>
    </row>
    <row r="2541" spans="1:20" ht="15" customHeight="1" x14ac:dyDescent="0.2">
      <c r="A2541" s="54"/>
      <c r="B2541" s="54"/>
      <c r="C2541" s="53"/>
      <c r="D2541" s="54"/>
      <c r="E2541" s="54"/>
      <c r="F2541" s="79"/>
      <c r="G2541" s="55"/>
      <c r="H2541" s="79"/>
      <c r="I2541" s="60"/>
      <c r="J2541" s="60"/>
      <c r="K2541" s="60"/>
      <c r="L2541" s="60"/>
      <c r="M2541" s="60"/>
      <c r="N2541" s="60"/>
      <c r="O2541" s="54"/>
      <c r="P2541" s="54"/>
      <c r="Q2541" s="54"/>
      <c r="R2541" s="54"/>
      <c r="S2541" s="54"/>
      <c r="T2541" s="54"/>
    </row>
    <row r="2542" spans="1:20" ht="15" customHeight="1" x14ac:dyDescent="0.2">
      <c r="A2542" s="54"/>
      <c r="B2542" s="54"/>
      <c r="C2542" s="53"/>
      <c r="D2542" s="54"/>
      <c r="E2542" s="54"/>
      <c r="F2542" s="79"/>
      <c r="G2542" s="55"/>
      <c r="H2542" s="79"/>
      <c r="I2542" s="60"/>
      <c r="J2542" s="60"/>
      <c r="K2542" s="60"/>
      <c r="L2542" s="60"/>
      <c r="M2542" s="60"/>
      <c r="N2542" s="60"/>
      <c r="O2542" s="54"/>
      <c r="P2542" s="54"/>
      <c r="Q2542" s="54"/>
      <c r="R2542" s="54"/>
      <c r="S2542" s="54"/>
      <c r="T2542" s="54"/>
    </row>
    <row r="2543" spans="1:20" ht="15" customHeight="1" x14ac:dyDescent="0.2">
      <c r="A2543" s="54"/>
      <c r="B2543" s="54"/>
      <c r="C2543" s="53"/>
      <c r="D2543" s="54"/>
      <c r="E2543" s="54"/>
      <c r="F2543" s="79"/>
      <c r="G2543" s="55"/>
      <c r="H2543" s="79"/>
      <c r="I2543" s="60"/>
      <c r="J2543" s="60"/>
      <c r="K2543" s="60"/>
      <c r="L2543" s="60"/>
      <c r="M2543" s="60"/>
      <c r="N2543" s="60"/>
      <c r="O2543" s="54"/>
      <c r="P2543" s="54"/>
      <c r="Q2543" s="54"/>
      <c r="R2543" s="54"/>
      <c r="S2543" s="54"/>
      <c r="T2543" s="54"/>
    </row>
    <row r="2544" spans="1:20" ht="15" customHeight="1" x14ac:dyDescent="0.2">
      <c r="A2544" s="54"/>
      <c r="B2544" s="54"/>
      <c r="C2544" s="53"/>
      <c r="D2544" s="54"/>
      <c r="E2544" s="54"/>
      <c r="F2544" s="79"/>
      <c r="G2544" s="55"/>
      <c r="H2544" s="79"/>
      <c r="I2544" s="60"/>
      <c r="J2544" s="60"/>
      <c r="K2544" s="60"/>
      <c r="L2544" s="60"/>
      <c r="M2544" s="60"/>
      <c r="N2544" s="60"/>
      <c r="O2544" s="54"/>
      <c r="P2544" s="54"/>
      <c r="Q2544" s="54"/>
      <c r="R2544" s="54"/>
      <c r="S2544" s="54"/>
      <c r="T2544" s="54"/>
    </row>
    <row r="2545" spans="1:20" ht="15" customHeight="1" x14ac:dyDescent="0.2">
      <c r="A2545" s="54"/>
      <c r="B2545" s="54"/>
      <c r="C2545" s="53"/>
      <c r="D2545" s="54"/>
      <c r="E2545" s="54"/>
      <c r="F2545" s="79"/>
      <c r="G2545" s="55"/>
      <c r="H2545" s="79"/>
      <c r="I2545" s="60"/>
      <c r="J2545" s="60"/>
      <c r="K2545" s="60"/>
      <c r="L2545" s="60"/>
      <c r="M2545" s="60"/>
      <c r="N2545" s="60"/>
      <c r="O2545" s="54"/>
      <c r="P2545" s="54"/>
      <c r="Q2545" s="54"/>
      <c r="R2545" s="54"/>
      <c r="S2545" s="54"/>
      <c r="T2545" s="54"/>
    </row>
    <row r="2546" spans="1:20" ht="15" customHeight="1" x14ac:dyDescent="0.2">
      <c r="A2546" s="54"/>
      <c r="B2546" s="54"/>
      <c r="C2546" s="53"/>
      <c r="D2546" s="54"/>
      <c r="E2546" s="54"/>
      <c r="F2546" s="79"/>
      <c r="G2546" s="55"/>
      <c r="H2546" s="79"/>
      <c r="I2546" s="60"/>
      <c r="J2546" s="60"/>
      <c r="K2546" s="60"/>
      <c r="L2546" s="60"/>
      <c r="M2546" s="60"/>
      <c r="N2546" s="60"/>
      <c r="O2546" s="54"/>
      <c r="P2546" s="54"/>
      <c r="Q2546" s="54"/>
      <c r="R2546" s="54"/>
      <c r="S2546" s="54"/>
      <c r="T2546" s="54"/>
    </row>
    <row r="2547" spans="1:20" ht="15" customHeight="1" x14ac:dyDescent="0.2">
      <c r="A2547" s="54"/>
      <c r="B2547" s="54"/>
      <c r="C2547" s="53"/>
      <c r="D2547" s="54"/>
      <c r="E2547" s="54"/>
      <c r="F2547" s="79"/>
      <c r="G2547" s="55"/>
      <c r="H2547" s="79"/>
      <c r="I2547" s="60"/>
      <c r="J2547" s="60"/>
      <c r="K2547" s="60"/>
      <c r="L2547" s="60"/>
      <c r="M2547" s="60"/>
      <c r="N2547" s="60"/>
      <c r="O2547" s="54"/>
      <c r="P2547" s="54"/>
      <c r="Q2547" s="54"/>
      <c r="R2547" s="54"/>
      <c r="S2547" s="54"/>
      <c r="T2547" s="54"/>
    </row>
    <row r="2548" spans="1:20" ht="15" customHeight="1" x14ac:dyDescent="0.2">
      <c r="A2548" s="54"/>
      <c r="B2548" s="54"/>
      <c r="C2548" s="53"/>
      <c r="D2548" s="54"/>
      <c r="E2548" s="54"/>
      <c r="F2548" s="79"/>
      <c r="G2548" s="55"/>
      <c r="H2548" s="79"/>
      <c r="I2548" s="60"/>
      <c r="J2548" s="60"/>
      <c r="K2548" s="60"/>
      <c r="L2548" s="60"/>
      <c r="M2548" s="60"/>
      <c r="N2548" s="60"/>
      <c r="O2548" s="54"/>
      <c r="P2548" s="54"/>
      <c r="Q2548" s="54"/>
      <c r="R2548" s="54"/>
      <c r="S2548" s="54"/>
      <c r="T2548" s="54"/>
    </row>
    <row r="2549" spans="1:20" ht="15" customHeight="1" x14ac:dyDescent="0.2">
      <c r="A2549" s="54"/>
      <c r="B2549" s="54"/>
      <c r="C2549" s="53"/>
      <c r="D2549" s="54"/>
      <c r="E2549" s="54"/>
      <c r="F2549" s="79"/>
      <c r="G2549" s="55"/>
      <c r="H2549" s="79"/>
      <c r="I2549" s="60"/>
      <c r="J2549" s="60"/>
      <c r="K2549" s="60"/>
      <c r="L2549" s="60"/>
      <c r="M2549" s="60"/>
      <c r="N2549" s="60"/>
      <c r="O2549" s="54"/>
      <c r="P2549" s="54"/>
      <c r="Q2549" s="54"/>
      <c r="R2549" s="54"/>
      <c r="S2549" s="54"/>
      <c r="T2549" s="54"/>
    </row>
    <row r="2550" spans="1:20" ht="15" customHeight="1" x14ac:dyDescent="0.2">
      <c r="A2550" s="54"/>
      <c r="B2550" s="54"/>
      <c r="C2550" s="53"/>
      <c r="D2550" s="54"/>
      <c r="E2550" s="54"/>
      <c r="F2550" s="79"/>
      <c r="G2550" s="55"/>
      <c r="H2550" s="79"/>
      <c r="I2550" s="60"/>
      <c r="J2550" s="60"/>
      <c r="K2550" s="60"/>
      <c r="L2550" s="60"/>
      <c r="M2550" s="60"/>
      <c r="N2550" s="60"/>
      <c r="O2550" s="54"/>
      <c r="P2550" s="54"/>
      <c r="Q2550" s="54"/>
      <c r="R2550" s="54"/>
      <c r="S2550" s="54"/>
      <c r="T2550" s="54"/>
    </row>
    <row r="2551" spans="1:20" ht="15" customHeight="1" x14ac:dyDescent="0.2">
      <c r="A2551" s="54"/>
      <c r="B2551" s="54"/>
      <c r="C2551" s="53"/>
      <c r="D2551" s="54"/>
      <c r="E2551" s="54"/>
      <c r="F2551" s="79"/>
      <c r="G2551" s="55"/>
      <c r="H2551" s="79"/>
      <c r="I2551" s="60"/>
      <c r="J2551" s="60"/>
      <c r="K2551" s="60"/>
      <c r="L2551" s="60"/>
      <c r="M2551" s="60"/>
      <c r="N2551" s="60"/>
      <c r="O2551" s="54"/>
      <c r="P2551" s="54"/>
      <c r="Q2551" s="54"/>
      <c r="R2551" s="54"/>
      <c r="S2551" s="54"/>
      <c r="T2551" s="54"/>
    </row>
    <row r="2552" spans="1:20" ht="15" customHeight="1" x14ac:dyDescent="0.2">
      <c r="A2552" s="54"/>
      <c r="B2552" s="54"/>
      <c r="C2552" s="53"/>
      <c r="D2552" s="54"/>
      <c r="E2552" s="54"/>
      <c r="F2552" s="79"/>
      <c r="G2552" s="55"/>
      <c r="H2552" s="79"/>
      <c r="I2552" s="60"/>
      <c r="J2552" s="60"/>
      <c r="K2552" s="60"/>
      <c r="L2552" s="60"/>
      <c r="M2552" s="60"/>
      <c r="N2552" s="60"/>
      <c r="O2552" s="54"/>
      <c r="P2552" s="54"/>
      <c r="Q2552" s="54"/>
      <c r="R2552" s="54"/>
      <c r="S2552" s="54"/>
      <c r="T2552" s="54"/>
    </row>
    <row r="2553" spans="1:20" ht="15" customHeight="1" x14ac:dyDescent="0.2">
      <c r="A2553" s="54"/>
      <c r="B2553" s="54"/>
      <c r="C2553" s="53"/>
      <c r="D2553" s="54"/>
      <c r="E2553" s="54"/>
      <c r="F2553" s="79"/>
      <c r="G2553" s="55"/>
      <c r="H2553" s="79"/>
      <c r="I2553" s="60"/>
      <c r="J2553" s="60"/>
      <c r="K2553" s="60"/>
      <c r="L2553" s="60"/>
      <c r="M2553" s="60"/>
      <c r="N2553" s="60"/>
      <c r="O2553" s="54"/>
      <c r="P2553" s="54"/>
      <c r="Q2553" s="54"/>
      <c r="R2553" s="54"/>
      <c r="S2553" s="54"/>
      <c r="T2553" s="54"/>
    </row>
    <row r="2554" spans="1:20" ht="15" customHeight="1" x14ac:dyDescent="0.2">
      <c r="A2554" s="54"/>
      <c r="B2554" s="54"/>
      <c r="C2554" s="53"/>
      <c r="D2554" s="54"/>
      <c r="E2554" s="54"/>
      <c r="F2554" s="79"/>
      <c r="G2554" s="55"/>
      <c r="H2554" s="79"/>
      <c r="I2554" s="60"/>
      <c r="J2554" s="60"/>
      <c r="K2554" s="60"/>
      <c r="L2554" s="60"/>
      <c r="M2554" s="60"/>
      <c r="N2554" s="60"/>
      <c r="O2554" s="54"/>
      <c r="P2554" s="54"/>
      <c r="Q2554" s="54"/>
      <c r="R2554" s="54"/>
      <c r="S2554" s="54"/>
      <c r="T2554" s="54"/>
    </row>
    <row r="2555" spans="1:20" ht="15" customHeight="1" x14ac:dyDescent="0.2">
      <c r="A2555" s="54"/>
      <c r="B2555" s="54"/>
      <c r="C2555" s="53"/>
      <c r="D2555" s="54"/>
      <c r="E2555" s="54"/>
      <c r="F2555" s="79"/>
      <c r="G2555" s="55"/>
      <c r="H2555" s="79"/>
      <c r="I2555" s="60"/>
      <c r="J2555" s="60"/>
      <c r="K2555" s="60"/>
      <c r="L2555" s="60"/>
      <c r="M2555" s="60"/>
      <c r="N2555" s="60"/>
      <c r="O2555" s="54"/>
      <c r="P2555" s="54"/>
      <c r="Q2555" s="54"/>
      <c r="R2555" s="54"/>
      <c r="S2555" s="54"/>
      <c r="T2555" s="54"/>
    </row>
    <row r="2556" spans="1:20" ht="15" customHeight="1" x14ac:dyDescent="0.2">
      <c r="A2556" s="54"/>
      <c r="B2556" s="54"/>
      <c r="C2556" s="53"/>
      <c r="D2556" s="54"/>
      <c r="E2556" s="54"/>
      <c r="F2556" s="79"/>
      <c r="G2556" s="55"/>
      <c r="H2556" s="79"/>
      <c r="I2556" s="60"/>
      <c r="J2556" s="60"/>
      <c r="K2556" s="60"/>
      <c r="L2556" s="60"/>
      <c r="M2556" s="60"/>
      <c r="N2556" s="60"/>
      <c r="O2556" s="54"/>
      <c r="P2556" s="54"/>
      <c r="Q2556" s="54"/>
      <c r="R2556" s="54"/>
      <c r="S2556" s="54"/>
      <c r="T2556" s="54"/>
    </row>
    <row r="2557" spans="1:20" ht="15" customHeight="1" x14ac:dyDescent="0.2">
      <c r="A2557" s="54"/>
      <c r="B2557" s="54"/>
      <c r="C2557" s="53"/>
      <c r="D2557" s="54"/>
      <c r="E2557" s="54"/>
      <c r="F2557" s="79"/>
      <c r="G2557" s="55"/>
      <c r="H2557" s="79"/>
      <c r="I2557" s="60"/>
      <c r="J2557" s="60"/>
      <c r="K2557" s="60"/>
      <c r="L2557" s="60"/>
      <c r="M2557" s="60"/>
      <c r="N2557" s="60"/>
      <c r="O2557" s="54"/>
      <c r="P2557" s="54"/>
      <c r="Q2557" s="54"/>
      <c r="R2557" s="54"/>
      <c r="S2557" s="54"/>
      <c r="T2557" s="54"/>
    </row>
    <row r="2558" spans="1:20" ht="15" customHeight="1" x14ac:dyDescent="0.2">
      <c r="A2558" s="54"/>
      <c r="B2558" s="54"/>
      <c r="C2558" s="53"/>
      <c r="D2558" s="54"/>
      <c r="E2558" s="54"/>
      <c r="F2558" s="79"/>
      <c r="G2558" s="55"/>
      <c r="H2558" s="79"/>
      <c r="I2558" s="60"/>
      <c r="J2558" s="60"/>
      <c r="K2558" s="60"/>
      <c r="L2558" s="60"/>
      <c r="M2558" s="60"/>
      <c r="N2558" s="60"/>
      <c r="O2558" s="54"/>
      <c r="P2558" s="54"/>
      <c r="Q2558" s="54"/>
      <c r="R2558" s="54"/>
      <c r="S2558" s="54"/>
      <c r="T2558" s="54"/>
    </row>
    <row r="2559" spans="1:20" ht="15" customHeight="1" x14ac:dyDescent="0.2">
      <c r="A2559" s="54"/>
      <c r="B2559" s="54"/>
      <c r="C2559" s="53"/>
      <c r="D2559" s="54"/>
      <c r="E2559" s="54"/>
      <c r="F2559" s="79"/>
      <c r="G2559" s="55"/>
      <c r="H2559" s="79"/>
      <c r="I2559" s="60"/>
      <c r="J2559" s="60"/>
      <c r="K2559" s="60"/>
      <c r="L2559" s="60"/>
      <c r="M2559" s="60"/>
      <c r="N2559" s="60"/>
      <c r="O2559" s="54"/>
      <c r="P2559" s="54"/>
      <c r="Q2559" s="54"/>
      <c r="R2559" s="54"/>
      <c r="S2559" s="54"/>
      <c r="T2559" s="54"/>
    </row>
    <row r="2560" spans="1:20" ht="15" customHeight="1" x14ac:dyDescent="0.2">
      <c r="A2560" s="54"/>
      <c r="B2560" s="54"/>
      <c r="C2560" s="53"/>
      <c r="D2560" s="54"/>
      <c r="E2560" s="54"/>
      <c r="F2560" s="79"/>
      <c r="G2560" s="55"/>
      <c r="H2560" s="79"/>
      <c r="I2560" s="60"/>
      <c r="J2560" s="60"/>
      <c r="K2560" s="60"/>
      <c r="L2560" s="60"/>
      <c r="M2560" s="60"/>
      <c r="N2560" s="60"/>
      <c r="O2560" s="54"/>
      <c r="P2560" s="54"/>
      <c r="Q2560" s="54"/>
      <c r="R2560" s="54"/>
      <c r="S2560" s="54"/>
      <c r="T2560" s="54"/>
    </row>
    <row r="2561" spans="1:20" ht="15" customHeight="1" x14ac:dyDescent="0.2">
      <c r="A2561" s="54"/>
      <c r="B2561" s="54"/>
      <c r="C2561" s="53"/>
      <c r="D2561" s="54"/>
      <c r="E2561" s="54"/>
      <c r="F2561" s="79"/>
      <c r="G2561" s="55"/>
      <c r="H2561" s="79"/>
      <c r="I2561" s="60"/>
      <c r="J2561" s="60"/>
      <c r="K2561" s="60"/>
      <c r="L2561" s="60"/>
      <c r="M2561" s="60"/>
      <c r="N2561" s="60"/>
      <c r="O2561" s="54"/>
      <c r="P2561" s="54"/>
      <c r="Q2561" s="54"/>
      <c r="R2561" s="54"/>
      <c r="S2561" s="54"/>
      <c r="T2561" s="54"/>
    </row>
    <row r="2562" spans="1:20" ht="15" customHeight="1" x14ac:dyDescent="0.2">
      <c r="A2562" s="54"/>
      <c r="B2562" s="54"/>
      <c r="C2562" s="53"/>
      <c r="D2562" s="54"/>
      <c r="E2562" s="54"/>
      <c r="F2562" s="79"/>
      <c r="G2562" s="55"/>
      <c r="H2562" s="79"/>
      <c r="I2562" s="60"/>
      <c r="J2562" s="60"/>
      <c r="K2562" s="60"/>
      <c r="L2562" s="60"/>
      <c r="M2562" s="60"/>
      <c r="N2562" s="60"/>
      <c r="O2562" s="54"/>
      <c r="P2562" s="54"/>
      <c r="Q2562" s="54"/>
      <c r="R2562" s="54"/>
      <c r="S2562" s="54"/>
      <c r="T2562" s="54"/>
    </row>
    <row r="2563" spans="1:20" ht="15" customHeight="1" x14ac:dyDescent="0.2">
      <c r="A2563" s="54"/>
      <c r="B2563" s="54"/>
      <c r="C2563" s="53"/>
      <c r="D2563" s="54"/>
      <c r="E2563" s="54"/>
      <c r="F2563" s="79"/>
      <c r="G2563" s="55"/>
      <c r="H2563" s="79"/>
      <c r="I2563" s="60"/>
      <c r="J2563" s="60"/>
      <c r="K2563" s="60"/>
      <c r="L2563" s="60"/>
      <c r="M2563" s="60"/>
      <c r="N2563" s="60"/>
      <c r="O2563" s="54"/>
      <c r="P2563" s="54"/>
      <c r="Q2563" s="54"/>
      <c r="R2563" s="54"/>
      <c r="S2563" s="54"/>
      <c r="T2563" s="54"/>
    </row>
    <row r="2564" spans="1:20" ht="15" customHeight="1" x14ac:dyDescent="0.2">
      <c r="A2564" s="54"/>
      <c r="B2564" s="54"/>
      <c r="C2564" s="53"/>
      <c r="D2564" s="54"/>
      <c r="E2564" s="54"/>
      <c r="F2564" s="79"/>
      <c r="G2564" s="55"/>
      <c r="H2564" s="79"/>
      <c r="I2564" s="60"/>
      <c r="J2564" s="60"/>
      <c r="K2564" s="60"/>
      <c r="L2564" s="60"/>
      <c r="M2564" s="60"/>
      <c r="N2564" s="60"/>
      <c r="O2564" s="54"/>
      <c r="P2564" s="54"/>
      <c r="Q2564" s="54"/>
      <c r="R2564" s="54"/>
      <c r="S2564" s="54"/>
      <c r="T2564" s="54"/>
    </row>
    <row r="2565" spans="1:20" ht="15" customHeight="1" x14ac:dyDescent="0.2">
      <c r="A2565" s="54"/>
      <c r="B2565" s="54"/>
      <c r="C2565" s="53"/>
      <c r="D2565" s="54"/>
      <c r="E2565" s="54"/>
      <c r="F2565" s="79"/>
      <c r="G2565" s="55"/>
      <c r="H2565" s="79"/>
      <c r="I2565" s="60"/>
      <c r="J2565" s="60"/>
      <c r="K2565" s="60"/>
      <c r="L2565" s="60"/>
      <c r="M2565" s="60"/>
      <c r="N2565" s="60"/>
      <c r="O2565" s="54"/>
      <c r="P2565" s="54"/>
      <c r="Q2565" s="54"/>
      <c r="R2565" s="54"/>
      <c r="S2565" s="54"/>
      <c r="T2565" s="54"/>
    </row>
    <row r="2566" spans="1:20" ht="15" customHeight="1" x14ac:dyDescent="0.2">
      <c r="A2566" s="54"/>
      <c r="B2566" s="54"/>
      <c r="C2566" s="53"/>
      <c r="D2566" s="54"/>
      <c r="E2566" s="54"/>
      <c r="F2566" s="79"/>
      <c r="G2566" s="55"/>
      <c r="H2566" s="79"/>
      <c r="I2566" s="60"/>
      <c r="J2566" s="60"/>
      <c r="K2566" s="60"/>
      <c r="L2566" s="60"/>
      <c r="M2566" s="60"/>
      <c r="N2566" s="60"/>
      <c r="O2566" s="54"/>
      <c r="P2566" s="54"/>
      <c r="Q2566" s="54"/>
      <c r="R2566" s="54"/>
      <c r="S2566" s="54"/>
      <c r="T2566" s="54"/>
    </row>
    <row r="2567" spans="1:20" ht="15" customHeight="1" x14ac:dyDescent="0.2">
      <c r="A2567" s="54"/>
      <c r="B2567" s="54"/>
      <c r="C2567" s="53"/>
      <c r="D2567" s="54"/>
      <c r="E2567" s="54"/>
      <c r="F2567" s="79"/>
      <c r="G2567" s="55"/>
      <c r="H2567" s="79"/>
      <c r="I2567" s="60"/>
      <c r="J2567" s="60"/>
      <c r="K2567" s="60"/>
      <c r="L2567" s="60"/>
      <c r="M2567" s="60"/>
      <c r="N2567" s="60"/>
      <c r="O2567" s="54"/>
      <c r="P2567" s="54"/>
      <c r="Q2567" s="54"/>
      <c r="R2567" s="54"/>
      <c r="S2567" s="54"/>
      <c r="T2567" s="54"/>
    </row>
    <row r="2568" spans="1:20" ht="15" customHeight="1" x14ac:dyDescent="0.2">
      <c r="A2568" s="54"/>
      <c r="B2568" s="54"/>
      <c r="C2568" s="53"/>
      <c r="D2568" s="54"/>
      <c r="E2568" s="54"/>
      <c r="F2568" s="79"/>
      <c r="G2568" s="55"/>
      <c r="H2568" s="79"/>
      <c r="I2568" s="60"/>
      <c r="J2568" s="60"/>
      <c r="K2568" s="60"/>
      <c r="L2568" s="60"/>
      <c r="M2568" s="60"/>
      <c r="N2568" s="60"/>
      <c r="O2568" s="54"/>
      <c r="P2568" s="54"/>
      <c r="Q2568" s="54"/>
      <c r="R2568" s="54"/>
      <c r="S2568" s="54"/>
      <c r="T2568" s="54"/>
    </row>
    <row r="2569" spans="1:20" ht="15" customHeight="1" x14ac:dyDescent="0.2">
      <c r="A2569" s="54"/>
      <c r="B2569" s="54"/>
      <c r="C2569" s="53"/>
      <c r="D2569" s="54"/>
      <c r="E2569" s="54"/>
      <c r="F2569" s="79"/>
      <c r="G2569" s="55"/>
      <c r="H2569" s="79"/>
      <c r="I2569" s="60"/>
      <c r="J2569" s="60"/>
      <c r="K2569" s="60"/>
      <c r="L2569" s="60"/>
      <c r="M2569" s="60"/>
      <c r="N2569" s="60"/>
      <c r="O2569" s="54"/>
      <c r="P2569" s="54"/>
      <c r="Q2569" s="54"/>
      <c r="R2569" s="54"/>
      <c r="S2569" s="54"/>
      <c r="T2569" s="54"/>
    </row>
    <row r="2570" spans="1:20" ht="15" customHeight="1" x14ac:dyDescent="0.2">
      <c r="A2570" s="54"/>
      <c r="B2570" s="54"/>
      <c r="C2570" s="53"/>
      <c r="D2570" s="54"/>
      <c r="E2570" s="54"/>
      <c r="F2570" s="79"/>
      <c r="G2570" s="55"/>
      <c r="H2570" s="79"/>
      <c r="I2570" s="60"/>
      <c r="J2570" s="60"/>
      <c r="K2570" s="60"/>
      <c r="L2570" s="60"/>
      <c r="M2570" s="60"/>
      <c r="N2570" s="60"/>
      <c r="O2570" s="54"/>
      <c r="P2570" s="54"/>
      <c r="Q2570" s="54"/>
      <c r="R2570" s="54"/>
      <c r="S2570" s="54"/>
      <c r="T2570" s="54"/>
    </row>
    <row r="2571" spans="1:20" ht="15" customHeight="1" x14ac:dyDescent="0.2">
      <c r="A2571" s="54"/>
      <c r="B2571" s="54"/>
      <c r="C2571" s="53"/>
      <c r="D2571" s="54"/>
      <c r="E2571" s="54"/>
      <c r="F2571" s="79"/>
      <c r="G2571" s="55"/>
      <c r="H2571" s="79"/>
      <c r="I2571" s="60"/>
      <c r="J2571" s="60"/>
      <c r="K2571" s="60"/>
      <c r="L2571" s="60"/>
      <c r="M2571" s="60"/>
      <c r="N2571" s="60"/>
      <c r="O2571" s="54"/>
      <c r="P2571" s="54"/>
      <c r="Q2571" s="54"/>
      <c r="R2571" s="54"/>
      <c r="S2571" s="54"/>
      <c r="T2571" s="54"/>
    </row>
    <row r="2572" spans="1:20" ht="15" customHeight="1" x14ac:dyDescent="0.2">
      <c r="A2572" s="54"/>
      <c r="B2572" s="54"/>
      <c r="C2572" s="53"/>
      <c r="D2572" s="54"/>
      <c r="E2572" s="54"/>
      <c r="F2572" s="79"/>
      <c r="G2572" s="55"/>
      <c r="H2572" s="79"/>
      <c r="I2572" s="60"/>
      <c r="J2572" s="60"/>
      <c r="K2572" s="60"/>
      <c r="L2572" s="60"/>
      <c r="M2572" s="60"/>
      <c r="N2572" s="60"/>
      <c r="O2572" s="54"/>
      <c r="P2572" s="54"/>
      <c r="Q2572" s="54"/>
      <c r="R2572" s="54"/>
      <c r="S2572" s="54"/>
      <c r="T2572" s="54"/>
    </row>
    <row r="2573" spans="1:20" ht="15" customHeight="1" x14ac:dyDescent="0.2">
      <c r="A2573" s="54"/>
      <c r="B2573" s="54"/>
      <c r="C2573" s="53"/>
      <c r="D2573" s="54"/>
      <c r="E2573" s="54"/>
      <c r="F2573" s="79"/>
      <c r="G2573" s="55"/>
      <c r="H2573" s="79"/>
      <c r="I2573" s="60"/>
      <c r="J2573" s="60"/>
      <c r="K2573" s="60"/>
      <c r="L2573" s="60"/>
      <c r="M2573" s="60"/>
      <c r="N2573" s="60"/>
      <c r="O2573" s="54"/>
      <c r="P2573" s="54"/>
      <c r="Q2573" s="54"/>
      <c r="R2573" s="54"/>
      <c r="S2573" s="54"/>
      <c r="T2573" s="54"/>
    </row>
    <row r="2574" spans="1:20" ht="15" customHeight="1" x14ac:dyDescent="0.2">
      <c r="A2574" s="54"/>
      <c r="B2574" s="54"/>
      <c r="C2574" s="53"/>
      <c r="D2574" s="54"/>
      <c r="E2574" s="54"/>
      <c r="F2574" s="79"/>
      <c r="G2574" s="55"/>
      <c r="H2574" s="79"/>
      <c r="I2574" s="60"/>
      <c r="J2574" s="60"/>
      <c r="K2574" s="60"/>
      <c r="L2574" s="60"/>
      <c r="M2574" s="60"/>
      <c r="N2574" s="60"/>
      <c r="O2574" s="54"/>
      <c r="P2574" s="54"/>
      <c r="Q2574" s="54"/>
      <c r="R2574" s="54"/>
      <c r="S2574" s="54"/>
      <c r="T2574" s="54"/>
    </row>
    <row r="2575" spans="1:20" ht="15" customHeight="1" x14ac:dyDescent="0.2">
      <c r="A2575" s="54"/>
      <c r="B2575" s="54"/>
      <c r="C2575" s="53"/>
      <c r="D2575" s="54"/>
      <c r="E2575" s="54"/>
      <c r="F2575" s="79"/>
      <c r="G2575" s="55"/>
      <c r="H2575" s="79"/>
      <c r="I2575" s="60"/>
      <c r="J2575" s="60"/>
      <c r="K2575" s="60"/>
      <c r="L2575" s="60"/>
      <c r="M2575" s="60"/>
      <c r="N2575" s="60"/>
      <c r="O2575" s="54"/>
      <c r="P2575" s="54"/>
      <c r="Q2575" s="54"/>
      <c r="R2575" s="54"/>
      <c r="S2575" s="54"/>
      <c r="T2575" s="54"/>
    </row>
    <row r="2576" spans="1:20" ht="15" customHeight="1" x14ac:dyDescent="0.2">
      <c r="A2576" s="54"/>
      <c r="B2576" s="54"/>
      <c r="C2576" s="53"/>
      <c r="D2576" s="54"/>
      <c r="E2576" s="54"/>
      <c r="F2576" s="79"/>
      <c r="G2576" s="55"/>
      <c r="H2576" s="79"/>
      <c r="I2576" s="60"/>
      <c r="J2576" s="60"/>
      <c r="K2576" s="60"/>
      <c r="L2576" s="60"/>
      <c r="M2576" s="60"/>
      <c r="N2576" s="60"/>
      <c r="O2576" s="54"/>
      <c r="P2576" s="54"/>
      <c r="Q2576" s="54"/>
      <c r="R2576" s="54"/>
      <c r="S2576" s="54"/>
      <c r="T2576" s="54"/>
    </row>
    <row r="2577" spans="1:20" ht="15" customHeight="1" x14ac:dyDescent="0.2">
      <c r="A2577" s="54"/>
      <c r="B2577" s="54"/>
      <c r="C2577" s="53"/>
      <c r="D2577" s="54"/>
      <c r="E2577" s="54"/>
      <c r="F2577" s="79"/>
      <c r="G2577" s="55"/>
      <c r="H2577" s="79"/>
      <c r="I2577" s="60"/>
      <c r="J2577" s="60"/>
      <c r="K2577" s="60"/>
      <c r="L2577" s="60"/>
      <c r="M2577" s="60"/>
      <c r="N2577" s="60"/>
      <c r="O2577" s="54"/>
      <c r="P2577" s="54"/>
      <c r="Q2577" s="54"/>
      <c r="R2577" s="54"/>
      <c r="S2577" s="54"/>
      <c r="T2577" s="54"/>
    </row>
    <row r="2578" spans="1:20" ht="15" customHeight="1" x14ac:dyDescent="0.2">
      <c r="A2578" s="54"/>
      <c r="B2578" s="54"/>
      <c r="C2578" s="53"/>
      <c r="D2578" s="54"/>
      <c r="E2578" s="54"/>
      <c r="F2578" s="79"/>
      <c r="G2578" s="55"/>
      <c r="H2578" s="79"/>
      <c r="I2578" s="60"/>
      <c r="J2578" s="60"/>
      <c r="K2578" s="60"/>
      <c r="L2578" s="60"/>
      <c r="M2578" s="60"/>
      <c r="N2578" s="60"/>
      <c r="O2578" s="54"/>
      <c r="P2578" s="54"/>
      <c r="Q2578" s="54"/>
      <c r="R2578" s="54"/>
      <c r="S2578" s="54"/>
      <c r="T2578" s="54"/>
    </row>
    <row r="2579" spans="1:20" ht="15" customHeight="1" x14ac:dyDescent="0.2">
      <c r="A2579" s="54"/>
      <c r="B2579" s="54"/>
      <c r="C2579" s="53"/>
      <c r="D2579" s="54"/>
      <c r="E2579" s="54"/>
      <c r="F2579" s="79"/>
      <c r="G2579" s="55"/>
      <c r="H2579" s="79"/>
      <c r="I2579" s="60"/>
      <c r="J2579" s="60"/>
      <c r="K2579" s="60"/>
      <c r="L2579" s="60"/>
      <c r="M2579" s="60"/>
      <c r="N2579" s="60"/>
      <c r="O2579" s="54"/>
      <c r="P2579" s="54"/>
      <c r="Q2579" s="54"/>
      <c r="R2579" s="54"/>
      <c r="S2579" s="54"/>
      <c r="T2579" s="54"/>
    </row>
    <row r="2580" spans="1:20" ht="15" customHeight="1" x14ac:dyDescent="0.2">
      <c r="A2580" s="54"/>
      <c r="B2580" s="54"/>
      <c r="C2580" s="53"/>
      <c r="D2580" s="54"/>
      <c r="E2580" s="54"/>
      <c r="F2580" s="79"/>
      <c r="G2580" s="55"/>
      <c r="H2580" s="79"/>
      <c r="I2580" s="60"/>
      <c r="J2580" s="60"/>
      <c r="K2580" s="60"/>
      <c r="L2580" s="60"/>
      <c r="M2580" s="60"/>
      <c r="N2580" s="60"/>
      <c r="O2580" s="54"/>
      <c r="P2580" s="54"/>
      <c r="Q2580" s="54"/>
      <c r="R2580" s="54"/>
      <c r="S2580" s="54"/>
      <c r="T2580" s="54"/>
    </row>
    <row r="2581" spans="1:20" ht="15" customHeight="1" x14ac:dyDescent="0.2">
      <c r="A2581" s="54"/>
      <c r="B2581" s="54"/>
      <c r="C2581" s="53"/>
      <c r="D2581" s="54"/>
      <c r="E2581" s="54"/>
      <c r="F2581" s="79"/>
      <c r="G2581" s="55"/>
      <c r="H2581" s="79"/>
      <c r="I2581" s="60"/>
      <c r="J2581" s="60"/>
      <c r="K2581" s="60"/>
      <c r="L2581" s="60"/>
      <c r="M2581" s="60"/>
      <c r="N2581" s="60"/>
      <c r="O2581" s="54"/>
      <c r="P2581" s="54"/>
      <c r="Q2581" s="54"/>
      <c r="R2581" s="54"/>
      <c r="S2581" s="54"/>
      <c r="T2581" s="54"/>
    </row>
    <row r="2582" spans="1:20" ht="15" customHeight="1" x14ac:dyDescent="0.2">
      <c r="A2582" s="54"/>
      <c r="B2582" s="54"/>
      <c r="C2582" s="53"/>
      <c r="D2582" s="54"/>
      <c r="E2582" s="54"/>
      <c r="F2582" s="79"/>
      <c r="G2582" s="55"/>
      <c r="H2582" s="79"/>
      <c r="I2582" s="60"/>
      <c r="J2582" s="60"/>
      <c r="K2582" s="60"/>
      <c r="L2582" s="60"/>
      <c r="M2582" s="60"/>
      <c r="N2582" s="60"/>
      <c r="O2582" s="54"/>
      <c r="P2582" s="54"/>
      <c r="Q2582" s="54"/>
      <c r="R2582" s="54"/>
      <c r="S2582" s="54"/>
      <c r="T2582" s="54"/>
    </row>
    <row r="2583" spans="1:20" ht="15" customHeight="1" x14ac:dyDescent="0.2">
      <c r="A2583" s="54"/>
      <c r="B2583" s="54"/>
      <c r="C2583" s="53"/>
      <c r="D2583" s="54"/>
      <c r="E2583" s="54"/>
      <c r="F2583" s="79"/>
      <c r="G2583" s="55"/>
      <c r="H2583" s="79"/>
      <c r="I2583" s="60"/>
      <c r="J2583" s="60"/>
      <c r="K2583" s="60"/>
      <c r="L2583" s="60"/>
      <c r="M2583" s="60"/>
      <c r="N2583" s="60"/>
      <c r="O2583" s="54"/>
      <c r="P2583" s="54"/>
      <c r="Q2583" s="54"/>
      <c r="R2583" s="54"/>
      <c r="S2583" s="54"/>
      <c r="T2583" s="54"/>
    </row>
    <row r="2584" spans="1:20" ht="15" customHeight="1" x14ac:dyDescent="0.2">
      <c r="A2584" s="54"/>
      <c r="B2584" s="54"/>
      <c r="C2584" s="53"/>
      <c r="D2584" s="54"/>
      <c r="E2584" s="54"/>
      <c r="F2584" s="79"/>
      <c r="G2584" s="55"/>
      <c r="H2584" s="79"/>
      <c r="I2584" s="60"/>
      <c r="J2584" s="60"/>
      <c r="K2584" s="60"/>
      <c r="L2584" s="60"/>
      <c r="M2584" s="60"/>
      <c r="N2584" s="60"/>
      <c r="O2584" s="54"/>
      <c r="P2584" s="54"/>
      <c r="Q2584" s="54"/>
      <c r="R2584" s="54"/>
      <c r="S2584" s="54"/>
      <c r="T2584" s="54"/>
    </row>
    <row r="2585" spans="1:20" ht="15" customHeight="1" x14ac:dyDescent="0.2">
      <c r="A2585" s="54"/>
      <c r="B2585" s="54"/>
      <c r="C2585" s="53"/>
      <c r="D2585" s="54"/>
      <c r="E2585" s="54"/>
      <c r="F2585" s="79"/>
      <c r="G2585" s="55"/>
      <c r="H2585" s="79"/>
      <c r="I2585" s="60"/>
      <c r="J2585" s="60"/>
      <c r="K2585" s="60"/>
      <c r="L2585" s="60"/>
      <c r="M2585" s="60"/>
      <c r="N2585" s="60"/>
      <c r="O2585" s="54"/>
      <c r="P2585" s="54"/>
      <c r="Q2585" s="54"/>
      <c r="R2585" s="54"/>
      <c r="S2585" s="54"/>
      <c r="T2585" s="54"/>
    </row>
    <row r="2586" spans="1:20" ht="15" customHeight="1" x14ac:dyDescent="0.2">
      <c r="A2586" s="54"/>
      <c r="B2586" s="54"/>
      <c r="C2586" s="53"/>
      <c r="D2586" s="54"/>
      <c r="E2586" s="54"/>
      <c r="F2586" s="79"/>
      <c r="G2586" s="55"/>
      <c r="H2586" s="79"/>
      <c r="I2586" s="60"/>
      <c r="J2586" s="60"/>
      <c r="K2586" s="60"/>
      <c r="L2586" s="60"/>
      <c r="M2586" s="60"/>
      <c r="N2586" s="60"/>
      <c r="O2586" s="54"/>
      <c r="P2586" s="54"/>
      <c r="Q2586" s="54"/>
      <c r="R2586" s="54"/>
      <c r="S2586" s="54"/>
      <c r="T2586" s="54"/>
    </row>
    <row r="2587" spans="1:20" ht="15" customHeight="1" x14ac:dyDescent="0.2">
      <c r="A2587" s="54"/>
      <c r="B2587" s="54"/>
      <c r="C2587" s="53"/>
      <c r="D2587" s="54"/>
      <c r="E2587" s="54"/>
      <c r="F2587" s="79"/>
      <c r="G2587" s="55"/>
      <c r="H2587" s="79"/>
      <c r="I2587" s="60"/>
      <c r="J2587" s="60"/>
      <c r="K2587" s="60"/>
      <c r="L2587" s="60"/>
      <c r="M2587" s="60"/>
      <c r="N2587" s="60"/>
      <c r="O2587" s="54"/>
      <c r="P2587" s="54"/>
      <c r="Q2587" s="54"/>
      <c r="R2587" s="54"/>
      <c r="S2587" s="54"/>
      <c r="T2587" s="54"/>
    </row>
    <row r="2588" spans="1:20" ht="15" customHeight="1" x14ac:dyDescent="0.2">
      <c r="A2588" s="54"/>
      <c r="B2588" s="54"/>
      <c r="C2588" s="53"/>
      <c r="D2588" s="54"/>
      <c r="E2588" s="54"/>
      <c r="F2588" s="79"/>
      <c r="G2588" s="55"/>
      <c r="H2588" s="79"/>
      <c r="I2588" s="60"/>
      <c r="J2588" s="60"/>
      <c r="K2588" s="60"/>
      <c r="L2588" s="60"/>
      <c r="M2588" s="60"/>
      <c r="N2588" s="60"/>
      <c r="O2588" s="54"/>
      <c r="P2588" s="54"/>
      <c r="Q2588" s="54"/>
      <c r="R2588" s="54"/>
      <c r="S2588" s="54"/>
      <c r="T2588" s="54"/>
    </row>
    <row r="2589" spans="1:20" ht="15" customHeight="1" x14ac:dyDescent="0.2">
      <c r="A2589" s="54"/>
      <c r="B2589" s="54"/>
      <c r="C2589" s="53"/>
      <c r="D2589" s="54"/>
      <c r="E2589" s="54"/>
      <c r="F2589" s="79"/>
      <c r="G2589" s="55"/>
      <c r="H2589" s="79"/>
      <c r="I2589" s="60"/>
      <c r="J2589" s="60"/>
      <c r="K2589" s="60"/>
      <c r="L2589" s="60"/>
      <c r="M2589" s="60"/>
      <c r="N2589" s="60"/>
      <c r="O2589" s="54"/>
      <c r="P2589" s="54"/>
      <c r="Q2589" s="54"/>
      <c r="R2589" s="54"/>
      <c r="S2589" s="54"/>
      <c r="T2589" s="54"/>
    </row>
    <row r="2590" spans="1:20" ht="15" customHeight="1" x14ac:dyDescent="0.2">
      <c r="A2590" s="54"/>
      <c r="B2590" s="54"/>
      <c r="C2590" s="53"/>
      <c r="D2590" s="54"/>
      <c r="E2590" s="54"/>
      <c r="F2590" s="79"/>
      <c r="G2590" s="55"/>
      <c r="H2590" s="79"/>
      <c r="I2590" s="60"/>
      <c r="J2590" s="60"/>
      <c r="K2590" s="60"/>
      <c r="L2590" s="60"/>
      <c r="M2590" s="60"/>
      <c r="N2590" s="60"/>
      <c r="O2590" s="54"/>
      <c r="P2590" s="54"/>
      <c r="Q2590" s="54"/>
      <c r="R2590" s="54"/>
      <c r="S2590" s="54"/>
      <c r="T2590" s="54"/>
    </row>
    <row r="2591" spans="1:20" ht="15" customHeight="1" x14ac:dyDescent="0.2">
      <c r="A2591" s="54"/>
      <c r="B2591" s="54"/>
      <c r="C2591" s="53"/>
      <c r="D2591" s="54"/>
      <c r="E2591" s="54"/>
      <c r="F2591" s="79"/>
      <c r="G2591" s="55"/>
      <c r="H2591" s="79"/>
      <c r="I2591" s="60"/>
      <c r="J2591" s="60"/>
      <c r="K2591" s="60"/>
      <c r="L2591" s="60"/>
      <c r="M2591" s="60"/>
      <c r="N2591" s="60"/>
      <c r="O2591" s="54"/>
      <c r="P2591" s="54"/>
      <c r="Q2591" s="54"/>
      <c r="R2591" s="54"/>
      <c r="S2591" s="54"/>
      <c r="T2591" s="54"/>
    </row>
    <row r="2592" spans="1:20" ht="15" customHeight="1" x14ac:dyDescent="0.2">
      <c r="A2592" s="54"/>
      <c r="B2592" s="54"/>
      <c r="C2592" s="53"/>
      <c r="D2592" s="54"/>
      <c r="E2592" s="54"/>
      <c r="F2592" s="79"/>
      <c r="G2592" s="55"/>
      <c r="H2592" s="79"/>
      <c r="I2592" s="60"/>
      <c r="J2592" s="60"/>
      <c r="K2592" s="60"/>
      <c r="L2592" s="60"/>
      <c r="M2592" s="60"/>
      <c r="N2592" s="60"/>
      <c r="O2592" s="54"/>
      <c r="P2592" s="54"/>
      <c r="Q2592" s="54"/>
      <c r="R2592" s="54"/>
      <c r="S2592" s="54"/>
      <c r="T2592" s="54"/>
    </row>
    <row r="2593" spans="1:20" ht="15" customHeight="1" x14ac:dyDescent="0.2">
      <c r="A2593" s="54"/>
      <c r="B2593" s="54"/>
      <c r="C2593" s="53"/>
      <c r="D2593" s="54"/>
      <c r="E2593" s="54"/>
      <c r="F2593" s="79"/>
      <c r="G2593" s="55"/>
      <c r="H2593" s="79"/>
      <c r="I2593" s="60"/>
      <c r="J2593" s="60"/>
      <c r="K2593" s="60"/>
      <c r="L2593" s="60"/>
      <c r="M2593" s="60"/>
      <c r="N2593" s="60"/>
      <c r="O2593" s="54"/>
      <c r="P2593" s="54"/>
      <c r="Q2593" s="54"/>
      <c r="R2593" s="54"/>
      <c r="S2593" s="54"/>
      <c r="T2593" s="54"/>
    </row>
    <row r="2594" spans="1:20" ht="15" customHeight="1" x14ac:dyDescent="0.2">
      <c r="A2594" s="54"/>
      <c r="B2594" s="54"/>
      <c r="C2594" s="53"/>
      <c r="D2594" s="54"/>
      <c r="E2594" s="54"/>
      <c r="F2594" s="79"/>
      <c r="G2594" s="55"/>
      <c r="H2594" s="79"/>
      <c r="I2594" s="60"/>
      <c r="J2594" s="60"/>
      <c r="K2594" s="60"/>
      <c r="L2594" s="60"/>
      <c r="M2594" s="60"/>
      <c r="N2594" s="60"/>
      <c r="O2594" s="54"/>
      <c r="P2594" s="54"/>
      <c r="Q2594" s="54"/>
      <c r="R2594" s="54"/>
      <c r="S2594" s="54"/>
      <c r="T2594" s="54"/>
    </row>
    <row r="2595" spans="1:20" ht="15" customHeight="1" x14ac:dyDescent="0.2">
      <c r="A2595" s="54"/>
      <c r="B2595" s="54"/>
      <c r="C2595" s="53"/>
      <c r="D2595" s="54"/>
      <c r="E2595" s="54"/>
      <c r="F2595" s="79"/>
      <c r="G2595" s="55"/>
      <c r="H2595" s="79"/>
      <c r="I2595" s="60"/>
      <c r="J2595" s="60"/>
      <c r="K2595" s="60"/>
      <c r="L2595" s="60"/>
      <c r="M2595" s="60"/>
      <c r="N2595" s="60"/>
      <c r="O2595" s="54"/>
      <c r="P2595" s="54"/>
      <c r="Q2595" s="54"/>
      <c r="R2595" s="54"/>
      <c r="S2595" s="54"/>
      <c r="T2595" s="54"/>
    </row>
    <row r="2596" spans="1:20" ht="15" customHeight="1" x14ac:dyDescent="0.2">
      <c r="A2596" s="54"/>
      <c r="B2596" s="54"/>
      <c r="C2596" s="53"/>
      <c r="D2596" s="54"/>
      <c r="E2596" s="54"/>
      <c r="F2596" s="79"/>
      <c r="G2596" s="55"/>
      <c r="H2596" s="79"/>
      <c r="I2596" s="60"/>
      <c r="J2596" s="60"/>
      <c r="K2596" s="60"/>
      <c r="L2596" s="60"/>
      <c r="M2596" s="60"/>
      <c r="N2596" s="60"/>
      <c r="O2596" s="54"/>
      <c r="P2596" s="54"/>
      <c r="Q2596" s="54"/>
      <c r="R2596" s="54"/>
      <c r="S2596" s="54"/>
      <c r="T2596" s="54"/>
    </row>
    <row r="2597" spans="1:20" ht="15" customHeight="1" x14ac:dyDescent="0.2">
      <c r="A2597" s="54"/>
      <c r="B2597" s="54"/>
      <c r="C2597" s="53"/>
      <c r="D2597" s="54"/>
      <c r="E2597" s="54"/>
      <c r="F2597" s="79"/>
      <c r="G2597" s="55"/>
      <c r="H2597" s="79"/>
      <c r="I2597" s="60"/>
      <c r="J2597" s="60"/>
      <c r="K2597" s="60"/>
      <c r="L2597" s="60"/>
      <c r="M2597" s="60"/>
      <c r="N2597" s="60"/>
      <c r="O2597" s="54"/>
      <c r="P2597" s="54"/>
      <c r="Q2597" s="54"/>
      <c r="R2597" s="54"/>
      <c r="S2597" s="54"/>
      <c r="T2597" s="54"/>
    </row>
    <row r="2598" spans="1:20" ht="15" customHeight="1" x14ac:dyDescent="0.2">
      <c r="A2598" s="54"/>
      <c r="B2598" s="54"/>
      <c r="C2598" s="53"/>
      <c r="D2598" s="54"/>
      <c r="E2598" s="54"/>
      <c r="F2598" s="79"/>
      <c r="G2598" s="55"/>
      <c r="H2598" s="79"/>
      <c r="I2598" s="60"/>
      <c r="J2598" s="60"/>
      <c r="K2598" s="60"/>
      <c r="L2598" s="60"/>
      <c r="M2598" s="60"/>
      <c r="N2598" s="60"/>
      <c r="O2598" s="54"/>
      <c r="P2598" s="54"/>
      <c r="Q2598" s="54"/>
      <c r="R2598" s="54"/>
      <c r="S2598" s="54"/>
      <c r="T2598" s="54"/>
    </row>
    <row r="2599" spans="1:20" ht="15" customHeight="1" x14ac:dyDescent="0.2">
      <c r="A2599" s="54"/>
      <c r="B2599" s="54"/>
      <c r="C2599" s="53"/>
      <c r="D2599" s="54"/>
      <c r="E2599" s="54"/>
      <c r="F2599" s="79"/>
      <c r="G2599" s="55"/>
      <c r="H2599" s="79"/>
      <c r="I2599" s="60"/>
      <c r="J2599" s="60"/>
      <c r="K2599" s="60"/>
      <c r="L2599" s="60"/>
      <c r="M2599" s="60"/>
      <c r="N2599" s="60"/>
      <c r="O2599" s="54"/>
      <c r="P2599" s="54"/>
      <c r="Q2599" s="54"/>
      <c r="R2599" s="54"/>
      <c r="S2599" s="54"/>
      <c r="T2599" s="54"/>
    </row>
    <row r="2600" spans="1:20" ht="15" customHeight="1" x14ac:dyDescent="0.2">
      <c r="A2600" s="54"/>
      <c r="B2600" s="54"/>
      <c r="C2600" s="53"/>
      <c r="D2600" s="54"/>
      <c r="E2600" s="54"/>
      <c r="F2600" s="79"/>
      <c r="G2600" s="55"/>
      <c r="H2600" s="79"/>
      <c r="I2600" s="60"/>
      <c r="J2600" s="60"/>
      <c r="K2600" s="60"/>
      <c r="L2600" s="60"/>
      <c r="M2600" s="60"/>
      <c r="N2600" s="60"/>
      <c r="O2600" s="54"/>
      <c r="P2600" s="54"/>
      <c r="Q2600" s="54"/>
      <c r="R2600" s="54"/>
      <c r="S2600" s="54"/>
      <c r="T2600" s="54"/>
    </row>
    <row r="2601" spans="1:20" ht="15" customHeight="1" x14ac:dyDescent="0.2">
      <c r="A2601" s="54"/>
      <c r="B2601" s="54"/>
      <c r="C2601" s="53"/>
      <c r="D2601" s="54"/>
      <c r="E2601" s="54"/>
      <c r="F2601" s="79"/>
      <c r="G2601" s="55"/>
      <c r="H2601" s="79"/>
      <c r="I2601" s="60"/>
      <c r="J2601" s="60"/>
      <c r="K2601" s="60"/>
      <c r="L2601" s="60"/>
      <c r="M2601" s="60"/>
      <c r="N2601" s="60"/>
      <c r="O2601" s="54"/>
      <c r="P2601" s="54"/>
      <c r="Q2601" s="54"/>
      <c r="R2601" s="54"/>
      <c r="S2601" s="54"/>
      <c r="T2601" s="54"/>
    </row>
    <row r="2602" spans="1:20" ht="15" customHeight="1" x14ac:dyDescent="0.2">
      <c r="A2602" s="54"/>
      <c r="B2602" s="54"/>
      <c r="C2602" s="53"/>
      <c r="D2602" s="54"/>
      <c r="E2602" s="54"/>
      <c r="F2602" s="79"/>
      <c r="G2602" s="55"/>
      <c r="H2602" s="79"/>
      <c r="I2602" s="60"/>
      <c r="J2602" s="60"/>
      <c r="K2602" s="60"/>
      <c r="L2602" s="60"/>
      <c r="M2602" s="60"/>
      <c r="N2602" s="60"/>
      <c r="O2602" s="54"/>
      <c r="P2602" s="54"/>
      <c r="Q2602" s="54"/>
      <c r="R2602" s="54"/>
      <c r="S2602" s="54"/>
      <c r="T2602" s="54"/>
    </row>
    <row r="2603" spans="1:20" ht="15" customHeight="1" x14ac:dyDescent="0.2">
      <c r="A2603" s="54"/>
      <c r="B2603" s="54"/>
      <c r="C2603" s="53"/>
      <c r="D2603" s="54"/>
      <c r="E2603" s="54"/>
      <c r="F2603" s="79"/>
      <c r="G2603" s="55"/>
      <c r="H2603" s="79"/>
      <c r="I2603" s="60"/>
      <c r="J2603" s="60"/>
      <c r="K2603" s="60"/>
      <c r="L2603" s="60"/>
      <c r="M2603" s="60"/>
      <c r="N2603" s="60"/>
      <c r="O2603" s="54"/>
      <c r="P2603" s="54"/>
      <c r="Q2603" s="54"/>
      <c r="R2603" s="54"/>
      <c r="S2603" s="54"/>
      <c r="T2603" s="54"/>
    </row>
    <row r="2604" spans="1:20" ht="15" customHeight="1" x14ac:dyDescent="0.2">
      <c r="A2604" s="54"/>
      <c r="B2604" s="54"/>
      <c r="C2604" s="53"/>
      <c r="D2604" s="54"/>
      <c r="E2604" s="54"/>
      <c r="F2604" s="79"/>
      <c r="G2604" s="55"/>
      <c r="H2604" s="79"/>
      <c r="I2604" s="60"/>
      <c r="J2604" s="60"/>
      <c r="K2604" s="60"/>
      <c r="L2604" s="60"/>
      <c r="M2604" s="60"/>
      <c r="N2604" s="60"/>
      <c r="O2604" s="54"/>
      <c r="P2604" s="54"/>
      <c r="Q2604" s="54"/>
      <c r="R2604" s="54"/>
      <c r="S2604" s="54"/>
      <c r="T2604" s="54"/>
    </row>
    <row r="2605" spans="1:20" ht="15" customHeight="1" x14ac:dyDescent="0.2">
      <c r="A2605" s="54"/>
      <c r="B2605" s="54"/>
      <c r="C2605" s="53"/>
      <c r="D2605" s="54"/>
      <c r="E2605" s="54"/>
      <c r="F2605" s="79"/>
      <c r="G2605" s="55"/>
      <c r="H2605" s="79"/>
      <c r="I2605" s="60"/>
      <c r="J2605" s="60"/>
      <c r="K2605" s="60"/>
      <c r="L2605" s="60"/>
      <c r="M2605" s="60"/>
      <c r="N2605" s="60"/>
      <c r="O2605" s="54"/>
      <c r="P2605" s="54"/>
      <c r="Q2605" s="54"/>
      <c r="R2605" s="54"/>
      <c r="S2605" s="54"/>
      <c r="T2605" s="54"/>
    </row>
    <row r="2606" spans="1:20" ht="15" customHeight="1" x14ac:dyDescent="0.2">
      <c r="A2606" s="54"/>
      <c r="B2606" s="54"/>
      <c r="C2606" s="53"/>
      <c r="D2606" s="54"/>
      <c r="E2606" s="54"/>
      <c r="F2606" s="79"/>
      <c r="G2606" s="55"/>
      <c r="H2606" s="79"/>
      <c r="I2606" s="60"/>
      <c r="J2606" s="60"/>
      <c r="K2606" s="60"/>
      <c r="L2606" s="60"/>
      <c r="M2606" s="60"/>
      <c r="N2606" s="60"/>
      <c r="O2606" s="54"/>
      <c r="P2606" s="54"/>
      <c r="Q2606" s="54"/>
      <c r="R2606" s="54"/>
      <c r="S2606" s="54"/>
      <c r="T2606" s="54"/>
    </row>
    <row r="2607" spans="1:20" ht="15" customHeight="1" x14ac:dyDescent="0.2">
      <c r="A2607" s="54"/>
      <c r="B2607" s="54"/>
      <c r="C2607" s="53"/>
      <c r="D2607" s="54"/>
      <c r="E2607" s="54"/>
      <c r="F2607" s="79"/>
      <c r="G2607" s="55"/>
      <c r="H2607" s="79"/>
      <c r="I2607" s="60"/>
      <c r="J2607" s="60"/>
      <c r="K2607" s="60"/>
      <c r="L2607" s="60"/>
      <c r="M2607" s="60"/>
      <c r="N2607" s="60"/>
      <c r="O2607" s="54"/>
      <c r="P2607" s="54"/>
      <c r="Q2607" s="54"/>
      <c r="R2607" s="54"/>
      <c r="S2607" s="54"/>
      <c r="T2607" s="54"/>
    </row>
    <row r="2608" spans="1:20" ht="15" customHeight="1" x14ac:dyDescent="0.2">
      <c r="A2608" s="54"/>
      <c r="B2608" s="54"/>
      <c r="C2608" s="53"/>
      <c r="D2608" s="54"/>
      <c r="E2608" s="54"/>
      <c r="F2608" s="79"/>
      <c r="G2608" s="55"/>
      <c r="H2608" s="79"/>
      <c r="I2608" s="60"/>
      <c r="J2608" s="60"/>
      <c r="K2608" s="60"/>
      <c r="L2608" s="60"/>
      <c r="M2608" s="60"/>
      <c r="N2608" s="60"/>
      <c r="O2608" s="54"/>
      <c r="P2608" s="54"/>
      <c r="Q2608" s="54"/>
      <c r="R2608" s="54"/>
      <c r="S2608" s="54"/>
      <c r="T2608" s="54"/>
    </row>
    <row r="2609" spans="1:20" ht="15" customHeight="1" x14ac:dyDescent="0.2">
      <c r="A2609" s="54"/>
      <c r="B2609" s="54"/>
      <c r="C2609" s="53"/>
      <c r="D2609" s="54"/>
      <c r="E2609" s="54"/>
      <c r="F2609" s="79"/>
      <c r="G2609" s="55"/>
      <c r="H2609" s="79"/>
      <c r="I2609" s="60"/>
      <c r="J2609" s="60"/>
      <c r="K2609" s="60"/>
      <c r="L2609" s="60"/>
      <c r="M2609" s="60"/>
      <c r="N2609" s="60"/>
      <c r="O2609" s="54"/>
      <c r="P2609" s="54"/>
      <c r="Q2609" s="54"/>
      <c r="R2609" s="54"/>
      <c r="S2609" s="54"/>
      <c r="T2609" s="54"/>
    </row>
    <row r="2610" spans="1:20" ht="15" customHeight="1" x14ac:dyDescent="0.2">
      <c r="A2610" s="54"/>
      <c r="B2610" s="54"/>
      <c r="C2610" s="53"/>
      <c r="D2610" s="54"/>
      <c r="E2610" s="54"/>
      <c r="F2610" s="79"/>
      <c r="G2610" s="55"/>
      <c r="H2610" s="79"/>
      <c r="I2610" s="60"/>
      <c r="J2610" s="60"/>
      <c r="K2610" s="60"/>
      <c r="L2610" s="60"/>
      <c r="M2610" s="60"/>
      <c r="N2610" s="60"/>
      <c r="O2610" s="54"/>
      <c r="P2610" s="54"/>
      <c r="Q2610" s="54"/>
      <c r="R2610" s="54"/>
      <c r="S2610" s="54"/>
      <c r="T2610" s="54"/>
    </row>
    <row r="2611" spans="1:20" ht="15" customHeight="1" x14ac:dyDescent="0.2">
      <c r="A2611" s="54"/>
      <c r="B2611" s="54"/>
      <c r="C2611" s="53"/>
      <c r="D2611" s="54"/>
      <c r="E2611" s="54"/>
      <c r="F2611" s="79"/>
      <c r="G2611" s="55"/>
      <c r="H2611" s="79"/>
      <c r="I2611" s="60"/>
      <c r="J2611" s="60"/>
      <c r="K2611" s="60"/>
      <c r="L2611" s="60"/>
      <c r="M2611" s="60"/>
      <c r="N2611" s="60"/>
      <c r="O2611" s="54"/>
      <c r="P2611" s="54"/>
      <c r="Q2611" s="54"/>
      <c r="R2611" s="54"/>
      <c r="S2611" s="54"/>
      <c r="T2611" s="54"/>
    </row>
    <row r="2612" spans="1:20" ht="15" customHeight="1" x14ac:dyDescent="0.2">
      <c r="A2612" s="54"/>
      <c r="B2612" s="54"/>
      <c r="C2612" s="53"/>
      <c r="D2612" s="54"/>
      <c r="E2612" s="54"/>
      <c r="F2612" s="79"/>
      <c r="G2612" s="55"/>
      <c r="H2612" s="79"/>
      <c r="I2612" s="60"/>
      <c r="J2612" s="60"/>
      <c r="K2612" s="60"/>
      <c r="L2612" s="60"/>
      <c r="M2612" s="60"/>
      <c r="N2612" s="60"/>
      <c r="O2612" s="54"/>
      <c r="P2612" s="54"/>
      <c r="Q2612" s="54"/>
      <c r="R2612" s="54"/>
      <c r="S2612" s="54"/>
      <c r="T2612" s="54"/>
    </row>
    <row r="2613" spans="1:20" ht="15" customHeight="1" x14ac:dyDescent="0.2">
      <c r="A2613" s="54"/>
      <c r="B2613" s="54"/>
      <c r="C2613" s="53"/>
      <c r="D2613" s="54"/>
      <c r="E2613" s="54"/>
      <c r="F2613" s="79"/>
      <c r="G2613" s="55"/>
      <c r="H2613" s="79"/>
      <c r="I2613" s="60"/>
      <c r="J2613" s="60"/>
      <c r="K2613" s="60"/>
      <c r="L2613" s="60"/>
      <c r="M2613" s="60"/>
      <c r="N2613" s="60"/>
      <c r="O2613" s="54"/>
      <c r="P2613" s="54"/>
      <c r="Q2613" s="54"/>
      <c r="R2613" s="54"/>
      <c r="S2613" s="54"/>
      <c r="T2613" s="54"/>
    </row>
    <row r="2614" spans="1:20" ht="15" customHeight="1" x14ac:dyDescent="0.2">
      <c r="A2614" s="54"/>
      <c r="B2614" s="54"/>
      <c r="C2614" s="53"/>
      <c r="D2614" s="54"/>
      <c r="E2614" s="54"/>
      <c r="F2614" s="79"/>
      <c r="G2614" s="55"/>
      <c r="H2614" s="79"/>
      <c r="I2614" s="60"/>
      <c r="J2614" s="60"/>
      <c r="K2614" s="60"/>
      <c r="L2614" s="60"/>
      <c r="M2614" s="60"/>
      <c r="N2614" s="60"/>
      <c r="O2614" s="54"/>
      <c r="P2614" s="54"/>
      <c r="Q2614" s="54"/>
      <c r="R2614" s="54"/>
      <c r="S2614" s="54"/>
      <c r="T2614" s="54"/>
    </row>
    <row r="2615" spans="1:20" ht="15" customHeight="1" x14ac:dyDescent="0.2">
      <c r="A2615" s="54"/>
      <c r="B2615" s="54"/>
      <c r="C2615" s="53"/>
      <c r="D2615" s="54"/>
      <c r="E2615" s="54"/>
      <c r="F2615" s="79"/>
      <c r="G2615" s="55"/>
      <c r="H2615" s="79"/>
      <c r="I2615" s="60"/>
      <c r="J2615" s="60"/>
      <c r="K2615" s="60"/>
      <c r="L2615" s="60"/>
      <c r="M2615" s="60"/>
      <c r="N2615" s="60"/>
      <c r="O2615" s="54"/>
      <c r="P2615" s="54"/>
      <c r="Q2615" s="54"/>
      <c r="R2615" s="54"/>
      <c r="S2615" s="54"/>
      <c r="T2615" s="54"/>
    </row>
    <row r="2616" spans="1:20" ht="15" customHeight="1" x14ac:dyDescent="0.2">
      <c r="A2616" s="54"/>
      <c r="B2616" s="54"/>
      <c r="C2616" s="53"/>
      <c r="D2616" s="54"/>
      <c r="E2616" s="54"/>
      <c r="F2616" s="79"/>
      <c r="G2616" s="55"/>
      <c r="H2616" s="79"/>
      <c r="I2616" s="60"/>
      <c r="J2616" s="60"/>
      <c r="K2616" s="60"/>
      <c r="L2616" s="60"/>
      <c r="M2616" s="60"/>
      <c r="N2616" s="60"/>
      <c r="O2616" s="54"/>
      <c r="P2616" s="54"/>
      <c r="Q2616" s="54"/>
      <c r="R2616" s="54"/>
      <c r="S2616" s="54"/>
      <c r="T2616" s="54"/>
    </row>
    <row r="2617" spans="1:20" ht="15" customHeight="1" x14ac:dyDescent="0.2">
      <c r="A2617" s="54"/>
      <c r="B2617" s="54"/>
      <c r="C2617" s="53"/>
      <c r="D2617" s="54"/>
      <c r="E2617" s="54"/>
      <c r="F2617" s="79"/>
      <c r="G2617" s="55"/>
      <c r="H2617" s="79"/>
      <c r="I2617" s="60"/>
      <c r="J2617" s="60"/>
      <c r="K2617" s="60"/>
      <c r="L2617" s="60"/>
      <c r="M2617" s="60"/>
      <c r="N2617" s="60"/>
      <c r="O2617" s="54"/>
      <c r="P2617" s="54"/>
      <c r="Q2617" s="54"/>
      <c r="R2617" s="54"/>
      <c r="S2617" s="54"/>
      <c r="T2617" s="54"/>
    </row>
    <row r="2618" spans="1:20" ht="15" customHeight="1" x14ac:dyDescent="0.2">
      <c r="A2618" s="54"/>
      <c r="B2618" s="54"/>
      <c r="C2618" s="53"/>
      <c r="D2618" s="54"/>
      <c r="E2618" s="54"/>
      <c r="F2618" s="79"/>
      <c r="G2618" s="55"/>
      <c r="H2618" s="79"/>
      <c r="I2618" s="60"/>
      <c r="J2618" s="60"/>
      <c r="K2618" s="60"/>
      <c r="L2618" s="60"/>
      <c r="M2618" s="60"/>
      <c r="N2618" s="60"/>
      <c r="O2618" s="54"/>
      <c r="P2618" s="54"/>
      <c r="Q2618" s="54"/>
      <c r="R2618" s="54"/>
      <c r="S2618" s="54"/>
      <c r="T2618" s="54"/>
    </row>
    <row r="2619" spans="1:20" ht="15" customHeight="1" x14ac:dyDescent="0.2">
      <c r="A2619" s="54"/>
      <c r="B2619" s="54"/>
      <c r="C2619" s="53"/>
      <c r="D2619" s="54"/>
      <c r="E2619" s="54"/>
      <c r="F2619" s="79"/>
      <c r="G2619" s="55"/>
      <c r="H2619" s="79"/>
      <c r="I2619" s="60"/>
      <c r="J2619" s="60"/>
      <c r="K2619" s="60"/>
      <c r="L2619" s="60"/>
      <c r="M2619" s="60"/>
      <c r="N2619" s="60"/>
      <c r="O2619" s="54"/>
      <c r="P2619" s="54"/>
      <c r="Q2619" s="54"/>
      <c r="R2619" s="54"/>
      <c r="S2619" s="54"/>
      <c r="T2619" s="54"/>
    </row>
    <row r="2620" spans="1:20" ht="15" customHeight="1" x14ac:dyDescent="0.2">
      <c r="A2620" s="54"/>
      <c r="B2620" s="54"/>
      <c r="C2620" s="53"/>
      <c r="D2620" s="54"/>
      <c r="E2620" s="54"/>
      <c r="F2620" s="79"/>
      <c r="G2620" s="55"/>
      <c r="H2620" s="79"/>
      <c r="I2620" s="60"/>
      <c r="J2620" s="60"/>
      <c r="K2620" s="60"/>
      <c r="L2620" s="60"/>
      <c r="M2620" s="60"/>
      <c r="N2620" s="60"/>
      <c r="O2620" s="54"/>
      <c r="P2620" s="54"/>
      <c r="Q2620" s="54"/>
      <c r="R2620" s="54"/>
      <c r="S2620" s="54"/>
      <c r="T2620" s="54"/>
    </row>
    <row r="2621" spans="1:20" ht="15" customHeight="1" x14ac:dyDescent="0.2">
      <c r="A2621" s="54"/>
      <c r="B2621" s="54"/>
      <c r="C2621" s="53"/>
      <c r="D2621" s="54"/>
      <c r="E2621" s="54"/>
      <c r="F2621" s="79"/>
      <c r="G2621" s="55"/>
      <c r="H2621" s="79"/>
      <c r="I2621" s="60"/>
      <c r="J2621" s="60"/>
      <c r="K2621" s="60"/>
      <c r="L2621" s="60"/>
      <c r="M2621" s="60"/>
      <c r="N2621" s="60"/>
      <c r="O2621" s="54"/>
      <c r="P2621" s="54"/>
      <c r="Q2621" s="54"/>
      <c r="R2621" s="54"/>
      <c r="S2621" s="54"/>
      <c r="T2621" s="54"/>
    </row>
    <row r="2622" spans="1:20" ht="15" customHeight="1" x14ac:dyDescent="0.2">
      <c r="A2622" s="54"/>
      <c r="B2622" s="54"/>
      <c r="C2622" s="53"/>
      <c r="D2622" s="54"/>
      <c r="E2622" s="54"/>
      <c r="F2622" s="79"/>
      <c r="G2622" s="55"/>
      <c r="H2622" s="79"/>
      <c r="I2622" s="60"/>
      <c r="J2622" s="60"/>
      <c r="K2622" s="60"/>
      <c r="L2622" s="60"/>
      <c r="M2622" s="60"/>
      <c r="N2622" s="60"/>
      <c r="O2622" s="54"/>
      <c r="P2622" s="54"/>
      <c r="Q2622" s="54"/>
      <c r="R2622" s="54"/>
      <c r="S2622" s="54"/>
      <c r="T2622" s="54"/>
    </row>
    <row r="2623" spans="1:20" ht="15" customHeight="1" x14ac:dyDescent="0.2">
      <c r="A2623" s="54"/>
      <c r="B2623" s="54"/>
      <c r="C2623" s="53"/>
      <c r="D2623" s="54"/>
      <c r="E2623" s="54"/>
      <c r="F2623" s="79"/>
      <c r="G2623" s="55"/>
      <c r="H2623" s="79"/>
      <c r="I2623" s="60"/>
      <c r="J2623" s="60"/>
      <c r="K2623" s="60"/>
      <c r="L2623" s="60"/>
      <c r="M2623" s="60"/>
      <c r="N2623" s="60"/>
      <c r="O2623" s="54"/>
      <c r="P2623" s="54"/>
      <c r="Q2623" s="54"/>
      <c r="R2623" s="54"/>
      <c r="S2623" s="54"/>
      <c r="T2623" s="54"/>
    </row>
    <row r="2624" spans="1:20" ht="15" customHeight="1" x14ac:dyDescent="0.2">
      <c r="A2624" s="54"/>
      <c r="B2624" s="54"/>
      <c r="C2624" s="53"/>
      <c r="D2624" s="54"/>
      <c r="E2624" s="54"/>
      <c r="F2624" s="79"/>
      <c r="G2624" s="55"/>
      <c r="H2624" s="79"/>
      <c r="I2624" s="60"/>
      <c r="J2624" s="60"/>
      <c r="K2624" s="60"/>
      <c r="L2624" s="60"/>
      <c r="M2624" s="60"/>
      <c r="N2624" s="60"/>
      <c r="O2624" s="54"/>
      <c r="P2624" s="54"/>
      <c r="Q2624" s="54"/>
      <c r="R2624" s="54"/>
      <c r="S2624" s="54"/>
      <c r="T2624" s="54"/>
    </row>
    <row r="2625" spans="1:20" ht="15" customHeight="1" x14ac:dyDescent="0.2">
      <c r="A2625" s="54"/>
      <c r="B2625" s="54"/>
      <c r="C2625" s="53"/>
      <c r="D2625" s="54"/>
      <c r="E2625" s="54"/>
      <c r="F2625" s="79"/>
      <c r="G2625" s="55"/>
      <c r="H2625" s="79"/>
      <c r="I2625" s="60"/>
      <c r="J2625" s="60"/>
      <c r="K2625" s="60"/>
      <c r="L2625" s="60"/>
      <c r="M2625" s="60"/>
      <c r="N2625" s="60"/>
      <c r="O2625" s="54"/>
      <c r="P2625" s="54"/>
      <c r="Q2625" s="54"/>
      <c r="R2625" s="54"/>
      <c r="S2625" s="54"/>
      <c r="T2625" s="54"/>
    </row>
    <row r="2626" spans="1:20" ht="15" customHeight="1" x14ac:dyDescent="0.2">
      <c r="A2626" s="54"/>
      <c r="B2626" s="54"/>
      <c r="C2626" s="53"/>
      <c r="D2626" s="54"/>
      <c r="E2626" s="54"/>
      <c r="F2626" s="79"/>
      <c r="G2626" s="55"/>
      <c r="H2626" s="79"/>
      <c r="I2626" s="60"/>
      <c r="J2626" s="60"/>
      <c r="K2626" s="60"/>
      <c r="L2626" s="60"/>
      <c r="M2626" s="60"/>
      <c r="N2626" s="60"/>
      <c r="O2626" s="54"/>
      <c r="P2626" s="54"/>
      <c r="Q2626" s="54"/>
      <c r="R2626" s="54"/>
      <c r="S2626" s="54"/>
      <c r="T2626" s="54"/>
    </row>
    <row r="2627" spans="1:20" ht="15" customHeight="1" x14ac:dyDescent="0.2">
      <c r="A2627" s="54"/>
      <c r="B2627" s="54"/>
      <c r="C2627" s="53"/>
      <c r="D2627" s="54"/>
      <c r="E2627" s="54"/>
      <c r="F2627" s="79"/>
      <c r="G2627" s="55"/>
      <c r="H2627" s="79"/>
      <c r="I2627" s="60"/>
      <c r="J2627" s="60"/>
      <c r="K2627" s="60"/>
      <c r="L2627" s="60"/>
      <c r="M2627" s="60"/>
      <c r="N2627" s="60"/>
      <c r="O2627" s="54"/>
      <c r="P2627" s="54"/>
      <c r="Q2627" s="54"/>
      <c r="R2627" s="54"/>
      <c r="S2627" s="54"/>
      <c r="T2627" s="54"/>
    </row>
    <row r="2628" spans="1:20" ht="15" customHeight="1" x14ac:dyDescent="0.2">
      <c r="A2628" s="54"/>
      <c r="B2628" s="54"/>
      <c r="C2628" s="53"/>
      <c r="D2628" s="54"/>
      <c r="E2628" s="54"/>
      <c r="F2628" s="79"/>
      <c r="G2628" s="55"/>
      <c r="H2628" s="79"/>
      <c r="I2628" s="60"/>
      <c r="J2628" s="60"/>
      <c r="K2628" s="60"/>
      <c r="L2628" s="60"/>
      <c r="M2628" s="60"/>
      <c r="N2628" s="60"/>
      <c r="O2628" s="54"/>
      <c r="P2628" s="54"/>
      <c r="Q2628" s="54"/>
      <c r="R2628" s="54"/>
      <c r="S2628" s="54"/>
      <c r="T2628" s="54"/>
    </row>
    <row r="2629" spans="1:20" ht="15" customHeight="1" x14ac:dyDescent="0.2">
      <c r="A2629" s="54"/>
      <c r="B2629" s="54"/>
      <c r="C2629" s="53"/>
      <c r="D2629" s="54"/>
      <c r="E2629" s="54"/>
      <c r="F2629" s="79"/>
      <c r="G2629" s="55"/>
      <c r="H2629" s="79"/>
      <c r="I2629" s="60"/>
      <c r="J2629" s="60"/>
      <c r="K2629" s="60"/>
      <c r="L2629" s="60"/>
      <c r="M2629" s="60"/>
      <c r="N2629" s="60"/>
      <c r="O2629" s="54"/>
      <c r="P2629" s="54"/>
      <c r="Q2629" s="54"/>
      <c r="R2629" s="54"/>
      <c r="S2629" s="54"/>
      <c r="T2629" s="54"/>
    </row>
    <row r="2630" spans="1:20" ht="15" customHeight="1" x14ac:dyDescent="0.2">
      <c r="A2630" s="54"/>
      <c r="B2630" s="54"/>
      <c r="C2630" s="53"/>
      <c r="D2630" s="54"/>
      <c r="E2630" s="54"/>
      <c r="F2630" s="79"/>
      <c r="G2630" s="55"/>
      <c r="H2630" s="79"/>
      <c r="I2630" s="60"/>
      <c r="J2630" s="60"/>
      <c r="K2630" s="60"/>
      <c r="L2630" s="60"/>
      <c r="M2630" s="60"/>
      <c r="N2630" s="60"/>
      <c r="O2630" s="54"/>
      <c r="P2630" s="54"/>
      <c r="Q2630" s="54"/>
      <c r="R2630" s="54"/>
      <c r="S2630" s="54"/>
      <c r="T2630" s="54"/>
    </row>
    <row r="2631" spans="1:20" ht="15" customHeight="1" x14ac:dyDescent="0.2">
      <c r="A2631" s="54"/>
      <c r="B2631" s="54"/>
      <c r="C2631" s="53"/>
      <c r="D2631" s="54"/>
      <c r="E2631" s="54"/>
      <c r="F2631" s="79"/>
      <c r="G2631" s="55"/>
      <c r="H2631" s="79"/>
      <c r="I2631" s="60"/>
      <c r="J2631" s="60"/>
      <c r="K2631" s="60"/>
      <c r="L2631" s="60"/>
      <c r="M2631" s="60"/>
      <c r="N2631" s="60"/>
      <c r="O2631" s="54"/>
      <c r="P2631" s="54"/>
      <c r="Q2631" s="54"/>
      <c r="R2631" s="54"/>
      <c r="S2631" s="54"/>
      <c r="T2631" s="54"/>
    </row>
    <row r="2632" spans="1:20" ht="15" customHeight="1" x14ac:dyDescent="0.2">
      <c r="A2632" s="54"/>
      <c r="B2632" s="54"/>
      <c r="C2632" s="53"/>
      <c r="D2632" s="54"/>
      <c r="E2632" s="54"/>
      <c r="F2632" s="79"/>
      <c r="G2632" s="55"/>
      <c r="H2632" s="79"/>
      <c r="I2632" s="60"/>
      <c r="J2632" s="60"/>
      <c r="K2632" s="60"/>
      <c r="L2632" s="60"/>
      <c r="M2632" s="60"/>
      <c r="N2632" s="60"/>
      <c r="O2632" s="54"/>
      <c r="P2632" s="54"/>
      <c r="Q2632" s="54"/>
      <c r="R2632" s="54"/>
      <c r="S2632" s="54"/>
      <c r="T2632" s="54"/>
    </row>
    <row r="2633" spans="1:20" ht="15" customHeight="1" x14ac:dyDescent="0.2">
      <c r="A2633" s="54"/>
      <c r="B2633" s="54"/>
      <c r="C2633" s="53"/>
      <c r="D2633" s="54"/>
      <c r="E2633" s="54"/>
      <c r="F2633" s="79"/>
      <c r="G2633" s="55"/>
      <c r="H2633" s="79"/>
      <c r="I2633" s="60"/>
      <c r="J2633" s="60"/>
      <c r="K2633" s="60"/>
      <c r="L2633" s="60"/>
      <c r="M2633" s="60"/>
      <c r="N2633" s="60"/>
      <c r="O2633" s="54"/>
      <c r="P2633" s="54"/>
      <c r="Q2633" s="54"/>
      <c r="R2633" s="54"/>
      <c r="S2633" s="54"/>
      <c r="T2633" s="54"/>
    </row>
    <row r="2634" spans="1:20" ht="15" customHeight="1" x14ac:dyDescent="0.2">
      <c r="A2634" s="54"/>
      <c r="B2634" s="54"/>
      <c r="C2634" s="53"/>
      <c r="D2634" s="54"/>
      <c r="E2634" s="54"/>
      <c r="F2634" s="79"/>
      <c r="G2634" s="55"/>
      <c r="H2634" s="79"/>
      <c r="I2634" s="60"/>
      <c r="J2634" s="60"/>
      <c r="K2634" s="60"/>
      <c r="L2634" s="60"/>
      <c r="M2634" s="60"/>
      <c r="N2634" s="60"/>
      <c r="O2634" s="54"/>
      <c r="P2634" s="54"/>
      <c r="Q2634" s="54"/>
      <c r="R2634" s="54"/>
      <c r="S2634" s="54"/>
      <c r="T2634" s="54"/>
    </row>
    <row r="2635" spans="1:20" ht="15" customHeight="1" x14ac:dyDescent="0.2">
      <c r="A2635" s="54"/>
      <c r="B2635" s="54"/>
      <c r="C2635" s="53"/>
      <c r="D2635" s="54"/>
      <c r="E2635" s="54"/>
      <c r="F2635" s="79"/>
      <c r="G2635" s="55"/>
      <c r="H2635" s="79"/>
      <c r="I2635" s="60"/>
      <c r="J2635" s="60"/>
      <c r="K2635" s="60"/>
      <c r="L2635" s="60"/>
      <c r="M2635" s="60"/>
      <c r="N2635" s="60"/>
      <c r="O2635" s="54"/>
      <c r="P2635" s="54"/>
      <c r="Q2635" s="54"/>
      <c r="R2635" s="54"/>
      <c r="S2635" s="54"/>
      <c r="T2635" s="54"/>
    </row>
    <row r="2636" spans="1:20" ht="15" customHeight="1" x14ac:dyDescent="0.2">
      <c r="A2636" s="54"/>
      <c r="B2636" s="54"/>
      <c r="C2636" s="53"/>
      <c r="D2636" s="54"/>
      <c r="E2636" s="54"/>
      <c r="F2636" s="79"/>
      <c r="G2636" s="55"/>
      <c r="H2636" s="79"/>
      <c r="I2636" s="60"/>
      <c r="J2636" s="60"/>
      <c r="K2636" s="60"/>
      <c r="L2636" s="60"/>
      <c r="M2636" s="60"/>
      <c r="N2636" s="60"/>
      <c r="O2636" s="54"/>
      <c r="P2636" s="54"/>
      <c r="Q2636" s="54"/>
      <c r="R2636" s="54"/>
      <c r="S2636" s="54"/>
      <c r="T2636" s="54"/>
    </row>
    <row r="2637" spans="1:20" ht="15" customHeight="1" x14ac:dyDescent="0.2">
      <c r="A2637" s="54"/>
      <c r="B2637" s="54"/>
      <c r="C2637" s="53"/>
      <c r="D2637" s="54"/>
      <c r="E2637" s="54"/>
      <c r="F2637" s="79"/>
      <c r="G2637" s="55"/>
      <c r="H2637" s="79"/>
      <c r="I2637" s="60"/>
      <c r="J2637" s="60"/>
      <c r="K2637" s="60"/>
      <c r="L2637" s="60"/>
      <c r="M2637" s="60"/>
      <c r="N2637" s="60"/>
      <c r="O2637" s="54"/>
      <c r="P2637" s="54"/>
      <c r="Q2637" s="54"/>
      <c r="R2637" s="54"/>
      <c r="S2637" s="54"/>
      <c r="T2637" s="54"/>
    </row>
    <row r="2638" spans="1:20" ht="15" customHeight="1" x14ac:dyDescent="0.2">
      <c r="A2638" s="54"/>
      <c r="B2638" s="54"/>
      <c r="C2638" s="53"/>
      <c r="D2638" s="54"/>
      <c r="E2638" s="54"/>
      <c r="F2638" s="79"/>
      <c r="G2638" s="55"/>
      <c r="H2638" s="79"/>
      <c r="I2638" s="60"/>
      <c r="J2638" s="60"/>
      <c r="K2638" s="60"/>
      <c r="L2638" s="60"/>
      <c r="M2638" s="60"/>
      <c r="N2638" s="60"/>
      <c r="O2638" s="54"/>
      <c r="P2638" s="54"/>
      <c r="Q2638" s="54"/>
      <c r="R2638" s="54"/>
      <c r="S2638" s="54"/>
      <c r="T2638" s="54"/>
    </row>
    <row r="2639" spans="1:20" ht="15" customHeight="1" x14ac:dyDescent="0.2">
      <c r="A2639" s="54"/>
      <c r="B2639" s="54"/>
      <c r="C2639" s="53"/>
      <c r="D2639" s="54"/>
      <c r="E2639" s="54"/>
      <c r="F2639" s="79"/>
      <c r="G2639" s="55"/>
      <c r="H2639" s="79"/>
      <c r="I2639" s="60"/>
      <c r="J2639" s="60"/>
      <c r="K2639" s="60"/>
      <c r="L2639" s="60"/>
      <c r="M2639" s="60"/>
      <c r="N2639" s="60"/>
      <c r="O2639" s="54"/>
      <c r="P2639" s="54"/>
      <c r="Q2639" s="54"/>
      <c r="R2639" s="54"/>
      <c r="S2639" s="54"/>
      <c r="T2639" s="54"/>
    </row>
    <row r="2640" spans="1:20" ht="15" customHeight="1" x14ac:dyDescent="0.2">
      <c r="A2640" s="54"/>
      <c r="B2640" s="54"/>
      <c r="C2640" s="53"/>
      <c r="D2640" s="54"/>
      <c r="E2640" s="54"/>
      <c r="F2640" s="79"/>
      <c r="G2640" s="55"/>
      <c r="H2640" s="79"/>
      <c r="I2640" s="60"/>
      <c r="J2640" s="60"/>
      <c r="K2640" s="60"/>
      <c r="L2640" s="60"/>
      <c r="M2640" s="60"/>
      <c r="N2640" s="60"/>
      <c r="O2640" s="54"/>
      <c r="P2640" s="54"/>
      <c r="Q2640" s="54"/>
      <c r="R2640" s="54"/>
      <c r="S2640" s="54"/>
      <c r="T2640" s="54"/>
    </row>
    <row r="2641" spans="1:20" ht="15" customHeight="1" x14ac:dyDescent="0.2">
      <c r="A2641" s="54"/>
      <c r="B2641" s="54"/>
      <c r="C2641" s="53"/>
      <c r="D2641" s="54"/>
      <c r="E2641" s="54"/>
      <c r="F2641" s="79"/>
      <c r="G2641" s="55"/>
      <c r="H2641" s="79"/>
      <c r="I2641" s="60"/>
      <c r="J2641" s="60"/>
      <c r="K2641" s="60"/>
      <c r="L2641" s="60"/>
      <c r="M2641" s="60"/>
      <c r="N2641" s="60"/>
      <c r="O2641" s="54"/>
      <c r="P2641" s="54"/>
      <c r="Q2641" s="54"/>
      <c r="R2641" s="54"/>
      <c r="S2641" s="54"/>
      <c r="T2641" s="54"/>
    </row>
    <row r="2642" spans="1:20" ht="15" customHeight="1" x14ac:dyDescent="0.2">
      <c r="A2642" s="54"/>
      <c r="B2642" s="54"/>
      <c r="C2642" s="53"/>
      <c r="D2642" s="54"/>
      <c r="E2642" s="54"/>
      <c r="F2642" s="79"/>
      <c r="G2642" s="55"/>
      <c r="H2642" s="79"/>
      <c r="I2642" s="60"/>
      <c r="J2642" s="60"/>
      <c r="K2642" s="60"/>
      <c r="L2642" s="60"/>
      <c r="M2642" s="60"/>
      <c r="N2642" s="60"/>
      <c r="O2642" s="54"/>
      <c r="P2642" s="54"/>
      <c r="Q2642" s="54"/>
      <c r="R2642" s="54"/>
      <c r="S2642" s="54"/>
      <c r="T2642" s="54"/>
    </row>
    <row r="2643" spans="1:20" ht="15" customHeight="1" x14ac:dyDescent="0.2">
      <c r="A2643" s="54"/>
      <c r="B2643" s="54"/>
      <c r="C2643" s="53"/>
      <c r="D2643" s="54"/>
      <c r="E2643" s="54"/>
      <c r="F2643" s="79"/>
      <c r="G2643" s="55"/>
      <c r="H2643" s="79"/>
      <c r="I2643" s="60"/>
      <c r="J2643" s="60"/>
      <c r="K2643" s="60"/>
      <c r="L2643" s="60"/>
      <c r="M2643" s="60"/>
      <c r="N2643" s="60"/>
      <c r="O2643" s="54"/>
      <c r="P2643" s="54"/>
      <c r="Q2643" s="54"/>
      <c r="R2643" s="54"/>
      <c r="S2643" s="54"/>
      <c r="T2643" s="54"/>
    </row>
    <row r="2644" spans="1:20" ht="15" customHeight="1" x14ac:dyDescent="0.2">
      <c r="A2644" s="54"/>
      <c r="B2644" s="54"/>
      <c r="C2644" s="53"/>
      <c r="D2644" s="54"/>
      <c r="E2644" s="54"/>
      <c r="F2644" s="79"/>
      <c r="G2644" s="55"/>
      <c r="H2644" s="79"/>
      <c r="I2644" s="60"/>
      <c r="J2644" s="60"/>
      <c r="K2644" s="60"/>
      <c r="L2644" s="60"/>
      <c r="M2644" s="60"/>
      <c r="N2644" s="60"/>
      <c r="O2644" s="54"/>
      <c r="P2644" s="54"/>
      <c r="Q2644" s="54"/>
      <c r="R2644" s="54"/>
      <c r="S2644" s="54"/>
      <c r="T2644" s="54"/>
    </row>
    <row r="2645" spans="1:20" ht="15" customHeight="1" x14ac:dyDescent="0.2">
      <c r="A2645" s="54"/>
      <c r="B2645" s="54"/>
      <c r="C2645" s="53"/>
      <c r="D2645" s="54"/>
      <c r="E2645" s="54"/>
      <c r="F2645" s="79"/>
      <c r="G2645" s="55"/>
      <c r="H2645" s="79"/>
      <c r="I2645" s="60"/>
      <c r="J2645" s="60"/>
      <c r="K2645" s="60"/>
      <c r="L2645" s="60"/>
      <c r="M2645" s="60"/>
      <c r="N2645" s="60"/>
      <c r="O2645" s="54"/>
      <c r="P2645" s="54"/>
      <c r="Q2645" s="54"/>
      <c r="R2645" s="54"/>
      <c r="S2645" s="54"/>
      <c r="T2645" s="54"/>
    </row>
    <row r="2646" spans="1:20" ht="15" customHeight="1" x14ac:dyDescent="0.2">
      <c r="A2646" s="54"/>
      <c r="B2646" s="54"/>
      <c r="C2646" s="53"/>
      <c r="D2646" s="54"/>
      <c r="E2646" s="54"/>
      <c r="F2646" s="79"/>
      <c r="G2646" s="55"/>
      <c r="H2646" s="79"/>
      <c r="I2646" s="60"/>
      <c r="J2646" s="60"/>
      <c r="K2646" s="60"/>
      <c r="L2646" s="60"/>
      <c r="M2646" s="60"/>
      <c r="N2646" s="60"/>
      <c r="O2646" s="54"/>
      <c r="P2646" s="54"/>
      <c r="Q2646" s="54"/>
      <c r="R2646" s="54"/>
      <c r="S2646" s="54"/>
      <c r="T2646" s="54"/>
    </row>
    <row r="2647" spans="1:20" ht="15" customHeight="1" x14ac:dyDescent="0.2">
      <c r="A2647" s="54"/>
      <c r="B2647" s="54"/>
      <c r="C2647" s="53"/>
      <c r="D2647" s="54"/>
      <c r="E2647" s="54"/>
      <c r="F2647" s="79"/>
      <c r="G2647" s="55"/>
      <c r="H2647" s="79"/>
      <c r="I2647" s="60"/>
      <c r="J2647" s="60"/>
      <c r="K2647" s="60"/>
      <c r="L2647" s="60"/>
      <c r="M2647" s="60"/>
      <c r="N2647" s="60"/>
      <c r="O2647" s="54"/>
      <c r="P2647" s="54"/>
      <c r="Q2647" s="54"/>
      <c r="R2647" s="54"/>
      <c r="S2647" s="54"/>
      <c r="T2647" s="54"/>
    </row>
    <row r="2648" spans="1:20" ht="15" customHeight="1" x14ac:dyDescent="0.2">
      <c r="A2648" s="54"/>
      <c r="B2648" s="54"/>
      <c r="C2648" s="53"/>
      <c r="D2648" s="54"/>
      <c r="E2648" s="54"/>
      <c r="F2648" s="79"/>
      <c r="G2648" s="55"/>
      <c r="H2648" s="79"/>
      <c r="I2648" s="60"/>
      <c r="J2648" s="60"/>
      <c r="K2648" s="60"/>
      <c r="L2648" s="60"/>
      <c r="M2648" s="60"/>
      <c r="N2648" s="60"/>
      <c r="O2648" s="54"/>
      <c r="P2648" s="54"/>
      <c r="Q2648" s="54"/>
      <c r="R2648" s="54"/>
      <c r="S2648" s="54"/>
      <c r="T2648" s="54"/>
    </row>
    <row r="2649" spans="1:20" ht="15" customHeight="1" x14ac:dyDescent="0.2">
      <c r="A2649" s="54"/>
      <c r="B2649" s="54"/>
      <c r="C2649" s="53"/>
      <c r="D2649" s="54"/>
      <c r="E2649" s="54"/>
      <c r="F2649" s="79"/>
      <c r="G2649" s="55"/>
      <c r="H2649" s="79"/>
      <c r="I2649" s="60"/>
      <c r="J2649" s="60"/>
      <c r="K2649" s="60"/>
      <c r="L2649" s="60"/>
      <c r="M2649" s="60"/>
      <c r="N2649" s="60"/>
      <c r="O2649" s="54"/>
      <c r="P2649" s="54"/>
      <c r="Q2649" s="54"/>
      <c r="R2649" s="54"/>
      <c r="S2649" s="54"/>
      <c r="T2649" s="54"/>
    </row>
    <row r="2650" spans="1:20" ht="15" customHeight="1" x14ac:dyDescent="0.2">
      <c r="A2650" s="54"/>
      <c r="B2650" s="54"/>
      <c r="C2650" s="53"/>
      <c r="D2650" s="54"/>
      <c r="E2650" s="54"/>
      <c r="F2650" s="79"/>
      <c r="G2650" s="55"/>
      <c r="H2650" s="79"/>
      <c r="I2650" s="60"/>
      <c r="J2650" s="60"/>
      <c r="K2650" s="60"/>
      <c r="L2650" s="60"/>
      <c r="M2650" s="60"/>
      <c r="N2650" s="60"/>
      <c r="O2650" s="54"/>
      <c r="P2650" s="54"/>
      <c r="Q2650" s="54"/>
      <c r="R2650" s="54"/>
      <c r="S2650" s="54"/>
      <c r="T2650" s="54"/>
    </row>
    <row r="2651" spans="1:20" ht="15" customHeight="1" x14ac:dyDescent="0.2">
      <c r="A2651" s="54"/>
      <c r="B2651" s="54"/>
      <c r="C2651" s="53"/>
      <c r="D2651" s="54"/>
      <c r="E2651" s="54"/>
      <c r="F2651" s="79"/>
      <c r="G2651" s="55"/>
      <c r="H2651" s="79"/>
      <c r="I2651" s="60"/>
      <c r="J2651" s="60"/>
      <c r="K2651" s="60"/>
      <c r="L2651" s="60"/>
      <c r="M2651" s="60"/>
      <c r="N2651" s="60"/>
      <c r="O2651" s="54"/>
      <c r="P2651" s="54"/>
      <c r="Q2651" s="54"/>
      <c r="R2651" s="54"/>
      <c r="S2651" s="54"/>
      <c r="T2651" s="54"/>
    </row>
    <row r="2652" spans="1:20" ht="15" customHeight="1" x14ac:dyDescent="0.2">
      <c r="A2652" s="54"/>
      <c r="B2652" s="54"/>
      <c r="C2652" s="53"/>
      <c r="D2652" s="54"/>
      <c r="E2652" s="54"/>
      <c r="F2652" s="79"/>
      <c r="G2652" s="55"/>
      <c r="H2652" s="79"/>
      <c r="I2652" s="60"/>
      <c r="J2652" s="60"/>
      <c r="K2652" s="60"/>
      <c r="L2652" s="60"/>
      <c r="M2652" s="60"/>
      <c r="N2652" s="60"/>
      <c r="O2652" s="54"/>
      <c r="P2652" s="54"/>
      <c r="Q2652" s="54"/>
      <c r="R2652" s="54"/>
      <c r="S2652" s="54"/>
      <c r="T2652" s="54"/>
    </row>
    <row r="2653" spans="1:20" ht="15" customHeight="1" x14ac:dyDescent="0.2">
      <c r="A2653" s="54"/>
      <c r="B2653" s="54"/>
      <c r="C2653" s="53"/>
      <c r="D2653" s="54"/>
      <c r="E2653" s="54"/>
      <c r="F2653" s="79"/>
      <c r="G2653" s="55"/>
      <c r="H2653" s="79"/>
      <c r="I2653" s="60"/>
      <c r="J2653" s="60"/>
      <c r="K2653" s="60"/>
      <c r="L2653" s="60"/>
      <c r="M2653" s="60"/>
      <c r="N2653" s="60"/>
      <c r="O2653" s="54"/>
      <c r="P2653" s="54"/>
      <c r="Q2653" s="54"/>
      <c r="R2653" s="54"/>
      <c r="S2653" s="54"/>
      <c r="T2653" s="54"/>
    </row>
    <row r="2654" spans="1:20" ht="15" customHeight="1" x14ac:dyDescent="0.2">
      <c r="A2654" s="54"/>
      <c r="B2654" s="54"/>
      <c r="C2654" s="53"/>
      <c r="D2654" s="54"/>
      <c r="E2654" s="54"/>
      <c r="F2654" s="79"/>
      <c r="G2654" s="55"/>
      <c r="H2654" s="79"/>
      <c r="I2654" s="60"/>
      <c r="J2654" s="60"/>
      <c r="K2654" s="60"/>
      <c r="L2654" s="60"/>
      <c r="M2654" s="60"/>
      <c r="N2654" s="60"/>
      <c r="O2654" s="54"/>
      <c r="P2654" s="54"/>
      <c r="Q2654" s="54"/>
      <c r="R2654" s="54"/>
      <c r="S2654" s="54"/>
      <c r="T2654" s="54"/>
    </row>
    <row r="2655" spans="1:20" ht="15" customHeight="1" x14ac:dyDescent="0.2">
      <c r="A2655" s="54"/>
      <c r="B2655" s="54"/>
      <c r="C2655" s="53"/>
      <c r="D2655" s="54"/>
      <c r="E2655" s="54"/>
      <c r="F2655" s="79"/>
      <c r="G2655" s="55"/>
      <c r="H2655" s="79"/>
      <c r="I2655" s="60"/>
      <c r="J2655" s="60"/>
      <c r="K2655" s="60"/>
      <c r="L2655" s="60"/>
      <c r="M2655" s="60"/>
      <c r="N2655" s="60"/>
      <c r="O2655" s="54"/>
      <c r="P2655" s="54"/>
      <c r="Q2655" s="54"/>
      <c r="R2655" s="54"/>
      <c r="S2655" s="54"/>
      <c r="T2655" s="54"/>
    </row>
    <row r="2656" spans="1:20" ht="15" customHeight="1" x14ac:dyDescent="0.2">
      <c r="A2656" s="54"/>
      <c r="B2656" s="54"/>
      <c r="C2656" s="53"/>
      <c r="D2656" s="54"/>
      <c r="E2656" s="54"/>
      <c r="F2656" s="79"/>
      <c r="G2656" s="55"/>
      <c r="H2656" s="79"/>
      <c r="I2656" s="60"/>
      <c r="J2656" s="60"/>
      <c r="K2656" s="60"/>
      <c r="L2656" s="60"/>
      <c r="M2656" s="60"/>
      <c r="N2656" s="60"/>
      <c r="O2656" s="54"/>
      <c r="P2656" s="54"/>
      <c r="Q2656" s="54"/>
      <c r="R2656" s="54"/>
      <c r="S2656" s="54"/>
      <c r="T2656" s="54"/>
    </row>
    <row r="2657" spans="1:20" ht="15" customHeight="1" x14ac:dyDescent="0.2">
      <c r="A2657" s="54"/>
      <c r="B2657" s="54"/>
      <c r="C2657" s="53"/>
      <c r="D2657" s="54"/>
      <c r="E2657" s="54"/>
      <c r="F2657" s="79"/>
      <c r="G2657" s="55"/>
      <c r="H2657" s="79"/>
      <c r="I2657" s="60"/>
      <c r="J2657" s="60"/>
      <c r="K2657" s="60"/>
      <c r="L2657" s="60"/>
      <c r="M2657" s="60"/>
      <c r="N2657" s="60"/>
      <c r="O2657" s="54"/>
      <c r="P2657" s="54"/>
      <c r="Q2657" s="54"/>
      <c r="R2657" s="54"/>
      <c r="S2657" s="54"/>
      <c r="T2657" s="54"/>
    </row>
    <row r="2658" spans="1:20" ht="15" customHeight="1" x14ac:dyDescent="0.2">
      <c r="A2658" s="54"/>
      <c r="B2658" s="54"/>
      <c r="C2658" s="53"/>
      <c r="D2658" s="54"/>
      <c r="E2658" s="54"/>
      <c r="F2658" s="79"/>
      <c r="G2658" s="55"/>
      <c r="H2658" s="79"/>
      <c r="I2658" s="60"/>
      <c r="J2658" s="60"/>
      <c r="K2658" s="60"/>
      <c r="L2658" s="60"/>
      <c r="M2658" s="60"/>
      <c r="N2658" s="60"/>
      <c r="O2658" s="54"/>
      <c r="P2658" s="54"/>
      <c r="Q2658" s="54"/>
      <c r="R2658" s="54"/>
      <c r="S2658" s="54"/>
      <c r="T2658" s="54"/>
    </row>
    <row r="2659" spans="1:20" ht="15" customHeight="1" x14ac:dyDescent="0.2">
      <c r="A2659" s="54"/>
      <c r="B2659" s="54"/>
      <c r="C2659" s="53"/>
      <c r="D2659" s="54"/>
      <c r="E2659" s="54"/>
      <c r="F2659" s="79"/>
      <c r="G2659" s="55"/>
      <c r="H2659" s="79"/>
      <c r="I2659" s="60"/>
      <c r="J2659" s="60"/>
      <c r="K2659" s="60"/>
      <c r="L2659" s="60"/>
      <c r="M2659" s="60"/>
      <c r="N2659" s="60"/>
      <c r="O2659" s="54"/>
      <c r="P2659" s="54"/>
      <c r="Q2659" s="54"/>
      <c r="R2659" s="54"/>
      <c r="S2659" s="54"/>
      <c r="T2659" s="54"/>
    </row>
    <row r="2660" spans="1:20" ht="15" customHeight="1" x14ac:dyDescent="0.2">
      <c r="A2660" s="54"/>
      <c r="B2660" s="54"/>
      <c r="C2660" s="53"/>
      <c r="D2660" s="54"/>
      <c r="E2660" s="54"/>
      <c r="F2660" s="79"/>
      <c r="G2660" s="55"/>
      <c r="H2660" s="79"/>
      <c r="I2660" s="60"/>
      <c r="J2660" s="60"/>
      <c r="K2660" s="60"/>
      <c r="L2660" s="60"/>
      <c r="M2660" s="60"/>
      <c r="N2660" s="60"/>
      <c r="O2660" s="54"/>
      <c r="P2660" s="54"/>
      <c r="Q2660" s="54"/>
      <c r="R2660" s="54"/>
      <c r="S2660" s="54"/>
      <c r="T2660" s="54"/>
    </row>
    <row r="2661" spans="1:20" ht="15" customHeight="1" x14ac:dyDescent="0.2">
      <c r="A2661" s="54"/>
      <c r="B2661" s="54"/>
      <c r="C2661" s="53"/>
      <c r="D2661" s="54"/>
      <c r="E2661" s="54"/>
      <c r="F2661" s="79"/>
      <c r="G2661" s="55"/>
      <c r="H2661" s="79"/>
      <c r="I2661" s="60"/>
      <c r="J2661" s="60"/>
      <c r="K2661" s="60"/>
      <c r="L2661" s="60"/>
      <c r="M2661" s="60"/>
      <c r="N2661" s="60"/>
      <c r="O2661" s="54"/>
      <c r="P2661" s="54"/>
      <c r="Q2661" s="54"/>
      <c r="R2661" s="54"/>
      <c r="S2661" s="54"/>
      <c r="T2661" s="54"/>
    </row>
    <row r="2662" spans="1:20" ht="15" customHeight="1" x14ac:dyDescent="0.2">
      <c r="A2662" s="54"/>
      <c r="B2662" s="54"/>
      <c r="C2662" s="53"/>
      <c r="D2662" s="54"/>
      <c r="E2662" s="54"/>
      <c r="F2662" s="79"/>
      <c r="G2662" s="55"/>
      <c r="H2662" s="79"/>
      <c r="I2662" s="60"/>
      <c r="J2662" s="60"/>
      <c r="K2662" s="60"/>
      <c r="L2662" s="60"/>
      <c r="M2662" s="60"/>
      <c r="N2662" s="60"/>
      <c r="O2662" s="54"/>
      <c r="P2662" s="54"/>
      <c r="Q2662" s="54"/>
      <c r="R2662" s="54"/>
      <c r="S2662" s="54"/>
      <c r="T2662" s="54"/>
    </row>
    <row r="2663" spans="1:20" ht="15" customHeight="1" x14ac:dyDescent="0.2">
      <c r="A2663" s="54"/>
      <c r="B2663" s="54"/>
      <c r="C2663" s="53"/>
      <c r="D2663" s="54"/>
      <c r="E2663" s="54"/>
      <c r="F2663" s="79"/>
      <c r="G2663" s="55"/>
      <c r="H2663" s="79"/>
      <c r="I2663" s="60"/>
      <c r="J2663" s="60"/>
      <c r="K2663" s="60"/>
      <c r="L2663" s="60"/>
      <c r="M2663" s="60"/>
      <c r="N2663" s="60"/>
      <c r="O2663" s="54"/>
      <c r="P2663" s="54"/>
      <c r="Q2663" s="54"/>
      <c r="R2663" s="54"/>
      <c r="S2663" s="54"/>
      <c r="T2663" s="54"/>
    </row>
    <row r="2664" spans="1:20" ht="15" customHeight="1" x14ac:dyDescent="0.2">
      <c r="A2664" s="54"/>
      <c r="B2664" s="54"/>
      <c r="C2664" s="53"/>
      <c r="D2664" s="54"/>
      <c r="E2664" s="54"/>
      <c r="F2664" s="79"/>
      <c r="G2664" s="55"/>
      <c r="H2664" s="79"/>
      <c r="I2664" s="60"/>
      <c r="J2664" s="60"/>
      <c r="K2664" s="60"/>
      <c r="L2664" s="60"/>
      <c r="M2664" s="60"/>
      <c r="N2664" s="60"/>
      <c r="O2664" s="54"/>
      <c r="P2664" s="54"/>
      <c r="Q2664" s="54"/>
      <c r="R2664" s="54"/>
      <c r="S2664" s="54"/>
      <c r="T2664" s="54"/>
    </row>
    <row r="2665" spans="1:20" ht="15" customHeight="1" x14ac:dyDescent="0.2">
      <c r="A2665" s="54"/>
      <c r="B2665" s="54"/>
      <c r="C2665" s="53"/>
      <c r="D2665" s="54"/>
      <c r="E2665" s="54"/>
      <c r="F2665" s="79"/>
      <c r="G2665" s="55"/>
      <c r="H2665" s="79"/>
      <c r="I2665" s="60"/>
      <c r="J2665" s="60"/>
      <c r="K2665" s="60"/>
      <c r="L2665" s="60"/>
      <c r="M2665" s="60"/>
      <c r="N2665" s="60"/>
      <c r="O2665" s="54"/>
      <c r="P2665" s="54"/>
      <c r="Q2665" s="54"/>
      <c r="R2665" s="54"/>
      <c r="S2665" s="54"/>
      <c r="T2665" s="54"/>
    </row>
    <row r="2666" spans="1:20" ht="15" customHeight="1" x14ac:dyDescent="0.2">
      <c r="A2666" s="54"/>
      <c r="B2666" s="54"/>
      <c r="C2666" s="53"/>
      <c r="D2666" s="54"/>
      <c r="E2666" s="54"/>
      <c r="F2666" s="79"/>
      <c r="G2666" s="55"/>
      <c r="H2666" s="79"/>
      <c r="I2666" s="60"/>
      <c r="J2666" s="60"/>
      <c r="K2666" s="60"/>
      <c r="L2666" s="60"/>
      <c r="M2666" s="60"/>
      <c r="N2666" s="60"/>
      <c r="O2666" s="54"/>
      <c r="P2666" s="54"/>
      <c r="Q2666" s="54"/>
      <c r="R2666" s="54"/>
      <c r="S2666" s="54"/>
      <c r="T2666" s="54"/>
    </row>
    <row r="2667" spans="1:20" ht="15" customHeight="1" x14ac:dyDescent="0.2">
      <c r="A2667" s="54"/>
      <c r="B2667" s="54"/>
      <c r="C2667" s="53"/>
      <c r="D2667" s="54"/>
      <c r="E2667" s="54"/>
      <c r="F2667" s="79"/>
      <c r="G2667" s="55"/>
      <c r="H2667" s="79"/>
      <c r="I2667" s="60"/>
      <c r="J2667" s="60"/>
      <c r="K2667" s="60"/>
      <c r="L2667" s="60"/>
      <c r="M2667" s="60"/>
      <c r="N2667" s="60"/>
      <c r="O2667" s="54"/>
      <c r="P2667" s="54"/>
      <c r="Q2667" s="54"/>
      <c r="R2667" s="54"/>
      <c r="S2667" s="54"/>
      <c r="T2667" s="54"/>
    </row>
    <row r="2668" spans="1:20" ht="15" customHeight="1" x14ac:dyDescent="0.2">
      <c r="A2668" s="54"/>
      <c r="B2668" s="54"/>
      <c r="C2668" s="53"/>
      <c r="D2668" s="54"/>
      <c r="E2668" s="54"/>
      <c r="F2668" s="79"/>
      <c r="G2668" s="55"/>
      <c r="H2668" s="79"/>
      <c r="I2668" s="60"/>
      <c r="J2668" s="60"/>
      <c r="K2668" s="60"/>
      <c r="L2668" s="60"/>
      <c r="M2668" s="60"/>
      <c r="N2668" s="60"/>
      <c r="O2668" s="54"/>
      <c r="P2668" s="54"/>
      <c r="Q2668" s="54"/>
      <c r="R2668" s="54"/>
      <c r="S2668" s="54"/>
      <c r="T2668" s="54"/>
    </row>
    <row r="2669" spans="1:20" ht="15" customHeight="1" x14ac:dyDescent="0.2">
      <c r="A2669" s="54"/>
      <c r="B2669" s="54"/>
      <c r="C2669" s="53"/>
      <c r="D2669" s="54"/>
      <c r="E2669" s="54"/>
      <c r="F2669" s="79"/>
      <c r="G2669" s="55"/>
      <c r="H2669" s="79"/>
      <c r="I2669" s="60"/>
      <c r="J2669" s="60"/>
      <c r="K2669" s="60"/>
      <c r="L2669" s="60"/>
      <c r="M2669" s="60"/>
      <c r="N2669" s="60"/>
      <c r="O2669" s="54"/>
      <c r="P2669" s="54"/>
      <c r="Q2669" s="54"/>
      <c r="R2669" s="54"/>
      <c r="S2669" s="54"/>
      <c r="T2669" s="54"/>
    </row>
    <row r="2670" spans="1:20" ht="15" customHeight="1" x14ac:dyDescent="0.2">
      <c r="A2670" s="54"/>
      <c r="B2670" s="54"/>
      <c r="C2670" s="53"/>
      <c r="D2670" s="54"/>
      <c r="E2670" s="54"/>
      <c r="F2670" s="79"/>
      <c r="G2670" s="55"/>
      <c r="H2670" s="79"/>
      <c r="I2670" s="60"/>
      <c r="J2670" s="60"/>
      <c r="K2670" s="60"/>
      <c r="L2670" s="60"/>
      <c r="M2670" s="60"/>
      <c r="N2670" s="60"/>
      <c r="O2670" s="54"/>
      <c r="P2670" s="54"/>
      <c r="Q2670" s="54"/>
      <c r="R2670" s="54"/>
      <c r="S2670" s="54"/>
      <c r="T2670" s="54"/>
    </row>
    <row r="2671" spans="1:20" ht="15" customHeight="1" x14ac:dyDescent="0.2">
      <c r="A2671" s="54"/>
      <c r="B2671" s="54"/>
      <c r="C2671" s="53"/>
      <c r="D2671" s="54"/>
      <c r="E2671" s="54"/>
      <c r="F2671" s="79"/>
      <c r="G2671" s="55"/>
      <c r="H2671" s="79"/>
      <c r="I2671" s="60"/>
      <c r="J2671" s="60"/>
      <c r="K2671" s="60"/>
      <c r="L2671" s="60"/>
      <c r="M2671" s="60"/>
      <c r="N2671" s="60"/>
      <c r="O2671" s="54"/>
      <c r="P2671" s="54"/>
      <c r="Q2671" s="54"/>
      <c r="R2671" s="54"/>
      <c r="S2671" s="54"/>
      <c r="T2671" s="54"/>
    </row>
    <row r="2672" spans="1:20" ht="15" customHeight="1" x14ac:dyDescent="0.2">
      <c r="A2672" s="54"/>
      <c r="B2672" s="54"/>
      <c r="C2672" s="53"/>
      <c r="D2672" s="54"/>
      <c r="E2672" s="54"/>
      <c r="F2672" s="79"/>
      <c r="G2672" s="55"/>
      <c r="H2672" s="79"/>
      <c r="I2672" s="60"/>
      <c r="J2672" s="60"/>
      <c r="K2672" s="60"/>
      <c r="L2672" s="60"/>
      <c r="M2672" s="60"/>
      <c r="N2672" s="60"/>
      <c r="O2672" s="54"/>
      <c r="P2672" s="54"/>
      <c r="Q2672" s="54"/>
      <c r="R2672" s="54"/>
      <c r="S2672" s="54"/>
      <c r="T2672" s="54"/>
    </row>
    <row r="2673" spans="1:20" ht="15" customHeight="1" x14ac:dyDescent="0.2">
      <c r="A2673" s="54"/>
      <c r="B2673" s="54"/>
      <c r="C2673" s="53"/>
      <c r="D2673" s="54"/>
      <c r="E2673" s="54"/>
      <c r="F2673" s="79"/>
      <c r="G2673" s="55"/>
      <c r="H2673" s="79"/>
      <c r="I2673" s="60"/>
      <c r="J2673" s="60"/>
      <c r="K2673" s="60"/>
      <c r="L2673" s="60"/>
      <c r="M2673" s="60"/>
      <c r="N2673" s="60"/>
      <c r="O2673" s="54"/>
      <c r="P2673" s="54"/>
      <c r="Q2673" s="54"/>
      <c r="R2673" s="54"/>
      <c r="S2673" s="54"/>
      <c r="T2673" s="54"/>
    </row>
    <row r="2674" spans="1:20" ht="15" customHeight="1" x14ac:dyDescent="0.2">
      <c r="A2674" s="54"/>
      <c r="B2674" s="54"/>
      <c r="C2674" s="53"/>
      <c r="D2674" s="54"/>
      <c r="E2674" s="54"/>
      <c r="F2674" s="79"/>
      <c r="G2674" s="55"/>
      <c r="H2674" s="79"/>
      <c r="I2674" s="60"/>
      <c r="J2674" s="60"/>
      <c r="K2674" s="60"/>
      <c r="L2674" s="60"/>
      <c r="M2674" s="60"/>
      <c r="N2674" s="60"/>
      <c r="O2674" s="54"/>
      <c r="P2674" s="54"/>
      <c r="Q2674" s="54"/>
      <c r="R2674" s="54"/>
      <c r="S2674" s="54"/>
      <c r="T2674" s="54"/>
    </row>
    <row r="2675" spans="1:20" ht="15" customHeight="1" x14ac:dyDescent="0.2">
      <c r="A2675" s="54"/>
      <c r="B2675" s="54"/>
      <c r="C2675" s="53"/>
      <c r="D2675" s="54"/>
      <c r="E2675" s="54"/>
      <c r="F2675" s="79"/>
      <c r="G2675" s="55"/>
      <c r="H2675" s="79"/>
      <c r="I2675" s="60"/>
      <c r="J2675" s="60"/>
      <c r="K2675" s="60"/>
      <c r="L2675" s="60"/>
      <c r="M2675" s="60"/>
      <c r="N2675" s="60"/>
      <c r="O2675" s="54"/>
      <c r="P2675" s="54"/>
      <c r="Q2675" s="54"/>
      <c r="R2675" s="54"/>
      <c r="S2675" s="54"/>
      <c r="T2675" s="54"/>
    </row>
    <row r="2676" spans="1:20" ht="15" customHeight="1" x14ac:dyDescent="0.2">
      <c r="A2676" s="54"/>
      <c r="B2676" s="54"/>
      <c r="C2676" s="53"/>
      <c r="D2676" s="54"/>
      <c r="E2676" s="54"/>
      <c r="F2676" s="79"/>
      <c r="G2676" s="55"/>
      <c r="H2676" s="79"/>
      <c r="I2676" s="60"/>
      <c r="J2676" s="60"/>
      <c r="K2676" s="60"/>
      <c r="L2676" s="60"/>
      <c r="M2676" s="60"/>
      <c r="N2676" s="60"/>
      <c r="O2676" s="54"/>
      <c r="P2676" s="54"/>
      <c r="Q2676" s="54"/>
      <c r="R2676" s="54"/>
      <c r="S2676" s="54"/>
      <c r="T2676" s="54"/>
    </row>
    <row r="2677" spans="1:20" ht="15" customHeight="1" x14ac:dyDescent="0.2">
      <c r="A2677" s="54"/>
      <c r="B2677" s="54"/>
      <c r="C2677" s="53"/>
      <c r="D2677" s="54"/>
      <c r="E2677" s="54"/>
      <c r="F2677" s="79"/>
      <c r="G2677" s="55"/>
      <c r="H2677" s="79"/>
      <c r="I2677" s="60"/>
      <c r="J2677" s="60"/>
      <c r="K2677" s="60"/>
      <c r="L2677" s="60"/>
      <c r="M2677" s="60"/>
      <c r="N2677" s="60"/>
      <c r="O2677" s="54"/>
      <c r="P2677" s="54"/>
      <c r="Q2677" s="54"/>
      <c r="R2677" s="54"/>
      <c r="S2677" s="54"/>
      <c r="T2677" s="54"/>
    </row>
    <row r="2678" spans="1:20" ht="15" customHeight="1" x14ac:dyDescent="0.2">
      <c r="A2678" s="54"/>
      <c r="B2678" s="54"/>
      <c r="C2678" s="53"/>
      <c r="D2678" s="54"/>
      <c r="E2678" s="54"/>
      <c r="F2678" s="79"/>
      <c r="G2678" s="55"/>
      <c r="H2678" s="79"/>
      <c r="I2678" s="60"/>
      <c r="J2678" s="60"/>
      <c r="K2678" s="60"/>
      <c r="L2678" s="60"/>
      <c r="M2678" s="60"/>
      <c r="N2678" s="60"/>
      <c r="O2678" s="54"/>
      <c r="P2678" s="54"/>
      <c r="Q2678" s="54"/>
      <c r="R2678" s="54"/>
      <c r="S2678" s="54"/>
      <c r="T2678" s="54"/>
    </row>
    <row r="2679" spans="1:20" ht="15" customHeight="1" x14ac:dyDescent="0.2">
      <c r="A2679" s="54"/>
      <c r="B2679" s="54"/>
      <c r="C2679" s="53"/>
      <c r="D2679" s="54"/>
      <c r="E2679" s="54"/>
      <c r="F2679" s="79"/>
      <c r="G2679" s="55"/>
      <c r="H2679" s="79"/>
      <c r="I2679" s="60"/>
      <c r="J2679" s="60"/>
      <c r="K2679" s="60"/>
      <c r="L2679" s="60"/>
      <c r="M2679" s="60"/>
      <c r="N2679" s="60"/>
      <c r="O2679" s="54"/>
      <c r="P2679" s="54"/>
      <c r="Q2679" s="54"/>
      <c r="R2679" s="54"/>
      <c r="S2679" s="54"/>
      <c r="T2679" s="54"/>
    </row>
    <row r="2680" spans="1:20" ht="15" customHeight="1" x14ac:dyDescent="0.2">
      <c r="A2680" s="54"/>
      <c r="B2680" s="54"/>
      <c r="C2680" s="53"/>
      <c r="D2680" s="54"/>
      <c r="E2680" s="54"/>
      <c r="F2680" s="79"/>
      <c r="G2680" s="55"/>
      <c r="H2680" s="79"/>
      <c r="I2680" s="60"/>
      <c r="J2680" s="60"/>
      <c r="K2680" s="60"/>
      <c r="L2680" s="60"/>
      <c r="M2680" s="60"/>
      <c r="N2680" s="60"/>
      <c r="O2680" s="54"/>
      <c r="P2680" s="54"/>
      <c r="Q2680" s="54"/>
      <c r="R2680" s="54"/>
      <c r="S2680" s="54"/>
      <c r="T2680" s="54"/>
    </row>
    <row r="2681" spans="1:20" ht="15" customHeight="1" x14ac:dyDescent="0.2">
      <c r="A2681" s="54"/>
      <c r="B2681" s="54"/>
      <c r="C2681" s="53"/>
      <c r="D2681" s="54"/>
      <c r="E2681" s="54"/>
      <c r="F2681" s="79"/>
      <c r="G2681" s="55"/>
      <c r="H2681" s="79"/>
      <c r="I2681" s="60"/>
      <c r="J2681" s="60"/>
      <c r="K2681" s="60"/>
      <c r="L2681" s="60"/>
      <c r="M2681" s="60"/>
      <c r="N2681" s="60"/>
      <c r="O2681" s="54"/>
      <c r="P2681" s="54"/>
      <c r="Q2681" s="54"/>
      <c r="R2681" s="54"/>
      <c r="S2681" s="54"/>
      <c r="T2681" s="54"/>
    </row>
    <row r="2682" spans="1:20" ht="15" customHeight="1" x14ac:dyDescent="0.2">
      <c r="A2682" s="54"/>
      <c r="B2682" s="54"/>
      <c r="C2682" s="53"/>
      <c r="D2682" s="54"/>
      <c r="E2682" s="54"/>
      <c r="F2682" s="79"/>
      <c r="G2682" s="55"/>
      <c r="H2682" s="79"/>
      <c r="I2682" s="60"/>
      <c r="J2682" s="60"/>
      <c r="K2682" s="60"/>
      <c r="L2682" s="60"/>
      <c r="M2682" s="60"/>
      <c r="N2682" s="60"/>
      <c r="O2682" s="54"/>
      <c r="P2682" s="54"/>
      <c r="Q2682" s="54"/>
      <c r="R2682" s="54"/>
      <c r="S2682" s="54"/>
      <c r="T2682" s="54"/>
    </row>
    <row r="2683" spans="1:20" ht="15" customHeight="1" x14ac:dyDescent="0.2">
      <c r="A2683" s="54"/>
      <c r="B2683" s="54"/>
      <c r="C2683" s="53"/>
      <c r="D2683" s="54"/>
      <c r="E2683" s="54"/>
      <c r="F2683" s="79"/>
      <c r="G2683" s="55"/>
      <c r="H2683" s="79"/>
      <c r="I2683" s="60"/>
      <c r="J2683" s="60"/>
      <c r="K2683" s="60"/>
      <c r="L2683" s="60"/>
      <c r="M2683" s="60"/>
      <c r="N2683" s="60"/>
      <c r="O2683" s="54"/>
      <c r="P2683" s="54"/>
      <c r="Q2683" s="54"/>
      <c r="R2683" s="54"/>
      <c r="S2683" s="54"/>
      <c r="T2683" s="54"/>
    </row>
    <row r="2684" spans="1:20" ht="15" customHeight="1" x14ac:dyDescent="0.2">
      <c r="A2684" s="54"/>
      <c r="B2684" s="54"/>
      <c r="C2684" s="53"/>
      <c r="D2684" s="54"/>
      <c r="E2684" s="54"/>
      <c r="F2684" s="79"/>
      <c r="G2684" s="55"/>
      <c r="H2684" s="79"/>
      <c r="I2684" s="60"/>
      <c r="J2684" s="60"/>
      <c r="K2684" s="60"/>
      <c r="L2684" s="60"/>
      <c r="M2684" s="60"/>
      <c r="N2684" s="60"/>
      <c r="O2684" s="54"/>
      <c r="P2684" s="54"/>
      <c r="Q2684" s="54"/>
      <c r="R2684" s="54"/>
      <c r="S2684" s="54"/>
      <c r="T2684" s="54"/>
    </row>
    <row r="2685" spans="1:20" ht="15" customHeight="1" x14ac:dyDescent="0.2">
      <c r="A2685" s="54"/>
      <c r="B2685" s="54"/>
      <c r="C2685" s="53"/>
      <c r="D2685" s="54"/>
      <c r="E2685" s="54"/>
      <c r="F2685" s="79"/>
      <c r="G2685" s="55"/>
      <c r="H2685" s="79"/>
      <c r="I2685" s="60"/>
      <c r="J2685" s="60"/>
      <c r="K2685" s="60"/>
      <c r="L2685" s="60"/>
      <c r="M2685" s="60"/>
      <c r="N2685" s="60"/>
      <c r="O2685" s="54"/>
      <c r="P2685" s="54"/>
      <c r="Q2685" s="54"/>
      <c r="R2685" s="54"/>
      <c r="S2685" s="54"/>
      <c r="T2685" s="54"/>
    </row>
    <row r="2686" spans="1:20" ht="15" customHeight="1" x14ac:dyDescent="0.2">
      <c r="A2686" s="54"/>
      <c r="B2686" s="54"/>
      <c r="C2686" s="53"/>
      <c r="D2686" s="54"/>
      <c r="E2686" s="54"/>
      <c r="F2686" s="79"/>
      <c r="G2686" s="55"/>
      <c r="H2686" s="79"/>
      <c r="I2686" s="60"/>
      <c r="J2686" s="60"/>
      <c r="K2686" s="60"/>
      <c r="L2686" s="60"/>
      <c r="M2686" s="60"/>
      <c r="N2686" s="60"/>
      <c r="O2686" s="54"/>
      <c r="P2686" s="54"/>
      <c r="Q2686" s="54"/>
      <c r="R2686" s="54"/>
      <c r="S2686" s="54"/>
      <c r="T2686" s="54"/>
    </row>
    <row r="2687" spans="1:20" ht="15" customHeight="1" x14ac:dyDescent="0.2">
      <c r="A2687" s="54"/>
      <c r="B2687" s="54"/>
      <c r="C2687" s="53"/>
      <c r="D2687" s="54"/>
      <c r="E2687" s="54"/>
      <c r="F2687" s="79"/>
      <c r="G2687" s="55"/>
      <c r="H2687" s="79"/>
      <c r="I2687" s="60"/>
      <c r="J2687" s="60"/>
      <c r="K2687" s="60"/>
      <c r="L2687" s="60"/>
      <c r="M2687" s="60"/>
      <c r="N2687" s="60"/>
      <c r="O2687" s="54"/>
      <c r="P2687" s="54"/>
      <c r="Q2687" s="54"/>
      <c r="R2687" s="54"/>
      <c r="S2687" s="54"/>
      <c r="T2687" s="54"/>
    </row>
    <row r="2688" spans="1:20" ht="15" customHeight="1" x14ac:dyDescent="0.2">
      <c r="A2688" s="54"/>
      <c r="B2688" s="54"/>
      <c r="C2688" s="53"/>
      <c r="D2688" s="54"/>
      <c r="E2688" s="54"/>
      <c r="F2688" s="79"/>
      <c r="G2688" s="55"/>
      <c r="H2688" s="79"/>
      <c r="I2688" s="60"/>
      <c r="J2688" s="60"/>
      <c r="K2688" s="60"/>
      <c r="L2688" s="60"/>
      <c r="M2688" s="60"/>
      <c r="N2688" s="60"/>
      <c r="O2688" s="54"/>
      <c r="P2688" s="54"/>
      <c r="Q2688" s="54"/>
      <c r="R2688" s="54"/>
      <c r="S2688" s="54"/>
      <c r="T2688" s="54"/>
    </row>
    <row r="2689" spans="1:20" ht="15" customHeight="1" x14ac:dyDescent="0.2">
      <c r="A2689" s="54"/>
      <c r="B2689" s="54"/>
      <c r="C2689" s="53"/>
      <c r="D2689" s="54"/>
      <c r="E2689" s="54"/>
      <c r="F2689" s="79"/>
      <c r="G2689" s="55"/>
      <c r="H2689" s="79"/>
      <c r="I2689" s="60"/>
      <c r="J2689" s="60"/>
      <c r="K2689" s="60"/>
      <c r="L2689" s="60"/>
      <c r="M2689" s="60"/>
      <c r="N2689" s="60"/>
      <c r="O2689" s="54"/>
      <c r="P2689" s="54"/>
      <c r="Q2689" s="54"/>
      <c r="R2689" s="54"/>
      <c r="S2689" s="54"/>
      <c r="T2689" s="54"/>
    </row>
    <row r="2690" spans="1:20" ht="15" customHeight="1" x14ac:dyDescent="0.2">
      <c r="A2690" s="54"/>
      <c r="B2690" s="54"/>
      <c r="C2690" s="53"/>
      <c r="D2690" s="54"/>
      <c r="E2690" s="54"/>
      <c r="F2690" s="79"/>
      <c r="G2690" s="55"/>
      <c r="H2690" s="79"/>
      <c r="I2690" s="60"/>
      <c r="J2690" s="60"/>
      <c r="K2690" s="60"/>
      <c r="L2690" s="60"/>
      <c r="M2690" s="60"/>
      <c r="N2690" s="60"/>
      <c r="O2690" s="54"/>
      <c r="P2690" s="54"/>
      <c r="Q2690" s="54"/>
      <c r="R2690" s="54"/>
      <c r="S2690" s="54"/>
      <c r="T2690" s="54"/>
    </row>
    <row r="2691" spans="1:20" ht="15" customHeight="1" x14ac:dyDescent="0.2">
      <c r="A2691" s="54"/>
      <c r="B2691" s="54"/>
      <c r="C2691" s="53"/>
      <c r="D2691" s="54"/>
      <c r="E2691" s="54"/>
      <c r="F2691" s="79"/>
      <c r="G2691" s="55"/>
      <c r="H2691" s="79"/>
      <c r="I2691" s="60"/>
      <c r="J2691" s="60"/>
      <c r="K2691" s="60"/>
      <c r="L2691" s="60"/>
      <c r="M2691" s="60"/>
      <c r="N2691" s="60"/>
      <c r="O2691" s="54"/>
      <c r="P2691" s="54"/>
      <c r="Q2691" s="54"/>
      <c r="R2691" s="54"/>
      <c r="S2691" s="54"/>
      <c r="T2691" s="54"/>
    </row>
    <row r="2692" spans="1:20" ht="15" customHeight="1" x14ac:dyDescent="0.2">
      <c r="A2692" s="54"/>
      <c r="B2692" s="54"/>
      <c r="C2692" s="53"/>
      <c r="D2692" s="54"/>
      <c r="E2692" s="54"/>
      <c r="F2692" s="79"/>
      <c r="G2692" s="55"/>
      <c r="H2692" s="79"/>
      <c r="I2692" s="60"/>
      <c r="J2692" s="60"/>
      <c r="K2692" s="60"/>
      <c r="L2692" s="60"/>
      <c r="M2692" s="60"/>
      <c r="N2692" s="60"/>
      <c r="O2692" s="54"/>
      <c r="P2692" s="54"/>
      <c r="Q2692" s="54"/>
      <c r="R2692" s="54"/>
      <c r="S2692" s="54"/>
      <c r="T2692" s="54"/>
    </row>
    <row r="2693" spans="1:20" ht="15" customHeight="1" x14ac:dyDescent="0.2">
      <c r="A2693" s="54"/>
      <c r="B2693" s="54"/>
      <c r="C2693" s="53"/>
      <c r="D2693" s="54"/>
      <c r="E2693" s="54"/>
      <c r="F2693" s="79"/>
      <c r="G2693" s="55"/>
      <c r="H2693" s="79"/>
      <c r="I2693" s="60"/>
      <c r="J2693" s="60"/>
      <c r="K2693" s="60"/>
      <c r="L2693" s="60"/>
      <c r="M2693" s="60"/>
      <c r="N2693" s="60"/>
      <c r="O2693" s="54"/>
      <c r="P2693" s="54"/>
      <c r="Q2693" s="54"/>
      <c r="R2693" s="54"/>
      <c r="S2693" s="54"/>
      <c r="T2693" s="54"/>
    </row>
    <row r="2694" spans="1:20" ht="15" customHeight="1" x14ac:dyDescent="0.2">
      <c r="A2694" s="54"/>
      <c r="B2694" s="54"/>
      <c r="C2694" s="53"/>
      <c r="D2694" s="54"/>
      <c r="E2694" s="54"/>
      <c r="F2694" s="79"/>
      <c r="G2694" s="55"/>
      <c r="H2694" s="79"/>
      <c r="I2694" s="60"/>
      <c r="J2694" s="60"/>
      <c r="K2694" s="60"/>
      <c r="L2694" s="60"/>
      <c r="M2694" s="60"/>
      <c r="N2694" s="60"/>
      <c r="O2694" s="54"/>
      <c r="P2694" s="54"/>
      <c r="Q2694" s="54"/>
      <c r="R2694" s="54"/>
      <c r="S2694" s="54"/>
      <c r="T2694" s="54"/>
    </row>
    <row r="2695" spans="1:20" ht="15" customHeight="1" x14ac:dyDescent="0.2">
      <c r="A2695" s="54"/>
      <c r="B2695" s="54"/>
      <c r="C2695" s="53"/>
      <c r="D2695" s="54"/>
      <c r="E2695" s="54"/>
      <c r="F2695" s="79"/>
      <c r="G2695" s="55"/>
      <c r="H2695" s="79"/>
      <c r="I2695" s="60"/>
      <c r="J2695" s="60"/>
      <c r="K2695" s="60"/>
      <c r="L2695" s="60"/>
      <c r="M2695" s="60"/>
      <c r="N2695" s="60"/>
      <c r="O2695" s="54"/>
      <c r="P2695" s="54"/>
      <c r="Q2695" s="54"/>
      <c r="R2695" s="54"/>
      <c r="S2695" s="54"/>
      <c r="T2695" s="54"/>
    </row>
    <row r="2696" spans="1:20" ht="15" customHeight="1" x14ac:dyDescent="0.2">
      <c r="A2696" s="54"/>
      <c r="B2696" s="54"/>
      <c r="C2696" s="53"/>
      <c r="D2696" s="54"/>
      <c r="E2696" s="54"/>
      <c r="F2696" s="79"/>
      <c r="G2696" s="55"/>
      <c r="H2696" s="79"/>
      <c r="I2696" s="60"/>
      <c r="J2696" s="60"/>
      <c r="K2696" s="60"/>
      <c r="L2696" s="60"/>
      <c r="M2696" s="60"/>
      <c r="N2696" s="60"/>
      <c r="O2696" s="54"/>
      <c r="P2696" s="54"/>
      <c r="Q2696" s="54"/>
      <c r="R2696" s="54"/>
      <c r="S2696" s="54"/>
      <c r="T2696" s="54"/>
    </row>
    <row r="2697" spans="1:20" ht="15" customHeight="1" x14ac:dyDescent="0.2">
      <c r="A2697" s="54"/>
      <c r="B2697" s="54"/>
      <c r="C2697" s="53"/>
      <c r="D2697" s="54"/>
      <c r="E2697" s="54"/>
      <c r="F2697" s="79"/>
      <c r="G2697" s="55"/>
      <c r="H2697" s="79"/>
      <c r="I2697" s="60"/>
      <c r="J2697" s="60"/>
      <c r="K2697" s="60"/>
      <c r="L2697" s="60"/>
      <c r="M2697" s="60"/>
      <c r="N2697" s="60"/>
      <c r="O2697" s="54"/>
      <c r="P2697" s="54"/>
      <c r="Q2697" s="54"/>
      <c r="R2697" s="54"/>
      <c r="S2697" s="54"/>
      <c r="T2697" s="54"/>
    </row>
    <row r="2698" spans="1:20" ht="15" customHeight="1" x14ac:dyDescent="0.2">
      <c r="A2698" s="54"/>
      <c r="B2698" s="54"/>
      <c r="C2698" s="53"/>
      <c r="D2698" s="54"/>
      <c r="E2698" s="54"/>
      <c r="F2698" s="79"/>
      <c r="G2698" s="55"/>
      <c r="H2698" s="79"/>
      <c r="I2698" s="60"/>
      <c r="J2698" s="60"/>
      <c r="K2698" s="60"/>
      <c r="L2698" s="60"/>
      <c r="M2698" s="60"/>
      <c r="N2698" s="60"/>
      <c r="O2698" s="54"/>
      <c r="P2698" s="54"/>
      <c r="Q2698" s="54"/>
      <c r="R2698" s="54"/>
      <c r="S2698" s="54"/>
      <c r="T2698" s="54"/>
    </row>
    <row r="2699" spans="1:20" ht="15" customHeight="1" x14ac:dyDescent="0.2">
      <c r="A2699" s="54"/>
      <c r="B2699" s="54"/>
      <c r="C2699" s="53"/>
      <c r="D2699" s="54"/>
      <c r="E2699" s="54"/>
      <c r="F2699" s="79"/>
      <c r="G2699" s="55"/>
      <c r="H2699" s="79"/>
      <c r="I2699" s="60"/>
      <c r="J2699" s="60"/>
      <c r="K2699" s="60"/>
      <c r="L2699" s="60"/>
      <c r="M2699" s="60"/>
      <c r="N2699" s="60"/>
      <c r="O2699" s="54"/>
      <c r="P2699" s="54"/>
      <c r="Q2699" s="54"/>
      <c r="R2699" s="54"/>
      <c r="S2699" s="54"/>
      <c r="T2699" s="54"/>
    </row>
    <row r="2700" spans="1:20" ht="15" customHeight="1" x14ac:dyDescent="0.2">
      <c r="A2700" s="54"/>
      <c r="B2700" s="54"/>
      <c r="C2700" s="53"/>
      <c r="D2700" s="54"/>
      <c r="E2700" s="54"/>
      <c r="F2700" s="79"/>
      <c r="G2700" s="55"/>
      <c r="H2700" s="79"/>
      <c r="I2700" s="60"/>
      <c r="J2700" s="60"/>
      <c r="K2700" s="60"/>
      <c r="L2700" s="60"/>
      <c r="M2700" s="60"/>
      <c r="N2700" s="60"/>
      <c r="O2700" s="54"/>
      <c r="P2700" s="54"/>
      <c r="Q2700" s="54"/>
      <c r="R2700" s="54"/>
      <c r="S2700" s="54"/>
      <c r="T2700" s="54"/>
    </row>
    <row r="2701" spans="1:20" ht="15" customHeight="1" x14ac:dyDescent="0.2">
      <c r="A2701" s="54"/>
      <c r="B2701" s="54"/>
      <c r="C2701" s="53"/>
      <c r="D2701" s="54"/>
      <c r="E2701" s="54"/>
      <c r="F2701" s="79"/>
      <c r="G2701" s="55"/>
      <c r="H2701" s="79"/>
      <c r="I2701" s="60"/>
      <c r="J2701" s="60"/>
      <c r="K2701" s="60"/>
      <c r="L2701" s="60"/>
      <c r="M2701" s="60"/>
      <c r="N2701" s="60"/>
      <c r="O2701" s="54"/>
      <c r="P2701" s="54"/>
      <c r="Q2701" s="54"/>
      <c r="R2701" s="54"/>
      <c r="S2701" s="54"/>
      <c r="T2701" s="54"/>
    </row>
    <row r="2702" spans="1:20" ht="15" customHeight="1" x14ac:dyDescent="0.2">
      <c r="A2702" s="54"/>
      <c r="B2702" s="54"/>
      <c r="C2702" s="53"/>
      <c r="D2702" s="54"/>
      <c r="E2702" s="54"/>
      <c r="F2702" s="79"/>
      <c r="G2702" s="55"/>
      <c r="H2702" s="79"/>
      <c r="I2702" s="60"/>
      <c r="J2702" s="60"/>
      <c r="K2702" s="60"/>
      <c r="L2702" s="60"/>
      <c r="M2702" s="60"/>
      <c r="N2702" s="60"/>
      <c r="O2702" s="54"/>
      <c r="P2702" s="54"/>
      <c r="Q2702" s="54"/>
      <c r="R2702" s="54"/>
      <c r="S2702" s="54"/>
      <c r="T2702" s="54"/>
    </row>
    <row r="2703" spans="1:20" ht="15" customHeight="1" x14ac:dyDescent="0.2">
      <c r="A2703" s="54"/>
      <c r="B2703" s="54"/>
      <c r="C2703" s="53"/>
      <c r="D2703" s="54"/>
      <c r="E2703" s="54"/>
      <c r="F2703" s="79"/>
      <c r="G2703" s="55"/>
      <c r="H2703" s="79"/>
      <c r="I2703" s="60"/>
      <c r="J2703" s="60"/>
      <c r="K2703" s="60"/>
      <c r="L2703" s="60"/>
      <c r="M2703" s="60"/>
      <c r="N2703" s="60"/>
      <c r="O2703" s="54"/>
      <c r="P2703" s="54"/>
      <c r="Q2703" s="54"/>
      <c r="R2703" s="54"/>
      <c r="S2703" s="54"/>
      <c r="T2703" s="54"/>
    </row>
    <row r="2704" spans="1:20" ht="15" customHeight="1" x14ac:dyDescent="0.2">
      <c r="A2704" s="54"/>
      <c r="B2704" s="54"/>
      <c r="C2704" s="53"/>
      <c r="D2704" s="54"/>
      <c r="E2704" s="54"/>
      <c r="F2704" s="79"/>
      <c r="G2704" s="55"/>
      <c r="H2704" s="79"/>
      <c r="I2704" s="60"/>
      <c r="J2704" s="60"/>
      <c r="K2704" s="60"/>
      <c r="L2704" s="60"/>
      <c r="M2704" s="60"/>
      <c r="N2704" s="60"/>
      <c r="O2704" s="54"/>
      <c r="P2704" s="54"/>
      <c r="Q2704" s="54"/>
      <c r="R2704" s="54"/>
      <c r="S2704" s="54"/>
      <c r="T2704" s="54"/>
    </row>
    <row r="2705" spans="1:20" ht="15" customHeight="1" x14ac:dyDescent="0.2">
      <c r="A2705" s="54"/>
      <c r="B2705" s="54"/>
      <c r="C2705" s="53"/>
      <c r="D2705" s="54"/>
      <c r="E2705" s="54"/>
      <c r="F2705" s="79"/>
      <c r="G2705" s="55"/>
      <c r="H2705" s="79"/>
      <c r="I2705" s="60"/>
      <c r="J2705" s="60"/>
      <c r="K2705" s="60"/>
      <c r="L2705" s="60"/>
      <c r="M2705" s="60"/>
      <c r="N2705" s="60"/>
      <c r="O2705" s="54"/>
      <c r="P2705" s="54"/>
      <c r="Q2705" s="54"/>
      <c r="R2705" s="54"/>
      <c r="S2705" s="54"/>
      <c r="T2705" s="54"/>
    </row>
    <row r="2706" spans="1:20" ht="15" customHeight="1" x14ac:dyDescent="0.2">
      <c r="A2706" s="54"/>
      <c r="B2706" s="54"/>
      <c r="C2706" s="53"/>
      <c r="D2706" s="54"/>
      <c r="E2706" s="54"/>
      <c r="F2706" s="79"/>
      <c r="G2706" s="55"/>
      <c r="H2706" s="79"/>
      <c r="I2706" s="60"/>
      <c r="J2706" s="60"/>
      <c r="K2706" s="60"/>
      <c r="L2706" s="60"/>
      <c r="M2706" s="60"/>
      <c r="N2706" s="60"/>
      <c r="O2706" s="54"/>
      <c r="P2706" s="54"/>
      <c r="Q2706" s="54"/>
      <c r="R2706" s="54"/>
      <c r="S2706" s="54"/>
      <c r="T2706" s="54"/>
    </row>
    <row r="2707" spans="1:20" ht="15" customHeight="1" x14ac:dyDescent="0.2">
      <c r="A2707" s="54"/>
      <c r="B2707" s="54"/>
      <c r="C2707" s="53"/>
      <c r="D2707" s="54"/>
      <c r="E2707" s="54"/>
      <c r="F2707" s="79"/>
      <c r="G2707" s="55"/>
      <c r="H2707" s="79"/>
      <c r="I2707" s="60"/>
      <c r="J2707" s="60"/>
      <c r="K2707" s="60"/>
      <c r="L2707" s="60"/>
      <c r="M2707" s="60"/>
      <c r="N2707" s="60"/>
      <c r="O2707" s="54"/>
      <c r="P2707" s="54"/>
      <c r="Q2707" s="54"/>
      <c r="R2707" s="54"/>
      <c r="S2707" s="54"/>
      <c r="T2707" s="54"/>
    </row>
    <row r="2708" spans="1:20" ht="15" customHeight="1" x14ac:dyDescent="0.2">
      <c r="A2708" s="54"/>
      <c r="B2708" s="54"/>
      <c r="C2708" s="53"/>
      <c r="D2708" s="54"/>
      <c r="E2708" s="54"/>
      <c r="F2708" s="79"/>
      <c r="G2708" s="55"/>
      <c r="H2708" s="79"/>
      <c r="I2708" s="60"/>
      <c r="J2708" s="60"/>
      <c r="K2708" s="60"/>
      <c r="L2708" s="60"/>
      <c r="M2708" s="60"/>
      <c r="N2708" s="60"/>
      <c r="O2708" s="54"/>
      <c r="P2708" s="54"/>
      <c r="Q2708" s="54"/>
      <c r="R2708" s="54"/>
      <c r="S2708" s="54"/>
      <c r="T2708" s="54"/>
    </row>
    <row r="2709" spans="1:20" ht="15" customHeight="1" x14ac:dyDescent="0.2">
      <c r="A2709" s="54"/>
      <c r="B2709" s="54"/>
      <c r="C2709" s="53"/>
      <c r="D2709" s="54"/>
      <c r="E2709" s="54"/>
      <c r="F2709" s="79"/>
      <c r="G2709" s="55"/>
      <c r="H2709" s="79"/>
      <c r="I2709" s="60"/>
      <c r="J2709" s="60"/>
      <c r="K2709" s="60"/>
      <c r="L2709" s="60"/>
      <c r="M2709" s="60"/>
      <c r="N2709" s="60"/>
      <c r="O2709" s="54"/>
      <c r="P2709" s="54"/>
      <c r="Q2709" s="54"/>
      <c r="R2709" s="54"/>
      <c r="S2709" s="54"/>
      <c r="T2709" s="54"/>
    </row>
    <row r="2710" spans="1:20" ht="15" customHeight="1" x14ac:dyDescent="0.2">
      <c r="A2710" s="54"/>
      <c r="B2710" s="54"/>
      <c r="C2710" s="53"/>
      <c r="D2710" s="54"/>
      <c r="E2710" s="54"/>
      <c r="F2710" s="79"/>
      <c r="G2710" s="55"/>
      <c r="H2710" s="79"/>
      <c r="I2710" s="60"/>
      <c r="J2710" s="60"/>
      <c r="K2710" s="60"/>
      <c r="L2710" s="60"/>
      <c r="M2710" s="60"/>
      <c r="N2710" s="60"/>
      <c r="O2710" s="54"/>
      <c r="P2710" s="54"/>
      <c r="Q2710" s="54"/>
      <c r="R2710" s="54"/>
      <c r="S2710" s="54"/>
      <c r="T2710" s="54"/>
    </row>
    <row r="2711" spans="1:20" ht="15" customHeight="1" x14ac:dyDescent="0.2">
      <c r="A2711" s="54"/>
      <c r="B2711" s="54"/>
      <c r="C2711" s="53"/>
      <c r="D2711" s="54"/>
      <c r="E2711" s="54"/>
      <c r="F2711" s="79"/>
      <c r="G2711" s="55"/>
      <c r="H2711" s="79"/>
      <c r="I2711" s="60"/>
      <c r="J2711" s="60"/>
      <c r="K2711" s="60"/>
      <c r="L2711" s="60"/>
      <c r="M2711" s="60"/>
      <c r="N2711" s="60"/>
      <c r="O2711" s="54"/>
      <c r="P2711" s="54"/>
      <c r="Q2711" s="54"/>
      <c r="R2711" s="54"/>
      <c r="S2711" s="54"/>
      <c r="T2711" s="54"/>
    </row>
    <row r="2712" spans="1:20" ht="15" customHeight="1" x14ac:dyDescent="0.2">
      <c r="A2712" s="54"/>
      <c r="B2712" s="54"/>
      <c r="C2712" s="53"/>
      <c r="D2712" s="54"/>
      <c r="E2712" s="54"/>
      <c r="F2712" s="79"/>
      <c r="G2712" s="55"/>
      <c r="H2712" s="79"/>
      <c r="I2712" s="60"/>
      <c r="J2712" s="60"/>
      <c r="K2712" s="60"/>
      <c r="L2712" s="60"/>
      <c r="M2712" s="60"/>
      <c r="N2712" s="60"/>
      <c r="O2712" s="54"/>
      <c r="P2712" s="54"/>
      <c r="Q2712" s="54"/>
      <c r="R2712" s="54"/>
      <c r="S2712" s="54"/>
      <c r="T2712" s="54"/>
    </row>
    <row r="2713" spans="1:20" ht="15" customHeight="1" x14ac:dyDescent="0.2">
      <c r="A2713" s="54"/>
      <c r="B2713" s="54"/>
      <c r="C2713" s="53"/>
      <c r="D2713" s="54"/>
      <c r="E2713" s="54"/>
      <c r="F2713" s="79"/>
      <c r="G2713" s="55"/>
      <c r="H2713" s="79"/>
      <c r="I2713" s="60"/>
      <c r="J2713" s="60"/>
      <c r="K2713" s="60"/>
      <c r="L2713" s="60"/>
      <c r="M2713" s="60"/>
      <c r="N2713" s="60"/>
      <c r="O2713" s="54"/>
      <c r="P2713" s="54"/>
      <c r="Q2713" s="54"/>
      <c r="R2713" s="54"/>
      <c r="S2713" s="54"/>
      <c r="T2713" s="54"/>
    </row>
    <row r="2714" spans="1:20" ht="15" customHeight="1" x14ac:dyDescent="0.2">
      <c r="A2714" s="54"/>
      <c r="B2714" s="54"/>
      <c r="C2714" s="53"/>
      <c r="D2714" s="54"/>
      <c r="E2714" s="54"/>
      <c r="F2714" s="79"/>
      <c r="G2714" s="55"/>
      <c r="H2714" s="79"/>
      <c r="I2714" s="60"/>
      <c r="J2714" s="60"/>
      <c r="K2714" s="60"/>
      <c r="L2714" s="60"/>
      <c r="M2714" s="60"/>
      <c r="N2714" s="60"/>
      <c r="O2714" s="54"/>
      <c r="P2714" s="54"/>
      <c r="Q2714" s="54"/>
      <c r="R2714" s="54"/>
      <c r="S2714" s="54"/>
      <c r="T2714" s="54"/>
    </row>
    <row r="2715" spans="1:20" ht="15" customHeight="1" x14ac:dyDescent="0.2">
      <c r="A2715" s="54"/>
      <c r="B2715" s="54"/>
      <c r="C2715" s="53"/>
      <c r="D2715" s="54"/>
      <c r="E2715" s="54"/>
      <c r="F2715" s="79"/>
      <c r="G2715" s="55"/>
      <c r="H2715" s="79"/>
      <c r="I2715" s="60"/>
      <c r="J2715" s="60"/>
      <c r="K2715" s="60"/>
      <c r="L2715" s="60"/>
      <c r="M2715" s="60"/>
      <c r="N2715" s="60"/>
      <c r="O2715" s="54"/>
      <c r="P2715" s="54"/>
      <c r="Q2715" s="54"/>
      <c r="R2715" s="54"/>
      <c r="S2715" s="54"/>
      <c r="T2715" s="54"/>
    </row>
    <row r="2716" spans="1:20" ht="15" customHeight="1" x14ac:dyDescent="0.2">
      <c r="A2716" s="54"/>
      <c r="B2716" s="54"/>
      <c r="C2716" s="53"/>
      <c r="D2716" s="54"/>
      <c r="E2716" s="54"/>
      <c r="F2716" s="79"/>
      <c r="G2716" s="55"/>
      <c r="H2716" s="79"/>
      <c r="I2716" s="60"/>
      <c r="J2716" s="60"/>
      <c r="K2716" s="60"/>
      <c r="L2716" s="60"/>
      <c r="M2716" s="60"/>
      <c r="N2716" s="60"/>
      <c r="O2716" s="54"/>
      <c r="P2716" s="54"/>
      <c r="Q2716" s="54"/>
      <c r="R2716" s="54"/>
      <c r="S2716" s="54"/>
      <c r="T2716" s="54"/>
    </row>
    <row r="2717" spans="1:20" ht="15" customHeight="1" x14ac:dyDescent="0.2">
      <c r="A2717" s="54"/>
      <c r="B2717" s="54"/>
      <c r="C2717" s="53"/>
      <c r="D2717" s="54"/>
      <c r="E2717" s="54"/>
      <c r="F2717" s="79"/>
      <c r="G2717" s="55"/>
      <c r="H2717" s="79"/>
      <c r="I2717" s="60"/>
      <c r="J2717" s="60"/>
      <c r="K2717" s="60"/>
      <c r="L2717" s="60"/>
      <c r="M2717" s="60"/>
      <c r="N2717" s="60"/>
      <c r="O2717" s="54"/>
      <c r="P2717" s="54"/>
      <c r="Q2717" s="54"/>
      <c r="R2717" s="54"/>
      <c r="S2717" s="54"/>
      <c r="T2717" s="54"/>
    </row>
    <row r="2718" spans="1:20" ht="15" customHeight="1" x14ac:dyDescent="0.2">
      <c r="A2718" s="54"/>
      <c r="B2718" s="54"/>
      <c r="C2718" s="53"/>
      <c r="D2718" s="54"/>
      <c r="E2718" s="54"/>
      <c r="F2718" s="79"/>
      <c r="G2718" s="55"/>
      <c r="H2718" s="79"/>
      <c r="I2718" s="60"/>
      <c r="J2718" s="60"/>
      <c r="K2718" s="60"/>
      <c r="L2718" s="60"/>
      <c r="M2718" s="60"/>
      <c r="N2718" s="60"/>
      <c r="O2718" s="54"/>
      <c r="P2718" s="54"/>
      <c r="Q2718" s="54"/>
      <c r="R2718" s="54"/>
      <c r="S2718" s="54"/>
      <c r="T2718" s="54"/>
    </row>
    <row r="2719" spans="1:20" ht="15" customHeight="1" x14ac:dyDescent="0.2">
      <c r="A2719" s="54"/>
      <c r="B2719" s="54"/>
      <c r="C2719" s="53"/>
      <c r="D2719" s="54"/>
      <c r="E2719" s="54"/>
      <c r="F2719" s="79"/>
      <c r="G2719" s="55"/>
      <c r="H2719" s="79"/>
      <c r="I2719" s="60"/>
      <c r="J2719" s="60"/>
      <c r="K2719" s="60"/>
      <c r="L2719" s="60"/>
      <c r="M2719" s="60"/>
      <c r="N2719" s="60"/>
      <c r="O2719" s="54"/>
      <c r="P2719" s="54"/>
      <c r="Q2719" s="54"/>
      <c r="R2719" s="54"/>
      <c r="S2719" s="54"/>
      <c r="T2719" s="54"/>
    </row>
    <row r="2720" spans="1:20" ht="15" customHeight="1" x14ac:dyDescent="0.2">
      <c r="A2720" s="54"/>
      <c r="B2720" s="54"/>
      <c r="C2720" s="53"/>
      <c r="D2720" s="54"/>
      <c r="E2720" s="54"/>
      <c r="F2720" s="79"/>
      <c r="G2720" s="55"/>
      <c r="H2720" s="79"/>
      <c r="I2720" s="60"/>
      <c r="J2720" s="60"/>
      <c r="K2720" s="60"/>
      <c r="L2720" s="60"/>
      <c r="M2720" s="60"/>
      <c r="N2720" s="60"/>
      <c r="O2720" s="54"/>
      <c r="P2720" s="54"/>
      <c r="Q2720" s="54"/>
      <c r="R2720" s="54"/>
      <c r="S2720" s="54"/>
      <c r="T2720" s="54"/>
    </row>
    <row r="2721" spans="1:20" ht="15" customHeight="1" x14ac:dyDescent="0.2">
      <c r="A2721" s="54"/>
      <c r="B2721" s="54"/>
      <c r="C2721" s="53"/>
      <c r="D2721" s="54"/>
      <c r="E2721" s="54"/>
      <c r="F2721" s="79"/>
      <c r="G2721" s="55"/>
      <c r="H2721" s="79"/>
      <c r="I2721" s="60"/>
      <c r="J2721" s="60"/>
      <c r="K2721" s="60"/>
      <c r="L2721" s="60"/>
      <c r="M2721" s="60"/>
      <c r="N2721" s="60"/>
      <c r="O2721" s="54"/>
      <c r="P2721" s="54"/>
      <c r="Q2721" s="54"/>
      <c r="R2721" s="54"/>
      <c r="S2721" s="54"/>
      <c r="T2721" s="54"/>
    </row>
    <row r="2722" spans="1:20" ht="15" customHeight="1" x14ac:dyDescent="0.2">
      <c r="A2722" s="54"/>
      <c r="B2722" s="54"/>
      <c r="C2722" s="53"/>
      <c r="D2722" s="54"/>
      <c r="E2722" s="54"/>
      <c r="F2722" s="79"/>
      <c r="G2722" s="55"/>
      <c r="H2722" s="79"/>
      <c r="I2722" s="60"/>
      <c r="J2722" s="60"/>
      <c r="K2722" s="60"/>
      <c r="L2722" s="60"/>
      <c r="M2722" s="60"/>
      <c r="N2722" s="60"/>
      <c r="O2722" s="54"/>
      <c r="P2722" s="54"/>
      <c r="Q2722" s="54"/>
      <c r="R2722" s="54"/>
      <c r="S2722" s="54"/>
      <c r="T2722" s="54"/>
    </row>
    <row r="2723" spans="1:20" ht="15" customHeight="1" x14ac:dyDescent="0.2">
      <c r="A2723" s="54"/>
      <c r="B2723" s="54"/>
      <c r="C2723" s="53"/>
      <c r="D2723" s="54"/>
      <c r="E2723" s="54"/>
      <c r="F2723" s="79"/>
      <c r="G2723" s="55"/>
      <c r="H2723" s="79"/>
      <c r="I2723" s="60"/>
      <c r="J2723" s="60"/>
      <c r="K2723" s="60"/>
      <c r="L2723" s="60"/>
      <c r="M2723" s="60"/>
      <c r="N2723" s="60"/>
      <c r="O2723" s="54"/>
      <c r="P2723" s="54"/>
      <c r="Q2723" s="54"/>
      <c r="R2723" s="54"/>
      <c r="S2723" s="54"/>
      <c r="T2723" s="54"/>
    </row>
    <row r="2724" spans="1:20" ht="15" customHeight="1" x14ac:dyDescent="0.2">
      <c r="A2724" s="54"/>
      <c r="B2724" s="54"/>
      <c r="C2724" s="53"/>
      <c r="D2724" s="54"/>
      <c r="E2724" s="54"/>
      <c r="F2724" s="79"/>
      <c r="G2724" s="55"/>
      <c r="H2724" s="79"/>
      <c r="I2724" s="60"/>
      <c r="J2724" s="60"/>
      <c r="K2724" s="60"/>
      <c r="L2724" s="60"/>
      <c r="M2724" s="60"/>
      <c r="N2724" s="60"/>
      <c r="O2724" s="54"/>
      <c r="P2724" s="54"/>
      <c r="Q2724" s="54"/>
      <c r="R2724" s="54"/>
      <c r="S2724" s="54"/>
      <c r="T2724" s="54"/>
    </row>
    <row r="2725" spans="1:20" ht="15" customHeight="1" x14ac:dyDescent="0.2">
      <c r="A2725" s="54"/>
      <c r="B2725" s="54"/>
      <c r="C2725" s="53"/>
      <c r="D2725" s="54"/>
      <c r="E2725" s="54"/>
      <c r="F2725" s="79"/>
      <c r="G2725" s="55"/>
      <c r="H2725" s="79"/>
      <c r="I2725" s="60"/>
      <c r="J2725" s="60"/>
      <c r="K2725" s="60"/>
      <c r="L2725" s="60"/>
      <c r="M2725" s="60"/>
      <c r="N2725" s="60"/>
      <c r="O2725" s="54"/>
      <c r="P2725" s="54"/>
      <c r="Q2725" s="54"/>
      <c r="R2725" s="54"/>
      <c r="S2725" s="54"/>
      <c r="T2725" s="54"/>
    </row>
    <row r="2726" spans="1:20" ht="15" customHeight="1" x14ac:dyDescent="0.2">
      <c r="A2726" s="54"/>
      <c r="B2726" s="54"/>
      <c r="C2726" s="53"/>
      <c r="D2726" s="54"/>
      <c r="E2726" s="54"/>
      <c r="F2726" s="79"/>
      <c r="G2726" s="55"/>
      <c r="H2726" s="79"/>
      <c r="I2726" s="60"/>
      <c r="J2726" s="60"/>
      <c r="K2726" s="60"/>
      <c r="L2726" s="60"/>
      <c r="M2726" s="60"/>
      <c r="N2726" s="60"/>
      <c r="O2726" s="54"/>
      <c r="P2726" s="54"/>
      <c r="Q2726" s="54"/>
      <c r="R2726" s="54"/>
      <c r="S2726" s="54"/>
      <c r="T2726" s="54"/>
    </row>
    <row r="2727" spans="1:20" ht="15" customHeight="1" x14ac:dyDescent="0.2">
      <c r="A2727" s="54"/>
      <c r="B2727" s="54"/>
      <c r="C2727" s="53"/>
      <c r="D2727" s="54"/>
      <c r="E2727" s="54"/>
      <c r="F2727" s="79"/>
      <c r="G2727" s="55"/>
      <c r="H2727" s="79"/>
      <c r="I2727" s="60"/>
      <c r="J2727" s="60"/>
      <c r="K2727" s="60"/>
      <c r="L2727" s="60"/>
      <c r="M2727" s="60"/>
      <c r="N2727" s="60"/>
      <c r="O2727" s="54"/>
      <c r="P2727" s="54"/>
      <c r="Q2727" s="54"/>
      <c r="R2727" s="54"/>
      <c r="S2727" s="54"/>
      <c r="T2727" s="54"/>
    </row>
    <row r="2728" spans="1:20" ht="15" customHeight="1" x14ac:dyDescent="0.2">
      <c r="A2728" s="54"/>
      <c r="B2728" s="54"/>
      <c r="C2728" s="53"/>
      <c r="D2728" s="54"/>
      <c r="E2728" s="54"/>
      <c r="F2728" s="79"/>
      <c r="G2728" s="55"/>
      <c r="H2728" s="79"/>
      <c r="I2728" s="60"/>
      <c r="J2728" s="60"/>
      <c r="K2728" s="60"/>
      <c r="L2728" s="60"/>
      <c r="M2728" s="60"/>
      <c r="N2728" s="60"/>
      <c r="O2728" s="54"/>
      <c r="P2728" s="54"/>
      <c r="Q2728" s="54"/>
      <c r="R2728" s="54"/>
      <c r="S2728" s="54"/>
      <c r="T2728" s="54"/>
    </row>
    <row r="2729" spans="1:20" ht="15" customHeight="1" x14ac:dyDescent="0.2">
      <c r="A2729" s="54"/>
      <c r="B2729" s="54"/>
      <c r="C2729" s="53"/>
      <c r="D2729" s="54"/>
      <c r="E2729" s="54"/>
      <c r="F2729" s="79"/>
      <c r="G2729" s="55"/>
      <c r="H2729" s="79"/>
      <c r="I2729" s="60"/>
      <c r="J2729" s="60"/>
      <c r="K2729" s="60"/>
      <c r="L2729" s="60"/>
      <c r="M2729" s="60"/>
      <c r="N2729" s="60"/>
      <c r="O2729" s="54"/>
      <c r="P2729" s="54"/>
      <c r="Q2729" s="54"/>
      <c r="R2729" s="54"/>
      <c r="S2729" s="54"/>
      <c r="T2729" s="54"/>
    </row>
    <row r="2730" spans="1:20" ht="15" customHeight="1" x14ac:dyDescent="0.2">
      <c r="A2730" s="54"/>
      <c r="B2730" s="54"/>
      <c r="C2730" s="53"/>
      <c r="D2730" s="54"/>
      <c r="E2730" s="54"/>
      <c r="F2730" s="79"/>
      <c r="G2730" s="55"/>
      <c r="H2730" s="79"/>
      <c r="I2730" s="60"/>
      <c r="J2730" s="60"/>
      <c r="K2730" s="60"/>
      <c r="L2730" s="60"/>
      <c r="M2730" s="60"/>
      <c r="N2730" s="60"/>
      <c r="O2730" s="54"/>
      <c r="P2730" s="54"/>
      <c r="Q2730" s="54"/>
      <c r="R2730" s="54"/>
      <c r="S2730" s="54"/>
      <c r="T2730" s="54"/>
    </row>
    <row r="2731" spans="1:20" ht="15" customHeight="1" x14ac:dyDescent="0.2">
      <c r="A2731" s="54"/>
      <c r="B2731" s="54"/>
      <c r="C2731" s="53"/>
      <c r="D2731" s="54"/>
      <c r="E2731" s="54"/>
      <c r="F2731" s="79"/>
      <c r="G2731" s="55"/>
      <c r="H2731" s="79"/>
      <c r="I2731" s="60"/>
      <c r="J2731" s="60"/>
      <c r="K2731" s="60"/>
      <c r="L2731" s="60"/>
      <c r="M2731" s="60"/>
      <c r="N2731" s="60"/>
      <c r="O2731" s="54"/>
      <c r="P2731" s="54"/>
      <c r="Q2731" s="54"/>
      <c r="R2731" s="54"/>
      <c r="S2731" s="54"/>
      <c r="T2731" s="54"/>
    </row>
    <row r="2732" spans="1:20" ht="15" customHeight="1" x14ac:dyDescent="0.2">
      <c r="A2732" s="54"/>
      <c r="B2732" s="54"/>
      <c r="C2732" s="53"/>
      <c r="D2732" s="54"/>
      <c r="E2732" s="54"/>
      <c r="F2732" s="79"/>
      <c r="G2732" s="55"/>
      <c r="H2732" s="79"/>
      <c r="I2732" s="60"/>
      <c r="J2732" s="60"/>
      <c r="K2732" s="60"/>
      <c r="L2732" s="60"/>
      <c r="M2732" s="60"/>
      <c r="N2732" s="60"/>
      <c r="O2732" s="54"/>
      <c r="P2732" s="54"/>
      <c r="Q2732" s="54"/>
      <c r="R2732" s="54"/>
      <c r="S2732" s="54"/>
      <c r="T2732" s="54"/>
    </row>
    <row r="2733" spans="1:20" ht="15" customHeight="1" x14ac:dyDescent="0.2">
      <c r="A2733" s="54"/>
      <c r="B2733" s="54"/>
      <c r="C2733" s="53"/>
      <c r="D2733" s="54"/>
      <c r="E2733" s="54"/>
      <c r="F2733" s="79"/>
      <c r="G2733" s="55"/>
      <c r="H2733" s="79"/>
      <c r="I2733" s="60"/>
      <c r="J2733" s="60"/>
      <c r="K2733" s="60"/>
      <c r="L2733" s="60"/>
      <c r="M2733" s="60"/>
      <c r="N2733" s="60"/>
      <c r="O2733" s="54"/>
      <c r="P2733" s="54"/>
      <c r="Q2733" s="54"/>
      <c r="R2733" s="54"/>
      <c r="S2733" s="54"/>
      <c r="T2733" s="54"/>
    </row>
    <row r="2734" spans="1:20" ht="15" customHeight="1" x14ac:dyDescent="0.2">
      <c r="A2734" s="54"/>
      <c r="B2734" s="54"/>
      <c r="C2734" s="53"/>
      <c r="D2734" s="54"/>
      <c r="E2734" s="54"/>
      <c r="F2734" s="79"/>
      <c r="G2734" s="55"/>
      <c r="H2734" s="79"/>
      <c r="I2734" s="60"/>
      <c r="J2734" s="60"/>
      <c r="K2734" s="60"/>
      <c r="L2734" s="60"/>
      <c r="M2734" s="60"/>
      <c r="N2734" s="60"/>
      <c r="O2734" s="54"/>
      <c r="P2734" s="54"/>
      <c r="Q2734" s="54"/>
      <c r="R2734" s="54"/>
      <c r="S2734" s="54"/>
      <c r="T2734" s="54"/>
    </row>
    <row r="2735" spans="1:20" ht="15" customHeight="1" x14ac:dyDescent="0.2">
      <c r="A2735" s="54"/>
      <c r="B2735" s="54"/>
      <c r="C2735" s="53"/>
      <c r="D2735" s="54"/>
      <c r="E2735" s="54"/>
      <c r="F2735" s="79"/>
      <c r="G2735" s="55"/>
      <c r="H2735" s="79"/>
      <c r="I2735" s="60"/>
      <c r="J2735" s="60"/>
      <c r="K2735" s="60"/>
      <c r="L2735" s="60"/>
      <c r="M2735" s="60"/>
      <c r="N2735" s="60"/>
      <c r="O2735" s="54"/>
      <c r="P2735" s="54"/>
      <c r="Q2735" s="54"/>
      <c r="R2735" s="54"/>
      <c r="S2735" s="54"/>
      <c r="T2735" s="54"/>
    </row>
    <row r="2736" spans="1:20" ht="15" customHeight="1" x14ac:dyDescent="0.2">
      <c r="A2736" s="54"/>
      <c r="B2736" s="54"/>
      <c r="C2736" s="53"/>
      <c r="D2736" s="54"/>
      <c r="E2736" s="54"/>
      <c r="F2736" s="79"/>
      <c r="G2736" s="55"/>
      <c r="H2736" s="79"/>
      <c r="I2736" s="60"/>
      <c r="J2736" s="60"/>
      <c r="K2736" s="60"/>
      <c r="L2736" s="60"/>
      <c r="M2736" s="60"/>
      <c r="N2736" s="60"/>
      <c r="O2736" s="54"/>
      <c r="P2736" s="54"/>
      <c r="Q2736" s="54"/>
      <c r="R2736" s="54"/>
      <c r="S2736" s="54"/>
      <c r="T2736" s="54"/>
    </row>
    <row r="2737" spans="1:20" ht="15" customHeight="1" x14ac:dyDescent="0.2">
      <c r="A2737" s="54"/>
      <c r="B2737" s="54"/>
      <c r="C2737" s="53"/>
      <c r="D2737" s="54"/>
      <c r="E2737" s="54"/>
      <c r="F2737" s="79"/>
      <c r="G2737" s="55"/>
      <c r="H2737" s="79"/>
      <c r="I2737" s="60"/>
      <c r="J2737" s="60"/>
      <c r="K2737" s="60"/>
      <c r="L2737" s="60"/>
      <c r="M2737" s="60"/>
      <c r="N2737" s="60"/>
      <c r="O2737" s="54"/>
      <c r="P2737" s="54"/>
      <c r="Q2737" s="54"/>
      <c r="R2737" s="54"/>
      <c r="S2737" s="54"/>
      <c r="T2737" s="54"/>
    </row>
    <row r="2738" spans="1:20" ht="15" customHeight="1" x14ac:dyDescent="0.2">
      <c r="A2738" s="54"/>
      <c r="B2738" s="54"/>
      <c r="C2738" s="53"/>
      <c r="D2738" s="54"/>
      <c r="E2738" s="54"/>
      <c r="F2738" s="79"/>
      <c r="G2738" s="55"/>
      <c r="H2738" s="79"/>
      <c r="I2738" s="60"/>
      <c r="J2738" s="60"/>
      <c r="K2738" s="60"/>
      <c r="L2738" s="60"/>
      <c r="M2738" s="60"/>
      <c r="N2738" s="60"/>
      <c r="O2738" s="54"/>
      <c r="P2738" s="54"/>
      <c r="Q2738" s="54"/>
      <c r="R2738" s="54"/>
      <c r="S2738" s="54"/>
      <c r="T2738" s="54"/>
    </row>
    <row r="2739" spans="1:20" ht="15" customHeight="1" x14ac:dyDescent="0.2">
      <c r="A2739" s="54"/>
      <c r="B2739" s="54"/>
      <c r="C2739" s="53"/>
      <c r="D2739" s="54"/>
      <c r="E2739" s="54"/>
      <c r="F2739" s="79"/>
      <c r="G2739" s="55"/>
      <c r="H2739" s="79"/>
      <c r="I2739" s="60"/>
      <c r="J2739" s="60"/>
      <c r="K2739" s="60"/>
      <c r="L2739" s="60"/>
      <c r="M2739" s="60"/>
      <c r="N2739" s="60"/>
      <c r="O2739" s="54"/>
      <c r="P2739" s="54"/>
      <c r="Q2739" s="54"/>
      <c r="R2739" s="54"/>
      <c r="S2739" s="54"/>
      <c r="T2739" s="54"/>
    </row>
    <row r="2740" spans="1:20" ht="15" customHeight="1" x14ac:dyDescent="0.2">
      <c r="A2740" s="54"/>
      <c r="B2740" s="54"/>
      <c r="C2740" s="53"/>
      <c r="D2740" s="54"/>
      <c r="E2740" s="54"/>
      <c r="F2740" s="79"/>
      <c r="G2740" s="55"/>
      <c r="H2740" s="79"/>
      <c r="I2740" s="60"/>
      <c r="J2740" s="60"/>
      <c r="K2740" s="60"/>
      <c r="L2740" s="60"/>
      <c r="M2740" s="60"/>
      <c r="N2740" s="60"/>
      <c r="O2740" s="54"/>
      <c r="P2740" s="54"/>
      <c r="Q2740" s="54"/>
      <c r="R2740" s="54"/>
      <c r="S2740" s="54"/>
      <c r="T2740" s="54"/>
    </row>
    <row r="2741" spans="1:20" ht="15" customHeight="1" x14ac:dyDescent="0.2">
      <c r="A2741" s="54"/>
      <c r="B2741" s="54"/>
      <c r="C2741" s="53"/>
      <c r="D2741" s="54"/>
      <c r="E2741" s="54"/>
      <c r="F2741" s="79"/>
      <c r="G2741" s="55"/>
      <c r="H2741" s="79"/>
      <c r="I2741" s="60"/>
      <c r="J2741" s="60"/>
      <c r="K2741" s="60"/>
      <c r="L2741" s="60"/>
      <c r="M2741" s="60"/>
      <c r="N2741" s="60"/>
      <c r="O2741" s="54"/>
      <c r="P2741" s="54"/>
      <c r="Q2741" s="54"/>
      <c r="R2741" s="54"/>
      <c r="S2741" s="54"/>
      <c r="T2741" s="54"/>
    </row>
    <row r="2742" spans="1:20" ht="15" customHeight="1" x14ac:dyDescent="0.2">
      <c r="A2742" s="54"/>
      <c r="B2742" s="54"/>
      <c r="C2742" s="53"/>
      <c r="D2742" s="54"/>
      <c r="E2742" s="54"/>
      <c r="F2742" s="79"/>
      <c r="G2742" s="55"/>
      <c r="H2742" s="79"/>
      <c r="I2742" s="60"/>
      <c r="J2742" s="60"/>
      <c r="K2742" s="60"/>
      <c r="L2742" s="60"/>
      <c r="M2742" s="60"/>
      <c r="N2742" s="60"/>
      <c r="O2742" s="54"/>
      <c r="P2742" s="54"/>
      <c r="Q2742" s="54"/>
      <c r="R2742" s="54"/>
      <c r="S2742" s="54"/>
      <c r="T2742" s="54"/>
    </row>
    <row r="2743" spans="1:20" ht="15" customHeight="1" x14ac:dyDescent="0.2">
      <c r="A2743" s="54"/>
      <c r="B2743" s="54"/>
      <c r="C2743" s="53"/>
      <c r="D2743" s="54"/>
      <c r="E2743" s="54"/>
      <c r="F2743" s="79"/>
      <c r="G2743" s="55"/>
      <c r="H2743" s="79"/>
      <c r="I2743" s="60"/>
      <c r="J2743" s="60"/>
      <c r="K2743" s="60"/>
      <c r="L2743" s="60"/>
      <c r="M2743" s="60"/>
      <c r="N2743" s="60"/>
      <c r="O2743" s="54"/>
      <c r="P2743" s="54"/>
      <c r="Q2743" s="54"/>
      <c r="R2743" s="54"/>
      <c r="S2743" s="54"/>
      <c r="T2743" s="54"/>
    </row>
    <row r="2744" spans="1:20" ht="15" customHeight="1" x14ac:dyDescent="0.2">
      <c r="A2744" s="54"/>
      <c r="B2744" s="54"/>
      <c r="C2744" s="53"/>
      <c r="D2744" s="54"/>
      <c r="E2744" s="54"/>
      <c r="F2744" s="79"/>
      <c r="G2744" s="55"/>
      <c r="H2744" s="79"/>
      <c r="I2744" s="60"/>
      <c r="J2744" s="60"/>
      <c r="K2744" s="60"/>
      <c r="L2744" s="60"/>
      <c r="M2744" s="60"/>
      <c r="N2744" s="60"/>
      <c r="O2744" s="54"/>
      <c r="P2744" s="54"/>
      <c r="Q2744" s="54"/>
      <c r="R2744" s="54"/>
      <c r="S2744" s="54"/>
      <c r="T2744" s="54"/>
    </row>
    <row r="2745" spans="1:20" ht="15" customHeight="1" x14ac:dyDescent="0.2">
      <c r="A2745" s="54"/>
      <c r="B2745" s="54"/>
      <c r="C2745" s="53"/>
      <c r="D2745" s="54"/>
      <c r="E2745" s="54"/>
      <c r="F2745" s="79"/>
      <c r="G2745" s="55"/>
      <c r="H2745" s="79"/>
      <c r="I2745" s="60"/>
      <c r="J2745" s="60"/>
      <c r="K2745" s="60"/>
      <c r="L2745" s="60"/>
      <c r="M2745" s="60"/>
      <c r="N2745" s="60"/>
      <c r="O2745" s="54"/>
      <c r="P2745" s="54"/>
      <c r="Q2745" s="54"/>
      <c r="R2745" s="54"/>
      <c r="S2745" s="54"/>
      <c r="T2745" s="54"/>
    </row>
    <row r="2746" spans="1:20" ht="15" customHeight="1" x14ac:dyDescent="0.2">
      <c r="A2746" s="54"/>
      <c r="B2746" s="54"/>
      <c r="C2746" s="53"/>
      <c r="D2746" s="54"/>
      <c r="E2746" s="54"/>
      <c r="F2746" s="79"/>
      <c r="G2746" s="55"/>
      <c r="H2746" s="79"/>
      <c r="I2746" s="60"/>
      <c r="J2746" s="60"/>
      <c r="K2746" s="60"/>
      <c r="L2746" s="60"/>
      <c r="M2746" s="60"/>
      <c r="N2746" s="60"/>
      <c r="O2746" s="54"/>
      <c r="P2746" s="54"/>
      <c r="Q2746" s="54"/>
      <c r="R2746" s="54"/>
      <c r="S2746" s="54"/>
      <c r="T2746" s="54"/>
    </row>
    <row r="2747" spans="1:20" ht="15" customHeight="1" x14ac:dyDescent="0.2">
      <c r="A2747" s="54"/>
      <c r="B2747" s="54"/>
      <c r="C2747" s="53"/>
      <c r="D2747" s="54"/>
      <c r="E2747" s="54"/>
      <c r="F2747" s="79"/>
      <c r="G2747" s="55"/>
      <c r="H2747" s="79"/>
      <c r="I2747" s="60"/>
      <c r="J2747" s="60"/>
      <c r="K2747" s="60"/>
      <c r="L2747" s="60"/>
      <c r="M2747" s="60"/>
      <c r="N2747" s="60"/>
      <c r="O2747" s="54"/>
      <c r="P2747" s="54"/>
      <c r="Q2747" s="54"/>
      <c r="R2747" s="54"/>
      <c r="S2747" s="54"/>
      <c r="T2747" s="54"/>
    </row>
    <row r="2748" spans="1:20" ht="15" customHeight="1" x14ac:dyDescent="0.2">
      <c r="A2748" s="54"/>
      <c r="B2748" s="54"/>
      <c r="C2748" s="53"/>
      <c r="D2748" s="54"/>
      <c r="E2748" s="54"/>
      <c r="F2748" s="79"/>
      <c r="G2748" s="55"/>
      <c r="H2748" s="79"/>
      <c r="I2748" s="60"/>
      <c r="J2748" s="60"/>
      <c r="K2748" s="60"/>
      <c r="L2748" s="60"/>
      <c r="M2748" s="60"/>
      <c r="N2748" s="60"/>
      <c r="O2748" s="54"/>
      <c r="P2748" s="54"/>
      <c r="Q2748" s="54"/>
      <c r="R2748" s="54"/>
      <c r="S2748" s="54"/>
      <c r="T2748" s="54"/>
    </row>
    <row r="2749" spans="1:20" ht="15" customHeight="1" x14ac:dyDescent="0.2">
      <c r="A2749" s="54"/>
      <c r="B2749" s="54"/>
      <c r="C2749" s="53"/>
      <c r="D2749" s="54"/>
      <c r="E2749" s="54"/>
      <c r="F2749" s="79"/>
      <c r="G2749" s="55"/>
      <c r="H2749" s="79"/>
      <c r="I2749" s="60"/>
      <c r="J2749" s="60"/>
      <c r="K2749" s="60"/>
      <c r="L2749" s="60"/>
      <c r="M2749" s="60"/>
      <c r="N2749" s="60"/>
      <c r="O2749" s="54"/>
      <c r="P2749" s="54"/>
      <c r="Q2749" s="54"/>
      <c r="R2749" s="54"/>
      <c r="S2749" s="54"/>
      <c r="T2749" s="54"/>
    </row>
    <row r="2750" spans="1:20" ht="15" customHeight="1" x14ac:dyDescent="0.2">
      <c r="A2750" s="54"/>
      <c r="B2750" s="54"/>
      <c r="C2750" s="53"/>
      <c r="D2750" s="54"/>
      <c r="E2750" s="54"/>
      <c r="F2750" s="79"/>
      <c r="G2750" s="55"/>
      <c r="H2750" s="79"/>
      <c r="I2750" s="60"/>
      <c r="J2750" s="60"/>
      <c r="K2750" s="60"/>
      <c r="L2750" s="60"/>
      <c r="M2750" s="60"/>
      <c r="N2750" s="60"/>
      <c r="O2750" s="54"/>
      <c r="P2750" s="54"/>
      <c r="Q2750" s="54"/>
      <c r="R2750" s="54"/>
      <c r="S2750" s="54"/>
      <c r="T2750" s="54"/>
    </row>
    <row r="2751" spans="1:20" ht="15" customHeight="1" x14ac:dyDescent="0.2">
      <c r="A2751" s="54"/>
      <c r="B2751" s="54"/>
      <c r="C2751" s="53"/>
      <c r="D2751" s="54"/>
      <c r="E2751" s="54"/>
      <c r="F2751" s="79"/>
      <c r="G2751" s="55"/>
      <c r="H2751" s="79"/>
      <c r="I2751" s="60"/>
      <c r="J2751" s="60"/>
      <c r="K2751" s="60"/>
      <c r="L2751" s="60"/>
      <c r="M2751" s="60"/>
      <c r="N2751" s="60"/>
      <c r="O2751" s="54"/>
      <c r="P2751" s="54"/>
      <c r="Q2751" s="54"/>
      <c r="R2751" s="54"/>
      <c r="S2751" s="54"/>
      <c r="T2751" s="54"/>
    </row>
    <row r="2752" spans="1:20" ht="15" customHeight="1" x14ac:dyDescent="0.2">
      <c r="A2752" s="54"/>
      <c r="B2752" s="54"/>
      <c r="C2752" s="53"/>
      <c r="D2752" s="54"/>
      <c r="E2752" s="54"/>
      <c r="F2752" s="79"/>
      <c r="G2752" s="55"/>
      <c r="H2752" s="79"/>
      <c r="I2752" s="60"/>
      <c r="J2752" s="60"/>
      <c r="K2752" s="60"/>
      <c r="L2752" s="60"/>
      <c r="M2752" s="60"/>
      <c r="N2752" s="60"/>
      <c r="O2752" s="54"/>
      <c r="P2752" s="54"/>
      <c r="Q2752" s="54"/>
      <c r="R2752" s="54"/>
      <c r="S2752" s="54"/>
      <c r="T2752" s="54"/>
    </row>
    <row r="2753" spans="1:20" ht="15" customHeight="1" x14ac:dyDescent="0.2">
      <c r="A2753" s="54"/>
      <c r="B2753" s="54"/>
      <c r="C2753" s="53"/>
      <c r="D2753" s="54"/>
      <c r="E2753" s="54"/>
      <c r="F2753" s="79"/>
      <c r="G2753" s="55"/>
      <c r="H2753" s="79"/>
      <c r="I2753" s="60"/>
      <c r="J2753" s="60"/>
      <c r="K2753" s="60"/>
      <c r="L2753" s="60"/>
      <c r="M2753" s="60"/>
      <c r="N2753" s="60"/>
      <c r="O2753" s="54"/>
      <c r="P2753" s="54"/>
      <c r="Q2753" s="54"/>
      <c r="R2753" s="54"/>
      <c r="S2753" s="54"/>
      <c r="T2753" s="54"/>
    </row>
    <row r="2754" spans="1:20" ht="15" customHeight="1" x14ac:dyDescent="0.2">
      <c r="A2754" s="54"/>
      <c r="B2754" s="54"/>
      <c r="C2754" s="53"/>
      <c r="D2754" s="54"/>
      <c r="E2754" s="54"/>
      <c r="F2754" s="79"/>
      <c r="G2754" s="55"/>
      <c r="H2754" s="79"/>
      <c r="I2754" s="60"/>
      <c r="J2754" s="60"/>
      <c r="K2754" s="60"/>
      <c r="L2754" s="60"/>
      <c r="M2754" s="60"/>
      <c r="N2754" s="60"/>
      <c r="O2754" s="54"/>
      <c r="P2754" s="54"/>
      <c r="Q2754" s="54"/>
      <c r="R2754" s="54"/>
      <c r="S2754" s="54"/>
      <c r="T2754" s="54"/>
    </row>
    <row r="2755" spans="1:20" ht="15" customHeight="1" x14ac:dyDescent="0.2">
      <c r="A2755" s="54"/>
      <c r="B2755" s="54"/>
      <c r="C2755" s="53"/>
      <c r="D2755" s="54"/>
      <c r="E2755" s="54"/>
      <c r="F2755" s="79"/>
      <c r="G2755" s="55"/>
      <c r="H2755" s="79"/>
      <c r="I2755" s="60"/>
      <c r="J2755" s="60"/>
      <c r="K2755" s="60"/>
      <c r="L2755" s="60"/>
      <c r="M2755" s="60"/>
      <c r="N2755" s="60"/>
      <c r="O2755" s="54"/>
      <c r="P2755" s="54"/>
      <c r="Q2755" s="54"/>
      <c r="R2755" s="54"/>
      <c r="S2755" s="54"/>
      <c r="T2755" s="54"/>
    </row>
    <row r="2756" spans="1:20" ht="15" customHeight="1" x14ac:dyDescent="0.2">
      <c r="A2756" s="54"/>
      <c r="B2756" s="54"/>
      <c r="C2756" s="53"/>
      <c r="D2756" s="54"/>
      <c r="E2756" s="54"/>
      <c r="F2756" s="79"/>
      <c r="G2756" s="55"/>
      <c r="H2756" s="79"/>
      <c r="I2756" s="60"/>
      <c r="J2756" s="60"/>
      <c r="K2756" s="60"/>
      <c r="L2756" s="60"/>
      <c r="M2756" s="60"/>
      <c r="N2756" s="60"/>
      <c r="O2756" s="54"/>
      <c r="P2756" s="54"/>
      <c r="Q2756" s="54"/>
      <c r="R2756" s="54"/>
      <c r="S2756" s="54"/>
      <c r="T2756" s="54"/>
    </row>
    <row r="2757" spans="1:20" ht="15" customHeight="1" x14ac:dyDescent="0.2">
      <c r="A2757" s="54"/>
      <c r="B2757" s="54"/>
      <c r="C2757" s="53"/>
      <c r="D2757" s="54"/>
      <c r="E2757" s="54"/>
      <c r="F2757" s="79"/>
      <c r="G2757" s="55"/>
      <c r="H2757" s="79"/>
      <c r="I2757" s="60"/>
      <c r="J2757" s="60"/>
      <c r="K2757" s="60"/>
      <c r="L2757" s="60"/>
      <c r="M2757" s="60"/>
      <c r="N2757" s="60"/>
      <c r="O2757" s="54"/>
      <c r="P2757" s="54"/>
      <c r="Q2757" s="54"/>
      <c r="R2757" s="54"/>
      <c r="S2757" s="54"/>
      <c r="T2757" s="54"/>
    </row>
    <row r="2758" spans="1:20" ht="15" customHeight="1" x14ac:dyDescent="0.2">
      <c r="A2758" s="54"/>
      <c r="B2758" s="54"/>
      <c r="C2758" s="53"/>
      <c r="D2758" s="54"/>
      <c r="E2758" s="54"/>
      <c r="F2758" s="79"/>
      <c r="G2758" s="55"/>
      <c r="H2758" s="79"/>
      <c r="I2758" s="60"/>
      <c r="J2758" s="60"/>
      <c r="K2758" s="60"/>
      <c r="L2758" s="60"/>
      <c r="M2758" s="60"/>
      <c r="N2758" s="60"/>
      <c r="O2758" s="54"/>
      <c r="P2758" s="54"/>
      <c r="Q2758" s="54"/>
      <c r="R2758" s="54"/>
      <c r="S2758" s="54"/>
      <c r="T2758" s="54"/>
    </row>
    <row r="2759" spans="1:20" ht="15" customHeight="1" x14ac:dyDescent="0.2">
      <c r="A2759" s="54"/>
      <c r="B2759" s="54"/>
      <c r="C2759" s="53"/>
      <c r="D2759" s="54"/>
      <c r="E2759" s="54"/>
      <c r="F2759" s="79"/>
      <c r="G2759" s="55"/>
      <c r="H2759" s="79"/>
      <c r="I2759" s="60"/>
      <c r="J2759" s="60"/>
      <c r="K2759" s="60"/>
      <c r="L2759" s="60"/>
      <c r="M2759" s="60"/>
      <c r="N2759" s="60"/>
      <c r="O2759" s="54"/>
      <c r="P2759" s="54"/>
      <c r="Q2759" s="54"/>
      <c r="R2759" s="54"/>
      <c r="S2759" s="54"/>
      <c r="T2759" s="54"/>
    </row>
    <row r="2760" spans="1:20" ht="15" customHeight="1" x14ac:dyDescent="0.2">
      <c r="A2760" s="54"/>
      <c r="B2760" s="54"/>
      <c r="C2760" s="53"/>
      <c r="D2760" s="54"/>
      <c r="E2760" s="54"/>
      <c r="F2760" s="79"/>
      <c r="G2760" s="55"/>
      <c r="H2760" s="79"/>
      <c r="I2760" s="60"/>
      <c r="J2760" s="60"/>
      <c r="K2760" s="60"/>
      <c r="L2760" s="60"/>
      <c r="M2760" s="60"/>
      <c r="N2760" s="60"/>
      <c r="O2760" s="54"/>
      <c r="P2760" s="54"/>
      <c r="Q2760" s="54"/>
      <c r="R2760" s="54"/>
      <c r="S2760" s="54"/>
      <c r="T2760" s="54"/>
    </row>
    <row r="2761" spans="1:20" ht="15" customHeight="1" x14ac:dyDescent="0.2">
      <c r="A2761" s="54"/>
      <c r="B2761" s="54"/>
      <c r="C2761" s="53"/>
      <c r="D2761" s="54"/>
      <c r="E2761" s="54"/>
      <c r="F2761" s="79"/>
      <c r="G2761" s="55"/>
      <c r="H2761" s="79"/>
      <c r="I2761" s="60"/>
      <c r="J2761" s="60"/>
      <c r="K2761" s="60"/>
      <c r="L2761" s="60"/>
      <c r="M2761" s="60"/>
      <c r="N2761" s="60"/>
      <c r="O2761" s="54"/>
      <c r="P2761" s="54"/>
      <c r="Q2761" s="54"/>
      <c r="R2761" s="54"/>
      <c r="S2761" s="54"/>
      <c r="T2761" s="54"/>
    </row>
    <row r="2762" spans="1:20" ht="15" customHeight="1" x14ac:dyDescent="0.2">
      <c r="A2762" s="54"/>
      <c r="B2762" s="54"/>
      <c r="C2762" s="53"/>
      <c r="D2762" s="54"/>
      <c r="E2762" s="54"/>
      <c r="F2762" s="79"/>
      <c r="G2762" s="55"/>
      <c r="H2762" s="79"/>
      <c r="I2762" s="60"/>
      <c r="J2762" s="60"/>
      <c r="K2762" s="60"/>
      <c r="L2762" s="60"/>
      <c r="M2762" s="60"/>
      <c r="N2762" s="60"/>
      <c r="O2762" s="54"/>
      <c r="P2762" s="54"/>
      <c r="Q2762" s="54"/>
      <c r="R2762" s="54"/>
      <c r="S2762" s="54"/>
      <c r="T2762" s="54"/>
    </row>
    <row r="2763" spans="1:20" ht="15" customHeight="1" x14ac:dyDescent="0.2">
      <c r="A2763" s="54"/>
      <c r="B2763" s="54"/>
      <c r="C2763" s="53"/>
      <c r="D2763" s="54"/>
      <c r="E2763" s="54"/>
      <c r="F2763" s="79"/>
      <c r="G2763" s="55"/>
      <c r="H2763" s="79"/>
      <c r="I2763" s="60"/>
      <c r="J2763" s="60"/>
      <c r="K2763" s="60"/>
      <c r="L2763" s="60"/>
      <c r="M2763" s="60"/>
      <c r="N2763" s="60"/>
      <c r="O2763" s="54"/>
      <c r="P2763" s="54"/>
      <c r="Q2763" s="54"/>
      <c r="R2763" s="54"/>
      <c r="S2763" s="54"/>
      <c r="T2763" s="54"/>
    </row>
    <row r="2764" spans="1:20" ht="15" customHeight="1" x14ac:dyDescent="0.2">
      <c r="A2764" s="54"/>
      <c r="B2764" s="54"/>
      <c r="C2764" s="53"/>
      <c r="D2764" s="54"/>
      <c r="E2764" s="54"/>
      <c r="F2764" s="79"/>
      <c r="G2764" s="55"/>
      <c r="H2764" s="79"/>
      <c r="I2764" s="60"/>
      <c r="J2764" s="60"/>
      <c r="K2764" s="60"/>
      <c r="L2764" s="60"/>
      <c r="M2764" s="60"/>
      <c r="N2764" s="60"/>
      <c r="O2764" s="54"/>
      <c r="P2764" s="54"/>
      <c r="Q2764" s="54"/>
      <c r="R2764" s="54"/>
      <c r="S2764" s="54"/>
      <c r="T2764" s="54"/>
    </row>
    <row r="2765" spans="1:20" ht="15" customHeight="1" x14ac:dyDescent="0.2">
      <c r="A2765" s="54"/>
      <c r="B2765" s="54"/>
      <c r="C2765" s="53"/>
      <c r="D2765" s="54"/>
      <c r="E2765" s="54"/>
      <c r="F2765" s="79"/>
      <c r="G2765" s="55"/>
      <c r="H2765" s="79"/>
      <c r="I2765" s="60"/>
      <c r="J2765" s="60"/>
      <c r="K2765" s="60"/>
      <c r="L2765" s="60"/>
      <c r="M2765" s="60"/>
      <c r="N2765" s="60"/>
      <c r="O2765" s="54"/>
      <c r="P2765" s="54"/>
      <c r="Q2765" s="54"/>
      <c r="R2765" s="54"/>
      <c r="S2765" s="54"/>
      <c r="T2765" s="54"/>
    </row>
    <row r="2766" spans="1:20" ht="15" customHeight="1" x14ac:dyDescent="0.2">
      <c r="A2766" s="54"/>
      <c r="B2766" s="54"/>
      <c r="C2766" s="53"/>
      <c r="D2766" s="54"/>
      <c r="E2766" s="54"/>
      <c r="F2766" s="79"/>
      <c r="G2766" s="55"/>
      <c r="H2766" s="79"/>
      <c r="I2766" s="60"/>
      <c r="J2766" s="60"/>
      <c r="K2766" s="60"/>
      <c r="L2766" s="60"/>
      <c r="M2766" s="60"/>
      <c r="N2766" s="60"/>
      <c r="O2766" s="54"/>
      <c r="P2766" s="54"/>
      <c r="Q2766" s="54"/>
      <c r="R2766" s="54"/>
      <c r="S2766" s="54"/>
      <c r="T2766" s="54"/>
    </row>
    <row r="2767" spans="1:20" ht="15" customHeight="1" x14ac:dyDescent="0.2">
      <c r="A2767" s="54"/>
      <c r="B2767" s="54"/>
      <c r="C2767" s="53"/>
      <c r="D2767" s="54"/>
      <c r="E2767" s="54"/>
      <c r="F2767" s="79"/>
      <c r="G2767" s="55"/>
      <c r="H2767" s="79"/>
      <c r="I2767" s="60"/>
      <c r="J2767" s="60"/>
      <c r="K2767" s="60"/>
      <c r="L2767" s="60"/>
      <c r="M2767" s="60"/>
      <c r="N2767" s="60"/>
      <c r="O2767" s="54"/>
      <c r="P2767" s="54"/>
      <c r="Q2767" s="54"/>
      <c r="R2767" s="54"/>
      <c r="S2767" s="54"/>
      <c r="T2767" s="54"/>
    </row>
    <row r="2768" spans="1:20" ht="15" customHeight="1" x14ac:dyDescent="0.2">
      <c r="A2768" s="54"/>
      <c r="B2768" s="54"/>
      <c r="C2768" s="53"/>
      <c r="D2768" s="54"/>
      <c r="E2768" s="54"/>
      <c r="F2768" s="79"/>
      <c r="G2768" s="55"/>
      <c r="H2768" s="79"/>
      <c r="I2768" s="60"/>
      <c r="J2768" s="60"/>
      <c r="K2768" s="60"/>
      <c r="L2768" s="60"/>
      <c r="M2768" s="60"/>
      <c r="N2768" s="60"/>
      <c r="O2768" s="54"/>
      <c r="P2768" s="54"/>
      <c r="Q2768" s="54"/>
      <c r="R2768" s="54"/>
      <c r="S2768" s="54"/>
      <c r="T2768" s="54"/>
    </row>
    <row r="2769" spans="1:20" ht="15" customHeight="1" x14ac:dyDescent="0.2">
      <c r="A2769" s="54"/>
      <c r="B2769" s="54"/>
      <c r="C2769" s="53"/>
      <c r="D2769" s="54"/>
      <c r="E2769" s="54"/>
      <c r="F2769" s="79"/>
      <c r="G2769" s="55"/>
      <c r="H2769" s="79"/>
      <c r="I2769" s="60"/>
      <c r="J2769" s="60"/>
      <c r="K2769" s="60"/>
      <c r="L2769" s="60"/>
      <c r="M2769" s="60"/>
      <c r="N2769" s="60"/>
      <c r="O2769" s="54"/>
      <c r="P2769" s="54"/>
      <c r="Q2769" s="54"/>
      <c r="R2769" s="54"/>
      <c r="S2769" s="54"/>
      <c r="T2769" s="54"/>
    </row>
    <row r="2770" spans="1:20" ht="15" customHeight="1" x14ac:dyDescent="0.2">
      <c r="A2770" s="54"/>
      <c r="B2770" s="54"/>
      <c r="C2770" s="53"/>
      <c r="D2770" s="54"/>
      <c r="E2770" s="54"/>
      <c r="F2770" s="79"/>
      <c r="G2770" s="55"/>
      <c r="H2770" s="79"/>
      <c r="I2770" s="60"/>
      <c r="J2770" s="60"/>
      <c r="K2770" s="60"/>
      <c r="L2770" s="60"/>
      <c r="M2770" s="60"/>
      <c r="N2770" s="60"/>
      <c r="O2770" s="54"/>
      <c r="P2770" s="54"/>
      <c r="Q2770" s="54"/>
      <c r="R2770" s="54"/>
      <c r="S2770" s="54"/>
      <c r="T2770" s="54"/>
    </row>
    <row r="2771" spans="1:20" ht="15" customHeight="1" x14ac:dyDescent="0.2">
      <c r="A2771" s="54"/>
      <c r="B2771" s="54"/>
      <c r="C2771" s="53"/>
      <c r="D2771" s="54"/>
      <c r="E2771" s="54"/>
      <c r="F2771" s="79"/>
      <c r="G2771" s="55"/>
      <c r="H2771" s="79"/>
      <c r="I2771" s="60"/>
      <c r="J2771" s="60"/>
      <c r="K2771" s="60"/>
      <c r="L2771" s="60"/>
      <c r="M2771" s="60"/>
      <c r="N2771" s="60"/>
      <c r="O2771" s="54"/>
      <c r="P2771" s="54"/>
      <c r="Q2771" s="54"/>
      <c r="R2771" s="54"/>
      <c r="S2771" s="54"/>
      <c r="T2771" s="54"/>
    </row>
    <row r="2772" spans="1:20" ht="15" customHeight="1" x14ac:dyDescent="0.2">
      <c r="A2772" s="54"/>
      <c r="B2772" s="54"/>
      <c r="C2772" s="53"/>
      <c r="D2772" s="54"/>
      <c r="E2772" s="54"/>
      <c r="F2772" s="79"/>
      <c r="G2772" s="55"/>
      <c r="H2772" s="79"/>
      <c r="I2772" s="60"/>
      <c r="J2772" s="60"/>
      <c r="K2772" s="60"/>
      <c r="L2772" s="60"/>
      <c r="M2772" s="60"/>
      <c r="N2772" s="60"/>
      <c r="O2772" s="54"/>
      <c r="P2772" s="54"/>
      <c r="Q2772" s="54"/>
      <c r="R2772" s="54"/>
      <c r="S2772" s="54"/>
      <c r="T2772" s="54"/>
    </row>
    <row r="2773" spans="1:20" ht="15" customHeight="1" x14ac:dyDescent="0.2">
      <c r="A2773" s="54"/>
      <c r="B2773" s="54"/>
      <c r="C2773" s="53"/>
      <c r="D2773" s="54"/>
      <c r="E2773" s="54"/>
      <c r="F2773" s="79"/>
      <c r="G2773" s="55"/>
      <c r="H2773" s="79"/>
      <c r="I2773" s="60"/>
      <c r="J2773" s="60"/>
      <c r="K2773" s="60"/>
      <c r="L2773" s="60"/>
      <c r="M2773" s="60"/>
      <c r="N2773" s="60"/>
      <c r="O2773" s="54"/>
      <c r="P2773" s="54"/>
      <c r="Q2773" s="54"/>
      <c r="R2773" s="54"/>
      <c r="S2773" s="54"/>
      <c r="T2773" s="54"/>
    </row>
    <row r="2774" spans="1:20" ht="15" customHeight="1" x14ac:dyDescent="0.2">
      <c r="A2774" s="54"/>
      <c r="B2774" s="54"/>
      <c r="C2774" s="53"/>
      <c r="D2774" s="54"/>
      <c r="E2774" s="54"/>
      <c r="F2774" s="79"/>
      <c r="G2774" s="55"/>
      <c r="H2774" s="79"/>
      <c r="I2774" s="60"/>
      <c r="J2774" s="60"/>
      <c r="K2774" s="60"/>
      <c r="L2774" s="60"/>
      <c r="M2774" s="60"/>
      <c r="N2774" s="60"/>
      <c r="O2774" s="54"/>
      <c r="P2774" s="54"/>
      <c r="Q2774" s="54"/>
      <c r="R2774" s="54"/>
      <c r="S2774" s="54"/>
      <c r="T2774" s="54"/>
    </row>
    <row r="2775" spans="1:20" ht="15" customHeight="1" x14ac:dyDescent="0.2">
      <c r="A2775" s="54"/>
      <c r="B2775" s="54"/>
      <c r="C2775" s="53"/>
      <c r="D2775" s="54"/>
      <c r="E2775" s="54"/>
      <c r="F2775" s="79"/>
      <c r="G2775" s="55"/>
      <c r="H2775" s="79"/>
      <c r="I2775" s="60"/>
      <c r="J2775" s="60"/>
      <c r="K2775" s="60"/>
      <c r="L2775" s="60"/>
      <c r="M2775" s="60"/>
      <c r="N2775" s="60"/>
      <c r="O2775" s="54"/>
      <c r="P2775" s="54"/>
      <c r="Q2775" s="54"/>
      <c r="R2775" s="54"/>
      <c r="S2775" s="54"/>
      <c r="T2775" s="54"/>
    </row>
    <row r="2776" spans="1:20" ht="15" customHeight="1" x14ac:dyDescent="0.2">
      <c r="A2776" s="54"/>
      <c r="B2776" s="54"/>
      <c r="C2776" s="53"/>
      <c r="D2776" s="54"/>
      <c r="E2776" s="54"/>
      <c r="F2776" s="79"/>
      <c r="G2776" s="55"/>
      <c r="H2776" s="79"/>
      <c r="I2776" s="60"/>
      <c r="J2776" s="60"/>
      <c r="K2776" s="60"/>
      <c r="L2776" s="60"/>
      <c r="M2776" s="60"/>
      <c r="N2776" s="60"/>
      <c r="O2776" s="54"/>
      <c r="P2776" s="54"/>
      <c r="Q2776" s="54"/>
      <c r="R2776" s="54"/>
      <c r="S2776" s="54"/>
      <c r="T2776" s="54"/>
    </row>
    <row r="2777" spans="1:20" ht="15" customHeight="1" x14ac:dyDescent="0.2">
      <c r="A2777" s="54"/>
      <c r="B2777" s="54"/>
      <c r="C2777" s="53"/>
      <c r="D2777" s="54"/>
      <c r="E2777" s="54"/>
      <c r="F2777" s="79"/>
      <c r="G2777" s="55"/>
      <c r="H2777" s="79"/>
      <c r="I2777" s="60"/>
      <c r="J2777" s="60"/>
      <c r="K2777" s="60"/>
      <c r="L2777" s="60"/>
      <c r="M2777" s="60"/>
      <c r="N2777" s="60"/>
      <c r="O2777" s="54"/>
      <c r="P2777" s="54"/>
      <c r="Q2777" s="54"/>
      <c r="R2777" s="54"/>
      <c r="S2777" s="54"/>
      <c r="T2777" s="54"/>
    </row>
    <row r="2778" spans="1:20" ht="15" customHeight="1" x14ac:dyDescent="0.2">
      <c r="A2778" s="54"/>
      <c r="B2778" s="54"/>
      <c r="C2778" s="53"/>
      <c r="D2778" s="54"/>
      <c r="E2778" s="54"/>
      <c r="F2778" s="79"/>
      <c r="G2778" s="55"/>
      <c r="H2778" s="79"/>
      <c r="I2778" s="60"/>
      <c r="J2778" s="60"/>
      <c r="K2778" s="60"/>
      <c r="L2778" s="60"/>
      <c r="M2778" s="60"/>
      <c r="N2778" s="60"/>
      <c r="O2778" s="54"/>
      <c r="P2778" s="54"/>
      <c r="Q2778" s="54"/>
      <c r="R2778" s="54"/>
      <c r="S2778" s="54"/>
      <c r="T2778" s="54"/>
    </row>
    <row r="2779" spans="1:20" ht="15" customHeight="1" x14ac:dyDescent="0.2">
      <c r="A2779" s="54"/>
      <c r="B2779" s="54"/>
      <c r="C2779" s="53"/>
      <c r="D2779" s="54"/>
      <c r="E2779" s="54"/>
      <c r="F2779" s="79"/>
      <c r="G2779" s="55"/>
      <c r="H2779" s="79"/>
      <c r="I2779" s="60"/>
      <c r="J2779" s="60"/>
      <c r="K2779" s="60"/>
      <c r="L2779" s="60"/>
      <c r="M2779" s="60"/>
      <c r="N2779" s="60"/>
      <c r="O2779" s="54"/>
      <c r="P2779" s="54"/>
      <c r="Q2779" s="54"/>
      <c r="R2779" s="54"/>
      <c r="S2779" s="54"/>
      <c r="T2779" s="54"/>
    </row>
    <row r="2780" spans="1:20" ht="15" customHeight="1" x14ac:dyDescent="0.2">
      <c r="A2780" s="54"/>
      <c r="B2780" s="54"/>
      <c r="C2780" s="53"/>
      <c r="D2780" s="54"/>
      <c r="E2780" s="54"/>
      <c r="F2780" s="79"/>
      <c r="G2780" s="55"/>
      <c r="H2780" s="79"/>
      <c r="I2780" s="60"/>
      <c r="J2780" s="60"/>
      <c r="K2780" s="60"/>
      <c r="L2780" s="60"/>
      <c r="M2780" s="60"/>
      <c r="N2780" s="60"/>
      <c r="O2780" s="54"/>
      <c r="P2780" s="54"/>
      <c r="Q2780" s="54"/>
      <c r="R2780" s="54"/>
      <c r="S2780" s="54"/>
      <c r="T2780" s="54"/>
    </row>
    <row r="2781" spans="1:20" ht="15" customHeight="1" x14ac:dyDescent="0.2">
      <c r="A2781" s="54"/>
      <c r="B2781" s="54"/>
      <c r="C2781" s="53"/>
      <c r="D2781" s="54"/>
      <c r="E2781" s="54"/>
      <c r="F2781" s="79"/>
      <c r="G2781" s="55"/>
      <c r="H2781" s="79"/>
      <c r="I2781" s="60"/>
      <c r="J2781" s="60"/>
      <c r="K2781" s="60"/>
      <c r="L2781" s="60"/>
      <c r="M2781" s="60"/>
      <c r="N2781" s="60"/>
      <c r="O2781" s="54"/>
      <c r="P2781" s="54"/>
      <c r="Q2781" s="54"/>
      <c r="R2781" s="54"/>
      <c r="S2781" s="54"/>
      <c r="T2781" s="54"/>
    </row>
    <row r="2782" spans="1:20" ht="15" customHeight="1" x14ac:dyDescent="0.2">
      <c r="A2782" s="54"/>
      <c r="B2782" s="54"/>
      <c r="C2782" s="53"/>
      <c r="D2782" s="54"/>
      <c r="E2782" s="54"/>
      <c r="F2782" s="79"/>
      <c r="G2782" s="55"/>
      <c r="H2782" s="79"/>
      <c r="I2782" s="60"/>
      <c r="J2782" s="60"/>
      <c r="K2782" s="60"/>
      <c r="L2782" s="60"/>
      <c r="M2782" s="60"/>
      <c r="N2782" s="60"/>
      <c r="O2782" s="54"/>
      <c r="P2782" s="54"/>
      <c r="Q2782" s="54"/>
      <c r="R2782" s="54"/>
      <c r="S2782" s="54"/>
      <c r="T2782" s="54"/>
    </row>
    <row r="2783" spans="1:20" ht="15" customHeight="1" x14ac:dyDescent="0.2">
      <c r="A2783" s="54"/>
      <c r="B2783" s="54"/>
      <c r="C2783" s="53"/>
      <c r="D2783" s="54"/>
      <c r="E2783" s="54"/>
      <c r="F2783" s="79"/>
      <c r="G2783" s="55"/>
      <c r="H2783" s="79"/>
      <c r="I2783" s="60"/>
      <c r="J2783" s="60"/>
      <c r="K2783" s="60"/>
      <c r="L2783" s="60"/>
      <c r="M2783" s="60"/>
      <c r="N2783" s="60"/>
      <c r="O2783" s="54"/>
      <c r="P2783" s="54"/>
      <c r="Q2783" s="54"/>
      <c r="R2783" s="54"/>
      <c r="S2783" s="54"/>
      <c r="T2783" s="54"/>
    </row>
    <row r="2784" spans="1:20" ht="15" customHeight="1" x14ac:dyDescent="0.2">
      <c r="A2784" s="54"/>
      <c r="B2784" s="54"/>
      <c r="C2784" s="53"/>
      <c r="D2784" s="54"/>
      <c r="E2784" s="54"/>
      <c r="F2784" s="79"/>
      <c r="G2784" s="55"/>
      <c r="H2784" s="79"/>
      <c r="I2784" s="60"/>
      <c r="J2784" s="60"/>
      <c r="K2784" s="60"/>
      <c r="L2784" s="60"/>
      <c r="M2784" s="60"/>
      <c r="N2784" s="60"/>
      <c r="O2784" s="54"/>
      <c r="P2784" s="54"/>
      <c r="Q2784" s="54"/>
      <c r="R2784" s="54"/>
      <c r="S2784" s="54"/>
      <c r="T2784" s="54"/>
    </row>
    <row r="2785" spans="1:20" ht="15" customHeight="1" x14ac:dyDescent="0.2">
      <c r="A2785" s="54"/>
      <c r="B2785" s="54"/>
      <c r="C2785" s="53"/>
      <c r="D2785" s="54"/>
      <c r="E2785" s="54"/>
      <c r="F2785" s="79"/>
      <c r="G2785" s="55"/>
      <c r="H2785" s="79"/>
      <c r="I2785" s="60"/>
      <c r="J2785" s="60"/>
      <c r="K2785" s="60"/>
      <c r="L2785" s="60"/>
      <c r="M2785" s="60"/>
      <c r="N2785" s="60"/>
      <c r="O2785" s="54"/>
      <c r="P2785" s="54"/>
      <c r="Q2785" s="54"/>
      <c r="R2785" s="54"/>
      <c r="S2785" s="54"/>
      <c r="T2785" s="54"/>
    </row>
    <row r="2786" spans="1:20" ht="15" customHeight="1" x14ac:dyDescent="0.2">
      <c r="A2786" s="54"/>
      <c r="B2786" s="54"/>
      <c r="C2786" s="53"/>
      <c r="D2786" s="54"/>
      <c r="E2786" s="54"/>
      <c r="F2786" s="79"/>
      <c r="G2786" s="55"/>
      <c r="H2786" s="79"/>
      <c r="I2786" s="60"/>
      <c r="J2786" s="60"/>
      <c r="K2786" s="60"/>
      <c r="L2786" s="60"/>
      <c r="M2786" s="60"/>
      <c r="N2786" s="60"/>
      <c r="O2786" s="54"/>
      <c r="P2786" s="54"/>
      <c r="Q2786" s="54"/>
      <c r="R2786" s="54"/>
      <c r="S2786" s="54"/>
      <c r="T2786" s="54"/>
    </row>
    <row r="2787" spans="1:20" ht="15" customHeight="1" x14ac:dyDescent="0.2">
      <c r="A2787" s="54"/>
      <c r="B2787" s="54"/>
      <c r="C2787" s="53"/>
      <c r="D2787" s="54"/>
      <c r="E2787" s="54"/>
      <c r="F2787" s="79"/>
      <c r="G2787" s="55"/>
      <c r="H2787" s="79"/>
      <c r="I2787" s="60"/>
      <c r="J2787" s="60"/>
      <c r="K2787" s="60"/>
      <c r="L2787" s="60"/>
      <c r="M2787" s="60"/>
      <c r="N2787" s="60"/>
      <c r="O2787" s="54"/>
      <c r="P2787" s="54"/>
      <c r="Q2787" s="54"/>
      <c r="R2787" s="54"/>
      <c r="S2787" s="54"/>
      <c r="T2787" s="54"/>
    </row>
    <row r="2788" spans="1:20" ht="15" customHeight="1" x14ac:dyDescent="0.2">
      <c r="A2788" s="54"/>
      <c r="B2788" s="54"/>
      <c r="C2788" s="53"/>
      <c r="D2788" s="54"/>
      <c r="E2788" s="54"/>
      <c r="F2788" s="79"/>
      <c r="G2788" s="55"/>
      <c r="H2788" s="79"/>
      <c r="I2788" s="60"/>
      <c r="J2788" s="60"/>
      <c r="K2788" s="60"/>
      <c r="L2788" s="60"/>
      <c r="M2788" s="60"/>
      <c r="N2788" s="60"/>
      <c r="O2788" s="54"/>
      <c r="P2788" s="54"/>
      <c r="Q2788" s="54"/>
      <c r="R2788" s="54"/>
      <c r="S2788" s="54"/>
      <c r="T2788" s="54"/>
    </row>
    <row r="2789" spans="1:20" ht="15" customHeight="1" x14ac:dyDescent="0.2">
      <c r="A2789" s="54"/>
      <c r="B2789" s="54"/>
      <c r="C2789" s="53"/>
      <c r="D2789" s="54"/>
      <c r="E2789" s="54"/>
      <c r="F2789" s="79"/>
      <c r="G2789" s="55"/>
      <c r="H2789" s="79"/>
      <c r="I2789" s="60"/>
      <c r="J2789" s="60"/>
      <c r="K2789" s="60"/>
      <c r="L2789" s="60"/>
      <c r="M2789" s="60"/>
      <c r="N2789" s="60"/>
      <c r="O2789" s="54"/>
      <c r="P2789" s="54"/>
      <c r="Q2789" s="54"/>
      <c r="R2789" s="54"/>
      <c r="S2789" s="54"/>
      <c r="T2789" s="54"/>
    </row>
    <row r="2790" spans="1:20" ht="15" customHeight="1" x14ac:dyDescent="0.2">
      <c r="A2790" s="54"/>
      <c r="B2790" s="54"/>
      <c r="C2790" s="53"/>
      <c r="D2790" s="54"/>
      <c r="E2790" s="54"/>
      <c r="F2790" s="79"/>
      <c r="G2790" s="55"/>
      <c r="H2790" s="79"/>
      <c r="I2790" s="60"/>
      <c r="J2790" s="60"/>
      <c r="K2790" s="60"/>
      <c r="L2790" s="60"/>
      <c r="M2790" s="60"/>
      <c r="N2790" s="60"/>
      <c r="O2790" s="54"/>
      <c r="P2790" s="54"/>
      <c r="Q2790" s="54"/>
      <c r="R2790" s="54"/>
      <c r="S2790" s="54"/>
      <c r="T2790" s="54"/>
    </row>
    <row r="2791" spans="1:20" ht="15" customHeight="1" x14ac:dyDescent="0.2">
      <c r="A2791" s="54"/>
      <c r="B2791" s="54"/>
      <c r="C2791" s="53"/>
      <c r="D2791" s="54"/>
      <c r="E2791" s="54"/>
      <c r="F2791" s="79"/>
      <c r="G2791" s="55"/>
      <c r="H2791" s="79"/>
      <c r="I2791" s="60"/>
      <c r="J2791" s="60"/>
      <c r="K2791" s="60"/>
      <c r="L2791" s="60"/>
      <c r="M2791" s="60"/>
      <c r="N2791" s="60"/>
      <c r="O2791" s="54"/>
      <c r="P2791" s="54"/>
      <c r="Q2791" s="54"/>
      <c r="R2791" s="54"/>
      <c r="S2791" s="54"/>
      <c r="T2791" s="54"/>
    </row>
    <row r="2792" spans="1:20" ht="15" customHeight="1" x14ac:dyDescent="0.2">
      <c r="A2792" s="54"/>
      <c r="B2792" s="54"/>
      <c r="C2792" s="53"/>
      <c r="D2792" s="54"/>
      <c r="E2792" s="54"/>
      <c r="F2792" s="79"/>
      <c r="G2792" s="55"/>
      <c r="H2792" s="79"/>
      <c r="I2792" s="60"/>
      <c r="J2792" s="60"/>
      <c r="K2792" s="60"/>
      <c r="L2792" s="60"/>
      <c r="M2792" s="60"/>
      <c r="N2792" s="60"/>
      <c r="O2792" s="54"/>
      <c r="P2792" s="54"/>
      <c r="Q2792" s="54"/>
      <c r="R2792" s="54"/>
      <c r="S2792" s="54"/>
      <c r="T2792" s="54"/>
    </row>
    <row r="2793" spans="1:20" ht="15" customHeight="1" x14ac:dyDescent="0.2">
      <c r="A2793" s="54"/>
      <c r="B2793" s="54"/>
      <c r="C2793" s="53"/>
      <c r="D2793" s="54"/>
      <c r="E2793" s="54"/>
      <c r="F2793" s="79"/>
      <c r="G2793" s="55"/>
      <c r="H2793" s="79"/>
      <c r="I2793" s="60"/>
      <c r="J2793" s="60"/>
      <c r="K2793" s="60"/>
      <c r="L2793" s="60"/>
      <c r="M2793" s="60"/>
      <c r="N2793" s="60"/>
      <c r="O2793" s="54"/>
      <c r="P2793" s="54"/>
      <c r="Q2793" s="54"/>
      <c r="R2793" s="54"/>
      <c r="S2793" s="54"/>
      <c r="T2793" s="54"/>
    </row>
    <row r="2794" spans="1:20" ht="15" customHeight="1" x14ac:dyDescent="0.2">
      <c r="A2794" s="54"/>
      <c r="B2794" s="54"/>
      <c r="C2794" s="53"/>
      <c r="D2794" s="54"/>
      <c r="E2794" s="54"/>
      <c r="F2794" s="79"/>
      <c r="G2794" s="55"/>
      <c r="H2794" s="79"/>
      <c r="I2794" s="60"/>
      <c r="J2794" s="60"/>
      <c r="K2794" s="60"/>
      <c r="L2794" s="60"/>
      <c r="M2794" s="60"/>
      <c r="N2794" s="60"/>
      <c r="O2794" s="54"/>
      <c r="P2794" s="54"/>
      <c r="Q2794" s="54"/>
      <c r="R2794" s="54"/>
      <c r="S2794" s="54"/>
      <c r="T2794" s="54"/>
    </row>
    <row r="2795" spans="1:20" ht="15" customHeight="1" x14ac:dyDescent="0.2">
      <c r="A2795" s="54"/>
      <c r="B2795" s="54"/>
      <c r="C2795" s="53"/>
      <c r="D2795" s="54"/>
      <c r="E2795" s="54"/>
      <c r="F2795" s="79"/>
      <c r="G2795" s="55"/>
      <c r="H2795" s="79"/>
      <c r="I2795" s="60"/>
      <c r="J2795" s="60"/>
      <c r="K2795" s="60"/>
      <c r="L2795" s="60"/>
      <c r="M2795" s="60"/>
      <c r="N2795" s="60"/>
      <c r="O2795" s="54"/>
      <c r="P2795" s="54"/>
      <c r="Q2795" s="54"/>
      <c r="R2795" s="54"/>
      <c r="S2795" s="54"/>
      <c r="T2795" s="54"/>
    </row>
    <row r="2796" spans="1:20" ht="15" customHeight="1" x14ac:dyDescent="0.2">
      <c r="A2796" s="54"/>
      <c r="B2796" s="54"/>
      <c r="C2796" s="53"/>
      <c r="D2796" s="54"/>
      <c r="E2796" s="54"/>
      <c r="F2796" s="79"/>
      <c r="G2796" s="55"/>
      <c r="H2796" s="79"/>
      <c r="I2796" s="60"/>
      <c r="J2796" s="60"/>
      <c r="K2796" s="60"/>
      <c r="L2796" s="60"/>
      <c r="M2796" s="60"/>
      <c r="N2796" s="60"/>
      <c r="O2796" s="54"/>
      <c r="P2796" s="54"/>
      <c r="Q2796" s="54"/>
      <c r="R2796" s="54"/>
      <c r="S2796" s="54"/>
      <c r="T2796" s="54"/>
    </row>
    <row r="2797" spans="1:20" ht="15" customHeight="1" x14ac:dyDescent="0.2">
      <c r="A2797" s="54"/>
      <c r="B2797" s="54"/>
      <c r="C2797" s="53"/>
      <c r="D2797" s="54"/>
      <c r="E2797" s="54"/>
      <c r="F2797" s="79"/>
      <c r="G2797" s="55"/>
      <c r="H2797" s="79"/>
      <c r="I2797" s="60"/>
      <c r="J2797" s="60"/>
      <c r="K2797" s="60"/>
      <c r="L2797" s="60"/>
      <c r="M2797" s="60"/>
      <c r="N2797" s="60"/>
      <c r="O2797" s="54"/>
      <c r="P2797" s="54"/>
      <c r="Q2797" s="54"/>
      <c r="R2797" s="54"/>
      <c r="S2797" s="54"/>
      <c r="T2797" s="54"/>
    </row>
    <row r="2798" spans="1:20" ht="15" customHeight="1" x14ac:dyDescent="0.2">
      <c r="A2798" s="54"/>
      <c r="B2798" s="54"/>
      <c r="C2798" s="53"/>
      <c r="D2798" s="54"/>
      <c r="E2798" s="54"/>
      <c r="F2798" s="79"/>
      <c r="G2798" s="55"/>
      <c r="H2798" s="79"/>
      <c r="I2798" s="60"/>
      <c r="J2798" s="60"/>
      <c r="K2798" s="60"/>
      <c r="L2798" s="60"/>
      <c r="M2798" s="60"/>
      <c r="N2798" s="60"/>
      <c r="O2798" s="54"/>
      <c r="P2798" s="54"/>
      <c r="Q2798" s="54"/>
      <c r="R2798" s="54"/>
      <c r="S2798" s="54"/>
      <c r="T2798" s="54"/>
    </row>
    <row r="2799" spans="1:20" ht="15" customHeight="1" x14ac:dyDescent="0.2">
      <c r="A2799" s="54"/>
      <c r="B2799" s="54"/>
      <c r="C2799" s="53"/>
      <c r="D2799" s="54"/>
      <c r="E2799" s="54"/>
      <c r="F2799" s="79"/>
      <c r="G2799" s="55"/>
      <c r="H2799" s="79"/>
      <c r="I2799" s="60"/>
      <c r="J2799" s="60"/>
      <c r="K2799" s="60"/>
      <c r="L2799" s="60"/>
      <c r="M2799" s="60"/>
      <c r="N2799" s="60"/>
      <c r="O2799" s="54"/>
      <c r="P2799" s="54"/>
      <c r="Q2799" s="54"/>
      <c r="R2799" s="54"/>
      <c r="S2799" s="54"/>
      <c r="T2799" s="54"/>
    </row>
    <row r="2800" spans="1:20" ht="15" customHeight="1" x14ac:dyDescent="0.2">
      <c r="A2800" s="54"/>
      <c r="B2800" s="54"/>
      <c r="C2800" s="53"/>
      <c r="D2800" s="54"/>
      <c r="E2800" s="54"/>
      <c r="F2800" s="79"/>
      <c r="G2800" s="55"/>
      <c r="H2800" s="79"/>
      <c r="I2800" s="60"/>
      <c r="J2800" s="60"/>
      <c r="K2800" s="60"/>
      <c r="L2800" s="60"/>
      <c r="M2800" s="60"/>
      <c r="N2800" s="60"/>
      <c r="O2800" s="54"/>
      <c r="P2800" s="54"/>
      <c r="Q2800" s="54"/>
      <c r="R2800" s="54"/>
      <c r="S2800" s="54"/>
      <c r="T2800" s="54"/>
    </row>
    <row r="2801" spans="1:20" ht="15" customHeight="1" x14ac:dyDescent="0.2">
      <c r="A2801" s="54"/>
      <c r="B2801" s="54"/>
      <c r="C2801" s="53"/>
      <c r="D2801" s="54"/>
      <c r="E2801" s="54"/>
      <c r="F2801" s="79"/>
      <c r="G2801" s="55"/>
      <c r="H2801" s="79"/>
      <c r="I2801" s="60"/>
      <c r="J2801" s="60"/>
      <c r="K2801" s="60"/>
      <c r="L2801" s="60"/>
      <c r="M2801" s="60"/>
      <c r="N2801" s="60"/>
      <c r="O2801" s="54"/>
      <c r="P2801" s="54"/>
      <c r="Q2801" s="54"/>
      <c r="R2801" s="54"/>
      <c r="S2801" s="54"/>
      <c r="T2801" s="54"/>
    </row>
    <row r="2802" spans="1:20" ht="15" customHeight="1" x14ac:dyDescent="0.2">
      <c r="A2802" s="54"/>
      <c r="B2802" s="54"/>
      <c r="C2802" s="53"/>
      <c r="D2802" s="54"/>
      <c r="E2802" s="54"/>
      <c r="F2802" s="79"/>
      <c r="G2802" s="55"/>
      <c r="H2802" s="79"/>
      <c r="I2802" s="60"/>
      <c r="J2802" s="60"/>
      <c r="K2802" s="60"/>
      <c r="L2802" s="60"/>
      <c r="M2802" s="60"/>
      <c r="N2802" s="60"/>
      <c r="O2802" s="54"/>
      <c r="P2802" s="54"/>
      <c r="Q2802" s="54"/>
      <c r="R2802" s="54"/>
      <c r="S2802" s="54"/>
      <c r="T2802" s="54"/>
    </row>
    <row r="2803" spans="1:20" ht="15" customHeight="1" x14ac:dyDescent="0.2">
      <c r="A2803" s="54"/>
      <c r="B2803" s="54"/>
      <c r="C2803" s="53"/>
      <c r="D2803" s="54"/>
      <c r="E2803" s="54"/>
      <c r="F2803" s="79"/>
      <c r="G2803" s="55"/>
      <c r="H2803" s="79"/>
      <c r="I2803" s="60"/>
      <c r="J2803" s="60"/>
      <c r="K2803" s="60"/>
      <c r="L2803" s="60"/>
      <c r="M2803" s="60"/>
      <c r="N2803" s="60"/>
      <c r="O2803" s="54"/>
      <c r="P2803" s="54"/>
      <c r="Q2803" s="54"/>
      <c r="R2803" s="54"/>
      <c r="S2803" s="54"/>
      <c r="T2803" s="54"/>
    </row>
    <row r="2804" spans="1:20" ht="15" customHeight="1" x14ac:dyDescent="0.2">
      <c r="A2804" s="54"/>
      <c r="B2804" s="54"/>
      <c r="C2804" s="53"/>
      <c r="D2804" s="54"/>
      <c r="E2804" s="54"/>
      <c r="F2804" s="79"/>
      <c r="G2804" s="55"/>
      <c r="H2804" s="79"/>
      <c r="I2804" s="60"/>
      <c r="J2804" s="60"/>
      <c r="K2804" s="60"/>
      <c r="L2804" s="60"/>
      <c r="M2804" s="60"/>
      <c r="N2804" s="60"/>
      <c r="O2804" s="54"/>
      <c r="P2804" s="54"/>
      <c r="Q2804" s="54"/>
      <c r="R2804" s="54"/>
      <c r="S2804" s="54"/>
      <c r="T2804" s="54"/>
    </row>
    <row r="2805" spans="1:20" ht="15" customHeight="1" x14ac:dyDescent="0.2">
      <c r="A2805" s="54"/>
      <c r="B2805" s="54"/>
      <c r="C2805" s="53"/>
      <c r="D2805" s="54"/>
      <c r="E2805" s="54"/>
      <c r="F2805" s="79"/>
      <c r="G2805" s="55"/>
      <c r="H2805" s="79"/>
      <c r="I2805" s="60"/>
      <c r="J2805" s="60"/>
      <c r="K2805" s="60"/>
      <c r="L2805" s="60"/>
      <c r="M2805" s="60"/>
      <c r="N2805" s="60"/>
      <c r="O2805" s="54"/>
      <c r="P2805" s="54"/>
      <c r="Q2805" s="54"/>
      <c r="R2805" s="54"/>
      <c r="S2805" s="54"/>
      <c r="T2805" s="54"/>
    </row>
    <row r="2806" spans="1:20" ht="15" customHeight="1" x14ac:dyDescent="0.2">
      <c r="A2806" s="54"/>
      <c r="B2806" s="54"/>
      <c r="C2806" s="53"/>
      <c r="D2806" s="54"/>
      <c r="E2806" s="54"/>
      <c r="F2806" s="79"/>
      <c r="G2806" s="55"/>
      <c r="H2806" s="79"/>
      <c r="I2806" s="60"/>
      <c r="J2806" s="60"/>
      <c r="K2806" s="60"/>
      <c r="L2806" s="60"/>
      <c r="M2806" s="60"/>
      <c r="N2806" s="60"/>
      <c r="O2806" s="54"/>
      <c r="P2806" s="54"/>
      <c r="Q2806" s="54"/>
      <c r="R2806" s="54"/>
      <c r="S2806" s="54"/>
      <c r="T2806" s="54"/>
    </row>
    <row r="2807" spans="1:20" ht="15" customHeight="1" x14ac:dyDescent="0.2">
      <c r="A2807" s="54"/>
      <c r="B2807" s="54"/>
      <c r="C2807" s="53"/>
      <c r="D2807" s="54"/>
      <c r="E2807" s="54"/>
      <c r="F2807" s="79"/>
      <c r="G2807" s="55"/>
      <c r="H2807" s="79"/>
      <c r="I2807" s="60"/>
      <c r="J2807" s="60"/>
      <c r="K2807" s="60"/>
      <c r="L2807" s="60"/>
      <c r="M2807" s="60"/>
      <c r="N2807" s="60"/>
      <c r="O2807" s="54"/>
      <c r="P2807" s="54"/>
      <c r="Q2807" s="54"/>
      <c r="R2807" s="54"/>
      <c r="S2807" s="54"/>
      <c r="T2807" s="54"/>
    </row>
    <row r="2808" spans="1:20" ht="15" customHeight="1" x14ac:dyDescent="0.2">
      <c r="A2808" s="54"/>
      <c r="B2808" s="54"/>
      <c r="C2808" s="53"/>
      <c r="D2808" s="54"/>
      <c r="E2808" s="54"/>
      <c r="F2808" s="79"/>
      <c r="G2808" s="55"/>
      <c r="H2808" s="79"/>
      <c r="I2808" s="60"/>
      <c r="J2808" s="60"/>
      <c r="K2808" s="60"/>
      <c r="L2808" s="60"/>
      <c r="M2808" s="60"/>
      <c r="N2808" s="60"/>
      <c r="O2808" s="54"/>
      <c r="P2808" s="54"/>
      <c r="Q2808" s="54"/>
      <c r="R2808" s="54"/>
      <c r="S2808" s="54"/>
      <c r="T2808" s="54"/>
    </row>
    <row r="2809" spans="1:20" ht="15" customHeight="1" x14ac:dyDescent="0.2">
      <c r="A2809" s="54"/>
      <c r="B2809" s="54"/>
      <c r="C2809" s="53"/>
      <c r="D2809" s="54"/>
      <c r="E2809" s="54"/>
      <c r="F2809" s="79"/>
      <c r="G2809" s="55"/>
      <c r="H2809" s="79"/>
      <c r="I2809" s="60"/>
      <c r="J2809" s="60"/>
      <c r="K2809" s="60"/>
      <c r="L2809" s="60"/>
      <c r="M2809" s="60"/>
      <c r="N2809" s="60"/>
      <c r="O2809" s="54"/>
      <c r="P2809" s="54"/>
      <c r="Q2809" s="54"/>
      <c r="R2809" s="54"/>
      <c r="S2809" s="54"/>
      <c r="T2809" s="54"/>
    </row>
    <row r="2810" spans="1:20" ht="15" customHeight="1" x14ac:dyDescent="0.2">
      <c r="A2810" s="54"/>
      <c r="B2810" s="54"/>
      <c r="C2810" s="53"/>
      <c r="D2810" s="54"/>
      <c r="E2810" s="54"/>
      <c r="F2810" s="79"/>
      <c r="G2810" s="55"/>
      <c r="H2810" s="79"/>
      <c r="I2810" s="60"/>
      <c r="J2810" s="60"/>
      <c r="K2810" s="60"/>
      <c r="L2810" s="60"/>
      <c r="M2810" s="60"/>
      <c r="N2810" s="60"/>
      <c r="O2810" s="54"/>
      <c r="P2810" s="54"/>
      <c r="Q2810" s="54"/>
      <c r="R2810" s="54"/>
      <c r="S2810" s="54"/>
      <c r="T2810" s="54"/>
    </row>
    <row r="2811" spans="1:20" ht="15" customHeight="1" x14ac:dyDescent="0.2">
      <c r="A2811" s="54"/>
      <c r="B2811" s="54"/>
      <c r="C2811" s="53"/>
      <c r="D2811" s="54"/>
      <c r="E2811" s="54"/>
      <c r="F2811" s="79"/>
      <c r="G2811" s="55"/>
      <c r="H2811" s="79"/>
      <c r="I2811" s="60"/>
      <c r="J2811" s="60"/>
      <c r="K2811" s="60"/>
      <c r="L2811" s="60"/>
      <c r="M2811" s="60"/>
      <c r="N2811" s="60"/>
      <c r="O2811" s="54"/>
      <c r="P2811" s="54"/>
      <c r="Q2811" s="54"/>
      <c r="R2811" s="54"/>
      <c r="S2811" s="54"/>
      <c r="T2811" s="54"/>
    </row>
    <row r="2812" spans="1:20" ht="15" customHeight="1" x14ac:dyDescent="0.2">
      <c r="A2812" s="54"/>
      <c r="B2812" s="54"/>
      <c r="C2812" s="53"/>
      <c r="D2812" s="54"/>
      <c r="E2812" s="54"/>
      <c r="F2812" s="79"/>
      <c r="G2812" s="55"/>
      <c r="H2812" s="79"/>
      <c r="I2812" s="60"/>
      <c r="J2812" s="60"/>
      <c r="K2812" s="60"/>
      <c r="L2812" s="60"/>
      <c r="M2812" s="60"/>
      <c r="N2812" s="60"/>
      <c r="O2812" s="54"/>
      <c r="P2812" s="54"/>
      <c r="Q2812" s="54"/>
      <c r="R2812" s="54"/>
      <c r="S2812" s="54"/>
      <c r="T2812" s="54"/>
    </row>
    <row r="2813" spans="1:20" ht="15" customHeight="1" x14ac:dyDescent="0.2">
      <c r="A2813" s="54"/>
      <c r="B2813" s="54"/>
      <c r="C2813" s="53"/>
      <c r="D2813" s="54"/>
      <c r="E2813" s="54"/>
      <c r="F2813" s="79"/>
      <c r="G2813" s="55"/>
      <c r="H2813" s="79"/>
      <c r="I2813" s="60"/>
      <c r="J2813" s="60"/>
      <c r="K2813" s="60"/>
      <c r="L2813" s="60"/>
      <c r="M2813" s="60"/>
      <c r="N2813" s="60"/>
      <c r="O2813" s="54"/>
      <c r="P2813" s="54"/>
      <c r="Q2813" s="54"/>
      <c r="R2813" s="54"/>
      <c r="S2813" s="54"/>
      <c r="T2813" s="54"/>
    </row>
    <row r="2814" spans="1:20" ht="15" customHeight="1" x14ac:dyDescent="0.2">
      <c r="A2814" s="54"/>
      <c r="B2814" s="54"/>
      <c r="C2814" s="53"/>
      <c r="D2814" s="54"/>
      <c r="E2814" s="54"/>
      <c r="F2814" s="79"/>
      <c r="G2814" s="55"/>
      <c r="H2814" s="79"/>
      <c r="I2814" s="60"/>
      <c r="J2814" s="60"/>
      <c r="K2814" s="60"/>
      <c r="L2814" s="60"/>
      <c r="M2814" s="60"/>
      <c r="N2814" s="60"/>
      <c r="O2814" s="54"/>
      <c r="P2814" s="54"/>
      <c r="Q2814" s="54"/>
      <c r="R2814" s="54"/>
      <c r="S2814" s="54"/>
      <c r="T2814" s="54"/>
    </row>
    <row r="2815" spans="1:20" ht="15" customHeight="1" x14ac:dyDescent="0.2">
      <c r="A2815" s="54"/>
      <c r="B2815" s="54"/>
      <c r="C2815" s="53"/>
      <c r="D2815" s="54"/>
      <c r="E2815" s="54"/>
      <c r="F2815" s="79"/>
      <c r="G2815" s="55"/>
      <c r="H2815" s="79"/>
      <c r="I2815" s="60"/>
      <c r="J2815" s="60"/>
      <c r="K2815" s="60"/>
      <c r="L2815" s="60"/>
      <c r="M2815" s="60"/>
      <c r="N2815" s="60"/>
      <c r="O2815" s="54"/>
      <c r="P2815" s="54"/>
      <c r="Q2815" s="54"/>
      <c r="R2815" s="54"/>
      <c r="S2815" s="54"/>
      <c r="T2815" s="54"/>
    </row>
    <row r="2816" spans="1:20" ht="15" customHeight="1" x14ac:dyDescent="0.2">
      <c r="A2816" s="54"/>
      <c r="B2816" s="54"/>
      <c r="C2816" s="53"/>
      <c r="D2816" s="54"/>
      <c r="E2816" s="54"/>
      <c r="F2816" s="79"/>
      <c r="G2816" s="55"/>
      <c r="H2816" s="79"/>
      <c r="I2816" s="60"/>
      <c r="J2816" s="60"/>
      <c r="K2816" s="60"/>
      <c r="L2816" s="60"/>
      <c r="M2816" s="60"/>
      <c r="N2816" s="60"/>
      <c r="O2816" s="54"/>
      <c r="P2816" s="54"/>
      <c r="Q2816" s="54"/>
      <c r="R2816" s="54"/>
      <c r="S2816" s="54"/>
      <c r="T2816" s="54"/>
    </row>
    <row r="2817" spans="1:20" ht="15" customHeight="1" x14ac:dyDescent="0.2">
      <c r="A2817" s="54"/>
      <c r="B2817" s="54"/>
      <c r="C2817" s="53"/>
      <c r="D2817" s="54"/>
      <c r="E2817" s="54"/>
      <c r="F2817" s="79"/>
      <c r="G2817" s="55"/>
      <c r="H2817" s="79"/>
      <c r="I2817" s="60"/>
      <c r="J2817" s="60"/>
      <c r="K2817" s="60"/>
      <c r="L2817" s="60"/>
      <c r="M2817" s="60"/>
      <c r="N2817" s="60"/>
      <c r="O2817" s="54"/>
      <c r="P2817" s="54"/>
      <c r="Q2817" s="54"/>
      <c r="R2817" s="54"/>
      <c r="S2817" s="54"/>
      <c r="T2817" s="54"/>
    </row>
    <row r="2818" spans="1:20" ht="15" customHeight="1" x14ac:dyDescent="0.2">
      <c r="A2818" s="54"/>
      <c r="B2818" s="54"/>
      <c r="C2818" s="53"/>
      <c r="D2818" s="54"/>
      <c r="E2818" s="54"/>
      <c r="F2818" s="79"/>
      <c r="G2818" s="55"/>
      <c r="H2818" s="79"/>
      <c r="I2818" s="60"/>
      <c r="J2818" s="60"/>
      <c r="K2818" s="60"/>
      <c r="L2818" s="60"/>
      <c r="M2818" s="60"/>
      <c r="N2818" s="60"/>
      <c r="O2818" s="54"/>
      <c r="P2818" s="54"/>
      <c r="Q2818" s="54"/>
      <c r="R2818" s="54"/>
      <c r="S2818" s="54"/>
      <c r="T2818" s="54"/>
    </row>
    <row r="2819" spans="1:20" ht="15" customHeight="1" x14ac:dyDescent="0.2">
      <c r="A2819" s="54"/>
      <c r="B2819" s="54"/>
      <c r="C2819" s="53"/>
      <c r="D2819" s="54"/>
      <c r="E2819" s="54"/>
      <c r="F2819" s="79"/>
      <c r="G2819" s="55"/>
      <c r="H2819" s="79"/>
      <c r="I2819" s="60"/>
      <c r="J2819" s="60"/>
      <c r="K2819" s="60"/>
      <c r="L2819" s="60"/>
      <c r="M2819" s="60"/>
      <c r="N2819" s="60"/>
      <c r="O2819" s="54"/>
      <c r="P2819" s="54"/>
      <c r="Q2819" s="54"/>
      <c r="R2819" s="54"/>
      <c r="S2819" s="54"/>
      <c r="T2819" s="54"/>
    </row>
    <row r="2820" spans="1:20" ht="15" customHeight="1" x14ac:dyDescent="0.2">
      <c r="A2820" s="54"/>
      <c r="B2820" s="54"/>
      <c r="C2820" s="53"/>
      <c r="D2820" s="54"/>
      <c r="E2820" s="54"/>
      <c r="F2820" s="79"/>
      <c r="G2820" s="55"/>
      <c r="H2820" s="79"/>
      <c r="I2820" s="60"/>
      <c r="J2820" s="60"/>
      <c r="K2820" s="60"/>
      <c r="L2820" s="60"/>
      <c r="M2820" s="60"/>
      <c r="N2820" s="60"/>
      <c r="O2820" s="54"/>
      <c r="P2820" s="54"/>
      <c r="Q2820" s="54"/>
      <c r="R2820" s="54"/>
      <c r="S2820" s="54"/>
      <c r="T2820" s="54"/>
    </row>
    <row r="2821" spans="1:20" ht="15" customHeight="1" x14ac:dyDescent="0.2">
      <c r="A2821" s="54"/>
      <c r="B2821" s="54"/>
      <c r="C2821" s="53"/>
      <c r="D2821" s="54"/>
      <c r="E2821" s="54"/>
      <c r="F2821" s="79"/>
      <c r="G2821" s="55"/>
      <c r="H2821" s="79"/>
      <c r="I2821" s="60"/>
      <c r="J2821" s="60"/>
      <c r="K2821" s="60"/>
      <c r="L2821" s="60"/>
      <c r="M2821" s="60"/>
      <c r="N2821" s="60"/>
      <c r="O2821" s="54"/>
      <c r="P2821" s="54"/>
      <c r="Q2821" s="54"/>
      <c r="R2821" s="54"/>
      <c r="S2821" s="54"/>
      <c r="T2821" s="54"/>
    </row>
    <row r="2822" spans="1:20" ht="15" customHeight="1" x14ac:dyDescent="0.2">
      <c r="A2822" s="54"/>
      <c r="B2822" s="54"/>
      <c r="C2822" s="53"/>
      <c r="D2822" s="54"/>
      <c r="E2822" s="54"/>
      <c r="F2822" s="79"/>
      <c r="G2822" s="55"/>
      <c r="H2822" s="79"/>
      <c r="I2822" s="60"/>
      <c r="J2822" s="60"/>
      <c r="K2822" s="60"/>
      <c r="L2822" s="60"/>
      <c r="M2822" s="60"/>
      <c r="N2822" s="60"/>
      <c r="O2822" s="54"/>
      <c r="P2822" s="54"/>
      <c r="Q2822" s="54"/>
      <c r="R2822" s="54"/>
      <c r="S2822" s="54"/>
      <c r="T2822" s="54"/>
    </row>
    <row r="2823" spans="1:20" ht="15" customHeight="1" x14ac:dyDescent="0.2">
      <c r="A2823" s="54"/>
      <c r="B2823" s="54"/>
      <c r="C2823" s="53"/>
      <c r="D2823" s="54"/>
      <c r="E2823" s="54"/>
      <c r="F2823" s="79"/>
      <c r="G2823" s="55"/>
      <c r="H2823" s="79"/>
      <c r="I2823" s="60"/>
      <c r="J2823" s="60"/>
      <c r="K2823" s="60"/>
      <c r="L2823" s="60"/>
      <c r="M2823" s="60"/>
      <c r="N2823" s="60"/>
      <c r="O2823" s="54"/>
      <c r="P2823" s="54"/>
      <c r="Q2823" s="54"/>
      <c r="R2823" s="54"/>
      <c r="S2823" s="54"/>
      <c r="T2823" s="54"/>
    </row>
    <row r="2824" spans="1:20" ht="15" customHeight="1" x14ac:dyDescent="0.2">
      <c r="A2824" s="54"/>
      <c r="B2824" s="54"/>
      <c r="C2824" s="53"/>
      <c r="D2824" s="54"/>
      <c r="E2824" s="54"/>
      <c r="F2824" s="79"/>
      <c r="G2824" s="55"/>
      <c r="H2824" s="79"/>
      <c r="I2824" s="60"/>
      <c r="J2824" s="60"/>
      <c r="K2824" s="60"/>
      <c r="L2824" s="60"/>
      <c r="M2824" s="60"/>
      <c r="N2824" s="60"/>
      <c r="O2824" s="54"/>
      <c r="P2824" s="54"/>
      <c r="Q2824" s="54"/>
      <c r="R2824" s="54"/>
      <c r="S2824" s="54"/>
      <c r="T2824" s="54"/>
    </row>
    <row r="2825" spans="1:20" ht="15" customHeight="1" x14ac:dyDescent="0.2">
      <c r="A2825" s="54"/>
      <c r="B2825" s="54"/>
      <c r="C2825" s="53"/>
      <c r="D2825" s="54"/>
      <c r="E2825" s="54"/>
      <c r="F2825" s="79"/>
      <c r="G2825" s="55"/>
      <c r="H2825" s="79"/>
      <c r="I2825" s="60"/>
      <c r="J2825" s="60"/>
      <c r="K2825" s="60"/>
      <c r="L2825" s="60"/>
      <c r="M2825" s="60"/>
      <c r="N2825" s="60"/>
      <c r="O2825" s="54"/>
      <c r="P2825" s="54"/>
      <c r="Q2825" s="54"/>
      <c r="R2825" s="54"/>
      <c r="S2825" s="54"/>
      <c r="T2825" s="54"/>
    </row>
    <row r="2826" spans="1:20" ht="15" customHeight="1" x14ac:dyDescent="0.2">
      <c r="A2826" s="54"/>
      <c r="B2826" s="54"/>
      <c r="C2826" s="53"/>
      <c r="D2826" s="54"/>
      <c r="E2826" s="54"/>
      <c r="F2826" s="79"/>
      <c r="G2826" s="55"/>
      <c r="H2826" s="79"/>
      <c r="I2826" s="60"/>
      <c r="J2826" s="60"/>
      <c r="K2826" s="60"/>
      <c r="L2826" s="60"/>
      <c r="M2826" s="60"/>
      <c r="N2826" s="60"/>
      <c r="O2826" s="54"/>
      <c r="P2826" s="54"/>
      <c r="Q2826" s="54"/>
      <c r="R2826" s="54"/>
      <c r="S2826" s="54"/>
      <c r="T2826" s="54"/>
    </row>
    <row r="2827" spans="1:20" ht="15" customHeight="1" x14ac:dyDescent="0.2">
      <c r="A2827" s="54"/>
      <c r="B2827" s="54"/>
      <c r="C2827" s="53"/>
      <c r="D2827" s="54"/>
      <c r="E2827" s="54"/>
      <c r="F2827" s="79"/>
      <c r="G2827" s="55"/>
      <c r="H2827" s="79"/>
      <c r="I2827" s="60"/>
      <c r="J2827" s="60"/>
      <c r="K2827" s="60"/>
      <c r="L2827" s="60"/>
      <c r="M2827" s="60"/>
      <c r="N2827" s="60"/>
      <c r="O2827" s="54"/>
      <c r="P2827" s="54"/>
      <c r="Q2827" s="54"/>
      <c r="R2827" s="54"/>
      <c r="S2827" s="54"/>
      <c r="T2827" s="54"/>
    </row>
    <row r="2828" spans="1:20" ht="15" customHeight="1" x14ac:dyDescent="0.2">
      <c r="A2828" s="54"/>
      <c r="B2828" s="54"/>
      <c r="C2828" s="53"/>
      <c r="D2828" s="54"/>
      <c r="E2828" s="54"/>
      <c r="F2828" s="79"/>
      <c r="G2828" s="55"/>
      <c r="H2828" s="79"/>
      <c r="I2828" s="60"/>
      <c r="J2828" s="60"/>
      <c r="K2828" s="60"/>
      <c r="L2828" s="60"/>
      <c r="M2828" s="60"/>
      <c r="N2828" s="60"/>
      <c r="O2828" s="54"/>
      <c r="P2828" s="54"/>
      <c r="Q2828" s="54"/>
      <c r="R2828" s="54"/>
      <c r="S2828" s="54"/>
      <c r="T2828" s="54"/>
    </row>
    <row r="2829" spans="1:20" ht="15" customHeight="1" x14ac:dyDescent="0.2">
      <c r="A2829" s="54"/>
      <c r="B2829" s="54"/>
      <c r="C2829" s="53"/>
      <c r="D2829" s="54"/>
      <c r="E2829" s="54"/>
      <c r="F2829" s="79"/>
      <c r="G2829" s="55"/>
      <c r="H2829" s="79"/>
      <c r="I2829" s="60"/>
      <c r="J2829" s="60"/>
      <c r="K2829" s="60"/>
      <c r="L2829" s="60"/>
      <c r="M2829" s="60"/>
      <c r="N2829" s="60"/>
      <c r="O2829" s="54"/>
      <c r="P2829" s="54"/>
      <c r="Q2829" s="54"/>
      <c r="R2829" s="54"/>
      <c r="S2829" s="54"/>
      <c r="T2829" s="54"/>
    </row>
    <row r="2830" spans="1:20" ht="15" customHeight="1" x14ac:dyDescent="0.2">
      <c r="A2830" s="54"/>
      <c r="B2830" s="54"/>
      <c r="C2830" s="53"/>
      <c r="D2830" s="54"/>
      <c r="E2830" s="54"/>
      <c r="F2830" s="79"/>
      <c r="G2830" s="55"/>
      <c r="H2830" s="79"/>
      <c r="I2830" s="60"/>
      <c r="J2830" s="60"/>
      <c r="K2830" s="60"/>
      <c r="L2830" s="60"/>
      <c r="M2830" s="60"/>
      <c r="N2830" s="60"/>
      <c r="O2830" s="54"/>
      <c r="P2830" s="54"/>
      <c r="Q2830" s="54"/>
      <c r="R2830" s="54"/>
      <c r="S2830" s="54"/>
      <c r="T2830" s="54"/>
    </row>
    <row r="2831" spans="1:20" ht="15" customHeight="1" x14ac:dyDescent="0.2">
      <c r="A2831" s="54"/>
      <c r="B2831" s="54"/>
      <c r="C2831" s="53"/>
      <c r="D2831" s="54"/>
      <c r="E2831" s="54"/>
      <c r="F2831" s="79"/>
      <c r="G2831" s="55"/>
      <c r="H2831" s="79"/>
      <c r="I2831" s="60"/>
      <c r="J2831" s="60"/>
      <c r="K2831" s="60"/>
      <c r="L2831" s="60"/>
      <c r="M2831" s="60"/>
      <c r="N2831" s="60"/>
      <c r="O2831" s="54"/>
      <c r="P2831" s="54"/>
      <c r="Q2831" s="54"/>
      <c r="R2831" s="54"/>
      <c r="S2831" s="54"/>
      <c r="T2831" s="54"/>
    </row>
    <row r="2832" spans="1:20" ht="15" customHeight="1" x14ac:dyDescent="0.2">
      <c r="A2832" s="54"/>
      <c r="B2832" s="54"/>
      <c r="C2832" s="53"/>
      <c r="D2832" s="54"/>
      <c r="E2832" s="54"/>
      <c r="F2832" s="79"/>
      <c r="G2832" s="55"/>
      <c r="H2832" s="79"/>
      <c r="I2832" s="60"/>
      <c r="J2832" s="60"/>
      <c r="K2832" s="60"/>
      <c r="L2832" s="60"/>
      <c r="M2832" s="60"/>
      <c r="N2832" s="60"/>
      <c r="O2832" s="54"/>
      <c r="P2832" s="54"/>
      <c r="Q2832" s="54"/>
      <c r="R2832" s="54"/>
      <c r="S2832" s="54"/>
      <c r="T2832" s="54"/>
    </row>
    <row r="2833" spans="1:20" ht="15" customHeight="1" x14ac:dyDescent="0.2">
      <c r="A2833" s="54"/>
      <c r="B2833" s="54"/>
      <c r="C2833" s="53"/>
      <c r="D2833" s="54"/>
      <c r="E2833" s="54"/>
      <c r="F2833" s="79"/>
      <c r="G2833" s="55"/>
      <c r="H2833" s="79"/>
      <c r="I2833" s="60"/>
      <c r="J2833" s="60"/>
      <c r="K2833" s="60"/>
      <c r="L2833" s="60"/>
      <c r="M2833" s="60"/>
      <c r="N2833" s="60"/>
      <c r="O2833" s="54"/>
      <c r="P2833" s="54"/>
      <c r="Q2833" s="54"/>
      <c r="R2833" s="54"/>
      <c r="S2833" s="54"/>
      <c r="T2833" s="54"/>
    </row>
    <row r="2834" spans="1:20" ht="15" customHeight="1" x14ac:dyDescent="0.2">
      <c r="A2834" s="54"/>
      <c r="B2834" s="54"/>
      <c r="C2834" s="53"/>
      <c r="D2834" s="54"/>
      <c r="E2834" s="54"/>
      <c r="F2834" s="79"/>
      <c r="G2834" s="55"/>
      <c r="H2834" s="79"/>
      <c r="I2834" s="60"/>
      <c r="J2834" s="60"/>
      <c r="K2834" s="60"/>
      <c r="L2834" s="60"/>
      <c r="M2834" s="60"/>
      <c r="N2834" s="60"/>
      <c r="O2834" s="54"/>
      <c r="P2834" s="54"/>
      <c r="Q2834" s="54"/>
      <c r="R2834" s="54"/>
      <c r="S2834" s="54"/>
      <c r="T2834" s="54"/>
    </row>
    <row r="2835" spans="1:20" ht="15" customHeight="1" x14ac:dyDescent="0.2">
      <c r="A2835" s="54"/>
      <c r="B2835" s="54"/>
      <c r="C2835" s="53"/>
      <c r="D2835" s="54"/>
      <c r="E2835" s="54"/>
      <c r="F2835" s="79"/>
      <c r="G2835" s="55"/>
      <c r="H2835" s="79"/>
      <c r="I2835" s="60"/>
      <c r="J2835" s="60"/>
      <c r="K2835" s="60"/>
      <c r="L2835" s="60"/>
      <c r="M2835" s="60"/>
      <c r="N2835" s="60"/>
      <c r="O2835" s="54"/>
      <c r="P2835" s="54"/>
      <c r="Q2835" s="54"/>
      <c r="R2835" s="54"/>
      <c r="S2835" s="54"/>
      <c r="T2835" s="54"/>
    </row>
    <row r="2836" spans="1:20" ht="15" customHeight="1" x14ac:dyDescent="0.2">
      <c r="A2836" s="54"/>
      <c r="B2836" s="54"/>
      <c r="C2836" s="53"/>
      <c r="D2836" s="54"/>
      <c r="E2836" s="54"/>
      <c r="F2836" s="79"/>
      <c r="G2836" s="55"/>
      <c r="H2836" s="79"/>
      <c r="I2836" s="60"/>
      <c r="J2836" s="60"/>
      <c r="K2836" s="60"/>
      <c r="L2836" s="60"/>
      <c r="M2836" s="60"/>
      <c r="N2836" s="60"/>
      <c r="O2836" s="54"/>
      <c r="P2836" s="54"/>
      <c r="Q2836" s="54"/>
      <c r="R2836" s="54"/>
      <c r="S2836" s="54"/>
      <c r="T2836" s="54"/>
    </row>
    <row r="2837" spans="1:20" ht="15" customHeight="1" x14ac:dyDescent="0.2">
      <c r="A2837" s="54"/>
      <c r="B2837" s="54"/>
      <c r="C2837" s="53"/>
      <c r="D2837" s="54"/>
      <c r="E2837" s="54"/>
      <c r="F2837" s="79"/>
      <c r="G2837" s="55"/>
      <c r="H2837" s="79"/>
      <c r="I2837" s="60"/>
      <c r="J2837" s="60"/>
      <c r="K2837" s="60"/>
      <c r="L2837" s="60"/>
      <c r="M2837" s="60"/>
      <c r="N2837" s="60"/>
      <c r="O2837" s="54"/>
      <c r="P2837" s="54"/>
      <c r="Q2837" s="54"/>
      <c r="R2837" s="54"/>
      <c r="S2837" s="54"/>
      <c r="T2837" s="54"/>
    </row>
    <row r="2838" spans="1:20" ht="15" customHeight="1" x14ac:dyDescent="0.2">
      <c r="A2838" s="54"/>
      <c r="B2838" s="54"/>
      <c r="C2838" s="53"/>
      <c r="D2838" s="54"/>
      <c r="E2838" s="54"/>
      <c r="F2838" s="79"/>
      <c r="G2838" s="55"/>
      <c r="H2838" s="79"/>
      <c r="I2838" s="60"/>
      <c r="J2838" s="60"/>
      <c r="K2838" s="60"/>
      <c r="L2838" s="60"/>
      <c r="M2838" s="60"/>
      <c r="N2838" s="60"/>
      <c r="O2838" s="54"/>
      <c r="P2838" s="54"/>
      <c r="Q2838" s="54"/>
      <c r="R2838" s="54"/>
      <c r="S2838" s="54"/>
      <c r="T2838" s="54"/>
    </row>
    <row r="2839" spans="1:20" ht="15" customHeight="1" x14ac:dyDescent="0.2">
      <c r="A2839" s="54"/>
      <c r="B2839" s="54"/>
      <c r="C2839" s="53"/>
      <c r="D2839" s="54"/>
      <c r="E2839" s="54"/>
      <c r="F2839" s="79"/>
      <c r="G2839" s="55"/>
      <c r="H2839" s="79"/>
      <c r="I2839" s="60"/>
      <c r="J2839" s="60"/>
      <c r="K2839" s="60"/>
      <c r="L2839" s="60"/>
      <c r="M2839" s="60"/>
      <c r="N2839" s="60"/>
      <c r="O2839" s="54"/>
      <c r="P2839" s="54"/>
      <c r="Q2839" s="54"/>
      <c r="R2839" s="54"/>
      <c r="S2839" s="54"/>
      <c r="T2839" s="54"/>
    </row>
    <row r="2840" spans="1:20" ht="15" customHeight="1" x14ac:dyDescent="0.2">
      <c r="A2840" s="54"/>
      <c r="B2840" s="54"/>
      <c r="C2840" s="53"/>
      <c r="D2840" s="54"/>
      <c r="E2840" s="54"/>
      <c r="F2840" s="79"/>
      <c r="G2840" s="55"/>
      <c r="H2840" s="79"/>
      <c r="I2840" s="60"/>
      <c r="J2840" s="60"/>
      <c r="K2840" s="60"/>
      <c r="L2840" s="60"/>
      <c r="M2840" s="60"/>
      <c r="N2840" s="60"/>
      <c r="O2840" s="54"/>
      <c r="P2840" s="54"/>
      <c r="Q2840" s="54"/>
      <c r="R2840" s="54"/>
      <c r="S2840" s="54"/>
      <c r="T2840" s="54"/>
    </row>
    <row r="2841" spans="1:20" ht="15" customHeight="1" x14ac:dyDescent="0.2">
      <c r="A2841" s="54"/>
      <c r="B2841" s="54"/>
      <c r="C2841" s="53"/>
      <c r="D2841" s="54"/>
      <c r="E2841" s="54"/>
      <c r="F2841" s="79"/>
      <c r="G2841" s="55"/>
      <c r="H2841" s="79"/>
      <c r="I2841" s="60"/>
      <c r="J2841" s="60"/>
      <c r="K2841" s="60"/>
      <c r="L2841" s="60"/>
      <c r="M2841" s="60"/>
      <c r="N2841" s="60"/>
      <c r="O2841" s="54"/>
      <c r="P2841" s="54"/>
      <c r="Q2841" s="54"/>
      <c r="R2841" s="54"/>
      <c r="S2841" s="54"/>
      <c r="T2841" s="54"/>
    </row>
    <row r="2842" spans="1:20" ht="15" customHeight="1" x14ac:dyDescent="0.2">
      <c r="A2842" s="54"/>
      <c r="B2842" s="54"/>
      <c r="C2842" s="53"/>
      <c r="D2842" s="54"/>
      <c r="E2842" s="54"/>
      <c r="F2842" s="79"/>
      <c r="G2842" s="55"/>
      <c r="H2842" s="79"/>
      <c r="I2842" s="60"/>
      <c r="J2842" s="60"/>
      <c r="K2842" s="60"/>
      <c r="L2842" s="60"/>
      <c r="M2842" s="60"/>
      <c r="N2842" s="60"/>
      <c r="O2842" s="54"/>
      <c r="P2842" s="54"/>
      <c r="Q2842" s="54"/>
      <c r="R2842" s="54"/>
      <c r="S2842" s="54"/>
      <c r="T2842" s="54"/>
    </row>
    <row r="2843" spans="1:20" ht="15" customHeight="1" x14ac:dyDescent="0.2">
      <c r="A2843" s="54"/>
      <c r="B2843" s="54"/>
      <c r="C2843" s="53"/>
      <c r="D2843" s="54"/>
      <c r="E2843" s="54"/>
      <c r="F2843" s="79"/>
      <c r="G2843" s="55"/>
      <c r="H2843" s="79"/>
      <c r="I2843" s="60"/>
      <c r="J2843" s="60"/>
      <c r="K2843" s="60"/>
      <c r="L2843" s="60"/>
      <c r="M2843" s="60"/>
      <c r="N2843" s="60"/>
      <c r="O2843" s="54"/>
      <c r="P2843" s="54"/>
      <c r="Q2843" s="54"/>
      <c r="R2843" s="54"/>
      <c r="S2843" s="54"/>
      <c r="T2843" s="54"/>
    </row>
    <row r="2844" spans="1:20" ht="15" customHeight="1" x14ac:dyDescent="0.2">
      <c r="A2844" s="54"/>
      <c r="B2844" s="54"/>
      <c r="C2844" s="53"/>
      <c r="D2844" s="54"/>
      <c r="E2844" s="54"/>
      <c r="F2844" s="79"/>
      <c r="G2844" s="55"/>
      <c r="H2844" s="79"/>
      <c r="I2844" s="60"/>
      <c r="J2844" s="60"/>
      <c r="K2844" s="60"/>
      <c r="L2844" s="60"/>
      <c r="M2844" s="60"/>
      <c r="N2844" s="60"/>
      <c r="O2844" s="54"/>
      <c r="P2844" s="54"/>
      <c r="Q2844" s="54"/>
      <c r="R2844" s="54"/>
      <c r="S2844" s="54"/>
      <c r="T2844" s="54"/>
    </row>
    <row r="2845" spans="1:20" ht="15" customHeight="1" x14ac:dyDescent="0.2">
      <c r="A2845" s="54"/>
      <c r="B2845" s="54"/>
      <c r="C2845" s="53"/>
      <c r="D2845" s="54"/>
      <c r="E2845" s="54"/>
      <c r="F2845" s="79"/>
      <c r="G2845" s="55"/>
      <c r="H2845" s="79"/>
      <c r="I2845" s="60"/>
      <c r="J2845" s="60"/>
      <c r="K2845" s="60"/>
      <c r="L2845" s="60"/>
      <c r="M2845" s="60"/>
      <c r="N2845" s="60"/>
      <c r="O2845" s="54"/>
      <c r="P2845" s="54"/>
      <c r="Q2845" s="54"/>
      <c r="R2845" s="54"/>
      <c r="S2845" s="54"/>
      <c r="T2845" s="54"/>
    </row>
    <row r="2846" spans="1:20" ht="15" customHeight="1" x14ac:dyDescent="0.2">
      <c r="A2846" s="54"/>
      <c r="B2846" s="54"/>
      <c r="C2846" s="53"/>
      <c r="D2846" s="54"/>
      <c r="E2846" s="54"/>
      <c r="F2846" s="79"/>
      <c r="G2846" s="55"/>
      <c r="H2846" s="79"/>
      <c r="I2846" s="60"/>
      <c r="J2846" s="60"/>
      <c r="K2846" s="60"/>
      <c r="L2846" s="60"/>
      <c r="M2846" s="60"/>
      <c r="N2846" s="60"/>
      <c r="O2846" s="54"/>
      <c r="P2846" s="54"/>
      <c r="Q2846" s="54"/>
      <c r="R2846" s="54"/>
      <c r="S2846" s="54"/>
      <c r="T2846" s="54"/>
    </row>
    <row r="2847" spans="1:20" ht="15" customHeight="1" x14ac:dyDescent="0.2">
      <c r="A2847" s="54"/>
      <c r="B2847" s="54"/>
      <c r="C2847" s="53"/>
      <c r="D2847" s="54"/>
      <c r="E2847" s="54"/>
      <c r="F2847" s="79"/>
      <c r="G2847" s="55"/>
      <c r="H2847" s="79"/>
      <c r="I2847" s="60"/>
      <c r="J2847" s="60"/>
      <c r="K2847" s="60"/>
      <c r="L2847" s="60"/>
      <c r="M2847" s="60"/>
      <c r="N2847" s="60"/>
      <c r="O2847" s="54"/>
      <c r="P2847" s="54"/>
      <c r="Q2847" s="54"/>
      <c r="R2847" s="54"/>
      <c r="S2847" s="54"/>
      <c r="T2847" s="54"/>
    </row>
    <row r="2848" spans="1:20" ht="15" customHeight="1" x14ac:dyDescent="0.2">
      <c r="A2848" s="54"/>
      <c r="B2848" s="54"/>
      <c r="C2848" s="53"/>
      <c r="D2848" s="54"/>
      <c r="E2848" s="54"/>
      <c r="F2848" s="79"/>
      <c r="G2848" s="55"/>
      <c r="H2848" s="79"/>
      <c r="I2848" s="60"/>
      <c r="J2848" s="60"/>
      <c r="K2848" s="60"/>
      <c r="L2848" s="60"/>
      <c r="M2848" s="60"/>
      <c r="N2848" s="60"/>
      <c r="O2848" s="54"/>
      <c r="P2848" s="54"/>
      <c r="Q2848" s="54"/>
      <c r="R2848" s="54"/>
      <c r="S2848" s="54"/>
      <c r="T2848" s="54"/>
    </row>
    <row r="2849" spans="1:20" ht="15" customHeight="1" x14ac:dyDescent="0.2">
      <c r="A2849" s="54"/>
      <c r="B2849" s="54"/>
      <c r="C2849" s="53"/>
      <c r="D2849" s="54"/>
      <c r="E2849" s="54"/>
      <c r="F2849" s="79"/>
      <c r="G2849" s="55"/>
      <c r="H2849" s="79"/>
      <c r="I2849" s="60"/>
      <c r="J2849" s="60"/>
      <c r="K2849" s="60"/>
      <c r="L2849" s="60"/>
      <c r="M2849" s="60"/>
      <c r="N2849" s="60"/>
      <c r="O2849" s="54"/>
      <c r="P2849" s="54"/>
      <c r="Q2849" s="54"/>
      <c r="R2849" s="54"/>
      <c r="S2849" s="54"/>
      <c r="T2849" s="54"/>
    </row>
    <row r="2850" spans="1:20" ht="15" customHeight="1" x14ac:dyDescent="0.2">
      <c r="A2850" s="54"/>
      <c r="B2850" s="54"/>
      <c r="C2850" s="53"/>
      <c r="D2850" s="54"/>
      <c r="E2850" s="54"/>
      <c r="F2850" s="79"/>
      <c r="G2850" s="55"/>
      <c r="H2850" s="79"/>
      <c r="I2850" s="60"/>
      <c r="J2850" s="60"/>
      <c r="K2850" s="60"/>
      <c r="L2850" s="60"/>
      <c r="M2850" s="60"/>
      <c r="N2850" s="60"/>
      <c r="O2850" s="54"/>
      <c r="P2850" s="54"/>
      <c r="Q2850" s="54"/>
      <c r="R2850" s="54"/>
      <c r="S2850" s="54"/>
      <c r="T2850" s="54"/>
    </row>
    <row r="2851" spans="1:20" ht="15" customHeight="1" x14ac:dyDescent="0.2">
      <c r="A2851" s="54"/>
      <c r="B2851" s="54"/>
      <c r="C2851" s="53"/>
      <c r="D2851" s="54"/>
      <c r="E2851" s="54"/>
      <c r="F2851" s="79"/>
      <c r="G2851" s="55"/>
      <c r="H2851" s="79"/>
      <c r="I2851" s="60"/>
      <c r="J2851" s="60"/>
      <c r="K2851" s="60"/>
      <c r="L2851" s="60"/>
      <c r="M2851" s="60"/>
      <c r="N2851" s="60"/>
      <c r="O2851" s="54"/>
      <c r="P2851" s="54"/>
      <c r="Q2851" s="54"/>
      <c r="R2851" s="54"/>
      <c r="S2851" s="54"/>
      <c r="T2851" s="54"/>
    </row>
    <row r="2852" spans="1:20" ht="15" customHeight="1" x14ac:dyDescent="0.2">
      <c r="A2852" s="54"/>
      <c r="B2852" s="54"/>
      <c r="C2852" s="53"/>
      <c r="D2852" s="54"/>
      <c r="E2852" s="54"/>
      <c r="F2852" s="79"/>
      <c r="G2852" s="55"/>
      <c r="H2852" s="79"/>
      <c r="I2852" s="60"/>
      <c r="J2852" s="60"/>
      <c r="K2852" s="60"/>
      <c r="L2852" s="60"/>
      <c r="M2852" s="60"/>
      <c r="N2852" s="60"/>
      <c r="O2852" s="54"/>
      <c r="P2852" s="54"/>
      <c r="Q2852" s="54"/>
      <c r="R2852" s="54"/>
      <c r="S2852" s="54"/>
      <c r="T2852" s="54"/>
    </row>
    <row r="2853" spans="1:20" ht="15" customHeight="1" x14ac:dyDescent="0.2">
      <c r="A2853" s="54"/>
      <c r="B2853" s="54"/>
      <c r="C2853" s="53"/>
      <c r="D2853" s="54"/>
      <c r="E2853" s="54"/>
      <c r="F2853" s="79"/>
      <c r="G2853" s="55"/>
      <c r="H2853" s="79"/>
      <c r="I2853" s="60"/>
      <c r="J2853" s="60"/>
      <c r="K2853" s="60"/>
      <c r="L2853" s="60"/>
      <c r="M2853" s="60"/>
      <c r="N2853" s="60"/>
      <c r="O2853" s="54"/>
      <c r="P2853" s="54"/>
      <c r="Q2853" s="54"/>
      <c r="R2853" s="54"/>
      <c r="S2853" s="54"/>
      <c r="T2853" s="54"/>
    </row>
    <row r="2854" spans="1:20" ht="15" customHeight="1" x14ac:dyDescent="0.2">
      <c r="A2854" s="54"/>
      <c r="B2854" s="54"/>
      <c r="C2854" s="53"/>
      <c r="D2854" s="54"/>
      <c r="E2854" s="54"/>
      <c r="F2854" s="79"/>
      <c r="G2854" s="55"/>
      <c r="H2854" s="79"/>
      <c r="I2854" s="60"/>
      <c r="J2854" s="60"/>
      <c r="K2854" s="60"/>
      <c r="L2854" s="60"/>
      <c r="M2854" s="60"/>
      <c r="N2854" s="60"/>
      <c r="O2854" s="54"/>
      <c r="P2854" s="54"/>
      <c r="Q2854" s="54"/>
      <c r="R2854" s="54"/>
      <c r="S2854" s="54"/>
      <c r="T2854" s="54"/>
    </row>
    <row r="2855" spans="1:20" ht="15" customHeight="1" x14ac:dyDescent="0.2">
      <c r="A2855" s="54"/>
      <c r="B2855" s="54"/>
      <c r="C2855" s="53"/>
      <c r="D2855" s="54"/>
      <c r="E2855" s="54"/>
      <c r="F2855" s="79"/>
      <c r="G2855" s="55"/>
      <c r="H2855" s="79"/>
      <c r="I2855" s="60"/>
      <c r="J2855" s="60"/>
      <c r="K2855" s="60"/>
      <c r="L2855" s="60"/>
      <c r="M2855" s="60"/>
      <c r="N2855" s="60"/>
      <c r="O2855" s="54"/>
      <c r="P2855" s="54"/>
      <c r="Q2855" s="54"/>
      <c r="R2855" s="54"/>
      <c r="S2855" s="54"/>
      <c r="T2855" s="54"/>
    </row>
    <row r="2856" spans="1:20" ht="15" customHeight="1" x14ac:dyDescent="0.2">
      <c r="A2856" s="54"/>
      <c r="B2856" s="54"/>
      <c r="C2856" s="53"/>
      <c r="D2856" s="54"/>
      <c r="E2856" s="54"/>
      <c r="F2856" s="79"/>
      <c r="G2856" s="55"/>
      <c r="H2856" s="79"/>
      <c r="I2856" s="60"/>
      <c r="J2856" s="60"/>
      <c r="K2856" s="60"/>
      <c r="L2856" s="60"/>
      <c r="M2856" s="60"/>
      <c r="N2856" s="60"/>
      <c r="O2856" s="54"/>
      <c r="P2856" s="54"/>
      <c r="Q2856" s="54"/>
      <c r="R2856" s="54"/>
      <c r="S2856" s="54"/>
      <c r="T2856" s="54"/>
    </row>
    <row r="2857" spans="1:20" ht="15" customHeight="1" x14ac:dyDescent="0.2">
      <c r="A2857" s="54"/>
      <c r="B2857" s="54"/>
      <c r="C2857" s="53"/>
      <c r="D2857" s="54"/>
      <c r="E2857" s="54"/>
      <c r="F2857" s="79"/>
      <c r="G2857" s="55"/>
      <c r="H2857" s="79"/>
      <c r="I2857" s="60"/>
      <c r="J2857" s="60"/>
      <c r="K2857" s="60"/>
      <c r="L2857" s="60"/>
      <c r="M2857" s="60"/>
      <c r="N2857" s="60"/>
      <c r="O2857" s="54"/>
      <c r="P2857" s="54"/>
      <c r="Q2857" s="54"/>
      <c r="R2857" s="54"/>
      <c r="S2857" s="54"/>
      <c r="T2857" s="54"/>
    </row>
    <row r="2858" spans="1:20" ht="15" customHeight="1" x14ac:dyDescent="0.2">
      <c r="A2858" s="54"/>
      <c r="B2858" s="54"/>
      <c r="C2858" s="53"/>
      <c r="D2858" s="54"/>
      <c r="E2858" s="54"/>
      <c r="F2858" s="79"/>
      <c r="G2858" s="55"/>
      <c r="H2858" s="79"/>
      <c r="I2858" s="60"/>
      <c r="J2858" s="60"/>
      <c r="K2858" s="60"/>
      <c r="L2858" s="60"/>
      <c r="M2858" s="60"/>
      <c r="N2858" s="60"/>
      <c r="O2858" s="54"/>
      <c r="P2858" s="54"/>
      <c r="Q2858" s="54"/>
      <c r="R2858" s="54"/>
      <c r="S2858" s="54"/>
      <c r="T2858" s="54"/>
    </row>
    <row r="2859" spans="1:20" ht="15" customHeight="1" x14ac:dyDescent="0.2">
      <c r="A2859" s="54"/>
      <c r="B2859" s="54"/>
      <c r="C2859" s="53"/>
      <c r="D2859" s="54"/>
      <c r="E2859" s="54"/>
      <c r="F2859" s="79"/>
      <c r="G2859" s="55"/>
      <c r="H2859" s="79"/>
      <c r="I2859" s="60"/>
      <c r="J2859" s="60"/>
      <c r="K2859" s="60"/>
      <c r="L2859" s="60"/>
      <c r="M2859" s="60"/>
      <c r="N2859" s="60"/>
      <c r="O2859" s="54"/>
      <c r="P2859" s="54"/>
      <c r="Q2859" s="54"/>
      <c r="R2859" s="54"/>
      <c r="S2859" s="54"/>
      <c r="T2859" s="54"/>
    </row>
    <row r="2860" spans="1:20" ht="15" customHeight="1" x14ac:dyDescent="0.2">
      <c r="A2860" s="54"/>
      <c r="B2860" s="54"/>
      <c r="C2860" s="53"/>
      <c r="D2860" s="54"/>
      <c r="E2860" s="54"/>
      <c r="F2860" s="79"/>
      <c r="G2860" s="55"/>
      <c r="H2860" s="79"/>
      <c r="I2860" s="60"/>
      <c r="J2860" s="60"/>
      <c r="K2860" s="60"/>
      <c r="L2860" s="60"/>
      <c r="M2860" s="60"/>
      <c r="N2860" s="60"/>
      <c r="O2860" s="54"/>
      <c r="P2860" s="54"/>
      <c r="Q2860" s="54"/>
      <c r="R2860" s="54"/>
      <c r="S2860" s="54"/>
      <c r="T2860" s="54"/>
    </row>
    <row r="2861" spans="1:20" ht="15" customHeight="1" x14ac:dyDescent="0.2">
      <c r="A2861" s="54"/>
      <c r="B2861" s="54"/>
      <c r="C2861" s="53"/>
      <c r="D2861" s="54"/>
      <c r="E2861" s="54"/>
      <c r="F2861" s="79"/>
      <c r="G2861" s="55"/>
      <c r="H2861" s="79"/>
      <c r="I2861" s="60"/>
      <c r="J2861" s="60"/>
      <c r="K2861" s="60"/>
      <c r="L2861" s="60"/>
      <c r="M2861" s="60"/>
      <c r="N2861" s="60"/>
      <c r="O2861" s="54"/>
      <c r="P2861" s="54"/>
      <c r="Q2861" s="54"/>
      <c r="R2861" s="54"/>
      <c r="S2861" s="54"/>
      <c r="T2861" s="54"/>
    </row>
    <row r="2862" spans="1:20" ht="15" customHeight="1" x14ac:dyDescent="0.2">
      <c r="A2862" s="54"/>
      <c r="B2862" s="54"/>
      <c r="C2862" s="53"/>
      <c r="D2862" s="54"/>
      <c r="E2862" s="54"/>
      <c r="F2862" s="79"/>
      <c r="G2862" s="55"/>
      <c r="H2862" s="79"/>
      <c r="I2862" s="60"/>
      <c r="J2862" s="60"/>
      <c r="K2862" s="60"/>
      <c r="L2862" s="60"/>
      <c r="M2862" s="60"/>
      <c r="N2862" s="60"/>
      <c r="O2862" s="54"/>
      <c r="P2862" s="54"/>
      <c r="Q2862" s="54"/>
      <c r="R2862" s="54"/>
      <c r="S2862" s="54"/>
      <c r="T2862" s="54"/>
    </row>
    <row r="2863" spans="1:20" ht="15" customHeight="1" x14ac:dyDescent="0.2">
      <c r="A2863" s="54"/>
      <c r="B2863" s="54"/>
      <c r="C2863" s="53"/>
      <c r="D2863" s="54"/>
      <c r="E2863" s="54"/>
      <c r="F2863" s="79"/>
      <c r="G2863" s="55"/>
      <c r="H2863" s="79"/>
      <c r="I2863" s="60"/>
      <c r="J2863" s="60"/>
      <c r="K2863" s="60"/>
      <c r="L2863" s="60"/>
      <c r="M2863" s="60"/>
      <c r="N2863" s="60"/>
      <c r="O2863" s="54"/>
      <c r="P2863" s="54"/>
      <c r="Q2863" s="54"/>
      <c r="R2863" s="54"/>
      <c r="S2863" s="54"/>
      <c r="T2863" s="54"/>
    </row>
    <row r="2864" spans="1:20" ht="15" customHeight="1" x14ac:dyDescent="0.2">
      <c r="A2864" s="54"/>
      <c r="B2864" s="54"/>
      <c r="C2864" s="53"/>
      <c r="D2864" s="54"/>
      <c r="E2864" s="54"/>
      <c r="F2864" s="79"/>
      <c r="G2864" s="55"/>
      <c r="H2864" s="79"/>
      <c r="I2864" s="60"/>
      <c r="J2864" s="60"/>
      <c r="K2864" s="60"/>
      <c r="L2864" s="60"/>
      <c r="M2864" s="60"/>
      <c r="N2864" s="60"/>
      <c r="O2864" s="54"/>
      <c r="P2864" s="54"/>
      <c r="Q2864" s="54"/>
      <c r="R2864" s="54"/>
      <c r="S2864" s="54"/>
      <c r="T2864" s="54"/>
    </row>
    <row r="2865" spans="1:20" ht="15" customHeight="1" x14ac:dyDescent="0.2">
      <c r="A2865" s="54"/>
      <c r="B2865" s="54"/>
      <c r="C2865" s="53"/>
      <c r="D2865" s="54"/>
      <c r="E2865" s="54"/>
      <c r="F2865" s="79"/>
      <c r="G2865" s="55"/>
      <c r="H2865" s="79"/>
      <c r="I2865" s="60"/>
      <c r="J2865" s="60"/>
      <c r="K2865" s="60"/>
      <c r="L2865" s="60"/>
      <c r="M2865" s="60"/>
      <c r="N2865" s="60"/>
      <c r="O2865" s="54"/>
      <c r="P2865" s="54"/>
      <c r="Q2865" s="54"/>
      <c r="R2865" s="54"/>
      <c r="S2865" s="54"/>
      <c r="T2865" s="54"/>
    </row>
    <row r="2866" spans="1:20" ht="15" customHeight="1" x14ac:dyDescent="0.2">
      <c r="A2866" s="54"/>
      <c r="B2866" s="54"/>
      <c r="C2866" s="53"/>
      <c r="D2866" s="54"/>
      <c r="E2866" s="54"/>
      <c r="F2866" s="79"/>
      <c r="G2866" s="55"/>
      <c r="H2866" s="79"/>
      <c r="I2866" s="60"/>
      <c r="J2866" s="60"/>
      <c r="K2866" s="60"/>
      <c r="L2866" s="60"/>
      <c r="M2866" s="60"/>
      <c r="N2866" s="60"/>
      <c r="O2866" s="54"/>
      <c r="P2866" s="54"/>
      <c r="Q2866" s="54"/>
      <c r="R2866" s="54"/>
      <c r="S2866" s="54"/>
      <c r="T2866" s="54"/>
    </row>
    <row r="2867" spans="1:20" ht="15" customHeight="1" x14ac:dyDescent="0.2">
      <c r="A2867" s="54"/>
      <c r="B2867" s="54"/>
      <c r="C2867" s="53"/>
      <c r="D2867" s="54"/>
      <c r="E2867" s="54"/>
      <c r="F2867" s="79"/>
      <c r="G2867" s="55"/>
      <c r="H2867" s="79"/>
      <c r="I2867" s="60"/>
      <c r="J2867" s="60"/>
      <c r="K2867" s="60"/>
      <c r="L2867" s="60"/>
      <c r="M2867" s="60"/>
      <c r="N2867" s="60"/>
      <c r="O2867" s="54"/>
      <c r="P2867" s="54"/>
      <c r="Q2867" s="54"/>
      <c r="R2867" s="54"/>
      <c r="S2867" s="54"/>
      <c r="T2867" s="54"/>
    </row>
    <row r="2868" spans="1:20" ht="15" customHeight="1" x14ac:dyDescent="0.2">
      <c r="A2868" s="54"/>
      <c r="B2868" s="54"/>
      <c r="C2868" s="53"/>
      <c r="D2868" s="54"/>
      <c r="E2868" s="54"/>
      <c r="F2868" s="79"/>
      <c r="G2868" s="55"/>
      <c r="H2868" s="79"/>
      <c r="I2868" s="60"/>
      <c r="J2868" s="60"/>
      <c r="K2868" s="60"/>
      <c r="L2868" s="60"/>
      <c r="M2868" s="60"/>
      <c r="N2868" s="60"/>
      <c r="O2868" s="54"/>
      <c r="P2868" s="54"/>
      <c r="Q2868" s="54"/>
      <c r="R2868" s="54"/>
      <c r="S2868" s="54"/>
      <c r="T2868" s="54"/>
    </row>
    <row r="2869" spans="1:20" ht="15" customHeight="1" x14ac:dyDescent="0.2">
      <c r="A2869" s="54"/>
      <c r="B2869" s="54"/>
      <c r="C2869" s="53"/>
      <c r="D2869" s="54"/>
      <c r="E2869" s="54"/>
      <c r="F2869" s="79"/>
      <c r="G2869" s="55"/>
      <c r="H2869" s="79"/>
      <c r="I2869" s="60"/>
      <c r="J2869" s="60"/>
      <c r="K2869" s="60"/>
      <c r="L2869" s="60"/>
      <c r="M2869" s="60"/>
      <c r="N2869" s="60"/>
      <c r="O2869" s="54"/>
      <c r="P2869" s="54"/>
      <c r="Q2869" s="54"/>
      <c r="R2869" s="54"/>
      <c r="S2869" s="54"/>
      <c r="T2869" s="54"/>
    </row>
    <row r="2870" spans="1:20" ht="15" customHeight="1" x14ac:dyDescent="0.2">
      <c r="A2870" s="54"/>
      <c r="B2870" s="54"/>
      <c r="C2870" s="53"/>
      <c r="D2870" s="54"/>
      <c r="E2870" s="54"/>
      <c r="F2870" s="79"/>
      <c r="G2870" s="55"/>
      <c r="H2870" s="79"/>
      <c r="I2870" s="60"/>
      <c r="J2870" s="60"/>
      <c r="K2870" s="60"/>
      <c r="L2870" s="60"/>
      <c r="M2870" s="60"/>
      <c r="N2870" s="60"/>
      <c r="O2870" s="54"/>
      <c r="P2870" s="54"/>
      <c r="Q2870" s="54"/>
      <c r="R2870" s="54"/>
      <c r="S2870" s="54"/>
      <c r="T2870" s="54"/>
    </row>
    <row r="2871" spans="1:20" ht="15" customHeight="1" x14ac:dyDescent="0.2">
      <c r="A2871" s="54"/>
      <c r="B2871" s="54"/>
      <c r="C2871" s="53"/>
      <c r="D2871" s="54"/>
      <c r="E2871" s="54"/>
      <c r="F2871" s="79"/>
      <c r="G2871" s="55"/>
      <c r="H2871" s="79"/>
      <c r="I2871" s="60"/>
      <c r="J2871" s="60"/>
      <c r="K2871" s="60"/>
      <c r="L2871" s="60"/>
      <c r="M2871" s="60"/>
      <c r="N2871" s="60"/>
      <c r="O2871" s="54"/>
      <c r="P2871" s="54"/>
      <c r="Q2871" s="54"/>
      <c r="R2871" s="54"/>
      <c r="S2871" s="54"/>
      <c r="T2871" s="54"/>
    </row>
    <row r="2872" spans="1:20" ht="15" customHeight="1" x14ac:dyDescent="0.2">
      <c r="A2872" s="54"/>
      <c r="B2872" s="54"/>
      <c r="C2872" s="53"/>
      <c r="D2872" s="54"/>
      <c r="E2872" s="54"/>
      <c r="F2872" s="79"/>
      <c r="G2872" s="55"/>
      <c r="H2872" s="79"/>
      <c r="I2872" s="60"/>
      <c r="J2872" s="60"/>
      <c r="K2872" s="60"/>
      <c r="L2872" s="60"/>
      <c r="M2872" s="60"/>
      <c r="N2872" s="60"/>
      <c r="O2872" s="54"/>
      <c r="P2872" s="54"/>
      <c r="Q2872" s="54"/>
      <c r="R2872" s="54"/>
      <c r="S2872" s="54"/>
      <c r="T2872" s="54"/>
    </row>
    <row r="2873" spans="1:20" ht="15" customHeight="1" x14ac:dyDescent="0.2">
      <c r="A2873" s="54"/>
      <c r="B2873" s="54"/>
      <c r="C2873" s="53"/>
      <c r="D2873" s="54"/>
      <c r="E2873" s="54"/>
      <c r="F2873" s="79"/>
      <c r="G2873" s="55"/>
      <c r="H2873" s="79"/>
      <c r="I2873" s="60"/>
      <c r="J2873" s="60"/>
      <c r="K2873" s="60"/>
      <c r="L2873" s="60"/>
      <c r="M2873" s="60"/>
      <c r="N2873" s="60"/>
      <c r="O2873" s="54"/>
      <c r="P2873" s="54"/>
      <c r="Q2873" s="54"/>
      <c r="R2873" s="54"/>
      <c r="S2873" s="54"/>
      <c r="T2873" s="54"/>
    </row>
    <row r="2874" spans="1:20" ht="15" customHeight="1" x14ac:dyDescent="0.2">
      <c r="A2874" s="54"/>
      <c r="B2874" s="54"/>
      <c r="C2874" s="53"/>
      <c r="D2874" s="54"/>
      <c r="E2874" s="54"/>
      <c r="F2874" s="79"/>
      <c r="G2874" s="55"/>
      <c r="H2874" s="79"/>
      <c r="I2874" s="60"/>
      <c r="J2874" s="60"/>
      <c r="K2874" s="60"/>
      <c r="L2874" s="60"/>
      <c r="M2874" s="60"/>
      <c r="N2874" s="60"/>
      <c r="O2874" s="54"/>
      <c r="P2874" s="54"/>
      <c r="Q2874" s="54"/>
      <c r="R2874" s="54"/>
      <c r="S2874" s="54"/>
      <c r="T2874" s="54"/>
    </row>
    <row r="2875" spans="1:20" ht="15" customHeight="1" x14ac:dyDescent="0.2">
      <c r="A2875" s="54"/>
      <c r="B2875" s="54"/>
      <c r="C2875" s="53"/>
      <c r="D2875" s="54"/>
      <c r="E2875" s="54"/>
      <c r="F2875" s="79"/>
      <c r="G2875" s="55"/>
      <c r="H2875" s="79"/>
      <c r="I2875" s="60"/>
      <c r="J2875" s="60"/>
      <c r="K2875" s="60"/>
      <c r="L2875" s="60"/>
      <c r="M2875" s="60"/>
      <c r="N2875" s="60"/>
      <c r="O2875" s="54"/>
      <c r="P2875" s="54"/>
      <c r="Q2875" s="54"/>
      <c r="R2875" s="54"/>
      <c r="S2875" s="54"/>
      <c r="T2875" s="54"/>
    </row>
    <row r="2876" spans="1:20" ht="15" customHeight="1" x14ac:dyDescent="0.2">
      <c r="A2876" s="54"/>
      <c r="B2876" s="54"/>
      <c r="C2876" s="53"/>
      <c r="D2876" s="54"/>
      <c r="E2876" s="54"/>
      <c r="F2876" s="79"/>
      <c r="G2876" s="55"/>
      <c r="H2876" s="79"/>
      <c r="I2876" s="60"/>
      <c r="J2876" s="60"/>
      <c r="K2876" s="60"/>
      <c r="L2876" s="60"/>
      <c r="M2876" s="60"/>
      <c r="N2876" s="60"/>
      <c r="O2876" s="54"/>
      <c r="P2876" s="54"/>
      <c r="Q2876" s="54"/>
      <c r="R2876" s="54"/>
      <c r="S2876" s="54"/>
      <c r="T2876" s="54"/>
    </row>
    <row r="2877" spans="1:20" ht="15" customHeight="1" x14ac:dyDescent="0.2">
      <c r="A2877" s="54"/>
      <c r="B2877" s="54"/>
      <c r="C2877" s="53"/>
      <c r="D2877" s="54"/>
      <c r="E2877" s="54"/>
      <c r="F2877" s="79"/>
      <c r="G2877" s="55"/>
      <c r="H2877" s="79"/>
      <c r="I2877" s="60"/>
      <c r="J2877" s="60"/>
      <c r="K2877" s="60"/>
      <c r="L2877" s="60"/>
      <c r="M2877" s="60"/>
      <c r="N2877" s="60"/>
      <c r="O2877" s="54"/>
      <c r="P2877" s="54"/>
      <c r="Q2877" s="54"/>
      <c r="R2877" s="54"/>
      <c r="S2877" s="54"/>
      <c r="T2877" s="54"/>
    </row>
    <row r="2878" spans="1:20" ht="15" customHeight="1" x14ac:dyDescent="0.2">
      <c r="A2878" s="54"/>
      <c r="B2878" s="54"/>
      <c r="C2878" s="53"/>
      <c r="D2878" s="54"/>
      <c r="E2878" s="54"/>
      <c r="F2878" s="79"/>
      <c r="G2878" s="55"/>
      <c r="H2878" s="79"/>
      <c r="I2878" s="60"/>
      <c r="J2878" s="60"/>
      <c r="K2878" s="60"/>
      <c r="L2878" s="60"/>
      <c r="M2878" s="60"/>
      <c r="N2878" s="60"/>
      <c r="O2878" s="54"/>
      <c r="P2878" s="54"/>
      <c r="Q2878" s="54"/>
      <c r="R2878" s="54"/>
      <c r="S2878" s="54"/>
      <c r="T2878" s="54"/>
    </row>
    <row r="2879" spans="1:20" ht="15" customHeight="1" x14ac:dyDescent="0.2">
      <c r="A2879" s="54"/>
      <c r="B2879" s="54"/>
      <c r="C2879" s="53"/>
      <c r="D2879" s="54"/>
      <c r="E2879" s="54"/>
      <c r="F2879" s="79"/>
      <c r="G2879" s="55"/>
      <c r="H2879" s="79"/>
      <c r="I2879" s="60"/>
      <c r="J2879" s="60"/>
      <c r="K2879" s="60"/>
      <c r="L2879" s="60"/>
      <c r="M2879" s="60"/>
      <c r="N2879" s="60"/>
      <c r="O2879" s="54"/>
      <c r="P2879" s="54"/>
      <c r="Q2879" s="54"/>
      <c r="R2879" s="54"/>
      <c r="S2879" s="54"/>
      <c r="T2879" s="54"/>
    </row>
    <row r="2880" spans="1:20" ht="15" customHeight="1" x14ac:dyDescent="0.2">
      <c r="A2880" s="54"/>
      <c r="B2880" s="54"/>
      <c r="C2880" s="53"/>
      <c r="D2880" s="54"/>
      <c r="E2880" s="54"/>
      <c r="F2880" s="79"/>
      <c r="G2880" s="55"/>
      <c r="H2880" s="79"/>
      <c r="I2880" s="60"/>
      <c r="J2880" s="60"/>
      <c r="K2880" s="60"/>
      <c r="L2880" s="60"/>
      <c r="M2880" s="60"/>
      <c r="N2880" s="60"/>
      <c r="O2880" s="54"/>
      <c r="P2880" s="54"/>
      <c r="Q2880" s="54"/>
      <c r="R2880" s="54"/>
      <c r="S2880" s="54"/>
      <c r="T2880" s="54"/>
    </row>
    <row r="2881" spans="1:20" ht="15" customHeight="1" x14ac:dyDescent="0.2">
      <c r="A2881" s="54"/>
      <c r="B2881" s="54"/>
      <c r="C2881" s="53"/>
      <c r="D2881" s="54"/>
      <c r="E2881" s="54"/>
      <c r="F2881" s="79"/>
      <c r="G2881" s="55"/>
      <c r="H2881" s="79"/>
      <c r="I2881" s="60"/>
      <c r="J2881" s="60"/>
      <c r="K2881" s="60"/>
      <c r="L2881" s="60"/>
      <c r="M2881" s="60"/>
      <c r="N2881" s="60"/>
      <c r="O2881" s="54"/>
      <c r="P2881" s="54"/>
      <c r="Q2881" s="54"/>
      <c r="R2881" s="54"/>
      <c r="S2881" s="54"/>
      <c r="T2881" s="54"/>
    </row>
    <row r="2882" spans="1:20" ht="15" customHeight="1" x14ac:dyDescent="0.2">
      <c r="A2882" s="54"/>
      <c r="B2882" s="54"/>
      <c r="C2882" s="53"/>
      <c r="D2882" s="54"/>
      <c r="E2882" s="54"/>
      <c r="F2882" s="79"/>
      <c r="G2882" s="55"/>
      <c r="H2882" s="79"/>
      <c r="I2882" s="60"/>
      <c r="J2882" s="60"/>
      <c r="K2882" s="60"/>
      <c r="L2882" s="60"/>
      <c r="M2882" s="60"/>
      <c r="N2882" s="60"/>
      <c r="O2882" s="54"/>
      <c r="P2882" s="54"/>
      <c r="Q2882" s="54"/>
      <c r="R2882" s="54"/>
      <c r="S2882" s="54"/>
      <c r="T2882" s="54"/>
    </row>
    <row r="2883" spans="1:20" ht="15" customHeight="1" x14ac:dyDescent="0.2">
      <c r="A2883" s="54"/>
      <c r="B2883" s="54"/>
      <c r="C2883" s="53"/>
      <c r="D2883" s="54"/>
      <c r="E2883" s="54"/>
      <c r="F2883" s="79"/>
      <c r="G2883" s="55"/>
      <c r="H2883" s="79"/>
      <c r="I2883" s="60"/>
      <c r="J2883" s="60"/>
      <c r="K2883" s="60"/>
      <c r="L2883" s="60"/>
      <c r="M2883" s="60"/>
      <c r="N2883" s="60"/>
      <c r="O2883" s="54"/>
      <c r="P2883" s="54"/>
      <c r="Q2883" s="54"/>
      <c r="R2883" s="54"/>
      <c r="S2883" s="54"/>
      <c r="T2883" s="54"/>
    </row>
    <row r="2884" spans="1:20" ht="15" customHeight="1" x14ac:dyDescent="0.2">
      <c r="A2884" s="54"/>
      <c r="B2884" s="54"/>
      <c r="C2884" s="53"/>
      <c r="D2884" s="54"/>
      <c r="E2884" s="54"/>
      <c r="F2884" s="79"/>
      <c r="G2884" s="55"/>
      <c r="H2884" s="79"/>
      <c r="I2884" s="60"/>
      <c r="J2884" s="60"/>
      <c r="K2884" s="60"/>
      <c r="L2884" s="60"/>
      <c r="M2884" s="60"/>
      <c r="N2884" s="60"/>
      <c r="O2884" s="54"/>
      <c r="P2884" s="54"/>
      <c r="Q2884" s="54"/>
      <c r="R2884" s="54"/>
      <c r="S2884" s="54"/>
      <c r="T2884" s="54"/>
    </row>
    <row r="2885" spans="1:20" ht="15" customHeight="1" x14ac:dyDescent="0.2">
      <c r="A2885" s="54"/>
      <c r="B2885" s="54"/>
      <c r="C2885" s="53"/>
      <c r="D2885" s="54"/>
      <c r="E2885" s="54"/>
      <c r="F2885" s="79"/>
      <c r="G2885" s="55"/>
      <c r="H2885" s="79"/>
      <c r="I2885" s="60"/>
      <c r="J2885" s="60"/>
      <c r="K2885" s="60"/>
      <c r="L2885" s="60"/>
      <c r="M2885" s="60"/>
      <c r="N2885" s="60"/>
      <c r="O2885" s="54"/>
      <c r="P2885" s="54"/>
      <c r="Q2885" s="54"/>
      <c r="R2885" s="54"/>
      <c r="S2885" s="54"/>
      <c r="T2885" s="54"/>
    </row>
    <row r="2886" spans="1:20" ht="15" customHeight="1" x14ac:dyDescent="0.2">
      <c r="A2886" s="54"/>
      <c r="B2886" s="54"/>
      <c r="C2886" s="53"/>
      <c r="D2886" s="54"/>
      <c r="E2886" s="54"/>
      <c r="F2886" s="79"/>
      <c r="G2886" s="55"/>
      <c r="H2886" s="79"/>
      <c r="I2886" s="60"/>
      <c r="J2886" s="60"/>
      <c r="K2886" s="60"/>
      <c r="L2886" s="60"/>
      <c r="M2886" s="60"/>
      <c r="N2886" s="60"/>
      <c r="O2886" s="54"/>
      <c r="P2886" s="54"/>
      <c r="Q2886" s="54"/>
      <c r="R2886" s="54"/>
      <c r="S2886" s="54"/>
      <c r="T2886" s="54"/>
    </row>
    <row r="2887" spans="1:20" ht="15" customHeight="1" x14ac:dyDescent="0.2">
      <c r="A2887" s="54"/>
      <c r="B2887" s="54"/>
      <c r="C2887" s="53"/>
      <c r="D2887" s="54"/>
      <c r="E2887" s="54"/>
      <c r="F2887" s="79"/>
      <c r="G2887" s="55"/>
      <c r="H2887" s="79"/>
      <c r="I2887" s="60"/>
      <c r="J2887" s="60"/>
      <c r="K2887" s="60"/>
      <c r="L2887" s="60"/>
      <c r="M2887" s="60"/>
      <c r="N2887" s="60"/>
      <c r="O2887" s="54"/>
      <c r="P2887" s="54"/>
      <c r="Q2887" s="54"/>
      <c r="R2887" s="54"/>
      <c r="S2887" s="54"/>
      <c r="T2887" s="54"/>
    </row>
    <row r="2888" spans="1:20" ht="15" customHeight="1" x14ac:dyDescent="0.2">
      <c r="A2888" s="54"/>
      <c r="B2888" s="54"/>
      <c r="C2888" s="53"/>
      <c r="D2888" s="54"/>
      <c r="E2888" s="54"/>
      <c r="F2888" s="79"/>
      <c r="G2888" s="55"/>
      <c r="H2888" s="79"/>
      <c r="I2888" s="60"/>
      <c r="J2888" s="60"/>
      <c r="K2888" s="60"/>
      <c r="L2888" s="60"/>
      <c r="M2888" s="60"/>
      <c r="N2888" s="60"/>
      <c r="O2888" s="54"/>
      <c r="P2888" s="54"/>
      <c r="Q2888" s="54"/>
      <c r="R2888" s="54"/>
      <c r="S2888" s="54"/>
      <c r="T2888" s="54"/>
    </row>
    <row r="2889" spans="1:20" ht="15" customHeight="1" x14ac:dyDescent="0.2">
      <c r="A2889" s="54"/>
      <c r="B2889" s="54"/>
      <c r="C2889" s="53"/>
      <c r="D2889" s="54"/>
      <c r="E2889" s="54"/>
      <c r="F2889" s="79"/>
      <c r="G2889" s="55"/>
      <c r="H2889" s="79"/>
      <c r="I2889" s="60"/>
      <c r="J2889" s="60"/>
      <c r="K2889" s="60"/>
      <c r="L2889" s="60"/>
      <c r="M2889" s="60"/>
      <c r="N2889" s="60"/>
      <c r="O2889" s="54"/>
      <c r="P2889" s="54"/>
      <c r="Q2889" s="54"/>
      <c r="R2889" s="54"/>
      <c r="S2889" s="54"/>
      <c r="T2889" s="54"/>
    </row>
    <row r="2890" spans="1:20" ht="15" customHeight="1" x14ac:dyDescent="0.2">
      <c r="A2890" s="54"/>
      <c r="B2890" s="54"/>
      <c r="C2890" s="53"/>
      <c r="D2890" s="54"/>
      <c r="E2890" s="54"/>
      <c r="F2890" s="79"/>
      <c r="G2890" s="55"/>
      <c r="H2890" s="79"/>
      <c r="I2890" s="60"/>
      <c r="J2890" s="60"/>
      <c r="K2890" s="60"/>
      <c r="L2890" s="60"/>
      <c r="M2890" s="60"/>
      <c r="N2890" s="60"/>
      <c r="O2890" s="54"/>
      <c r="P2890" s="54"/>
      <c r="Q2890" s="54"/>
      <c r="R2890" s="54"/>
      <c r="S2890" s="54"/>
      <c r="T2890" s="54"/>
    </row>
    <row r="2891" spans="1:20" ht="15" customHeight="1" x14ac:dyDescent="0.2">
      <c r="A2891" s="54"/>
      <c r="B2891" s="54"/>
      <c r="C2891" s="53"/>
      <c r="D2891" s="54"/>
      <c r="E2891" s="54"/>
      <c r="F2891" s="79"/>
      <c r="G2891" s="55"/>
      <c r="H2891" s="79"/>
      <c r="I2891" s="60"/>
      <c r="J2891" s="60"/>
      <c r="K2891" s="60"/>
      <c r="L2891" s="60"/>
      <c r="M2891" s="60"/>
      <c r="N2891" s="60"/>
      <c r="O2891" s="54"/>
      <c r="P2891" s="54"/>
      <c r="Q2891" s="54"/>
      <c r="R2891" s="54"/>
      <c r="S2891" s="54"/>
      <c r="T2891" s="54"/>
    </row>
    <row r="2892" spans="1:20" ht="15" customHeight="1" x14ac:dyDescent="0.2">
      <c r="A2892" s="54"/>
      <c r="B2892" s="54"/>
      <c r="C2892" s="53"/>
      <c r="D2892" s="54"/>
      <c r="E2892" s="54"/>
      <c r="F2892" s="79"/>
      <c r="G2892" s="55"/>
      <c r="H2892" s="79"/>
      <c r="I2892" s="60"/>
      <c r="J2892" s="60"/>
      <c r="K2892" s="60"/>
      <c r="L2892" s="60"/>
      <c r="M2892" s="60"/>
      <c r="N2892" s="60"/>
      <c r="O2892" s="54"/>
      <c r="P2892" s="54"/>
      <c r="Q2892" s="54"/>
      <c r="R2892" s="54"/>
      <c r="S2892" s="54"/>
      <c r="T2892" s="54"/>
    </row>
    <row r="2893" spans="1:20" ht="15" customHeight="1" x14ac:dyDescent="0.2">
      <c r="A2893" s="54"/>
      <c r="B2893" s="54"/>
      <c r="C2893" s="53"/>
      <c r="D2893" s="54"/>
      <c r="E2893" s="54"/>
      <c r="F2893" s="79"/>
      <c r="G2893" s="55"/>
      <c r="H2893" s="79"/>
      <c r="I2893" s="60"/>
      <c r="J2893" s="60"/>
      <c r="K2893" s="60"/>
      <c r="L2893" s="60"/>
      <c r="M2893" s="60"/>
      <c r="N2893" s="60"/>
      <c r="O2893" s="54"/>
      <c r="P2893" s="54"/>
      <c r="Q2893" s="54"/>
      <c r="R2893" s="54"/>
      <c r="S2893" s="54"/>
      <c r="T2893" s="54"/>
    </row>
    <row r="2894" spans="1:20" ht="15" customHeight="1" x14ac:dyDescent="0.2">
      <c r="A2894" s="54"/>
      <c r="B2894" s="54"/>
      <c r="C2894" s="53"/>
      <c r="D2894" s="54"/>
      <c r="E2894" s="54"/>
      <c r="F2894" s="79"/>
      <c r="G2894" s="55"/>
      <c r="H2894" s="79"/>
      <c r="I2894" s="60"/>
      <c r="J2894" s="60"/>
      <c r="K2894" s="60"/>
      <c r="L2894" s="60"/>
      <c r="M2894" s="60"/>
      <c r="N2894" s="60"/>
      <c r="O2894" s="54"/>
      <c r="P2894" s="54"/>
      <c r="Q2894" s="54"/>
      <c r="R2894" s="54"/>
      <c r="S2894" s="54"/>
      <c r="T2894" s="54"/>
    </row>
    <row r="2895" spans="1:20" ht="15" customHeight="1" x14ac:dyDescent="0.2">
      <c r="A2895" s="54"/>
      <c r="B2895" s="54"/>
      <c r="C2895" s="53"/>
      <c r="D2895" s="54"/>
      <c r="E2895" s="54"/>
      <c r="F2895" s="79"/>
      <c r="G2895" s="55"/>
      <c r="H2895" s="79"/>
      <c r="I2895" s="60"/>
      <c r="J2895" s="60"/>
      <c r="K2895" s="60"/>
      <c r="L2895" s="60"/>
      <c r="M2895" s="60"/>
      <c r="N2895" s="60"/>
      <c r="O2895" s="54"/>
      <c r="P2895" s="54"/>
      <c r="Q2895" s="54"/>
      <c r="R2895" s="54"/>
      <c r="S2895" s="54"/>
      <c r="T2895" s="54"/>
    </row>
    <row r="2896" spans="1:20" ht="15" customHeight="1" x14ac:dyDescent="0.2">
      <c r="A2896" s="54"/>
      <c r="B2896" s="54"/>
      <c r="C2896" s="53"/>
      <c r="D2896" s="54"/>
      <c r="E2896" s="54"/>
      <c r="F2896" s="79"/>
      <c r="G2896" s="55"/>
      <c r="H2896" s="79"/>
      <c r="I2896" s="60"/>
      <c r="J2896" s="60"/>
      <c r="K2896" s="60"/>
      <c r="L2896" s="60"/>
      <c r="M2896" s="60"/>
      <c r="N2896" s="60"/>
      <c r="O2896" s="54"/>
      <c r="P2896" s="54"/>
      <c r="Q2896" s="54"/>
      <c r="R2896" s="54"/>
      <c r="S2896" s="54"/>
      <c r="T2896" s="54"/>
    </row>
    <row r="2897" spans="1:20" ht="15" customHeight="1" x14ac:dyDescent="0.2">
      <c r="A2897" s="54"/>
      <c r="B2897" s="54"/>
      <c r="C2897" s="53"/>
      <c r="D2897" s="54"/>
      <c r="E2897" s="54"/>
      <c r="F2897" s="79"/>
      <c r="G2897" s="55"/>
      <c r="H2897" s="79"/>
      <c r="I2897" s="60"/>
      <c r="J2897" s="60"/>
      <c r="K2897" s="60"/>
      <c r="L2897" s="60"/>
      <c r="M2897" s="60"/>
      <c r="N2897" s="60"/>
      <c r="O2897" s="54"/>
      <c r="P2897" s="54"/>
      <c r="Q2897" s="54"/>
      <c r="R2897" s="54"/>
      <c r="S2897" s="54"/>
      <c r="T2897" s="54"/>
    </row>
    <row r="2898" spans="1:20" ht="15" customHeight="1" x14ac:dyDescent="0.2">
      <c r="A2898" s="54"/>
      <c r="B2898" s="54"/>
      <c r="C2898" s="53"/>
      <c r="D2898" s="54"/>
      <c r="E2898" s="54"/>
      <c r="F2898" s="79"/>
      <c r="G2898" s="55"/>
      <c r="H2898" s="79"/>
      <c r="I2898" s="60"/>
      <c r="J2898" s="60"/>
      <c r="K2898" s="60"/>
      <c r="L2898" s="60"/>
      <c r="M2898" s="60"/>
      <c r="N2898" s="60"/>
      <c r="O2898" s="54"/>
      <c r="P2898" s="54"/>
      <c r="Q2898" s="54"/>
      <c r="R2898" s="54"/>
      <c r="S2898" s="54"/>
      <c r="T2898" s="54"/>
    </row>
    <row r="2899" spans="1:20" ht="15" customHeight="1" x14ac:dyDescent="0.2">
      <c r="A2899" s="54"/>
      <c r="B2899" s="54"/>
      <c r="C2899" s="53"/>
      <c r="D2899" s="54"/>
      <c r="E2899" s="54"/>
      <c r="F2899" s="79"/>
      <c r="G2899" s="55"/>
      <c r="H2899" s="79"/>
      <c r="I2899" s="60"/>
      <c r="J2899" s="60"/>
      <c r="K2899" s="60"/>
      <c r="L2899" s="60"/>
      <c r="M2899" s="60"/>
      <c r="N2899" s="60"/>
      <c r="O2899" s="54"/>
      <c r="P2899" s="54"/>
      <c r="Q2899" s="54"/>
      <c r="R2899" s="54"/>
      <c r="S2899" s="54"/>
      <c r="T2899" s="54"/>
    </row>
    <row r="2900" spans="1:20" ht="15" customHeight="1" x14ac:dyDescent="0.2">
      <c r="A2900" s="54"/>
      <c r="B2900" s="54"/>
      <c r="C2900" s="53"/>
      <c r="D2900" s="54"/>
      <c r="E2900" s="54"/>
      <c r="F2900" s="79"/>
      <c r="G2900" s="55"/>
      <c r="H2900" s="79"/>
      <c r="I2900" s="60"/>
      <c r="J2900" s="60"/>
      <c r="K2900" s="60"/>
      <c r="L2900" s="60"/>
      <c r="M2900" s="60"/>
      <c r="N2900" s="60"/>
      <c r="O2900" s="54"/>
      <c r="P2900" s="54"/>
      <c r="Q2900" s="54"/>
      <c r="R2900" s="54"/>
      <c r="S2900" s="54"/>
      <c r="T2900" s="54"/>
    </row>
    <row r="2901" spans="1:20" ht="15" customHeight="1" x14ac:dyDescent="0.2">
      <c r="A2901" s="54"/>
      <c r="B2901" s="54"/>
      <c r="C2901" s="53"/>
      <c r="D2901" s="54"/>
      <c r="E2901" s="54"/>
      <c r="F2901" s="79"/>
      <c r="G2901" s="55"/>
      <c r="H2901" s="79"/>
      <c r="I2901" s="60"/>
      <c r="J2901" s="60"/>
      <c r="K2901" s="60"/>
      <c r="L2901" s="60"/>
      <c r="M2901" s="60"/>
      <c r="N2901" s="60"/>
      <c r="O2901" s="54"/>
      <c r="P2901" s="54"/>
      <c r="Q2901" s="54"/>
      <c r="R2901" s="54"/>
      <c r="S2901" s="54"/>
      <c r="T2901" s="54"/>
    </row>
    <row r="2902" spans="1:20" ht="15" customHeight="1" x14ac:dyDescent="0.2">
      <c r="A2902" s="54"/>
      <c r="B2902" s="54"/>
      <c r="C2902" s="53"/>
      <c r="D2902" s="54"/>
      <c r="E2902" s="54"/>
      <c r="F2902" s="79"/>
      <c r="G2902" s="55"/>
      <c r="H2902" s="79"/>
      <c r="I2902" s="60"/>
      <c r="J2902" s="60"/>
      <c r="K2902" s="60"/>
      <c r="L2902" s="60"/>
      <c r="M2902" s="60"/>
      <c r="N2902" s="60"/>
      <c r="O2902" s="54"/>
      <c r="P2902" s="54"/>
      <c r="Q2902" s="54"/>
      <c r="R2902" s="54"/>
      <c r="S2902" s="54"/>
      <c r="T2902" s="54"/>
    </row>
    <row r="2903" spans="1:20" ht="15" customHeight="1" x14ac:dyDescent="0.2">
      <c r="A2903" s="54"/>
      <c r="B2903" s="54"/>
      <c r="C2903" s="53"/>
      <c r="D2903" s="54"/>
      <c r="E2903" s="54"/>
      <c r="F2903" s="79"/>
      <c r="G2903" s="55"/>
      <c r="H2903" s="79"/>
      <c r="I2903" s="60"/>
      <c r="J2903" s="60"/>
      <c r="K2903" s="60"/>
      <c r="L2903" s="60"/>
      <c r="M2903" s="60"/>
      <c r="N2903" s="60"/>
      <c r="O2903" s="54"/>
      <c r="P2903" s="54"/>
      <c r="Q2903" s="54"/>
      <c r="R2903" s="54"/>
      <c r="S2903" s="54"/>
      <c r="T2903" s="54"/>
    </row>
    <row r="2904" spans="1:20" ht="15" customHeight="1" x14ac:dyDescent="0.2">
      <c r="A2904" s="54"/>
      <c r="B2904" s="54"/>
      <c r="C2904" s="53"/>
      <c r="D2904" s="54"/>
      <c r="E2904" s="54"/>
      <c r="F2904" s="79"/>
      <c r="G2904" s="55"/>
      <c r="H2904" s="79"/>
      <c r="I2904" s="60"/>
      <c r="J2904" s="60"/>
      <c r="K2904" s="60"/>
      <c r="L2904" s="60"/>
      <c r="M2904" s="60"/>
      <c r="N2904" s="60"/>
      <c r="O2904" s="54"/>
      <c r="P2904" s="54"/>
      <c r="Q2904" s="54"/>
      <c r="R2904" s="54"/>
      <c r="S2904" s="54"/>
      <c r="T2904" s="54"/>
    </row>
    <row r="2905" spans="1:20" ht="15" customHeight="1" x14ac:dyDescent="0.2">
      <c r="A2905" s="54"/>
      <c r="B2905" s="54"/>
      <c r="C2905" s="53"/>
      <c r="D2905" s="54"/>
      <c r="E2905" s="54"/>
      <c r="F2905" s="79"/>
      <c r="G2905" s="55"/>
      <c r="H2905" s="79"/>
      <c r="I2905" s="60"/>
      <c r="J2905" s="60"/>
      <c r="K2905" s="60"/>
      <c r="L2905" s="60"/>
      <c r="M2905" s="60"/>
      <c r="N2905" s="60"/>
      <c r="O2905" s="54"/>
      <c r="P2905" s="54"/>
      <c r="Q2905" s="54"/>
      <c r="R2905" s="54"/>
      <c r="S2905" s="54"/>
      <c r="T2905" s="54"/>
    </row>
    <row r="2906" spans="1:20" ht="15" customHeight="1" x14ac:dyDescent="0.2">
      <c r="A2906" s="54"/>
      <c r="B2906" s="54"/>
      <c r="C2906" s="53"/>
      <c r="D2906" s="54"/>
      <c r="E2906" s="54"/>
      <c r="F2906" s="79"/>
      <c r="G2906" s="55"/>
      <c r="H2906" s="79"/>
      <c r="I2906" s="60"/>
      <c r="J2906" s="60"/>
      <c r="K2906" s="60"/>
      <c r="L2906" s="60"/>
      <c r="M2906" s="60"/>
      <c r="N2906" s="60"/>
      <c r="O2906" s="54"/>
      <c r="P2906" s="54"/>
      <c r="Q2906" s="54"/>
      <c r="R2906" s="54"/>
      <c r="S2906" s="54"/>
      <c r="T2906" s="54"/>
    </row>
    <row r="2907" spans="1:20" ht="15" customHeight="1" x14ac:dyDescent="0.2">
      <c r="A2907" s="54"/>
      <c r="B2907" s="54"/>
      <c r="C2907" s="53"/>
      <c r="D2907" s="54"/>
      <c r="E2907" s="54"/>
      <c r="F2907" s="79"/>
      <c r="G2907" s="55"/>
      <c r="H2907" s="79"/>
      <c r="I2907" s="60"/>
      <c r="J2907" s="60"/>
      <c r="K2907" s="60"/>
      <c r="L2907" s="60"/>
      <c r="M2907" s="60"/>
      <c r="N2907" s="60"/>
      <c r="O2907" s="54"/>
      <c r="P2907" s="54"/>
      <c r="Q2907" s="54"/>
      <c r="R2907" s="54"/>
      <c r="S2907" s="54"/>
      <c r="T2907" s="54"/>
    </row>
    <row r="2908" spans="1:20" ht="15" customHeight="1" x14ac:dyDescent="0.2">
      <c r="A2908" s="54"/>
      <c r="B2908" s="54"/>
      <c r="C2908" s="53"/>
      <c r="D2908" s="54"/>
      <c r="E2908" s="54"/>
      <c r="F2908" s="79"/>
      <c r="G2908" s="55"/>
      <c r="H2908" s="79"/>
      <c r="I2908" s="60"/>
      <c r="J2908" s="60"/>
      <c r="K2908" s="60"/>
      <c r="L2908" s="60"/>
      <c r="M2908" s="60"/>
      <c r="N2908" s="60"/>
      <c r="O2908" s="54"/>
      <c r="P2908" s="54"/>
      <c r="Q2908" s="54"/>
      <c r="R2908" s="54"/>
      <c r="S2908" s="54"/>
      <c r="T2908" s="54"/>
    </row>
    <row r="2909" spans="1:20" ht="15" customHeight="1" x14ac:dyDescent="0.2">
      <c r="A2909" s="54"/>
      <c r="B2909" s="54"/>
      <c r="C2909" s="53"/>
      <c r="D2909" s="54"/>
      <c r="E2909" s="54"/>
      <c r="F2909" s="79"/>
      <c r="G2909" s="55"/>
      <c r="H2909" s="79"/>
      <c r="I2909" s="60"/>
      <c r="J2909" s="60"/>
      <c r="K2909" s="60"/>
      <c r="L2909" s="60"/>
      <c r="M2909" s="60"/>
      <c r="N2909" s="60"/>
      <c r="O2909" s="54"/>
      <c r="P2909" s="54"/>
      <c r="Q2909" s="54"/>
      <c r="R2909" s="54"/>
      <c r="S2909" s="54"/>
      <c r="T2909" s="54"/>
    </row>
    <row r="2910" spans="1:20" ht="15" customHeight="1" x14ac:dyDescent="0.2">
      <c r="A2910" s="54"/>
      <c r="B2910" s="54"/>
      <c r="C2910" s="53"/>
      <c r="D2910" s="54"/>
      <c r="E2910" s="54"/>
      <c r="F2910" s="79"/>
      <c r="G2910" s="55"/>
      <c r="H2910" s="79"/>
      <c r="I2910" s="60"/>
      <c r="J2910" s="60"/>
      <c r="K2910" s="60"/>
      <c r="L2910" s="60"/>
      <c r="M2910" s="60"/>
      <c r="N2910" s="60"/>
      <c r="O2910" s="54"/>
      <c r="P2910" s="54"/>
      <c r="Q2910" s="54"/>
      <c r="R2910" s="54"/>
      <c r="S2910" s="54"/>
      <c r="T2910" s="54"/>
    </row>
    <row r="2911" spans="1:20" ht="15" customHeight="1" x14ac:dyDescent="0.2">
      <c r="A2911" s="54"/>
      <c r="B2911" s="54"/>
      <c r="C2911" s="53"/>
      <c r="D2911" s="54"/>
      <c r="E2911" s="54"/>
      <c r="F2911" s="79"/>
      <c r="G2911" s="55"/>
      <c r="H2911" s="79"/>
      <c r="I2911" s="60"/>
      <c r="J2911" s="60"/>
      <c r="K2911" s="60"/>
      <c r="L2911" s="60"/>
      <c r="M2911" s="60"/>
      <c r="N2911" s="60"/>
      <c r="O2911" s="54"/>
      <c r="P2911" s="54"/>
      <c r="Q2911" s="54"/>
      <c r="R2911" s="54"/>
      <c r="S2911" s="54"/>
      <c r="T2911" s="54"/>
    </row>
    <row r="2912" spans="1:20" ht="15" customHeight="1" x14ac:dyDescent="0.2">
      <c r="A2912" s="54"/>
      <c r="B2912" s="54"/>
      <c r="C2912" s="53"/>
      <c r="D2912" s="54"/>
      <c r="E2912" s="54"/>
      <c r="F2912" s="79"/>
      <c r="G2912" s="55"/>
      <c r="H2912" s="79"/>
      <c r="I2912" s="60"/>
      <c r="J2912" s="60"/>
      <c r="K2912" s="60"/>
      <c r="L2912" s="60"/>
      <c r="M2912" s="60"/>
      <c r="N2912" s="60"/>
      <c r="O2912" s="54"/>
      <c r="P2912" s="54"/>
      <c r="Q2912" s="54"/>
      <c r="R2912" s="54"/>
      <c r="S2912" s="54"/>
      <c r="T2912" s="54"/>
    </row>
    <row r="2913" spans="1:20" ht="15" customHeight="1" x14ac:dyDescent="0.2">
      <c r="A2913" s="54"/>
      <c r="B2913" s="54"/>
      <c r="C2913" s="53"/>
      <c r="D2913" s="54"/>
      <c r="E2913" s="54"/>
      <c r="F2913" s="79"/>
      <c r="G2913" s="55"/>
      <c r="H2913" s="79"/>
      <c r="I2913" s="60"/>
      <c r="J2913" s="60"/>
      <c r="K2913" s="60"/>
      <c r="L2913" s="60"/>
      <c r="M2913" s="60"/>
      <c r="N2913" s="60"/>
      <c r="O2913" s="54"/>
      <c r="P2913" s="54"/>
      <c r="Q2913" s="54"/>
      <c r="R2913" s="54"/>
      <c r="S2913" s="54"/>
      <c r="T2913" s="54"/>
    </row>
    <row r="2914" spans="1:20" ht="15" customHeight="1" x14ac:dyDescent="0.2">
      <c r="A2914" s="54"/>
      <c r="B2914" s="54"/>
      <c r="C2914" s="53"/>
      <c r="D2914" s="54"/>
      <c r="E2914" s="54"/>
      <c r="F2914" s="79"/>
      <c r="G2914" s="55"/>
      <c r="H2914" s="79"/>
      <c r="I2914" s="60"/>
      <c r="J2914" s="60"/>
      <c r="K2914" s="60"/>
      <c r="L2914" s="60"/>
      <c r="M2914" s="60"/>
      <c r="N2914" s="60"/>
      <c r="O2914" s="54"/>
      <c r="P2914" s="54"/>
      <c r="Q2914" s="54"/>
      <c r="R2914" s="54"/>
      <c r="S2914" s="54"/>
      <c r="T2914" s="54"/>
    </row>
    <row r="2915" spans="1:20" ht="15" customHeight="1" x14ac:dyDescent="0.2">
      <c r="A2915" s="54"/>
      <c r="B2915" s="54"/>
      <c r="C2915" s="53"/>
      <c r="D2915" s="54"/>
      <c r="E2915" s="54"/>
      <c r="F2915" s="79"/>
      <c r="G2915" s="55"/>
      <c r="H2915" s="79"/>
      <c r="I2915" s="60"/>
      <c r="J2915" s="60"/>
      <c r="K2915" s="60"/>
      <c r="L2915" s="60"/>
      <c r="M2915" s="60"/>
      <c r="N2915" s="60"/>
      <c r="O2915" s="54"/>
      <c r="P2915" s="54"/>
      <c r="Q2915" s="54"/>
      <c r="R2915" s="54"/>
      <c r="S2915" s="54"/>
      <c r="T2915" s="54"/>
    </row>
    <row r="2916" spans="1:20" ht="15" customHeight="1" x14ac:dyDescent="0.2">
      <c r="A2916" s="54"/>
      <c r="B2916" s="54"/>
      <c r="C2916" s="53"/>
      <c r="D2916" s="54"/>
      <c r="E2916" s="54"/>
      <c r="F2916" s="79"/>
      <c r="G2916" s="55"/>
      <c r="H2916" s="79"/>
      <c r="I2916" s="60"/>
      <c r="J2916" s="60"/>
      <c r="K2916" s="60"/>
      <c r="L2916" s="60"/>
      <c r="M2916" s="60"/>
      <c r="N2916" s="60"/>
      <c r="O2916" s="54"/>
      <c r="P2916" s="54"/>
      <c r="Q2916" s="54"/>
      <c r="R2916" s="54"/>
      <c r="S2916" s="54"/>
      <c r="T2916" s="54"/>
    </row>
    <row r="2917" spans="1:20" ht="15" customHeight="1" x14ac:dyDescent="0.2">
      <c r="A2917" s="54"/>
      <c r="B2917" s="54"/>
      <c r="C2917" s="53"/>
      <c r="D2917" s="54"/>
      <c r="E2917" s="54"/>
      <c r="F2917" s="79"/>
      <c r="G2917" s="55"/>
      <c r="H2917" s="79"/>
      <c r="I2917" s="60"/>
      <c r="J2917" s="60"/>
      <c r="K2917" s="60"/>
      <c r="L2917" s="60"/>
      <c r="M2917" s="60"/>
      <c r="N2917" s="60"/>
      <c r="O2917" s="54"/>
      <c r="P2917" s="54"/>
      <c r="Q2917" s="54"/>
      <c r="R2917" s="54"/>
      <c r="S2917" s="54"/>
      <c r="T2917" s="54"/>
    </row>
    <row r="2918" spans="1:20" ht="15" customHeight="1" x14ac:dyDescent="0.2">
      <c r="A2918" s="54"/>
      <c r="B2918" s="54"/>
      <c r="C2918" s="53"/>
      <c r="D2918" s="54"/>
      <c r="E2918" s="54"/>
      <c r="F2918" s="79"/>
      <c r="G2918" s="55"/>
      <c r="H2918" s="79"/>
      <c r="I2918" s="60"/>
      <c r="J2918" s="60"/>
      <c r="K2918" s="60"/>
      <c r="L2918" s="60"/>
      <c r="M2918" s="60"/>
      <c r="N2918" s="60"/>
      <c r="O2918" s="54"/>
      <c r="P2918" s="54"/>
      <c r="Q2918" s="54"/>
      <c r="R2918" s="54"/>
      <c r="S2918" s="54"/>
      <c r="T2918" s="54"/>
    </row>
    <row r="2919" spans="1:20" ht="15" customHeight="1" x14ac:dyDescent="0.2">
      <c r="A2919" s="54"/>
      <c r="B2919" s="54"/>
      <c r="C2919" s="53"/>
      <c r="D2919" s="54"/>
      <c r="E2919" s="54"/>
      <c r="F2919" s="79"/>
      <c r="G2919" s="55"/>
      <c r="H2919" s="79"/>
      <c r="I2919" s="60"/>
      <c r="J2919" s="60"/>
      <c r="K2919" s="60"/>
      <c r="L2919" s="60"/>
      <c r="M2919" s="60"/>
      <c r="N2919" s="60"/>
      <c r="O2919" s="54"/>
      <c r="P2919" s="54"/>
      <c r="Q2919" s="54"/>
      <c r="R2919" s="54"/>
      <c r="S2919" s="54"/>
      <c r="T2919" s="54"/>
    </row>
    <row r="2920" spans="1:20" ht="15" customHeight="1" x14ac:dyDescent="0.2">
      <c r="A2920" s="54"/>
      <c r="B2920" s="54"/>
      <c r="C2920" s="53"/>
      <c r="D2920" s="54"/>
      <c r="E2920" s="54"/>
      <c r="F2920" s="79"/>
      <c r="G2920" s="55"/>
      <c r="H2920" s="79"/>
      <c r="I2920" s="60"/>
      <c r="J2920" s="60"/>
      <c r="K2920" s="60"/>
      <c r="L2920" s="60"/>
      <c r="M2920" s="60"/>
      <c r="N2920" s="60"/>
      <c r="O2920" s="54"/>
      <c r="P2920" s="54"/>
      <c r="Q2920" s="54"/>
      <c r="R2920" s="54"/>
      <c r="S2920" s="54"/>
      <c r="T2920" s="54"/>
    </row>
    <row r="2921" spans="1:20" ht="15" customHeight="1" x14ac:dyDescent="0.2">
      <c r="A2921" s="54"/>
      <c r="B2921" s="54"/>
      <c r="C2921" s="53"/>
      <c r="D2921" s="54"/>
      <c r="E2921" s="54"/>
      <c r="F2921" s="79"/>
      <c r="G2921" s="55"/>
      <c r="H2921" s="79"/>
      <c r="I2921" s="60"/>
      <c r="J2921" s="60"/>
      <c r="K2921" s="60"/>
      <c r="L2921" s="60"/>
      <c r="M2921" s="60"/>
      <c r="N2921" s="60"/>
      <c r="O2921" s="54"/>
      <c r="P2921" s="54"/>
      <c r="Q2921" s="54"/>
      <c r="R2921" s="54"/>
      <c r="S2921" s="54"/>
      <c r="T2921" s="54"/>
    </row>
    <row r="2922" spans="1:20" ht="15" customHeight="1" x14ac:dyDescent="0.2">
      <c r="A2922" s="54"/>
      <c r="B2922" s="54"/>
      <c r="C2922" s="53"/>
      <c r="D2922" s="54"/>
      <c r="E2922" s="54"/>
      <c r="F2922" s="79"/>
      <c r="G2922" s="55"/>
      <c r="H2922" s="79"/>
      <c r="I2922" s="60"/>
      <c r="J2922" s="60"/>
      <c r="K2922" s="60"/>
      <c r="L2922" s="60"/>
      <c r="M2922" s="60"/>
      <c r="N2922" s="60"/>
      <c r="O2922" s="54"/>
      <c r="P2922" s="54"/>
      <c r="Q2922" s="54"/>
      <c r="R2922" s="54"/>
      <c r="S2922" s="54"/>
      <c r="T2922" s="54"/>
    </row>
    <row r="2923" spans="1:20" ht="15" customHeight="1" x14ac:dyDescent="0.2">
      <c r="A2923" s="54"/>
      <c r="B2923" s="54"/>
      <c r="C2923" s="53"/>
      <c r="D2923" s="54"/>
      <c r="E2923" s="54"/>
      <c r="F2923" s="79"/>
      <c r="G2923" s="55"/>
      <c r="H2923" s="79"/>
      <c r="I2923" s="60"/>
      <c r="J2923" s="60"/>
      <c r="K2923" s="60"/>
      <c r="L2923" s="60"/>
      <c r="M2923" s="60"/>
      <c r="N2923" s="60"/>
      <c r="O2923" s="54"/>
      <c r="P2923" s="54"/>
      <c r="Q2923" s="54"/>
      <c r="R2923" s="54"/>
      <c r="S2923" s="54"/>
      <c r="T2923" s="54"/>
    </row>
    <row r="2924" spans="1:20" ht="15" customHeight="1" x14ac:dyDescent="0.2">
      <c r="A2924" s="54"/>
      <c r="B2924" s="54"/>
      <c r="C2924" s="53"/>
      <c r="D2924" s="54"/>
      <c r="E2924" s="54"/>
      <c r="F2924" s="79"/>
      <c r="G2924" s="55"/>
      <c r="H2924" s="79"/>
      <c r="I2924" s="60"/>
      <c r="J2924" s="60"/>
      <c r="K2924" s="60"/>
      <c r="L2924" s="60"/>
      <c r="M2924" s="60"/>
      <c r="N2924" s="60"/>
      <c r="O2924" s="54"/>
      <c r="P2924" s="54"/>
      <c r="Q2924" s="54"/>
      <c r="R2924" s="54"/>
      <c r="S2924" s="54"/>
      <c r="T2924" s="54"/>
    </row>
    <row r="2925" spans="1:20" ht="15" customHeight="1" x14ac:dyDescent="0.2">
      <c r="A2925" s="54"/>
      <c r="B2925" s="54"/>
      <c r="C2925" s="53"/>
      <c r="D2925" s="54"/>
      <c r="E2925" s="54"/>
      <c r="F2925" s="79"/>
      <c r="G2925" s="55"/>
      <c r="H2925" s="79"/>
      <c r="I2925" s="60"/>
      <c r="J2925" s="60"/>
      <c r="K2925" s="60"/>
      <c r="L2925" s="60"/>
      <c r="M2925" s="60"/>
      <c r="N2925" s="60"/>
      <c r="O2925" s="54"/>
      <c r="P2925" s="54"/>
      <c r="Q2925" s="54"/>
      <c r="R2925" s="54"/>
      <c r="S2925" s="54"/>
      <c r="T2925" s="54"/>
    </row>
    <row r="2926" spans="1:20" ht="15" customHeight="1" x14ac:dyDescent="0.2">
      <c r="A2926" s="54"/>
      <c r="B2926" s="54"/>
      <c r="C2926" s="53"/>
      <c r="D2926" s="54"/>
      <c r="E2926" s="54"/>
      <c r="F2926" s="79"/>
      <c r="G2926" s="55"/>
      <c r="H2926" s="79"/>
      <c r="I2926" s="60"/>
      <c r="J2926" s="60"/>
      <c r="K2926" s="60"/>
      <c r="L2926" s="60"/>
      <c r="M2926" s="60"/>
      <c r="N2926" s="60"/>
      <c r="O2926" s="54"/>
      <c r="P2926" s="54"/>
      <c r="Q2926" s="54"/>
      <c r="R2926" s="54"/>
      <c r="S2926" s="54"/>
      <c r="T2926" s="54"/>
    </row>
    <row r="2927" spans="1:20" ht="15" customHeight="1" x14ac:dyDescent="0.2">
      <c r="A2927" s="54"/>
      <c r="B2927" s="54"/>
      <c r="C2927" s="53"/>
      <c r="D2927" s="54"/>
      <c r="E2927" s="54"/>
      <c r="F2927" s="79"/>
      <c r="G2927" s="55"/>
      <c r="H2927" s="79"/>
      <c r="I2927" s="60"/>
      <c r="J2927" s="60"/>
      <c r="K2927" s="60"/>
      <c r="L2927" s="60"/>
      <c r="M2927" s="60"/>
      <c r="N2927" s="60"/>
      <c r="O2927" s="54"/>
      <c r="P2927" s="54"/>
      <c r="Q2927" s="54"/>
      <c r="R2927" s="54"/>
      <c r="S2927" s="54"/>
      <c r="T2927" s="54"/>
    </row>
    <row r="2928" spans="1:20" ht="15" customHeight="1" x14ac:dyDescent="0.2">
      <c r="A2928" s="54"/>
      <c r="B2928" s="54"/>
      <c r="C2928" s="53"/>
      <c r="D2928" s="54"/>
      <c r="E2928" s="54"/>
      <c r="F2928" s="79"/>
      <c r="G2928" s="55"/>
      <c r="H2928" s="79"/>
      <c r="I2928" s="60"/>
      <c r="J2928" s="60"/>
      <c r="K2928" s="60"/>
      <c r="L2928" s="60"/>
      <c r="M2928" s="60"/>
      <c r="N2928" s="60"/>
      <c r="O2928" s="54"/>
      <c r="P2928" s="54"/>
      <c r="Q2928" s="54"/>
      <c r="R2928" s="54"/>
      <c r="S2928" s="54"/>
      <c r="T2928" s="54"/>
    </row>
    <row r="2929" spans="1:20" ht="15" customHeight="1" x14ac:dyDescent="0.2">
      <c r="A2929" s="54"/>
      <c r="B2929" s="54"/>
      <c r="C2929" s="53"/>
      <c r="D2929" s="54"/>
      <c r="E2929" s="54"/>
      <c r="F2929" s="79"/>
      <c r="G2929" s="55"/>
      <c r="H2929" s="79"/>
      <c r="I2929" s="60"/>
      <c r="J2929" s="60"/>
      <c r="K2929" s="60"/>
      <c r="L2929" s="60"/>
      <c r="M2929" s="60"/>
      <c r="N2929" s="60"/>
      <c r="O2929" s="54"/>
      <c r="P2929" s="54"/>
      <c r="Q2929" s="54"/>
      <c r="R2929" s="54"/>
      <c r="S2929" s="54"/>
      <c r="T2929" s="54"/>
    </row>
    <row r="2930" spans="1:20" ht="15" customHeight="1" x14ac:dyDescent="0.2">
      <c r="A2930" s="54"/>
      <c r="B2930" s="54"/>
      <c r="C2930" s="53"/>
      <c r="D2930" s="54"/>
      <c r="E2930" s="54"/>
      <c r="F2930" s="79"/>
      <c r="G2930" s="55"/>
      <c r="H2930" s="79"/>
      <c r="I2930" s="60"/>
      <c r="J2930" s="60"/>
      <c r="K2930" s="60"/>
      <c r="L2930" s="60"/>
      <c r="M2930" s="60"/>
      <c r="N2930" s="60"/>
      <c r="O2930" s="54"/>
      <c r="P2930" s="54"/>
      <c r="Q2930" s="54"/>
      <c r="R2930" s="54"/>
      <c r="S2930" s="54"/>
      <c r="T2930" s="54"/>
    </row>
    <row r="2931" spans="1:20" ht="15" customHeight="1" x14ac:dyDescent="0.2">
      <c r="A2931" s="54"/>
      <c r="B2931" s="54"/>
      <c r="C2931" s="53"/>
      <c r="D2931" s="54"/>
      <c r="E2931" s="54"/>
      <c r="F2931" s="79"/>
      <c r="G2931" s="55"/>
      <c r="H2931" s="79"/>
      <c r="I2931" s="60"/>
      <c r="J2931" s="60"/>
      <c r="K2931" s="60"/>
      <c r="L2931" s="60"/>
      <c r="M2931" s="60"/>
      <c r="N2931" s="60"/>
      <c r="O2931" s="54"/>
      <c r="P2931" s="54"/>
      <c r="Q2931" s="54"/>
      <c r="R2931" s="54"/>
      <c r="S2931" s="54"/>
      <c r="T2931" s="54"/>
    </row>
    <row r="2932" spans="1:20" ht="15" customHeight="1" x14ac:dyDescent="0.2">
      <c r="A2932" s="54"/>
      <c r="B2932" s="54"/>
      <c r="C2932" s="53"/>
      <c r="D2932" s="54"/>
      <c r="E2932" s="54"/>
      <c r="F2932" s="79"/>
      <c r="G2932" s="55"/>
      <c r="H2932" s="79"/>
      <c r="I2932" s="60"/>
      <c r="J2932" s="60"/>
      <c r="K2932" s="60"/>
      <c r="L2932" s="60"/>
      <c r="M2932" s="60"/>
      <c r="N2932" s="60"/>
      <c r="O2932" s="54"/>
      <c r="P2932" s="54"/>
      <c r="Q2932" s="54"/>
      <c r="R2932" s="54"/>
      <c r="S2932" s="54"/>
      <c r="T2932" s="54"/>
    </row>
    <row r="2933" spans="1:20" ht="15" customHeight="1" x14ac:dyDescent="0.2">
      <c r="A2933" s="54"/>
      <c r="B2933" s="54"/>
      <c r="C2933" s="53"/>
      <c r="D2933" s="54"/>
      <c r="E2933" s="54"/>
      <c r="F2933" s="79"/>
      <c r="G2933" s="55"/>
      <c r="H2933" s="79"/>
      <c r="I2933" s="60"/>
      <c r="J2933" s="60"/>
      <c r="K2933" s="60"/>
      <c r="L2933" s="60"/>
      <c r="M2933" s="60"/>
      <c r="N2933" s="60"/>
      <c r="O2933" s="54"/>
      <c r="P2933" s="54"/>
      <c r="Q2933" s="54"/>
      <c r="R2933" s="54"/>
      <c r="S2933" s="54"/>
      <c r="T2933" s="54"/>
    </row>
    <row r="2934" spans="1:20" ht="15" customHeight="1" x14ac:dyDescent="0.2">
      <c r="A2934" s="54"/>
      <c r="B2934" s="54"/>
      <c r="C2934" s="53"/>
      <c r="D2934" s="54"/>
      <c r="E2934" s="54"/>
      <c r="F2934" s="79"/>
      <c r="G2934" s="55"/>
      <c r="H2934" s="79"/>
      <c r="I2934" s="60"/>
      <c r="J2934" s="60"/>
      <c r="K2934" s="60"/>
      <c r="L2934" s="60"/>
      <c r="M2934" s="60"/>
      <c r="N2934" s="60"/>
      <c r="O2934" s="54"/>
      <c r="P2934" s="54"/>
      <c r="Q2934" s="54"/>
      <c r="R2934" s="54"/>
      <c r="S2934" s="54"/>
      <c r="T2934" s="54"/>
    </row>
    <row r="2935" spans="1:20" ht="15" customHeight="1" x14ac:dyDescent="0.2">
      <c r="A2935" s="54"/>
      <c r="B2935" s="54"/>
      <c r="C2935" s="53"/>
      <c r="D2935" s="54"/>
      <c r="E2935" s="54"/>
      <c r="F2935" s="79"/>
      <c r="G2935" s="55"/>
      <c r="H2935" s="79"/>
      <c r="I2935" s="60"/>
      <c r="J2935" s="60"/>
      <c r="K2935" s="60"/>
      <c r="L2935" s="60"/>
      <c r="M2935" s="60"/>
      <c r="N2935" s="60"/>
      <c r="O2935" s="54"/>
      <c r="P2935" s="54"/>
      <c r="Q2935" s="54"/>
      <c r="R2935" s="54"/>
      <c r="S2935" s="54"/>
      <c r="T2935" s="54"/>
    </row>
    <row r="2936" spans="1:20" ht="15" customHeight="1" x14ac:dyDescent="0.2">
      <c r="A2936" s="54"/>
      <c r="B2936" s="54"/>
      <c r="C2936" s="53"/>
      <c r="D2936" s="54"/>
      <c r="E2936" s="54"/>
      <c r="F2936" s="79"/>
      <c r="G2936" s="55"/>
      <c r="H2936" s="79"/>
      <c r="I2936" s="60"/>
      <c r="J2936" s="60"/>
      <c r="K2936" s="60"/>
      <c r="L2936" s="60"/>
      <c r="M2936" s="60"/>
      <c r="N2936" s="60"/>
      <c r="O2936" s="54"/>
      <c r="P2936" s="54"/>
      <c r="Q2936" s="54"/>
      <c r="R2936" s="54"/>
      <c r="S2936" s="54"/>
      <c r="T2936" s="54"/>
    </row>
    <row r="2937" spans="1:20" ht="15" customHeight="1" x14ac:dyDescent="0.2">
      <c r="A2937" s="54"/>
      <c r="B2937" s="54"/>
      <c r="C2937" s="53"/>
      <c r="D2937" s="54"/>
      <c r="E2937" s="54"/>
      <c r="F2937" s="79"/>
      <c r="G2937" s="55"/>
      <c r="H2937" s="79"/>
      <c r="I2937" s="60"/>
      <c r="J2937" s="60"/>
      <c r="K2937" s="60"/>
      <c r="L2937" s="60"/>
      <c r="M2937" s="60"/>
      <c r="N2937" s="60"/>
      <c r="O2937" s="54"/>
      <c r="P2937" s="54"/>
      <c r="Q2937" s="54"/>
      <c r="R2937" s="54"/>
      <c r="S2937" s="54"/>
      <c r="T2937" s="54"/>
    </row>
    <row r="2938" spans="1:20" ht="15" customHeight="1" x14ac:dyDescent="0.2">
      <c r="A2938" s="54"/>
      <c r="B2938" s="54"/>
      <c r="C2938" s="53"/>
      <c r="D2938" s="54"/>
      <c r="E2938" s="54"/>
      <c r="F2938" s="79"/>
      <c r="G2938" s="55"/>
      <c r="H2938" s="79"/>
      <c r="I2938" s="60"/>
      <c r="J2938" s="60"/>
      <c r="K2938" s="60"/>
      <c r="L2938" s="60"/>
      <c r="M2938" s="60"/>
      <c r="N2938" s="60"/>
      <c r="O2938" s="54"/>
      <c r="P2938" s="54"/>
      <c r="Q2938" s="54"/>
      <c r="R2938" s="54"/>
      <c r="S2938" s="54"/>
      <c r="T2938" s="54"/>
    </row>
    <row r="2939" spans="1:20" ht="15" customHeight="1" x14ac:dyDescent="0.2">
      <c r="A2939" s="54"/>
      <c r="B2939" s="54"/>
      <c r="C2939" s="53"/>
      <c r="D2939" s="54"/>
      <c r="E2939" s="54"/>
      <c r="F2939" s="79"/>
      <c r="G2939" s="55"/>
      <c r="H2939" s="79"/>
      <c r="I2939" s="60"/>
      <c r="J2939" s="60"/>
      <c r="K2939" s="60"/>
      <c r="L2939" s="60"/>
      <c r="M2939" s="60"/>
      <c r="N2939" s="60"/>
      <c r="O2939" s="54"/>
      <c r="P2939" s="54"/>
      <c r="Q2939" s="54"/>
      <c r="R2939" s="54"/>
      <c r="S2939" s="54"/>
      <c r="T2939" s="54"/>
    </row>
    <row r="2940" spans="1:20" ht="15" customHeight="1" x14ac:dyDescent="0.2">
      <c r="A2940" s="54"/>
      <c r="B2940" s="54"/>
      <c r="C2940" s="53"/>
      <c r="D2940" s="54"/>
      <c r="E2940" s="54"/>
      <c r="F2940" s="79"/>
      <c r="G2940" s="55"/>
      <c r="H2940" s="79"/>
      <c r="I2940" s="60"/>
      <c r="J2940" s="60"/>
      <c r="K2940" s="60"/>
      <c r="L2940" s="60"/>
      <c r="M2940" s="60"/>
      <c r="N2940" s="60"/>
      <c r="O2940" s="54"/>
      <c r="P2940" s="54"/>
      <c r="Q2940" s="54"/>
      <c r="R2940" s="54"/>
      <c r="S2940" s="54"/>
      <c r="T2940" s="54"/>
    </row>
    <row r="2941" spans="1:20" ht="15" customHeight="1" x14ac:dyDescent="0.2">
      <c r="A2941" s="54"/>
      <c r="B2941" s="54"/>
      <c r="C2941" s="53"/>
      <c r="D2941" s="54"/>
      <c r="E2941" s="54"/>
      <c r="F2941" s="79"/>
      <c r="G2941" s="55"/>
      <c r="H2941" s="79"/>
      <c r="I2941" s="60"/>
      <c r="J2941" s="60"/>
      <c r="K2941" s="60"/>
      <c r="L2941" s="60"/>
      <c r="M2941" s="60"/>
      <c r="N2941" s="60"/>
      <c r="O2941" s="54"/>
      <c r="P2941" s="54"/>
      <c r="Q2941" s="54"/>
      <c r="R2941" s="54"/>
      <c r="S2941" s="54"/>
      <c r="T2941" s="54"/>
    </row>
    <row r="2942" spans="1:20" ht="15" customHeight="1" x14ac:dyDescent="0.2">
      <c r="A2942" s="54"/>
      <c r="B2942" s="54"/>
      <c r="C2942" s="53"/>
      <c r="D2942" s="54"/>
      <c r="E2942" s="54"/>
      <c r="F2942" s="79"/>
      <c r="G2942" s="55"/>
      <c r="H2942" s="79"/>
      <c r="I2942" s="60"/>
      <c r="J2942" s="60"/>
      <c r="K2942" s="60"/>
      <c r="L2942" s="60"/>
      <c r="M2942" s="60"/>
      <c r="N2942" s="60"/>
      <c r="O2942" s="54"/>
      <c r="P2942" s="54"/>
      <c r="Q2942" s="54"/>
      <c r="R2942" s="54"/>
      <c r="S2942" s="54"/>
      <c r="T2942" s="54"/>
    </row>
    <row r="2943" spans="1:20" ht="15" customHeight="1" x14ac:dyDescent="0.2">
      <c r="A2943" s="54"/>
      <c r="B2943" s="54"/>
      <c r="C2943" s="53"/>
      <c r="D2943" s="54"/>
      <c r="E2943" s="54"/>
      <c r="F2943" s="79"/>
      <c r="G2943" s="55"/>
      <c r="H2943" s="79"/>
      <c r="I2943" s="60"/>
      <c r="J2943" s="60"/>
      <c r="K2943" s="60"/>
      <c r="L2943" s="60"/>
      <c r="M2943" s="60"/>
      <c r="N2943" s="60"/>
      <c r="O2943" s="54"/>
      <c r="P2943" s="54"/>
      <c r="Q2943" s="54"/>
      <c r="R2943" s="54"/>
      <c r="S2943" s="54"/>
      <c r="T2943" s="54"/>
    </row>
    <row r="2944" spans="1:20" ht="15" customHeight="1" x14ac:dyDescent="0.2">
      <c r="A2944" s="54"/>
      <c r="B2944" s="54"/>
      <c r="C2944" s="53"/>
      <c r="D2944" s="54"/>
      <c r="E2944" s="54"/>
      <c r="F2944" s="79"/>
      <c r="G2944" s="55"/>
      <c r="H2944" s="79"/>
      <c r="I2944" s="60"/>
      <c r="J2944" s="60"/>
      <c r="K2944" s="60"/>
      <c r="L2944" s="60"/>
      <c r="M2944" s="60"/>
      <c r="N2944" s="60"/>
      <c r="O2944" s="54"/>
      <c r="P2944" s="54"/>
      <c r="Q2944" s="54"/>
      <c r="R2944" s="54"/>
      <c r="S2944" s="54"/>
      <c r="T2944" s="54"/>
    </row>
    <row r="2945" spans="1:20" ht="15" customHeight="1" x14ac:dyDescent="0.2">
      <c r="A2945" s="54"/>
      <c r="B2945" s="54"/>
      <c r="C2945" s="53"/>
      <c r="D2945" s="54"/>
      <c r="E2945" s="54"/>
      <c r="F2945" s="79"/>
      <c r="G2945" s="55"/>
      <c r="H2945" s="79"/>
      <c r="I2945" s="60"/>
      <c r="J2945" s="60"/>
      <c r="K2945" s="60"/>
      <c r="L2945" s="60"/>
      <c r="M2945" s="60"/>
      <c r="N2945" s="60"/>
      <c r="O2945" s="54"/>
      <c r="P2945" s="54"/>
      <c r="Q2945" s="54"/>
      <c r="R2945" s="54"/>
      <c r="S2945" s="54"/>
      <c r="T2945" s="54"/>
    </row>
    <row r="2946" spans="1:20" ht="15" customHeight="1" x14ac:dyDescent="0.2">
      <c r="A2946" s="54"/>
      <c r="B2946" s="54"/>
      <c r="C2946" s="53"/>
      <c r="D2946" s="54"/>
      <c r="E2946" s="54"/>
      <c r="F2946" s="79"/>
      <c r="G2946" s="55"/>
      <c r="H2946" s="79"/>
      <c r="I2946" s="60"/>
      <c r="J2946" s="60"/>
      <c r="K2946" s="60"/>
      <c r="L2946" s="60"/>
      <c r="M2946" s="60"/>
      <c r="N2946" s="60"/>
      <c r="O2946" s="54"/>
      <c r="P2946" s="54"/>
      <c r="Q2946" s="54"/>
      <c r="R2946" s="54"/>
      <c r="S2946" s="54"/>
      <c r="T2946" s="54"/>
    </row>
    <row r="2947" spans="1:20" ht="15" customHeight="1" x14ac:dyDescent="0.2">
      <c r="A2947" s="54"/>
      <c r="B2947" s="54"/>
      <c r="C2947" s="53"/>
      <c r="D2947" s="54"/>
      <c r="E2947" s="54"/>
      <c r="F2947" s="79"/>
      <c r="G2947" s="55"/>
      <c r="H2947" s="79"/>
      <c r="I2947" s="60"/>
      <c r="J2947" s="60"/>
      <c r="K2947" s="60"/>
      <c r="L2947" s="60"/>
      <c r="M2947" s="60"/>
      <c r="N2947" s="60"/>
      <c r="O2947" s="54"/>
      <c r="P2947" s="54"/>
      <c r="Q2947" s="54"/>
      <c r="R2947" s="54"/>
      <c r="S2947" s="54"/>
      <c r="T2947" s="54"/>
    </row>
    <row r="2948" spans="1:20" ht="15" customHeight="1" x14ac:dyDescent="0.2">
      <c r="A2948" s="54"/>
      <c r="B2948" s="54"/>
      <c r="C2948" s="53"/>
      <c r="D2948" s="54"/>
      <c r="E2948" s="54"/>
      <c r="F2948" s="79"/>
      <c r="G2948" s="55"/>
      <c r="H2948" s="79"/>
      <c r="I2948" s="60"/>
      <c r="J2948" s="60"/>
      <c r="K2948" s="60"/>
      <c r="L2948" s="60"/>
      <c r="M2948" s="60"/>
      <c r="N2948" s="60"/>
      <c r="O2948" s="54"/>
      <c r="P2948" s="54"/>
      <c r="Q2948" s="54"/>
      <c r="R2948" s="54"/>
      <c r="S2948" s="54"/>
      <c r="T2948" s="54"/>
    </row>
    <row r="2949" spans="1:20" ht="15" customHeight="1" x14ac:dyDescent="0.2">
      <c r="A2949" s="54"/>
      <c r="B2949" s="54"/>
      <c r="C2949" s="53"/>
      <c r="D2949" s="54"/>
      <c r="E2949" s="54"/>
      <c r="F2949" s="79"/>
      <c r="G2949" s="55"/>
      <c r="H2949" s="79"/>
      <c r="I2949" s="60"/>
      <c r="J2949" s="60"/>
      <c r="K2949" s="60"/>
      <c r="L2949" s="60"/>
      <c r="M2949" s="60"/>
      <c r="N2949" s="60"/>
      <c r="O2949" s="54"/>
      <c r="P2949" s="54"/>
      <c r="Q2949" s="54"/>
      <c r="R2949" s="54"/>
      <c r="S2949" s="54"/>
      <c r="T2949" s="54"/>
    </row>
    <row r="2950" spans="1:20" ht="15" customHeight="1" x14ac:dyDescent="0.2">
      <c r="A2950" s="54"/>
      <c r="B2950" s="54"/>
      <c r="C2950" s="53"/>
      <c r="D2950" s="54"/>
      <c r="E2950" s="54"/>
      <c r="F2950" s="79"/>
      <c r="G2950" s="55"/>
      <c r="H2950" s="79"/>
      <c r="I2950" s="60"/>
      <c r="J2950" s="60"/>
      <c r="K2950" s="60"/>
      <c r="L2950" s="60"/>
      <c r="M2950" s="60"/>
      <c r="N2950" s="60"/>
      <c r="O2950" s="54"/>
      <c r="P2950" s="54"/>
      <c r="Q2950" s="54"/>
      <c r="R2950" s="54"/>
      <c r="S2950" s="54"/>
      <c r="T2950" s="54"/>
    </row>
    <row r="2951" spans="1:20" ht="15" customHeight="1" x14ac:dyDescent="0.2">
      <c r="A2951" s="54"/>
      <c r="B2951" s="54"/>
      <c r="C2951" s="53"/>
      <c r="D2951" s="54"/>
      <c r="E2951" s="54"/>
      <c r="F2951" s="79"/>
      <c r="G2951" s="55"/>
      <c r="H2951" s="79"/>
      <c r="I2951" s="60"/>
      <c r="J2951" s="60"/>
      <c r="K2951" s="60"/>
      <c r="L2951" s="60"/>
      <c r="M2951" s="60"/>
      <c r="N2951" s="60"/>
      <c r="O2951" s="54"/>
      <c r="P2951" s="54"/>
      <c r="Q2951" s="54"/>
      <c r="R2951" s="54"/>
      <c r="S2951" s="54"/>
      <c r="T2951" s="54"/>
    </row>
    <row r="2952" spans="1:20" ht="15" customHeight="1" x14ac:dyDescent="0.2">
      <c r="A2952" s="54"/>
      <c r="B2952" s="54"/>
      <c r="C2952" s="53"/>
      <c r="D2952" s="54"/>
      <c r="E2952" s="54"/>
      <c r="F2952" s="79"/>
      <c r="G2952" s="55"/>
      <c r="H2952" s="79"/>
      <c r="I2952" s="60"/>
      <c r="J2952" s="60"/>
      <c r="K2952" s="60"/>
      <c r="L2952" s="60"/>
      <c r="M2952" s="60"/>
      <c r="N2952" s="60"/>
      <c r="O2952" s="54"/>
      <c r="P2952" s="54"/>
      <c r="Q2952" s="54"/>
      <c r="R2952" s="54"/>
      <c r="S2952" s="54"/>
      <c r="T2952" s="54"/>
    </row>
    <row r="2953" spans="1:20" ht="15" customHeight="1" x14ac:dyDescent="0.2">
      <c r="A2953" s="54"/>
      <c r="B2953" s="54"/>
      <c r="C2953" s="53"/>
      <c r="D2953" s="54"/>
      <c r="E2953" s="54"/>
      <c r="F2953" s="79"/>
      <c r="G2953" s="55"/>
      <c r="H2953" s="79"/>
      <c r="I2953" s="60"/>
      <c r="J2953" s="60"/>
      <c r="K2953" s="60"/>
      <c r="L2953" s="60"/>
      <c r="M2953" s="60"/>
      <c r="N2953" s="60"/>
      <c r="O2953" s="54"/>
      <c r="P2953" s="54"/>
      <c r="Q2953" s="54"/>
      <c r="R2953" s="54"/>
      <c r="S2953" s="54"/>
      <c r="T2953" s="54"/>
    </row>
    <row r="2954" spans="1:20" ht="15" customHeight="1" x14ac:dyDescent="0.2">
      <c r="A2954" s="54"/>
      <c r="B2954" s="54"/>
      <c r="C2954" s="53"/>
      <c r="D2954" s="54"/>
      <c r="E2954" s="54"/>
      <c r="F2954" s="79"/>
      <c r="G2954" s="55"/>
      <c r="H2954" s="79"/>
      <c r="I2954" s="60"/>
      <c r="J2954" s="60"/>
      <c r="K2954" s="60"/>
      <c r="L2954" s="60"/>
      <c r="M2954" s="60"/>
      <c r="N2954" s="60"/>
      <c r="O2954" s="54"/>
      <c r="P2954" s="54"/>
      <c r="Q2954" s="54"/>
      <c r="R2954" s="54"/>
      <c r="S2954" s="54"/>
      <c r="T2954" s="54"/>
    </row>
    <row r="2955" spans="1:20" ht="15" customHeight="1" x14ac:dyDescent="0.2">
      <c r="A2955" s="54"/>
      <c r="B2955" s="54"/>
      <c r="C2955" s="53"/>
      <c r="D2955" s="54"/>
      <c r="E2955" s="54"/>
      <c r="F2955" s="79"/>
      <c r="G2955" s="55"/>
      <c r="H2955" s="79"/>
      <c r="I2955" s="60"/>
      <c r="J2955" s="60"/>
      <c r="K2955" s="60"/>
      <c r="L2955" s="60"/>
      <c r="M2955" s="60"/>
      <c r="N2955" s="60"/>
      <c r="O2955" s="54"/>
      <c r="P2955" s="54"/>
      <c r="Q2955" s="54"/>
      <c r="R2955" s="54"/>
      <c r="S2955" s="54"/>
      <c r="T2955" s="54"/>
    </row>
    <row r="2956" spans="1:20" ht="15" customHeight="1" x14ac:dyDescent="0.2">
      <c r="A2956" s="54"/>
      <c r="B2956" s="54"/>
      <c r="C2956" s="53"/>
      <c r="D2956" s="54"/>
      <c r="E2956" s="54"/>
      <c r="F2956" s="79"/>
      <c r="G2956" s="55"/>
      <c r="H2956" s="79"/>
      <c r="I2956" s="60"/>
      <c r="J2956" s="60"/>
      <c r="K2956" s="60"/>
      <c r="L2956" s="60"/>
      <c r="M2956" s="60"/>
      <c r="N2956" s="60"/>
      <c r="O2956" s="54"/>
      <c r="P2956" s="54"/>
      <c r="Q2956" s="54"/>
      <c r="R2956" s="54"/>
      <c r="S2956" s="54"/>
      <c r="T2956" s="54"/>
    </row>
    <row r="2957" spans="1:20" ht="15" customHeight="1" x14ac:dyDescent="0.2">
      <c r="A2957" s="54"/>
      <c r="B2957" s="54"/>
      <c r="C2957" s="53"/>
      <c r="D2957" s="54"/>
      <c r="E2957" s="54"/>
      <c r="F2957" s="79"/>
      <c r="G2957" s="55"/>
      <c r="H2957" s="79"/>
      <c r="I2957" s="60"/>
      <c r="J2957" s="60"/>
      <c r="K2957" s="60"/>
      <c r="L2957" s="60"/>
      <c r="M2957" s="60"/>
      <c r="N2957" s="60"/>
      <c r="O2957" s="54"/>
      <c r="P2957" s="54"/>
      <c r="Q2957" s="54"/>
      <c r="R2957" s="54"/>
      <c r="S2957" s="54"/>
      <c r="T2957" s="54"/>
    </row>
    <row r="2958" spans="1:20" ht="15" customHeight="1" x14ac:dyDescent="0.2">
      <c r="A2958" s="54"/>
      <c r="B2958" s="54"/>
      <c r="C2958" s="53"/>
      <c r="D2958" s="54"/>
      <c r="E2958" s="54"/>
      <c r="F2958" s="79"/>
      <c r="G2958" s="55"/>
      <c r="H2958" s="79"/>
      <c r="I2958" s="60"/>
      <c r="J2958" s="60"/>
      <c r="K2958" s="60"/>
      <c r="L2958" s="60"/>
      <c r="M2958" s="60"/>
      <c r="N2958" s="60"/>
      <c r="O2958" s="54"/>
      <c r="P2958" s="54"/>
      <c r="Q2958" s="54"/>
      <c r="R2958" s="54"/>
      <c r="S2958" s="54"/>
      <c r="T2958" s="54"/>
    </row>
    <row r="2959" spans="1:20" ht="15" customHeight="1" x14ac:dyDescent="0.2">
      <c r="A2959" s="54"/>
      <c r="B2959" s="54"/>
      <c r="C2959" s="53"/>
      <c r="D2959" s="54"/>
      <c r="E2959" s="54"/>
      <c r="F2959" s="79"/>
      <c r="G2959" s="55"/>
      <c r="H2959" s="79"/>
      <c r="I2959" s="60"/>
      <c r="J2959" s="60"/>
      <c r="K2959" s="60"/>
      <c r="L2959" s="60"/>
      <c r="M2959" s="60"/>
      <c r="N2959" s="60"/>
      <c r="O2959" s="54"/>
      <c r="P2959" s="54"/>
      <c r="Q2959" s="54"/>
      <c r="R2959" s="54"/>
      <c r="S2959" s="54"/>
      <c r="T2959" s="54"/>
    </row>
    <row r="2960" spans="1:20" ht="15" customHeight="1" x14ac:dyDescent="0.2">
      <c r="A2960" s="54"/>
      <c r="B2960" s="54"/>
      <c r="C2960" s="53"/>
      <c r="D2960" s="54"/>
      <c r="E2960" s="54"/>
      <c r="F2960" s="79"/>
      <c r="G2960" s="55"/>
      <c r="H2960" s="79"/>
      <c r="I2960" s="60"/>
      <c r="J2960" s="60"/>
      <c r="K2960" s="60"/>
      <c r="L2960" s="60"/>
      <c r="M2960" s="60"/>
      <c r="N2960" s="60"/>
      <c r="O2960" s="54"/>
      <c r="P2960" s="54"/>
      <c r="Q2960" s="54"/>
      <c r="R2960" s="54"/>
      <c r="S2960" s="54"/>
      <c r="T2960" s="54"/>
    </row>
    <row r="2961" spans="1:20" ht="15" customHeight="1" x14ac:dyDescent="0.2">
      <c r="A2961" s="54"/>
      <c r="B2961" s="54"/>
      <c r="C2961" s="53"/>
      <c r="D2961" s="54"/>
      <c r="E2961" s="54"/>
      <c r="F2961" s="79"/>
      <c r="G2961" s="55"/>
      <c r="H2961" s="79"/>
      <c r="I2961" s="60"/>
      <c r="J2961" s="60"/>
      <c r="K2961" s="60"/>
      <c r="L2961" s="60"/>
      <c r="M2961" s="60"/>
      <c r="N2961" s="60"/>
      <c r="O2961" s="54"/>
      <c r="P2961" s="54"/>
      <c r="Q2961" s="54"/>
      <c r="R2961" s="54"/>
      <c r="S2961" s="54"/>
      <c r="T2961" s="54"/>
    </row>
    <row r="2962" spans="1:20" ht="15" customHeight="1" x14ac:dyDescent="0.2">
      <c r="A2962" s="54"/>
      <c r="B2962" s="54"/>
      <c r="C2962" s="53"/>
      <c r="D2962" s="54"/>
      <c r="E2962" s="54"/>
      <c r="F2962" s="79"/>
      <c r="G2962" s="55"/>
      <c r="H2962" s="79"/>
      <c r="I2962" s="60"/>
      <c r="J2962" s="60"/>
      <c r="K2962" s="60"/>
      <c r="L2962" s="60"/>
      <c r="M2962" s="60"/>
      <c r="N2962" s="60"/>
      <c r="O2962" s="54"/>
      <c r="P2962" s="54"/>
      <c r="Q2962" s="54"/>
      <c r="R2962" s="54"/>
      <c r="S2962" s="54"/>
      <c r="T2962" s="54"/>
    </row>
    <row r="2963" spans="1:20" ht="15" customHeight="1" x14ac:dyDescent="0.2">
      <c r="A2963" s="54"/>
      <c r="B2963" s="54"/>
      <c r="C2963" s="53"/>
      <c r="D2963" s="54"/>
      <c r="E2963" s="54"/>
      <c r="F2963" s="79"/>
      <c r="G2963" s="55"/>
      <c r="H2963" s="79"/>
      <c r="I2963" s="60"/>
      <c r="J2963" s="60"/>
      <c r="K2963" s="60"/>
      <c r="L2963" s="60"/>
      <c r="M2963" s="60"/>
      <c r="N2963" s="60"/>
      <c r="O2963" s="54"/>
      <c r="P2963" s="54"/>
      <c r="Q2963" s="54"/>
      <c r="R2963" s="54"/>
      <c r="S2963" s="54"/>
      <c r="T2963" s="54"/>
    </row>
    <row r="2964" spans="1:20" ht="15" customHeight="1" x14ac:dyDescent="0.2">
      <c r="A2964" s="54"/>
      <c r="B2964" s="54"/>
      <c r="C2964" s="53"/>
      <c r="D2964" s="54"/>
      <c r="E2964" s="54"/>
      <c r="F2964" s="79"/>
      <c r="G2964" s="55"/>
      <c r="H2964" s="79"/>
      <c r="I2964" s="60"/>
      <c r="J2964" s="60"/>
      <c r="K2964" s="60"/>
      <c r="L2964" s="60"/>
      <c r="M2964" s="60"/>
      <c r="N2964" s="60"/>
      <c r="O2964" s="54"/>
      <c r="P2964" s="54"/>
      <c r="Q2964" s="54"/>
      <c r="R2964" s="54"/>
      <c r="S2964" s="54"/>
      <c r="T2964" s="54"/>
    </row>
    <row r="2965" spans="1:20" ht="15" customHeight="1" x14ac:dyDescent="0.2">
      <c r="A2965" s="54"/>
      <c r="B2965" s="54"/>
      <c r="C2965" s="53"/>
      <c r="D2965" s="54"/>
      <c r="E2965" s="54"/>
      <c r="F2965" s="79"/>
      <c r="G2965" s="55"/>
      <c r="H2965" s="79"/>
      <c r="I2965" s="60"/>
      <c r="J2965" s="60"/>
      <c r="K2965" s="60"/>
      <c r="L2965" s="60"/>
      <c r="M2965" s="60"/>
      <c r="N2965" s="60"/>
      <c r="O2965" s="54"/>
      <c r="P2965" s="54"/>
      <c r="Q2965" s="54"/>
      <c r="R2965" s="54"/>
      <c r="S2965" s="54"/>
      <c r="T2965" s="54"/>
    </row>
    <row r="2966" spans="1:20" ht="15" customHeight="1" x14ac:dyDescent="0.2">
      <c r="A2966" s="54"/>
      <c r="B2966" s="54"/>
      <c r="C2966" s="53"/>
      <c r="D2966" s="54"/>
      <c r="E2966" s="54"/>
      <c r="F2966" s="79"/>
      <c r="G2966" s="55"/>
      <c r="H2966" s="79"/>
      <c r="I2966" s="60"/>
      <c r="J2966" s="60"/>
      <c r="K2966" s="60"/>
      <c r="L2966" s="60"/>
      <c r="M2966" s="60"/>
      <c r="N2966" s="60"/>
      <c r="O2966" s="54"/>
      <c r="P2966" s="54"/>
      <c r="Q2966" s="54"/>
      <c r="R2966" s="54"/>
      <c r="S2966" s="54"/>
      <c r="T2966" s="54"/>
    </row>
    <row r="2967" spans="1:20" ht="15" customHeight="1" x14ac:dyDescent="0.2">
      <c r="A2967" s="54"/>
      <c r="B2967" s="54"/>
      <c r="C2967" s="53"/>
      <c r="D2967" s="54"/>
      <c r="E2967" s="54"/>
      <c r="F2967" s="79"/>
      <c r="G2967" s="55"/>
      <c r="H2967" s="79"/>
      <c r="I2967" s="60"/>
      <c r="J2967" s="60"/>
      <c r="K2967" s="60"/>
      <c r="L2967" s="60"/>
      <c r="M2967" s="60"/>
      <c r="N2967" s="60"/>
      <c r="O2967" s="54"/>
      <c r="P2967" s="54"/>
      <c r="Q2967" s="54"/>
      <c r="R2967" s="54"/>
      <c r="S2967" s="54"/>
      <c r="T2967" s="54"/>
    </row>
    <row r="2968" spans="1:20" ht="15" customHeight="1" x14ac:dyDescent="0.2">
      <c r="A2968" s="54"/>
      <c r="B2968" s="54"/>
      <c r="C2968" s="53"/>
      <c r="D2968" s="54"/>
      <c r="E2968" s="54"/>
      <c r="F2968" s="79"/>
      <c r="G2968" s="55"/>
      <c r="H2968" s="79"/>
      <c r="I2968" s="60"/>
      <c r="J2968" s="60"/>
      <c r="K2968" s="60"/>
      <c r="L2968" s="60"/>
      <c r="M2968" s="60"/>
      <c r="N2968" s="60"/>
      <c r="O2968" s="54"/>
      <c r="P2968" s="54"/>
      <c r="Q2968" s="54"/>
      <c r="R2968" s="54"/>
      <c r="S2968" s="54"/>
      <c r="T2968" s="54"/>
    </row>
    <row r="2969" spans="1:20" ht="15" customHeight="1" x14ac:dyDescent="0.2">
      <c r="A2969" s="54"/>
      <c r="B2969" s="54"/>
      <c r="C2969" s="53"/>
      <c r="D2969" s="54"/>
      <c r="E2969" s="54"/>
      <c r="F2969" s="79"/>
      <c r="G2969" s="55"/>
      <c r="H2969" s="79"/>
      <c r="I2969" s="60"/>
      <c r="J2969" s="60"/>
      <c r="K2969" s="60"/>
      <c r="L2969" s="60"/>
      <c r="M2969" s="60"/>
      <c r="N2969" s="60"/>
      <c r="O2969" s="54"/>
      <c r="P2969" s="54"/>
      <c r="Q2969" s="54"/>
      <c r="R2969" s="54"/>
      <c r="S2969" s="54"/>
      <c r="T2969" s="54"/>
    </row>
    <row r="2970" spans="1:20" ht="15" customHeight="1" x14ac:dyDescent="0.2">
      <c r="A2970" s="54"/>
      <c r="B2970" s="54"/>
      <c r="C2970" s="53"/>
      <c r="D2970" s="54"/>
      <c r="E2970" s="54"/>
      <c r="F2970" s="79"/>
      <c r="G2970" s="55"/>
      <c r="H2970" s="79"/>
      <c r="I2970" s="60"/>
      <c r="J2970" s="60"/>
      <c r="K2970" s="60"/>
      <c r="L2970" s="60"/>
      <c r="M2970" s="60"/>
      <c r="N2970" s="60"/>
      <c r="O2970" s="54"/>
      <c r="P2970" s="54"/>
      <c r="Q2970" s="54"/>
      <c r="R2970" s="54"/>
      <c r="S2970" s="54"/>
      <c r="T2970" s="54"/>
    </row>
    <row r="2971" spans="1:20" ht="15" customHeight="1" x14ac:dyDescent="0.2">
      <c r="A2971" s="54"/>
      <c r="B2971" s="54"/>
      <c r="C2971" s="53"/>
      <c r="D2971" s="54"/>
      <c r="E2971" s="54"/>
      <c r="F2971" s="79"/>
      <c r="G2971" s="55"/>
      <c r="H2971" s="79"/>
      <c r="I2971" s="60"/>
      <c r="J2971" s="60"/>
      <c r="K2971" s="60"/>
      <c r="L2971" s="60"/>
      <c r="M2971" s="60"/>
      <c r="N2971" s="60"/>
      <c r="O2971" s="54"/>
      <c r="P2971" s="54"/>
      <c r="Q2971" s="54"/>
      <c r="R2971" s="54"/>
      <c r="S2971" s="54"/>
      <c r="T2971" s="54"/>
    </row>
    <row r="2972" spans="1:20" ht="15" customHeight="1" x14ac:dyDescent="0.2">
      <c r="A2972" s="54"/>
      <c r="B2972" s="54"/>
      <c r="C2972" s="53"/>
      <c r="D2972" s="54"/>
      <c r="E2972" s="54"/>
      <c r="F2972" s="79"/>
      <c r="G2972" s="55"/>
      <c r="H2972" s="79"/>
      <c r="I2972" s="60"/>
      <c r="J2972" s="60"/>
      <c r="K2972" s="60"/>
      <c r="L2972" s="60"/>
      <c r="M2972" s="60"/>
      <c r="N2972" s="60"/>
      <c r="O2972" s="54"/>
      <c r="P2972" s="54"/>
      <c r="Q2972" s="54"/>
      <c r="R2972" s="54"/>
      <c r="S2972" s="54"/>
      <c r="T2972" s="54"/>
    </row>
    <row r="2973" spans="1:20" ht="15" customHeight="1" x14ac:dyDescent="0.2">
      <c r="A2973" s="54"/>
      <c r="B2973" s="54"/>
      <c r="C2973" s="53"/>
      <c r="D2973" s="54"/>
      <c r="E2973" s="54"/>
      <c r="F2973" s="79"/>
      <c r="G2973" s="55"/>
      <c r="H2973" s="79"/>
      <c r="I2973" s="60"/>
      <c r="J2973" s="60"/>
      <c r="K2973" s="60"/>
      <c r="L2973" s="60"/>
      <c r="M2973" s="60"/>
      <c r="N2973" s="60"/>
      <c r="O2973" s="54"/>
      <c r="P2973" s="54"/>
      <c r="Q2973" s="54"/>
      <c r="R2973" s="54"/>
      <c r="S2973" s="54"/>
      <c r="T2973" s="54"/>
    </row>
    <row r="2974" spans="1:20" ht="15" customHeight="1" x14ac:dyDescent="0.2">
      <c r="A2974" s="54"/>
      <c r="B2974" s="54"/>
      <c r="C2974" s="53"/>
      <c r="D2974" s="54"/>
      <c r="E2974" s="54"/>
      <c r="F2974" s="79"/>
      <c r="G2974" s="55"/>
      <c r="H2974" s="79"/>
      <c r="I2974" s="60"/>
      <c r="J2974" s="60"/>
      <c r="K2974" s="60"/>
      <c r="L2974" s="60"/>
      <c r="M2974" s="60"/>
      <c r="N2974" s="60"/>
      <c r="O2974" s="54"/>
      <c r="P2974" s="54"/>
      <c r="Q2974" s="54"/>
      <c r="R2974" s="54"/>
      <c r="S2974" s="54"/>
      <c r="T2974" s="54"/>
    </row>
    <row r="2975" spans="1:20" ht="15" customHeight="1" x14ac:dyDescent="0.2">
      <c r="A2975" s="54"/>
      <c r="B2975" s="54"/>
      <c r="C2975" s="53"/>
      <c r="D2975" s="54"/>
      <c r="E2975" s="54"/>
      <c r="F2975" s="79"/>
      <c r="G2975" s="55"/>
      <c r="H2975" s="79"/>
      <c r="I2975" s="60"/>
      <c r="J2975" s="60"/>
      <c r="K2975" s="60"/>
      <c r="L2975" s="60"/>
      <c r="M2975" s="60"/>
      <c r="N2975" s="60"/>
      <c r="O2975" s="54"/>
      <c r="P2975" s="54"/>
      <c r="Q2975" s="54"/>
      <c r="R2975" s="54"/>
      <c r="S2975" s="54"/>
      <c r="T2975" s="54"/>
    </row>
    <row r="2976" spans="1:20" ht="15" customHeight="1" x14ac:dyDescent="0.2">
      <c r="A2976" s="54"/>
      <c r="B2976" s="54"/>
      <c r="C2976" s="53"/>
      <c r="D2976" s="54"/>
      <c r="E2976" s="54"/>
      <c r="F2976" s="79"/>
      <c r="G2976" s="55"/>
      <c r="H2976" s="79"/>
      <c r="I2976" s="60"/>
      <c r="J2976" s="60"/>
      <c r="K2976" s="60"/>
      <c r="L2976" s="60"/>
      <c r="M2976" s="60"/>
      <c r="N2976" s="60"/>
      <c r="O2976" s="54"/>
      <c r="P2976" s="54"/>
      <c r="Q2976" s="54"/>
      <c r="R2976" s="54"/>
      <c r="S2976" s="54"/>
      <c r="T2976" s="54"/>
    </row>
    <row r="2977" spans="1:20" ht="15" customHeight="1" x14ac:dyDescent="0.2">
      <c r="A2977" s="54"/>
      <c r="B2977" s="54"/>
      <c r="C2977" s="53"/>
      <c r="D2977" s="54"/>
      <c r="E2977" s="54"/>
      <c r="F2977" s="79"/>
      <c r="G2977" s="55"/>
      <c r="H2977" s="79"/>
      <c r="I2977" s="60"/>
      <c r="J2977" s="60"/>
      <c r="K2977" s="60"/>
      <c r="L2977" s="60"/>
      <c r="M2977" s="60"/>
      <c r="N2977" s="60"/>
      <c r="O2977" s="54"/>
      <c r="P2977" s="54"/>
      <c r="Q2977" s="54"/>
      <c r="R2977" s="54"/>
      <c r="S2977" s="54"/>
      <c r="T2977" s="54"/>
    </row>
    <row r="2978" spans="1:20" ht="15" customHeight="1" x14ac:dyDescent="0.2">
      <c r="A2978" s="54"/>
      <c r="B2978" s="54"/>
      <c r="C2978" s="53"/>
      <c r="D2978" s="54"/>
      <c r="E2978" s="54"/>
      <c r="F2978" s="79"/>
      <c r="G2978" s="55"/>
      <c r="H2978" s="79"/>
      <c r="I2978" s="60"/>
      <c r="J2978" s="60"/>
      <c r="K2978" s="60"/>
      <c r="L2978" s="60"/>
      <c r="M2978" s="60"/>
      <c r="N2978" s="60"/>
      <c r="O2978" s="54"/>
      <c r="P2978" s="54"/>
      <c r="Q2978" s="54"/>
      <c r="R2978" s="54"/>
      <c r="S2978" s="54"/>
      <c r="T2978" s="54"/>
    </row>
    <row r="2979" spans="1:20" ht="15" customHeight="1" x14ac:dyDescent="0.2">
      <c r="A2979" s="54"/>
      <c r="B2979" s="54"/>
      <c r="C2979" s="53"/>
      <c r="D2979" s="54"/>
      <c r="E2979" s="54"/>
      <c r="F2979" s="79"/>
      <c r="G2979" s="55"/>
      <c r="H2979" s="79"/>
      <c r="I2979" s="60"/>
      <c r="J2979" s="60"/>
      <c r="K2979" s="60"/>
      <c r="L2979" s="60"/>
      <c r="M2979" s="60"/>
      <c r="N2979" s="60"/>
      <c r="O2979" s="54"/>
      <c r="P2979" s="54"/>
      <c r="Q2979" s="54"/>
      <c r="R2979" s="54"/>
      <c r="S2979" s="54"/>
      <c r="T2979" s="54"/>
    </row>
    <row r="2980" spans="1:20" ht="15" customHeight="1" x14ac:dyDescent="0.2">
      <c r="A2980" s="54"/>
      <c r="B2980" s="54"/>
      <c r="C2980" s="53"/>
      <c r="D2980" s="54"/>
      <c r="E2980" s="54"/>
      <c r="F2980" s="79"/>
      <c r="G2980" s="55"/>
      <c r="H2980" s="79"/>
      <c r="I2980" s="60"/>
      <c r="J2980" s="60"/>
      <c r="K2980" s="60"/>
      <c r="L2980" s="60"/>
      <c r="M2980" s="60"/>
      <c r="N2980" s="60"/>
      <c r="O2980" s="54"/>
      <c r="P2980" s="54"/>
      <c r="Q2980" s="54"/>
      <c r="R2980" s="54"/>
      <c r="S2980" s="54"/>
      <c r="T2980" s="54"/>
    </row>
    <row r="2981" spans="1:20" ht="15" customHeight="1" x14ac:dyDescent="0.2">
      <c r="A2981" s="54"/>
      <c r="B2981" s="54"/>
      <c r="C2981" s="53"/>
      <c r="D2981" s="54"/>
      <c r="E2981" s="54"/>
      <c r="F2981" s="79"/>
      <c r="G2981" s="55"/>
      <c r="H2981" s="79"/>
      <c r="I2981" s="60"/>
      <c r="J2981" s="60"/>
      <c r="K2981" s="60"/>
      <c r="L2981" s="60"/>
      <c r="M2981" s="60"/>
      <c r="N2981" s="60"/>
      <c r="O2981" s="54"/>
      <c r="P2981" s="54"/>
      <c r="Q2981" s="54"/>
      <c r="R2981" s="54"/>
      <c r="S2981" s="54"/>
      <c r="T2981" s="54"/>
    </row>
    <row r="2982" spans="1:20" ht="15" customHeight="1" x14ac:dyDescent="0.2">
      <c r="A2982" s="54"/>
      <c r="B2982" s="54"/>
      <c r="C2982" s="53"/>
      <c r="D2982" s="54"/>
      <c r="E2982" s="54"/>
      <c r="F2982" s="79"/>
      <c r="G2982" s="55"/>
      <c r="H2982" s="79"/>
      <c r="I2982" s="60"/>
      <c r="J2982" s="60"/>
      <c r="K2982" s="60"/>
      <c r="L2982" s="60"/>
      <c r="M2982" s="60"/>
      <c r="N2982" s="60"/>
      <c r="O2982" s="54"/>
      <c r="P2982" s="54"/>
      <c r="Q2982" s="54"/>
      <c r="R2982" s="54"/>
      <c r="S2982" s="54"/>
      <c r="T2982" s="54"/>
    </row>
    <row r="2983" spans="1:20" ht="15" customHeight="1" x14ac:dyDescent="0.2">
      <c r="A2983" s="54"/>
      <c r="B2983" s="54"/>
      <c r="C2983" s="53"/>
      <c r="D2983" s="54"/>
      <c r="E2983" s="54"/>
      <c r="F2983" s="79"/>
      <c r="G2983" s="55"/>
      <c r="H2983" s="79"/>
      <c r="I2983" s="60"/>
      <c r="J2983" s="60"/>
      <c r="K2983" s="60"/>
      <c r="L2983" s="60"/>
      <c r="M2983" s="60"/>
      <c r="N2983" s="60"/>
      <c r="O2983" s="54"/>
      <c r="P2983" s="54"/>
      <c r="Q2983" s="54"/>
      <c r="R2983" s="54"/>
      <c r="S2983" s="54"/>
      <c r="T2983" s="54"/>
    </row>
    <row r="2984" spans="1:20" ht="15" customHeight="1" x14ac:dyDescent="0.2">
      <c r="A2984" s="54"/>
      <c r="B2984" s="54"/>
      <c r="C2984" s="53"/>
      <c r="D2984" s="54"/>
      <c r="E2984" s="54"/>
      <c r="F2984" s="79"/>
      <c r="G2984" s="55"/>
      <c r="H2984" s="79"/>
      <c r="I2984" s="60"/>
      <c r="J2984" s="60"/>
      <c r="K2984" s="60"/>
      <c r="L2984" s="60"/>
      <c r="M2984" s="60"/>
      <c r="N2984" s="60"/>
      <c r="O2984" s="54"/>
      <c r="P2984" s="54"/>
      <c r="Q2984" s="54"/>
      <c r="R2984" s="54"/>
      <c r="S2984" s="54"/>
      <c r="T2984" s="54"/>
    </row>
    <row r="2985" spans="1:20" ht="15" customHeight="1" x14ac:dyDescent="0.2">
      <c r="A2985" s="54"/>
      <c r="B2985" s="54"/>
      <c r="C2985" s="53"/>
      <c r="D2985" s="54"/>
      <c r="E2985" s="54"/>
      <c r="F2985" s="79"/>
      <c r="G2985" s="55"/>
      <c r="H2985" s="79"/>
      <c r="I2985" s="60"/>
      <c r="J2985" s="60"/>
      <c r="K2985" s="60"/>
      <c r="L2985" s="60"/>
      <c r="M2985" s="60"/>
      <c r="N2985" s="60"/>
      <c r="O2985" s="54"/>
      <c r="P2985" s="54"/>
      <c r="Q2985" s="54"/>
      <c r="R2985" s="54"/>
      <c r="S2985" s="54"/>
      <c r="T2985" s="54"/>
    </row>
    <row r="2986" spans="1:20" ht="15" customHeight="1" x14ac:dyDescent="0.2">
      <c r="A2986" s="54"/>
      <c r="B2986" s="54"/>
      <c r="C2986" s="53"/>
      <c r="D2986" s="54"/>
      <c r="E2986" s="54"/>
      <c r="F2986" s="79"/>
      <c r="G2986" s="55"/>
      <c r="H2986" s="79"/>
      <c r="I2986" s="60"/>
      <c r="J2986" s="60"/>
      <c r="K2986" s="60"/>
      <c r="L2986" s="60"/>
      <c r="M2986" s="60"/>
      <c r="N2986" s="60"/>
      <c r="O2986" s="54"/>
      <c r="P2986" s="54"/>
      <c r="Q2986" s="54"/>
      <c r="R2986" s="54"/>
      <c r="S2986" s="54"/>
      <c r="T2986" s="54"/>
    </row>
    <row r="2987" spans="1:20" ht="15" customHeight="1" x14ac:dyDescent="0.2">
      <c r="A2987" s="54"/>
      <c r="B2987" s="54"/>
      <c r="C2987" s="53"/>
      <c r="D2987" s="54"/>
      <c r="E2987" s="54"/>
      <c r="F2987" s="79"/>
      <c r="G2987" s="55"/>
      <c r="H2987" s="79"/>
      <c r="I2987" s="60"/>
      <c r="J2987" s="60"/>
      <c r="K2987" s="60"/>
      <c r="L2987" s="60"/>
      <c r="M2987" s="60"/>
      <c r="N2987" s="60"/>
      <c r="O2987" s="54"/>
      <c r="P2987" s="54"/>
      <c r="Q2987" s="54"/>
      <c r="R2987" s="54"/>
      <c r="S2987" s="54"/>
      <c r="T2987" s="54"/>
    </row>
    <row r="2988" spans="1:20" ht="15" customHeight="1" x14ac:dyDescent="0.2">
      <c r="A2988" s="54"/>
      <c r="B2988" s="54"/>
      <c r="C2988" s="53"/>
      <c r="D2988" s="54"/>
      <c r="E2988" s="54"/>
      <c r="F2988" s="79"/>
      <c r="G2988" s="55"/>
      <c r="H2988" s="79"/>
      <c r="I2988" s="60"/>
      <c r="J2988" s="60"/>
      <c r="K2988" s="60"/>
      <c r="L2988" s="60"/>
      <c r="M2988" s="60"/>
      <c r="N2988" s="60"/>
      <c r="O2988" s="54"/>
      <c r="P2988" s="54"/>
      <c r="Q2988" s="54"/>
      <c r="R2988" s="54"/>
      <c r="S2988" s="54"/>
      <c r="T2988" s="54"/>
    </row>
    <row r="2989" spans="1:20" ht="15" customHeight="1" x14ac:dyDescent="0.2">
      <c r="A2989" s="54"/>
      <c r="B2989" s="54"/>
      <c r="C2989" s="53"/>
      <c r="D2989" s="54"/>
      <c r="E2989" s="54"/>
      <c r="F2989" s="79"/>
      <c r="G2989" s="55"/>
      <c r="H2989" s="79"/>
      <c r="I2989" s="60"/>
      <c r="J2989" s="60"/>
      <c r="K2989" s="60"/>
      <c r="L2989" s="60"/>
      <c r="M2989" s="60"/>
      <c r="N2989" s="60"/>
      <c r="O2989" s="54"/>
      <c r="P2989" s="54"/>
      <c r="Q2989" s="54"/>
      <c r="R2989" s="54"/>
      <c r="S2989" s="54"/>
      <c r="T2989" s="54"/>
    </row>
    <row r="2990" spans="1:20" ht="15" customHeight="1" x14ac:dyDescent="0.2">
      <c r="A2990" s="54"/>
      <c r="B2990" s="54"/>
      <c r="C2990" s="53"/>
      <c r="D2990" s="54"/>
      <c r="E2990" s="54"/>
      <c r="F2990" s="79"/>
      <c r="G2990" s="55"/>
      <c r="H2990" s="79"/>
      <c r="I2990" s="60"/>
      <c r="J2990" s="60"/>
      <c r="K2990" s="60"/>
      <c r="L2990" s="60"/>
      <c r="M2990" s="60"/>
      <c r="N2990" s="60"/>
      <c r="O2990" s="54"/>
      <c r="P2990" s="54"/>
      <c r="Q2990" s="54"/>
      <c r="R2990" s="54"/>
      <c r="S2990" s="54"/>
      <c r="T2990" s="54"/>
    </row>
    <row r="2991" spans="1:20" ht="15" customHeight="1" x14ac:dyDescent="0.2">
      <c r="A2991" s="54"/>
      <c r="B2991" s="54"/>
      <c r="C2991" s="53"/>
      <c r="D2991" s="54"/>
      <c r="E2991" s="54"/>
      <c r="F2991" s="79"/>
      <c r="G2991" s="55"/>
      <c r="H2991" s="79"/>
      <c r="I2991" s="60"/>
      <c r="J2991" s="60"/>
      <c r="K2991" s="60"/>
      <c r="L2991" s="60"/>
      <c r="M2991" s="60"/>
      <c r="N2991" s="60"/>
      <c r="O2991" s="54"/>
      <c r="P2991" s="54"/>
      <c r="Q2991" s="54"/>
      <c r="R2991" s="54"/>
      <c r="S2991" s="54"/>
      <c r="T2991" s="54"/>
    </row>
    <row r="2992" spans="1:20" ht="15" customHeight="1" x14ac:dyDescent="0.2">
      <c r="A2992" s="54"/>
      <c r="B2992" s="54"/>
      <c r="C2992" s="53"/>
      <c r="D2992" s="54"/>
      <c r="E2992" s="54"/>
      <c r="F2992" s="79"/>
      <c r="G2992" s="55"/>
      <c r="H2992" s="79"/>
      <c r="I2992" s="60"/>
      <c r="J2992" s="60"/>
      <c r="K2992" s="60"/>
      <c r="L2992" s="60"/>
      <c r="M2992" s="60"/>
      <c r="N2992" s="60"/>
      <c r="O2992" s="54"/>
      <c r="P2992" s="54"/>
      <c r="Q2992" s="54"/>
      <c r="R2992" s="54"/>
      <c r="S2992" s="54"/>
      <c r="T2992" s="54"/>
    </row>
    <row r="2993" spans="1:20" ht="15" customHeight="1" x14ac:dyDescent="0.2">
      <c r="A2993" s="54"/>
      <c r="B2993" s="54"/>
      <c r="C2993" s="53"/>
      <c r="D2993" s="54"/>
      <c r="E2993" s="54"/>
      <c r="F2993" s="79"/>
      <c r="G2993" s="55"/>
      <c r="H2993" s="79"/>
      <c r="I2993" s="60"/>
      <c r="J2993" s="60"/>
      <c r="K2993" s="60"/>
      <c r="L2993" s="60"/>
      <c r="M2993" s="60"/>
      <c r="N2993" s="60"/>
      <c r="O2993" s="54"/>
      <c r="P2993" s="54"/>
      <c r="Q2993" s="54"/>
      <c r="R2993" s="54"/>
      <c r="S2993" s="54"/>
      <c r="T2993" s="54"/>
    </row>
    <row r="2994" spans="1:20" ht="15" customHeight="1" x14ac:dyDescent="0.2">
      <c r="A2994" s="54"/>
      <c r="B2994" s="54"/>
      <c r="C2994" s="53"/>
      <c r="D2994" s="54"/>
      <c r="E2994" s="54"/>
      <c r="F2994" s="79"/>
      <c r="G2994" s="55"/>
      <c r="H2994" s="79"/>
      <c r="I2994" s="60"/>
      <c r="J2994" s="60"/>
      <c r="K2994" s="60"/>
      <c r="L2994" s="60"/>
      <c r="M2994" s="60"/>
      <c r="N2994" s="60"/>
      <c r="O2994" s="54"/>
      <c r="P2994" s="54"/>
      <c r="Q2994" s="54"/>
      <c r="R2994" s="54"/>
      <c r="S2994" s="54"/>
      <c r="T2994" s="54"/>
    </row>
    <row r="2995" spans="1:20" ht="15" customHeight="1" x14ac:dyDescent="0.2">
      <c r="A2995" s="54"/>
      <c r="B2995" s="54"/>
      <c r="C2995" s="53"/>
      <c r="D2995" s="54"/>
      <c r="E2995" s="54"/>
      <c r="F2995" s="79"/>
      <c r="G2995" s="55"/>
      <c r="H2995" s="79"/>
      <c r="I2995" s="60"/>
      <c r="J2995" s="60"/>
      <c r="K2995" s="60"/>
      <c r="L2995" s="60"/>
      <c r="M2995" s="60"/>
      <c r="N2995" s="60"/>
      <c r="O2995" s="54"/>
      <c r="P2995" s="54"/>
      <c r="Q2995" s="54"/>
      <c r="R2995" s="54"/>
      <c r="S2995" s="54"/>
      <c r="T2995" s="54"/>
    </row>
    <row r="2996" spans="1:20" ht="15" customHeight="1" x14ac:dyDescent="0.2">
      <c r="A2996" s="54"/>
      <c r="B2996" s="54"/>
      <c r="C2996" s="53"/>
      <c r="D2996" s="54"/>
      <c r="E2996" s="54"/>
      <c r="F2996" s="79"/>
      <c r="G2996" s="55"/>
      <c r="H2996" s="79"/>
      <c r="I2996" s="60"/>
      <c r="J2996" s="60"/>
      <c r="K2996" s="60"/>
      <c r="L2996" s="60"/>
      <c r="M2996" s="60"/>
      <c r="N2996" s="60"/>
      <c r="O2996" s="54"/>
      <c r="P2996" s="54"/>
      <c r="Q2996" s="54"/>
      <c r="R2996" s="54"/>
      <c r="S2996" s="54"/>
      <c r="T2996" s="54"/>
    </row>
    <row r="2997" spans="1:20" ht="15" customHeight="1" x14ac:dyDescent="0.2">
      <c r="A2997" s="54"/>
      <c r="B2997" s="54"/>
      <c r="C2997" s="53"/>
      <c r="D2997" s="54"/>
      <c r="E2997" s="54"/>
      <c r="F2997" s="79"/>
      <c r="G2997" s="55"/>
      <c r="H2997" s="79"/>
      <c r="I2997" s="60"/>
      <c r="J2997" s="60"/>
      <c r="K2997" s="60"/>
      <c r="L2997" s="60"/>
      <c r="M2997" s="60"/>
      <c r="N2997" s="60"/>
      <c r="O2997" s="54"/>
      <c r="P2997" s="54"/>
      <c r="Q2997" s="54"/>
      <c r="R2997" s="54"/>
      <c r="S2997" s="54"/>
      <c r="T2997" s="54"/>
    </row>
    <row r="2998" spans="1:20" ht="15" customHeight="1" x14ac:dyDescent="0.2">
      <c r="A2998" s="54"/>
      <c r="B2998" s="54"/>
      <c r="C2998" s="53"/>
      <c r="D2998" s="54"/>
      <c r="E2998" s="54"/>
      <c r="F2998" s="79"/>
      <c r="G2998" s="55"/>
      <c r="H2998" s="79"/>
      <c r="I2998" s="60"/>
      <c r="J2998" s="60"/>
      <c r="K2998" s="60"/>
      <c r="L2998" s="60"/>
      <c r="M2998" s="60"/>
      <c r="N2998" s="60"/>
      <c r="O2998" s="54"/>
      <c r="P2998" s="54"/>
      <c r="Q2998" s="54"/>
      <c r="R2998" s="54"/>
      <c r="S2998" s="54"/>
      <c r="T2998" s="54"/>
    </row>
    <row r="2999" spans="1:20" ht="15" customHeight="1" x14ac:dyDescent="0.2">
      <c r="A2999" s="54"/>
      <c r="B2999" s="54"/>
      <c r="C2999" s="53"/>
      <c r="D2999" s="54"/>
      <c r="E2999" s="54"/>
      <c r="F2999" s="79"/>
      <c r="G2999" s="55"/>
      <c r="H2999" s="79"/>
      <c r="I2999" s="60"/>
      <c r="J2999" s="60"/>
      <c r="K2999" s="60"/>
      <c r="L2999" s="60"/>
      <c r="M2999" s="60"/>
      <c r="N2999" s="60"/>
      <c r="O2999" s="54"/>
      <c r="P2999" s="54"/>
      <c r="Q2999" s="54"/>
      <c r="R2999" s="54"/>
      <c r="S2999" s="54"/>
      <c r="T2999" s="54"/>
    </row>
    <row r="3000" spans="1:20" ht="15" customHeight="1" x14ac:dyDescent="0.2">
      <c r="A3000" s="54"/>
      <c r="B3000" s="54"/>
      <c r="C3000" s="53"/>
      <c r="D3000" s="54"/>
      <c r="E3000" s="54"/>
      <c r="F3000" s="79"/>
      <c r="G3000" s="55"/>
      <c r="H3000" s="79"/>
      <c r="I3000" s="60"/>
      <c r="J3000" s="60"/>
      <c r="K3000" s="60"/>
      <c r="L3000" s="60"/>
      <c r="M3000" s="60"/>
      <c r="N3000" s="60"/>
      <c r="O3000" s="54"/>
      <c r="P3000" s="54"/>
      <c r="Q3000" s="54"/>
      <c r="R3000" s="54"/>
      <c r="S3000" s="54"/>
      <c r="T3000" s="54"/>
    </row>
    <row r="3001" spans="1:20" ht="15" customHeight="1" x14ac:dyDescent="0.2">
      <c r="A3001" s="54"/>
      <c r="B3001" s="54"/>
      <c r="C3001" s="53"/>
      <c r="D3001" s="54"/>
      <c r="E3001" s="54"/>
      <c r="F3001" s="79"/>
      <c r="G3001" s="55"/>
      <c r="H3001" s="79"/>
      <c r="I3001" s="60"/>
      <c r="J3001" s="60"/>
      <c r="K3001" s="60"/>
      <c r="L3001" s="60"/>
      <c r="M3001" s="60"/>
      <c r="N3001" s="60"/>
      <c r="O3001" s="54"/>
      <c r="P3001" s="54"/>
      <c r="Q3001" s="54"/>
      <c r="R3001" s="54"/>
      <c r="S3001" s="54"/>
      <c r="T3001" s="54"/>
    </row>
    <row r="3002" spans="1:20" ht="15" customHeight="1" x14ac:dyDescent="0.2">
      <c r="A3002" s="54"/>
      <c r="B3002" s="54"/>
      <c r="C3002" s="53"/>
      <c r="D3002" s="54"/>
      <c r="E3002" s="54"/>
      <c r="F3002" s="79"/>
      <c r="G3002" s="55"/>
      <c r="H3002" s="79"/>
      <c r="I3002" s="60"/>
      <c r="J3002" s="60"/>
      <c r="K3002" s="60"/>
      <c r="L3002" s="60"/>
      <c r="M3002" s="60"/>
      <c r="N3002" s="60"/>
      <c r="O3002" s="54"/>
      <c r="P3002" s="54"/>
      <c r="Q3002" s="54"/>
      <c r="R3002" s="54"/>
      <c r="S3002" s="54"/>
      <c r="T3002" s="54"/>
    </row>
    <row r="3003" spans="1:20" ht="15" customHeight="1" x14ac:dyDescent="0.2">
      <c r="A3003" s="54"/>
      <c r="B3003" s="54"/>
      <c r="C3003" s="53"/>
      <c r="D3003" s="54"/>
      <c r="E3003" s="54"/>
      <c r="F3003" s="79"/>
      <c r="G3003" s="55"/>
      <c r="H3003" s="79"/>
      <c r="I3003" s="60"/>
      <c r="J3003" s="60"/>
      <c r="K3003" s="60"/>
      <c r="L3003" s="60"/>
      <c r="M3003" s="60"/>
      <c r="N3003" s="60"/>
      <c r="O3003" s="54"/>
      <c r="P3003" s="54"/>
      <c r="Q3003" s="54"/>
      <c r="R3003" s="54"/>
      <c r="S3003" s="54"/>
      <c r="T3003" s="54"/>
    </row>
    <row r="3004" spans="1:20" ht="15" customHeight="1" x14ac:dyDescent="0.2">
      <c r="A3004" s="54"/>
      <c r="B3004" s="54"/>
      <c r="C3004" s="53"/>
      <c r="D3004" s="54"/>
      <c r="E3004" s="54"/>
      <c r="F3004" s="79"/>
      <c r="G3004" s="55"/>
      <c r="H3004" s="79"/>
      <c r="I3004" s="60"/>
      <c r="J3004" s="60"/>
      <c r="K3004" s="60"/>
      <c r="L3004" s="60"/>
      <c r="M3004" s="60"/>
      <c r="N3004" s="60"/>
      <c r="O3004" s="54"/>
      <c r="P3004" s="54"/>
      <c r="Q3004" s="54"/>
      <c r="R3004" s="54"/>
      <c r="S3004" s="54"/>
      <c r="T3004" s="54"/>
    </row>
    <row r="3005" spans="1:20" ht="15" customHeight="1" x14ac:dyDescent="0.2">
      <c r="A3005" s="54"/>
      <c r="B3005" s="54"/>
      <c r="C3005" s="53"/>
      <c r="D3005" s="54"/>
      <c r="E3005" s="54"/>
      <c r="F3005" s="79"/>
      <c r="G3005" s="55"/>
      <c r="H3005" s="79"/>
      <c r="I3005" s="60"/>
      <c r="J3005" s="60"/>
      <c r="K3005" s="60"/>
      <c r="L3005" s="60"/>
      <c r="M3005" s="60"/>
      <c r="N3005" s="60"/>
      <c r="O3005" s="54"/>
      <c r="P3005" s="54"/>
      <c r="Q3005" s="54"/>
      <c r="R3005" s="54"/>
      <c r="S3005" s="54"/>
      <c r="T3005" s="54"/>
    </row>
    <row r="3006" spans="1:20" ht="15" customHeight="1" x14ac:dyDescent="0.2">
      <c r="A3006" s="54"/>
      <c r="B3006" s="54"/>
      <c r="C3006" s="53"/>
      <c r="D3006" s="54"/>
      <c r="E3006" s="54"/>
      <c r="F3006" s="79"/>
      <c r="G3006" s="55"/>
      <c r="H3006" s="79"/>
      <c r="I3006" s="60"/>
      <c r="J3006" s="60"/>
      <c r="K3006" s="60"/>
      <c r="L3006" s="60"/>
      <c r="M3006" s="60"/>
      <c r="N3006" s="60"/>
      <c r="O3006" s="54"/>
      <c r="P3006" s="54"/>
      <c r="Q3006" s="54"/>
      <c r="R3006" s="54"/>
      <c r="S3006" s="54"/>
      <c r="T3006" s="54"/>
    </row>
    <row r="3007" spans="1:20" ht="15" customHeight="1" x14ac:dyDescent="0.2">
      <c r="A3007" s="54"/>
      <c r="B3007" s="54"/>
      <c r="C3007" s="53"/>
      <c r="D3007" s="54"/>
      <c r="E3007" s="54"/>
      <c r="F3007" s="79"/>
      <c r="G3007" s="55"/>
      <c r="H3007" s="79"/>
      <c r="I3007" s="60"/>
      <c r="J3007" s="60"/>
      <c r="K3007" s="60"/>
      <c r="L3007" s="60"/>
      <c r="M3007" s="60"/>
      <c r="N3007" s="60"/>
      <c r="O3007" s="54"/>
      <c r="P3007" s="54"/>
      <c r="Q3007" s="54"/>
      <c r="R3007" s="54"/>
      <c r="S3007" s="54"/>
      <c r="T3007" s="54"/>
    </row>
    <row r="3008" spans="1:20" ht="15" customHeight="1" x14ac:dyDescent="0.2">
      <c r="A3008" s="54"/>
      <c r="B3008" s="54"/>
      <c r="C3008" s="53"/>
      <c r="D3008" s="54"/>
      <c r="E3008" s="54"/>
      <c r="F3008" s="79"/>
      <c r="G3008" s="55"/>
      <c r="H3008" s="79"/>
      <c r="I3008" s="60"/>
      <c r="J3008" s="60"/>
      <c r="K3008" s="60"/>
      <c r="L3008" s="60"/>
      <c r="M3008" s="60"/>
      <c r="N3008" s="60"/>
      <c r="O3008" s="54"/>
      <c r="P3008" s="54"/>
      <c r="Q3008" s="54"/>
      <c r="R3008" s="54"/>
      <c r="S3008" s="54"/>
      <c r="T3008" s="54"/>
    </row>
    <row r="3009" spans="1:20" ht="15" customHeight="1" x14ac:dyDescent="0.2">
      <c r="A3009" s="54"/>
      <c r="B3009" s="54"/>
      <c r="C3009" s="53"/>
      <c r="D3009" s="54"/>
      <c r="E3009" s="54"/>
      <c r="F3009" s="79"/>
      <c r="G3009" s="55"/>
      <c r="H3009" s="79"/>
      <c r="I3009" s="60"/>
      <c r="J3009" s="60"/>
      <c r="K3009" s="60"/>
      <c r="L3009" s="60"/>
      <c r="M3009" s="60"/>
      <c r="N3009" s="60"/>
      <c r="O3009" s="54"/>
      <c r="P3009" s="54"/>
      <c r="Q3009" s="54"/>
      <c r="R3009" s="54"/>
      <c r="S3009" s="54"/>
      <c r="T3009" s="54"/>
    </row>
    <row r="3010" spans="1:20" ht="15" customHeight="1" x14ac:dyDescent="0.2">
      <c r="A3010" s="54"/>
      <c r="B3010" s="54"/>
      <c r="C3010" s="53"/>
      <c r="D3010" s="54"/>
      <c r="E3010" s="54"/>
      <c r="F3010" s="79"/>
      <c r="G3010" s="55"/>
      <c r="H3010" s="79"/>
      <c r="I3010" s="60"/>
      <c r="J3010" s="60"/>
      <c r="K3010" s="60"/>
      <c r="L3010" s="60"/>
      <c r="M3010" s="60"/>
      <c r="N3010" s="60"/>
      <c r="O3010" s="54"/>
      <c r="P3010" s="54"/>
      <c r="Q3010" s="54"/>
      <c r="R3010" s="54"/>
      <c r="S3010" s="54"/>
      <c r="T3010" s="54"/>
    </row>
    <row r="3011" spans="1:20" ht="15" customHeight="1" x14ac:dyDescent="0.2">
      <c r="A3011" s="54"/>
      <c r="B3011" s="54"/>
      <c r="C3011" s="53"/>
      <c r="D3011" s="54"/>
      <c r="E3011" s="54"/>
      <c r="F3011" s="79"/>
      <c r="G3011" s="55"/>
      <c r="H3011" s="79"/>
      <c r="I3011" s="60"/>
      <c r="J3011" s="60"/>
      <c r="K3011" s="60"/>
      <c r="L3011" s="60"/>
      <c r="M3011" s="60"/>
      <c r="N3011" s="60"/>
      <c r="O3011" s="54"/>
      <c r="P3011" s="54"/>
      <c r="Q3011" s="54"/>
      <c r="R3011" s="54"/>
      <c r="S3011" s="54"/>
      <c r="T3011" s="54"/>
    </row>
    <row r="3012" spans="1:20" ht="15" customHeight="1" x14ac:dyDescent="0.2">
      <c r="A3012" s="54"/>
      <c r="B3012" s="54"/>
      <c r="C3012" s="53"/>
      <c r="D3012" s="54"/>
      <c r="E3012" s="54"/>
      <c r="F3012" s="79"/>
      <c r="G3012" s="55"/>
      <c r="H3012" s="79"/>
      <c r="I3012" s="60"/>
      <c r="J3012" s="60"/>
      <c r="K3012" s="60"/>
      <c r="L3012" s="60"/>
      <c r="M3012" s="60"/>
      <c r="N3012" s="60"/>
      <c r="O3012" s="54"/>
      <c r="P3012" s="54"/>
      <c r="Q3012" s="54"/>
      <c r="R3012" s="54"/>
      <c r="S3012" s="54"/>
      <c r="T3012" s="54"/>
    </row>
    <row r="3013" spans="1:20" ht="15" customHeight="1" x14ac:dyDescent="0.2">
      <c r="A3013" s="54"/>
      <c r="B3013" s="54"/>
      <c r="C3013" s="53"/>
      <c r="D3013" s="54"/>
      <c r="E3013" s="54"/>
      <c r="F3013" s="79"/>
      <c r="G3013" s="55"/>
      <c r="H3013" s="79"/>
      <c r="I3013" s="60"/>
      <c r="J3013" s="60"/>
      <c r="K3013" s="60"/>
      <c r="L3013" s="60"/>
      <c r="M3013" s="60"/>
      <c r="N3013" s="60"/>
      <c r="O3013" s="54"/>
      <c r="P3013" s="54"/>
      <c r="Q3013" s="54"/>
      <c r="R3013" s="54"/>
      <c r="S3013" s="54"/>
      <c r="T3013" s="54"/>
    </row>
    <row r="3014" spans="1:20" ht="15" customHeight="1" x14ac:dyDescent="0.2">
      <c r="A3014" s="54"/>
      <c r="B3014" s="54"/>
      <c r="C3014" s="53"/>
      <c r="D3014" s="54"/>
      <c r="E3014" s="54"/>
      <c r="F3014" s="79"/>
      <c r="G3014" s="55"/>
      <c r="H3014" s="79"/>
      <c r="I3014" s="60"/>
      <c r="J3014" s="60"/>
      <c r="K3014" s="60"/>
      <c r="L3014" s="60"/>
      <c r="M3014" s="60"/>
      <c r="N3014" s="60"/>
      <c r="O3014" s="54"/>
      <c r="P3014" s="54"/>
      <c r="Q3014" s="54"/>
      <c r="R3014" s="54"/>
      <c r="S3014" s="54"/>
      <c r="T3014" s="54"/>
    </row>
    <row r="3015" spans="1:20" ht="15" customHeight="1" x14ac:dyDescent="0.2">
      <c r="A3015" s="54"/>
      <c r="B3015" s="54"/>
      <c r="C3015" s="53"/>
      <c r="D3015" s="54"/>
      <c r="E3015" s="54"/>
      <c r="F3015" s="79"/>
      <c r="G3015" s="55"/>
      <c r="H3015" s="79"/>
      <c r="I3015" s="60"/>
      <c r="J3015" s="60"/>
      <c r="K3015" s="60"/>
      <c r="L3015" s="60"/>
      <c r="M3015" s="60"/>
      <c r="N3015" s="60"/>
      <c r="O3015" s="54"/>
      <c r="P3015" s="54"/>
      <c r="Q3015" s="54"/>
      <c r="R3015" s="54"/>
      <c r="S3015" s="54"/>
      <c r="T3015" s="54"/>
    </row>
    <row r="3016" spans="1:20" ht="15" customHeight="1" x14ac:dyDescent="0.2">
      <c r="A3016" s="54"/>
      <c r="B3016" s="54"/>
      <c r="C3016" s="53"/>
      <c r="D3016" s="54"/>
      <c r="E3016" s="54"/>
      <c r="F3016" s="79"/>
      <c r="G3016" s="55"/>
      <c r="H3016" s="79"/>
      <c r="I3016" s="60"/>
      <c r="J3016" s="60"/>
      <c r="K3016" s="60"/>
      <c r="L3016" s="60"/>
      <c r="M3016" s="60"/>
      <c r="N3016" s="60"/>
      <c r="O3016" s="54"/>
      <c r="P3016" s="54"/>
      <c r="Q3016" s="54"/>
      <c r="R3016" s="54"/>
      <c r="S3016" s="54"/>
      <c r="T3016" s="54"/>
    </row>
    <row r="3017" spans="1:20" ht="15" customHeight="1" x14ac:dyDescent="0.2">
      <c r="A3017" s="54"/>
      <c r="B3017" s="54"/>
      <c r="C3017" s="53"/>
      <c r="D3017" s="54"/>
      <c r="E3017" s="54"/>
      <c r="F3017" s="79"/>
      <c r="G3017" s="55"/>
      <c r="H3017" s="79"/>
      <c r="I3017" s="60"/>
      <c r="J3017" s="60"/>
      <c r="K3017" s="60"/>
      <c r="L3017" s="60"/>
      <c r="M3017" s="60"/>
      <c r="N3017" s="60"/>
      <c r="O3017" s="54"/>
      <c r="P3017" s="54"/>
      <c r="Q3017" s="54"/>
      <c r="R3017" s="54"/>
      <c r="S3017" s="54"/>
      <c r="T3017" s="54"/>
    </row>
    <row r="3018" spans="1:20" ht="15" customHeight="1" x14ac:dyDescent="0.2">
      <c r="A3018" s="54"/>
      <c r="B3018" s="54"/>
      <c r="C3018" s="53"/>
      <c r="D3018" s="54"/>
      <c r="E3018" s="54"/>
      <c r="F3018" s="79"/>
      <c r="G3018" s="55"/>
      <c r="H3018" s="79"/>
      <c r="I3018" s="60"/>
      <c r="J3018" s="60"/>
      <c r="K3018" s="60"/>
      <c r="L3018" s="60"/>
      <c r="M3018" s="60"/>
      <c r="N3018" s="60"/>
      <c r="O3018" s="54"/>
      <c r="P3018" s="54"/>
      <c r="Q3018" s="54"/>
      <c r="R3018" s="54"/>
      <c r="S3018" s="54"/>
      <c r="T3018" s="54"/>
    </row>
    <row r="3019" spans="1:20" ht="15" customHeight="1" x14ac:dyDescent="0.2">
      <c r="A3019" s="54"/>
      <c r="B3019" s="54"/>
      <c r="C3019" s="53"/>
      <c r="D3019" s="54"/>
      <c r="E3019" s="54"/>
      <c r="F3019" s="79"/>
      <c r="G3019" s="55"/>
      <c r="H3019" s="79"/>
      <c r="I3019" s="60"/>
      <c r="J3019" s="60"/>
      <c r="K3019" s="60"/>
      <c r="L3019" s="60"/>
      <c r="M3019" s="60"/>
      <c r="N3019" s="60"/>
      <c r="O3019" s="54"/>
      <c r="P3019" s="54"/>
      <c r="Q3019" s="54"/>
      <c r="R3019" s="54"/>
      <c r="S3019" s="54"/>
      <c r="T3019" s="54"/>
    </row>
    <row r="3020" spans="1:20" ht="15" customHeight="1" x14ac:dyDescent="0.2">
      <c r="A3020" s="54"/>
      <c r="B3020" s="54"/>
      <c r="C3020" s="53"/>
      <c r="D3020" s="54"/>
      <c r="E3020" s="54"/>
      <c r="F3020" s="79"/>
      <c r="G3020" s="55"/>
      <c r="H3020" s="79"/>
      <c r="I3020" s="60"/>
      <c r="J3020" s="60"/>
      <c r="K3020" s="60"/>
      <c r="L3020" s="60"/>
      <c r="M3020" s="60"/>
      <c r="N3020" s="60"/>
      <c r="O3020" s="54"/>
      <c r="P3020" s="54"/>
      <c r="Q3020" s="54"/>
      <c r="R3020" s="54"/>
      <c r="S3020" s="54"/>
      <c r="T3020" s="54"/>
    </row>
    <row r="3021" spans="1:20" ht="15" customHeight="1" x14ac:dyDescent="0.2">
      <c r="A3021" s="54"/>
      <c r="B3021" s="54"/>
      <c r="C3021" s="53"/>
      <c r="D3021" s="54"/>
      <c r="E3021" s="54"/>
      <c r="F3021" s="79"/>
      <c r="G3021" s="55"/>
      <c r="H3021" s="79"/>
      <c r="I3021" s="60"/>
      <c r="J3021" s="60"/>
      <c r="K3021" s="60"/>
      <c r="L3021" s="60"/>
      <c r="M3021" s="60"/>
      <c r="N3021" s="60"/>
      <c r="O3021" s="54"/>
      <c r="P3021" s="54"/>
      <c r="Q3021" s="54"/>
      <c r="R3021" s="54"/>
      <c r="S3021" s="54"/>
      <c r="T3021" s="54"/>
    </row>
    <row r="3022" spans="1:20" ht="15" customHeight="1" x14ac:dyDescent="0.2">
      <c r="A3022" s="54"/>
      <c r="B3022" s="54"/>
      <c r="C3022" s="53"/>
      <c r="D3022" s="54"/>
      <c r="E3022" s="54"/>
      <c r="F3022" s="79"/>
      <c r="G3022" s="55"/>
      <c r="H3022" s="79"/>
      <c r="I3022" s="60"/>
      <c r="J3022" s="60"/>
      <c r="K3022" s="60"/>
      <c r="L3022" s="60"/>
      <c r="M3022" s="60"/>
      <c r="N3022" s="60"/>
      <c r="O3022" s="54"/>
      <c r="P3022" s="54"/>
      <c r="Q3022" s="54"/>
      <c r="R3022" s="54"/>
      <c r="S3022" s="54"/>
      <c r="T3022" s="54"/>
    </row>
    <row r="3023" spans="1:20" ht="15" customHeight="1" x14ac:dyDescent="0.2">
      <c r="A3023" s="54"/>
      <c r="B3023" s="54"/>
      <c r="C3023" s="53"/>
      <c r="D3023" s="54"/>
      <c r="E3023" s="54"/>
      <c r="F3023" s="79"/>
      <c r="G3023" s="55"/>
      <c r="H3023" s="79"/>
      <c r="I3023" s="60"/>
      <c r="J3023" s="60"/>
      <c r="K3023" s="60"/>
      <c r="L3023" s="60"/>
      <c r="M3023" s="60"/>
      <c r="N3023" s="60"/>
      <c r="O3023" s="54"/>
      <c r="P3023" s="54"/>
      <c r="Q3023" s="54"/>
      <c r="R3023" s="54"/>
      <c r="S3023" s="54"/>
      <c r="T3023" s="54"/>
    </row>
    <row r="3024" spans="1:20" ht="15" customHeight="1" x14ac:dyDescent="0.2">
      <c r="A3024" s="54"/>
      <c r="B3024" s="54"/>
      <c r="C3024" s="53"/>
      <c r="D3024" s="54"/>
      <c r="E3024" s="54"/>
      <c r="F3024" s="79"/>
      <c r="G3024" s="55"/>
      <c r="H3024" s="79"/>
      <c r="I3024" s="60"/>
      <c r="J3024" s="60"/>
      <c r="K3024" s="60"/>
      <c r="L3024" s="60"/>
      <c r="M3024" s="60"/>
      <c r="N3024" s="60"/>
      <c r="O3024" s="54"/>
      <c r="P3024" s="54"/>
      <c r="Q3024" s="54"/>
      <c r="R3024" s="54"/>
      <c r="S3024" s="54"/>
      <c r="T3024" s="54"/>
    </row>
    <row r="3025" spans="1:20" ht="15" customHeight="1" x14ac:dyDescent="0.2">
      <c r="A3025" s="54"/>
      <c r="B3025" s="54"/>
      <c r="C3025" s="53"/>
      <c r="D3025" s="54"/>
      <c r="E3025" s="54"/>
      <c r="F3025" s="79"/>
      <c r="G3025" s="55"/>
      <c r="H3025" s="79"/>
      <c r="I3025" s="60"/>
      <c r="J3025" s="60"/>
      <c r="K3025" s="60"/>
      <c r="L3025" s="60"/>
      <c r="M3025" s="60"/>
      <c r="N3025" s="60"/>
      <c r="O3025" s="54"/>
      <c r="P3025" s="54"/>
      <c r="Q3025" s="54"/>
      <c r="R3025" s="54"/>
      <c r="S3025" s="54"/>
      <c r="T3025" s="54"/>
    </row>
    <row r="3026" spans="1:20" ht="15" customHeight="1" x14ac:dyDescent="0.2">
      <c r="A3026" s="54"/>
      <c r="B3026" s="54"/>
      <c r="C3026" s="53"/>
      <c r="D3026" s="54"/>
      <c r="E3026" s="54"/>
      <c r="F3026" s="79"/>
      <c r="G3026" s="55"/>
      <c r="H3026" s="79"/>
      <c r="I3026" s="60"/>
      <c r="J3026" s="60"/>
      <c r="K3026" s="60"/>
      <c r="L3026" s="60"/>
      <c r="M3026" s="60"/>
      <c r="N3026" s="60"/>
      <c r="O3026" s="54"/>
      <c r="P3026" s="54"/>
      <c r="Q3026" s="54"/>
      <c r="R3026" s="54"/>
      <c r="S3026" s="54"/>
      <c r="T3026" s="54"/>
    </row>
    <row r="3027" spans="1:20" ht="15" customHeight="1" x14ac:dyDescent="0.2">
      <c r="A3027" s="54"/>
      <c r="B3027" s="54"/>
      <c r="C3027" s="53"/>
      <c r="D3027" s="54"/>
      <c r="E3027" s="54"/>
      <c r="F3027" s="79"/>
      <c r="G3027" s="55"/>
      <c r="H3027" s="79"/>
      <c r="I3027" s="60"/>
      <c r="J3027" s="60"/>
      <c r="K3027" s="60"/>
      <c r="L3027" s="60"/>
      <c r="M3027" s="60"/>
      <c r="N3027" s="60"/>
      <c r="O3027" s="54"/>
      <c r="P3027" s="54"/>
      <c r="Q3027" s="54"/>
      <c r="R3027" s="54"/>
      <c r="S3027" s="54"/>
      <c r="T3027" s="54"/>
    </row>
    <row r="3028" spans="1:20" ht="15" customHeight="1" x14ac:dyDescent="0.2">
      <c r="A3028" s="54"/>
      <c r="B3028" s="54"/>
      <c r="C3028" s="53"/>
      <c r="D3028" s="54"/>
      <c r="E3028" s="54"/>
      <c r="F3028" s="79"/>
      <c r="G3028" s="55"/>
      <c r="H3028" s="79"/>
      <c r="I3028" s="60"/>
      <c r="J3028" s="60"/>
      <c r="K3028" s="60"/>
      <c r="L3028" s="60"/>
      <c r="M3028" s="60"/>
      <c r="N3028" s="60"/>
      <c r="O3028" s="54"/>
      <c r="P3028" s="54"/>
      <c r="Q3028" s="54"/>
      <c r="R3028" s="54"/>
      <c r="S3028" s="54"/>
      <c r="T3028" s="54"/>
    </row>
    <row r="3029" spans="1:20" ht="15" customHeight="1" x14ac:dyDescent="0.2">
      <c r="A3029" s="54"/>
      <c r="B3029" s="54"/>
      <c r="C3029" s="53"/>
      <c r="D3029" s="54"/>
      <c r="E3029" s="54"/>
      <c r="F3029" s="79"/>
      <c r="G3029" s="55"/>
      <c r="H3029" s="79"/>
      <c r="I3029" s="60"/>
      <c r="J3029" s="60"/>
      <c r="K3029" s="60"/>
      <c r="L3029" s="60"/>
      <c r="M3029" s="60"/>
      <c r="N3029" s="60"/>
      <c r="O3029" s="54"/>
      <c r="P3029" s="54"/>
      <c r="Q3029" s="54"/>
      <c r="R3029" s="54"/>
      <c r="S3029" s="54"/>
      <c r="T3029" s="54"/>
    </row>
    <row r="3030" spans="1:20" ht="15" customHeight="1" x14ac:dyDescent="0.2">
      <c r="A3030" s="54"/>
      <c r="B3030" s="54"/>
      <c r="C3030" s="53"/>
      <c r="D3030" s="54"/>
      <c r="E3030" s="54"/>
      <c r="F3030" s="79"/>
      <c r="G3030" s="55"/>
      <c r="H3030" s="79"/>
      <c r="I3030" s="60"/>
      <c r="J3030" s="60"/>
      <c r="K3030" s="60"/>
      <c r="L3030" s="60"/>
      <c r="M3030" s="60"/>
      <c r="N3030" s="60"/>
      <c r="O3030" s="54"/>
      <c r="P3030" s="54"/>
      <c r="Q3030" s="54"/>
      <c r="R3030" s="54"/>
      <c r="S3030" s="54"/>
      <c r="T3030" s="54"/>
    </row>
    <row r="3031" spans="1:20" ht="15" customHeight="1" x14ac:dyDescent="0.2">
      <c r="A3031" s="54"/>
      <c r="B3031" s="54"/>
      <c r="C3031" s="53"/>
      <c r="D3031" s="54"/>
      <c r="E3031" s="54"/>
      <c r="F3031" s="79"/>
      <c r="G3031" s="55"/>
      <c r="H3031" s="79"/>
      <c r="I3031" s="60"/>
      <c r="J3031" s="60"/>
      <c r="K3031" s="60"/>
      <c r="L3031" s="60"/>
      <c r="M3031" s="60"/>
      <c r="N3031" s="60"/>
      <c r="O3031" s="54"/>
      <c r="P3031" s="54"/>
      <c r="Q3031" s="54"/>
      <c r="R3031" s="54"/>
      <c r="S3031" s="54"/>
      <c r="T3031" s="54"/>
    </row>
    <row r="3032" spans="1:20" ht="15" customHeight="1" x14ac:dyDescent="0.2">
      <c r="A3032" s="54"/>
      <c r="B3032" s="54"/>
      <c r="C3032" s="53"/>
      <c r="D3032" s="54"/>
      <c r="E3032" s="54"/>
      <c r="F3032" s="79"/>
      <c r="G3032" s="55"/>
      <c r="H3032" s="79"/>
      <c r="I3032" s="60"/>
      <c r="J3032" s="60"/>
      <c r="K3032" s="60"/>
      <c r="L3032" s="60"/>
      <c r="M3032" s="60"/>
      <c r="N3032" s="60"/>
      <c r="O3032" s="54"/>
      <c r="P3032" s="54"/>
      <c r="Q3032" s="54"/>
      <c r="R3032" s="54"/>
      <c r="S3032" s="54"/>
      <c r="T3032" s="54"/>
    </row>
    <row r="3033" spans="1:20" ht="15" customHeight="1" x14ac:dyDescent="0.2">
      <c r="A3033" s="54"/>
      <c r="B3033" s="54"/>
      <c r="C3033" s="53"/>
      <c r="D3033" s="54"/>
      <c r="E3033" s="54"/>
      <c r="F3033" s="79"/>
      <c r="G3033" s="55"/>
      <c r="H3033" s="79"/>
      <c r="I3033" s="60"/>
      <c r="J3033" s="60"/>
      <c r="K3033" s="60"/>
      <c r="L3033" s="60"/>
      <c r="M3033" s="60"/>
      <c r="N3033" s="60"/>
      <c r="O3033" s="54"/>
      <c r="P3033" s="54"/>
      <c r="Q3033" s="54"/>
      <c r="R3033" s="54"/>
      <c r="S3033" s="54"/>
      <c r="T3033" s="54"/>
    </row>
    <row r="3034" spans="1:20" ht="15" customHeight="1" x14ac:dyDescent="0.2">
      <c r="A3034" s="54"/>
      <c r="B3034" s="54"/>
      <c r="C3034" s="53"/>
      <c r="D3034" s="54"/>
      <c r="E3034" s="54"/>
      <c r="F3034" s="79"/>
      <c r="G3034" s="55"/>
      <c r="H3034" s="79"/>
      <c r="I3034" s="60"/>
      <c r="J3034" s="60"/>
      <c r="K3034" s="60"/>
      <c r="L3034" s="60"/>
      <c r="M3034" s="60"/>
      <c r="N3034" s="60"/>
      <c r="O3034" s="54"/>
      <c r="P3034" s="54"/>
      <c r="Q3034" s="54"/>
      <c r="R3034" s="54"/>
      <c r="S3034" s="54"/>
      <c r="T3034" s="54"/>
    </row>
    <row r="3035" spans="1:20" ht="15" customHeight="1" x14ac:dyDescent="0.2">
      <c r="A3035" s="54"/>
      <c r="B3035" s="54"/>
      <c r="C3035" s="53"/>
      <c r="D3035" s="54"/>
      <c r="E3035" s="54"/>
      <c r="F3035" s="79"/>
      <c r="G3035" s="55"/>
      <c r="H3035" s="79"/>
      <c r="I3035" s="60"/>
      <c r="J3035" s="60"/>
      <c r="K3035" s="60"/>
      <c r="L3035" s="60"/>
      <c r="M3035" s="60"/>
      <c r="N3035" s="60"/>
      <c r="O3035" s="54"/>
      <c r="P3035" s="54"/>
      <c r="Q3035" s="54"/>
      <c r="R3035" s="54"/>
      <c r="S3035" s="54"/>
      <c r="T3035" s="54"/>
    </row>
    <row r="3036" spans="1:20" ht="15" customHeight="1" x14ac:dyDescent="0.2">
      <c r="A3036" s="54"/>
      <c r="B3036" s="54"/>
      <c r="C3036" s="53"/>
      <c r="D3036" s="54"/>
      <c r="E3036" s="54"/>
      <c r="F3036" s="79"/>
      <c r="G3036" s="55"/>
      <c r="H3036" s="79"/>
      <c r="I3036" s="60"/>
      <c r="J3036" s="60"/>
      <c r="K3036" s="60"/>
      <c r="L3036" s="60"/>
      <c r="M3036" s="60"/>
      <c r="N3036" s="60"/>
      <c r="O3036" s="54"/>
      <c r="P3036" s="54"/>
      <c r="Q3036" s="54"/>
      <c r="R3036" s="54"/>
      <c r="S3036" s="54"/>
      <c r="T3036" s="54"/>
    </row>
    <row r="3037" spans="1:20" ht="15" customHeight="1" x14ac:dyDescent="0.2">
      <c r="A3037" s="54"/>
      <c r="B3037" s="54"/>
      <c r="C3037" s="53"/>
      <c r="D3037" s="54"/>
      <c r="E3037" s="54"/>
      <c r="F3037" s="79"/>
      <c r="G3037" s="55"/>
      <c r="H3037" s="79"/>
      <c r="I3037" s="60"/>
      <c r="J3037" s="60"/>
      <c r="K3037" s="60"/>
      <c r="L3037" s="60"/>
      <c r="M3037" s="60"/>
      <c r="N3037" s="60"/>
      <c r="O3037" s="54"/>
      <c r="P3037" s="54"/>
      <c r="Q3037" s="54"/>
      <c r="R3037" s="54"/>
      <c r="S3037" s="54"/>
      <c r="T3037" s="54"/>
    </row>
    <row r="3038" spans="1:20" ht="15" customHeight="1" x14ac:dyDescent="0.2">
      <c r="A3038" s="54"/>
      <c r="B3038" s="54"/>
      <c r="C3038" s="53"/>
      <c r="D3038" s="54"/>
      <c r="E3038" s="54"/>
      <c r="F3038" s="79"/>
      <c r="G3038" s="55"/>
      <c r="H3038" s="79"/>
      <c r="I3038" s="60"/>
      <c r="J3038" s="60"/>
      <c r="K3038" s="60"/>
      <c r="L3038" s="60"/>
      <c r="M3038" s="60"/>
      <c r="N3038" s="60"/>
      <c r="O3038" s="54"/>
      <c r="P3038" s="54"/>
      <c r="Q3038" s="54"/>
      <c r="R3038" s="54"/>
      <c r="S3038" s="54"/>
      <c r="T3038" s="54"/>
    </row>
    <row r="3039" spans="1:20" ht="15" customHeight="1" x14ac:dyDescent="0.2">
      <c r="A3039" s="54"/>
      <c r="B3039" s="54"/>
      <c r="C3039" s="53"/>
      <c r="D3039" s="54"/>
      <c r="E3039" s="54"/>
      <c r="F3039" s="79"/>
      <c r="G3039" s="55"/>
      <c r="H3039" s="79"/>
      <c r="I3039" s="60"/>
      <c r="J3039" s="60"/>
      <c r="K3039" s="60"/>
      <c r="L3039" s="60"/>
      <c r="M3039" s="60"/>
      <c r="N3039" s="60"/>
      <c r="O3039" s="54"/>
      <c r="P3039" s="54"/>
      <c r="Q3039" s="54"/>
      <c r="R3039" s="54"/>
      <c r="S3039" s="54"/>
      <c r="T3039" s="54"/>
    </row>
    <row r="3040" spans="1:20" ht="15" customHeight="1" x14ac:dyDescent="0.2">
      <c r="A3040" s="54"/>
      <c r="B3040" s="54"/>
      <c r="C3040" s="53"/>
      <c r="D3040" s="54"/>
      <c r="E3040" s="54"/>
      <c r="F3040" s="79"/>
      <c r="G3040" s="55"/>
      <c r="H3040" s="79"/>
      <c r="I3040" s="60"/>
      <c r="J3040" s="60"/>
      <c r="K3040" s="60"/>
      <c r="L3040" s="60"/>
      <c r="M3040" s="60"/>
      <c r="N3040" s="60"/>
      <c r="O3040" s="54"/>
      <c r="P3040" s="54"/>
      <c r="Q3040" s="54"/>
      <c r="R3040" s="54"/>
      <c r="S3040" s="54"/>
      <c r="T3040" s="54"/>
    </row>
    <row r="3041" spans="1:20" ht="15" customHeight="1" x14ac:dyDescent="0.2">
      <c r="A3041" s="54"/>
      <c r="B3041" s="54"/>
      <c r="C3041" s="53"/>
      <c r="D3041" s="54"/>
      <c r="E3041" s="54"/>
      <c r="F3041" s="79"/>
      <c r="G3041" s="55"/>
      <c r="H3041" s="79"/>
      <c r="I3041" s="60"/>
      <c r="J3041" s="60"/>
      <c r="K3041" s="60"/>
      <c r="L3041" s="60"/>
      <c r="M3041" s="60"/>
      <c r="N3041" s="60"/>
      <c r="O3041" s="54"/>
      <c r="P3041" s="54"/>
      <c r="Q3041" s="54"/>
      <c r="R3041" s="54"/>
      <c r="S3041" s="54"/>
      <c r="T3041" s="54"/>
    </row>
    <row r="3042" spans="1:20" ht="15" customHeight="1" x14ac:dyDescent="0.2">
      <c r="A3042" s="54"/>
      <c r="B3042" s="54"/>
      <c r="C3042" s="53"/>
      <c r="D3042" s="54"/>
      <c r="E3042" s="54"/>
      <c r="F3042" s="79"/>
      <c r="G3042" s="55"/>
      <c r="H3042" s="79"/>
      <c r="I3042" s="60"/>
      <c r="J3042" s="60"/>
      <c r="K3042" s="60"/>
      <c r="L3042" s="60"/>
      <c r="M3042" s="60"/>
      <c r="N3042" s="60"/>
      <c r="O3042" s="54"/>
      <c r="P3042" s="54"/>
      <c r="Q3042" s="54"/>
      <c r="R3042" s="54"/>
      <c r="S3042" s="54"/>
      <c r="T3042" s="54"/>
    </row>
    <row r="3043" spans="1:20" ht="15" customHeight="1" x14ac:dyDescent="0.2">
      <c r="A3043" s="54"/>
      <c r="B3043" s="54"/>
      <c r="C3043" s="53"/>
      <c r="D3043" s="54"/>
      <c r="E3043" s="54"/>
      <c r="F3043" s="79"/>
      <c r="G3043" s="55"/>
      <c r="H3043" s="79"/>
      <c r="I3043" s="60"/>
      <c r="J3043" s="60"/>
      <c r="K3043" s="60"/>
      <c r="L3043" s="60"/>
      <c r="M3043" s="60"/>
      <c r="N3043" s="60"/>
      <c r="O3043" s="54"/>
      <c r="P3043" s="54"/>
      <c r="Q3043" s="54"/>
      <c r="R3043" s="54"/>
      <c r="S3043" s="54"/>
      <c r="T3043" s="54"/>
    </row>
    <row r="3044" spans="1:20" ht="15" customHeight="1" x14ac:dyDescent="0.2">
      <c r="A3044" s="54"/>
      <c r="B3044" s="54"/>
      <c r="C3044" s="53"/>
      <c r="D3044" s="54"/>
      <c r="E3044" s="54"/>
      <c r="F3044" s="79"/>
      <c r="G3044" s="55"/>
      <c r="H3044" s="79"/>
      <c r="I3044" s="60"/>
      <c r="J3044" s="60"/>
      <c r="K3044" s="60"/>
      <c r="L3044" s="60"/>
      <c r="M3044" s="60"/>
      <c r="N3044" s="60"/>
      <c r="O3044" s="54"/>
      <c r="P3044" s="54"/>
      <c r="Q3044" s="54"/>
      <c r="R3044" s="54"/>
      <c r="S3044" s="54"/>
      <c r="T3044" s="54"/>
    </row>
    <row r="3045" spans="1:20" ht="15" customHeight="1" x14ac:dyDescent="0.2">
      <c r="A3045" s="54"/>
      <c r="B3045" s="54"/>
      <c r="C3045" s="53"/>
      <c r="D3045" s="54"/>
      <c r="E3045" s="54"/>
      <c r="F3045" s="79"/>
      <c r="G3045" s="55"/>
      <c r="H3045" s="79"/>
      <c r="I3045" s="60"/>
      <c r="J3045" s="60"/>
      <c r="K3045" s="60"/>
      <c r="L3045" s="60"/>
      <c r="M3045" s="60"/>
      <c r="N3045" s="60"/>
      <c r="O3045" s="54"/>
      <c r="P3045" s="54"/>
      <c r="Q3045" s="54"/>
      <c r="R3045" s="54"/>
      <c r="S3045" s="54"/>
      <c r="T3045" s="54"/>
    </row>
    <row r="3046" spans="1:20" ht="15" customHeight="1" x14ac:dyDescent="0.2">
      <c r="A3046" s="54"/>
      <c r="B3046" s="54"/>
      <c r="C3046" s="53"/>
      <c r="D3046" s="54"/>
      <c r="E3046" s="54"/>
      <c r="F3046" s="79"/>
      <c r="G3046" s="55"/>
      <c r="H3046" s="79"/>
      <c r="I3046" s="60"/>
      <c r="J3046" s="60"/>
      <c r="K3046" s="60"/>
      <c r="L3046" s="60"/>
      <c r="M3046" s="60"/>
      <c r="N3046" s="60"/>
      <c r="O3046" s="54"/>
      <c r="P3046" s="54"/>
      <c r="Q3046" s="54"/>
      <c r="R3046" s="54"/>
      <c r="S3046" s="54"/>
      <c r="T3046" s="54"/>
    </row>
    <row r="3047" spans="1:20" ht="15" customHeight="1" x14ac:dyDescent="0.2">
      <c r="A3047" s="54"/>
      <c r="B3047" s="54"/>
      <c r="C3047" s="53"/>
      <c r="D3047" s="54"/>
      <c r="E3047" s="54"/>
      <c r="F3047" s="79"/>
      <c r="G3047" s="55"/>
      <c r="H3047" s="79"/>
      <c r="I3047" s="60"/>
      <c r="J3047" s="60"/>
      <c r="K3047" s="60"/>
      <c r="L3047" s="60"/>
      <c r="M3047" s="60"/>
      <c r="N3047" s="60"/>
      <c r="O3047" s="54"/>
      <c r="P3047" s="54"/>
      <c r="Q3047" s="54"/>
      <c r="R3047" s="54"/>
      <c r="S3047" s="54"/>
      <c r="T3047" s="54"/>
    </row>
    <row r="3048" spans="1:20" ht="15" customHeight="1" x14ac:dyDescent="0.2">
      <c r="A3048" s="54"/>
      <c r="B3048" s="54"/>
      <c r="C3048" s="53"/>
      <c r="D3048" s="54"/>
      <c r="E3048" s="54"/>
      <c r="F3048" s="79"/>
      <c r="G3048" s="55"/>
      <c r="H3048" s="79"/>
      <c r="I3048" s="60"/>
      <c r="J3048" s="60"/>
      <c r="K3048" s="60"/>
      <c r="L3048" s="60"/>
      <c r="M3048" s="60"/>
      <c r="N3048" s="60"/>
      <c r="O3048" s="54"/>
      <c r="P3048" s="54"/>
      <c r="Q3048" s="54"/>
      <c r="R3048" s="54"/>
      <c r="S3048" s="54"/>
      <c r="T3048" s="54"/>
    </row>
    <row r="3049" spans="1:20" ht="15" customHeight="1" x14ac:dyDescent="0.2">
      <c r="A3049" s="54"/>
      <c r="B3049" s="54"/>
      <c r="C3049" s="53"/>
      <c r="D3049" s="54"/>
      <c r="E3049" s="54"/>
      <c r="F3049" s="79"/>
      <c r="G3049" s="55"/>
      <c r="H3049" s="79"/>
      <c r="I3049" s="60"/>
      <c r="J3049" s="60"/>
      <c r="K3049" s="60"/>
      <c r="L3049" s="60"/>
      <c r="M3049" s="60"/>
      <c r="N3049" s="60"/>
      <c r="O3049" s="54"/>
      <c r="P3049" s="54"/>
      <c r="Q3049" s="54"/>
      <c r="R3049" s="54"/>
      <c r="S3049" s="54"/>
      <c r="T3049" s="54"/>
    </row>
    <row r="3050" spans="1:20" ht="15" customHeight="1" x14ac:dyDescent="0.2">
      <c r="A3050" s="54"/>
      <c r="B3050" s="54"/>
      <c r="C3050" s="53"/>
      <c r="D3050" s="54"/>
      <c r="E3050" s="54"/>
      <c r="F3050" s="79"/>
      <c r="G3050" s="55"/>
      <c r="H3050" s="79"/>
      <c r="I3050" s="60"/>
      <c r="J3050" s="60"/>
      <c r="K3050" s="60"/>
      <c r="L3050" s="60"/>
      <c r="M3050" s="60"/>
      <c r="N3050" s="60"/>
      <c r="O3050" s="54"/>
      <c r="P3050" s="54"/>
      <c r="Q3050" s="54"/>
      <c r="R3050" s="54"/>
      <c r="S3050" s="54"/>
      <c r="T3050" s="54"/>
    </row>
    <row r="3051" spans="1:20" ht="15" customHeight="1" x14ac:dyDescent="0.2">
      <c r="A3051" s="54"/>
      <c r="B3051" s="54"/>
      <c r="C3051" s="53"/>
      <c r="D3051" s="54"/>
      <c r="E3051" s="54"/>
      <c r="F3051" s="79"/>
      <c r="G3051" s="55"/>
      <c r="H3051" s="79"/>
      <c r="I3051" s="60"/>
      <c r="J3051" s="60"/>
      <c r="K3051" s="60"/>
      <c r="L3051" s="60"/>
      <c r="M3051" s="60"/>
      <c r="N3051" s="60"/>
      <c r="O3051" s="54"/>
      <c r="P3051" s="54"/>
      <c r="Q3051" s="54"/>
      <c r="R3051" s="54"/>
      <c r="S3051" s="54"/>
      <c r="T3051" s="54"/>
    </row>
    <row r="3052" spans="1:20" ht="15" customHeight="1" x14ac:dyDescent="0.2">
      <c r="A3052" s="54"/>
      <c r="B3052" s="54"/>
      <c r="C3052" s="53"/>
      <c r="D3052" s="54"/>
      <c r="E3052" s="54"/>
      <c r="F3052" s="79"/>
      <c r="G3052" s="55"/>
      <c r="H3052" s="79"/>
      <c r="I3052" s="60"/>
      <c r="J3052" s="60"/>
      <c r="K3052" s="60"/>
      <c r="L3052" s="60"/>
      <c r="M3052" s="60"/>
      <c r="N3052" s="60"/>
      <c r="O3052" s="54"/>
      <c r="P3052" s="54"/>
      <c r="Q3052" s="54"/>
      <c r="R3052" s="54"/>
      <c r="S3052" s="54"/>
      <c r="T3052" s="54"/>
    </row>
    <row r="3053" spans="1:20" ht="15" customHeight="1" x14ac:dyDescent="0.2">
      <c r="A3053" s="54"/>
      <c r="B3053" s="54"/>
      <c r="C3053" s="53"/>
      <c r="D3053" s="54"/>
      <c r="E3053" s="54"/>
      <c r="F3053" s="79"/>
      <c r="G3053" s="55"/>
      <c r="H3053" s="79"/>
      <c r="I3053" s="60"/>
      <c r="J3053" s="60"/>
      <c r="K3053" s="60"/>
      <c r="L3053" s="60"/>
      <c r="M3053" s="60"/>
      <c r="N3053" s="60"/>
      <c r="O3053" s="54"/>
      <c r="P3053" s="54"/>
      <c r="Q3053" s="54"/>
      <c r="R3053" s="54"/>
      <c r="S3053" s="54"/>
      <c r="T3053" s="54"/>
    </row>
    <row r="3054" spans="1:20" ht="15" customHeight="1" x14ac:dyDescent="0.2">
      <c r="A3054" s="54"/>
      <c r="B3054" s="54"/>
      <c r="C3054" s="53"/>
      <c r="D3054" s="54"/>
      <c r="E3054" s="54"/>
      <c r="F3054" s="79"/>
      <c r="G3054" s="55"/>
      <c r="H3054" s="79"/>
      <c r="I3054" s="60"/>
      <c r="J3054" s="60"/>
      <c r="K3054" s="60"/>
      <c r="L3054" s="60"/>
      <c r="M3054" s="60"/>
      <c r="N3054" s="60"/>
      <c r="O3054" s="54"/>
      <c r="P3054" s="54"/>
      <c r="Q3054" s="54"/>
      <c r="R3054" s="54"/>
      <c r="S3054" s="54"/>
      <c r="T3054" s="54"/>
    </row>
    <row r="3055" spans="1:20" ht="15" customHeight="1" x14ac:dyDescent="0.2">
      <c r="A3055" s="54"/>
      <c r="B3055" s="54"/>
      <c r="C3055" s="53"/>
      <c r="D3055" s="54"/>
      <c r="E3055" s="54"/>
      <c r="F3055" s="79"/>
      <c r="G3055" s="55"/>
      <c r="H3055" s="79"/>
      <c r="I3055" s="60"/>
      <c r="J3055" s="60"/>
      <c r="K3055" s="60"/>
      <c r="L3055" s="60"/>
      <c r="M3055" s="60"/>
      <c r="N3055" s="60"/>
      <c r="O3055" s="54"/>
      <c r="P3055" s="54"/>
      <c r="Q3055" s="54"/>
      <c r="R3055" s="54"/>
      <c r="S3055" s="54"/>
      <c r="T3055" s="54"/>
    </row>
    <row r="3056" spans="1:20" ht="15" customHeight="1" x14ac:dyDescent="0.2">
      <c r="A3056" s="54"/>
      <c r="B3056" s="54"/>
      <c r="C3056" s="53"/>
      <c r="D3056" s="54"/>
      <c r="E3056" s="54"/>
      <c r="F3056" s="79"/>
      <c r="G3056" s="55"/>
      <c r="H3056" s="79"/>
      <c r="I3056" s="60"/>
      <c r="J3056" s="60"/>
      <c r="K3056" s="60"/>
      <c r="L3056" s="60"/>
      <c r="M3056" s="60"/>
      <c r="N3056" s="60"/>
      <c r="O3056" s="54"/>
      <c r="P3056" s="54"/>
      <c r="Q3056" s="54"/>
      <c r="R3056" s="54"/>
      <c r="S3056" s="54"/>
      <c r="T3056" s="54"/>
    </row>
    <row r="3057" spans="1:20" ht="15" customHeight="1" x14ac:dyDescent="0.2">
      <c r="A3057" s="54"/>
      <c r="B3057" s="54"/>
      <c r="C3057" s="53"/>
      <c r="D3057" s="54"/>
      <c r="E3057" s="54"/>
      <c r="F3057" s="79"/>
      <c r="G3057" s="55"/>
      <c r="H3057" s="79"/>
      <c r="I3057" s="60"/>
      <c r="J3057" s="60"/>
      <c r="K3057" s="60"/>
      <c r="L3057" s="60"/>
      <c r="M3057" s="60"/>
      <c r="N3057" s="60"/>
      <c r="O3057" s="54"/>
      <c r="P3057" s="54"/>
      <c r="Q3057" s="54"/>
      <c r="R3057" s="54"/>
      <c r="S3057" s="54"/>
      <c r="T3057" s="54"/>
    </row>
    <row r="3058" spans="1:20" ht="15" customHeight="1" x14ac:dyDescent="0.2">
      <c r="A3058" s="54"/>
      <c r="B3058" s="54"/>
      <c r="C3058" s="53"/>
      <c r="D3058" s="54"/>
      <c r="E3058" s="54"/>
      <c r="F3058" s="79"/>
      <c r="G3058" s="55"/>
      <c r="H3058" s="79"/>
      <c r="I3058" s="60"/>
      <c r="J3058" s="60"/>
      <c r="K3058" s="60"/>
      <c r="L3058" s="60"/>
      <c r="M3058" s="60"/>
      <c r="N3058" s="60"/>
      <c r="O3058" s="54"/>
      <c r="P3058" s="54"/>
      <c r="Q3058" s="54"/>
      <c r="R3058" s="54"/>
      <c r="S3058" s="54"/>
      <c r="T3058" s="54"/>
    </row>
    <row r="3059" spans="1:20" ht="15" customHeight="1" x14ac:dyDescent="0.2">
      <c r="A3059" s="54"/>
      <c r="B3059" s="54"/>
      <c r="C3059" s="53"/>
      <c r="D3059" s="54"/>
      <c r="E3059" s="54"/>
      <c r="F3059" s="79"/>
      <c r="G3059" s="55"/>
      <c r="H3059" s="79"/>
      <c r="I3059" s="60"/>
      <c r="J3059" s="60"/>
      <c r="K3059" s="60"/>
      <c r="L3059" s="60"/>
      <c r="M3059" s="60"/>
      <c r="N3059" s="60"/>
      <c r="O3059" s="54"/>
      <c r="P3059" s="54"/>
      <c r="Q3059" s="54"/>
      <c r="R3059" s="54"/>
      <c r="S3059" s="54"/>
      <c r="T3059" s="54"/>
    </row>
    <row r="3060" spans="1:20" ht="15" customHeight="1" x14ac:dyDescent="0.2">
      <c r="A3060" s="54"/>
      <c r="B3060" s="54"/>
      <c r="C3060" s="53"/>
      <c r="D3060" s="54"/>
      <c r="E3060" s="54"/>
      <c r="F3060" s="79"/>
      <c r="G3060" s="55"/>
      <c r="H3060" s="79"/>
      <c r="I3060" s="60"/>
      <c r="J3060" s="60"/>
      <c r="K3060" s="60"/>
      <c r="L3060" s="60"/>
      <c r="M3060" s="60"/>
      <c r="N3060" s="60"/>
      <c r="O3060" s="54"/>
      <c r="P3060" s="54"/>
      <c r="Q3060" s="54"/>
      <c r="R3060" s="54"/>
      <c r="S3060" s="54"/>
      <c r="T3060" s="54"/>
    </row>
    <row r="3061" spans="1:20" ht="15" customHeight="1" x14ac:dyDescent="0.2">
      <c r="A3061" s="54"/>
      <c r="B3061" s="54"/>
      <c r="C3061" s="53"/>
      <c r="D3061" s="54"/>
      <c r="E3061" s="54"/>
      <c r="F3061" s="79"/>
      <c r="G3061" s="55"/>
      <c r="H3061" s="79"/>
      <c r="I3061" s="60"/>
      <c r="J3061" s="60"/>
      <c r="K3061" s="60"/>
      <c r="L3061" s="60"/>
      <c r="M3061" s="60"/>
      <c r="N3061" s="60"/>
      <c r="O3061" s="54"/>
      <c r="P3061" s="54"/>
      <c r="Q3061" s="54"/>
      <c r="R3061" s="54"/>
      <c r="S3061" s="54"/>
      <c r="T3061" s="54"/>
    </row>
    <row r="3062" spans="1:20" ht="15" customHeight="1" x14ac:dyDescent="0.2">
      <c r="A3062" s="54"/>
      <c r="B3062" s="54"/>
      <c r="C3062" s="53"/>
      <c r="D3062" s="54"/>
      <c r="E3062" s="54"/>
      <c r="F3062" s="79"/>
      <c r="G3062" s="55"/>
      <c r="H3062" s="79"/>
      <c r="I3062" s="60"/>
      <c r="J3062" s="60"/>
      <c r="K3062" s="60"/>
      <c r="L3062" s="60"/>
      <c r="M3062" s="60"/>
      <c r="N3062" s="60"/>
      <c r="O3062" s="54"/>
      <c r="P3062" s="54"/>
      <c r="Q3062" s="54"/>
      <c r="R3062" s="54"/>
      <c r="S3062" s="54"/>
      <c r="T3062" s="54"/>
    </row>
    <row r="3063" spans="1:20" ht="15" customHeight="1" x14ac:dyDescent="0.2">
      <c r="A3063" s="54"/>
      <c r="B3063" s="54"/>
      <c r="C3063" s="53"/>
      <c r="D3063" s="54"/>
      <c r="E3063" s="54"/>
      <c r="F3063" s="79"/>
      <c r="G3063" s="55"/>
      <c r="H3063" s="79"/>
      <c r="I3063" s="60"/>
      <c r="J3063" s="60"/>
      <c r="K3063" s="60"/>
      <c r="L3063" s="60"/>
      <c r="M3063" s="60"/>
      <c r="N3063" s="60"/>
      <c r="O3063" s="54"/>
      <c r="P3063" s="54"/>
      <c r="Q3063" s="54"/>
      <c r="R3063" s="54"/>
      <c r="S3063" s="54"/>
      <c r="T3063" s="54"/>
    </row>
    <row r="3064" spans="1:20" ht="15" customHeight="1" x14ac:dyDescent="0.2">
      <c r="A3064" s="54"/>
      <c r="B3064" s="54"/>
      <c r="C3064" s="53"/>
      <c r="D3064" s="54"/>
      <c r="E3064" s="54"/>
      <c r="F3064" s="79"/>
      <c r="G3064" s="55"/>
      <c r="H3064" s="79"/>
      <c r="I3064" s="60"/>
      <c r="J3064" s="60"/>
      <c r="K3064" s="60"/>
      <c r="L3064" s="60"/>
      <c r="M3064" s="60"/>
      <c r="N3064" s="60"/>
      <c r="O3064" s="54"/>
      <c r="P3064" s="54"/>
      <c r="Q3064" s="54"/>
      <c r="R3064" s="54"/>
      <c r="S3064" s="54"/>
      <c r="T3064" s="54"/>
    </row>
    <row r="3065" spans="1:20" ht="15" customHeight="1" x14ac:dyDescent="0.2">
      <c r="A3065" s="54"/>
      <c r="B3065" s="54"/>
      <c r="C3065" s="53"/>
      <c r="D3065" s="54"/>
      <c r="E3065" s="54"/>
      <c r="F3065" s="79"/>
      <c r="G3065" s="55"/>
      <c r="H3065" s="79"/>
      <c r="I3065" s="60"/>
      <c r="J3065" s="60"/>
      <c r="K3065" s="60"/>
      <c r="L3065" s="60"/>
      <c r="M3065" s="60"/>
      <c r="N3065" s="60"/>
      <c r="O3065" s="54"/>
      <c r="P3065" s="54"/>
      <c r="Q3065" s="54"/>
      <c r="R3065" s="54"/>
      <c r="S3065" s="54"/>
      <c r="T3065" s="54"/>
    </row>
    <row r="3066" spans="1:20" ht="15" customHeight="1" x14ac:dyDescent="0.2">
      <c r="A3066" s="54"/>
      <c r="B3066" s="54"/>
      <c r="C3066" s="53"/>
      <c r="D3066" s="54"/>
      <c r="E3066" s="54"/>
      <c r="F3066" s="79"/>
      <c r="G3066" s="55"/>
      <c r="H3066" s="79"/>
      <c r="I3066" s="60"/>
      <c r="J3066" s="60"/>
      <c r="K3066" s="60"/>
      <c r="L3066" s="60"/>
      <c r="M3066" s="60"/>
      <c r="N3066" s="60"/>
      <c r="O3066" s="54"/>
      <c r="P3066" s="54"/>
      <c r="Q3066" s="54"/>
      <c r="R3066" s="54"/>
      <c r="S3066" s="54"/>
      <c r="T3066" s="54"/>
    </row>
    <row r="3067" spans="1:20" ht="15" customHeight="1" x14ac:dyDescent="0.2">
      <c r="A3067" s="54"/>
      <c r="B3067" s="54"/>
      <c r="C3067" s="53"/>
      <c r="D3067" s="54"/>
      <c r="E3067" s="54"/>
      <c r="F3067" s="79"/>
      <c r="G3067" s="55"/>
      <c r="H3067" s="79"/>
      <c r="I3067" s="60"/>
      <c r="J3067" s="60"/>
      <c r="K3067" s="60"/>
      <c r="L3067" s="60"/>
      <c r="M3067" s="60"/>
      <c r="N3067" s="60"/>
      <c r="O3067" s="54"/>
      <c r="P3067" s="54"/>
      <c r="Q3067" s="54"/>
      <c r="R3067" s="54"/>
      <c r="S3067" s="54"/>
      <c r="T3067" s="54"/>
    </row>
    <row r="3068" spans="1:20" ht="15" customHeight="1" x14ac:dyDescent="0.2">
      <c r="A3068" s="54"/>
      <c r="B3068" s="54"/>
      <c r="C3068" s="53"/>
      <c r="D3068" s="54"/>
      <c r="E3068" s="54"/>
      <c r="F3068" s="79"/>
      <c r="G3068" s="55"/>
      <c r="H3068" s="79"/>
      <c r="I3068" s="60"/>
      <c r="J3068" s="60"/>
      <c r="K3068" s="60"/>
      <c r="L3068" s="60"/>
      <c r="M3068" s="60"/>
      <c r="N3068" s="60"/>
      <c r="O3068" s="54"/>
      <c r="P3068" s="54"/>
      <c r="Q3068" s="54"/>
      <c r="R3068" s="54"/>
      <c r="S3068" s="54"/>
      <c r="T3068" s="54"/>
    </row>
    <row r="3069" spans="1:20" ht="15" customHeight="1" x14ac:dyDescent="0.2">
      <c r="A3069" s="54"/>
      <c r="B3069" s="54"/>
      <c r="C3069" s="53"/>
      <c r="D3069" s="54"/>
      <c r="E3069" s="54"/>
      <c r="F3069" s="79"/>
      <c r="G3069" s="55"/>
      <c r="H3069" s="79"/>
      <c r="I3069" s="60"/>
      <c r="J3069" s="60"/>
      <c r="K3069" s="60"/>
      <c r="L3069" s="60"/>
      <c r="M3069" s="60"/>
      <c r="N3069" s="60"/>
      <c r="O3069" s="54"/>
      <c r="P3069" s="54"/>
      <c r="Q3069" s="54"/>
      <c r="R3069" s="54"/>
      <c r="S3069" s="54"/>
      <c r="T3069" s="54"/>
    </row>
    <row r="3070" spans="1:20" ht="15" customHeight="1" x14ac:dyDescent="0.2">
      <c r="A3070" s="54"/>
      <c r="B3070" s="54"/>
      <c r="C3070" s="53"/>
      <c r="D3070" s="54"/>
      <c r="E3070" s="54"/>
      <c r="F3070" s="79"/>
      <c r="G3070" s="55"/>
      <c r="H3070" s="79"/>
      <c r="I3070" s="60"/>
      <c r="J3070" s="60"/>
      <c r="K3070" s="60"/>
      <c r="L3070" s="60"/>
      <c r="M3070" s="60"/>
      <c r="N3070" s="60"/>
      <c r="O3070" s="54"/>
      <c r="P3070" s="54"/>
      <c r="Q3070" s="54"/>
      <c r="R3070" s="54"/>
      <c r="S3070" s="54"/>
      <c r="T3070" s="54"/>
    </row>
    <row r="3071" spans="1:20" ht="15" customHeight="1" x14ac:dyDescent="0.2">
      <c r="A3071" s="54"/>
      <c r="B3071" s="54"/>
      <c r="C3071" s="53"/>
      <c r="D3071" s="54"/>
      <c r="E3071" s="54"/>
      <c r="F3071" s="79"/>
      <c r="G3071" s="55"/>
      <c r="H3071" s="79"/>
      <c r="I3071" s="60"/>
      <c r="J3071" s="60"/>
      <c r="K3071" s="60"/>
      <c r="L3071" s="60"/>
      <c r="M3071" s="60"/>
      <c r="N3071" s="60"/>
      <c r="O3071" s="54"/>
      <c r="P3071" s="54"/>
      <c r="Q3071" s="54"/>
      <c r="R3071" s="54"/>
      <c r="S3071" s="54"/>
      <c r="T3071" s="54"/>
    </row>
    <row r="3072" spans="1:20" ht="15" customHeight="1" x14ac:dyDescent="0.2">
      <c r="A3072" s="54"/>
      <c r="B3072" s="54"/>
      <c r="C3072" s="53"/>
      <c r="D3072" s="54"/>
      <c r="E3072" s="54"/>
      <c r="F3072" s="79"/>
      <c r="G3072" s="55"/>
      <c r="H3072" s="79"/>
      <c r="I3072" s="60"/>
      <c r="J3072" s="60"/>
      <c r="K3072" s="60"/>
      <c r="L3072" s="60"/>
      <c r="M3072" s="60"/>
      <c r="N3072" s="60"/>
      <c r="O3072" s="54"/>
      <c r="P3072" s="54"/>
      <c r="Q3072" s="54"/>
      <c r="R3072" s="54"/>
      <c r="S3072" s="54"/>
      <c r="T3072" s="54"/>
    </row>
    <row r="3073" spans="1:20" ht="15" customHeight="1" x14ac:dyDescent="0.2">
      <c r="A3073" s="54"/>
      <c r="B3073" s="54"/>
      <c r="C3073" s="53"/>
      <c r="D3073" s="54"/>
      <c r="E3073" s="54"/>
      <c r="F3073" s="79"/>
      <c r="G3073" s="55"/>
      <c r="H3073" s="79"/>
      <c r="I3073" s="60"/>
      <c r="J3073" s="60"/>
      <c r="K3073" s="60"/>
      <c r="L3073" s="60"/>
      <c r="M3073" s="60"/>
      <c r="N3073" s="60"/>
      <c r="O3073" s="54"/>
      <c r="P3073" s="54"/>
      <c r="Q3073" s="54"/>
      <c r="R3073" s="54"/>
      <c r="S3073" s="54"/>
      <c r="T3073" s="54"/>
    </row>
    <row r="3074" spans="1:20" ht="15" customHeight="1" x14ac:dyDescent="0.2">
      <c r="A3074" s="54"/>
      <c r="B3074" s="54"/>
      <c r="C3074" s="53"/>
      <c r="D3074" s="54"/>
      <c r="E3074" s="54"/>
      <c r="F3074" s="79"/>
      <c r="G3074" s="55"/>
      <c r="H3074" s="79"/>
      <c r="I3074" s="60"/>
      <c r="J3074" s="60"/>
      <c r="K3074" s="60"/>
      <c r="L3074" s="60"/>
      <c r="M3074" s="60"/>
      <c r="N3074" s="60"/>
      <c r="O3074" s="54"/>
      <c r="P3074" s="54"/>
      <c r="Q3074" s="54"/>
      <c r="R3074" s="54"/>
      <c r="S3074" s="54"/>
      <c r="T3074" s="54"/>
    </row>
    <row r="3075" spans="1:20" ht="15" customHeight="1" x14ac:dyDescent="0.2">
      <c r="A3075" s="54"/>
      <c r="B3075" s="54"/>
      <c r="C3075" s="53"/>
      <c r="D3075" s="54"/>
      <c r="E3075" s="54"/>
      <c r="F3075" s="79"/>
      <c r="G3075" s="55"/>
      <c r="H3075" s="79"/>
      <c r="I3075" s="60"/>
      <c r="J3075" s="60"/>
      <c r="K3075" s="60"/>
      <c r="L3075" s="60"/>
      <c r="M3075" s="60"/>
      <c r="N3075" s="60"/>
      <c r="O3075" s="54"/>
      <c r="P3075" s="54"/>
      <c r="Q3075" s="54"/>
      <c r="R3075" s="54"/>
      <c r="S3075" s="54"/>
      <c r="T3075" s="54"/>
    </row>
    <row r="3076" spans="1:20" ht="15" customHeight="1" x14ac:dyDescent="0.2">
      <c r="A3076" s="54"/>
      <c r="B3076" s="54"/>
      <c r="C3076" s="53"/>
      <c r="D3076" s="54"/>
      <c r="E3076" s="54"/>
      <c r="F3076" s="79"/>
      <c r="G3076" s="55"/>
      <c r="H3076" s="79"/>
      <c r="I3076" s="60"/>
      <c r="J3076" s="60"/>
      <c r="K3076" s="60"/>
      <c r="L3076" s="60"/>
      <c r="M3076" s="60"/>
      <c r="N3076" s="60"/>
      <c r="O3076" s="54"/>
      <c r="P3076" s="54"/>
      <c r="Q3076" s="54"/>
      <c r="R3076" s="54"/>
      <c r="S3076" s="54"/>
      <c r="T3076" s="54"/>
    </row>
    <row r="3077" spans="1:20" ht="15" customHeight="1" x14ac:dyDescent="0.2">
      <c r="A3077" s="54"/>
      <c r="B3077" s="54"/>
      <c r="C3077" s="53"/>
      <c r="D3077" s="54"/>
      <c r="E3077" s="54"/>
      <c r="F3077" s="79"/>
      <c r="G3077" s="55"/>
      <c r="H3077" s="79"/>
      <c r="I3077" s="60"/>
      <c r="J3077" s="60"/>
      <c r="K3077" s="60"/>
      <c r="L3077" s="60"/>
      <c r="M3077" s="60"/>
      <c r="N3077" s="60"/>
      <c r="O3077" s="54"/>
      <c r="P3077" s="54"/>
      <c r="Q3077" s="54"/>
      <c r="R3077" s="54"/>
      <c r="S3077" s="54"/>
      <c r="T3077" s="54"/>
    </row>
    <row r="3078" spans="1:20" ht="15" customHeight="1" x14ac:dyDescent="0.2">
      <c r="A3078" s="54"/>
      <c r="B3078" s="54"/>
      <c r="C3078" s="53"/>
      <c r="D3078" s="54"/>
      <c r="E3078" s="54"/>
      <c r="F3078" s="79"/>
      <c r="G3078" s="55"/>
      <c r="H3078" s="79"/>
      <c r="I3078" s="60"/>
      <c r="J3078" s="60"/>
      <c r="K3078" s="60"/>
      <c r="L3078" s="60"/>
      <c r="M3078" s="60"/>
      <c r="N3078" s="60"/>
      <c r="O3078" s="54"/>
      <c r="P3078" s="54"/>
      <c r="Q3078" s="54"/>
      <c r="R3078" s="54"/>
      <c r="S3078" s="54"/>
      <c r="T3078" s="54"/>
    </row>
    <row r="3079" spans="1:20" ht="15" customHeight="1" x14ac:dyDescent="0.2">
      <c r="A3079" s="54"/>
      <c r="B3079" s="54"/>
      <c r="C3079" s="53"/>
      <c r="D3079" s="54"/>
      <c r="E3079" s="54"/>
      <c r="F3079" s="79"/>
      <c r="G3079" s="55"/>
      <c r="H3079" s="79"/>
      <c r="I3079" s="60"/>
      <c r="J3079" s="60"/>
      <c r="K3079" s="60"/>
      <c r="L3079" s="60"/>
      <c r="M3079" s="60"/>
      <c r="N3079" s="60"/>
      <c r="O3079" s="54"/>
      <c r="P3079" s="54"/>
      <c r="Q3079" s="54"/>
      <c r="R3079" s="54"/>
      <c r="S3079" s="54"/>
      <c r="T3079" s="54"/>
    </row>
    <row r="3080" spans="1:20" ht="15" customHeight="1" x14ac:dyDescent="0.2">
      <c r="A3080" s="54"/>
      <c r="B3080" s="54"/>
      <c r="C3080" s="53"/>
      <c r="D3080" s="54"/>
      <c r="E3080" s="54"/>
      <c r="F3080" s="79"/>
      <c r="G3080" s="55"/>
      <c r="H3080" s="79"/>
      <c r="I3080" s="60"/>
      <c r="J3080" s="60"/>
      <c r="K3080" s="60"/>
      <c r="L3080" s="60"/>
      <c r="M3080" s="60"/>
      <c r="N3080" s="60"/>
      <c r="O3080" s="54"/>
      <c r="P3080" s="54"/>
      <c r="Q3080" s="54"/>
      <c r="R3080" s="54"/>
      <c r="S3080" s="54"/>
      <c r="T3080" s="54"/>
    </row>
    <row r="3081" spans="1:20" ht="15" customHeight="1" x14ac:dyDescent="0.2">
      <c r="A3081" s="54"/>
      <c r="B3081" s="54"/>
      <c r="C3081" s="53"/>
      <c r="D3081" s="54"/>
      <c r="E3081" s="54"/>
      <c r="F3081" s="79"/>
      <c r="G3081" s="55"/>
      <c r="H3081" s="79"/>
      <c r="I3081" s="60"/>
      <c r="J3081" s="60"/>
      <c r="K3081" s="60"/>
      <c r="L3081" s="60"/>
      <c r="M3081" s="60"/>
      <c r="N3081" s="60"/>
      <c r="O3081" s="54"/>
      <c r="P3081" s="54"/>
      <c r="Q3081" s="54"/>
      <c r="R3081" s="54"/>
      <c r="S3081" s="54"/>
      <c r="T3081" s="54"/>
    </row>
    <row r="3082" spans="1:20" ht="15" customHeight="1" x14ac:dyDescent="0.2">
      <c r="A3082" s="54"/>
      <c r="B3082" s="54"/>
      <c r="C3082" s="53"/>
      <c r="D3082" s="54"/>
      <c r="E3082" s="54"/>
      <c r="F3082" s="79"/>
      <c r="G3082" s="55"/>
      <c r="H3082" s="79"/>
      <c r="I3082" s="60"/>
      <c r="J3082" s="60"/>
      <c r="K3082" s="60"/>
      <c r="L3082" s="60"/>
      <c r="M3082" s="60"/>
      <c r="N3082" s="60"/>
      <c r="O3082" s="54"/>
      <c r="P3082" s="54"/>
      <c r="Q3082" s="54"/>
      <c r="R3082" s="54"/>
      <c r="S3082" s="54"/>
      <c r="T3082" s="54"/>
    </row>
    <row r="3083" spans="1:20" ht="15" customHeight="1" x14ac:dyDescent="0.2">
      <c r="A3083" s="54"/>
      <c r="B3083" s="54"/>
      <c r="C3083" s="53"/>
      <c r="D3083" s="54"/>
      <c r="E3083" s="54"/>
      <c r="F3083" s="79"/>
      <c r="G3083" s="55"/>
      <c r="H3083" s="79"/>
      <c r="I3083" s="60"/>
      <c r="J3083" s="60"/>
      <c r="K3083" s="60"/>
      <c r="L3083" s="60"/>
      <c r="M3083" s="60"/>
      <c r="N3083" s="60"/>
      <c r="O3083" s="54"/>
      <c r="P3083" s="54"/>
      <c r="Q3083" s="54"/>
      <c r="R3083" s="54"/>
      <c r="S3083" s="54"/>
      <c r="T3083" s="54"/>
    </row>
    <row r="3084" spans="1:20" ht="15" customHeight="1" x14ac:dyDescent="0.2">
      <c r="A3084" s="54"/>
      <c r="B3084" s="54"/>
      <c r="C3084" s="53"/>
      <c r="D3084" s="54"/>
      <c r="E3084" s="54"/>
      <c r="F3084" s="79"/>
      <c r="G3084" s="55"/>
      <c r="H3084" s="79"/>
      <c r="I3084" s="60"/>
      <c r="J3084" s="60"/>
      <c r="K3084" s="60"/>
      <c r="L3084" s="60"/>
      <c r="M3084" s="60"/>
      <c r="N3084" s="60"/>
      <c r="O3084" s="54"/>
      <c r="P3084" s="54"/>
      <c r="Q3084" s="54"/>
      <c r="R3084" s="54"/>
      <c r="S3084" s="54"/>
      <c r="T3084" s="54"/>
    </row>
    <row r="3085" spans="1:20" ht="15" customHeight="1" x14ac:dyDescent="0.2">
      <c r="A3085" s="54"/>
      <c r="B3085" s="54"/>
      <c r="C3085" s="53"/>
      <c r="D3085" s="54"/>
      <c r="E3085" s="54"/>
      <c r="F3085" s="79"/>
      <c r="G3085" s="55"/>
      <c r="H3085" s="79"/>
      <c r="I3085" s="60"/>
      <c r="J3085" s="60"/>
      <c r="K3085" s="60"/>
      <c r="L3085" s="60"/>
      <c r="M3085" s="60"/>
      <c r="N3085" s="60"/>
      <c r="O3085" s="54"/>
      <c r="P3085" s="54"/>
      <c r="Q3085" s="54"/>
      <c r="R3085" s="54"/>
      <c r="S3085" s="54"/>
      <c r="T3085" s="54"/>
    </row>
    <row r="3086" spans="1:20" ht="15" customHeight="1" x14ac:dyDescent="0.2">
      <c r="A3086" s="54"/>
      <c r="B3086" s="54"/>
      <c r="C3086" s="53"/>
      <c r="D3086" s="54"/>
      <c r="E3086" s="54"/>
      <c r="F3086" s="79"/>
      <c r="G3086" s="55"/>
      <c r="H3086" s="79"/>
      <c r="I3086" s="60"/>
      <c r="J3086" s="60"/>
      <c r="K3086" s="60"/>
      <c r="L3086" s="60"/>
      <c r="M3086" s="60"/>
      <c r="N3086" s="60"/>
      <c r="O3086" s="54"/>
      <c r="P3086" s="54"/>
      <c r="Q3086" s="54"/>
      <c r="R3086" s="54"/>
      <c r="S3086" s="54"/>
      <c r="T3086" s="54"/>
    </row>
    <row r="3087" spans="1:20" ht="15" customHeight="1" x14ac:dyDescent="0.2">
      <c r="A3087" s="54"/>
      <c r="B3087" s="54"/>
      <c r="C3087" s="53"/>
      <c r="D3087" s="54"/>
      <c r="E3087" s="54"/>
      <c r="F3087" s="79"/>
      <c r="G3087" s="55"/>
      <c r="H3087" s="79"/>
      <c r="I3087" s="60"/>
      <c r="J3087" s="60"/>
      <c r="K3087" s="60"/>
      <c r="L3087" s="60"/>
      <c r="M3087" s="60"/>
      <c r="N3087" s="60"/>
      <c r="O3087" s="54"/>
      <c r="P3087" s="54"/>
      <c r="Q3087" s="54"/>
      <c r="R3087" s="54"/>
      <c r="S3087" s="54"/>
      <c r="T3087" s="54"/>
    </row>
    <row r="3088" spans="1:20" ht="15" customHeight="1" x14ac:dyDescent="0.2">
      <c r="A3088" s="54"/>
      <c r="B3088" s="54"/>
      <c r="C3088" s="53"/>
      <c r="D3088" s="54"/>
      <c r="E3088" s="54"/>
      <c r="F3088" s="79"/>
      <c r="G3088" s="55"/>
      <c r="H3088" s="79"/>
      <c r="I3088" s="60"/>
      <c r="J3088" s="60"/>
      <c r="K3088" s="60"/>
      <c r="L3088" s="60"/>
      <c r="M3088" s="60"/>
      <c r="N3088" s="60"/>
      <c r="O3088" s="54"/>
      <c r="P3088" s="54"/>
      <c r="Q3088" s="54"/>
      <c r="R3088" s="54"/>
      <c r="S3088" s="54"/>
      <c r="T3088" s="54"/>
    </row>
    <row r="3089" spans="1:20" ht="15" customHeight="1" x14ac:dyDescent="0.2">
      <c r="A3089" s="54"/>
      <c r="B3089" s="54"/>
      <c r="C3089" s="53"/>
      <c r="D3089" s="54"/>
      <c r="E3089" s="54"/>
      <c r="F3089" s="79"/>
      <c r="G3089" s="55"/>
      <c r="H3089" s="79"/>
      <c r="I3089" s="60"/>
      <c r="J3089" s="60"/>
      <c r="K3089" s="60"/>
      <c r="L3089" s="60"/>
      <c r="M3089" s="60"/>
      <c r="N3089" s="60"/>
      <c r="O3089" s="54"/>
      <c r="P3089" s="54"/>
      <c r="Q3089" s="54"/>
      <c r="R3089" s="54"/>
      <c r="S3089" s="54"/>
      <c r="T3089" s="54"/>
    </row>
    <row r="3090" spans="1:20" ht="15" customHeight="1" x14ac:dyDescent="0.2">
      <c r="A3090" s="54"/>
      <c r="B3090" s="54"/>
      <c r="C3090" s="53"/>
      <c r="D3090" s="54"/>
      <c r="E3090" s="54"/>
      <c r="F3090" s="79"/>
      <c r="G3090" s="55"/>
      <c r="H3090" s="79"/>
      <c r="I3090" s="60"/>
      <c r="J3090" s="60"/>
      <c r="K3090" s="60"/>
      <c r="L3090" s="60"/>
      <c r="M3090" s="60"/>
      <c r="N3090" s="60"/>
      <c r="O3090" s="54"/>
      <c r="P3090" s="54"/>
      <c r="Q3090" s="54"/>
      <c r="R3090" s="54"/>
      <c r="S3090" s="54"/>
      <c r="T3090" s="54"/>
    </row>
    <row r="3091" spans="1:20" ht="15" customHeight="1" x14ac:dyDescent="0.2">
      <c r="A3091" s="54"/>
      <c r="B3091" s="54"/>
      <c r="C3091" s="53"/>
      <c r="D3091" s="54"/>
      <c r="E3091" s="54"/>
      <c r="F3091" s="79"/>
      <c r="G3091" s="55"/>
      <c r="H3091" s="79"/>
      <c r="I3091" s="60"/>
      <c r="J3091" s="60"/>
      <c r="K3091" s="60"/>
      <c r="L3091" s="60"/>
      <c r="M3091" s="60"/>
      <c r="N3091" s="60"/>
      <c r="O3091" s="54"/>
      <c r="P3091" s="54"/>
      <c r="Q3091" s="54"/>
      <c r="R3091" s="54"/>
      <c r="S3091" s="54"/>
      <c r="T3091" s="54"/>
    </row>
    <row r="3092" spans="1:20" ht="15" customHeight="1" x14ac:dyDescent="0.2">
      <c r="A3092" s="54"/>
      <c r="B3092" s="54"/>
      <c r="C3092" s="53"/>
      <c r="D3092" s="54"/>
      <c r="E3092" s="54"/>
      <c r="F3092" s="79"/>
      <c r="G3092" s="55"/>
      <c r="H3092" s="79"/>
      <c r="I3092" s="60"/>
      <c r="J3092" s="60"/>
      <c r="K3092" s="60"/>
      <c r="L3092" s="60"/>
      <c r="M3092" s="60"/>
      <c r="N3092" s="60"/>
      <c r="O3092" s="54"/>
      <c r="P3092" s="54"/>
      <c r="Q3092" s="54"/>
      <c r="R3092" s="54"/>
      <c r="S3092" s="54"/>
      <c r="T3092" s="54"/>
    </row>
    <row r="3093" spans="1:20" ht="15" customHeight="1" x14ac:dyDescent="0.2">
      <c r="A3093" s="54"/>
      <c r="B3093" s="54"/>
      <c r="C3093" s="53"/>
      <c r="D3093" s="54"/>
      <c r="E3093" s="54"/>
      <c r="F3093" s="79"/>
      <c r="G3093" s="55"/>
      <c r="H3093" s="79"/>
      <c r="I3093" s="60"/>
      <c r="J3093" s="60"/>
      <c r="K3093" s="60"/>
      <c r="L3093" s="60"/>
      <c r="M3093" s="60"/>
      <c r="N3093" s="60"/>
      <c r="O3093" s="54"/>
      <c r="P3093" s="54"/>
      <c r="Q3093" s="54"/>
      <c r="R3093" s="54"/>
      <c r="S3093" s="54"/>
      <c r="T3093" s="54"/>
    </row>
    <row r="3094" spans="1:20" ht="15" customHeight="1" x14ac:dyDescent="0.2">
      <c r="A3094" s="54"/>
      <c r="B3094" s="54"/>
      <c r="C3094" s="53"/>
      <c r="D3094" s="54"/>
      <c r="E3094" s="54"/>
      <c r="F3094" s="79"/>
      <c r="G3094" s="55"/>
      <c r="H3094" s="79"/>
      <c r="I3094" s="60"/>
      <c r="J3094" s="60"/>
      <c r="K3094" s="60"/>
      <c r="L3094" s="60"/>
      <c r="M3094" s="60"/>
      <c r="N3094" s="60"/>
      <c r="O3094" s="54"/>
      <c r="P3094" s="54"/>
      <c r="Q3094" s="54"/>
      <c r="R3094" s="54"/>
      <c r="S3094" s="54"/>
      <c r="T3094" s="54"/>
    </row>
    <row r="3095" spans="1:20" ht="15" customHeight="1" x14ac:dyDescent="0.2">
      <c r="A3095" s="54"/>
      <c r="B3095" s="54"/>
      <c r="C3095" s="53"/>
      <c r="D3095" s="54"/>
      <c r="E3095" s="54"/>
      <c r="F3095" s="79"/>
      <c r="G3095" s="55"/>
      <c r="H3095" s="79"/>
      <c r="I3095" s="60"/>
      <c r="J3095" s="60"/>
      <c r="K3095" s="60"/>
      <c r="L3095" s="60"/>
      <c r="M3095" s="60"/>
      <c r="N3095" s="60"/>
      <c r="O3095" s="54"/>
      <c r="P3095" s="54"/>
      <c r="Q3095" s="54"/>
      <c r="R3095" s="54"/>
      <c r="S3095" s="54"/>
      <c r="T3095" s="54"/>
    </row>
    <row r="3096" spans="1:20" ht="15" customHeight="1" x14ac:dyDescent="0.2">
      <c r="A3096" s="54"/>
      <c r="B3096" s="54"/>
      <c r="C3096" s="53"/>
      <c r="D3096" s="54"/>
      <c r="E3096" s="54"/>
      <c r="F3096" s="79"/>
      <c r="G3096" s="55"/>
      <c r="H3096" s="79"/>
      <c r="I3096" s="60"/>
      <c r="J3096" s="60"/>
      <c r="K3096" s="60"/>
      <c r="L3096" s="60"/>
      <c r="M3096" s="60"/>
      <c r="N3096" s="60"/>
      <c r="O3096" s="54"/>
      <c r="P3096" s="54"/>
      <c r="Q3096" s="54"/>
      <c r="R3096" s="54"/>
      <c r="S3096" s="54"/>
      <c r="T3096" s="54"/>
    </row>
    <row r="3097" spans="1:20" ht="15" customHeight="1" x14ac:dyDescent="0.2">
      <c r="A3097" s="54"/>
      <c r="B3097" s="54"/>
      <c r="C3097" s="53"/>
      <c r="D3097" s="54"/>
      <c r="E3097" s="54"/>
      <c r="F3097" s="79"/>
      <c r="G3097" s="55"/>
      <c r="H3097" s="79"/>
      <c r="I3097" s="60"/>
      <c r="J3097" s="60"/>
      <c r="K3097" s="60"/>
      <c r="L3097" s="60"/>
      <c r="M3097" s="60"/>
      <c r="N3097" s="60"/>
      <c r="O3097" s="54"/>
      <c r="P3097" s="54"/>
      <c r="Q3097" s="54"/>
      <c r="R3097" s="54"/>
      <c r="S3097" s="54"/>
      <c r="T3097" s="54"/>
    </row>
    <row r="3098" spans="1:20" ht="15" customHeight="1" x14ac:dyDescent="0.2">
      <c r="A3098" s="54"/>
      <c r="B3098" s="54"/>
      <c r="C3098" s="53"/>
      <c r="D3098" s="54"/>
      <c r="E3098" s="54"/>
      <c r="F3098" s="79"/>
      <c r="G3098" s="55"/>
      <c r="H3098" s="79"/>
      <c r="I3098" s="60"/>
      <c r="J3098" s="60"/>
      <c r="K3098" s="60"/>
      <c r="L3098" s="60"/>
      <c r="M3098" s="60"/>
      <c r="N3098" s="60"/>
      <c r="O3098" s="54"/>
      <c r="P3098" s="54"/>
      <c r="Q3098" s="54"/>
      <c r="R3098" s="54"/>
      <c r="S3098" s="54"/>
      <c r="T3098" s="54"/>
    </row>
    <row r="3099" spans="1:20" ht="15" customHeight="1" x14ac:dyDescent="0.2">
      <c r="A3099" s="54"/>
      <c r="B3099" s="54"/>
      <c r="C3099" s="53"/>
      <c r="D3099" s="54"/>
      <c r="E3099" s="54"/>
      <c r="F3099" s="79"/>
      <c r="G3099" s="55"/>
      <c r="H3099" s="79"/>
      <c r="I3099" s="60"/>
      <c r="J3099" s="60"/>
      <c r="K3099" s="60"/>
      <c r="L3099" s="60"/>
      <c r="M3099" s="60"/>
      <c r="N3099" s="60"/>
      <c r="O3099" s="54"/>
      <c r="P3099" s="54"/>
      <c r="Q3099" s="54"/>
      <c r="R3099" s="54"/>
      <c r="S3099" s="54"/>
      <c r="T3099" s="54"/>
    </row>
    <row r="3100" spans="1:20" ht="15" customHeight="1" x14ac:dyDescent="0.2">
      <c r="A3100" s="54"/>
      <c r="B3100" s="54"/>
      <c r="C3100" s="53"/>
      <c r="D3100" s="54"/>
      <c r="E3100" s="54"/>
      <c r="F3100" s="79"/>
      <c r="G3100" s="55"/>
      <c r="H3100" s="79"/>
      <c r="I3100" s="60"/>
      <c r="J3100" s="60"/>
      <c r="K3100" s="60"/>
      <c r="L3100" s="60"/>
      <c r="M3100" s="60"/>
      <c r="N3100" s="60"/>
      <c r="O3100" s="54"/>
      <c r="P3100" s="54"/>
      <c r="Q3100" s="54"/>
      <c r="R3100" s="54"/>
      <c r="S3100" s="54"/>
      <c r="T3100" s="54"/>
    </row>
    <row r="3101" spans="1:20" ht="15" customHeight="1" x14ac:dyDescent="0.2">
      <c r="A3101" s="54"/>
      <c r="B3101" s="54"/>
      <c r="C3101" s="53"/>
      <c r="D3101" s="54"/>
      <c r="E3101" s="54"/>
      <c r="F3101" s="79"/>
      <c r="G3101" s="55"/>
      <c r="H3101" s="79"/>
      <c r="I3101" s="60"/>
      <c r="J3101" s="60"/>
      <c r="K3101" s="60"/>
      <c r="L3101" s="60"/>
      <c r="M3101" s="60"/>
      <c r="N3101" s="60"/>
      <c r="O3101" s="54"/>
      <c r="P3101" s="54"/>
      <c r="Q3101" s="54"/>
      <c r="R3101" s="54"/>
      <c r="S3101" s="54"/>
      <c r="T3101" s="54"/>
    </row>
    <row r="3102" spans="1:20" ht="15" customHeight="1" x14ac:dyDescent="0.2">
      <c r="A3102" s="54"/>
      <c r="B3102" s="54"/>
      <c r="C3102" s="53"/>
      <c r="D3102" s="54"/>
      <c r="E3102" s="54"/>
      <c r="F3102" s="79"/>
      <c r="G3102" s="55"/>
      <c r="H3102" s="79"/>
      <c r="I3102" s="60"/>
      <c r="J3102" s="60"/>
      <c r="K3102" s="60"/>
      <c r="L3102" s="60"/>
      <c r="M3102" s="60"/>
      <c r="N3102" s="60"/>
      <c r="O3102" s="54"/>
      <c r="P3102" s="54"/>
      <c r="Q3102" s="54"/>
      <c r="R3102" s="54"/>
      <c r="S3102" s="54"/>
      <c r="T3102" s="54"/>
    </row>
    <row r="3103" spans="1:20" ht="15" customHeight="1" x14ac:dyDescent="0.2">
      <c r="A3103" s="54"/>
      <c r="B3103" s="54"/>
      <c r="C3103" s="53"/>
      <c r="D3103" s="54"/>
      <c r="E3103" s="54"/>
      <c r="F3103" s="79"/>
      <c r="G3103" s="55"/>
      <c r="H3103" s="79"/>
      <c r="I3103" s="60"/>
      <c r="J3103" s="60"/>
      <c r="K3103" s="60"/>
      <c r="L3103" s="60"/>
      <c r="M3103" s="60"/>
      <c r="N3103" s="60"/>
      <c r="O3103" s="54"/>
      <c r="P3103" s="54"/>
      <c r="Q3103" s="54"/>
      <c r="R3103" s="54"/>
      <c r="S3103" s="54"/>
      <c r="T3103" s="54"/>
    </row>
    <row r="3104" spans="1:20" ht="15" customHeight="1" x14ac:dyDescent="0.2">
      <c r="A3104" s="54"/>
      <c r="B3104" s="54"/>
      <c r="C3104" s="53"/>
      <c r="D3104" s="54"/>
      <c r="E3104" s="54"/>
      <c r="F3104" s="79"/>
      <c r="G3104" s="55"/>
      <c r="H3104" s="79"/>
      <c r="I3104" s="60"/>
      <c r="J3104" s="60"/>
      <c r="K3104" s="60"/>
      <c r="L3104" s="60"/>
      <c r="M3104" s="60"/>
      <c r="N3104" s="60"/>
      <c r="O3104" s="54"/>
      <c r="P3104" s="54"/>
      <c r="Q3104" s="54"/>
      <c r="R3104" s="54"/>
      <c r="S3104" s="54"/>
      <c r="T3104" s="54"/>
    </row>
    <row r="3105" spans="1:20" ht="15" customHeight="1" x14ac:dyDescent="0.2">
      <c r="A3105" s="54"/>
      <c r="B3105" s="54"/>
      <c r="C3105" s="53"/>
      <c r="D3105" s="54"/>
      <c r="E3105" s="54"/>
      <c r="F3105" s="79"/>
      <c r="G3105" s="55"/>
      <c r="H3105" s="79"/>
      <c r="I3105" s="60"/>
      <c r="J3105" s="60"/>
      <c r="K3105" s="60"/>
      <c r="L3105" s="60"/>
      <c r="M3105" s="60"/>
      <c r="N3105" s="60"/>
      <c r="O3105" s="54"/>
      <c r="P3105" s="54"/>
      <c r="Q3105" s="54"/>
      <c r="R3105" s="54"/>
      <c r="S3105" s="54"/>
      <c r="T3105" s="54"/>
    </row>
    <row r="3106" spans="1:20" ht="15" customHeight="1" x14ac:dyDescent="0.2">
      <c r="A3106" s="54"/>
      <c r="B3106" s="54"/>
      <c r="C3106" s="53"/>
      <c r="D3106" s="54"/>
      <c r="E3106" s="54"/>
      <c r="F3106" s="79"/>
      <c r="G3106" s="55"/>
      <c r="H3106" s="79"/>
      <c r="I3106" s="60"/>
      <c r="J3106" s="60"/>
      <c r="K3106" s="60"/>
      <c r="L3106" s="60"/>
      <c r="M3106" s="60"/>
      <c r="N3106" s="60"/>
      <c r="O3106" s="54"/>
      <c r="P3106" s="54"/>
      <c r="Q3106" s="54"/>
      <c r="R3106" s="54"/>
      <c r="S3106" s="54"/>
      <c r="T3106" s="54"/>
    </row>
    <row r="3107" spans="1:20" ht="15" customHeight="1" x14ac:dyDescent="0.2">
      <c r="A3107" s="54"/>
      <c r="B3107" s="54"/>
      <c r="C3107" s="53"/>
      <c r="D3107" s="54"/>
      <c r="E3107" s="54"/>
      <c r="F3107" s="79"/>
      <c r="G3107" s="55"/>
      <c r="H3107" s="79"/>
      <c r="I3107" s="60"/>
      <c r="J3107" s="60"/>
      <c r="K3107" s="60"/>
      <c r="L3107" s="60"/>
      <c r="M3107" s="60"/>
      <c r="N3107" s="60"/>
      <c r="O3107" s="54"/>
      <c r="P3107" s="54"/>
      <c r="Q3107" s="54"/>
      <c r="R3107" s="54"/>
      <c r="S3107" s="54"/>
      <c r="T3107" s="54"/>
    </row>
    <row r="3108" spans="1:20" ht="15" customHeight="1" x14ac:dyDescent="0.2">
      <c r="A3108" s="54"/>
      <c r="B3108" s="54"/>
      <c r="C3108" s="53"/>
      <c r="D3108" s="54"/>
      <c r="E3108" s="54"/>
      <c r="F3108" s="79"/>
      <c r="G3108" s="55"/>
      <c r="H3108" s="79"/>
      <c r="I3108" s="60"/>
      <c r="J3108" s="60"/>
      <c r="K3108" s="60"/>
      <c r="L3108" s="60"/>
      <c r="M3108" s="60"/>
      <c r="N3108" s="60"/>
      <c r="O3108" s="54"/>
      <c r="P3108" s="54"/>
      <c r="Q3108" s="54"/>
      <c r="R3108" s="54"/>
      <c r="S3108" s="54"/>
      <c r="T3108" s="54"/>
    </row>
    <row r="3109" spans="1:20" ht="15" customHeight="1" x14ac:dyDescent="0.2">
      <c r="A3109" s="54"/>
      <c r="B3109" s="54"/>
      <c r="C3109" s="53"/>
      <c r="D3109" s="54"/>
      <c r="E3109" s="54"/>
      <c r="F3109" s="79"/>
      <c r="G3109" s="55"/>
      <c r="H3109" s="79"/>
      <c r="I3109" s="60"/>
      <c r="J3109" s="60"/>
      <c r="K3109" s="60"/>
      <c r="L3109" s="60"/>
      <c r="M3109" s="60"/>
      <c r="N3109" s="60"/>
      <c r="O3109" s="54"/>
      <c r="P3109" s="54"/>
      <c r="Q3109" s="54"/>
      <c r="R3109" s="54"/>
      <c r="S3109" s="54"/>
      <c r="T3109" s="54"/>
    </row>
    <row r="3110" spans="1:20" ht="15" customHeight="1" x14ac:dyDescent="0.2">
      <c r="A3110" s="54"/>
      <c r="B3110" s="54"/>
      <c r="C3110" s="53"/>
      <c r="D3110" s="54"/>
      <c r="E3110" s="54"/>
      <c r="F3110" s="79"/>
      <c r="G3110" s="55"/>
      <c r="H3110" s="79"/>
      <c r="I3110" s="60"/>
      <c r="J3110" s="60"/>
      <c r="K3110" s="60"/>
      <c r="L3110" s="60"/>
      <c r="M3110" s="60"/>
      <c r="N3110" s="60"/>
      <c r="O3110" s="54"/>
      <c r="P3110" s="54"/>
      <c r="Q3110" s="54"/>
      <c r="R3110" s="54"/>
      <c r="S3110" s="54"/>
      <c r="T3110" s="54"/>
    </row>
    <row r="3111" spans="1:20" ht="15" customHeight="1" x14ac:dyDescent="0.2">
      <c r="A3111" s="54"/>
      <c r="B3111" s="54"/>
      <c r="C3111" s="53"/>
      <c r="D3111" s="54"/>
      <c r="E3111" s="54"/>
      <c r="F3111" s="79"/>
      <c r="G3111" s="55"/>
      <c r="H3111" s="79"/>
      <c r="I3111" s="60"/>
      <c r="J3111" s="60"/>
      <c r="K3111" s="60"/>
      <c r="L3111" s="60"/>
      <c r="M3111" s="60"/>
      <c r="N3111" s="60"/>
      <c r="O3111" s="54"/>
      <c r="P3111" s="54"/>
      <c r="Q3111" s="54"/>
      <c r="R3111" s="54"/>
      <c r="S3111" s="54"/>
      <c r="T3111" s="54"/>
    </row>
    <row r="3112" spans="1:20" ht="15" customHeight="1" x14ac:dyDescent="0.2">
      <c r="A3112" s="54"/>
      <c r="B3112" s="54"/>
      <c r="C3112" s="53"/>
      <c r="D3112" s="54"/>
      <c r="E3112" s="54"/>
      <c r="F3112" s="79"/>
      <c r="G3112" s="55"/>
      <c r="H3112" s="79"/>
      <c r="I3112" s="60"/>
      <c r="J3112" s="60"/>
      <c r="K3112" s="60"/>
      <c r="L3112" s="60"/>
      <c r="M3112" s="60"/>
      <c r="N3112" s="60"/>
      <c r="O3112" s="54"/>
      <c r="P3112" s="54"/>
      <c r="Q3112" s="54"/>
      <c r="R3112" s="54"/>
      <c r="S3112" s="54"/>
      <c r="T3112" s="54"/>
    </row>
    <row r="3113" spans="1:20" ht="15" customHeight="1" x14ac:dyDescent="0.2">
      <c r="A3113" s="54"/>
      <c r="B3113" s="54"/>
      <c r="C3113" s="53"/>
      <c r="D3113" s="54"/>
      <c r="E3113" s="54"/>
      <c r="F3113" s="79"/>
      <c r="G3113" s="55"/>
      <c r="H3113" s="79"/>
      <c r="I3113" s="60"/>
      <c r="J3113" s="60"/>
      <c r="K3113" s="60"/>
      <c r="L3113" s="60"/>
      <c r="M3113" s="60"/>
      <c r="N3113" s="60"/>
      <c r="O3113" s="54"/>
      <c r="P3113" s="54"/>
      <c r="Q3113" s="54"/>
      <c r="R3113" s="54"/>
      <c r="S3113" s="54"/>
      <c r="T3113" s="54"/>
    </row>
    <row r="3114" spans="1:20" ht="15" customHeight="1" x14ac:dyDescent="0.2">
      <c r="A3114" s="54"/>
      <c r="B3114" s="54"/>
      <c r="C3114" s="53"/>
      <c r="D3114" s="54"/>
      <c r="E3114" s="54"/>
      <c r="F3114" s="79"/>
      <c r="G3114" s="55"/>
      <c r="H3114" s="79"/>
      <c r="I3114" s="60"/>
      <c r="J3114" s="60"/>
      <c r="K3114" s="60"/>
      <c r="L3114" s="60"/>
      <c r="M3114" s="60"/>
      <c r="N3114" s="60"/>
      <c r="O3114" s="54"/>
      <c r="P3114" s="54"/>
      <c r="Q3114" s="54"/>
      <c r="R3114" s="54"/>
      <c r="S3114" s="54"/>
      <c r="T3114" s="54"/>
    </row>
    <row r="3115" spans="1:20" ht="15" customHeight="1" x14ac:dyDescent="0.2">
      <c r="A3115" s="54"/>
      <c r="B3115" s="54"/>
      <c r="C3115" s="53"/>
      <c r="D3115" s="54"/>
      <c r="E3115" s="54"/>
      <c r="F3115" s="79"/>
      <c r="G3115" s="55"/>
      <c r="H3115" s="79"/>
      <c r="I3115" s="60"/>
      <c r="J3115" s="60"/>
      <c r="K3115" s="60"/>
      <c r="L3115" s="60"/>
      <c r="M3115" s="60"/>
      <c r="N3115" s="60"/>
      <c r="O3115" s="54"/>
      <c r="P3115" s="54"/>
      <c r="Q3115" s="54"/>
      <c r="R3115" s="54"/>
      <c r="S3115" s="54"/>
      <c r="T3115" s="54"/>
    </row>
    <row r="3116" spans="1:20" ht="15" customHeight="1" x14ac:dyDescent="0.2">
      <c r="A3116" s="54"/>
      <c r="B3116" s="54"/>
      <c r="C3116" s="53"/>
      <c r="D3116" s="54"/>
      <c r="E3116" s="54"/>
      <c r="F3116" s="79"/>
      <c r="G3116" s="55"/>
      <c r="H3116" s="79"/>
      <c r="I3116" s="60"/>
      <c r="J3116" s="60"/>
      <c r="K3116" s="60"/>
      <c r="L3116" s="60"/>
      <c r="M3116" s="60"/>
      <c r="N3116" s="60"/>
      <c r="O3116" s="54"/>
      <c r="P3116" s="54"/>
      <c r="Q3116" s="54"/>
      <c r="R3116" s="54"/>
      <c r="S3116" s="54"/>
      <c r="T3116" s="54"/>
    </row>
    <row r="3117" spans="1:20" ht="15" customHeight="1" x14ac:dyDescent="0.2">
      <c r="A3117" s="54"/>
      <c r="B3117" s="54"/>
      <c r="C3117" s="53"/>
      <c r="D3117" s="54"/>
      <c r="E3117" s="54"/>
      <c r="F3117" s="79"/>
      <c r="G3117" s="55"/>
      <c r="H3117" s="79"/>
      <c r="I3117" s="60"/>
      <c r="J3117" s="60"/>
      <c r="K3117" s="60"/>
      <c r="L3117" s="60"/>
      <c r="M3117" s="60"/>
      <c r="N3117" s="60"/>
      <c r="O3117" s="54"/>
      <c r="P3117" s="54"/>
      <c r="Q3117" s="54"/>
      <c r="R3117" s="54"/>
      <c r="S3117" s="54"/>
      <c r="T3117" s="54"/>
    </row>
    <row r="3118" spans="1:20" ht="15" customHeight="1" x14ac:dyDescent="0.2">
      <c r="A3118" s="54"/>
      <c r="B3118" s="54"/>
      <c r="C3118" s="53"/>
      <c r="D3118" s="54"/>
      <c r="E3118" s="54"/>
      <c r="F3118" s="79"/>
      <c r="G3118" s="55"/>
      <c r="H3118" s="79"/>
      <c r="I3118" s="60"/>
      <c r="J3118" s="60"/>
      <c r="K3118" s="60"/>
      <c r="L3118" s="60"/>
      <c r="M3118" s="60"/>
      <c r="N3118" s="60"/>
      <c r="O3118" s="54"/>
      <c r="P3118" s="54"/>
      <c r="Q3118" s="54"/>
      <c r="R3118" s="54"/>
      <c r="S3118" s="54"/>
      <c r="T3118" s="54"/>
    </row>
    <row r="3119" spans="1:20" ht="15" customHeight="1" x14ac:dyDescent="0.2">
      <c r="A3119" s="54"/>
      <c r="B3119" s="54"/>
      <c r="C3119" s="53"/>
      <c r="D3119" s="54"/>
      <c r="E3119" s="54"/>
      <c r="F3119" s="79"/>
      <c r="G3119" s="55"/>
      <c r="H3119" s="79"/>
      <c r="I3119" s="60"/>
      <c r="J3119" s="60"/>
      <c r="K3119" s="60"/>
      <c r="L3119" s="60"/>
      <c r="M3119" s="60"/>
      <c r="N3119" s="60"/>
      <c r="O3119" s="54"/>
      <c r="P3119" s="54"/>
      <c r="Q3119" s="54"/>
      <c r="R3119" s="54"/>
      <c r="S3119" s="54"/>
      <c r="T3119" s="54"/>
    </row>
    <row r="3120" spans="1:20" ht="15" customHeight="1" x14ac:dyDescent="0.2">
      <c r="A3120" s="54"/>
      <c r="B3120" s="54"/>
      <c r="C3120" s="53"/>
      <c r="D3120" s="54"/>
      <c r="E3120" s="54"/>
      <c r="F3120" s="79"/>
      <c r="G3120" s="55"/>
      <c r="H3120" s="79"/>
      <c r="I3120" s="60"/>
      <c r="J3120" s="60"/>
      <c r="K3120" s="60"/>
      <c r="L3120" s="60"/>
      <c r="M3120" s="60"/>
      <c r="N3120" s="60"/>
      <c r="O3120" s="54"/>
      <c r="P3120" s="54"/>
      <c r="Q3120" s="54"/>
      <c r="R3120" s="54"/>
      <c r="S3120" s="54"/>
      <c r="T3120" s="54"/>
    </row>
    <row r="3121" spans="1:20" ht="15" customHeight="1" x14ac:dyDescent="0.2">
      <c r="A3121" s="54"/>
      <c r="B3121" s="54"/>
      <c r="C3121" s="53"/>
      <c r="D3121" s="54"/>
      <c r="E3121" s="54"/>
      <c r="F3121" s="79"/>
      <c r="G3121" s="55"/>
      <c r="H3121" s="79"/>
      <c r="I3121" s="60"/>
      <c r="J3121" s="60"/>
      <c r="K3121" s="60"/>
      <c r="L3121" s="60"/>
      <c r="M3121" s="60"/>
      <c r="N3121" s="60"/>
      <c r="O3121" s="54"/>
      <c r="P3121" s="54"/>
      <c r="Q3121" s="54"/>
      <c r="R3121" s="54"/>
      <c r="S3121" s="54"/>
      <c r="T3121" s="54"/>
    </row>
    <row r="3122" spans="1:20" ht="15" customHeight="1" x14ac:dyDescent="0.2">
      <c r="A3122" s="54"/>
      <c r="B3122" s="54"/>
      <c r="C3122" s="53"/>
      <c r="D3122" s="54"/>
      <c r="E3122" s="54"/>
      <c r="F3122" s="79"/>
      <c r="G3122" s="55"/>
      <c r="H3122" s="79"/>
      <c r="I3122" s="60"/>
      <c r="J3122" s="60"/>
      <c r="K3122" s="60"/>
      <c r="L3122" s="60"/>
      <c r="M3122" s="60"/>
      <c r="N3122" s="60"/>
      <c r="O3122" s="54"/>
      <c r="P3122" s="54"/>
      <c r="Q3122" s="54"/>
      <c r="R3122" s="54"/>
      <c r="S3122" s="54"/>
      <c r="T3122" s="54"/>
    </row>
    <row r="3123" spans="1:20" ht="15" customHeight="1" x14ac:dyDescent="0.2">
      <c r="A3123" s="54"/>
      <c r="B3123" s="54"/>
      <c r="C3123" s="53"/>
      <c r="D3123" s="54"/>
      <c r="E3123" s="54"/>
      <c r="F3123" s="79"/>
      <c r="G3123" s="55"/>
      <c r="H3123" s="79"/>
      <c r="I3123" s="60"/>
      <c r="J3123" s="60"/>
      <c r="K3123" s="60"/>
      <c r="L3123" s="60"/>
      <c r="M3123" s="60"/>
      <c r="N3123" s="60"/>
      <c r="O3123" s="54"/>
      <c r="P3123" s="54"/>
      <c r="Q3123" s="54"/>
      <c r="R3123" s="54"/>
      <c r="S3123" s="54"/>
      <c r="T3123" s="54"/>
    </row>
    <row r="3124" spans="1:20" ht="15" customHeight="1" x14ac:dyDescent="0.2">
      <c r="A3124" s="54"/>
      <c r="B3124" s="54"/>
      <c r="C3124" s="53"/>
      <c r="D3124" s="54"/>
      <c r="E3124" s="54"/>
      <c r="F3124" s="79"/>
      <c r="G3124" s="55"/>
      <c r="H3124" s="79"/>
      <c r="I3124" s="60"/>
      <c r="J3124" s="60"/>
      <c r="K3124" s="60"/>
      <c r="L3124" s="60"/>
      <c r="M3124" s="60"/>
      <c r="N3124" s="60"/>
      <c r="O3124" s="54"/>
      <c r="P3124" s="54"/>
      <c r="Q3124" s="54"/>
      <c r="R3124" s="54"/>
      <c r="S3124" s="54"/>
      <c r="T3124" s="54"/>
    </row>
    <row r="3125" spans="1:20" ht="15" customHeight="1" x14ac:dyDescent="0.2">
      <c r="A3125" s="54"/>
      <c r="B3125" s="54"/>
      <c r="C3125" s="53"/>
      <c r="D3125" s="54"/>
      <c r="E3125" s="54"/>
      <c r="F3125" s="79"/>
      <c r="G3125" s="55"/>
      <c r="H3125" s="79"/>
      <c r="I3125" s="60"/>
      <c r="J3125" s="60"/>
      <c r="K3125" s="60"/>
      <c r="L3125" s="60"/>
      <c r="M3125" s="60"/>
      <c r="N3125" s="60"/>
      <c r="O3125" s="54"/>
      <c r="P3125" s="54"/>
      <c r="Q3125" s="54"/>
      <c r="R3125" s="54"/>
      <c r="S3125" s="54"/>
      <c r="T3125" s="54"/>
    </row>
    <row r="3126" spans="1:20" ht="15" customHeight="1" x14ac:dyDescent="0.2">
      <c r="A3126" s="54"/>
      <c r="B3126" s="54"/>
      <c r="C3126" s="53"/>
      <c r="D3126" s="54"/>
      <c r="E3126" s="54"/>
      <c r="F3126" s="79"/>
      <c r="G3126" s="55"/>
      <c r="H3126" s="79"/>
      <c r="I3126" s="60"/>
      <c r="J3126" s="60"/>
      <c r="K3126" s="60"/>
      <c r="L3126" s="60"/>
      <c r="M3126" s="60"/>
      <c r="N3126" s="60"/>
      <c r="O3126" s="54"/>
      <c r="P3126" s="54"/>
      <c r="Q3126" s="54"/>
      <c r="R3126" s="54"/>
      <c r="S3126" s="54"/>
      <c r="T3126" s="54"/>
    </row>
    <row r="3127" spans="1:20" ht="15" customHeight="1" x14ac:dyDescent="0.2">
      <c r="A3127" s="54"/>
      <c r="B3127" s="54"/>
      <c r="C3127" s="53"/>
      <c r="D3127" s="54"/>
      <c r="E3127" s="54"/>
      <c r="F3127" s="79"/>
      <c r="G3127" s="55"/>
      <c r="H3127" s="79"/>
      <c r="I3127" s="60"/>
      <c r="J3127" s="60"/>
      <c r="K3127" s="60"/>
      <c r="L3127" s="60"/>
      <c r="M3127" s="60"/>
      <c r="N3127" s="60"/>
      <c r="O3127" s="54"/>
      <c r="P3127" s="54"/>
      <c r="Q3127" s="54"/>
      <c r="R3127" s="54"/>
      <c r="S3127" s="54"/>
      <c r="T3127" s="54"/>
    </row>
    <row r="3128" spans="1:20" ht="15" customHeight="1" x14ac:dyDescent="0.2">
      <c r="A3128" s="54"/>
      <c r="B3128" s="54"/>
      <c r="C3128" s="53"/>
      <c r="D3128" s="54"/>
      <c r="E3128" s="54"/>
      <c r="F3128" s="79"/>
      <c r="G3128" s="55"/>
      <c r="H3128" s="79"/>
      <c r="I3128" s="60"/>
      <c r="J3128" s="60"/>
      <c r="K3128" s="60"/>
      <c r="L3128" s="60"/>
      <c r="M3128" s="60"/>
      <c r="N3128" s="60"/>
      <c r="O3128" s="54"/>
      <c r="P3128" s="54"/>
      <c r="Q3128" s="54"/>
      <c r="R3128" s="54"/>
      <c r="S3128" s="54"/>
      <c r="T3128" s="54"/>
    </row>
    <row r="3129" spans="1:20" ht="15" customHeight="1" x14ac:dyDescent="0.2">
      <c r="A3129" s="54"/>
      <c r="B3129" s="54"/>
      <c r="C3129" s="53"/>
      <c r="D3129" s="54"/>
      <c r="E3129" s="54"/>
      <c r="F3129" s="79"/>
      <c r="G3129" s="55"/>
      <c r="H3129" s="79"/>
      <c r="I3129" s="60"/>
      <c r="J3129" s="60"/>
      <c r="K3129" s="60"/>
      <c r="L3129" s="60"/>
      <c r="M3129" s="60"/>
      <c r="N3129" s="60"/>
      <c r="O3129" s="54"/>
      <c r="P3129" s="54"/>
      <c r="Q3129" s="54"/>
      <c r="R3129" s="54"/>
      <c r="S3129" s="54"/>
      <c r="T3129" s="54"/>
    </row>
    <row r="3130" spans="1:20" ht="15" customHeight="1" x14ac:dyDescent="0.2">
      <c r="A3130" s="54"/>
      <c r="B3130" s="54"/>
      <c r="C3130" s="53"/>
      <c r="D3130" s="54"/>
      <c r="E3130" s="54"/>
      <c r="F3130" s="79"/>
      <c r="G3130" s="55"/>
      <c r="H3130" s="79"/>
      <c r="I3130" s="60"/>
      <c r="J3130" s="60"/>
      <c r="K3130" s="60"/>
      <c r="L3130" s="60"/>
      <c r="M3130" s="60"/>
      <c r="N3130" s="60"/>
      <c r="O3130" s="54"/>
      <c r="P3130" s="54"/>
      <c r="Q3130" s="54"/>
      <c r="R3130" s="54"/>
      <c r="S3130" s="54"/>
      <c r="T3130" s="54"/>
    </row>
    <row r="3131" spans="1:20" ht="15" customHeight="1" x14ac:dyDescent="0.2">
      <c r="A3131" s="54"/>
      <c r="B3131" s="54"/>
      <c r="C3131" s="53"/>
      <c r="D3131" s="54"/>
      <c r="E3131" s="54"/>
      <c r="F3131" s="79"/>
      <c r="G3131" s="55"/>
      <c r="H3131" s="79"/>
      <c r="I3131" s="60"/>
      <c r="J3131" s="60"/>
      <c r="K3131" s="60"/>
      <c r="L3131" s="60"/>
      <c r="M3131" s="60"/>
      <c r="N3131" s="60"/>
      <c r="O3131" s="54"/>
      <c r="P3131" s="54"/>
      <c r="Q3131" s="54"/>
      <c r="R3131" s="54"/>
      <c r="S3131" s="54"/>
      <c r="T3131" s="54"/>
    </row>
    <row r="3132" spans="1:20" ht="15" customHeight="1" x14ac:dyDescent="0.2">
      <c r="A3132" s="54"/>
      <c r="B3132" s="54"/>
      <c r="C3132" s="53"/>
      <c r="D3132" s="54"/>
      <c r="E3132" s="54"/>
      <c r="F3132" s="79"/>
      <c r="G3132" s="55"/>
      <c r="H3132" s="79"/>
      <c r="I3132" s="60"/>
      <c r="J3132" s="60"/>
      <c r="K3132" s="60"/>
      <c r="L3132" s="60"/>
      <c r="M3132" s="60"/>
      <c r="N3132" s="60"/>
      <c r="O3132" s="54"/>
      <c r="P3132" s="54"/>
      <c r="Q3132" s="54"/>
      <c r="R3132" s="54"/>
      <c r="S3132" s="54"/>
      <c r="T3132" s="54"/>
    </row>
    <row r="3133" spans="1:20" ht="15" customHeight="1" x14ac:dyDescent="0.2">
      <c r="A3133" s="54"/>
      <c r="B3133" s="54"/>
      <c r="C3133" s="53"/>
      <c r="D3133" s="54"/>
      <c r="E3133" s="54"/>
      <c r="F3133" s="79"/>
      <c r="G3133" s="55"/>
      <c r="H3133" s="79"/>
      <c r="I3133" s="60"/>
      <c r="J3133" s="60"/>
      <c r="K3133" s="60"/>
      <c r="L3133" s="60"/>
      <c r="M3133" s="60"/>
      <c r="N3133" s="60"/>
      <c r="O3133" s="54"/>
      <c r="P3133" s="54"/>
      <c r="Q3133" s="54"/>
      <c r="R3133" s="54"/>
      <c r="S3133" s="54"/>
      <c r="T3133" s="54"/>
    </row>
    <row r="3134" spans="1:20" ht="15" customHeight="1" x14ac:dyDescent="0.2">
      <c r="A3134" s="54"/>
      <c r="B3134" s="54"/>
      <c r="C3134" s="53"/>
      <c r="D3134" s="54"/>
      <c r="E3134" s="54"/>
      <c r="F3134" s="79"/>
      <c r="G3134" s="55"/>
      <c r="H3134" s="79"/>
      <c r="I3134" s="60"/>
      <c r="J3134" s="60"/>
      <c r="K3134" s="60"/>
      <c r="L3134" s="60"/>
      <c r="M3134" s="60"/>
      <c r="N3134" s="60"/>
      <c r="O3134" s="54"/>
      <c r="P3134" s="54"/>
      <c r="Q3134" s="54"/>
      <c r="R3134" s="54"/>
      <c r="S3134" s="54"/>
      <c r="T3134" s="54"/>
    </row>
    <row r="3135" spans="1:20" ht="15" customHeight="1" x14ac:dyDescent="0.2">
      <c r="A3135" s="54"/>
      <c r="B3135" s="54"/>
      <c r="C3135" s="53"/>
      <c r="D3135" s="54"/>
      <c r="E3135" s="54"/>
      <c r="F3135" s="79"/>
      <c r="G3135" s="55"/>
      <c r="H3135" s="79"/>
      <c r="I3135" s="60"/>
      <c r="J3135" s="60"/>
      <c r="K3135" s="60"/>
      <c r="L3135" s="60"/>
      <c r="M3135" s="60"/>
      <c r="N3135" s="60"/>
      <c r="O3135" s="54"/>
      <c r="P3135" s="54"/>
      <c r="Q3135" s="54"/>
      <c r="R3135" s="54"/>
      <c r="S3135" s="54"/>
      <c r="T3135" s="54"/>
    </row>
    <row r="3136" spans="1:20" ht="15" customHeight="1" x14ac:dyDescent="0.2">
      <c r="A3136" s="54"/>
      <c r="B3136" s="54"/>
      <c r="C3136" s="53"/>
      <c r="D3136" s="54"/>
      <c r="E3136" s="54"/>
      <c r="F3136" s="79"/>
      <c r="G3136" s="55"/>
      <c r="H3136" s="79"/>
      <c r="I3136" s="60"/>
      <c r="J3136" s="60"/>
      <c r="K3136" s="60"/>
      <c r="L3136" s="60"/>
      <c r="M3136" s="60"/>
      <c r="N3136" s="60"/>
      <c r="O3136" s="54"/>
      <c r="P3136" s="54"/>
      <c r="Q3136" s="54"/>
      <c r="R3136" s="54"/>
      <c r="S3136" s="54"/>
      <c r="T3136" s="54"/>
    </row>
    <row r="3137" spans="1:20" ht="15" customHeight="1" x14ac:dyDescent="0.2">
      <c r="A3137" s="54"/>
      <c r="B3137" s="54"/>
      <c r="C3137" s="53"/>
      <c r="D3137" s="54"/>
      <c r="E3137" s="54"/>
      <c r="F3137" s="79"/>
      <c r="G3137" s="55"/>
      <c r="H3137" s="79"/>
      <c r="I3137" s="60"/>
      <c r="J3137" s="60"/>
      <c r="K3137" s="60"/>
      <c r="L3137" s="60"/>
      <c r="M3137" s="60"/>
      <c r="N3137" s="60"/>
      <c r="O3137" s="54"/>
      <c r="P3137" s="54"/>
      <c r="Q3137" s="54"/>
      <c r="R3137" s="54"/>
      <c r="S3137" s="54"/>
      <c r="T3137" s="54"/>
    </row>
    <row r="3138" spans="1:20" ht="15" customHeight="1" x14ac:dyDescent="0.2">
      <c r="A3138" s="54"/>
      <c r="B3138" s="54"/>
      <c r="C3138" s="53"/>
      <c r="D3138" s="54"/>
      <c r="E3138" s="54"/>
      <c r="F3138" s="79"/>
      <c r="G3138" s="55"/>
      <c r="H3138" s="79"/>
      <c r="I3138" s="60"/>
      <c r="J3138" s="60"/>
      <c r="K3138" s="60"/>
      <c r="L3138" s="60"/>
      <c r="M3138" s="60"/>
      <c r="N3138" s="60"/>
      <c r="O3138" s="54"/>
      <c r="P3138" s="54"/>
      <c r="Q3138" s="54"/>
      <c r="R3138" s="54"/>
      <c r="S3138" s="54"/>
      <c r="T3138" s="54"/>
    </row>
    <row r="3139" spans="1:20" ht="15" customHeight="1" x14ac:dyDescent="0.2">
      <c r="A3139" s="54"/>
      <c r="B3139" s="54"/>
      <c r="C3139" s="53"/>
      <c r="D3139" s="54"/>
      <c r="E3139" s="54"/>
      <c r="F3139" s="79"/>
      <c r="G3139" s="55"/>
      <c r="H3139" s="79"/>
      <c r="I3139" s="60"/>
      <c r="J3139" s="60"/>
      <c r="K3139" s="60"/>
      <c r="L3139" s="60"/>
      <c r="M3139" s="60"/>
      <c r="N3139" s="60"/>
      <c r="O3139" s="54"/>
      <c r="P3139" s="54"/>
      <c r="Q3139" s="54"/>
      <c r="R3139" s="54"/>
      <c r="S3139" s="54"/>
      <c r="T3139" s="54"/>
    </row>
    <row r="3140" spans="1:20" ht="15" customHeight="1" x14ac:dyDescent="0.2">
      <c r="A3140" s="54"/>
      <c r="B3140" s="54"/>
      <c r="C3140" s="53"/>
      <c r="D3140" s="54"/>
      <c r="E3140" s="54"/>
      <c r="F3140" s="79"/>
      <c r="G3140" s="55"/>
      <c r="H3140" s="79"/>
      <c r="I3140" s="60"/>
      <c r="J3140" s="60"/>
      <c r="K3140" s="60"/>
      <c r="L3140" s="60"/>
      <c r="M3140" s="60"/>
      <c r="N3140" s="60"/>
      <c r="O3140" s="54"/>
      <c r="P3140" s="54"/>
      <c r="Q3140" s="54"/>
      <c r="R3140" s="54"/>
      <c r="S3140" s="54"/>
      <c r="T3140" s="54"/>
    </row>
    <row r="3141" spans="1:20" ht="15" customHeight="1" x14ac:dyDescent="0.2">
      <c r="A3141" s="54"/>
      <c r="B3141" s="54"/>
      <c r="C3141" s="53"/>
      <c r="D3141" s="54"/>
      <c r="E3141" s="54"/>
      <c r="F3141" s="79"/>
      <c r="G3141" s="55"/>
      <c r="H3141" s="79"/>
      <c r="I3141" s="60"/>
      <c r="J3141" s="60"/>
      <c r="K3141" s="60"/>
      <c r="L3141" s="60"/>
      <c r="M3141" s="60"/>
      <c r="N3141" s="60"/>
      <c r="O3141" s="54"/>
      <c r="P3141" s="54"/>
      <c r="Q3141" s="54"/>
      <c r="R3141" s="54"/>
      <c r="S3141" s="54"/>
      <c r="T3141" s="54"/>
    </row>
    <row r="3142" spans="1:20" ht="15" customHeight="1" x14ac:dyDescent="0.2">
      <c r="A3142" s="54"/>
      <c r="B3142" s="54"/>
      <c r="C3142" s="53"/>
      <c r="D3142" s="54"/>
      <c r="E3142" s="54"/>
      <c r="F3142" s="79"/>
      <c r="G3142" s="55"/>
      <c r="H3142" s="79"/>
      <c r="I3142" s="60"/>
      <c r="J3142" s="60"/>
      <c r="K3142" s="60"/>
      <c r="L3142" s="60"/>
      <c r="M3142" s="60"/>
      <c r="N3142" s="60"/>
      <c r="O3142" s="54"/>
      <c r="P3142" s="54"/>
      <c r="Q3142" s="54"/>
      <c r="R3142" s="54"/>
      <c r="S3142" s="54"/>
      <c r="T3142" s="54"/>
    </row>
    <row r="3143" spans="1:20" ht="15" customHeight="1" x14ac:dyDescent="0.2">
      <c r="A3143" s="54"/>
      <c r="B3143" s="54"/>
      <c r="C3143" s="53"/>
      <c r="D3143" s="54"/>
      <c r="E3143" s="54"/>
      <c r="F3143" s="79"/>
      <c r="G3143" s="55"/>
      <c r="H3143" s="79"/>
      <c r="I3143" s="60"/>
      <c r="J3143" s="60"/>
      <c r="K3143" s="60"/>
      <c r="L3143" s="60"/>
      <c r="M3143" s="60"/>
      <c r="N3143" s="60"/>
      <c r="O3143" s="54"/>
      <c r="P3143" s="54"/>
      <c r="Q3143" s="54"/>
      <c r="R3143" s="54"/>
      <c r="S3143" s="54"/>
      <c r="T3143" s="54"/>
    </row>
    <row r="3144" spans="1:20" ht="15" customHeight="1" x14ac:dyDescent="0.2">
      <c r="A3144" s="54"/>
      <c r="B3144" s="54"/>
      <c r="C3144" s="53"/>
      <c r="D3144" s="54"/>
      <c r="E3144" s="54"/>
      <c r="F3144" s="79"/>
      <c r="G3144" s="55"/>
      <c r="H3144" s="79"/>
      <c r="I3144" s="60"/>
      <c r="J3144" s="60"/>
      <c r="K3144" s="60"/>
      <c r="L3144" s="60"/>
      <c r="M3144" s="60"/>
      <c r="N3144" s="60"/>
      <c r="O3144" s="54"/>
      <c r="P3144" s="54"/>
      <c r="Q3144" s="54"/>
      <c r="R3144" s="54"/>
      <c r="S3144" s="54"/>
      <c r="T3144" s="54"/>
    </row>
    <row r="3145" spans="1:20" ht="15" customHeight="1" x14ac:dyDescent="0.2">
      <c r="A3145" s="54"/>
      <c r="B3145" s="54"/>
      <c r="C3145" s="53"/>
      <c r="D3145" s="54"/>
      <c r="E3145" s="54"/>
      <c r="F3145" s="79"/>
      <c r="G3145" s="55"/>
      <c r="H3145" s="79"/>
      <c r="I3145" s="60"/>
      <c r="J3145" s="60"/>
      <c r="K3145" s="60"/>
      <c r="L3145" s="60"/>
      <c r="M3145" s="60"/>
      <c r="N3145" s="60"/>
      <c r="O3145" s="54"/>
      <c r="P3145" s="54"/>
      <c r="Q3145" s="54"/>
      <c r="R3145" s="54"/>
      <c r="S3145" s="54"/>
      <c r="T3145" s="54"/>
    </row>
    <row r="3146" spans="1:20" ht="15" customHeight="1" x14ac:dyDescent="0.2">
      <c r="A3146" s="54"/>
      <c r="B3146" s="54"/>
      <c r="C3146" s="53"/>
      <c r="D3146" s="54"/>
      <c r="E3146" s="54"/>
      <c r="F3146" s="79"/>
      <c r="G3146" s="55"/>
      <c r="H3146" s="79"/>
      <c r="I3146" s="60"/>
      <c r="J3146" s="60"/>
      <c r="K3146" s="60"/>
      <c r="L3146" s="60"/>
      <c r="M3146" s="60"/>
      <c r="N3146" s="60"/>
      <c r="O3146" s="54"/>
      <c r="P3146" s="54"/>
      <c r="Q3146" s="54"/>
      <c r="R3146" s="54"/>
      <c r="S3146" s="54"/>
      <c r="T3146" s="54"/>
    </row>
    <row r="3147" spans="1:20" ht="15" customHeight="1" x14ac:dyDescent="0.2">
      <c r="A3147" s="54"/>
      <c r="B3147" s="54"/>
      <c r="C3147" s="53"/>
      <c r="D3147" s="54"/>
      <c r="E3147" s="54"/>
      <c r="F3147" s="79"/>
      <c r="G3147" s="55"/>
      <c r="H3147" s="79"/>
      <c r="I3147" s="60"/>
      <c r="J3147" s="60"/>
      <c r="K3147" s="60"/>
      <c r="L3147" s="60"/>
      <c r="M3147" s="60"/>
      <c r="N3147" s="60"/>
      <c r="O3147" s="54"/>
      <c r="P3147" s="54"/>
      <c r="Q3147" s="54"/>
      <c r="R3147" s="54"/>
      <c r="S3147" s="54"/>
      <c r="T3147" s="54"/>
    </row>
    <row r="3148" spans="1:20" ht="15" customHeight="1" x14ac:dyDescent="0.2">
      <c r="A3148" s="54"/>
      <c r="B3148" s="54"/>
      <c r="C3148" s="53"/>
      <c r="D3148" s="54"/>
      <c r="E3148" s="54"/>
      <c r="F3148" s="79"/>
      <c r="G3148" s="55"/>
      <c r="H3148" s="79"/>
      <c r="I3148" s="60"/>
      <c r="J3148" s="60"/>
      <c r="K3148" s="60"/>
      <c r="L3148" s="60"/>
      <c r="M3148" s="60"/>
      <c r="N3148" s="60"/>
      <c r="O3148" s="54"/>
      <c r="P3148" s="54"/>
      <c r="Q3148" s="54"/>
      <c r="R3148" s="54"/>
      <c r="S3148" s="54"/>
      <c r="T3148" s="54"/>
    </row>
    <row r="3149" spans="1:20" ht="15" customHeight="1" x14ac:dyDescent="0.2">
      <c r="A3149" s="54"/>
      <c r="B3149" s="54"/>
      <c r="C3149" s="53"/>
      <c r="D3149" s="54"/>
      <c r="E3149" s="54"/>
      <c r="F3149" s="79"/>
      <c r="G3149" s="55"/>
      <c r="H3149" s="79"/>
      <c r="I3149" s="60"/>
      <c r="J3149" s="60"/>
      <c r="K3149" s="60"/>
      <c r="L3149" s="60"/>
      <c r="M3149" s="60"/>
      <c r="N3149" s="60"/>
      <c r="O3149" s="54"/>
      <c r="P3149" s="54"/>
      <c r="Q3149" s="54"/>
      <c r="R3149" s="54"/>
      <c r="S3149" s="54"/>
      <c r="T3149" s="54"/>
    </row>
    <row r="3150" spans="1:20" ht="15" customHeight="1" x14ac:dyDescent="0.2">
      <c r="A3150" s="54"/>
      <c r="B3150" s="54"/>
      <c r="C3150" s="53"/>
      <c r="D3150" s="54"/>
      <c r="E3150" s="54"/>
      <c r="F3150" s="79"/>
      <c r="G3150" s="55"/>
      <c r="H3150" s="79"/>
      <c r="I3150" s="60"/>
      <c r="J3150" s="60"/>
      <c r="K3150" s="60"/>
      <c r="L3150" s="60"/>
      <c r="M3150" s="60"/>
      <c r="N3150" s="60"/>
      <c r="O3150" s="54"/>
      <c r="P3150" s="54"/>
      <c r="Q3150" s="54"/>
      <c r="R3150" s="54"/>
      <c r="S3150" s="54"/>
      <c r="T3150" s="54"/>
    </row>
    <row r="3151" spans="1:20" ht="15" customHeight="1" x14ac:dyDescent="0.2">
      <c r="A3151" s="54"/>
      <c r="B3151" s="54"/>
      <c r="C3151" s="53"/>
      <c r="D3151" s="54"/>
      <c r="E3151" s="54"/>
      <c r="F3151" s="79"/>
      <c r="G3151" s="55"/>
      <c r="H3151" s="79"/>
      <c r="I3151" s="60"/>
      <c r="J3151" s="60"/>
      <c r="K3151" s="60"/>
      <c r="L3151" s="60"/>
      <c r="M3151" s="60"/>
      <c r="N3151" s="60"/>
      <c r="O3151" s="54"/>
      <c r="P3151" s="54"/>
      <c r="Q3151" s="54"/>
      <c r="R3151" s="54"/>
      <c r="S3151" s="54"/>
      <c r="T3151" s="54"/>
    </row>
    <row r="3152" spans="1:20" ht="15" customHeight="1" x14ac:dyDescent="0.2">
      <c r="A3152" s="54"/>
      <c r="B3152" s="54"/>
      <c r="C3152" s="53"/>
      <c r="D3152" s="54"/>
      <c r="E3152" s="54"/>
      <c r="F3152" s="79"/>
      <c r="G3152" s="55"/>
      <c r="H3152" s="79"/>
      <c r="I3152" s="60"/>
      <c r="J3152" s="60"/>
      <c r="K3152" s="60"/>
      <c r="L3152" s="60"/>
      <c r="M3152" s="60"/>
      <c r="N3152" s="60"/>
      <c r="O3152" s="54"/>
      <c r="P3152" s="54"/>
      <c r="Q3152" s="54"/>
      <c r="R3152" s="54"/>
      <c r="S3152" s="54"/>
      <c r="T3152" s="54"/>
    </row>
    <row r="3153" spans="1:20" ht="15" customHeight="1" x14ac:dyDescent="0.2">
      <c r="A3153" s="54"/>
      <c r="B3153" s="54"/>
      <c r="C3153" s="53"/>
      <c r="D3153" s="54"/>
      <c r="E3153" s="54"/>
      <c r="F3153" s="79"/>
      <c r="G3153" s="55"/>
      <c r="H3153" s="79"/>
      <c r="I3153" s="60"/>
      <c r="J3153" s="60"/>
      <c r="K3153" s="60"/>
      <c r="L3153" s="60"/>
      <c r="M3153" s="60"/>
      <c r="N3153" s="60"/>
      <c r="O3153" s="54"/>
      <c r="P3153" s="54"/>
      <c r="Q3153" s="54"/>
      <c r="R3153" s="54"/>
      <c r="S3153" s="54"/>
      <c r="T3153" s="54"/>
    </row>
    <row r="3154" spans="1:20" ht="15" customHeight="1" x14ac:dyDescent="0.2">
      <c r="A3154" s="54"/>
      <c r="B3154" s="54"/>
      <c r="C3154" s="53"/>
      <c r="D3154" s="54"/>
      <c r="E3154" s="54"/>
      <c r="F3154" s="79"/>
      <c r="G3154" s="55"/>
      <c r="H3154" s="79"/>
      <c r="I3154" s="60"/>
      <c r="J3154" s="60"/>
      <c r="K3154" s="60"/>
      <c r="L3154" s="60"/>
      <c r="M3154" s="60"/>
      <c r="N3154" s="60"/>
      <c r="O3154" s="54"/>
      <c r="P3154" s="54"/>
      <c r="Q3154" s="54"/>
      <c r="R3154" s="54"/>
      <c r="S3154" s="54"/>
      <c r="T3154" s="54"/>
    </row>
    <row r="3155" spans="1:20" ht="15" customHeight="1" x14ac:dyDescent="0.2">
      <c r="A3155" s="54"/>
      <c r="B3155" s="54"/>
      <c r="C3155" s="53"/>
      <c r="D3155" s="54"/>
      <c r="E3155" s="54"/>
      <c r="F3155" s="79"/>
      <c r="G3155" s="55"/>
      <c r="H3155" s="79"/>
      <c r="I3155" s="60"/>
      <c r="J3155" s="60"/>
      <c r="K3155" s="60"/>
      <c r="L3155" s="60"/>
      <c r="M3155" s="60"/>
      <c r="N3155" s="60"/>
      <c r="O3155" s="54"/>
      <c r="P3155" s="54"/>
      <c r="Q3155" s="54"/>
      <c r="R3155" s="54"/>
      <c r="S3155" s="54"/>
      <c r="T3155" s="54"/>
    </row>
    <row r="3156" spans="1:20" ht="15" customHeight="1" x14ac:dyDescent="0.2">
      <c r="A3156" s="54"/>
      <c r="B3156" s="54"/>
      <c r="C3156" s="53"/>
      <c r="D3156" s="54"/>
      <c r="E3156" s="54"/>
      <c r="F3156" s="79"/>
      <c r="G3156" s="55"/>
      <c r="H3156" s="79"/>
      <c r="I3156" s="60"/>
      <c r="J3156" s="60"/>
      <c r="K3156" s="60"/>
      <c r="L3156" s="60"/>
      <c r="M3156" s="60"/>
      <c r="N3156" s="60"/>
      <c r="O3156" s="54"/>
      <c r="P3156" s="54"/>
      <c r="Q3156" s="54"/>
      <c r="R3156" s="54"/>
      <c r="S3156" s="54"/>
      <c r="T3156" s="54"/>
    </row>
    <row r="3157" spans="1:20" ht="15" customHeight="1" x14ac:dyDescent="0.2">
      <c r="A3157" s="54"/>
      <c r="B3157" s="54"/>
      <c r="C3157" s="53"/>
      <c r="D3157" s="54"/>
      <c r="E3157" s="54"/>
      <c r="F3157" s="79"/>
      <c r="G3157" s="55"/>
      <c r="H3157" s="79"/>
      <c r="I3157" s="60"/>
      <c r="J3157" s="60"/>
      <c r="K3157" s="60"/>
      <c r="L3157" s="60"/>
      <c r="M3157" s="60"/>
      <c r="N3157" s="60"/>
      <c r="O3157" s="54"/>
      <c r="P3157" s="54"/>
      <c r="Q3157" s="54"/>
      <c r="R3157" s="54"/>
      <c r="S3157" s="54"/>
      <c r="T3157" s="54"/>
    </row>
    <row r="3158" spans="1:20" ht="15" customHeight="1" x14ac:dyDescent="0.2">
      <c r="A3158" s="54"/>
      <c r="B3158" s="54"/>
      <c r="C3158" s="53"/>
      <c r="D3158" s="54"/>
      <c r="E3158" s="54"/>
      <c r="F3158" s="79"/>
      <c r="G3158" s="55"/>
      <c r="H3158" s="79"/>
      <c r="I3158" s="60"/>
      <c r="J3158" s="60"/>
      <c r="K3158" s="60"/>
      <c r="L3158" s="60"/>
      <c r="M3158" s="60"/>
      <c r="N3158" s="60"/>
      <c r="O3158" s="54"/>
      <c r="P3158" s="54"/>
      <c r="Q3158" s="54"/>
      <c r="R3158" s="54"/>
      <c r="S3158" s="54"/>
      <c r="T3158" s="54"/>
    </row>
    <row r="3159" spans="1:20" ht="15" customHeight="1" x14ac:dyDescent="0.2">
      <c r="A3159" s="54"/>
      <c r="B3159" s="54"/>
      <c r="C3159" s="53"/>
      <c r="D3159" s="54"/>
      <c r="E3159" s="54"/>
      <c r="F3159" s="79"/>
      <c r="G3159" s="55"/>
      <c r="H3159" s="79"/>
      <c r="I3159" s="60"/>
      <c r="J3159" s="60"/>
      <c r="K3159" s="60"/>
      <c r="L3159" s="60"/>
      <c r="M3159" s="60"/>
      <c r="N3159" s="60"/>
      <c r="O3159" s="54"/>
      <c r="P3159" s="54"/>
      <c r="Q3159" s="54"/>
      <c r="R3159" s="54"/>
      <c r="S3159" s="54"/>
      <c r="T3159" s="54"/>
    </row>
    <row r="3160" spans="1:20" ht="15" customHeight="1" x14ac:dyDescent="0.2">
      <c r="A3160" s="54"/>
      <c r="B3160" s="54"/>
      <c r="C3160" s="53"/>
      <c r="D3160" s="54"/>
      <c r="E3160" s="54"/>
      <c r="F3160" s="79"/>
      <c r="G3160" s="55"/>
      <c r="H3160" s="79"/>
      <c r="I3160" s="60"/>
      <c r="J3160" s="60"/>
      <c r="K3160" s="60"/>
      <c r="L3160" s="60"/>
      <c r="M3160" s="60"/>
      <c r="N3160" s="60"/>
      <c r="O3160" s="54"/>
      <c r="P3160" s="54"/>
      <c r="Q3160" s="54"/>
      <c r="R3160" s="54"/>
      <c r="S3160" s="54"/>
      <c r="T3160" s="54"/>
    </row>
    <row r="3161" spans="1:20" ht="15" customHeight="1" x14ac:dyDescent="0.2">
      <c r="A3161" s="54"/>
      <c r="B3161" s="54"/>
      <c r="C3161" s="53"/>
      <c r="D3161" s="54"/>
      <c r="E3161" s="54"/>
      <c r="F3161" s="79"/>
      <c r="G3161" s="55"/>
      <c r="H3161" s="79"/>
      <c r="I3161" s="60"/>
      <c r="J3161" s="60"/>
      <c r="K3161" s="60"/>
      <c r="L3161" s="60"/>
      <c r="M3161" s="60"/>
      <c r="N3161" s="60"/>
      <c r="O3161" s="54"/>
      <c r="P3161" s="54"/>
      <c r="Q3161" s="54"/>
      <c r="R3161" s="54"/>
      <c r="S3161" s="54"/>
      <c r="T3161" s="54"/>
    </row>
    <row r="3162" spans="1:20" ht="15" customHeight="1" x14ac:dyDescent="0.2">
      <c r="A3162" s="54"/>
      <c r="B3162" s="54"/>
      <c r="C3162" s="53"/>
      <c r="D3162" s="54"/>
      <c r="E3162" s="54"/>
      <c r="F3162" s="79"/>
      <c r="G3162" s="55"/>
      <c r="H3162" s="79"/>
      <c r="I3162" s="60"/>
      <c r="J3162" s="60"/>
      <c r="K3162" s="60"/>
      <c r="L3162" s="60"/>
      <c r="M3162" s="60"/>
      <c r="N3162" s="60"/>
      <c r="O3162" s="54"/>
      <c r="P3162" s="54"/>
      <c r="Q3162" s="54"/>
      <c r="R3162" s="54"/>
      <c r="S3162" s="54"/>
      <c r="T3162" s="54"/>
    </row>
    <row r="3163" spans="1:20" ht="15" customHeight="1" x14ac:dyDescent="0.2">
      <c r="A3163" s="54"/>
      <c r="B3163" s="54"/>
      <c r="C3163" s="53"/>
      <c r="D3163" s="54"/>
      <c r="E3163" s="54"/>
      <c r="F3163" s="79"/>
      <c r="G3163" s="55"/>
      <c r="H3163" s="79"/>
      <c r="I3163" s="60"/>
      <c r="J3163" s="60"/>
      <c r="K3163" s="60"/>
      <c r="L3163" s="60"/>
      <c r="M3163" s="60"/>
      <c r="N3163" s="60"/>
      <c r="O3163" s="54"/>
      <c r="P3163" s="54"/>
      <c r="Q3163" s="54"/>
      <c r="R3163" s="54"/>
      <c r="S3163" s="54"/>
      <c r="T3163" s="54"/>
    </row>
    <row r="3164" spans="1:20" ht="15" customHeight="1" x14ac:dyDescent="0.2">
      <c r="A3164" s="54"/>
      <c r="B3164" s="54"/>
      <c r="C3164" s="53"/>
      <c r="D3164" s="54"/>
      <c r="E3164" s="54"/>
      <c r="F3164" s="79"/>
      <c r="G3164" s="55"/>
      <c r="H3164" s="79"/>
      <c r="I3164" s="60"/>
      <c r="J3164" s="60"/>
      <c r="K3164" s="60"/>
      <c r="L3164" s="60"/>
      <c r="M3164" s="60"/>
      <c r="N3164" s="60"/>
      <c r="O3164" s="54"/>
      <c r="P3164" s="54"/>
      <c r="Q3164" s="54"/>
      <c r="R3164" s="54"/>
      <c r="S3164" s="54"/>
      <c r="T3164" s="54"/>
    </row>
    <row r="3165" spans="1:20" ht="15" customHeight="1" x14ac:dyDescent="0.2">
      <c r="A3165" s="54"/>
      <c r="B3165" s="54"/>
      <c r="C3165" s="53"/>
      <c r="D3165" s="54"/>
      <c r="E3165" s="54"/>
      <c r="F3165" s="79"/>
      <c r="G3165" s="55"/>
      <c r="H3165" s="79"/>
      <c r="I3165" s="60"/>
      <c r="J3165" s="60"/>
      <c r="K3165" s="60"/>
      <c r="L3165" s="60"/>
      <c r="M3165" s="60"/>
      <c r="N3165" s="60"/>
      <c r="O3165" s="54"/>
      <c r="P3165" s="54"/>
      <c r="Q3165" s="54"/>
      <c r="R3165" s="54"/>
      <c r="S3165" s="54"/>
      <c r="T3165" s="54"/>
    </row>
    <row r="3166" spans="1:20" ht="15" customHeight="1" x14ac:dyDescent="0.2">
      <c r="A3166" s="54"/>
      <c r="B3166" s="54"/>
      <c r="C3166" s="53"/>
      <c r="D3166" s="54"/>
      <c r="E3166" s="54"/>
      <c r="F3166" s="79"/>
      <c r="G3166" s="55"/>
      <c r="H3166" s="79"/>
      <c r="I3166" s="60"/>
      <c r="J3166" s="60"/>
      <c r="K3166" s="60"/>
      <c r="L3166" s="60"/>
      <c r="M3166" s="60"/>
      <c r="N3166" s="60"/>
      <c r="O3166" s="54"/>
      <c r="P3166" s="54"/>
      <c r="Q3166" s="54"/>
      <c r="R3166" s="54"/>
      <c r="S3166" s="54"/>
      <c r="T3166" s="54"/>
    </row>
    <row r="3167" spans="1:20" ht="15" customHeight="1" x14ac:dyDescent="0.2">
      <c r="A3167" s="54"/>
      <c r="B3167" s="54"/>
      <c r="C3167" s="53"/>
      <c r="D3167" s="54"/>
      <c r="E3167" s="54"/>
      <c r="F3167" s="79"/>
      <c r="G3167" s="55"/>
      <c r="H3167" s="79"/>
      <c r="I3167" s="60"/>
      <c r="J3167" s="60"/>
      <c r="K3167" s="60"/>
      <c r="L3167" s="60"/>
      <c r="M3167" s="60"/>
      <c r="N3167" s="60"/>
      <c r="O3167" s="54"/>
      <c r="P3167" s="54"/>
      <c r="Q3167" s="54"/>
      <c r="R3167" s="54"/>
      <c r="S3167" s="54"/>
      <c r="T3167" s="54"/>
    </row>
    <row r="3168" spans="1:20" ht="15" customHeight="1" x14ac:dyDescent="0.2">
      <c r="A3168" s="54"/>
      <c r="B3168" s="54"/>
      <c r="C3168" s="53"/>
      <c r="D3168" s="54"/>
      <c r="E3168" s="54"/>
      <c r="F3168" s="79"/>
      <c r="G3168" s="55"/>
      <c r="H3168" s="79"/>
      <c r="I3168" s="60"/>
      <c r="J3168" s="60"/>
      <c r="K3168" s="60"/>
      <c r="L3168" s="60"/>
      <c r="M3168" s="60"/>
      <c r="N3168" s="60"/>
      <c r="O3168" s="54"/>
      <c r="P3168" s="54"/>
      <c r="Q3168" s="54"/>
      <c r="R3168" s="54"/>
      <c r="S3168" s="54"/>
      <c r="T3168" s="54"/>
    </row>
    <row r="3169" spans="1:20" ht="15" customHeight="1" x14ac:dyDescent="0.2">
      <c r="A3169" s="54"/>
      <c r="B3169" s="54"/>
      <c r="C3169" s="53"/>
      <c r="D3169" s="54"/>
      <c r="E3169" s="54"/>
      <c r="F3169" s="79"/>
      <c r="G3169" s="55"/>
      <c r="H3169" s="79"/>
      <c r="I3169" s="60"/>
      <c r="J3169" s="60"/>
      <c r="K3169" s="60"/>
      <c r="L3169" s="60"/>
      <c r="M3169" s="60"/>
      <c r="N3169" s="60"/>
      <c r="O3169" s="54"/>
      <c r="P3169" s="54"/>
      <c r="Q3169" s="54"/>
      <c r="R3169" s="54"/>
      <c r="S3169" s="54"/>
      <c r="T3169" s="54"/>
    </row>
    <row r="3170" spans="1:20" ht="15" customHeight="1" x14ac:dyDescent="0.2">
      <c r="A3170" s="54"/>
      <c r="B3170" s="54"/>
      <c r="C3170" s="53"/>
      <c r="D3170" s="54"/>
      <c r="E3170" s="54"/>
      <c r="F3170" s="79"/>
      <c r="G3170" s="55"/>
      <c r="H3170" s="79"/>
      <c r="I3170" s="60"/>
      <c r="J3170" s="60"/>
      <c r="K3170" s="60"/>
      <c r="L3170" s="60"/>
      <c r="M3170" s="60"/>
      <c r="N3170" s="60"/>
      <c r="O3170" s="54"/>
      <c r="P3170" s="54"/>
      <c r="Q3170" s="54"/>
      <c r="R3170" s="54"/>
      <c r="S3170" s="54"/>
      <c r="T3170" s="54"/>
    </row>
    <row r="3171" spans="1:20" ht="15" customHeight="1" x14ac:dyDescent="0.2">
      <c r="A3171" s="54"/>
      <c r="B3171" s="54"/>
      <c r="C3171" s="53"/>
      <c r="D3171" s="54"/>
      <c r="E3171" s="54"/>
      <c r="F3171" s="79"/>
      <c r="G3171" s="55"/>
      <c r="H3171" s="79"/>
      <c r="I3171" s="60"/>
      <c r="J3171" s="60"/>
      <c r="K3171" s="60"/>
      <c r="L3171" s="60"/>
      <c r="M3171" s="60"/>
      <c r="N3171" s="60"/>
      <c r="O3171" s="54"/>
      <c r="P3171" s="54"/>
      <c r="Q3171" s="54"/>
      <c r="R3171" s="54"/>
      <c r="S3171" s="54"/>
      <c r="T3171" s="54"/>
    </row>
    <row r="3172" spans="1:20" ht="15" customHeight="1" x14ac:dyDescent="0.2">
      <c r="A3172" s="54"/>
      <c r="B3172" s="54"/>
      <c r="C3172" s="53"/>
      <c r="D3172" s="54"/>
      <c r="E3172" s="54"/>
      <c r="F3172" s="79"/>
      <c r="G3172" s="55"/>
      <c r="H3172" s="79"/>
      <c r="I3172" s="60"/>
      <c r="J3172" s="60"/>
      <c r="K3172" s="60"/>
      <c r="L3172" s="60"/>
      <c r="M3172" s="60"/>
      <c r="N3172" s="60"/>
      <c r="O3172" s="54"/>
      <c r="P3172" s="54"/>
      <c r="Q3172" s="54"/>
      <c r="R3172" s="54"/>
      <c r="S3172" s="54"/>
      <c r="T3172" s="54"/>
    </row>
    <row r="3173" spans="1:20" ht="15" customHeight="1" x14ac:dyDescent="0.2">
      <c r="A3173" s="54"/>
      <c r="B3173" s="54"/>
      <c r="C3173" s="53"/>
      <c r="D3173" s="54"/>
      <c r="E3173" s="54"/>
      <c r="F3173" s="79"/>
      <c r="G3173" s="55"/>
      <c r="H3173" s="79"/>
      <c r="I3173" s="60"/>
      <c r="J3173" s="60"/>
      <c r="K3173" s="60"/>
      <c r="L3173" s="60"/>
      <c r="M3173" s="60"/>
      <c r="N3173" s="60"/>
      <c r="O3173" s="54"/>
      <c r="P3173" s="54"/>
      <c r="Q3173" s="54"/>
      <c r="R3173" s="54"/>
      <c r="S3173" s="54"/>
      <c r="T3173" s="54"/>
    </row>
    <row r="3174" spans="1:20" ht="15" customHeight="1" x14ac:dyDescent="0.2">
      <c r="A3174" s="54"/>
      <c r="B3174" s="54"/>
      <c r="C3174" s="53"/>
      <c r="D3174" s="54"/>
      <c r="E3174" s="54"/>
      <c r="F3174" s="79"/>
      <c r="G3174" s="55"/>
      <c r="H3174" s="79"/>
      <c r="I3174" s="60"/>
      <c r="J3174" s="60"/>
      <c r="K3174" s="60"/>
      <c r="L3174" s="60"/>
      <c r="M3174" s="60"/>
      <c r="N3174" s="60"/>
      <c r="O3174" s="54"/>
      <c r="P3174" s="54"/>
      <c r="Q3174" s="54"/>
      <c r="R3174" s="54"/>
      <c r="S3174" s="54"/>
      <c r="T3174" s="54"/>
    </row>
    <row r="3175" spans="1:20" ht="15" customHeight="1" x14ac:dyDescent="0.2">
      <c r="A3175" s="54"/>
      <c r="B3175" s="54"/>
      <c r="C3175" s="53"/>
      <c r="D3175" s="54"/>
      <c r="E3175" s="54"/>
      <c r="F3175" s="79"/>
      <c r="G3175" s="55"/>
      <c r="H3175" s="79"/>
      <c r="I3175" s="60"/>
      <c r="J3175" s="60"/>
      <c r="K3175" s="60"/>
      <c r="L3175" s="60"/>
      <c r="M3175" s="60"/>
      <c r="N3175" s="60"/>
      <c r="O3175" s="54"/>
      <c r="P3175" s="54"/>
      <c r="Q3175" s="54"/>
      <c r="R3175" s="54"/>
      <c r="S3175" s="54"/>
      <c r="T3175" s="54"/>
    </row>
    <row r="3176" spans="1:20" ht="15" customHeight="1" x14ac:dyDescent="0.2">
      <c r="A3176" s="54"/>
      <c r="B3176" s="54"/>
      <c r="C3176" s="53"/>
      <c r="D3176" s="54"/>
      <c r="E3176" s="54"/>
      <c r="F3176" s="79"/>
      <c r="G3176" s="55"/>
      <c r="H3176" s="79"/>
      <c r="I3176" s="60"/>
      <c r="J3176" s="60"/>
      <c r="K3176" s="60"/>
      <c r="L3176" s="60"/>
      <c r="M3176" s="60"/>
      <c r="N3176" s="60"/>
      <c r="O3176" s="54"/>
      <c r="P3176" s="54"/>
      <c r="Q3176" s="54"/>
      <c r="R3176" s="54"/>
      <c r="S3176" s="54"/>
      <c r="T3176" s="54"/>
    </row>
    <row r="3177" spans="1:20" ht="15" customHeight="1" x14ac:dyDescent="0.2">
      <c r="A3177" s="54"/>
      <c r="B3177" s="54"/>
      <c r="C3177" s="53"/>
      <c r="D3177" s="54"/>
      <c r="E3177" s="54"/>
      <c r="F3177" s="79"/>
      <c r="G3177" s="55"/>
      <c r="H3177" s="79"/>
      <c r="I3177" s="60"/>
      <c r="J3177" s="60"/>
      <c r="K3177" s="60"/>
      <c r="L3177" s="60"/>
      <c r="M3177" s="60"/>
      <c r="N3177" s="60"/>
      <c r="O3177" s="54"/>
      <c r="P3177" s="54"/>
      <c r="Q3177" s="54"/>
      <c r="R3177" s="54"/>
      <c r="S3177" s="54"/>
      <c r="T3177" s="54"/>
    </row>
    <row r="3178" spans="1:20" ht="15" customHeight="1" x14ac:dyDescent="0.2">
      <c r="A3178" s="54"/>
      <c r="B3178" s="54"/>
      <c r="C3178" s="53"/>
      <c r="D3178" s="54"/>
      <c r="E3178" s="54"/>
      <c r="F3178" s="79"/>
      <c r="G3178" s="55"/>
      <c r="H3178" s="79"/>
      <c r="I3178" s="60"/>
      <c r="J3178" s="60"/>
      <c r="K3178" s="60"/>
      <c r="L3178" s="60"/>
      <c r="M3178" s="60"/>
      <c r="N3178" s="60"/>
      <c r="O3178" s="54"/>
      <c r="P3178" s="54"/>
      <c r="Q3178" s="54"/>
      <c r="R3178" s="54"/>
      <c r="S3178" s="54"/>
      <c r="T3178" s="54"/>
    </row>
    <row r="3179" spans="1:20" ht="15" customHeight="1" x14ac:dyDescent="0.2">
      <c r="A3179" s="54"/>
      <c r="B3179" s="54"/>
      <c r="C3179" s="53"/>
      <c r="D3179" s="54"/>
      <c r="E3179" s="54"/>
      <c r="F3179" s="79"/>
      <c r="G3179" s="55"/>
      <c r="H3179" s="79"/>
      <c r="I3179" s="60"/>
      <c r="J3179" s="60"/>
      <c r="K3179" s="60"/>
      <c r="L3179" s="60"/>
      <c r="M3179" s="60"/>
      <c r="N3179" s="60"/>
      <c r="O3179" s="54"/>
      <c r="P3179" s="54"/>
      <c r="Q3179" s="54"/>
      <c r="R3179" s="54"/>
      <c r="S3179" s="54"/>
      <c r="T3179" s="54"/>
    </row>
    <row r="3180" spans="1:20" ht="15" customHeight="1" x14ac:dyDescent="0.2">
      <c r="A3180" s="54"/>
      <c r="B3180" s="54"/>
      <c r="C3180" s="53"/>
      <c r="D3180" s="54"/>
      <c r="E3180" s="54"/>
      <c r="F3180" s="79"/>
      <c r="G3180" s="55"/>
      <c r="H3180" s="79"/>
      <c r="I3180" s="60"/>
      <c r="J3180" s="60"/>
      <c r="K3180" s="60"/>
      <c r="L3180" s="60"/>
      <c r="M3180" s="60"/>
      <c r="N3180" s="60"/>
      <c r="O3180" s="54"/>
      <c r="P3180" s="54"/>
      <c r="Q3180" s="54"/>
      <c r="R3180" s="54"/>
      <c r="S3180" s="54"/>
      <c r="T3180" s="54"/>
    </row>
    <row r="3181" spans="1:20" ht="15" customHeight="1" x14ac:dyDescent="0.2">
      <c r="A3181" s="54"/>
      <c r="B3181" s="54"/>
      <c r="C3181" s="53"/>
      <c r="D3181" s="54"/>
      <c r="E3181" s="54"/>
      <c r="F3181" s="79"/>
      <c r="G3181" s="55"/>
      <c r="H3181" s="79"/>
      <c r="I3181" s="60"/>
      <c r="J3181" s="60"/>
      <c r="K3181" s="60"/>
      <c r="L3181" s="60"/>
      <c r="M3181" s="60"/>
      <c r="N3181" s="60"/>
      <c r="O3181" s="54"/>
      <c r="P3181" s="54"/>
      <c r="Q3181" s="54"/>
      <c r="R3181" s="54"/>
      <c r="S3181" s="54"/>
      <c r="T3181" s="54"/>
    </row>
    <row r="3182" spans="1:20" ht="15" customHeight="1" x14ac:dyDescent="0.2">
      <c r="A3182" s="54"/>
      <c r="B3182" s="54"/>
      <c r="C3182" s="53"/>
      <c r="D3182" s="54"/>
      <c r="E3182" s="54"/>
      <c r="F3182" s="79"/>
      <c r="G3182" s="55"/>
      <c r="H3182" s="79"/>
      <c r="I3182" s="60"/>
      <c r="J3182" s="60"/>
      <c r="K3182" s="60"/>
      <c r="L3182" s="60"/>
      <c r="M3182" s="60"/>
      <c r="N3182" s="60"/>
      <c r="O3182" s="54"/>
      <c r="P3182" s="54"/>
      <c r="Q3182" s="54"/>
      <c r="R3182" s="54"/>
      <c r="S3182" s="54"/>
      <c r="T3182" s="54"/>
    </row>
    <row r="3183" spans="1:20" ht="15" customHeight="1" x14ac:dyDescent="0.2">
      <c r="A3183" s="54"/>
      <c r="B3183" s="54"/>
      <c r="C3183" s="53"/>
      <c r="D3183" s="54"/>
      <c r="E3183" s="54"/>
      <c r="F3183" s="79"/>
      <c r="G3183" s="55"/>
      <c r="H3183" s="79"/>
      <c r="I3183" s="60"/>
      <c r="J3183" s="60"/>
      <c r="K3183" s="60"/>
      <c r="L3183" s="60"/>
      <c r="M3183" s="60"/>
      <c r="N3183" s="60"/>
      <c r="O3183" s="54"/>
      <c r="P3183" s="54"/>
      <c r="Q3183" s="54"/>
      <c r="R3183" s="54"/>
      <c r="S3183" s="54"/>
      <c r="T3183" s="54"/>
    </row>
    <row r="3184" spans="1:20" ht="15" customHeight="1" x14ac:dyDescent="0.2">
      <c r="A3184" s="54"/>
      <c r="B3184" s="54"/>
      <c r="C3184" s="53"/>
      <c r="D3184" s="54"/>
      <c r="E3184" s="54"/>
      <c r="F3184" s="79"/>
      <c r="G3184" s="55"/>
      <c r="H3184" s="79"/>
      <c r="I3184" s="60"/>
      <c r="J3184" s="60"/>
      <c r="K3184" s="60"/>
      <c r="L3184" s="60"/>
      <c r="M3184" s="60"/>
      <c r="N3184" s="60"/>
      <c r="O3184" s="54"/>
      <c r="P3184" s="54"/>
      <c r="Q3184" s="54"/>
      <c r="R3184" s="54"/>
      <c r="S3184" s="54"/>
      <c r="T3184" s="54"/>
    </row>
    <row r="3185" spans="1:20" ht="15" customHeight="1" x14ac:dyDescent="0.2">
      <c r="A3185" s="54"/>
      <c r="B3185" s="54"/>
      <c r="C3185" s="53"/>
      <c r="D3185" s="54"/>
      <c r="E3185" s="54"/>
      <c r="F3185" s="79"/>
      <c r="G3185" s="55"/>
      <c r="H3185" s="79"/>
      <c r="I3185" s="60"/>
      <c r="J3185" s="60"/>
      <c r="K3185" s="60"/>
      <c r="L3185" s="60"/>
      <c r="M3185" s="60"/>
      <c r="N3185" s="60"/>
      <c r="O3185" s="54"/>
      <c r="P3185" s="54"/>
      <c r="Q3185" s="54"/>
      <c r="R3185" s="54"/>
      <c r="S3185" s="54"/>
      <c r="T3185" s="54"/>
    </row>
    <row r="3186" spans="1:20" ht="15" customHeight="1" x14ac:dyDescent="0.2">
      <c r="A3186" s="54"/>
      <c r="B3186" s="54"/>
      <c r="C3186" s="53"/>
      <c r="D3186" s="54"/>
      <c r="E3186" s="54"/>
      <c r="F3186" s="79"/>
      <c r="G3186" s="55"/>
      <c r="H3186" s="79"/>
      <c r="I3186" s="60"/>
      <c r="J3186" s="60"/>
      <c r="K3186" s="60"/>
      <c r="L3186" s="60"/>
      <c r="M3186" s="60"/>
      <c r="N3186" s="60"/>
      <c r="O3186" s="54"/>
      <c r="P3186" s="54"/>
      <c r="Q3186" s="54"/>
      <c r="R3186" s="54"/>
      <c r="S3186" s="54"/>
      <c r="T3186" s="54"/>
    </row>
    <row r="3187" spans="1:20" ht="15" customHeight="1" x14ac:dyDescent="0.2">
      <c r="A3187" s="54"/>
      <c r="B3187" s="54"/>
      <c r="C3187" s="53"/>
      <c r="D3187" s="54"/>
      <c r="E3187" s="54"/>
      <c r="F3187" s="79"/>
      <c r="G3187" s="55"/>
      <c r="H3187" s="79"/>
      <c r="I3187" s="60"/>
      <c r="J3187" s="60"/>
      <c r="K3187" s="60"/>
      <c r="L3187" s="60"/>
      <c r="M3187" s="60"/>
      <c r="N3187" s="60"/>
      <c r="O3187" s="54"/>
      <c r="P3187" s="54"/>
      <c r="Q3187" s="54"/>
      <c r="R3187" s="54"/>
      <c r="S3187" s="54"/>
      <c r="T3187" s="54"/>
    </row>
    <row r="3188" spans="1:20" ht="15" customHeight="1" x14ac:dyDescent="0.2">
      <c r="A3188" s="54"/>
      <c r="B3188" s="54"/>
      <c r="C3188" s="53"/>
      <c r="D3188" s="54"/>
      <c r="E3188" s="54"/>
      <c r="F3188" s="79"/>
      <c r="G3188" s="55"/>
      <c r="H3188" s="79"/>
      <c r="I3188" s="60"/>
      <c r="J3188" s="60"/>
      <c r="K3188" s="60"/>
      <c r="L3188" s="60"/>
      <c r="M3188" s="60"/>
      <c r="N3188" s="60"/>
      <c r="O3188" s="54"/>
      <c r="P3188" s="54"/>
      <c r="Q3188" s="54"/>
      <c r="R3188" s="54"/>
      <c r="S3188" s="54"/>
      <c r="T3188" s="54"/>
    </row>
    <row r="3189" spans="1:20" ht="15" customHeight="1" x14ac:dyDescent="0.2">
      <c r="A3189" s="54"/>
      <c r="B3189" s="54"/>
      <c r="C3189" s="53"/>
      <c r="D3189" s="54"/>
      <c r="E3189" s="54"/>
      <c r="F3189" s="79"/>
      <c r="G3189" s="55"/>
      <c r="H3189" s="79"/>
      <c r="I3189" s="60"/>
      <c r="J3189" s="60"/>
      <c r="K3189" s="60"/>
      <c r="L3189" s="60"/>
      <c r="M3189" s="60"/>
      <c r="N3189" s="60"/>
      <c r="O3189" s="54"/>
      <c r="P3189" s="54"/>
      <c r="Q3189" s="54"/>
      <c r="R3189" s="54"/>
      <c r="S3189" s="54"/>
      <c r="T3189" s="54"/>
    </row>
    <row r="3190" spans="1:20" ht="15" customHeight="1" x14ac:dyDescent="0.2">
      <c r="A3190" s="54"/>
      <c r="B3190" s="54"/>
      <c r="C3190" s="53"/>
      <c r="D3190" s="54"/>
      <c r="E3190" s="54"/>
      <c r="F3190" s="79"/>
      <c r="G3190" s="55"/>
      <c r="H3190" s="79"/>
      <c r="I3190" s="60"/>
      <c r="J3190" s="60"/>
      <c r="K3190" s="60"/>
      <c r="L3190" s="60"/>
      <c r="M3190" s="60"/>
      <c r="N3190" s="60"/>
      <c r="O3190" s="54"/>
      <c r="P3190" s="54"/>
      <c r="Q3190" s="54"/>
      <c r="R3190" s="54"/>
      <c r="S3190" s="54"/>
      <c r="T3190" s="54"/>
    </row>
    <row r="3191" spans="1:20" ht="15" customHeight="1" x14ac:dyDescent="0.2">
      <c r="A3191" s="54"/>
      <c r="B3191" s="54"/>
      <c r="C3191" s="53"/>
      <c r="D3191" s="54"/>
      <c r="E3191" s="54"/>
      <c r="F3191" s="79"/>
      <c r="G3191" s="55"/>
      <c r="H3191" s="79"/>
      <c r="I3191" s="60"/>
      <c r="J3191" s="60"/>
      <c r="K3191" s="60"/>
      <c r="L3191" s="60"/>
      <c r="M3191" s="60"/>
      <c r="N3191" s="60"/>
      <c r="O3191" s="54"/>
      <c r="P3191" s="54"/>
      <c r="Q3191" s="54"/>
      <c r="R3191" s="54"/>
      <c r="S3191" s="54"/>
      <c r="T3191" s="54"/>
    </row>
    <row r="3192" spans="1:20" ht="15" customHeight="1" x14ac:dyDescent="0.2">
      <c r="A3192" s="54"/>
      <c r="B3192" s="54"/>
      <c r="C3192" s="53"/>
      <c r="D3192" s="54"/>
      <c r="E3192" s="54"/>
      <c r="F3192" s="79"/>
      <c r="G3192" s="55"/>
      <c r="H3192" s="79"/>
      <c r="I3192" s="60"/>
      <c r="J3192" s="60"/>
      <c r="K3192" s="60"/>
      <c r="L3192" s="60"/>
      <c r="M3192" s="60"/>
      <c r="N3192" s="60"/>
      <c r="O3192" s="54"/>
      <c r="P3192" s="54"/>
      <c r="Q3192" s="54"/>
      <c r="R3192" s="54"/>
      <c r="S3192" s="54"/>
      <c r="T3192" s="54"/>
    </row>
    <row r="3193" spans="1:20" ht="15" customHeight="1" x14ac:dyDescent="0.2">
      <c r="A3193" s="54"/>
      <c r="B3193" s="54"/>
      <c r="C3193" s="53"/>
      <c r="D3193" s="54"/>
      <c r="E3193" s="54"/>
      <c r="F3193" s="79"/>
      <c r="G3193" s="55"/>
      <c r="H3193" s="79"/>
      <c r="I3193" s="60"/>
      <c r="J3193" s="60"/>
      <c r="K3193" s="60"/>
      <c r="L3193" s="60"/>
      <c r="M3193" s="60"/>
      <c r="N3193" s="60"/>
      <c r="O3193" s="54"/>
      <c r="P3193" s="54"/>
      <c r="Q3193" s="54"/>
      <c r="R3193" s="54"/>
      <c r="S3193" s="54"/>
      <c r="T3193" s="54"/>
    </row>
    <row r="3194" spans="1:20" ht="15" customHeight="1" x14ac:dyDescent="0.2">
      <c r="A3194" s="54"/>
      <c r="B3194" s="54"/>
      <c r="C3194" s="53"/>
      <c r="D3194" s="54"/>
      <c r="E3194" s="54"/>
      <c r="F3194" s="79"/>
      <c r="G3194" s="55"/>
      <c r="H3194" s="79"/>
      <c r="I3194" s="60"/>
      <c r="J3194" s="60"/>
      <c r="K3194" s="60"/>
      <c r="L3194" s="60"/>
      <c r="M3194" s="60"/>
      <c r="N3194" s="60"/>
      <c r="O3194" s="54"/>
      <c r="P3194" s="54"/>
      <c r="Q3194" s="54"/>
      <c r="R3194" s="54"/>
      <c r="S3194" s="54"/>
      <c r="T3194" s="54"/>
    </row>
    <row r="3195" spans="1:20" ht="15" customHeight="1" x14ac:dyDescent="0.2">
      <c r="A3195" s="54"/>
      <c r="B3195" s="54"/>
      <c r="C3195" s="53"/>
      <c r="D3195" s="54"/>
      <c r="E3195" s="54"/>
      <c r="F3195" s="79"/>
      <c r="G3195" s="55"/>
      <c r="H3195" s="79"/>
      <c r="I3195" s="60"/>
      <c r="J3195" s="60"/>
      <c r="K3195" s="60"/>
      <c r="L3195" s="60"/>
      <c r="M3195" s="60"/>
      <c r="N3195" s="60"/>
      <c r="O3195" s="54"/>
      <c r="P3195" s="54"/>
      <c r="Q3195" s="54"/>
      <c r="R3195" s="54"/>
      <c r="S3195" s="54"/>
      <c r="T3195" s="54"/>
    </row>
    <row r="3196" spans="1:20" ht="15" customHeight="1" x14ac:dyDescent="0.2">
      <c r="A3196" s="54"/>
      <c r="B3196" s="54"/>
      <c r="C3196" s="53"/>
      <c r="D3196" s="54"/>
      <c r="E3196" s="54"/>
      <c r="F3196" s="79"/>
      <c r="G3196" s="55"/>
      <c r="H3196" s="79"/>
      <c r="I3196" s="60"/>
      <c r="J3196" s="60"/>
      <c r="K3196" s="60"/>
      <c r="L3196" s="60"/>
      <c r="M3196" s="60"/>
      <c r="N3196" s="60"/>
      <c r="O3196" s="54"/>
      <c r="P3196" s="54"/>
      <c r="Q3196" s="54"/>
      <c r="R3196" s="54"/>
      <c r="S3196" s="54"/>
      <c r="T3196" s="54"/>
    </row>
    <row r="3197" spans="1:20" ht="15" customHeight="1" x14ac:dyDescent="0.2">
      <c r="A3197" s="54"/>
      <c r="B3197" s="54"/>
      <c r="C3197" s="53"/>
      <c r="D3197" s="54"/>
      <c r="E3197" s="54"/>
      <c r="F3197" s="79"/>
      <c r="G3197" s="55"/>
      <c r="H3197" s="79"/>
      <c r="I3197" s="60"/>
      <c r="J3197" s="60"/>
      <c r="K3197" s="60"/>
      <c r="L3197" s="60"/>
      <c r="M3197" s="60"/>
      <c r="N3197" s="60"/>
      <c r="O3197" s="54"/>
      <c r="P3197" s="54"/>
      <c r="Q3197" s="54"/>
      <c r="R3197" s="54"/>
      <c r="S3197" s="54"/>
      <c r="T3197" s="54"/>
    </row>
    <row r="3198" spans="1:20" ht="15" customHeight="1" x14ac:dyDescent="0.2">
      <c r="A3198" s="54"/>
      <c r="B3198" s="54"/>
      <c r="C3198" s="53"/>
      <c r="D3198" s="54"/>
      <c r="E3198" s="54"/>
      <c r="F3198" s="79"/>
      <c r="G3198" s="55"/>
      <c r="H3198" s="79"/>
      <c r="I3198" s="60"/>
      <c r="J3198" s="60"/>
      <c r="K3198" s="60"/>
      <c r="L3198" s="60"/>
      <c r="M3198" s="60"/>
      <c r="N3198" s="60"/>
      <c r="O3198" s="54"/>
      <c r="P3198" s="54"/>
      <c r="Q3198" s="54"/>
      <c r="R3198" s="54"/>
      <c r="S3198" s="54"/>
      <c r="T3198" s="54"/>
    </row>
    <row r="3199" spans="1:20" ht="15" customHeight="1" x14ac:dyDescent="0.2">
      <c r="A3199" s="54"/>
      <c r="B3199" s="54"/>
      <c r="C3199" s="53"/>
      <c r="D3199" s="54"/>
      <c r="E3199" s="54"/>
      <c r="F3199" s="79"/>
      <c r="G3199" s="55"/>
      <c r="H3199" s="79"/>
      <c r="I3199" s="60"/>
      <c r="J3199" s="60"/>
      <c r="K3199" s="60"/>
      <c r="L3199" s="60"/>
      <c r="M3199" s="60"/>
      <c r="N3199" s="60"/>
      <c r="O3199" s="54"/>
      <c r="P3199" s="54"/>
      <c r="Q3199" s="54"/>
      <c r="R3199" s="54"/>
      <c r="S3199" s="54"/>
      <c r="T3199" s="54"/>
    </row>
    <row r="3200" spans="1:20" ht="15" customHeight="1" x14ac:dyDescent="0.2">
      <c r="A3200" s="54"/>
      <c r="B3200" s="54"/>
      <c r="C3200" s="53"/>
      <c r="D3200" s="54"/>
      <c r="E3200" s="54"/>
      <c r="F3200" s="79"/>
      <c r="G3200" s="55"/>
      <c r="H3200" s="79"/>
      <c r="I3200" s="60"/>
      <c r="J3200" s="60"/>
      <c r="K3200" s="60"/>
      <c r="L3200" s="60"/>
      <c r="M3200" s="60"/>
      <c r="N3200" s="60"/>
      <c r="O3200" s="54"/>
      <c r="P3200" s="54"/>
      <c r="Q3200" s="54"/>
      <c r="R3200" s="54"/>
      <c r="S3200" s="54"/>
      <c r="T3200" s="54"/>
    </row>
    <row r="3201" spans="1:20" ht="15" customHeight="1" x14ac:dyDescent="0.2">
      <c r="A3201" s="54"/>
      <c r="B3201" s="54"/>
      <c r="C3201" s="53"/>
      <c r="D3201" s="54"/>
      <c r="E3201" s="54"/>
      <c r="F3201" s="79"/>
      <c r="G3201" s="55"/>
      <c r="H3201" s="79"/>
      <c r="I3201" s="60"/>
      <c r="J3201" s="60"/>
      <c r="K3201" s="60"/>
      <c r="L3201" s="60"/>
      <c r="M3201" s="60"/>
      <c r="N3201" s="60"/>
      <c r="O3201" s="54"/>
      <c r="P3201" s="54"/>
      <c r="Q3201" s="54"/>
      <c r="R3201" s="54"/>
      <c r="S3201" s="54"/>
      <c r="T3201" s="54"/>
    </row>
    <row r="3202" spans="1:20" ht="15" customHeight="1" x14ac:dyDescent="0.2">
      <c r="A3202" s="54"/>
      <c r="B3202" s="54"/>
      <c r="C3202" s="53"/>
      <c r="D3202" s="54"/>
      <c r="E3202" s="54"/>
      <c r="F3202" s="79"/>
      <c r="G3202" s="55"/>
      <c r="H3202" s="79"/>
      <c r="I3202" s="60"/>
      <c r="J3202" s="60"/>
      <c r="K3202" s="60"/>
      <c r="L3202" s="60"/>
      <c r="M3202" s="60"/>
      <c r="N3202" s="60"/>
      <c r="O3202" s="54"/>
      <c r="P3202" s="54"/>
      <c r="Q3202" s="54"/>
      <c r="R3202" s="54"/>
      <c r="S3202" s="54"/>
      <c r="T3202" s="54"/>
    </row>
    <row r="3203" spans="1:20" ht="15" customHeight="1" x14ac:dyDescent="0.2">
      <c r="A3203" s="54"/>
      <c r="B3203" s="54"/>
      <c r="C3203" s="53"/>
      <c r="D3203" s="54"/>
      <c r="E3203" s="54"/>
      <c r="F3203" s="79"/>
      <c r="G3203" s="55"/>
      <c r="H3203" s="79"/>
      <c r="I3203" s="60"/>
      <c r="J3203" s="60"/>
      <c r="K3203" s="60"/>
      <c r="L3203" s="60"/>
      <c r="M3203" s="60"/>
      <c r="N3203" s="60"/>
      <c r="O3203" s="54"/>
      <c r="P3203" s="54"/>
      <c r="Q3203" s="54"/>
      <c r="R3203" s="54"/>
      <c r="S3203" s="54"/>
      <c r="T3203" s="54"/>
    </row>
    <row r="3204" spans="1:20" ht="15" customHeight="1" x14ac:dyDescent="0.2">
      <c r="A3204" s="54"/>
      <c r="B3204" s="54"/>
      <c r="C3204" s="53"/>
      <c r="D3204" s="54"/>
      <c r="E3204" s="54"/>
      <c r="F3204" s="79"/>
      <c r="G3204" s="55"/>
      <c r="H3204" s="79"/>
      <c r="I3204" s="60"/>
      <c r="J3204" s="60"/>
      <c r="K3204" s="60"/>
      <c r="L3204" s="60"/>
      <c r="M3204" s="60"/>
      <c r="N3204" s="60"/>
      <c r="O3204" s="54"/>
      <c r="P3204" s="54"/>
      <c r="Q3204" s="54"/>
      <c r="R3204" s="54"/>
      <c r="S3204" s="54"/>
      <c r="T3204" s="54"/>
    </row>
    <row r="3205" spans="1:20" ht="15" customHeight="1" x14ac:dyDescent="0.2">
      <c r="A3205" s="54"/>
      <c r="B3205" s="54"/>
      <c r="C3205" s="53"/>
      <c r="D3205" s="54"/>
      <c r="E3205" s="54"/>
      <c r="F3205" s="79"/>
      <c r="G3205" s="55"/>
      <c r="H3205" s="79"/>
      <c r="I3205" s="60"/>
      <c r="J3205" s="60"/>
      <c r="K3205" s="60"/>
      <c r="L3205" s="60"/>
      <c r="M3205" s="60"/>
      <c r="N3205" s="60"/>
      <c r="O3205" s="54"/>
      <c r="P3205" s="54"/>
      <c r="Q3205" s="54"/>
      <c r="R3205" s="54"/>
      <c r="S3205" s="54"/>
      <c r="T3205" s="54"/>
    </row>
    <row r="3206" spans="1:20" ht="15" customHeight="1" x14ac:dyDescent="0.2">
      <c r="A3206" s="54"/>
      <c r="B3206" s="54"/>
      <c r="C3206" s="53"/>
      <c r="D3206" s="54"/>
      <c r="E3206" s="54"/>
      <c r="F3206" s="79"/>
      <c r="G3206" s="55"/>
      <c r="H3206" s="79"/>
      <c r="I3206" s="60"/>
      <c r="J3206" s="60"/>
      <c r="K3206" s="60"/>
      <c r="L3206" s="60"/>
      <c r="M3206" s="60"/>
      <c r="N3206" s="60"/>
      <c r="O3206" s="54"/>
      <c r="P3206" s="54"/>
      <c r="Q3206" s="54"/>
      <c r="R3206" s="54"/>
      <c r="S3206" s="54"/>
      <c r="T3206" s="54"/>
    </row>
    <row r="3207" spans="1:20" ht="15" customHeight="1" x14ac:dyDescent="0.2">
      <c r="A3207" s="54"/>
      <c r="B3207" s="54"/>
      <c r="C3207" s="53"/>
      <c r="D3207" s="54"/>
      <c r="E3207" s="54"/>
      <c r="F3207" s="79"/>
      <c r="G3207" s="55"/>
      <c r="H3207" s="79"/>
      <c r="I3207" s="60"/>
      <c r="J3207" s="60"/>
      <c r="K3207" s="60"/>
      <c r="L3207" s="60"/>
      <c r="M3207" s="60"/>
      <c r="N3207" s="60"/>
      <c r="O3207" s="54"/>
      <c r="P3207" s="54"/>
      <c r="Q3207" s="54"/>
      <c r="R3207" s="54"/>
      <c r="S3207" s="54"/>
      <c r="T3207" s="54"/>
    </row>
    <row r="3208" spans="1:20" ht="15" customHeight="1" x14ac:dyDescent="0.2">
      <c r="A3208" s="54"/>
      <c r="B3208" s="54"/>
      <c r="C3208" s="53"/>
      <c r="D3208" s="54"/>
      <c r="E3208" s="54"/>
      <c r="F3208" s="79"/>
      <c r="G3208" s="55"/>
      <c r="H3208" s="79"/>
      <c r="I3208" s="60"/>
      <c r="J3208" s="60"/>
      <c r="K3208" s="60"/>
      <c r="L3208" s="60"/>
      <c r="M3208" s="60"/>
      <c r="N3208" s="60"/>
      <c r="O3208" s="54"/>
      <c r="P3208" s="54"/>
      <c r="Q3208" s="54"/>
      <c r="R3208" s="54"/>
      <c r="S3208" s="54"/>
      <c r="T3208" s="54"/>
    </row>
    <row r="3209" spans="1:20" ht="15" customHeight="1" x14ac:dyDescent="0.2">
      <c r="A3209" s="54"/>
      <c r="B3209" s="54"/>
      <c r="C3209" s="53"/>
      <c r="D3209" s="54"/>
      <c r="E3209" s="54"/>
      <c r="F3209" s="79"/>
      <c r="G3209" s="55"/>
      <c r="H3209" s="79"/>
      <c r="I3209" s="60"/>
      <c r="J3209" s="60"/>
      <c r="K3209" s="60"/>
      <c r="L3209" s="60"/>
      <c r="M3209" s="60"/>
      <c r="N3209" s="60"/>
      <c r="O3209" s="54"/>
      <c r="P3209" s="54"/>
      <c r="Q3209" s="54"/>
      <c r="R3209" s="54"/>
      <c r="S3209" s="54"/>
      <c r="T3209" s="54"/>
    </row>
    <row r="3210" spans="1:20" ht="15" customHeight="1" x14ac:dyDescent="0.2">
      <c r="A3210" s="54"/>
      <c r="B3210" s="54"/>
      <c r="C3210" s="53"/>
      <c r="D3210" s="54"/>
      <c r="E3210" s="54"/>
      <c r="F3210" s="79"/>
      <c r="G3210" s="55"/>
      <c r="H3210" s="79"/>
      <c r="I3210" s="60"/>
      <c r="J3210" s="60"/>
      <c r="K3210" s="60"/>
      <c r="L3210" s="60"/>
      <c r="M3210" s="60"/>
      <c r="N3210" s="60"/>
      <c r="O3210" s="54"/>
      <c r="P3210" s="54"/>
      <c r="Q3210" s="54"/>
      <c r="R3210" s="54"/>
      <c r="S3210" s="54"/>
      <c r="T3210" s="54"/>
    </row>
    <row r="3211" spans="1:20" ht="15" customHeight="1" x14ac:dyDescent="0.2">
      <c r="A3211" s="54"/>
      <c r="B3211" s="54"/>
      <c r="C3211" s="53"/>
      <c r="D3211" s="54"/>
      <c r="E3211" s="54"/>
      <c r="F3211" s="79"/>
      <c r="G3211" s="55"/>
      <c r="H3211" s="79"/>
      <c r="I3211" s="60"/>
      <c r="J3211" s="60"/>
      <c r="K3211" s="60"/>
      <c r="L3211" s="60"/>
      <c r="M3211" s="60"/>
      <c r="N3211" s="60"/>
      <c r="O3211" s="54"/>
      <c r="P3211" s="54"/>
      <c r="Q3211" s="54"/>
      <c r="R3211" s="54"/>
      <c r="S3211" s="54"/>
      <c r="T3211" s="54"/>
    </row>
    <row r="3212" spans="1:20" ht="15" customHeight="1" x14ac:dyDescent="0.2">
      <c r="A3212" s="54"/>
      <c r="B3212" s="54"/>
      <c r="C3212" s="53"/>
      <c r="D3212" s="54"/>
      <c r="E3212" s="54"/>
      <c r="F3212" s="79"/>
      <c r="G3212" s="55"/>
      <c r="H3212" s="79"/>
      <c r="I3212" s="60"/>
      <c r="J3212" s="60"/>
      <c r="K3212" s="60"/>
      <c r="L3212" s="60"/>
      <c r="M3212" s="60"/>
      <c r="N3212" s="60"/>
      <c r="O3212" s="54"/>
      <c r="P3212" s="54"/>
      <c r="Q3212" s="54"/>
      <c r="R3212" s="54"/>
      <c r="S3212" s="54"/>
      <c r="T3212" s="54"/>
    </row>
    <row r="3213" spans="1:20" ht="15" customHeight="1" x14ac:dyDescent="0.2">
      <c r="A3213" s="54"/>
      <c r="B3213" s="54"/>
      <c r="C3213" s="53"/>
      <c r="D3213" s="54"/>
      <c r="E3213" s="54"/>
      <c r="F3213" s="79"/>
      <c r="G3213" s="55"/>
      <c r="H3213" s="79"/>
      <c r="I3213" s="60"/>
      <c r="J3213" s="60"/>
      <c r="K3213" s="60"/>
      <c r="L3213" s="60"/>
      <c r="M3213" s="60"/>
      <c r="N3213" s="60"/>
      <c r="O3213" s="54"/>
      <c r="P3213" s="54"/>
      <c r="Q3213" s="54"/>
      <c r="R3213" s="54"/>
      <c r="S3213" s="54"/>
      <c r="T3213" s="54"/>
    </row>
    <row r="3214" spans="1:20" ht="15" customHeight="1" x14ac:dyDescent="0.2">
      <c r="A3214" s="54"/>
      <c r="B3214" s="54"/>
      <c r="C3214" s="53"/>
      <c r="D3214" s="54"/>
      <c r="E3214" s="54"/>
      <c r="F3214" s="79"/>
      <c r="G3214" s="55"/>
      <c r="H3214" s="79"/>
      <c r="I3214" s="60"/>
      <c r="J3214" s="60"/>
      <c r="K3214" s="60"/>
      <c r="L3214" s="60"/>
      <c r="M3214" s="60"/>
      <c r="N3214" s="60"/>
      <c r="O3214" s="54"/>
      <c r="P3214" s="54"/>
      <c r="Q3214" s="54"/>
      <c r="R3214" s="54"/>
      <c r="S3214" s="54"/>
      <c r="T3214" s="54"/>
    </row>
    <row r="3215" spans="1:20" ht="15" customHeight="1" x14ac:dyDescent="0.2">
      <c r="A3215" s="54"/>
      <c r="B3215" s="54"/>
      <c r="C3215" s="53"/>
      <c r="D3215" s="54"/>
      <c r="E3215" s="54"/>
      <c r="F3215" s="79"/>
      <c r="G3215" s="55"/>
      <c r="H3215" s="79"/>
      <c r="I3215" s="60"/>
      <c r="J3215" s="60"/>
      <c r="K3215" s="60"/>
      <c r="L3215" s="60"/>
      <c r="M3215" s="60"/>
      <c r="N3215" s="60"/>
      <c r="O3215" s="54"/>
      <c r="P3215" s="54"/>
      <c r="Q3215" s="54"/>
      <c r="R3215" s="54"/>
      <c r="S3215" s="54"/>
      <c r="T3215" s="54"/>
    </row>
    <row r="3216" spans="1:20" ht="15" customHeight="1" x14ac:dyDescent="0.2">
      <c r="A3216" s="54"/>
      <c r="B3216" s="54"/>
      <c r="C3216" s="53"/>
      <c r="D3216" s="54"/>
      <c r="E3216" s="54"/>
      <c r="F3216" s="79"/>
      <c r="G3216" s="55"/>
      <c r="H3216" s="79"/>
      <c r="I3216" s="60"/>
      <c r="J3216" s="60"/>
      <c r="K3216" s="60"/>
      <c r="L3216" s="60"/>
      <c r="M3216" s="60"/>
      <c r="N3216" s="60"/>
      <c r="O3216" s="54"/>
      <c r="P3216" s="54"/>
      <c r="Q3216" s="54"/>
      <c r="R3216" s="54"/>
      <c r="S3216" s="54"/>
      <c r="T3216" s="54"/>
    </row>
    <row r="3217" spans="1:20" ht="15" customHeight="1" x14ac:dyDescent="0.2">
      <c r="A3217" s="54"/>
      <c r="B3217" s="54"/>
      <c r="C3217" s="53"/>
      <c r="D3217" s="54"/>
      <c r="E3217" s="54"/>
      <c r="F3217" s="79"/>
      <c r="G3217" s="55"/>
      <c r="H3217" s="79"/>
      <c r="I3217" s="60"/>
      <c r="J3217" s="60"/>
      <c r="K3217" s="60"/>
      <c r="L3217" s="60"/>
      <c r="M3217" s="60"/>
      <c r="N3217" s="60"/>
      <c r="O3217" s="54"/>
      <c r="P3217" s="54"/>
      <c r="Q3217" s="54"/>
      <c r="R3217" s="54"/>
      <c r="S3217" s="54"/>
      <c r="T3217" s="54"/>
    </row>
    <row r="3218" spans="1:20" ht="15" customHeight="1" x14ac:dyDescent="0.2">
      <c r="A3218" s="54"/>
      <c r="B3218" s="54"/>
      <c r="C3218" s="53"/>
      <c r="D3218" s="54"/>
      <c r="E3218" s="54"/>
      <c r="F3218" s="79"/>
      <c r="G3218" s="55"/>
      <c r="H3218" s="79"/>
      <c r="I3218" s="60"/>
      <c r="J3218" s="60"/>
      <c r="K3218" s="60"/>
      <c r="L3218" s="60"/>
      <c r="M3218" s="60"/>
      <c r="N3218" s="60"/>
      <c r="O3218" s="54"/>
      <c r="P3218" s="54"/>
      <c r="Q3218" s="54"/>
      <c r="R3218" s="54"/>
      <c r="S3218" s="54"/>
      <c r="T3218" s="54"/>
    </row>
    <row r="3219" spans="1:20" ht="15" customHeight="1" x14ac:dyDescent="0.2">
      <c r="A3219" s="54"/>
      <c r="B3219" s="54"/>
      <c r="C3219" s="53"/>
      <c r="D3219" s="54"/>
      <c r="E3219" s="54"/>
      <c r="F3219" s="79"/>
      <c r="G3219" s="55"/>
      <c r="H3219" s="79"/>
      <c r="I3219" s="60"/>
      <c r="J3219" s="60"/>
      <c r="K3219" s="60"/>
      <c r="L3219" s="60"/>
      <c r="M3219" s="60"/>
      <c r="N3219" s="60"/>
      <c r="O3219" s="54"/>
      <c r="P3219" s="54"/>
      <c r="Q3219" s="54"/>
      <c r="R3219" s="54"/>
      <c r="S3219" s="54"/>
      <c r="T3219" s="54"/>
    </row>
    <row r="3220" spans="1:20" ht="15" customHeight="1" x14ac:dyDescent="0.2">
      <c r="A3220" s="54"/>
      <c r="B3220" s="54"/>
      <c r="C3220" s="53"/>
      <c r="D3220" s="54"/>
      <c r="E3220" s="54"/>
      <c r="F3220" s="79"/>
      <c r="G3220" s="55"/>
      <c r="H3220" s="79"/>
      <c r="I3220" s="60"/>
      <c r="J3220" s="60"/>
      <c r="K3220" s="60"/>
      <c r="L3220" s="60"/>
      <c r="M3220" s="60"/>
      <c r="N3220" s="60"/>
      <c r="O3220" s="54"/>
      <c r="P3220" s="54"/>
      <c r="Q3220" s="54"/>
      <c r="R3220" s="54"/>
      <c r="S3220" s="54"/>
      <c r="T3220" s="54"/>
    </row>
    <row r="3221" spans="1:20" ht="15" customHeight="1" x14ac:dyDescent="0.2">
      <c r="A3221" s="54"/>
      <c r="B3221" s="54"/>
      <c r="C3221" s="53"/>
      <c r="D3221" s="54"/>
      <c r="E3221" s="54"/>
      <c r="F3221" s="79"/>
      <c r="G3221" s="55"/>
      <c r="H3221" s="79"/>
      <c r="I3221" s="60"/>
      <c r="J3221" s="60"/>
      <c r="K3221" s="60"/>
      <c r="L3221" s="60"/>
      <c r="M3221" s="60"/>
      <c r="N3221" s="60"/>
      <c r="O3221" s="54"/>
      <c r="P3221" s="54"/>
      <c r="Q3221" s="54"/>
      <c r="R3221" s="54"/>
      <c r="S3221" s="54"/>
      <c r="T3221" s="54"/>
    </row>
    <row r="3222" spans="1:20" ht="15" customHeight="1" x14ac:dyDescent="0.2">
      <c r="A3222" s="54"/>
      <c r="B3222" s="54"/>
      <c r="C3222" s="53"/>
      <c r="D3222" s="54"/>
      <c r="E3222" s="54"/>
      <c r="F3222" s="79"/>
      <c r="G3222" s="55"/>
      <c r="H3222" s="79"/>
      <c r="I3222" s="60"/>
      <c r="J3222" s="60"/>
      <c r="K3222" s="60"/>
      <c r="L3222" s="60"/>
      <c r="M3222" s="60"/>
      <c r="N3222" s="60"/>
      <c r="O3222" s="54"/>
      <c r="P3222" s="54"/>
      <c r="Q3222" s="54"/>
      <c r="R3222" s="54"/>
      <c r="S3222" s="54"/>
      <c r="T3222" s="54"/>
    </row>
    <row r="3223" spans="1:20" ht="15" customHeight="1" x14ac:dyDescent="0.2">
      <c r="A3223" s="54"/>
      <c r="B3223" s="54"/>
      <c r="C3223" s="53"/>
      <c r="D3223" s="54"/>
      <c r="E3223" s="54"/>
      <c r="F3223" s="79"/>
      <c r="G3223" s="55"/>
      <c r="H3223" s="79"/>
      <c r="I3223" s="60"/>
      <c r="J3223" s="60"/>
      <c r="K3223" s="60"/>
      <c r="L3223" s="60"/>
      <c r="M3223" s="60"/>
      <c r="N3223" s="60"/>
      <c r="O3223" s="54"/>
      <c r="P3223" s="54"/>
      <c r="Q3223" s="54"/>
      <c r="R3223" s="54"/>
      <c r="S3223" s="54"/>
      <c r="T3223" s="54"/>
    </row>
    <row r="3224" spans="1:20" ht="15" customHeight="1" x14ac:dyDescent="0.2">
      <c r="A3224" s="54"/>
      <c r="B3224" s="54"/>
      <c r="C3224" s="53"/>
      <c r="D3224" s="54"/>
      <c r="E3224" s="54"/>
      <c r="F3224" s="79"/>
      <c r="G3224" s="55"/>
      <c r="H3224" s="79"/>
      <c r="I3224" s="60"/>
      <c r="J3224" s="60"/>
      <c r="K3224" s="60"/>
      <c r="L3224" s="60"/>
      <c r="M3224" s="60"/>
      <c r="N3224" s="60"/>
      <c r="O3224" s="54"/>
      <c r="P3224" s="54"/>
      <c r="Q3224" s="54"/>
      <c r="R3224" s="54"/>
      <c r="S3224" s="54"/>
      <c r="T3224" s="54"/>
    </row>
    <row r="3225" spans="1:20" ht="15" customHeight="1" x14ac:dyDescent="0.2">
      <c r="A3225" s="54"/>
      <c r="B3225" s="54"/>
      <c r="C3225" s="53"/>
      <c r="D3225" s="54"/>
      <c r="E3225" s="54"/>
      <c r="F3225" s="79"/>
      <c r="G3225" s="55"/>
      <c r="H3225" s="79"/>
      <c r="I3225" s="60"/>
      <c r="J3225" s="60"/>
      <c r="K3225" s="60"/>
      <c r="L3225" s="60"/>
      <c r="M3225" s="60"/>
      <c r="N3225" s="60"/>
      <c r="O3225" s="54"/>
      <c r="P3225" s="54"/>
      <c r="Q3225" s="54"/>
      <c r="R3225" s="54"/>
      <c r="S3225" s="54"/>
      <c r="T3225" s="54"/>
    </row>
    <row r="3226" spans="1:20" ht="15" customHeight="1" x14ac:dyDescent="0.2">
      <c r="A3226" s="54"/>
      <c r="B3226" s="54"/>
      <c r="C3226" s="53"/>
      <c r="D3226" s="54"/>
      <c r="E3226" s="54"/>
      <c r="F3226" s="79"/>
      <c r="G3226" s="55"/>
      <c r="H3226" s="79"/>
      <c r="I3226" s="60"/>
      <c r="J3226" s="60"/>
      <c r="K3226" s="60"/>
      <c r="L3226" s="60"/>
      <c r="M3226" s="60"/>
      <c r="N3226" s="60"/>
      <c r="O3226" s="54"/>
      <c r="P3226" s="54"/>
      <c r="Q3226" s="54"/>
      <c r="R3226" s="54"/>
      <c r="S3226" s="54"/>
      <c r="T3226" s="54"/>
    </row>
    <row r="3227" spans="1:20" ht="15" customHeight="1" x14ac:dyDescent="0.2">
      <c r="A3227" s="54"/>
      <c r="B3227" s="54"/>
      <c r="C3227" s="53"/>
      <c r="D3227" s="54"/>
      <c r="E3227" s="54"/>
      <c r="F3227" s="79"/>
      <c r="G3227" s="55"/>
      <c r="H3227" s="79"/>
      <c r="I3227" s="60"/>
      <c r="J3227" s="60"/>
      <c r="K3227" s="60"/>
      <c r="L3227" s="60"/>
      <c r="M3227" s="60"/>
      <c r="N3227" s="60"/>
      <c r="O3227" s="54"/>
      <c r="P3227" s="54"/>
      <c r="Q3227" s="54"/>
      <c r="R3227" s="54"/>
      <c r="S3227" s="54"/>
      <c r="T3227" s="54"/>
    </row>
    <row r="3228" spans="1:20" ht="15" customHeight="1" x14ac:dyDescent="0.2">
      <c r="A3228" s="54"/>
      <c r="B3228" s="54"/>
      <c r="C3228" s="53"/>
      <c r="D3228" s="54"/>
      <c r="E3228" s="54"/>
      <c r="F3228" s="79"/>
      <c r="G3228" s="55"/>
      <c r="H3228" s="79"/>
      <c r="I3228" s="60"/>
      <c r="J3228" s="60"/>
      <c r="K3228" s="60"/>
      <c r="L3228" s="60"/>
      <c r="M3228" s="60"/>
      <c r="N3228" s="60"/>
      <c r="O3228" s="54"/>
      <c r="P3228" s="54"/>
      <c r="Q3228" s="54"/>
      <c r="R3228" s="54"/>
      <c r="S3228" s="54"/>
      <c r="T3228" s="54"/>
    </row>
    <row r="3229" spans="1:20" ht="15" customHeight="1" x14ac:dyDescent="0.2">
      <c r="A3229" s="54"/>
      <c r="B3229" s="54"/>
      <c r="C3229" s="53"/>
      <c r="D3229" s="54"/>
      <c r="E3229" s="54"/>
      <c r="F3229" s="79"/>
      <c r="G3229" s="55"/>
      <c r="H3229" s="79"/>
      <c r="I3229" s="60"/>
      <c r="J3229" s="60"/>
      <c r="K3229" s="60"/>
      <c r="L3229" s="60"/>
      <c r="M3229" s="60"/>
      <c r="N3229" s="60"/>
      <c r="O3229" s="54"/>
      <c r="P3229" s="54"/>
      <c r="Q3229" s="54"/>
      <c r="R3229" s="54"/>
      <c r="S3229" s="54"/>
      <c r="T3229" s="54"/>
    </row>
    <row r="3230" spans="1:20" ht="15" customHeight="1" x14ac:dyDescent="0.2">
      <c r="A3230" s="54"/>
      <c r="B3230" s="54"/>
      <c r="C3230" s="53"/>
      <c r="D3230" s="54"/>
      <c r="E3230" s="54"/>
      <c r="F3230" s="79"/>
      <c r="G3230" s="55"/>
      <c r="H3230" s="79"/>
      <c r="I3230" s="60"/>
      <c r="J3230" s="60"/>
      <c r="K3230" s="60"/>
      <c r="L3230" s="60"/>
      <c r="M3230" s="60"/>
      <c r="N3230" s="60"/>
      <c r="O3230" s="54"/>
      <c r="P3230" s="54"/>
      <c r="Q3230" s="54"/>
      <c r="R3230" s="54"/>
      <c r="S3230" s="54"/>
      <c r="T3230" s="54"/>
    </row>
    <row r="3231" spans="1:20" ht="15" customHeight="1" x14ac:dyDescent="0.2">
      <c r="A3231" s="54"/>
      <c r="B3231" s="54"/>
      <c r="C3231" s="53"/>
      <c r="D3231" s="54"/>
      <c r="E3231" s="54"/>
      <c r="F3231" s="79"/>
      <c r="G3231" s="55"/>
      <c r="H3231" s="79"/>
      <c r="I3231" s="60"/>
      <c r="J3231" s="60"/>
      <c r="K3231" s="60"/>
      <c r="L3231" s="60"/>
      <c r="M3231" s="60"/>
      <c r="N3231" s="60"/>
      <c r="O3231" s="54"/>
      <c r="P3231" s="54"/>
      <c r="Q3231" s="54"/>
      <c r="R3231" s="54"/>
      <c r="S3231" s="54"/>
      <c r="T3231" s="54"/>
    </row>
    <row r="3232" spans="1:20" ht="15" customHeight="1" x14ac:dyDescent="0.2">
      <c r="A3232" s="54"/>
      <c r="B3232" s="54"/>
      <c r="C3232" s="53"/>
      <c r="D3232" s="54"/>
      <c r="E3232" s="54"/>
      <c r="F3232" s="79"/>
      <c r="G3232" s="55"/>
      <c r="H3232" s="79"/>
      <c r="I3232" s="60"/>
      <c r="J3232" s="60"/>
      <c r="K3232" s="60"/>
      <c r="L3232" s="60"/>
      <c r="M3232" s="60"/>
      <c r="N3232" s="60"/>
      <c r="O3232" s="54"/>
      <c r="P3232" s="54"/>
      <c r="Q3232" s="54"/>
      <c r="R3232" s="54"/>
      <c r="S3232" s="54"/>
      <c r="T3232" s="54"/>
    </row>
    <row r="3233" spans="1:20" ht="15" customHeight="1" x14ac:dyDescent="0.2">
      <c r="A3233" s="54"/>
      <c r="B3233" s="54"/>
      <c r="C3233" s="53"/>
      <c r="D3233" s="54"/>
      <c r="E3233" s="54"/>
      <c r="F3233" s="79"/>
      <c r="G3233" s="55"/>
      <c r="H3233" s="79"/>
      <c r="I3233" s="60"/>
      <c r="J3233" s="60"/>
      <c r="K3233" s="60"/>
      <c r="L3233" s="60"/>
      <c r="M3233" s="60"/>
      <c r="N3233" s="60"/>
      <c r="O3233" s="54"/>
      <c r="P3233" s="54"/>
      <c r="Q3233" s="54"/>
      <c r="R3233" s="54"/>
      <c r="S3233" s="54"/>
      <c r="T3233" s="54"/>
    </row>
    <row r="3234" spans="1:20" ht="15" customHeight="1" x14ac:dyDescent="0.2">
      <c r="A3234" s="54"/>
      <c r="B3234" s="54"/>
      <c r="C3234" s="53"/>
      <c r="D3234" s="54"/>
      <c r="E3234" s="54"/>
      <c r="F3234" s="79"/>
      <c r="G3234" s="55"/>
      <c r="H3234" s="79"/>
      <c r="I3234" s="60"/>
      <c r="J3234" s="60"/>
      <c r="K3234" s="60"/>
      <c r="L3234" s="60"/>
      <c r="M3234" s="60"/>
      <c r="N3234" s="60"/>
      <c r="O3234" s="54"/>
      <c r="P3234" s="54"/>
      <c r="Q3234" s="54"/>
      <c r="R3234" s="54"/>
      <c r="S3234" s="54"/>
      <c r="T3234" s="54"/>
    </row>
    <row r="3235" spans="1:20" ht="15" customHeight="1" x14ac:dyDescent="0.2">
      <c r="A3235" s="54"/>
      <c r="B3235" s="54"/>
      <c r="C3235" s="53"/>
      <c r="D3235" s="54"/>
      <c r="E3235" s="54"/>
      <c r="F3235" s="79"/>
      <c r="G3235" s="55"/>
      <c r="H3235" s="79"/>
      <c r="I3235" s="60"/>
      <c r="J3235" s="60"/>
      <c r="K3235" s="60"/>
      <c r="L3235" s="60"/>
      <c r="M3235" s="60"/>
      <c r="N3235" s="60"/>
      <c r="O3235" s="54"/>
      <c r="P3235" s="54"/>
      <c r="Q3235" s="54"/>
      <c r="R3235" s="54"/>
      <c r="S3235" s="54"/>
      <c r="T3235" s="54"/>
    </row>
    <row r="3236" spans="1:20" ht="15" customHeight="1" x14ac:dyDescent="0.2">
      <c r="A3236" s="54"/>
      <c r="B3236" s="54"/>
      <c r="C3236" s="53"/>
      <c r="D3236" s="54"/>
      <c r="E3236" s="54"/>
      <c r="F3236" s="79"/>
      <c r="G3236" s="55"/>
      <c r="H3236" s="79"/>
      <c r="I3236" s="60"/>
      <c r="J3236" s="60"/>
      <c r="K3236" s="60"/>
      <c r="L3236" s="60"/>
      <c r="M3236" s="60"/>
      <c r="N3236" s="60"/>
      <c r="O3236" s="54"/>
      <c r="P3236" s="54"/>
      <c r="Q3236" s="54"/>
      <c r="R3236" s="54"/>
      <c r="S3236" s="54"/>
      <c r="T3236" s="54"/>
    </row>
    <row r="3237" spans="1:20" ht="15" customHeight="1" x14ac:dyDescent="0.2">
      <c r="A3237" s="54"/>
      <c r="B3237" s="54"/>
      <c r="C3237" s="53"/>
      <c r="D3237" s="54"/>
      <c r="E3237" s="54"/>
      <c r="F3237" s="79"/>
      <c r="G3237" s="55"/>
      <c r="H3237" s="79"/>
      <c r="I3237" s="60"/>
      <c r="J3237" s="60"/>
      <c r="K3237" s="60"/>
      <c r="L3237" s="60"/>
      <c r="M3237" s="60"/>
      <c r="N3237" s="60"/>
      <c r="O3237" s="54"/>
      <c r="P3237" s="54"/>
      <c r="Q3237" s="54"/>
      <c r="R3237" s="54"/>
      <c r="S3237" s="54"/>
      <c r="T3237" s="54"/>
    </row>
    <row r="3238" spans="1:20" ht="15" customHeight="1" x14ac:dyDescent="0.2">
      <c r="A3238" s="54"/>
      <c r="B3238" s="54"/>
      <c r="C3238" s="53"/>
      <c r="D3238" s="54"/>
      <c r="E3238" s="54"/>
      <c r="F3238" s="79"/>
      <c r="G3238" s="55"/>
      <c r="H3238" s="79"/>
      <c r="I3238" s="60"/>
      <c r="J3238" s="60"/>
      <c r="K3238" s="60"/>
      <c r="L3238" s="60"/>
      <c r="M3238" s="60"/>
      <c r="N3238" s="60"/>
      <c r="O3238" s="54"/>
      <c r="P3238" s="54"/>
      <c r="Q3238" s="54"/>
      <c r="R3238" s="54"/>
      <c r="S3238" s="54"/>
      <c r="T3238" s="54"/>
    </row>
    <row r="3239" spans="1:20" ht="15" customHeight="1" x14ac:dyDescent="0.2">
      <c r="A3239" s="54"/>
      <c r="B3239" s="54"/>
      <c r="C3239" s="53"/>
      <c r="D3239" s="54"/>
      <c r="E3239" s="54"/>
      <c r="F3239" s="79"/>
      <c r="G3239" s="55"/>
      <c r="H3239" s="79"/>
      <c r="I3239" s="60"/>
      <c r="J3239" s="60"/>
      <c r="K3239" s="60"/>
      <c r="L3239" s="60"/>
      <c r="M3239" s="60"/>
      <c r="N3239" s="60"/>
      <c r="O3239" s="54"/>
      <c r="P3239" s="54"/>
      <c r="Q3239" s="54"/>
      <c r="R3239" s="54"/>
      <c r="S3239" s="54"/>
      <c r="T3239" s="54"/>
    </row>
    <row r="3240" spans="1:20" ht="15" customHeight="1" x14ac:dyDescent="0.2">
      <c r="A3240" s="54"/>
      <c r="B3240" s="54"/>
      <c r="C3240" s="53"/>
      <c r="D3240" s="54"/>
      <c r="E3240" s="54"/>
      <c r="F3240" s="79"/>
      <c r="G3240" s="55"/>
      <c r="H3240" s="79"/>
      <c r="I3240" s="60"/>
      <c r="J3240" s="60"/>
      <c r="K3240" s="60"/>
      <c r="L3240" s="60"/>
      <c r="M3240" s="60"/>
      <c r="N3240" s="60"/>
      <c r="O3240" s="54"/>
      <c r="P3240" s="54"/>
      <c r="Q3240" s="54"/>
      <c r="R3240" s="54"/>
      <c r="S3240" s="54"/>
      <c r="T3240" s="54"/>
    </row>
    <row r="3241" spans="1:20" ht="15" customHeight="1" x14ac:dyDescent="0.2">
      <c r="A3241" s="54"/>
      <c r="B3241" s="54"/>
      <c r="C3241" s="53"/>
      <c r="D3241" s="54"/>
      <c r="E3241" s="54"/>
      <c r="F3241" s="79"/>
      <c r="G3241" s="55"/>
      <c r="H3241" s="79"/>
      <c r="I3241" s="60"/>
      <c r="J3241" s="60"/>
      <c r="K3241" s="60"/>
      <c r="L3241" s="60"/>
      <c r="M3241" s="60"/>
      <c r="N3241" s="60"/>
      <c r="O3241" s="54"/>
      <c r="P3241" s="54"/>
      <c r="Q3241" s="54"/>
      <c r="R3241" s="54"/>
      <c r="S3241" s="54"/>
      <c r="T3241" s="54"/>
    </row>
    <row r="3242" spans="1:20" ht="15" customHeight="1" x14ac:dyDescent="0.2">
      <c r="A3242" s="54"/>
      <c r="B3242" s="54"/>
      <c r="C3242" s="53"/>
      <c r="D3242" s="54"/>
      <c r="E3242" s="54"/>
      <c r="F3242" s="79"/>
      <c r="G3242" s="55"/>
      <c r="H3242" s="79"/>
      <c r="I3242" s="60"/>
      <c r="J3242" s="60"/>
      <c r="K3242" s="60"/>
      <c r="L3242" s="60"/>
      <c r="M3242" s="60"/>
      <c r="N3242" s="60"/>
      <c r="O3242" s="54"/>
      <c r="P3242" s="54"/>
      <c r="Q3242" s="54"/>
      <c r="R3242" s="54"/>
      <c r="S3242" s="54"/>
      <c r="T3242" s="54"/>
    </row>
    <row r="3243" spans="1:20" ht="15" customHeight="1" x14ac:dyDescent="0.2">
      <c r="A3243" s="54"/>
      <c r="B3243" s="54"/>
      <c r="C3243" s="53"/>
      <c r="D3243" s="54"/>
      <c r="E3243" s="54"/>
      <c r="F3243" s="79"/>
      <c r="G3243" s="55"/>
      <c r="H3243" s="79"/>
      <c r="I3243" s="60"/>
      <c r="J3243" s="60"/>
      <c r="K3243" s="60"/>
      <c r="L3243" s="60"/>
      <c r="M3243" s="60"/>
      <c r="N3243" s="60"/>
      <c r="O3243" s="54"/>
      <c r="P3243" s="54"/>
      <c r="Q3243" s="54"/>
      <c r="R3243" s="54"/>
      <c r="S3243" s="54"/>
      <c r="T3243" s="54"/>
    </row>
    <row r="3244" spans="1:20" ht="15" customHeight="1" x14ac:dyDescent="0.2">
      <c r="A3244" s="54"/>
      <c r="B3244" s="54"/>
      <c r="C3244" s="53"/>
      <c r="D3244" s="54"/>
      <c r="E3244" s="54"/>
      <c r="F3244" s="79"/>
      <c r="G3244" s="55"/>
      <c r="H3244" s="79"/>
      <c r="I3244" s="60"/>
      <c r="J3244" s="60"/>
      <c r="K3244" s="60"/>
      <c r="L3244" s="60"/>
      <c r="M3244" s="60"/>
      <c r="N3244" s="60"/>
      <c r="O3244" s="54"/>
      <c r="P3244" s="54"/>
      <c r="Q3244" s="54"/>
      <c r="R3244" s="54"/>
      <c r="S3244" s="54"/>
      <c r="T3244" s="54"/>
    </row>
    <row r="3245" spans="1:20" ht="15" customHeight="1" x14ac:dyDescent="0.2">
      <c r="A3245" s="54"/>
      <c r="B3245" s="54"/>
      <c r="C3245" s="53"/>
      <c r="D3245" s="54"/>
      <c r="E3245" s="54"/>
      <c r="F3245" s="79"/>
      <c r="G3245" s="55"/>
      <c r="H3245" s="79"/>
      <c r="I3245" s="60"/>
      <c r="J3245" s="60"/>
      <c r="K3245" s="60"/>
      <c r="L3245" s="60"/>
      <c r="M3245" s="60"/>
      <c r="N3245" s="60"/>
      <c r="O3245" s="54"/>
      <c r="P3245" s="54"/>
      <c r="Q3245" s="54"/>
      <c r="R3245" s="54"/>
      <c r="S3245" s="54"/>
      <c r="T3245" s="54"/>
    </row>
    <row r="3246" spans="1:20" ht="15" customHeight="1" x14ac:dyDescent="0.2">
      <c r="A3246" s="54"/>
      <c r="B3246" s="54"/>
      <c r="C3246" s="53"/>
      <c r="D3246" s="54"/>
      <c r="E3246" s="54"/>
      <c r="F3246" s="79"/>
      <c r="G3246" s="55"/>
      <c r="H3246" s="79"/>
      <c r="I3246" s="60"/>
      <c r="J3246" s="60"/>
      <c r="K3246" s="60"/>
      <c r="L3246" s="60"/>
      <c r="M3246" s="60"/>
      <c r="N3246" s="60"/>
      <c r="O3246" s="54"/>
      <c r="P3246" s="54"/>
      <c r="Q3246" s="54"/>
      <c r="R3246" s="54"/>
      <c r="S3246" s="54"/>
      <c r="T3246" s="54"/>
    </row>
    <row r="3247" spans="1:20" ht="15" customHeight="1" x14ac:dyDescent="0.2">
      <c r="A3247" s="54"/>
      <c r="B3247" s="54"/>
      <c r="C3247" s="53"/>
      <c r="D3247" s="54"/>
      <c r="E3247" s="54"/>
      <c r="F3247" s="79"/>
      <c r="G3247" s="55"/>
      <c r="H3247" s="79"/>
      <c r="I3247" s="60"/>
      <c r="J3247" s="60"/>
      <c r="K3247" s="60"/>
      <c r="L3247" s="60"/>
      <c r="M3247" s="60"/>
      <c r="N3247" s="60"/>
      <c r="O3247" s="54"/>
      <c r="P3247" s="54"/>
      <c r="Q3247" s="54"/>
      <c r="R3247" s="54"/>
      <c r="S3247" s="54"/>
      <c r="T3247" s="54"/>
    </row>
    <row r="3248" spans="1:20" ht="15" customHeight="1" x14ac:dyDescent="0.2">
      <c r="A3248" s="54"/>
      <c r="B3248" s="54"/>
      <c r="C3248" s="53"/>
      <c r="D3248" s="54"/>
      <c r="E3248" s="54"/>
      <c r="F3248" s="79"/>
      <c r="G3248" s="55"/>
      <c r="H3248" s="79"/>
      <c r="I3248" s="60"/>
      <c r="J3248" s="60"/>
      <c r="K3248" s="60"/>
      <c r="L3248" s="60"/>
      <c r="M3248" s="60"/>
      <c r="N3248" s="60"/>
      <c r="O3248" s="54"/>
      <c r="P3248" s="54"/>
      <c r="Q3248" s="54"/>
      <c r="R3248" s="54"/>
      <c r="S3248" s="54"/>
      <c r="T3248" s="54"/>
    </row>
    <row r="3249" spans="1:20" ht="15" customHeight="1" x14ac:dyDescent="0.2">
      <c r="A3249" s="54"/>
      <c r="B3249" s="54"/>
      <c r="C3249" s="53"/>
      <c r="D3249" s="54"/>
      <c r="E3249" s="54"/>
      <c r="F3249" s="79"/>
      <c r="G3249" s="55"/>
      <c r="H3249" s="79"/>
      <c r="I3249" s="60"/>
      <c r="J3249" s="60"/>
      <c r="K3249" s="60"/>
      <c r="L3249" s="60"/>
      <c r="M3249" s="60"/>
      <c r="N3249" s="60"/>
      <c r="O3249" s="54"/>
      <c r="P3249" s="54"/>
      <c r="Q3249" s="54"/>
      <c r="R3249" s="54"/>
      <c r="S3249" s="54"/>
      <c r="T3249" s="54"/>
    </row>
    <row r="3250" spans="1:20" ht="15" customHeight="1" x14ac:dyDescent="0.2">
      <c r="A3250" s="54"/>
      <c r="B3250" s="54"/>
      <c r="C3250" s="53"/>
      <c r="D3250" s="54"/>
      <c r="E3250" s="54"/>
      <c r="F3250" s="79"/>
      <c r="G3250" s="55"/>
      <c r="H3250" s="79"/>
      <c r="I3250" s="60"/>
      <c r="J3250" s="60"/>
      <c r="K3250" s="60"/>
      <c r="L3250" s="60"/>
      <c r="M3250" s="60"/>
      <c r="N3250" s="60"/>
      <c r="O3250" s="54"/>
      <c r="P3250" s="54"/>
      <c r="Q3250" s="54"/>
      <c r="R3250" s="54"/>
      <c r="S3250" s="54"/>
      <c r="T3250" s="54"/>
    </row>
    <row r="3251" spans="1:20" ht="15" customHeight="1" x14ac:dyDescent="0.2">
      <c r="A3251" s="54"/>
      <c r="B3251" s="54"/>
      <c r="C3251" s="53"/>
      <c r="D3251" s="54"/>
      <c r="E3251" s="54"/>
      <c r="F3251" s="79"/>
      <c r="G3251" s="55"/>
      <c r="H3251" s="79"/>
      <c r="I3251" s="60"/>
      <c r="J3251" s="60"/>
      <c r="K3251" s="60"/>
      <c r="L3251" s="60"/>
      <c r="M3251" s="60"/>
      <c r="N3251" s="60"/>
      <c r="O3251" s="54"/>
      <c r="P3251" s="54"/>
      <c r="Q3251" s="54"/>
      <c r="R3251" s="54"/>
      <c r="S3251" s="54"/>
      <c r="T3251" s="54"/>
    </row>
    <row r="3252" spans="1:20" ht="15" customHeight="1" x14ac:dyDescent="0.2">
      <c r="A3252" s="54"/>
      <c r="B3252" s="54"/>
      <c r="C3252" s="53"/>
      <c r="D3252" s="54"/>
      <c r="E3252" s="54"/>
      <c r="F3252" s="79"/>
      <c r="G3252" s="55"/>
      <c r="H3252" s="79"/>
      <c r="I3252" s="60"/>
      <c r="J3252" s="60"/>
      <c r="K3252" s="60"/>
      <c r="L3252" s="60"/>
      <c r="M3252" s="60"/>
      <c r="N3252" s="60"/>
      <c r="O3252" s="54"/>
      <c r="P3252" s="54"/>
      <c r="Q3252" s="54"/>
      <c r="R3252" s="54"/>
      <c r="S3252" s="54"/>
      <c r="T3252" s="54"/>
    </row>
    <row r="3253" spans="1:20" ht="15" customHeight="1" x14ac:dyDescent="0.2">
      <c r="A3253" s="54"/>
      <c r="B3253" s="54"/>
      <c r="C3253" s="53"/>
      <c r="D3253" s="54"/>
      <c r="E3253" s="54"/>
      <c r="F3253" s="79"/>
      <c r="G3253" s="55"/>
      <c r="H3253" s="79"/>
      <c r="I3253" s="60"/>
      <c r="J3253" s="60"/>
      <c r="K3253" s="60"/>
      <c r="L3253" s="60"/>
      <c r="M3253" s="60"/>
      <c r="N3253" s="60"/>
      <c r="O3253" s="54"/>
      <c r="P3253" s="54"/>
      <c r="Q3253" s="54"/>
      <c r="R3253" s="54"/>
      <c r="S3253" s="54"/>
      <c r="T3253" s="54"/>
    </row>
    <row r="3254" spans="1:20" ht="15" customHeight="1" x14ac:dyDescent="0.2">
      <c r="A3254" s="54"/>
      <c r="B3254" s="54"/>
      <c r="C3254" s="53"/>
      <c r="D3254" s="54"/>
      <c r="E3254" s="54"/>
      <c r="F3254" s="79"/>
      <c r="G3254" s="55"/>
      <c r="H3254" s="79"/>
      <c r="I3254" s="60"/>
      <c r="J3254" s="60"/>
      <c r="K3254" s="60"/>
      <c r="L3254" s="60"/>
      <c r="M3254" s="60"/>
      <c r="N3254" s="60"/>
      <c r="O3254" s="54"/>
      <c r="P3254" s="54"/>
      <c r="Q3254" s="54"/>
      <c r="R3254" s="54"/>
      <c r="S3254" s="54"/>
      <c r="T3254" s="54"/>
    </row>
    <row r="3255" spans="1:20" ht="15" customHeight="1" x14ac:dyDescent="0.2">
      <c r="A3255" s="54"/>
      <c r="B3255" s="54"/>
      <c r="C3255" s="53"/>
      <c r="D3255" s="54"/>
      <c r="E3255" s="54"/>
      <c r="F3255" s="79"/>
      <c r="G3255" s="55"/>
      <c r="H3255" s="79"/>
      <c r="I3255" s="60"/>
      <c r="J3255" s="60"/>
      <c r="K3255" s="60"/>
      <c r="L3255" s="60"/>
      <c r="M3255" s="60"/>
      <c r="N3255" s="60"/>
      <c r="O3255" s="54"/>
      <c r="P3255" s="54"/>
      <c r="Q3255" s="54"/>
      <c r="R3255" s="54"/>
      <c r="S3255" s="54"/>
      <c r="T3255" s="54"/>
    </row>
    <row r="3256" spans="1:20" ht="15" customHeight="1" x14ac:dyDescent="0.2">
      <c r="A3256" s="54"/>
      <c r="B3256" s="54"/>
      <c r="C3256" s="53"/>
      <c r="D3256" s="54"/>
      <c r="E3256" s="54"/>
      <c r="F3256" s="79"/>
      <c r="G3256" s="55"/>
      <c r="H3256" s="79"/>
      <c r="I3256" s="60"/>
      <c r="J3256" s="60"/>
      <c r="K3256" s="60"/>
      <c r="L3256" s="60"/>
      <c r="M3256" s="60"/>
      <c r="N3256" s="60"/>
      <c r="O3256" s="54"/>
      <c r="P3256" s="54"/>
      <c r="Q3256" s="54"/>
      <c r="R3256" s="54"/>
      <c r="S3256" s="54"/>
      <c r="T3256" s="54"/>
    </row>
    <row r="3257" spans="1:20" ht="15" customHeight="1" x14ac:dyDescent="0.2">
      <c r="A3257" s="54"/>
      <c r="B3257" s="54"/>
      <c r="C3257" s="53"/>
      <c r="D3257" s="54"/>
      <c r="E3257" s="54"/>
      <c r="F3257" s="79"/>
      <c r="G3257" s="55"/>
      <c r="H3257" s="79"/>
      <c r="I3257" s="60"/>
      <c r="J3257" s="60"/>
      <c r="K3257" s="60"/>
      <c r="L3257" s="60"/>
      <c r="M3257" s="60"/>
      <c r="N3257" s="60"/>
      <c r="O3257" s="54"/>
      <c r="P3257" s="54"/>
      <c r="Q3257" s="54"/>
      <c r="R3257" s="54"/>
      <c r="S3257" s="54"/>
      <c r="T3257" s="54"/>
    </row>
    <row r="3258" spans="1:20" ht="15" customHeight="1" x14ac:dyDescent="0.2">
      <c r="A3258" s="54"/>
      <c r="B3258" s="54"/>
      <c r="C3258" s="53"/>
      <c r="D3258" s="54"/>
      <c r="E3258" s="54"/>
      <c r="F3258" s="79"/>
      <c r="G3258" s="55"/>
      <c r="H3258" s="79"/>
      <c r="I3258" s="60"/>
      <c r="J3258" s="60"/>
      <c r="K3258" s="60"/>
      <c r="L3258" s="60"/>
      <c r="M3258" s="60"/>
      <c r="N3258" s="60"/>
      <c r="O3258" s="54"/>
      <c r="P3258" s="54"/>
      <c r="Q3258" s="54"/>
      <c r="R3258" s="54"/>
      <c r="S3258" s="54"/>
      <c r="T3258" s="54"/>
    </row>
    <row r="3259" spans="1:20" ht="15" customHeight="1" x14ac:dyDescent="0.2">
      <c r="A3259" s="54"/>
      <c r="B3259" s="54"/>
      <c r="C3259" s="53"/>
      <c r="D3259" s="54"/>
      <c r="E3259" s="54"/>
      <c r="F3259" s="79"/>
      <c r="G3259" s="55"/>
      <c r="H3259" s="79"/>
      <c r="I3259" s="60"/>
      <c r="J3259" s="60"/>
      <c r="K3259" s="60"/>
      <c r="L3259" s="60"/>
      <c r="M3259" s="60"/>
      <c r="N3259" s="60"/>
      <c r="O3259" s="54"/>
      <c r="P3259" s="54"/>
      <c r="Q3259" s="54"/>
      <c r="R3259" s="54"/>
      <c r="S3259" s="54"/>
      <c r="T3259" s="54"/>
    </row>
    <row r="3260" spans="1:20" ht="15" customHeight="1" x14ac:dyDescent="0.2">
      <c r="A3260" s="54"/>
      <c r="B3260" s="54"/>
      <c r="C3260" s="53"/>
      <c r="D3260" s="54"/>
      <c r="E3260" s="54"/>
      <c r="F3260" s="79"/>
      <c r="G3260" s="55"/>
      <c r="H3260" s="79"/>
      <c r="I3260" s="60"/>
      <c r="J3260" s="60"/>
      <c r="K3260" s="60"/>
      <c r="L3260" s="60"/>
      <c r="M3260" s="60"/>
      <c r="N3260" s="60"/>
      <c r="O3260" s="54"/>
      <c r="P3260" s="54"/>
      <c r="Q3260" s="54"/>
      <c r="R3260" s="54"/>
      <c r="S3260" s="54"/>
      <c r="T3260" s="54"/>
    </row>
    <row r="3261" spans="1:20" ht="15" customHeight="1" x14ac:dyDescent="0.2">
      <c r="A3261" s="54"/>
      <c r="B3261" s="54"/>
      <c r="C3261" s="53"/>
      <c r="D3261" s="54"/>
      <c r="E3261" s="54"/>
      <c r="F3261" s="79"/>
      <c r="G3261" s="55"/>
      <c r="H3261" s="79"/>
      <c r="I3261" s="60"/>
      <c r="J3261" s="60"/>
      <c r="K3261" s="60"/>
      <c r="L3261" s="60"/>
      <c r="M3261" s="60"/>
      <c r="N3261" s="60"/>
      <c r="O3261" s="54"/>
      <c r="P3261" s="54"/>
      <c r="Q3261" s="54"/>
      <c r="R3261" s="54"/>
      <c r="S3261" s="54"/>
      <c r="T3261" s="54"/>
    </row>
    <row r="3262" spans="1:20" ht="15" customHeight="1" x14ac:dyDescent="0.2">
      <c r="A3262" s="54"/>
      <c r="B3262" s="54"/>
      <c r="C3262" s="53"/>
      <c r="D3262" s="54"/>
      <c r="E3262" s="54"/>
      <c r="F3262" s="79"/>
      <c r="G3262" s="55"/>
      <c r="H3262" s="79"/>
      <c r="I3262" s="60"/>
      <c r="J3262" s="60"/>
      <c r="K3262" s="60"/>
      <c r="L3262" s="60"/>
      <c r="M3262" s="60"/>
      <c r="N3262" s="60"/>
      <c r="O3262" s="54"/>
      <c r="P3262" s="54"/>
      <c r="Q3262" s="54"/>
      <c r="R3262" s="54"/>
      <c r="S3262" s="54"/>
      <c r="T3262" s="54"/>
    </row>
    <row r="3263" spans="1:20" ht="15" customHeight="1" x14ac:dyDescent="0.2">
      <c r="A3263" s="54"/>
      <c r="B3263" s="54"/>
      <c r="C3263" s="53"/>
      <c r="D3263" s="54"/>
      <c r="E3263" s="54"/>
      <c r="F3263" s="79"/>
      <c r="G3263" s="55"/>
      <c r="H3263" s="79"/>
      <c r="I3263" s="60"/>
      <c r="J3263" s="60"/>
      <c r="K3263" s="60"/>
      <c r="L3263" s="60"/>
      <c r="M3263" s="60"/>
      <c r="N3263" s="60"/>
      <c r="O3263" s="54"/>
      <c r="P3263" s="54"/>
      <c r="Q3263" s="54"/>
      <c r="R3263" s="54"/>
      <c r="S3263" s="54"/>
      <c r="T3263" s="54"/>
    </row>
    <row r="3264" spans="1:20" ht="15" customHeight="1" x14ac:dyDescent="0.2">
      <c r="A3264" s="54"/>
      <c r="B3264" s="54"/>
      <c r="C3264" s="53"/>
      <c r="D3264" s="54"/>
      <c r="E3264" s="54"/>
      <c r="F3264" s="79"/>
      <c r="G3264" s="55"/>
      <c r="H3264" s="79"/>
      <c r="I3264" s="60"/>
      <c r="J3264" s="60"/>
      <c r="K3264" s="60"/>
      <c r="L3264" s="60"/>
      <c r="M3264" s="60"/>
      <c r="N3264" s="60"/>
      <c r="O3264" s="54"/>
      <c r="P3264" s="54"/>
      <c r="Q3264" s="54"/>
      <c r="R3264" s="54"/>
      <c r="S3264" s="54"/>
      <c r="T3264" s="54"/>
    </row>
    <row r="3265" spans="1:20" ht="15" customHeight="1" x14ac:dyDescent="0.2">
      <c r="A3265" s="54"/>
      <c r="B3265" s="54"/>
      <c r="C3265" s="53"/>
      <c r="D3265" s="54"/>
      <c r="E3265" s="54"/>
      <c r="F3265" s="79"/>
      <c r="G3265" s="55"/>
      <c r="H3265" s="79"/>
      <c r="I3265" s="60"/>
      <c r="J3265" s="60"/>
      <c r="K3265" s="60"/>
      <c r="L3265" s="60"/>
      <c r="M3265" s="60"/>
      <c r="N3265" s="60"/>
      <c r="O3265" s="54"/>
      <c r="P3265" s="54"/>
      <c r="Q3265" s="54"/>
      <c r="R3265" s="54"/>
      <c r="S3265" s="54"/>
      <c r="T3265" s="54"/>
    </row>
    <row r="3266" spans="1:20" ht="15" customHeight="1" x14ac:dyDescent="0.2">
      <c r="A3266" s="54"/>
      <c r="B3266" s="54"/>
      <c r="C3266" s="53"/>
      <c r="D3266" s="54"/>
      <c r="E3266" s="54"/>
      <c r="F3266" s="79"/>
      <c r="G3266" s="55"/>
      <c r="H3266" s="79"/>
      <c r="I3266" s="60"/>
      <c r="J3266" s="60"/>
      <c r="K3266" s="60"/>
      <c r="L3266" s="60"/>
      <c r="M3266" s="60"/>
      <c r="N3266" s="60"/>
      <c r="O3266" s="54"/>
      <c r="P3266" s="54"/>
      <c r="Q3266" s="54"/>
      <c r="R3266" s="54"/>
      <c r="S3266" s="54"/>
      <c r="T3266" s="54"/>
    </row>
    <row r="3267" spans="1:20" ht="15" customHeight="1" x14ac:dyDescent="0.2">
      <c r="A3267" s="54"/>
      <c r="B3267" s="54"/>
      <c r="C3267" s="53"/>
      <c r="D3267" s="54"/>
      <c r="E3267" s="54"/>
      <c r="F3267" s="79"/>
      <c r="G3267" s="55"/>
      <c r="H3267" s="79"/>
      <c r="I3267" s="60"/>
      <c r="J3267" s="60"/>
      <c r="K3267" s="60"/>
      <c r="L3267" s="60"/>
      <c r="M3267" s="60"/>
      <c r="N3267" s="60"/>
      <c r="O3267" s="54"/>
      <c r="P3267" s="54"/>
      <c r="Q3267" s="54"/>
      <c r="R3267" s="54"/>
      <c r="S3267" s="54"/>
      <c r="T3267" s="54"/>
    </row>
    <row r="3268" spans="1:20" ht="15" customHeight="1" x14ac:dyDescent="0.2">
      <c r="A3268" s="54"/>
      <c r="B3268" s="54"/>
      <c r="C3268" s="53"/>
      <c r="D3268" s="54"/>
      <c r="E3268" s="54"/>
      <c r="F3268" s="79"/>
      <c r="G3268" s="55"/>
      <c r="H3268" s="79"/>
      <c r="I3268" s="60"/>
      <c r="J3268" s="60"/>
      <c r="K3268" s="60"/>
      <c r="L3268" s="60"/>
      <c r="M3268" s="60"/>
      <c r="N3268" s="60"/>
      <c r="O3268" s="54"/>
      <c r="P3268" s="54"/>
      <c r="Q3268" s="54"/>
      <c r="R3268" s="54"/>
      <c r="S3268" s="54"/>
      <c r="T3268" s="54"/>
    </row>
    <row r="3269" spans="1:20" ht="15" customHeight="1" x14ac:dyDescent="0.2">
      <c r="A3269" s="54"/>
      <c r="B3269" s="54"/>
      <c r="C3269" s="53"/>
      <c r="D3269" s="54"/>
      <c r="E3269" s="54"/>
      <c r="F3269" s="79"/>
      <c r="G3269" s="55"/>
      <c r="H3269" s="79"/>
      <c r="I3269" s="60"/>
      <c r="J3269" s="60"/>
      <c r="K3269" s="60"/>
      <c r="L3269" s="60"/>
      <c r="M3269" s="60"/>
      <c r="N3269" s="60"/>
      <c r="O3269" s="54"/>
      <c r="P3269" s="54"/>
      <c r="Q3269" s="54"/>
      <c r="R3269" s="54"/>
      <c r="S3269" s="54"/>
      <c r="T3269" s="54"/>
    </row>
    <row r="3270" spans="1:20" ht="15" customHeight="1" x14ac:dyDescent="0.2">
      <c r="A3270" s="54"/>
      <c r="B3270" s="54"/>
      <c r="C3270" s="53"/>
      <c r="D3270" s="54"/>
      <c r="E3270" s="54"/>
      <c r="F3270" s="79"/>
      <c r="G3270" s="55"/>
      <c r="H3270" s="79"/>
      <c r="I3270" s="60"/>
      <c r="J3270" s="60"/>
      <c r="K3270" s="60"/>
      <c r="L3270" s="60"/>
      <c r="M3270" s="60"/>
      <c r="N3270" s="60"/>
      <c r="O3270" s="54"/>
      <c r="P3270" s="54"/>
      <c r="Q3270" s="54"/>
      <c r="R3270" s="54"/>
      <c r="S3270" s="54"/>
      <c r="T3270" s="54"/>
    </row>
    <row r="3271" spans="1:20" ht="15" customHeight="1" x14ac:dyDescent="0.2">
      <c r="A3271" s="54"/>
      <c r="B3271" s="54"/>
      <c r="C3271" s="53"/>
      <c r="D3271" s="54"/>
      <c r="E3271" s="54"/>
      <c r="F3271" s="79"/>
      <c r="G3271" s="55"/>
      <c r="H3271" s="79"/>
      <c r="I3271" s="60"/>
      <c r="J3271" s="60"/>
      <c r="K3271" s="60"/>
      <c r="L3271" s="60"/>
      <c r="M3271" s="60"/>
      <c r="N3271" s="60"/>
      <c r="O3271" s="54"/>
      <c r="P3271" s="54"/>
      <c r="Q3271" s="54"/>
      <c r="R3271" s="54"/>
      <c r="S3271" s="54"/>
      <c r="T3271" s="54"/>
    </row>
    <row r="3272" spans="1:20" ht="15" customHeight="1" x14ac:dyDescent="0.2">
      <c r="A3272" s="54"/>
      <c r="B3272" s="54"/>
      <c r="C3272" s="53"/>
      <c r="D3272" s="54"/>
      <c r="E3272" s="54"/>
      <c r="F3272" s="79"/>
      <c r="G3272" s="55"/>
      <c r="H3272" s="79"/>
      <c r="I3272" s="60"/>
      <c r="J3272" s="60"/>
      <c r="K3272" s="60"/>
      <c r="L3272" s="60"/>
      <c r="M3272" s="60"/>
      <c r="N3272" s="60"/>
      <c r="O3272" s="54"/>
      <c r="P3272" s="54"/>
      <c r="Q3272" s="54"/>
      <c r="R3272" s="54"/>
      <c r="S3272" s="54"/>
      <c r="T3272" s="54"/>
    </row>
    <row r="3273" spans="1:20" ht="15" customHeight="1" x14ac:dyDescent="0.2">
      <c r="A3273" s="54"/>
      <c r="B3273" s="54"/>
      <c r="C3273" s="53"/>
      <c r="D3273" s="54"/>
      <c r="E3273" s="54"/>
      <c r="F3273" s="79"/>
      <c r="G3273" s="55"/>
      <c r="H3273" s="79"/>
      <c r="I3273" s="60"/>
      <c r="J3273" s="60"/>
      <c r="K3273" s="60"/>
      <c r="L3273" s="60"/>
      <c r="M3273" s="60"/>
      <c r="N3273" s="60"/>
      <c r="O3273" s="54"/>
      <c r="P3273" s="54"/>
      <c r="Q3273" s="54"/>
      <c r="R3273" s="54"/>
      <c r="S3273" s="54"/>
      <c r="T3273" s="54"/>
    </row>
    <row r="3274" spans="1:20" ht="15" customHeight="1" x14ac:dyDescent="0.2">
      <c r="A3274" s="54"/>
      <c r="B3274" s="54"/>
      <c r="C3274" s="53"/>
      <c r="D3274" s="54"/>
      <c r="E3274" s="54"/>
      <c r="F3274" s="79"/>
      <c r="G3274" s="55"/>
      <c r="H3274" s="79"/>
      <c r="I3274" s="60"/>
      <c r="J3274" s="60"/>
      <c r="K3274" s="60"/>
      <c r="L3274" s="60"/>
      <c r="M3274" s="60"/>
      <c r="N3274" s="60"/>
      <c r="O3274" s="54"/>
      <c r="P3274" s="54"/>
      <c r="Q3274" s="54"/>
      <c r="R3274" s="54"/>
      <c r="S3274" s="54"/>
      <c r="T3274" s="54"/>
    </row>
    <row r="3275" spans="1:20" ht="15" customHeight="1" x14ac:dyDescent="0.2">
      <c r="A3275" s="54"/>
      <c r="B3275" s="54"/>
      <c r="C3275" s="53"/>
      <c r="D3275" s="54"/>
      <c r="E3275" s="54"/>
      <c r="F3275" s="79"/>
      <c r="G3275" s="55"/>
      <c r="H3275" s="79"/>
      <c r="I3275" s="60"/>
      <c r="J3275" s="60"/>
      <c r="K3275" s="60"/>
      <c r="L3275" s="60"/>
      <c r="M3275" s="60"/>
      <c r="N3275" s="60"/>
      <c r="O3275" s="54"/>
      <c r="P3275" s="54"/>
      <c r="Q3275" s="54"/>
      <c r="R3275" s="54"/>
      <c r="S3275" s="54"/>
      <c r="T3275" s="54"/>
    </row>
    <row r="3276" spans="1:20" ht="15" customHeight="1" x14ac:dyDescent="0.2">
      <c r="A3276" s="54"/>
      <c r="B3276" s="54"/>
      <c r="C3276" s="53"/>
      <c r="D3276" s="54"/>
      <c r="E3276" s="54"/>
      <c r="F3276" s="79"/>
      <c r="G3276" s="55"/>
      <c r="H3276" s="79"/>
      <c r="I3276" s="60"/>
      <c r="J3276" s="60"/>
      <c r="K3276" s="60"/>
      <c r="L3276" s="60"/>
      <c r="M3276" s="60"/>
      <c r="N3276" s="60"/>
      <c r="O3276" s="54"/>
      <c r="P3276" s="54"/>
      <c r="Q3276" s="54"/>
      <c r="R3276" s="54"/>
      <c r="S3276" s="54"/>
      <c r="T3276" s="54"/>
    </row>
    <row r="3277" spans="1:20" ht="15" customHeight="1" x14ac:dyDescent="0.2">
      <c r="A3277" s="54"/>
      <c r="B3277" s="54"/>
      <c r="C3277" s="53"/>
      <c r="D3277" s="54"/>
      <c r="E3277" s="54"/>
      <c r="F3277" s="79"/>
      <c r="G3277" s="55"/>
      <c r="H3277" s="79"/>
      <c r="I3277" s="60"/>
      <c r="J3277" s="60"/>
      <c r="K3277" s="60"/>
      <c r="L3277" s="60"/>
      <c r="M3277" s="60"/>
      <c r="N3277" s="60"/>
      <c r="O3277" s="54"/>
      <c r="P3277" s="54"/>
      <c r="Q3277" s="54"/>
      <c r="R3277" s="54"/>
      <c r="S3277" s="54"/>
      <c r="T3277" s="54"/>
    </row>
    <row r="3278" spans="1:20" ht="15" customHeight="1" x14ac:dyDescent="0.2">
      <c r="A3278" s="54"/>
      <c r="B3278" s="54"/>
      <c r="C3278" s="53"/>
      <c r="D3278" s="54"/>
      <c r="E3278" s="54"/>
      <c r="F3278" s="79"/>
      <c r="G3278" s="55"/>
      <c r="H3278" s="79"/>
      <c r="I3278" s="60"/>
      <c r="J3278" s="60"/>
      <c r="K3278" s="60"/>
      <c r="L3278" s="60"/>
      <c r="M3278" s="60"/>
      <c r="N3278" s="60"/>
      <c r="O3278" s="54"/>
      <c r="P3278" s="54"/>
      <c r="Q3278" s="54"/>
      <c r="R3278" s="54"/>
      <c r="S3278" s="54"/>
      <c r="T3278" s="54"/>
    </row>
    <row r="3279" spans="1:20" ht="15" customHeight="1" x14ac:dyDescent="0.2">
      <c r="A3279" s="54"/>
      <c r="B3279" s="54"/>
      <c r="C3279" s="53"/>
      <c r="D3279" s="54"/>
      <c r="E3279" s="54"/>
      <c r="F3279" s="79"/>
      <c r="G3279" s="55"/>
      <c r="H3279" s="79"/>
      <c r="I3279" s="60"/>
      <c r="J3279" s="60"/>
      <c r="K3279" s="60"/>
      <c r="L3279" s="60"/>
      <c r="M3279" s="60"/>
      <c r="N3279" s="60"/>
      <c r="O3279" s="54"/>
      <c r="P3279" s="54"/>
      <c r="Q3279" s="54"/>
      <c r="R3279" s="54"/>
      <c r="S3279" s="54"/>
      <c r="T3279" s="54"/>
    </row>
    <row r="3280" spans="1:20" ht="15" customHeight="1" x14ac:dyDescent="0.2">
      <c r="A3280" s="54"/>
      <c r="B3280" s="54"/>
      <c r="C3280" s="53"/>
      <c r="D3280" s="54"/>
      <c r="E3280" s="54"/>
      <c r="F3280" s="79"/>
      <c r="G3280" s="55"/>
      <c r="H3280" s="79"/>
      <c r="I3280" s="60"/>
      <c r="J3280" s="60"/>
      <c r="K3280" s="60"/>
      <c r="L3280" s="60"/>
      <c r="M3280" s="60"/>
      <c r="N3280" s="60"/>
      <c r="O3280" s="54"/>
      <c r="P3280" s="54"/>
      <c r="Q3280" s="54"/>
      <c r="R3280" s="54"/>
      <c r="S3280" s="54"/>
      <c r="T3280" s="54"/>
    </row>
    <row r="3281" spans="1:20" ht="15" customHeight="1" x14ac:dyDescent="0.2">
      <c r="A3281" s="54"/>
      <c r="B3281" s="54"/>
      <c r="C3281" s="53"/>
      <c r="D3281" s="54"/>
      <c r="E3281" s="54"/>
      <c r="F3281" s="79"/>
      <c r="G3281" s="55"/>
      <c r="H3281" s="79"/>
      <c r="I3281" s="60"/>
      <c r="J3281" s="60"/>
      <c r="K3281" s="60"/>
      <c r="L3281" s="60"/>
      <c r="M3281" s="60"/>
      <c r="N3281" s="60"/>
      <c r="O3281" s="54"/>
      <c r="P3281" s="54"/>
      <c r="Q3281" s="54"/>
      <c r="R3281" s="54"/>
      <c r="S3281" s="54"/>
      <c r="T3281" s="54"/>
    </row>
    <row r="3282" spans="1:20" ht="15" customHeight="1" x14ac:dyDescent="0.2">
      <c r="A3282" s="54"/>
      <c r="B3282" s="54"/>
      <c r="C3282" s="53"/>
      <c r="D3282" s="54"/>
      <c r="E3282" s="54"/>
      <c r="F3282" s="79"/>
      <c r="G3282" s="55"/>
      <c r="H3282" s="79"/>
      <c r="I3282" s="60"/>
      <c r="J3282" s="60"/>
      <c r="K3282" s="60"/>
      <c r="L3282" s="60"/>
      <c r="M3282" s="60"/>
      <c r="N3282" s="60"/>
      <c r="O3282" s="54"/>
      <c r="P3282" s="54"/>
      <c r="Q3282" s="54"/>
      <c r="R3282" s="54"/>
      <c r="S3282" s="54"/>
      <c r="T3282" s="54"/>
    </row>
    <row r="3283" spans="1:20" ht="15" customHeight="1" x14ac:dyDescent="0.2">
      <c r="A3283" s="54"/>
      <c r="B3283" s="54"/>
      <c r="C3283" s="53"/>
      <c r="D3283" s="54"/>
      <c r="E3283" s="54"/>
      <c r="F3283" s="79"/>
      <c r="G3283" s="55"/>
      <c r="H3283" s="79"/>
      <c r="I3283" s="60"/>
      <c r="J3283" s="60"/>
      <c r="K3283" s="60"/>
      <c r="L3283" s="60"/>
      <c r="M3283" s="60"/>
      <c r="N3283" s="60"/>
      <c r="O3283" s="54"/>
      <c r="P3283" s="54"/>
      <c r="Q3283" s="54"/>
      <c r="R3283" s="54"/>
      <c r="S3283" s="54"/>
      <c r="T3283" s="54"/>
    </row>
    <row r="3284" spans="1:20" ht="15" customHeight="1" x14ac:dyDescent="0.2">
      <c r="A3284" s="54"/>
      <c r="B3284" s="54"/>
      <c r="C3284" s="53"/>
      <c r="D3284" s="54"/>
      <c r="E3284" s="54"/>
      <c r="F3284" s="79"/>
      <c r="G3284" s="55"/>
      <c r="H3284" s="79"/>
      <c r="I3284" s="60"/>
      <c r="J3284" s="60"/>
      <c r="K3284" s="60"/>
      <c r="L3284" s="60"/>
      <c r="M3284" s="60"/>
      <c r="N3284" s="60"/>
      <c r="O3284" s="54"/>
      <c r="P3284" s="54"/>
      <c r="Q3284" s="54"/>
      <c r="R3284" s="54"/>
      <c r="S3284" s="54"/>
      <c r="T3284" s="54"/>
    </row>
    <row r="3285" spans="1:20" ht="15" customHeight="1" x14ac:dyDescent="0.2">
      <c r="A3285" s="54"/>
      <c r="B3285" s="54"/>
      <c r="C3285" s="53"/>
      <c r="D3285" s="54"/>
      <c r="E3285" s="54"/>
      <c r="F3285" s="79"/>
      <c r="G3285" s="55"/>
      <c r="H3285" s="79"/>
      <c r="I3285" s="60"/>
      <c r="J3285" s="60"/>
      <c r="K3285" s="60"/>
      <c r="L3285" s="60"/>
      <c r="M3285" s="60"/>
      <c r="N3285" s="60"/>
      <c r="O3285" s="54"/>
      <c r="P3285" s="54"/>
      <c r="Q3285" s="54"/>
      <c r="R3285" s="54"/>
      <c r="S3285" s="54"/>
      <c r="T3285" s="54"/>
    </row>
    <row r="3286" spans="1:20" ht="15" customHeight="1" x14ac:dyDescent="0.2">
      <c r="A3286" s="54"/>
      <c r="B3286" s="54"/>
      <c r="C3286" s="53"/>
      <c r="D3286" s="54"/>
      <c r="E3286" s="54"/>
      <c r="F3286" s="79"/>
      <c r="G3286" s="55"/>
      <c r="H3286" s="79"/>
      <c r="I3286" s="60"/>
      <c r="J3286" s="60"/>
      <c r="K3286" s="60"/>
      <c r="L3286" s="60"/>
      <c r="M3286" s="60"/>
      <c r="N3286" s="60"/>
      <c r="O3286" s="54"/>
      <c r="P3286" s="54"/>
      <c r="Q3286" s="54"/>
      <c r="R3286" s="54"/>
      <c r="S3286" s="54"/>
      <c r="T3286" s="54"/>
    </row>
    <row r="3287" spans="1:20" ht="15" customHeight="1" x14ac:dyDescent="0.2">
      <c r="A3287" s="54"/>
      <c r="B3287" s="54"/>
      <c r="C3287" s="53"/>
      <c r="D3287" s="54"/>
      <c r="E3287" s="54"/>
      <c r="F3287" s="79"/>
      <c r="G3287" s="55"/>
      <c r="H3287" s="79"/>
      <c r="I3287" s="60"/>
      <c r="J3287" s="60"/>
      <c r="K3287" s="60"/>
      <c r="L3287" s="60"/>
      <c r="M3287" s="60"/>
      <c r="N3287" s="60"/>
      <c r="O3287" s="54"/>
      <c r="P3287" s="54"/>
      <c r="Q3287" s="54"/>
      <c r="R3287" s="54"/>
      <c r="S3287" s="54"/>
      <c r="T3287" s="54"/>
    </row>
    <row r="3288" spans="1:20" ht="15" customHeight="1" x14ac:dyDescent="0.2">
      <c r="A3288" s="54"/>
      <c r="B3288" s="54"/>
      <c r="C3288" s="53"/>
      <c r="D3288" s="54"/>
      <c r="E3288" s="54"/>
      <c r="F3288" s="79"/>
      <c r="G3288" s="55"/>
      <c r="H3288" s="79"/>
      <c r="I3288" s="60"/>
      <c r="J3288" s="60"/>
      <c r="K3288" s="60"/>
      <c r="L3288" s="60"/>
      <c r="M3288" s="60"/>
      <c r="N3288" s="60"/>
      <c r="O3288" s="54"/>
      <c r="P3288" s="54"/>
      <c r="Q3288" s="54"/>
      <c r="R3288" s="54"/>
      <c r="S3288" s="54"/>
      <c r="T3288" s="54"/>
    </row>
    <row r="3289" spans="1:20" ht="15" customHeight="1" x14ac:dyDescent="0.2">
      <c r="A3289" s="54"/>
      <c r="B3289" s="54"/>
      <c r="C3289" s="53"/>
      <c r="D3289" s="54"/>
      <c r="E3289" s="54"/>
      <c r="F3289" s="79"/>
      <c r="G3289" s="55"/>
      <c r="H3289" s="79"/>
      <c r="I3289" s="60"/>
      <c r="J3289" s="60"/>
      <c r="K3289" s="60"/>
      <c r="L3289" s="60"/>
      <c r="M3289" s="60"/>
      <c r="N3289" s="60"/>
      <c r="O3289" s="54"/>
      <c r="P3289" s="54"/>
      <c r="Q3289" s="54"/>
      <c r="R3289" s="54"/>
      <c r="S3289" s="54"/>
      <c r="T3289" s="54"/>
    </row>
    <row r="3290" spans="1:20" ht="15" customHeight="1" x14ac:dyDescent="0.2">
      <c r="A3290" s="54"/>
      <c r="B3290" s="54"/>
      <c r="C3290" s="53"/>
      <c r="D3290" s="54"/>
      <c r="E3290" s="54"/>
      <c r="F3290" s="79"/>
      <c r="G3290" s="55"/>
      <c r="H3290" s="79"/>
      <c r="I3290" s="60"/>
      <c r="J3290" s="60"/>
      <c r="K3290" s="60"/>
      <c r="L3290" s="60"/>
      <c r="M3290" s="60"/>
      <c r="N3290" s="60"/>
      <c r="O3290" s="54"/>
      <c r="P3290" s="54"/>
      <c r="Q3290" s="54"/>
      <c r="R3290" s="54"/>
      <c r="S3290" s="54"/>
      <c r="T3290" s="54"/>
    </row>
    <row r="3291" spans="1:20" ht="15" customHeight="1" x14ac:dyDescent="0.2">
      <c r="A3291" s="54"/>
      <c r="B3291" s="54"/>
      <c r="C3291" s="53"/>
      <c r="D3291" s="54"/>
      <c r="E3291" s="54"/>
      <c r="F3291" s="79"/>
      <c r="G3291" s="55"/>
      <c r="H3291" s="79"/>
      <c r="I3291" s="60"/>
      <c r="J3291" s="60"/>
      <c r="K3291" s="60"/>
      <c r="L3291" s="60"/>
      <c r="M3291" s="60"/>
      <c r="N3291" s="60"/>
      <c r="O3291" s="54"/>
      <c r="P3291" s="54"/>
      <c r="Q3291" s="54"/>
      <c r="R3291" s="54"/>
      <c r="S3291" s="54"/>
      <c r="T3291" s="54"/>
    </row>
    <row r="3292" spans="1:20" ht="15" customHeight="1" x14ac:dyDescent="0.2">
      <c r="A3292" s="54"/>
      <c r="B3292" s="54"/>
      <c r="C3292" s="53"/>
      <c r="D3292" s="54"/>
      <c r="E3292" s="54"/>
      <c r="F3292" s="79"/>
      <c r="G3292" s="55"/>
      <c r="H3292" s="79"/>
      <c r="I3292" s="60"/>
      <c r="J3292" s="60"/>
      <c r="K3292" s="60"/>
      <c r="L3292" s="60"/>
      <c r="M3292" s="60"/>
      <c r="N3292" s="60"/>
      <c r="O3292" s="54"/>
      <c r="P3292" s="54"/>
      <c r="Q3292" s="54"/>
      <c r="R3292" s="54"/>
      <c r="S3292" s="54"/>
      <c r="T3292" s="54"/>
    </row>
    <row r="3293" spans="1:20" ht="15" customHeight="1" x14ac:dyDescent="0.2">
      <c r="A3293" s="54"/>
      <c r="B3293" s="54"/>
      <c r="C3293" s="53"/>
      <c r="D3293" s="54"/>
      <c r="E3293" s="54"/>
      <c r="F3293" s="79"/>
      <c r="G3293" s="55"/>
      <c r="H3293" s="79"/>
      <c r="I3293" s="60"/>
      <c r="J3293" s="60"/>
      <c r="K3293" s="60"/>
      <c r="L3293" s="60"/>
      <c r="M3293" s="60"/>
      <c r="N3293" s="60"/>
      <c r="O3293" s="54"/>
      <c r="P3293" s="54"/>
      <c r="Q3293" s="54"/>
      <c r="R3293" s="54"/>
      <c r="S3293" s="54"/>
      <c r="T3293" s="54"/>
    </row>
    <row r="3294" spans="1:20" ht="15" customHeight="1" x14ac:dyDescent="0.2">
      <c r="A3294" s="54"/>
      <c r="B3294" s="54"/>
      <c r="C3294" s="53"/>
      <c r="D3294" s="54"/>
      <c r="E3294" s="54"/>
      <c r="F3294" s="79"/>
      <c r="G3294" s="55"/>
      <c r="H3294" s="79"/>
      <c r="I3294" s="60"/>
      <c r="J3294" s="60"/>
      <c r="K3294" s="60"/>
      <c r="L3294" s="60"/>
      <c r="M3294" s="60"/>
      <c r="N3294" s="60"/>
      <c r="O3294" s="54"/>
      <c r="P3294" s="54"/>
      <c r="Q3294" s="54"/>
      <c r="R3294" s="54"/>
      <c r="S3294" s="54"/>
      <c r="T3294" s="54"/>
    </row>
    <row r="3295" spans="1:20" ht="15" customHeight="1" x14ac:dyDescent="0.2">
      <c r="A3295" s="54"/>
      <c r="B3295" s="54"/>
      <c r="C3295" s="53"/>
      <c r="D3295" s="54"/>
      <c r="E3295" s="54"/>
      <c r="F3295" s="79"/>
      <c r="G3295" s="55"/>
      <c r="H3295" s="79"/>
      <c r="I3295" s="60"/>
      <c r="J3295" s="60"/>
      <c r="K3295" s="60"/>
      <c r="L3295" s="60"/>
      <c r="M3295" s="60"/>
      <c r="N3295" s="60"/>
      <c r="O3295" s="54"/>
      <c r="P3295" s="54"/>
      <c r="Q3295" s="54"/>
      <c r="R3295" s="54"/>
      <c r="S3295" s="54"/>
      <c r="T3295" s="54"/>
    </row>
    <row r="3296" spans="1:20" ht="15" customHeight="1" x14ac:dyDescent="0.2">
      <c r="A3296" s="54"/>
      <c r="B3296" s="54"/>
      <c r="C3296" s="53"/>
      <c r="D3296" s="54"/>
      <c r="E3296" s="54"/>
      <c r="F3296" s="79"/>
      <c r="G3296" s="55"/>
      <c r="H3296" s="79"/>
      <c r="I3296" s="60"/>
      <c r="J3296" s="60"/>
      <c r="K3296" s="60"/>
      <c r="L3296" s="60"/>
      <c r="M3296" s="60"/>
      <c r="N3296" s="60"/>
      <c r="O3296" s="54"/>
      <c r="P3296" s="54"/>
      <c r="Q3296" s="54"/>
      <c r="R3296" s="54"/>
      <c r="S3296" s="54"/>
      <c r="T3296" s="54"/>
    </row>
    <row r="3297" spans="1:20" ht="15" customHeight="1" x14ac:dyDescent="0.2">
      <c r="A3297" s="54"/>
      <c r="B3297" s="54"/>
      <c r="C3297" s="53"/>
      <c r="D3297" s="54"/>
      <c r="E3297" s="54"/>
      <c r="F3297" s="79"/>
      <c r="G3297" s="55"/>
      <c r="H3297" s="79"/>
      <c r="I3297" s="60"/>
      <c r="J3297" s="60"/>
      <c r="K3297" s="60"/>
      <c r="L3297" s="60"/>
      <c r="M3297" s="60"/>
      <c r="N3297" s="60"/>
      <c r="O3297" s="54"/>
      <c r="P3297" s="54"/>
      <c r="Q3297" s="54"/>
      <c r="R3297" s="54"/>
      <c r="S3297" s="54"/>
      <c r="T3297" s="54"/>
    </row>
    <row r="3298" spans="1:20" ht="15" customHeight="1" x14ac:dyDescent="0.2">
      <c r="A3298" s="54"/>
      <c r="B3298" s="54"/>
      <c r="C3298" s="53"/>
      <c r="D3298" s="54"/>
      <c r="E3298" s="54"/>
      <c r="F3298" s="79"/>
      <c r="G3298" s="55"/>
      <c r="H3298" s="79"/>
      <c r="I3298" s="60"/>
      <c r="J3298" s="60"/>
      <c r="K3298" s="60"/>
      <c r="L3298" s="60"/>
      <c r="M3298" s="60"/>
      <c r="N3298" s="60"/>
      <c r="O3298" s="54"/>
      <c r="P3298" s="54"/>
      <c r="Q3298" s="54"/>
      <c r="R3298" s="54"/>
      <c r="S3298" s="54"/>
      <c r="T3298" s="54"/>
    </row>
    <row r="3299" spans="1:20" ht="15" customHeight="1" x14ac:dyDescent="0.2">
      <c r="A3299" s="54"/>
      <c r="B3299" s="54"/>
      <c r="C3299" s="53"/>
      <c r="D3299" s="54"/>
      <c r="E3299" s="54"/>
      <c r="F3299" s="79"/>
      <c r="G3299" s="55"/>
      <c r="H3299" s="79"/>
      <c r="I3299" s="60"/>
      <c r="J3299" s="60"/>
      <c r="K3299" s="60"/>
      <c r="L3299" s="60"/>
      <c r="M3299" s="60"/>
      <c r="N3299" s="60"/>
      <c r="O3299" s="54"/>
      <c r="P3299" s="54"/>
      <c r="Q3299" s="54"/>
      <c r="R3299" s="54"/>
      <c r="S3299" s="54"/>
      <c r="T3299" s="54"/>
    </row>
    <row r="3300" spans="1:20" ht="15" customHeight="1" x14ac:dyDescent="0.2">
      <c r="A3300" s="54"/>
      <c r="B3300" s="54"/>
      <c r="C3300" s="53"/>
      <c r="D3300" s="54"/>
      <c r="E3300" s="54"/>
      <c r="F3300" s="79"/>
      <c r="G3300" s="55"/>
      <c r="H3300" s="79"/>
      <c r="I3300" s="60"/>
      <c r="J3300" s="60"/>
      <c r="K3300" s="60"/>
      <c r="L3300" s="60"/>
      <c r="M3300" s="60"/>
      <c r="N3300" s="60"/>
      <c r="O3300" s="54"/>
      <c r="P3300" s="54"/>
      <c r="Q3300" s="54"/>
      <c r="R3300" s="54"/>
      <c r="S3300" s="54"/>
      <c r="T3300" s="54"/>
    </row>
    <row r="3301" spans="1:20" ht="15" customHeight="1" x14ac:dyDescent="0.2">
      <c r="A3301" s="54"/>
      <c r="B3301" s="54"/>
      <c r="C3301" s="53"/>
      <c r="D3301" s="54"/>
      <c r="E3301" s="54"/>
      <c r="F3301" s="79"/>
      <c r="G3301" s="55"/>
      <c r="H3301" s="79"/>
      <c r="I3301" s="60"/>
      <c r="J3301" s="60"/>
      <c r="K3301" s="60"/>
      <c r="L3301" s="60"/>
      <c r="M3301" s="60"/>
      <c r="N3301" s="60"/>
      <c r="O3301" s="54"/>
      <c r="P3301" s="54"/>
      <c r="Q3301" s="54"/>
      <c r="R3301" s="54"/>
      <c r="S3301" s="54"/>
      <c r="T3301" s="54"/>
    </row>
    <row r="3302" spans="1:20" ht="15" customHeight="1" x14ac:dyDescent="0.2">
      <c r="A3302" s="54"/>
      <c r="B3302" s="54"/>
      <c r="C3302" s="53"/>
      <c r="D3302" s="54"/>
      <c r="E3302" s="54"/>
      <c r="F3302" s="79"/>
      <c r="G3302" s="55"/>
      <c r="H3302" s="79"/>
      <c r="I3302" s="60"/>
      <c r="J3302" s="60"/>
      <c r="K3302" s="60"/>
      <c r="L3302" s="60"/>
      <c r="M3302" s="60"/>
      <c r="N3302" s="60"/>
      <c r="O3302" s="54"/>
      <c r="P3302" s="54"/>
      <c r="Q3302" s="54"/>
      <c r="R3302" s="54"/>
      <c r="S3302" s="54"/>
      <c r="T3302" s="54"/>
    </row>
    <row r="3303" spans="1:20" ht="15" customHeight="1" x14ac:dyDescent="0.2">
      <c r="A3303" s="54"/>
      <c r="B3303" s="54"/>
      <c r="C3303" s="53"/>
      <c r="D3303" s="54"/>
      <c r="E3303" s="54"/>
      <c r="F3303" s="79"/>
      <c r="G3303" s="55"/>
      <c r="H3303" s="79"/>
      <c r="I3303" s="60"/>
      <c r="J3303" s="60"/>
      <c r="K3303" s="60"/>
      <c r="L3303" s="60"/>
      <c r="M3303" s="60"/>
      <c r="N3303" s="60"/>
      <c r="O3303" s="54"/>
      <c r="P3303" s="54"/>
      <c r="Q3303" s="54"/>
      <c r="R3303" s="54"/>
      <c r="S3303" s="54"/>
      <c r="T3303" s="54"/>
    </row>
    <row r="3304" spans="1:20" ht="15" customHeight="1" x14ac:dyDescent="0.2">
      <c r="A3304" s="54"/>
      <c r="B3304" s="54"/>
      <c r="C3304" s="53"/>
      <c r="D3304" s="54"/>
      <c r="E3304" s="54"/>
      <c r="F3304" s="79"/>
      <c r="G3304" s="55"/>
      <c r="H3304" s="79"/>
      <c r="I3304" s="60"/>
      <c r="J3304" s="60"/>
      <c r="K3304" s="60"/>
      <c r="L3304" s="60"/>
      <c r="M3304" s="60"/>
      <c r="N3304" s="60"/>
      <c r="O3304" s="54"/>
      <c r="P3304" s="54"/>
      <c r="Q3304" s="54"/>
      <c r="R3304" s="54"/>
      <c r="S3304" s="54"/>
      <c r="T3304" s="54"/>
    </row>
    <row r="3305" spans="1:20" ht="15" customHeight="1" x14ac:dyDescent="0.2">
      <c r="A3305" s="54"/>
      <c r="B3305" s="54"/>
      <c r="C3305" s="53"/>
      <c r="D3305" s="54"/>
      <c r="E3305" s="54"/>
      <c r="F3305" s="79"/>
      <c r="G3305" s="55"/>
      <c r="H3305" s="79"/>
      <c r="I3305" s="60"/>
      <c r="J3305" s="60"/>
      <c r="K3305" s="60"/>
      <c r="L3305" s="60"/>
      <c r="M3305" s="60"/>
      <c r="N3305" s="60"/>
      <c r="O3305" s="54"/>
      <c r="P3305" s="54"/>
      <c r="Q3305" s="54"/>
      <c r="R3305" s="54"/>
      <c r="S3305" s="54"/>
      <c r="T3305" s="54"/>
    </row>
    <row r="3306" spans="1:20" ht="15" customHeight="1" x14ac:dyDescent="0.2">
      <c r="A3306" s="54"/>
      <c r="B3306" s="54"/>
      <c r="C3306" s="53"/>
      <c r="D3306" s="54"/>
      <c r="E3306" s="54"/>
      <c r="F3306" s="79"/>
      <c r="G3306" s="55"/>
      <c r="H3306" s="79"/>
      <c r="I3306" s="60"/>
      <c r="J3306" s="60"/>
      <c r="K3306" s="60"/>
      <c r="L3306" s="60"/>
      <c r="M3306" s="60"/>
      <c r="N3306" s="60"/>
      <c r="O3306" s="54"/>
      <c r="P3306" s="54"/>
      <c r="Q3306" s="54"/>
      <c r="R3306" s="54"/>
      <c r="S3306" s="54"/>
      <c r="T3306" s="54"/>
    </row>
    <row r="3307" spans="1:20" ht="15" customHeight="1" x14ac:dyDescent="0.2">
      <c r="A3307" s="54"/>
      <c r="B3307" s="54"/>
      <c r="C3307" s="53"/>
      <c r="D3307" s="54"/>
      <c r="E3307" s="54"/>
      <c r="F3307" s="79"/>
      <c r="G3307" s="55"/>
      <c r="H3307" s="79"/>
      <c r="I3307" s="60"/>
      <c r="J3307" s="60"/>
      <c r="K3307" s="60"/>
      <c r="L3307" s="60"/>
      <c r="M3307" s="60"/>
      <c r="N3307" s="60"/>
      <c r="O3307" s="54"/>
      <c r="P3307" s="54"/>
      <c r="Q3307" s="54"/>
      <c r="R3307" s="54"/>
      <c r="S3307" s="54"/>
      <c r="T3307" s="54"/>
    </row>
    <row r="3308" spans="1:20" ht="15" customHeight="1" x14ac:dyDescent="0.2">
      <c r="A3308" s="54"/>
      <c r="B3308" s="54"/>
      <c r="C3308" s="53"/>
      <c r="D3308" s="54"/>
      <c r="E3308" s="54"/>
      <c r="F3308" s="79"/>
      <c r="G3308" s="55"/>
      <c r="H3308" s="79"/>
      <c r="I3308" s="60"/>
      <c r="J3308" s="60"/>
      <c r="K3308" s="60"/>
      <c r="L3308" s="60"/>
      <c r="M3308" s="60"/>
      <c r="N3308" s="60"/>
      <c r="O3308" s="54"/>
      <c r="P3308" s="54"/>
      <c r="Q3308" s="54"/>
      <c r="R3308" s="54"/>
      <c r="S3308" s="54"/>
      <c r="T3308" s="54"/>
    </row>
    <row r="3309" spans="1:20" ht="15" customHeight="1" x14ac:dyDescent="0.2">
      <c r="A3309" s="54"/>
      <c r="B3309" s="54"/>
      <c r="C3309" s="53"/>
      <c r="D3309" s="54"/>
      <c r="E3309" s="54"/>
      <c r="F3309" s="79"/>
      <c r="G3309" s="55"/>
      <c r="H3309" s="79"/>
      <c r="I3309" s="60"/>
      <c r="J3309" s="60"/>
      <c r="K3309" s="60"/>
      <c r="L3309" s="60"/>
      <c r="M3309" s="60"/>
      <c r="N3309" s="60"/>
      <c r="O3309" s="54"/>
      <c r="P3309" s="54"/>
      <c r="Q3309" s="54"/>
      <c r="R3309" s="54"/>
      <c r="S3309" s="54"/>
      <c r="T3309" s="54"/>
    </row>
    <row r="3310" spans="1:20" ht="15" customHeight="1" x14ac:dyDescent="0.2">
      <c r="A3310" s="54"/>
      <c r="B3310" s="54"/>
      <c r="C3310" s="53"/>
      <c r="D3310" s="54"/>
      <c r="E3310" s="54"/>
      <c r="F3310" s="79"/>
      <c r="G3310" s="55"/>
      <c r="H3310" s="79"/>
      <c r="I3310" s="60"/>
      <c r="J3310" s="60"/>
      <c r="K3310" s="60"/>
      <c r="L3310" s="60"/>
      <c r="M3310" s="60"/>
      <c r="N3310" s="60"/>
      <c r="O3310" s="54"/>
      <c r="P3310" s="54"/>
      <c r="Q3310" s="54"/>
      <c r="R3310" s="54"/>
      <c r="S3310" s="54"/>
      <c r="T3310" s="54"/>
    </row>
    <row r="3311" spans="1:20" ht="15" customHeight="1" x14ac:dyDescent="0.2">
      <c r="A3311" s="54"/>
      <c r="B3311" s="54"/>
      <c r="C3311" s="53"/>
      <c r="D3311" s="54"/>
      <c r="E3311" s="54"/>
      <c r="F3311" s="79"/>
      <c r="G3311" s="55"/>
      <c r="H3311" s="79"/>
      <c r="I3311" s="60"/>
      <c r="J3311" s="60"/>
      <c r="K3311" s="60"/>
      <c r="L3311" s="60"/>
      <c r="M3311" s="60"/>
      <c r="N3311" s="60"/>
      <c r="O3311" s="54"/>
      <c r="P3311" s="54"/>
      <c r="Q3311" s="54"/>
      <c r="R3311" s="54"/>
      <c r="S3311" s="54"/>
      <c r="T3311" s="54"/>
    </row>
    <row r="3312" spans="1:20" ht="15" customHeight="1" x14ac:dyDescent="0.2">
      <c r="A3312" s="54"/>
      <c r="B3312" s="54"/>
      <c r="C3312" s="53"/>
      <c r="D3312" s="54"/>
      <c r="E3312" s="54"/>
      <c r="F3312" s="79"/>
      <c r="G3312" s="55"/>
      <c r="H3312" s="79"/>
      <c r="I3312" s="60"/>
      <c r="J3312" s="60"/>
      <c r="K3312" s="60"/>
      <c r="L3312" s="60"/>
      <c r="M3312" s="60"/>
      <c r="N3312" s="60"/>
      <c r="O3312" s="54"/>
      <c r="P3312" s="54"/>
      <c r="Q3312" s="54"/>
      <c r="R3312" s="54"/>
      <c r="S3312" s="54"/>
      <c r="T3312" s="54"/>
    </row>
    <row r="3313" spans="1:20" ht="15" customHeight="1" x14ac:dyDescent="0.2">
      <c r="A3313" s="54"/>
      <c r="B3313" s="54"/>
      <c r="C3313" s="53"/>
      <c r="D3313" s="54"/>
      <c r="E3313" s="54"/>
      <c r="F3313" s="79"/>
      <c r="G3313" s="55"/>
      <c r="H3313" s="79"/>
      <c r="I3313" s="60"/>
      <c r="J3313" s="60"/>
      <c r="K3313" s="60"/>
      <c r="L3313" s="60"/>
      <c r="M3313" s="60"/>
      <c r="N3313" s="60"/>
      <c r="O3313" s="54"/>
      <c r="P3313" s="54"/>
      <c r="Q3313" s="54"/>
      <c r="R3313" s="54"/>
      <c r="S3313" s="54"/>
      <c r="T3313" s="54"/>
    </row>
    <row r="3314" spans="1:20" ht="15" customHeight="1" x14ac:dyDescent="0.2">
      <c r="A3314" s="54"/>
      <c r="B3314" s="54"/>
      <c r="C3314" s="53"/>
      <c r="D3314" s="54"/>
      <c r="E3314" s="54"/>
      <c r="F3314" s="79"/>
      <c r="G3314" s="55"/>
      <c r="H3314" s="79"/>
      <c r="I3314" s="60"/>
      <c r="J3314" s="60"/>
      <c r="K3314" s="60"/>
      <c r="L3314" s="60"/>
      <c r="M3314" s="60"/>
      <c r="N3314" s="60"/>
      <c r="O3314" s="54"/>
      <c r="P3314" s="54"/>
      <c r="Q3314" s="54"/>
      <c r="R3314" s="54"/>
      <c r="S3314" s="54"/>
      <c r="T3314" s="54"/>
    </row>
    <row r="3315" spans="1:20" ht="15" customHeight="1" x14ac:dyDescent="0.2">
      <c r="A3315" s="54"/>
      <c r="B3315" s="54"/>
      <c r="C3315" s="53"/>
      <c r="D3315" s="54"/>
      <c r="E3315" s="54"/>
      <c r="F3315" s="79"/>
      <c r="G3315" s="55"/>
      <c r="H3315" s="79"/>
      <c r="I3315" s="60"/>
      <c r="J3315" s="60"/>
      <c r="K3315" s="60"/>
      <c r="L3315" s="60"/>
      <c r="M3315" s="60"/>
      <c r="N3315" s="60"/>
      <c r="O3315" s="54"/>
      <c r="P3315" s="54"/>
      <c r="Q3315" s="54"/>
      <c r="R3315" s="54"/>
      <c r="S3315" s="54"/>
      <c r="T3315" s="54"/>
    </row>
    <row r="3316" spans="1:20" ht="15" customHeight="1" x14ac:dyDescent="0.2">
      <c r="A3316" s="54"/>
      <c r="B3316" s="54"/>
      <c r="C3316" s="53"/>
      <c r="D3316" s="54"/>
      <c r="E3316" s="54"/>
      <c r="F3316" s="79"/>
      <c r="G3316" s="55"/>
      <c r="H3316" s="79"/>
      <c r="I3316" s="60"/>
      <c r="J3316" s="60"/>
      <c r="K3316" s="60"/>
      <c r="L3316" s="60"/>
      <c r="M3316" s="60"/>
      <c r="N3316" s="60"/>
      <c r="O3316" s="54"/>
      <c r="P3316" s="54"/>
      <c r="Q3316" s="54"/>
      <c r="R3316" s="54"/>
      <c r="S3316" s="54"/>
      <c r="T3316" s="54"/>
    </row>
    <row r="3317" spans="1:20" ht="15" customHeight="1" x14ac:dyDescent="0.2">
      <c r="A3317" s="54"/>
      <c r="B3317" s="54"/>
      <c r="C3317" s="53"/>
      <c r="D3317" s="54"/>
      <c r="E3317" s="54"/>
      <c r="F3317" s="79"/>
      <c r="G3317" s="55"/>
      <c r="H3317" s="79"/>
      <c r="I3317" s="60"/>
      <c r="J3317" s="60"/>
      <c r="K3317" s="60"/>
      <c r="L3317" s="60"/>
      <c r="M3317" s="60"/>
      <c r="N3317" s="60"/>
      <c r="O3317" s="54"/>
      <c r="P3317" s="54"/>
      <c r="Q3317" s="54"/>
      <c r="R3317" s="54"/>
      <c r="S3317" s="54"/>
      <c r="T3317" s="54"/>
    </row>
    <row r="3318" spans="1:20" ht="15" customHeight="1" x14ac:dyDescent="0.2">
      <c r="A3318" s="54"/>
      <c r="B3318" s="54"/>
      <c r="C3318" s="53"/>
      <c r="D3318" s="54"/>
      <c r="E3318" s="54"/>
      <c r="F3318" s="79"/>
      <c r="G3318" s="55"/>
      <c r="H3318" s="79"/>
      <c r="I3318" s="60"/>
      <c r="J3318" s="60"/>
      <c r="K3318" s="60"/>
      <c r="L3318" s="60"/>
      <c r="M3318" s="60"/>
      <c r="N3318" s="60"/>
      <c r="O3318" s="54"/>
      <c r="P3318" s="54"/>
      <c r="Q3318" s="54"/>
      <c r="R3318" s="54"/>
      <c r="S3318" s="54"/>
      <c r="T3318" s="54"/>
    </row>
    <row r="3319" spans="1:20" ht="15" customHeight="1" x14ac:dyDescent="0.2">
      <c r="A3319" s="54"/>
      <c r="B3319" s="54"/>
      <c r="C3319" s="53"/>
      <c r="D3319" s="54"/>
      <c r="E3319" s="54"/>
      <c r="F3319" s="79"/>
      <c r="G3319" s="55"/>
      <c r="H3319" s="79"/>
      <c r="I3319" s="60"/>
      <c r="J3319" s="60"/>
      <c r="K3319" s="60"/>
      <c r="L3319" s="60"/>
      <c r="M3319" s="60"/>
      <c r="N3319" s="60"/>
      <c r="O3319" s="54"/>
      <c r="P3319" s="54"/>
      <c r="Q3319" s="54"/>
      <c r="R3319" s="54"/>
      <c r="S3319" s="54"/>
      <c r="T3319" s="54"/>
    </row>
    <row r="3320" spans="1:20" ht="15" customHeight="1" x14ac:dyDescent="0.2">
      <c r="A3320" s="54"/>
      <c r="B3320" s="54"/>
      <c r="C3320" s="53"/>
      <c r="D3320" s="54"/>
      <c r="E3320" s="54"/>
      <c r="F3320" s="79"/>
      <c r="G3320" s="55"/>
      <c r="H3320" s="79"/>
      <c r="I3320" s="60"/>
      <c r="J3320" s="60"/>
      <c r="K3320" s="60"/>
      <c r="L3320" s="60"/>
      <c r="M3320" s="60"/>
      <c r="N3320" s="60"/>
      <c r="O3320" s="54"/>
      <c r="P3320" s="54"/>
      <c r="Q3320" s="54"/>
      <c r="R3320" s="54"/>
      <c r="S3320" s="54"/>
      <c r="T3320" s="54"/>
    </row>
    <row r="3321" spans="1:20" ht="15" customHeight="1" x14ac:dyDescent="0.2">
      <c r="A3321" s="54"/>
      <c r="B3321" s="54"/>
      <c r="C3321" s="53"/>
      <c r="D3321" s="54"/>
      <c r="E3321" s="54"/>
      <c r="F3321" s="79"/>
      <c r="G3321" s="55"/>
      <c r="H3321" s="79"/>
      <c r="I3321" s="60"/>
      <c r="J3321" s="60"/>
      <c r="K3321" s="60"/>
      <c r="L3321" s="60"/>
      <c r="M3321" s="60"/>
      <c r="N3321" s="60"/>
      <c r="O3321" s="54"/>
      <c r="P3321" s="54"/>
      <c r="Q3321" s="54"/>
      <c r="R3321" s="54"/>
      <c r="S3321" s="54"/>
      <c r="T3321" s="54"/>
    </row>
    <row r="3322" spans="1:20" ht="15" customHeight="1" x14ac:dyDescent="0.2">
      <c r="A3322" s="54"/>
      <c r="B3322" s="54"/>
      <c r="C3322" s="53"/>
      <c r="D3322" s="54"/>
      <c r="E3322" s="54"/>
      <c r="F3322" s="79"/>
      <c r="G3322" s="55"/>
      <c r="H3322" s="79"/>
      <c r="I3322" s="60"/>
      <c r="J3322" s="60"/>
      <c r="K3322" s="60"/>
      <c r="L3322" s="60"/>
      <c r="M3322" s="60"/>
      <c r="N3322" s="60"/>
      <c r="O3322" s="54"/>
      <c r="P3322" s="54"/>
      <c r="Q3322" s="54"/>
      <c r="R3322" s="54"/>
      <c r="S3322" s="54"/>
      <c r="T3322" s="54"/>
    </row>
    <row r="3323" spans="1:20" ht="15" customHeight="1" x14ac:dyDescent="0.2">
      <c r="A3323" s="54"/>
      <c r="B3323" s="54"/>
      <c r="C3323" s="53"/>
      <c r="D3323" s="54"/>
      <c r="E3323" s="54"/>
      <c r="F3323" s="79"/>
      <c r="G3323" s="55"/>
      <c r="H3323" s="79"/>
      <c r="I3323" s="60"/>
      <c r="J3323" s="60"/>
      <c r="K3323" s="60"/>
      <c r="L3323" s="60"/>
      <c r="M3323" s="60"/>
      <c r="N3323" s="60"/>
      <c r="O3323" s="54"/>
      <c r="P3323" s="54"/>
      <c r="Q3323" s="54"/>
      <c r="R3323" s="54"/>
      <c r="S3323" s="54"/>
      <c r="T3323" s="54"/>
    </row>
    <row r="3324" spans="1:20" ht="15" customHeight="1" x14ac:dyDescent="0.2">
      <c r="A3324" s="54"/>
      <c r="B3324" s="54"/>
      <c r="C3324" s="53"/>
      <c r="D3324" s="54"/>
      <c r="E3324" s="54"/>
      <c r="F3324" s="79"/>
      <c r="G3324" s="55"/>
      <c r="H3324" s="79"/>
      <c r="I3324" s="60"/>
      <c r="J3324" s="60"/>
      <c r="K3324" s="60"/>
      <c r="L3324" s="60"/>
      <c r="M3324" s="60"/>
      <c r="N3324" s="60"/>
      <c r="O3324" s="54"/>
      <c r="P3324" s="54"/>
      <c r="Q3324" s="54"/>
      <c r="R3324" s="54"/>
      <c r="S3324" s="54"/>
      <c r="T3324" s="54"/>
    </row>
    <row r="3325" spans="1:20" ht="15" customHeight="1" x14ac:dyDescent="0.2">
      <c r="A3325" s="54"/>
      <c r="B3325" s="54"/>
      <c r="C3325" s="53"/>
      <c r="D3325" s="54"/>
      <c r="E3325" s="54"/>
      <c r="F3325" s="79"/>
      <c r="G3325" s="55"/>
      <c r="H3325" s="79"/>
      <c r="I3325" s="60"/>
      <c r="J3325" s="60"/>
      <c r="K3325" s="60"/>
      <c r="L3325" s="60"/>
      <c r="M3325" s="60"/>
      <c r="N3325" s="60"/>
      <c r="O3325" s="54"/>
      <c r="P3325" s="54"/>
      <c r="Q3325" s="54"/>
      <c r="R3325" s="54"/>
      <c r="S3325" s="54"/>
      <c r="T3325" s="54"/>
    </row>
    <row r="3326" spans="1:20" ht="15" customHeight="1" x14ac:dyDescent="0.2">
      <c r="A3326" s="54"/>
      <c r="B3326" s="54"/>
      <c r="C3326" s="53"/>
      <c r="D3326" s="54"/>
      <c r="E3326" s="54"/>
      <c r="F3326" s="79"/>
      <c r="G3326" s="55"/>
      <c r="H3326" s="79"/>
      <c r="I3326" s="60"/>
      <c r="J3326" s="60"/>
      <c r="K3326" s="60"/>
      <c r="L3326" s="60"/>
      <c r="M3326" s="60"/>
      <c r="N3326" s="60"/>
      <c r="O3326" s="54"/>
      <c r="P3326" s="54"/>
      <c r="Q3326" s="54"/>
      <c r="R3326" s="54"/>
      <c r="S3326" s="54"/>
      <c r="T3326" s="54"/>
    </row>
    <row r="3327" spans="1:20" ht="15" customHeight="1" x14ac:dyDescent="0.2">
      <c r="A3327" s="54"/>
      <c r="B3327" s="54"/>
      <c r="C3327" s="53"/>
      <c r="D3327" s="54"/>
      <c r="E3327" s="54"/>
      <c r="F3327" s="79"/>
      <c r="G3327" s="55"/>
      <c r="H3327" s="79"/>
      <c r="I3327" s="60"/>
      <c r="J3327" s="60"/>
      <c r="K3327" s="60"/>
      <c r="L3327" s="60"/>
      <c r="M3327" s="60"/>
      <c r="N3327" s="60"/>
      <c r="O3327" s="54"/>
      <c r="P3327" s="54"/>
      <c r="Q3327" s="54"/>
      <c r="R3327" s="54"/>
      <c r="S3327" s="54"/>
      <c r="T3327" s="54"/>
    </row>
    <row r="3328" spans="1:20" ht="15" customHeight="1" x14ac:dyDescent="0.2">
      <c r="A3328" s="54"/>
      <c r="B3328" s="54"/>
      <c r="C3328" s="53"/>
      <c r="D3328" s="54"/>
      <c r="E3328" s="54"/>
      <c r="F3328" s="79"/>
      <c r="G3328" s="55"/>
      <c r="H3328" s="79"/>
      <c r="I3328" s="60"/>
      <c r="J3328" s="60"/>
      <c r="K3328" s="60"/>
      <c r="L3328" s="60"/>
      <c r="M3328" s="60"/>
      <c r="N3328" s="60"/>
      <c r="O3328" s="54"/>
      <c r="P3328" s="54"/>
      <c r="Q3328" s="54"/>
      <c r="R3328" s="54"/>
      <c r="S3328" s="54"/>
      <c r="T3328" s="54"/>
    </row>
    <row r="3329" spans="1:20" ht="15" customHeight="1" x14ac:dyDescent="0.2">
      <c r="A3329" s="54"/>
      <c r="B3329" s="54"/>
      <c r="C3329" s="53"/>
      <c r="D3329" s="54"/>
      <c r="E3329" s="54"/>
      <c r="F3329" s="79"/>
      <c r="G3329" s="55"/>
      <c r="H3329" s="79"/>
      <c r="I3329" s="60"/>
      <c r="J3329" s="60"/>
      <c r="K3329" s="60"/>
      <c r="L3329" s="60"/>
      <c r="M3329" s="60"/>
      <c r="N3329" s="60"/>
      <c r="O3329" s="54"/>
      <c r="P3329" s="54"/>
      <c r="Q3329" s="54"/>
      <c r="R3329" s="54"/>
      <c r="S3329" s="54"/>
      <c r="T3329" s="54"/>
    </row>
    <row r="3330" spans="1:20" ht="15" customHeight="1" x14ac:dyDescent="0.2">
      <c r="A3330" s="54"/>
      <c r="B3330" s="54"/>
      <c r="C3330" s="53"/>
      <c r="D3330" s="54"/>
      <c r="E3330" s="54"/>
      <c r="F3330" s="79"/>
      <c r="G3330" s="55"/>
      <c r="H3330" s="79"/>
      <c r="I3330" s="60"/>
      <c r="J3330" s="60"/>
      <c r="K3330" s="60"/>
      <c r="L3330" s="60"/>
      <c r="M3330" s="60"/>
      <c r="N3330" s="60"/>
      <c r="O3330" s="54"/>
      <c r="P3330" s="54"/>
      <c r="Q3330" s="54"/>
      <c r="R3330" s="54"/>
      <c r="S3330" s="54"/>
      <c r="T3330" s="54"/>
    </row>
    <row r="3331" spans="1:20" ht="15" customHeight="1" x14ac:dyDescent="0.2">
      <c r="A3331" s="54"/>
      <c r="B3331" s="54"/>
      <c r="C3331" s="53"/>
      <c r="D3331" s="54"/>
      <c r="E3331" s="54"/>
      <c r="F3331" s="79"/>
      <c r="G3331" s="55"/>
      <c r="H3331" s="79"/>
      <c r="I3331" s="60"/>
      <c r="J3331" s="60"/>
      <c r="K3331" s="60"/>
      <c r="L3331" s="60"/>
      <c r="M3331" s="60"/>
      <c r="N3331" s="60"/>
      <c r="O3331" s="54"/>
      <c r="P3331" s="54"/>
      <c r="Q3331" s="54"/>
      <c r="R3331" s="54"/>
      <c r="S3331" s="54"/>
      <c r="T3331" s="54"/>
    </row>
    <row r="3332" spans="1:20" ht="15" customHeight="1" x14ac:dyDescent="0.2">
      <c r="A3332" s="54"/>
      <c r="B3332" s="54"/>
      <c r="C3332" s="53"/>
      <c r="D3332" s="54"/>
      <c r="E3332" s="54"/>
      <c r="F3332" s="79"/>
      <c r="G3332" s="55"/>
      <c r="H3332" s="79"/>
      <c r="I3332" s="60"/>
      <c r="J3332" s="60"/>
      <c r="K3332" s="60"/>
      <c r="L3332" s="60"/>
      <c r="M3332" s="60"/>
      <c r="N3332" s="60"/>
      <c r="O3332" s="54"/>
      <c r="P3332" s="54"/>
      <c r="Q3332" s="54"/>
      <c r="R3332" s="54"/>
      <c r="S3332" s="54"/>
      <c r="T3332" s="54"/>
    </row>
    <row r="3333" spans="1:20" ht="15" customHeight="1" x14ac:dyDescent="0.2">
      <c r="A3333" s="54"/>
      <c r="B3333" s="54"/>
      <c r="C3333" s="53"/>
      <c r="D3333" s="54"/>
      <c r="E3333" s="54"/>
      <c r="F3333" s="79"/>
      <c r="G3333" s="55"/>
      <c r="H3333" s="79"/>
      <c r="I3333" s="60"/>
      <c r="J3333" s="60"/>
      <c r="K3333" s="60"/>
      <c r="L3333" s="60"/>
      <c r="M3333" s="60"/>
      <c r="N3333" s="60"/>
      <c r="O3333" s="54"/>
      <c r="P3333" s="54"/>
      <c r="Q3333" s="54"/>
      <c r="R3333" s="54"/>
      <c r="S3333" s="54"/>
      <c r="T3333" s="54"/>
    </row>
    <row r="3334" spans="1:20" ht="15" customHeight="1" x14ac:dyDescent="0.2">
      <c r="A3334" s="54"/>
      <c r="B3334" s="54"/>
      <c r="C3334" s="53"/>
      <c r="D3334" s="54"/>
      <c r="E3334" s="54"/>
      <c r="F3334" s="79"/>
      <c r="G3334" s="55"/>
      <c r="H3334" s="79"/>
      <c r="I3334" s="60"/>
      <c r="J3334" s="60"/>
      <c r="K3334" s="60"/>
      <c r="L3334" s="60"/>
      <c r="M3334" s="60"/>
      <c r="N3334" s="60"/>
      <c r="O3334" s="54"/>
      <c r="P3334" s="54"/>
      <c r="Q3334" s="54"/>
      <c r="R3334" s="54"/>
      <c r="S3334" s="54"/>
      <c r="T3334" s="54"/>
    </row>
    <row r="3335" spans="1:20" ht="15" customHeight="1" x14ac:dyDescent="0.2">
      <c r="A3335" s="54"/>
      <c r="B3335" s="54"/>
      <c r="C3335" s="53"/>
      <c r="D3335" s="54"/>
      <c r="E3335" s="54"/>
      <c r="F3335" s="79"/>
      <c r="G3335" s="55"/>
      <c r="H3335" s="79"/>
      <c r="I3335" s="60"/>
      <c r="J3335" s="60"/>
      <c r="K3335" s="60"/>
      <c r="L3335" s="60"/>
      <c r="M3335" s="60"/>
      <c r="N3335" s="60"/>
      <c r="O3335" s="54"/>
      <c r="P3335" s="54"/>
      <c r="Q3335" s="54"/>
      <c r="R3335" s="54"/>
      <c r="S3335" s="54"/>
      <c r="T3335" s="54"/>
    </row>
    <row r="3336" spans="1:20" ht="15" customHeight="1" x14ac:dyDescent="0.2">
      <c r="A3336" s="54"/>
      <c r="B3336" s="54"/>
      <c r="C3336" s="53"/>
      <c r="D3336" s="54"/>
      <c r="E3336" s="54"/>
      <c r="F3336" s="79"/>
      <c r="G3336" s="55"/>
      <c r="H3336" s="79"/>
      <c r="I3336" s="60"/>
      <c r="J3336" s="60"/>
      <c r="K3336" s="60"/>
      <c r="L3336" s="60"/>
      <c r="M3336" s="60"/>
      <c r="N3336" s="60"/>
      <c r="O3336" s="54"/>
      <c r="P3336" s="54"/>
      <c r="Q3336" s="54"/>
      <c r="R3336" s="54"/>
      <c r="S3336" s="54"/>
      <c r="T3336" s="54"/>
    </row>
    <row r="3337" spans="1:20" ht="15" customHeight="1" x14ac:dyDescent="0.2">
      <c r="A3337" s="54"/>
      <c r="B3337" s="54"/>
      <c r="C3337" s="53"/>
      <c r="D3337" s="54"/>
      <c r="E3337" s="54"/>
      <c r="F3337" s="79"/>
      <c r="G3337" s="55"/>
      <c r="H3337" s="79"/>
      <c r="I3337" s="60"/>
      <c r="J3337" s="60"/>
      <c r="K3337" s="60"/>
      <c r="L3337" s="60"/>
      <c r="M3337" s="60"/>
      <c r="N3337" s="60"/>
      <c r="O3337" s="54"/>
      <c r="P3337" s="54"/>
      <c r="Q3337" s="54"/>
      <c r="R3337" s="54"/>
      <c r="S3337" s="54"/>
      <c r="T3337" s="54"/>
    </row>
    <row r="3338" spans="1:20" ht="15" customHeight="1" x14ac:dyDescent="0.2">
      <c r="A3338" s="54"/>
      <c r="B3338" s="54"/>
      <c r="C3338" s="53"/>
      <c r="D3338" s="54"/>
      <c r="E3338" s="54"/>
      <c r="F3338" s="79"/>
      <c r="G3338" s="55"/>
      <c r="H3338" s="79"/>
      <c r="I3338" s="60"/>
      <c r="J3338" s="60"/>
      <c r="K3338" s="60"/>
      <c r="L3338" s="60"/>
      <c r="M3338" s="60"/>
      <c r="N3338" s="60"/>
      <c r="O3338" s="54"/>
      <c r="P3338" s="54"/>
      <c r="Q3338" s="54"/>
      <c r="R3338" s="54"/>
      <c r="S3338" s="54"/>
      <c r="T3338" s="54"/>
    </row>
    <row r="3339" spans="1:20" ht="15" customHeight="1" x14ac:dyDescent="0.2">
      <c r="A3339" s="54"/>
      <c r="B3339" s="54"/>
      <c r="C3339" s="53"/>
      <c r="D3339" s="54"/>
      <c r="E3339" s="54"/>
      <c r="F3339" s="79"/>
      <c r="G3339" s="55"/>
      <c r="H3339" s="79"/>
      <c r="I3339" s="60"/>
      <c r="J3339" s="60"/>
      <c r="K3339" s="60"/>
      <c r="L3339" s="60"/>
      <c r="M3339" s="60"/>
      <c r="N3339" s="60"/>
      <c r="O3339" s="54"/>
      <c r="P3339" s="54"/>
      <c r="Q3339" s="54"/>
      <c r="R3339" s="54"/>
      <c r="S3339" s="54"/>
      <c r="T3339" s="54"/>
    </row>
    <row r="3340" spans="1:20" ht="15" customHeight="1" x14ac:dyDescent="0.2">
      <c r="A3340" s="54"/>
      <c r="B3340" s="54"/>
      <c r="C3340" s="53"/>
      <c r="D3340" s="54"/>
      <c r="E3340" s="54"/>
      <c r="F3340" s="79"/>
      <c r="G3340" s="55"/>
      <c r="H3340" s="79"/>
      <c r="I3340" s="60"/>
      <c r="J3340" s="60"/>
      <c r="K3340" s="60"/>
      <c r="L3340" s="60"/>
      <c r="M3340" s="60"/>
      <c r="N3340" s="60"/>
      <c r="O3340" s="54"/>
      <c r="P3340" s="54"/>
      <c r="Q3340" s="54"/>
      <c r="R3340" s="54"/>
      <c r="S3340" s="54"/>
      <c r="T3340" s="54"/>
    </row>
    <row r="3341" spans="1:20" ht="15" customHeight="1" x14ac:dyDescent="0.2">
      <c r="A3341" s="54"/>
      <c r="B3341" s="54"/>
      <c r="C3341" s="53"/>
      <c r="D3341" s="54"/>
      <c r="E3341" s="54"/>
      <c r="F3341" s="79"/>
      <c r="G3341" s="55"/>
      <c r="H3341" s="79"/>
      <c r="I3341" s="60"/>
      <c r="J3341" s="60"/>
      <c r="K3341" s="60"/>
      <c r="L3341" s="60"/>
      <c r="M3341" s="60"/>
      <c r="N3341" s="60"/>
      <c r="O3341" s="54"/>
      <c r="P3341" s="54"/>
      <c r="Q3341" s="54"/>
      <c r="R3341" s="54"/>
      <c r="S3341" s="54"/>
      <c r="T3341" s="54"/>
    </row>
    <row r="3342" spans="1:20" ht="15" customHeight="1" x14ac:dyDescent="0.2">
      <c r="A3342" s="54"/>
      <c r="B3342" s="54"/>
      <c r="C3342" s="53"/>
      <c r="D3342" s="54"/>
      <c r="E3342" s="54"/>
      <c r="F3342" s="79"/>
      <c r="G3342" s="55"/>
      <c r="H3342" s="79"/>
      <c r="I3342" s="60"/>
      <c r="J3342" s="60"/>
      <c r="K3342" s="60"/>
      <c r="L3342" s="60"/>
      <c r="M3342" s="60"/>
      <c r="N3342" s="60"/>
      <c r="O3342" s="54"/>
      <c r="P3342" s="54"/>
      <c r="Q3342" s="54"/>
      <c r="R3342" s="54"/>
      <c r="S3342" s="54"/>
      <c r="T3342" s="54"/>
    </row>
    <row r="3343" spans="1:20" ht="15" customHeight="1" x14ac:dyDescent="0.2">
      <c r="A3343" s="54"/>
      <c r="B3343" s="54"/>
      <c r="C3343" s="53"/>
      <c r="D3343" s="54"/>
      <c r="E3343" s="54"/>
      <c r="F3343" s="79"/>
      <c r="G3343" s="55"/>
      <c r="H3343" s="79"/>
      <c r="I3343" s="60"/>
      <c r="J3343" s="60"/>
      <c r="K3343" s="60"/>
      <c r="L3343" s="60"/>
      <c r="M3343" s="60"/>
      <c r="N3343" s="60"/>
      <c r="O3343" s="54"/>
      <c r="P3343" s="54"/>
      <c r="Q3343" s="54"/>
      <c r="R3343" s="54"/>
      <c r="S3343" s="54"/>
      <c r="T3343" s="54"/>
    </row>
    <row r="3344" spans="1:20" ht="15" customHeight="1" x14ac:dyDescent="0.2">
      <c r="A3344" s="54"/>
      <c r="B3344" s="54"/>
      <c r="C3344" s="53"/>
      <c r="D3344" s="54"/>
      <c r="E3344" s="54"/>
      <c r="F3344" s="79"/>
      <c r="G3344" s="55"/>
      <c r="H3344" s="79"/>
      <c r="I3344" s="60"/>
      <c r="J3344" s="60"/>
      <c r="K3344" s="60"/>
      <c r="L3344" s="60"/>
      <c r="M3344" s="60"/>
      <c r="N3344" s="60"/>
      <c r="O3344" s="54"/>
      <c r="P3344" s="54"/>
      <c r="Q3344" s="54"/>
      <c r="R3344" s="54"/>
      <c r="S3344" s="54"/>
      <c r="T3344" s="54"/>
    </row>
    <row r="3345" spans="1:20" ht="15" customHeight="1" x14ac:dyDescent="0.2">
      <c r="A3345" s="54"/>
      <c r="B3345" s="54"/>
      <c r="C3345" s="53"/>
      <c r="D3345" s="54"/>
      <c r="E3345" s="54"/>
      <c r="F3345" s="79"/>
      <c r="G3345" s="55"/>
      <c r="H3345" s="79"/>
      <c r="I3345" s="60"/>
      <c r="J3345" s="60"/>
      <c r="K3345" s="60"/>
      <c r="L3345" s="60"/>
      <c r="M3345" s="60"/>
      <c r="N3345" s="60"/>
      <c r="O3345" s="54"/>
      <c r="P3345" s="54"/>
      <c r="Q3345" s="54"/>
      <c r="R3345" s="54"/>
      <c r="S3345" s="54"/>
      <c r="T3345" s="54"/>
    </row>
    <row r="3346" spans="1:20" ht="15" customHeight="1" x14ac:dyDescent="0.2">
      <c r="A3346" s="54"/>
      <c r="B3346" s="54"/>
      <c r="C3346" s="53"/>
      <c r="D3346" s="54"/>
      <c r="E3346" s="54"/>
      <c r="F3346" s="79"/>
      <c r="G3346" s="55"/>
      <c r="H3346" s="79"/>
      <c r="I3346" s="60"/>
      <c r="J3346" s="60"/>
      <c r="K3346" s="60"/>
      <c r="L3346" s="60"/>
      <c r="M3346" s="60"/>
      <c r="N3346" s="60"/>
      <c r="O3346" s="54"/>
      <c r="P3346" s="54"/>
      <c r="Q3346" s="54"/>
      <c r="R3346" s="54"/>
      <c r="S3346" s="54"/>
      <c r="T3346" s="54"/>
    </row>
    <row r="3347" spans="1:20" ht="15" customHeight="1" x14ac:dyDescent="0.2">
      <c r="A3347" s="54"/>
      <c r="B3347" s="54"/>
      <c r="C3347" s="53"/>
      <c r="D3347" s="54"/>
      <c r="E3347" s="54"/>
      <c r="F3347" s="79"/>
      <c r="G3347" s="55"/>
      <c r="H3347" s="79"/>
      <c r="I3347" s="60"/>
      <c r="J3347" s="60"/>
      <c r="K3347" s="60"/>
      <c r="L3347" s="60"/>
      <c r="M3347" s="60"/>
      <c r="N3347" s="60"/>
      <c r="O3347" s="54"/>
      <c r="P3347" s="54"/>
      <c r="Q3347" s="54"/>
      <c r="R3347" s="54"/>
      <c r="S3347" s="54"/>
      <c r="T3347" s="54"/>
    </row>
    <row r="3348" spans="1:20" ht="15" customHeight="1" x14ac:dyDescent="0.2">
      <c r="A3348" s="54"/>
      <c r="B3348" s="54"/>
      <c r="C3348" s="53"/>
      <c r="D3348" s="54"/>
      <c r="E3348" s="54"/>
      <c r="F3348" s="79"/>
      <c r="G3348" s="55"/>
      <c r="H3348" s="79"/>
      <c r="I3348" s="60"/>
      <c r="J3348" s="60"/>
      <c r="K3348" s="60"/>
      <c r="L3348" s="60"/>
      <c r="M3348" s="60"/>
      <c r="N3348" s="60"/>
      <c r="O3348" s="54"/>
      <c r="P3348" s="54"/>
      <c r="Q3348" s="54"/>
      <c r="R3348" s="54"/>
      <c r="S3348" s="54"/>
      <c r="T3348" s="54"/>
    </row>
    <row r="3349" spans="1:20" ht="15" customHeight="1" x14ac:dyDescent="0.2">
      <c r="A3349" s="54"/>
      <c r="B3349" s="54"/>
      <c r="C3349" s="53"/>
      <c r="D3349" s="54"/>
      <c r="E3349" s="54"/>
      <c r="F3349" s="79"/>
      <c r="G3349" s="55"/>
      <c r="H3349" s="79"/>
      <c r="I3349" s="60"/>
      <c r="J3349" s="60"/>
      <c r="K3349" s="60"/>
      <c r="L3349" s="60"/>
      <c r="M3349" s="60"/>
      <c r="N3349" s="60"/>
      <c r="O3349" s="54"/>
      <c r="P3349" s="54"/>
      <c r="Q3349" s="54"/>
      <c r="R3349" s="54"/>
      <c r="S3349" s="54"/>
      <c r="T3349" s="54"/>
    </row>
    <row r="3350" spans="1:20" ht="15" customHeight="1" x14ac:dyDescent="0.2">
      <c r="A3350" s="54"/>
      <c r="B3350" s="54"/>
      <c r="C3350" s="53"/>
      <c r="D3350" s="54"/>
      <c r="E3350" s="54"/>
      <c r="F3350" s="79"/>
      <c r="G3350" s="55"/>
      <c r="H3350" s="79"/>
      <c r="I3350" s="60"/>
      <c r="J3350" s="60"/>
      <c r="K3350" s="60"/>
      <c r="L3350" s="60"/>
      <c r="M3350" s="60"/>
      <c r="N3350" s="60"/>
      <c r="O3350" s="54"/>
      <c r="P3350" s="54"/>
      <c r="Q3350" s="54"/>
      <c r="R3350" s="54"/>
      <c r="S3350" s="54"/>
      <c r="T3350" s="54"/>
    </row>
    <row r="3351" spans="1:20" ht="15" customHeight="1" x14ac:dyDescent="0.2">
      <c r="A3351" s="54"/>
      <c r="B3351" s="54"/>
      <c r="C3351" s="53"/>
      <c r="D3351" s="54"/>
      <c r="E3351" s="54"/>
      <c r="F3351" s="79"/>
      <c r="G3351" s="55"/>
      <c r="H3351" s="79"/>
      <c r="I3351" s="60"/>
      <c r="J3351" s="60"/>
      <c r="K3351" s="60"/>
      <c r="L3351" s="60"/>
      <c r="M3351" s="60"/>
      <c r="N3351" s="60"/>
      <c r="O3351" s="54"/>
      <c r="P3351" s="54"/>
      <c r="Q3351" s="54"/>
      <c r="R3351" s="54"/>
      <c r="S3351" s="54"/>
      <c r="T3351" s="54"/>
    </row>
    <row r="3352" spans="1:20" ht="15" customHeight="1" x14ac:dyDescent="0.2">
      <c r="A3352" s="54"/>
      <c r="B3352" s="54"/>
      <c r="C3352" s="53"/>
      <c r="D3352" s="54"/>
      <c r="E3352" s="54"/>
      <c r="F3352" s="79"/>
      <c r="G3352" s="55"/>
      <c r="H3352" s="79"/>
      <c r="I3352" s="60"/>
      <c r="J3352" s="60"/>
      <c r="K3352" s="60"/>
      <c r="L3352" s="60"/>
      <c r="M3352" s="60"/>
      <c r="N3352" s="60"/>
      <c r="O3352" s="54"/>
      <c r="P3352" s="54"/>
      <c r="Q3352" s="54"/>
      <c r="R3352" s="54"/>
      <c r="S3352" s="54"/>
      <c r="T3352" s="54"/>
    </row>
    <row r="3353" spans="1:20" ht="15" customHeight="1" x14ac:dyDescent="0.2">
      <c r="A3353" s="54"/>
      <c r="B3353" s="54"/>
      <c r="C3353" s="53"/>
      <c r="D3353" s="54"/>
      <c r="E3353" s="54"/>
      <c r="F3353" s="79"/>
      <c r="G3353" s="55"/>
      <c r="H3353" s="79"/>
      <c r="I3353" s="60"/>
      <c r="J3353" s="60"/>
      <c r="K3353" s="60"/>
      <c r="L3353" s="60"/>
      <c r="M3353" s="60"/>
      <c r="N3353" s="60"/>
      <c r="O3353" s="54"/>
      <c r="P3353" s="54"/>
      <c r="Q3353" s="54"/>
      <c r="R3353" s="54"/>
      <c r="S3353" s="54"/>
      <c r="T3353" s="54"/>
    </row>
    <row r="3354" spans="1:20" ht="15" customHeight="1" x14ac:dyDescent="0.2">
      <c r="A3354" s="54"/>
      <c r="B3354" s="54"/>
      <c r="C3354" s="53"/>
      <c r="D3354" s="54"/>
      <c r="E3354" s="54"/>
      <c r="F3354" s="79"/>
      <c r="G3354" s="55"/>
      <c r="H3354" s="79"/>
      <c r="I3354" s="60"/>
      <c r="J3354" s="60"/>
      <c r="K3354" s="60"/>
      <c r="L3354" s="60"/>
      <c r="M3354" s="60"/>
      <c r="N3354" s="60"/>
      <c r="O3354" s="54"/>
      <c r="P3354" s="54"/>
      <c r="Q3354" s="54"/>
      <c r="R3354" s="54"/>
      <c r="S3354" s="54"/>
      <c r="T3354" s="54"/>
    </row>
    <row r="3355" spans="1:20" ht="15" customHeight="1" x14ac:dyDescent="0.2">
      <c r="A3355" s="54"/>
      <c r="B3355" s="54"/>
      <c r="C3355" s="53"/>
      <c r="D3355" s="54"/>
      <c r="E3355" s="54"/>
      <c r="F3355" s="79"/>
      <c r="G3355" s="55"/>
      <c r="H3355" s="79"/>
      <c r="I3355" s="60"/>
      <c r="J3355" s="60"/>
      <c r="K3355" s="60"/>
      <c r="L3355" s="60"/>
      <c r="M3355" s="60"/>
      <c r="N3355" s="60"/>
      <c r="O3355" s="54"/>
      <c r="P3355" s="54"/>
      <c r="Q3355" s="54"/>
      <c r="R3355" s="54"/>
      <c r="S3355" s="54"/>
      <c r="T3355" s="54"/>
    </row>
    <row r="3356" spans="1:20" ht="15" customHeight="1" x14ac:dyDescent="0.2">
      <c r="A3356" s="54"/>
      <c r="B3356" s="54"/>
      <c r="C3356" s="53"/>
      <c r="D3356" s="54"/>
      <c r="E3356" s="54"/>
      <c r="F3356" s="79"/>
      <c r="G3356" s="55"/>
      <c r="H3356" s="79"/>
      <c r="I3356" s="60"/>
      <c r="J3356" s="60"/>
      <c r="K3356" s="60"/>
      <c r="L3356" s="60"/>
      <c r="M3356" s="60"/>
      <c r="N3356" s="60"/>
      <c r="O3356" s="54"/>
      <c r="P3356" s="54"/>
      <c r="Q3356" s="54"/>
      <c r="R3356" s="54"/>
      <c r="S3356" s="54"/>
      <c r="T3356" s="54"/>
    </row>
    <row r="3357" spans="1:20" ht="15" customHeight="1" x14ac:dyDescent="0.2">
      <c r="A3357" s="54"/>
      <c r="B3357" s="54"/>
      <c r="C3357" s="53"/>
      <c r="D3357" s="54"/>
      <c r="E3357" s="54"/>
      <c r="F3357" s="79"/>
      <c r="G3357" s="55"/>
      <c r="H3357" s="79"/>
      <c r="I3357" s="60"/>
      <c r="J3357" s="60"/>
      <c r="K3357" s="60"/>
      <c r="L3357" s="60"/>
      <c r="M3357" s="60"/>
      <c r="N3357" s="60"/>
      <c r="O3357" s="54"/>
      <c r="P3357" s="54"/>
      <c r="Q3357" s="54"/>
      <c r="R3357" s="54"/>
      <c r="S3357" s="54"/>
      <c r="T3357" s="54"/>
    </row>
    <row r="3358" spans="1:20" ht="15" customHeight="1" x14ac:dyDescent="0.2">
      <c r="A3358" s="54"/>
      <c r="B3358" s="54"/>
      <c r="C3358" s="53"/>
      <c r="D3358" s="54"/>
      <c r="E3358" s="54"/>
      <c r="F3358" s="79"/>
      <c r="G3358" s="55"/>
      <c r="H3358" s="79"/>
      <c r="I3358" s="60"/>
      <c r="J3358" s="60"/>
      <c r="K3358" s="60"/>
      <c r="L3358" s="60"/>
      <c r="M3358" s="60"/>
      <c r="N3358" s="60"/>
      <c r="O3358" s="54"/>
      <c r="P3358" s="54"/>
      <c r="Q3358" s="54"/>
      <c r="R3358" s="54"/>
      <c r="S3358" s="54"/>
      <c r="T3358" s="54"/>
    </row>
    <row r="3359" spans="1:20" ht="15" customHeight="1" x14ac:dyDescent="0.2">
      <c r="A3359" s="54"/>
      <c r="B3359" s="54"/>
      <c r="C3359" s="53"/>
      <c r="D3359" s="54"/>
      <c r="E3359" s="54"/>
      <c r="F3359" s="79"/>
      <c r="G3359" s="55"/>
      <c r="H3359" s="79"/>
      <c r="I3359" s="60"/>
      <c r="J3359" s="60"/>
      <c r="K3359" s="60"/>
      <c r="L3359" s="60"/>
      <c r="M3359" s="60"/>
      <c r="N3359" s="60"/>
      <c r="O3359" s="54"/>
      <c r="P3359" s="54"/>
      <c r="Q3359" s="54"/>
      <c r="R3359" s="54"/>
      <c r="S3359" s="54"/>
      <c r="T3359" s="54"/>
    </row>
    <row r="3360" spans="1:20" ht="15" customHeight="1" x14ac:dyDescent="0.2">
      <c r="A3360" s="54"/>
      <c r="B3360" s="54"/>
      <c r="C3360" s="53"/>
      <c r="D3360" s="54"/>
      <c r="E3360" s="54"/>
      <c r="F3360" s="79"/>
      <c r="G3360" s="55"/>
      <c r="H3360" s="79"/>
      <c r="I3360" s="60"/>
      <c r="J3360" s="60"/>
      <c r="K3360" s="60"/>
      <c r="L3360" s="60"/>
      <c r="M3360" s="60"/>
      <c r="N3360" s="60"/>
      <c r="O3360" s="54"/>
      <c r="P3360" s="54"/>
      <c r="Q3360" s="54"/>
      <c r="R3360" s="54"/>
      <c r="S3360" s="54"/>
      <c r="T3360" s="54"/>
    </row>
    <row r="3361" spans="1:20" ht="15" customHeight="1" x14ac:dyDescent="0.2">
      <c r="A3361" s="54"/>
      <c r="B3361" s="54"/>
      <c r="C3361" s="53"/>
      <c r="D3361" s="54"/>
      <c r="E3361" s="54"/>
      <c r="F3361" s="79"/>
      <c r="G3361" s="55"/>
      <c r="H3361" s="79"/>
      <c r="I3361" s="60"/>
      <c r="J3361" s="60"/>
      <c r="K3361" s="60"/>
      <c r="L3361" s="60"/>
      <c r="M3361" s="60"/>
      <c r="N3361" s="60"/>
      <c r="O3361" s="54"/>
      <c r="P3361" s="54"/>
      <c r="Q3361" s="54"/>
      <c r="R3361" s="54"/>
      <c r="S3361" s="54"/>
      <c r="T3361" s="54"/>
    </row>
    <row r="3362" spans="1:20" ht="15" customHeight="1" x14ac:dyDescent="0.2">
      <c r="A3362" s="54"/>
      <c r="B3362" s="54"/>
      <c r="C3362" s="53"/>
      <c r="D3362" s="54"/>
      <c r="E3362" s="54"/>
      <c r="F3362" s="79"/>
      <c r="G3362" s="55"/>
      <c r="H3362" s="79"/>
      <c r="I3362" s="60"/>
      <c r="J3362" s="60"/>
      <c r="K3362" s="60"/>
      <c r="L3362" s="60"/>
      <c r="M3362" s="60"/>
      <c r="N3362" s="60"/>
      <c r="O3362" s="54"/>
      <c r="P3362" s="54"/>
      <c r="Q3362" s="54"/>
      <c r="R3362" s="54"/>
      <c r="S3362" s="54"/>
      <c r="T3362" s="54"/>
    </row>
    <row r="3363" spans="1:20" ht="15" customHeight="1" x14ac:dyDescent="0.2">
      <c r="A3363" s="54"/>
      <c r="B3363" s="54"/>
      <c r="C3363" s="53"/>
      <c r="D3363" s="54"/>
      <c r="E3363" s="54"/>
      <c r="F3363" s="79"/>
      <c r="G3363" s="55"/>
      <c r="H3363" s="79"/>
      <c r="I3363" s="60"/>
      <c r="J3363" s="60"/>
      <c r="K3363" s="60"/>
      <c r="L3363" s="60"/>
      <c r="M3363" s="60"/>
      <c r="N3363" s="60"/>
      <c r="O3363" s="54"/>
      <c r="P3363" s="54"/>
      <c r="Q3363" s="54"/>
      <c r="R3363" s="54"/>
      <c r="S3363" s="54"/>
      <c r="T3363" s="54"/>
    </row>
    <row r="3364" spans="1:20" ht="15" customHeight="1" x14ac:dyDescent="0.2">
      <c r="A3364" s="54"/>
      <c r="B3364" s="54"/>
      <c r="C3364" s="53"/>
      <c r="D3364" s="54"/>
      <c r="E3364" s="54"/>
      <c r="F3364" s="79"/>
      <c r="G3364" s="55"/>
      <c r="H3364" s="79"/>
      <c r="I3364" s="60"/>
      <c r="J3364" s="60"/>
      <c r="K3364" s="60"/>
      <c r="L3364" s="60"/>
      <c r="M3364" s="60"/>
      <c r="N3364" s="60"/>
      <c r="O3364" s="54"/>
      <c r="P3364" s="54"/>
      <c r="Q3364" s="54"/>
      <c r="R3364" s="54"/>
      <c r="S3364" s="54"/>
      <c r="T3364" s="54"/>
    </row>
    <row r="3365" spans="1:20" ht="15" customHeight="1" x14ac:dyDescent="0.2">
      <c r="A3365" s="54"/>
      <c r="B3365" s="54"/>
      <c r="C3365" s="53"/>
      <c r="D3365" s="54"/>
      <c r="E3365" s="54"/>
      <c r="F3365" s="79"/>
      <c r="G3365" s="55"/>
      <c r="H3365" s="79"/>
      <c r="I3365" s="60"/>
      <c r="J3365" s="60"/>
      <c r="K3365" s="60"/>
      <c r="L3365" s="60"/>
      <c r="M3365" s="60"/>
      <c r="N3365" s="60"/>
      <c r="O3365" s="54"/>
      <c r="P3365" s="54"/>
      <c r="Q3365" s="54"/>
      <c r="R3365" s="54"/>
      <c r="S3365" s="54"/>
      <c r="T3365" s="54"/>
    </row>
    <row r="3366" spans="1:20" ht="15" customHeight="1" x14ac:dyDescent="0.2">
      <c r="A3366" s="54"/>
      <c r="B3366" s="54"/>
      <c r="C3366" s="53"/>
      <c r="D3366" s="54"/>
      <c r="E3366" s="54"/>
      <c r="F3366" s="79"/>
      <c r="G3366" s="55"/>
      <c r="H3366" s="79"/>
      <c r="I3366" s="60"/>
      <c r="J3366" s="60"/>
      <c r="K3366" s="60"/>
      <c r="L3366" s="60"/>
      <c r="M3366" s="60"/>
      <c r="N3366" s="60"/>
      <c r="O3366" s="54"/>
      <c r="P3366" s="54"/>
      <c r="Q3366" s="54"/>
      <c r="R3366" s="54"/>
      <c r="S3366" s="54"/>
      <c r="T3366" s="54"/>
    </row>
    <row r="3367" spans="1:20" ht="15" customHeight="1" x14ac:dyDescent="0.2">
      <c r="A3367" s="54"/>
      <c r="B3367" s="54"/>
      <c r="C3367" s="53"/>
      <c r="D3367" s="54"/>
      <c r="E3367" s="54"/>
      <c r="F3367" s="79"/>
      <c r="G3367" s="55"/>
      <c r="H3367" s="79"/>
      <c r="I3367" s="60"/>
      <c r="J3367" s="60"/>
      <c r="K3367" s="60"/>
      <c r="L3367" s="60"/>
      <c r="M3367" s="60"/>
      <c r="N3367" s="60"/>
      <c r="O3367" s="54"/>
      <c r="P3367" s="54"/>
      <c r="Q3367" s="54"/>
      <c r="R3367" s="54"/>
      <c r="S3367" s="54"/>
      <c r="T3367" s="54"/>
    </row>
    <row r="3368" spans="1:20" ht="15" customHeight="1" x14ac:dyDescent="0.2">
      <c r="A3368" s="54"/>
      <c r="B3368" s="54"/>
      <c r="C3368" s="53"/>
      <c r="D3368" s="54"/>
      <c r="E3368" s="54"/>
      <c r="F3368" s="79"/>
      <c r="G3368" s="55"/>
      <c r="H3368" s="79"/>
      <c r="I3368" s="60"/>
      <c r="J3368" s="60"/>
      <c r="K3368" s="60"/>
      <c r="L3368" s="60"/>
      <c r="M3368" s="60"/>
      <c r="N3368" s="60"/>
      <c r="O3368" s="54"/>
      <c r="P3368" s="54"/>
      <c r="Q3368" s="54"/>
      <c r="R3368" s="54"/>
      <c r="S3368" s="54"/>
      <c r="T3368" s="54"/>
    </row>
    <row r="3369" spans="1:20" ht="15" customHeight="1" x14ac:dyDescent="0.2">
      <c r="A3369" s="54"/>
      <c r="B3369" s="54"/>
      <c r="C3369" s="53"/>
      <c r="D3369" s="54"/>
      <c r="E3369" s="54"/>
      <c r="F3369" s="79"/>
      <c r="G3369" s="55"/>
      <c r="H3369" s="79"/>
      <c r="I3369" s="60"/>
      <c r="J3369" s="60"/>
      <c r="K3369" s="60"/>
      <c r="L3369" s="60"/>
      <c r="M3369" s="60"/>
      <c r="N3369" s="60"/>
      <c r="O3369" s="54"/>
      <c r="P3369" s="54"/>
      <c r="Q3369" s="54"/>
      <c r="R3369" s="54"/>
      <c r="S3369" s="54"/>
      <c r="T3369" s="54"/>
    </row>
    <row r="3370" spans="1:20" ht="15" customHeight="1" x14ac:dyDescent="0.2">
      <c r="A3370" s="54"/>
      <c r="B3370" s="54"/>
      <c r="C3370" s="53"/>
      <c r="D3370" s="54"/>
      <c r="E3370" s="54"/>
      <c r="F3370" s="79"/>
      <c r="G3370" s="55"/>
      <c r="H3370" s="79"/>
      <c r="I3370" s="60"/>
      <c r="J3370" s="60"/>
      <c r="K3370" s="60"/>
      <c r="L3370" s="60"/>
      <c r="M3370" s="60"/>
      <c r="N3370" s="60"/>
      <c r="O3370" s="54"/>
      <c r="P3370" s="54"/>
      <c r="Q3370" s="54"/>
      <c r="R3370" s="54"/>
      <c r="S3370" s="54"/>
      <c r="T3370" s="54"/>
    </row>
    <row r="3371" spans="1:20" ht="15" customHeight="1" x14ac:dyDescent="0.2">
      <c r="A3371" s="54"/>
      <c r="B3371" s="54"/>
      <c r="C3371" s="53"/>
      <c r="D3371" s="54"/>
      <c r="E3371" s="54"/>
      <c r="F3371" s="79"/>
      <c r="G3371" s="55"/>
      <c r="H3371" s="79"/>
      <c r="I3371" s="60"/>
      <c r="J3371" s="60"/>
      <c r="K3371" s="60"/>
      <c r="L3371" s="60"/>
      <c r="M3371" s="60"/>
      <c r="N3371" s="60"/>
      <c r="O3371" s="54"/>
      <c r="P3371" s="54"/>
      <c r="Q3371" s="54"/>
      <c r="R3371" s="54"/>
      <c r="S3371" s="54"/>
      <c r="T3371" s="54"/>
    </row>
    <row r="3372" spans="1:20" ht="15" customHeight="1" x14ac:dyDescent="0.2">
      <c r="A3372" s="54"/>
      <c r="B3372" s="54"/>
      <c r="C3372" s="53"/>
      <c r="D3372" s="54"/>
      <c r="E3372" s="54"/>
      <c r="F3372" s="79"/>
      <c r="G3372" s="55"/>
      <c r="H3372" s="79"/>
      <c r="I3372" s="60"/>
      <c r="J3372" s="60"/>
      <c r="K3372" s="60"/>
      <c r="L3372" s="60"/>
      <c r="M3372" s="60"/>
      <c r="N3372" s="60"/>
      <c r="O3372" s="54"/>
      <c r="P3372" s="54"/>
      <c r="Q3372" s="54"/>
      <c r="R3372" s="54"/>
      <c r="S3372" s="54"/>
      <c r="T3372" s="54"/>
    </row>
    <row r="3373" spans="1:20" ht="15" customHeight="1" x14ac:dyDescent="0.2">
      <c r="A3373" s="54"/>
      <c r="B3373" s="54"/>
      <c r="C3373" s="53"/>
      <c r="D3373" s="54"/>
      <c r="E3373" s="54"/>
      <c r="F3373" s="79"/>
      <c r="G3373" s="55"/>
      <c r="H3373" s="79"/>
      <c r="I3373" s="60"/>
      <c r="J3373" s="60"/>
      <c r="K3373" s="60"/>
      <c r="L3373" s="60"/>
      <c r="M3373" s="60"/>
      <c r="N3373" s="60"/>
      <c r="O3373" s="54"/>
      <c r="P3373" s="54"/>
      <c r="Q3373" s="54"/>
      <c r="R3373" s="54"/>
      <c r="S3373" s="54"/>
      <c r="T3373" s="54"/>
    </row>
    <row r="3374" spans="1:20" ht="15" customHeight="1" x14ac:dyDescent="0.2">
      <c r="A3374" s="54"/>
      <c r="B3374" s="54"/>
      <c r="C3374" s="53"/>
      <c r="D3374" s="54"/>
      <c r="E3374" s="54"/>
      <c r="F3374" s="79"/>
      <c r="G3374" s="55"/>
      <c r="H3374" s="79"/>
      <c r="I3374" s="60"/>
      <c r="J3374" s="60"/>
      <c r="K3374" s="60"/>
      <c r="L3374" s="60"/>
      <c r="M3374" s="60"/>
      <c r="N3374" s="60"/>
      <c r="O3374" s="54"/>
      <c r="P3374" s="54"/>
      <c r="Q3374" s="54"/>
      <c r="R3374" s="54"/>
      <c r="S3374" s="54"/>
      <c r="T3374" s="54"/>
    </row>
    <row r="3375" spans="1:20" ht="15" customHeight="1" x14ac:dyDescent="0.2">
      <c r="A3375" s="54"/>
      <c r="B3375" s="54"/>
      <c r="C3375" s="53"/>
      <c r="D3375" s="54"/>
      <c r="E3375" s="54"/>
      <c r="F3375" s="79"/>
      <c r="G3375" s="55"/>
      <c r="H3375" s="79"/>
      <c r="I3375" s="60"/>
      <c r="J3375" s="60"/>
      <c r="K3375" s="60"/>
      <c r="L3375" s="60"/>
      <c r="M3375" s="60"/>
      <c r="N3375" s="60"/>
      <c r="O3375" s="54"/>
      <c r="P3375" s="54"/>
      <c r="Q3375" s="54"/>
      <c r="R3375" s="54"/>
      <c r="S3375" s="54"/>
      <c r="T3375" s="54"/>
    </row>
    <row r="3376" spans="1:20" ht="15" customHeight="1" x14ac:dyDescent="0.2">
      <c r="A3376" s="54"/>
      <c r="B3376" s="54"/>
      <c r="C3376" s="53"/>
      <c r="D3376" s="54"/>
      <c r="E3376" s="54"/>
      <c r="F3376" s="79"/>
      <c r="G3376" s="55"/>
      <c r="H3376" s="79"/>
      <c r="I3376" s="60"/>
      <c r="J3376" s="60"/>
      <c r="K3376" s="60"/>
      <c r="L3376" s="60"/>
      <c r="M3376" s="60"/>
      <c r="N3376" s="60"/>
      <c r="O3376" s="54"/>
      <c r="P3376" s="54"/>
      <c r="Q3376" s="54"/>
      <c r="R3376" s="54"/>
      <c r="S3376" s="54"/>
      <c r="T3376" s="54"/>
    </row>
    <row r="3377" spans="1:20" ht="15" customHeight="1" x14ac:dyDescent="0.2">
      <c r="A3377" s="54"/>
      <c r="B3377" s="54"/>
      <c r="C3377" s="53"/>
      <c r="D3377" s="54"/>
      <c r="E3377" s="54"/>
      <c r="F3377" s="79"/>
      <c r="G3377" s="55"/>
      <c r="H3377" s="79"/>
      <c r="I3377" s="60"/>
      <c r="J3377" s="60"/>
      <c r="K3377" s="60"/>
      <c r="L3377" s="60"/>
      <c r="M3377" s="60"/>
      <c r="N3377" s="60"/>
      <c r="O3377" s="54"/>
      <c r="P3377" s="54"/>
      <c r="Q3377" s="54"/>
      <c r="R3377" s="54"/>
      <c r="S3377" s="54"/>
      <c r="T3377" s="54"/>
    </row>
    <row r="3378" spans="1:20" ht="15" customHeight="1" x14ac:dyDescent="0.2">
      <c r="A3378" s="54"/>
      <c r="B3378" s="54"/>
      <c r="C3378" s="53"/>
      <c r="D3378" s="54"/>
      <c r="E3378" s="54"/>
      <c r="F3378" s="79"/>
      <c r="G3378" s="55"/>
      <c r="H3378" s="79"/>
      <c r="I3378" s="60"/>
      <c r="J3378" s="60"/>
      <c r="K3378" s="60"/>
      <c r="L3378" s="60"/>
      <c r="M3378" s="60"/>
      <c r="N3378" s="60"/>
      <c r="O3378" s="54"/>
      <c r="P3378" s="54"/>
      <c r="Q3378" s="54"/>
      <c r="R3378" s="54"/>
      <c r="S3378" s="54"/>
      <c r="T3378" s="54"/>
    </row>
    <row r="3379" spans="1:20" ht="15" customHeight="1" x14ac:dyDescent="0.2">
      <c r="A3379" s="54"/>
      <c r="B3379" s="54"/>
      <c r="C3379" s="53"/>
      <c r="D3379" s="54"/>
      <c r="E3379" s="54"/>
      <c r="F3379" s="79"/>
      <c r="G3379" s="55"/>
      <c r="H3379" s="79"/>
      <c r="I3379" s="60"/>
      <c r="J3379" s="60"/>
      <c r="K3379" s="60"/>
      <c r="L3379" s="60"/>
      <c r="M3379" s="60"/>
      <c r="N3379" s="60"/>
      <c r="O3379" s="54"/>
      <c r="P3379" s="54"/>
      <c r="Q3379" s="54"/>
      <c r="R3379" s="54"/>
      <c r="S3379" s="54"/>
      <c r="T3379" s="54"/>
    </row>
    <row r="3380" spans="1:20" ht="15" customHeight="1" x14ac:dyDescent="0.2">
      <c r="A3380" s="54"/>
      <c r="B3380" s="54"/>
      <c r="C3380" s="53"/>
      <c r="D3380" s="54"/>
      <c r="E3380" s="54"/>
      <c r="F3380" s="79"/>
      <c r="G3380" s="55"/>
      <c r="H3380" s="79"/>
      <c r="I3380" s="60"/>
      <c r="J3380" s="60"/>
      <c r="K3380" s="60"/>
      <c r="L3380" s="60"/>
      <c r="M3380" s="60"/>
      <c r="N3380" s="60"/>
      <c r="O3380" s="54"/>
      <c r="P3380" s="54"/>
      <c r="Q3380" s="54"/>
      <c r="R3380" s="54"/>
      <c r="S3380" s="54"/>
      <c r="T3380" s="54"/>
    </row>
    <row r="3381" spans="1:20" ht="15" customHeight="1" x14ac:dyDescent="0.2">
      <c r="A3381" s="54"/>
      <c r="B3381" s="54"/>
      <c r="C3381" s="53"/>
      <c r="D3381" s="54"/>
      <c r="E3381" s="54"/>
      <c r="F3381" s="79"/>
      <c r="G3381" s="55"/>
      <c r="H3381" s="79"/>
      <c r="I3381" s="60"/>
      <c r="J3381" s="60"/>
      <c r="K3381" s="60"/>
      <c r="L3381" s="60"/>
      <c r="M3381" s="60"/>
      <c r="N3381" s="60"/>
      <c r="O3381" s="54"/>
      <c r="P3381" s="54"/>
      <c r="Q3381" s="54"/>
      <c r="R3381" s="54"/>
      <c r="S3381" s="54"/>
      <c r="T3381" s="54"/>
    </row>
    <row r="3382" spans="1:20" ht="15" customHeight="1" x14ac:dyDescent="0.2">
      <c r="A3382" s="54"/>
      <c r="B3382" s="54"/>
      <c r="C3382" s="53"/>
      <c r="D3382" s="54"/>
      <c r="E3382" s="54"/>
      <c r="F3382" s="79"/>
      <c r="G3382" s="55"/>
      <c r="H3382" s="79"/>
      <c r="I3382" s="60"/>
      <c r="J3382" s="60"/>
      <c r="K3382" s="60"/>
      <c r="L3382" s="60"/>
      <c r="M3382" s="60"/>
      <c r="N3382" s="60"/>
      <c r="O3382" s="54"/>
      <c r="P3382" s="54"/>
      <c r="Q3382" s="54"/>
      <c r="R3382" s="54"/>
      <c r="S3382" s="54"/>
      <c r="T3382" s="54"/>
    </row>
    <row r="3383" spans="1:20" ht="15" customHeight="1" x14ac:dyDescent="0.2">
      <c r="A3383" s="54"/>
      <c r="B3383" s="54"/>
      <c r="C3383" s="53"/>
      <c r="D3383" s="54"/>
      <c r="E3383" s="54"/>
      <c r="F3383" s="79"/>
      <c r="G3383" s="55"/>
      <c r="H3383" s="79"/>
      <c r="I3383" s="60"/>
      <c r="J3383" s="60"/>
      <c r="K3383" s="60"/>
      <c r="L3383" s="60"/>
      <c r="M3383" s="60"/>
      <c r="N3383" s="60"/>
      <c r="O3383" s="54"/>
      <c r="P3383" s="54"/>
      <c r="Q3383" s="54"/>
      <c r="R3383" s="54"/>
      <c r="S3383" s="54"/>
      <c r="T3383" s="54"/>
    </row>
    <row r="3384" spans="1:20" ht="15" customHeight="1" x14ac:dyDescent="0.2">
      <c r="A3384" s="54"/>
      <c r="B3384" s="54"/>
      <c r="C3384" s="53"/>
      <c r="D3384" s="54"/>
      <c r="E3384" s="54"/>
      <c r="F3384" s="79"/>
      <c r="G3384" s="55"/>
      <c r="H3384" s="79"/>
      <c r="I3384" s="60"/>
      <c r="J3384" s="60"/>
      <c r="K3384" s="60"/>
      <c r="L3384" s="60"/>
      <c r="M3384" s="60"/>
      <c r="N3384" s="60"/>
      <c r="O3384" s="54"/>
      <c r="P3384" s="54"/>
      <c r="Q3384" s="54"/>
      <c r="R3384" s="54"/>
      <c r="S3384" s="54"/>
      <c r="T3384" s="54"/>
    </row>
    <row r="3385" spans="1:20" ht="15" customHeight="1" x14ac:dyDescent="0.2">
      <c r="A3385" s="54"/>
      <c r="B3385" s="54"/>
      <c r="C3385" s="53"/>
      <c r="D3385" s="54"/>
      <c r="E3385" s="54"/>
      <c r="F3385" s="79"/>
      <c r="G3385" s="55"/>
      <c r="H3385" s="79"/>
      <c r="I3385" s="60"/>
      <c r="J3385" s="60"/>
      <c r="K3385" s="60"/>
      <c r="L3385" s="60"/>
      <c r="M3385" s="60"/>
      <c r="N3385" s="60"/>
      <c r="O3385" s="54"/>
      <c r="P3385" s="54"/>
      <c r="Q3385" s="54"/>
      <c r="R3385" s="54"/>
      <c r="S3385" s="54"/>
      <c r="T3385" s="54"/>
    </row>
    <row r="3386" spans="1:20" ht="15" customHeight="1" x14ac:dyDescent="0.2">
      <c r="A3386" s="54"/>
      <c r="B3386" s="54"/>
      <c r="C3386" s="53"/>
      <c r="D3386" s="54"/>
      <c r="E3386" s="54"/>
      <c r="F3386" s="79"/>
      <c r="G3386" s="55"/>
      <c r="H3386" s="79"/>
      <c r="I3386" s="60"/>
      <c r="J3386" s="60"/>
      <c r="K3386" s="60"/>
      <c r="L3386" s="60"/>
      <c r="M3386" s="60"/>
      <c r="N3386" s="60"/>
      <c r="O3386" s="54"/>
      <c r="P3386" s="54"/>
      <c r="Q3386" s="54"/>
      <c r="R3386" s="54"/>
      <c r="S3386" s="54"/>
      <c r="T3386" s="54"/>
    </row>
    <row r="3387" spans="1:20" ht="15" customHeight="1" x14ac:dyDescent="0.2">
      <c r="A3387" s="54"/>
      <c r="B3387" s="54"/>
      <c r="C3387" s="53"/>
      <c r="D3387" s="54"/>
      <c r="E3387" s="54"/>
      <c r="F3387" s="79"/>
      <c r="G3387" s="55"/>
      <c r="H3387" s="79"/>
      <c r="I3387" s="60"/>
      <c r="J3387" s="60"/>
      <c r="K3387" s="60"/>
      <c r="L3387" s="60"/>
      <c r="M3387" s="60"/>
      <c r="N3387" s="60"/>
      <c r="O3387" s="54"/>
      <c r="P3387" s="54"/>
      <c r="Q3387" s="54"/>
      <c r="R3387" s="54"/>
      <c r="S3387" s="54"/>
      <c r="T3387" s="54"/>
    </row>
    <row r="3388" spans="1:20" ht="15" customHeight="1" x14ac:dyDescent="0.2">
      <c r="A3388" s="54"/>
      <c r="B3388" s="54"/>
      <c r="C3388" s="53"/>
      <c r="D3388" s="54"/>
      <c r="E3388" s="54"/>
      <c r="F3388" s="79"/>
      <c r="G3388" s="55"/>
      <c r="H3388" s="79"/>
      <c r="I3388" s="60"/>
      <c r="J3388" s="60"/>
      <c r="K3388" s="60"/>
      <c r="L3388" s="60"/>
      <c r="M3388" s="60"/>
      <c r="N3388" s="60"/>
      <c r="O3388" s="54"/>
      <c r="P3388" s="54"/>
      <c r="Q3388" s="54"/>
      <c r="R3388" s="54"/>
      <c r="S3388" s="54"/>
      <c r="T3388" s="54"/>
    </row>
    <row r="3389" spans="1:20" ht="15" customHeight="1" x14ac:dyDescent="0.2">
      <c r="A3389" s="54"/>
      <c r="B3389" s="54"/>
      <c r="C3389" s="53"/>
      <c r="D3389" s="54"/>
      <c r="E3389" s="54"/>
      <c r="F3389" s="79"/>
      <c r="G3389" s="55"/>
      <c r="H3389" s="79"/>
      <c r="I3389" s="60"/>
      <c r="J3389" s="60"/>
      <c r="K3389" s="60"/>
      <c r="L3389" s="60"/>
      <c r="M3389" s="60"/>
      <c r="N3389" s="60"/>
      <c r="O3389" s="54"/>
      <c r="P3389" s="54"/>
      <c r="Q3389" s="54"/>
      <c r="R3389" s="54"/>
      <c r="S3389" s="54"/>
      <c r="T3389" s="54"/>
    </row>
    <row r="3390" spans="1:20" ht="15" customHeight="1" x14ac:dyDescent="0.2">
      <c r="A3390" s="54"/>
      <c r="B3390" s="54"/>
      <c r="C3390" s="53"/>
      <c r="D3390" s="54"/>
      <c r="E3390" s="54"/>
      <c r="F3390" s="79"/>
      <c r="G3390" s="55"/>
      <c r="H3390" s="79"/>
      <c r="I3390" s="60"/>
      <c r="J3390" s="60"/>
      <c r="K3390" s="60"/>
      <c r="L3390" s="60"/>
      <c r="M3390" s="60"/>
      <c r="N3390" s="60"/>
      <c r="O3390" s="54"/>
      <c r="P3390" s="54"/>
      <c r="Q3390" s="54"/>
      <c r="R3390" s="54"/>
      <c r="S3390" s="54"/>
      <c r="T3390" s="54"/>
    </row>
    <row r="3391" spans="1:20" ht="15" customHeight="1" x14ac:dyDescent="0.2">
      <c r="A3391" s="54"/>
      <c r="B3391" s="54"/>
      <c r="C3391" s="53"/>
      <c r="D3391" s="54"/>
      <c r="E3391" s="54"/>
      <c r="F3391" s="79"/>
      <c r="G3391" s="55"/>
      <c r="H3391" s="79"/>
      <c r="I3391" s="60"/>
      <c r="J3391" s="60"/>
      <c r="K3391" s="60"/>
      <c r="L3391" s="60"/>
      <c r="M3391" s="60"/>
      <c r="N3391" s="60"/>
      <c r="O3391" s="54"/>
      <c r="P3391" s="54"/>
      <c r="Q3391" s="54"/>
      <c r="R3391" s="54"/>
      <c r="S3391" s="54"/>
      <c r="T3391" s="54"/>
    </row>
    <row r="3392" spans="1:20" ht="15" customHeight="1" x14ac:dyDescent="0.2">
      <c r="A3392" s="54"/>
      <c r="B3392" s="54"/>
      <c r="C3392" s="53"/>
      <c r="D3392" s="54"/>
      <c r="E3392" s="54"/>
      <c r="F3392" s="79"/>
      <c r="G3392" s="55"/>
      <c r="H3392" s="79"/>
      <c r="I3392" s="60"/>
      <c r="J3392" s="60"/>
      <c r="K3392" s="60"/>
      <c r="L3392" s="60"/>
      <c r="M3392" s="60"/>
      <c r="N3392" s="60"/>
      <c r="O3392" s="54"/>
      <c r="P3392" s="54"/>
      <c r="Q3392" s="54"/>
      <c r="R3392" s="54"/>
      <c r="S3392" s="54"/>
      <c r="T3392" s="54"/>
    </row>
    <row r="3393" spans="1:20" ht="15" customHeight="1" x14ac:dyDescent="0.2">
      <c r="A3393" s="54"/>
      <c r="B3393" s="54"/>
      <c r="C3393" s="53"/>
      <c r="D3393" s="54"/>
      <c r="E3393" s="54"/>
      <c r="F3393" s="79"/>
      <c r="G3393" s="55"/>
      <c r="H3393" s="79"/>
      <c r="I3393" s="60"/>
      <c r="J3393" s="60"/>
      <c r="K3393" s="60"/>
      <c r="L3393" s="60"/>
      <c r="M3393" s="60"/>
      <c r="N3393" s="60"/>
      <c r="O3393" s="54"/>
      <c r="P3393" s="54"/>
      <c r="Q3393" s="54"/>
      <c r="R3393" s="54"/>
      <c r="S3393" s="54"/>
      <c r="T3393" s="54"/>
    </row>
    <row r="3394" spans="1:20" ht="15" customHeight="1" x14ac:dyDescent="0.2">
      <c r="A3394" s="54"/>
      <c r="B3394" s="54"/>
      <c r="C3394" s="53"/>
      <c r="D3394" s="54"/>
      <c r="E3394" s="54"/>
      <c r="F3394" s="79"/>
      <c r="G3394" s="55"/>
      <c r="H3394" s="79"/>
      <c r="I3394" s="60"/>
      <c r="J3394" s="60"/>
      <c r="K3394" s="60"/>
      <c r="L3394" s="60"/>
      <c r="M3394" s="60"/>
      <c r="N3394" s="60"/>
      <c r="O3394" s="54"/>
      <c r="P3394" s="54"/>
      <c r="Q3394" s="54"/>
      <c r="R3394" s="54"/>
      <c r="S3394" s="54"/>
      <c r="T3394" s="54"/>
    </row>
    <row r="3395" spans="1:20" ht="15" customHeight="1" x14ac:dyDescent="0.2">
      <c r="A3395" s="54"/>
      <c r="B3395" s="54"/>
      <c r="C3395" s="53"/>
      <c r="D3395" s="54"/>
      <c r="E3395" s="54"/>
      <c r="F3395" s="79"/>
      <c r="G3395" s="55"/>
      <c r="H3395" s="79"/>
      <c r="I3395" s="60"/>
      <c r="J3395" s="60"/>
      <c r="K3395" s="60"/>
      <c r="L3395" s="60"/>
      <c r="M3395" s="60"/>
      <c r="N3395" s="60"/>
      <c r="O3395" s="54"/>
      <c r="P3395" s="54"/>
      <c r="Q3395" s="54"/>
      <c r="R3395" s="54"/>
      <c r="S3395" s="54"/>
      <c r="T3395" s="54"/>
    </row>
    <row r="3396" spans="1:20" ht="15" customHeight="1" x14ac:dyDescent="0.2">
      <c r="A3396" s="54"/>
      <c r="B3396" s="54"/>
      <c r="C3396" s="53"/>
      <c r="D3396" s="54"/>
      <c r="E3396" s="54"/>
      <c r="F3396" s="79"/>
      <c r="G3396" s="55"/>
      <c r="H3396" s="79"/>
      <c r="I3396" s="60"/>
      <c r="J3396" s="60"/>
      <c r="K3396" s="60"/>
      <c r="L3396" s="60"/>
      <c r="M3396" s="60"/>
      <c r="N3396" s="60"/>
      <c r="O3396" s="54"/>
      <c r="P3396" s="54"/>
      <c r="Q3396" s="54"/>
      <c r="R3396" s="54"/>
      <c r="S3396" s="54"/>
      <c r="T3396" s="54"/>
    </row>
    <row r="3397" spans="1:20" ht="15" customHeight="1" x14ac:dyDescent="0.2">
      <c r="A3397" s="54"/>
      <c r="B3397" s="54"/>
      <c r="C3397" s="53"/>
      <c r="D3397" s="54"/>
      <c r="E3397" s="54"/>
      <c r="F3397" s="79"/>
      <c r="G3397" s="55"/>
      <c r="H3397" s="79"/>
      <c r="I3397" s="60"/>
      <c r="J3397" s="60"/>
      <c r="K3397" s="60"/>
      <c r="L3397" s="60"/>
      <c r="M3397" s="60"/>
      <c r="N3397" s="60"/>
      <c r="O3397" s="54"/>
      <c r="P3397" s="54"/>
      <c r="Q3397" s="54"/>
      <c r="R3397" s="54"/>
      <c r="S3397" s="54"/>
      <c r="T3397" s="54"/>
    </row>
    <row r="3398" spans="1:20" ht="15" customHeight="1" x14ac:dyDescent="0.2">
      <c r="A3398" s="54"/>
      <c r="B3398" s="54"/>
      <c r="C3398" s="53"/>
      <c r="D3398" s="54"/>
      <c r="E3398" s="54"/>
      <c r="F3398" s="79"/>
      <c r="G3398" s="55"/>
      <c r="H3398" s="79"/>
      <c r="I3398" s="60"/>
      <c r="J3398" s="60"/>
      <c r="K3398" s="60"/>
      <c r="L3398" s="60"/>
      <c r="M3398" s="60"/>
      <c r="N3398" s="60"/>
      <c r="O3398" s="54"/>
      <c r="P3398" s="54"/>
      <c r="Q3398" s="54"/>
      <c r="R3398" s="54"/>
      <c r="S3398" s="54"/>
      <c r="T3398" s="54"/>
    </row>
    <row r="3399" spans="1:20" ht="15" customHeight="1" x14ac:dyDescent="0.2">
      <c r="A3399" s="54"/>
      <c r="B3399" s="54"/>
      <c r="C3399" s="53"/>
      <c r="D3399" s="54"/>
      <c r="E3399" s="54"/>
      <c r="F3399" s="79"/>
      <c r="G3399" s="55"/>
      <c r="H3399" s="79"/>
      <c r="I3399" s="60"/>
      <c r="J3399" s="60"/>
      <c r="K3399" s="60"/>
      <c r="L3399" s="60"/>
      <c r="M3399" s="60"/>
      <c r="N3399" s="60"/>
      <c r="O3399" s="54"/>
      <c r="P3399" s="54"/>
      <c r="Q3399" s="54"/>
      <c r="R3399" s="54"/>
      <c r="S3399" s="54"/>
      <c r="T3399" s="54"/>
    </row>
    <row r="3400" spans="1:20" ht="15" customHeight="1" x14ac:dyDescent="0.2">
      <c r="A3400" s="54"/>
      <c r="B3400" s="54"/>
      <c r="C3400" s="53"/>
      <c r="D3400" s="54"/>
      <c r="E3400" s="54"/>
      <c r="F3400" s="79"/>
      <c r="G3400" s="55"/>
      <c r="H3400" s="79"/>
      <c r="I3400" s="60"/>
      <c r="J3400" s="60"/>
      <c r="K3400" s="60"/>
      <c r="L3400" s="60"/>
      <c r="M3400" s="60"/>
      <c r="N3400" s="60"/>
      <c r="O3400" s="54"/>
      <c r="P3400" s="54"/>
      <c r="Q3400" s="54"/>
      <c r="R3400" s="54"/>
      <c r="S3400" s="54"/>
      <c r="T3400" s="54"/>
    </row>
    <row r="3401" spans="1:20" ht="15" customHeight="1" x14ac:dyDescent="0.2">
      <c r="A3401" s="54"/>
      <c r="B3401" s="54"/>
      <c r="C3401" s="53"/>
      <c r="D3401" s="54"/>
      <c r="E3401" s="54"/>
      <c r="F3401" s="79"/>
      <c r="G3401" s="55"/>
      <c r="H3401" s="79"/>
      <c r="I3401" s="60"/>
      <c r="J3401" s="60"/>
      <c r="K3401" s="60"/>
      <c r="L3401" s="60"/>
      <c r="M3401" s="60"/>
      <c r="N3401" s="60"/>
      <c r="O3401" s="54"/>
      <c r="P3401" s="54"/>
      <c r="Q3401" s="54"/>
      <c r="R3401" s="54"/>
      <c r="S3401" s="54"/>
      <c r="T3401" s="54"/>
    </row>
    <row r="3402" spans="1:20" ht="15" customHeight="1" x14ac:dyDescent="0.2">
      <c r="A3402" s="54"/>
      <c r="B3402" s="54"/>
      <c r="C3402" s="53"/>
      <c r="D3402" s="54"/>
      <c r="E3402" s="54"/>
      <c r="F3402" s="79"/>
      <c r="G3402" s="55"/>
      <c r="H3402" s="79"/>
      <c r="I3402" s="60"/>
      <c r="J3402" s="60"/>
      <c r="K3402" s="60"/>
      <c r="L3402" s="60"/>
      <c r="M3402" s="60"/>
      <c r="N3402" s="60"/>
      <c r="O3402" s="54"/>
      <c r="P3402" s="54"/>
      <c r="Q3402" s="54"/>
      <c r="R3402" s="54"/>
      <c r="S3402" s="54"/>
      <c r="T3402" s="54"/>
    </row>
    <row r="3403" spans="1:20" ht="15" customHeight="1" x14ac:dyDescent="0.2">
      <c r="A3403" s="54"/>
      <c r="B3403" s="54"/>
      <c r="C3403" s="53"/>
      <c r="D3403" s="54"/>
      <c r="E3403" s="54"/>
      <c r="F3403" s="79"/>
      <c r="G3403" s="55"/>
      <c r="H3403" s="79"/>
      <c r="I3403" s="60"/>
      <c r="J3403" s="60"/>
      <c r="K3403" s="60"/>
      <c r="L3403" s="60"/>
      <c r="M3403" s="60"/>
      <c r="N3403" s="60"/>
      <c r="O3403" s="54"/>
      <c r="P3403" s="54"/>
      <c r="Q3403" s="54"/>
      <c r="R3403" s="54"/>
      <c r="S3403" s="54"/>
      <c r="T3403" s="54"/>
    </row>
    <row r="3404" spans="1:20" ht="15" customHeight="1" x14ac:dyDescent="0.2">
      <c r="A3404" s="54"/>
      <c r="B3404" s="54"/>
      <c r="C3404" s="53"/>
      <c r="D3404" s="54"/>
      <c r="E3404" s="54"/>
      <c r="F3404" s="79"/>
      <c r="G3404" s="55"/>
      <c r="H3404" s="79"/>
      <c r="I3404" s="60"/>
      <c r="J3404" s="60"/>
      <c r="K3404" s="60"/>
      <c r="L3404" s="60"/>
      <c r="M3404" s="60"/>
      <c r="N3404" s="60"/>
      <c r="O3404" s="54"/>
      <c r="P3404" s="54"/>
      <c r="Q3404" s="54"/>
      <c r="R3404" s="54"/>
      <c r="S3404" s="54"/>
      <c r="T3404" s="54"/>
    </row>
    <row r="3405" spans="1:20" ht="15" customHeight="1" x14ac:dyDescent="0.2">
      <c r="A3405" s="54"/>
      <c r="B3405" s="54"/>
      <c r="C3405" s="53"/>
      <c r="D3405" s="54"/>
      <c r="E3405" s="54"/>
      <c r="F3405" s="79"/>
      <c r="G3405" s="55"/>
      <c r="H3405" s="79"/>
      <c r="I3405" s="60"/>
      <c r="J3405" s="60"/>
      <c r="K3405" s="60"/>
      <c r="L3405" s="60"/>
      <c r="M3405" s="60"/>
      <c r="N3405" s="60"/>
      <c r="O3405" s="54"/>
      <c r="P3405" s="54"/>
      <c r="Q3405" s="54"/>
      <c r="R3405" s="54"/>
      <c r="S3405" s="54"/>
      <c r="T3405" s="54"/>
    </row>
    <row r="3406" spans="1:20" ht="15" customHeight="1" x14ac:dyDescent="0.2">
      <c r="A3406" s="54"/>
      <c r="B3406" s="54"/>
      <c r="C3406" s="53"/>
      <c r="D3406" s="54"/>
      <c r="E3406" s="54"/>
      <c r="F3406" s="79"/>
      <c r="G3406" s="55"/>
      <c r="H3406" s="79"/>
      <c r="I3406" s="60"/>
      <c r="J3406" s="60"/>
      <c r="K3406" s="60"/>
      <c r="L3406" s="60"/>
      <c r="M3406" s="60"/>
      <c r="N3406" s="60"/>
      <c r="O3406" s="54"/>
      <c r="P3406" s="54"/>
      <c r="Q3406" s="54"/>
      <c r="R3406" s="54"/>
      <c r="S3406" s="54"/>
      <c r="T3406" s="54"/>
    </row>
    <row r="3407" spans="1:20" ht="15" customHeight="1" x14ac:dyDescent="0.2">
      <c r="A3407" s="54"/>
      <c r="B3407" s="54"/>
      <c r="C3407" s="53"/>
      <c r="D3407" s="54"/>
      <c r="E3407" s="54"/>
      <c r="F3407" s="79"/>
      <c r="G3407" s="55"/>
      <c r="H3407" s="79"/>
      <c r="I3407" s="60"/>
      <c r="J3407" s="60"/>
      <c r="K3407" s="60"/>
      <c r="L3407" s="60"/>
      <c r="M3407" s="60"/>
      <c r="N3407" s="60"/>
      <c r="O3407" s="54"/>
      <c r="P3407" s="54"/>
      <c r="Q3407" s="54"/>
      <c r="R3407" s="54"/>
      <c r="S3407" s="54"/>
      <c r="T3407" s="54"/>
    </row>
    <row r="3408" spans="1:20" ht="15" customHeight="1" x14ac:dyDescent="0.2">
      <c r="A3408" s="54"/>
      <c r="B3408" s="54"/>
      <c r="C3408" s="53"/>
      <c r="D3408" s="54"/>
      <c r="E3408" s="54"/>
      <c r="F3408" s="79"/>
      <c r="G3408" s="55"/>
      <c r="H3408" s="79"/>
      <c r="I3408" s="60"/>
      <c r="J3408" s="60"/>
      <c r="K3408" s="60"/>
      <c r="L3408" s="60"/>
      <c r="M3408" s="60"/>
      <c r="N3408" s="60"/>
      <c r="O3408" s="54"/>
      <c r="P3408" s="54"/>
      <c r="Q3408" s="54"/>
      <c r="R3408" s="54"/>
      <c r="S3408" s="54"/>
      <c r="T3408" s="54"/>
    </row>
    <row r="3409" spans="1:20" ht="15" customHeight="1" x14ac:dyDescent="0.2">
      <c r="A3409" s="54"/>
      <c r="B3409" s="54"/>
      <c r="C3409" s="53"/>
      <c r="D3409" s="54"/>
      <c r="E3409" s="54"/>
      <c r="F3409" s="79"/>
      <c r="G3409" s="55"/>
      <c r="H3409" s="79"/>
      <c r="I3409" s="60"/>
      <c r="J3409" s="60"/>
      <c r="K3409" s="60"/>
      <c r="L3409" s="60"/>
      <c r="M3409" s="60"/>
      <c r="N3409" s="60"/>
      <c r="O3409" s="54"/>
      <c r="P3409" s="54"/>
      <c r="Q3409" s="54"/>
      <c r="R3409" s="54"/>
      <c r="S3409" s="54"/>
      <c r="T3409" s="54"/>
    </row>
    <row r="3410" spans="1:20" ht="15" customHeight="1" x14ac:dyDescent="0.2">
      <c r="A3410" s="54"/>
      <c r="B3410" s="54"/>
      <c r="C3410" s="53"/>
      <c r="D3410" s="54"/>
      <c r="E3410" s="54"/>
      <c r="F3410" s="79"/>
      <c r="G3410" s="55"/>
      <c r="H3410" s="79"/>
      <c r="I3410" s="60"/>
      <c r="J3410" s="60"/>
      <c r="K3410" s="60"/>
      <c r="L3410" s="60"/>
      <c r="M3410" s="60"/>
      <c r="N3410" s="60"/>
      <c r="O3410" s="54"/>
      <c r="P3410" s="54"/>
      <c r="Q3410" s="54"/>
      <c r="R3410" s="54"/>
      <c r="S3410" s="54"/>
      <c r="T3410" s="54"/>
    </row>
    <row r="3411" spans="1:20" ht="15" customHeight="1" x14ac:dyDescent="0.2">
      <c r="A3411" s="54"/>
      <c r="B3411" s="54"/>
      <c r="C3411" s="53"/>
      <c r="D3411" s="54"/>
      <c r="E3411" s="54"/>
      <c r="F3411" s="79"/>
      <c r="G3411" s="55"/>
      <c r="H3411" s="79"/>
      <c r="I3411" s="60"/>
      <c r="J3411" s="60"/>
      <c r="K3411" s="60"/>
      <c r="L3411" s="60"/>
      <c r="M3411" s="60"/>
      <c r="N3411" s="60"/>
      <c r="O3411" s="54"/>
      <c r="P3411" s="54"/>
      <c r="Q3411" s="54"/>
      <c r="R3411" s="54"/>
      <c r="S3411" s="54"/>
      <c r="T3411" s="54"/>
    </row>
    <row r="3412" spans="1:20" ht="15" customHeight="1" x14ac:dyDescent="0.2">
      <c r="A3412" s="54"/>
      <c r="B3412" s="54"/>
      <c r="C3412" s="53"/>
      <c r="D3412" s="54"/>
      <c r="E3412" s="54"/>
      <c r="F3412" s="79"/>
      <c r="G3412" s="55"/>
      <c r="H3412" s="79"/>
      <c r="I3412" s="60"/>
      <c r="J3412" s="60"/>
      <c r="K3412" s="60"/>
      <c r="L3412" s="60"/>
      <c r="M3412" s="60"/>
      <c r="N3412" s="60"/>
      <c r="O3412" s="54"/>
      <c r="P3412" s="54"/>
      <c r="Q3412" s="54"/>
      <c r="R3412" s="54"/>
      <c r="S3412" s="54"/>
      <c r="T3412" s="54"/>
    </row>
    <row r="3413" spans="1:20" ht="15" customHeight="1" x14ac:dyDescent="0.2">
      <c r="A3413" s="54"/>
      <c r="B3413" s="54"/>
      <c r="C3413" s="53"/>
      <c r="D3413" s="54"/>
      <c r="E3413" s="54"/>
      <c r="F3413" s="79"/>
      <c r="G3413" s="55"/>
      <c r="H3413" s="79"/>
      <c r="I3413" s="60"/>
      <c r="J3413" s="60"/>
      <c r="K3413" s="60"/>
      <c r="L3413" s="60"/>
      <c r="M3413" s="60"/>
      <c r="N3413" s="60"/>
      <c r="O3413" s="54"/>
      <c r="P3413" s="54"/>
      <c r="Q3413" s="54"/>
      <c r="R3413" s="54"/>
      <c r="S3413" s="54"/>
      <c r="T3413" s="54"/>
    </row>
    <row r="3414" spans="1:20" ht="15" customHeight="1" x14ac:dyDescent="0.2">
      <c r="A3414" s="54"/>
      <c r="B3414" s="54"/>
      <c r="C3414" s="53"/>
      <c r="D3414" s="54"/>
      <c r="E3414" s="54"/>
      <c r="F3414" s="79"/>
      <c r="G3414" s="55"/>
      <c r="H3414" s="79"/>
      <c r="I3414" s="60"/>
      <c r="J3414" s="60"/>
      <c r="K3414" s="60"/>
      <c r="L3414" s="60"/>
      <c r="M3414" s="60"/>
      <c r="N3414" s="60"/>
      <c r="O3414" s="54"/>
      <c r="P3414" s="54"/>
      <c r="Q3414" s="54"/>
      <c r="R3414" s="54"/>
      <c r="S3414" s="54"/>
      <c r="T3414" s="54"/>
    </row>
    <row r="3415" spans="1:20" ht="15" customHeight="1" x14ac:dyDescent="0.2">
      <c r="A3415" s="54"/>
      <c r="B3415" s="54"/>
      <c r="C3415" s="53"/>
      <c r="D3415" s="54"/>
      <c r="E3415" s="54"/>
      <c r="F3415" s="79"/>
      <c r="G3415" s="55"/>
      <c r="H3415" s="79"/>
      <c r="I3415" s="60"/>
      <c r="J3415" s="60"/>
      <c r="K3415" s="60"/>
      <c r="L3415" s="60"/>
      <c r="M3415" s="60"/>
      <c r="N3415" s="60"/>
      <c r="O3415" s="54"/>
      <c r="P3415" s="54"/>
      <c r="Q3415" s="54"/>
      <c r="R3415" s="54"/>
      <c r="S3415" s="54"/>
      <c r="T3415" s="54"/>
    </row>
    <row r="3416" spans="1:20" ht="15" customHeight="1" x14ac:dyDescent="0.2">
      <c r="A3416" s="54"/>
      <c r="B3416" s="54"/>
      <c r="C3416" s="53"/>
      <c r="D3416" s="54"/>
      <c r="E3416" s="54"/>
      <c r="F3416" s="79"/>
      <c r="G3416" s="55"/>
      <c r="H3416" s="79"/>
      <c r="I3416" s="60"/>
      <c r="J3416" s="60"/>
      <c r="K3416" s="60"/>
      <c r="L3416" s="60"/>
      <c r="M3416" s="60"/>
      <c r="N3416" s="60"/>
      <c r="O3416" s="54"/>
      <c r="P3416" s="54"/>
      <c r="Q3416" s="54"/>
      <c r="R3416" s="54"/>
      <c r="S3416" s="54"/>
      <c r="T3416" s="54"/>
    </row>
    <row r="3417" spans="1:20" ht="15" customHeight="1" x14ac:dyDescent="0.2">
      <c r="A3417" s="54"/>
      <c r="B3417" s="54"/>
      <c r="C3417" s="53"/>
      <c r="D3417" s="54"/>
      <c r="E3417" s="54"/>
      <c r="F3417" s="79"/>
      <c r="G3417" s="55"/>
      <c r="H3417" s="79"/>
      <c r="I3417" s="60"/>
      <c r="J3417" s="60"/>
      <c r="K3417" s="60"/>
      <c r="L3417" s="60"/>
      <c r="M3417" s="60"/>
      <c r="N3417" s="60"/>
      <c r="O3417" s="54"/>
      <c r="P3417" s="54"/>
      <c r="Q3417" s="54"/>
      <c r="R3417" s="54"/>
      <c r="S3417" s="54"/>
      <c r="T3417" s="54"/>
    </row>
    <row r="3418" spans="1:20" ht="15" customHeight="1" x14ac:dyDescent="0.2">
      <c r="A3418" s="54"/>
      <c r="B3418" s="54"/>
      <c r="C3418" s="53"/>
      <c r="D3418" s="54"/>
      <c r="E3418" s="54"/>
      <c r="F3418" s="79"/>
      <c r="G3418" s="55"/>
      <c r="H3418" s="79"/>
      <c r="I3418" s="60"/>
      <c r="J3418" s="60"/>
      <c r="K3418" s="60"/>
      <c r="L3418" s="60"/>
      <c r="M3418" s="60"/>
      <c r="N3418" s="60"/>
      <c r="O3418" s="54"/>
      <c r="P3418" s="54"/>
      <c r="Q3418" s="54"/>
      <c r="R3418" s="54"/>
      <c r="S3418" s="54"/>
      <c r="T3418" s="54"/>
    </row>
    <row r="3419" spans="1:20" ht="15" customHeight="1" x14ac:dyDescent="0.2">
      <c r="A3419" s="54"/>
      <c r="B3419" s="54"/>
      <c r="C3419" s="53"/>
      <c r="D3419" s="54"/>
      <c r="E3419" s="54"/>
      <c r="F3419" s="79"/>
      <c r="G3419" s="55"/>
      <c r="H3419" s="79"/>
      <c r="I3419" s="60"/>
      <c r="J3419" s="60"/>
      <c r="K3419" s="60"/>
      <c r="L3419" s="60"/>
      <c r="M3419" s="60"/>
      <c r="N3419" s="60"/>
      <c r="O3419" s="54"/>
      <c r="P3419" s="54"/>
      <c r="Q3419" s="54"/>
      <c r="R3419" s="54"/>
      <c r="S3419" s="54"/>
      <c r="T3419" s="54"/>
    </row>
    <row r="3420" spans="1:20" ht="15" customHeight="1" x14ac:dyDescent="0.2">
      <c r="A3420" s="54"/>
      <c r="B3420" s="54"/>
      <c r="C3420" s="53"/>
      <c r="D3420" s="54"/>
      <c r="E3420" s="54"/>
      <c r="F3420" s="79"/>
      <c r="G3420" s="55"/>
      <c r="H3420" s="79"/>
      <c r="I3420" s="60"/>
      <c r="J3420" s="60"/>
      <c r="K3420" s="60"/>
      <c r="L3420" s="60"/>
      <c r="M3420" s="60"/>
      <c r="N3420" s="60"/>
      <c r="O3420" s="54"/>
      <c r="P3420" s="54"/>
      <c r="Q3420" s="54"/>
      <c r="R3420" s="54"/>
      <c r="S3420" s="54"/>
      <c r="T3420" s="54"/>
    </row>
    <row r="3421" spans="1:20" ht="15" customHeight="1" x14ac:dyDescent="0.2">
      <c r="A3421" s="54"/>
      <c r="B3421" s="54"/>
      <c r="C3421" s="53"/>
      <c r="D3421" s="54"/>
      <c r="E3421" s="54"/>
      <c r="F3421" s="79"/>
      <c r="G3421" s="55"/>
      <c r="H3421" s="79"/>
      <c r="I3421" s="60"/>
      <c r="J3421" s="60"/>
      <c r="K3421" s="60"/>
      <c r="L3421" s="60"/>
      <c r="M3421" s="60"/>
      <c r="N3421" s="60"/>
      <c r="O3421" s="54"/>
      <c r="P3421" s="54"/>
      <c r="Q3421" s="54"/>
      <c r="R3421" s="54"/>
      <c r="S3421" s="54"/>
      <c r="T3421" s="54"/>
    </row>
    <row r="3422" spans="1:20" ht="15" customHeight="1" x14ac:dyDescent="0.2">
      <c r="A3422" s="54"/>
      <c r="B3422" s="54"/>
      <c r="C3422" s="53"/>
      <c r="D3422" s="54"/>
      <c r="E3422" s="54"/>
      <c r="F3422" s="79"/>
      <c r="G3422" s="55"/>
      <c r="H3422" s="79"/>
      <c r="I3422" s="60"/>
      <c r="J3422" s="60"/>
      <c r="K3422" s="60"/>
      <c r="L3422" s="60"/>
      <c r="M3422" s="60"/>
      <c r="N3422" s="60"/>
      <c r="O3422" s="54"/>
      <c r="P3422" s="54"/>
      <c r="Q3422" s="54"/>
      <c r="R3422" s="54"/>
      <c r="S3422" s="54"/>
      <c r="T3422" s="54"/>
    </row>
    <row r="3423" spans="1:20" ht="15" customHeight="1" x14ac:dyDescent="0.2">
      <c r="A3423" s="54"/>
      <c r="B3423" s="54"/>
      <c r="C3423" s="53"/>
      <c r="D3423" s="54"/>
      <c r="E3423" s="54"/>
      <c r="F3423" s="79"/>
      <c r="G3423" s="55"/>
      <c r="H3423" s="79"/>
      <c r="I3423" s="60"/>
      <c r="J3423" s="60"/>
      <c r="K3423" s="60"/>
      <c r="L3423" s="60"/>
      <c r="M3423" s="60"/>
      <c r="N3423" s="60"/>
      <c r="O3423" s="54"/>
      <c r="P3423" s="54"/>
      <c r="Q3423" s="54"/>
      <c r="R3423" s="54"/>
      <c r="S3423" s="54"/>
      <c r="T3423" s="54"/>
    </row>
    <row r="3424" spans="1:20" ht="15" customHeight="1" x14ac:dyDescent="0.2">
      <c r="A3424" s="54"/>
      <c r="B3424" s="54"/>
      <c r="C3424" s="53"/>
      <c r="D3424" s="54"/>
      <c r="E3424" s="54"/>
      <c r="F3424" s="79"/>
      <c r="G3424" s="55"/>
      <c r="H3424" s="79"/>
      <c r="I3424" s="60"/>
      <c r="J3424" s="60"/>
      <c r="K3424" s="60"/>
      <c r="L3424" s="60"/>
      <c r="M3424" s="60"/>
      <c r="N3424" s="60"/>
      <c r="O3424" s="54"/>
      <c r="P3424" s="54"/>
      <c r="Q3424" s="54"/>
      <c r="R3424" s="54"/>
      <c r="S3424" s="54"/>
      <c r="T3424" s="54"/>
    </row>
    <row r="3425" spans="1:20" ht="15" customHeight="1" x14ac:dyDescent="0.2">
      <c r="A3425" s="54"/>
      <c r="B3425" s="54"/>
      <c r="C3425" s="53"/>
      <c r="D3425" s="54"/>
      <c r="E3425" s="54"/>
      <c r="F3425" s="79"/>
      <c r="G3425" s="55"/>
      <c r="H3425" s="79"/>
      <c r="I3425" s="60"/>
      <c r="J3425" s="60"/>
      <c r="K3425" s="60"/>
      <c r="L3425" s="60"/>
      <c r="M3425" s="60"/>
      <c r="N3425" s="60"/>
      <c r="O3425" s="54"/>
      <c r="P3425" s="54"/>
      <c r="Q3425" s="54"/>
      <c r="R3425" s="54"/>
      <c r="S3425" s="54"/>
      <c r="T3425" s="54"/>
    </row>
    <row r="3426" spans="1:20" ht="15" customHeight="1" x14ac:dyDescent="0.2">
      <c r="A3426" s="54"/>
      <c r="B3426" s="54"/>
      <c r="C3426" s="53"/>
      <c r="D3426" s="54"/>
      <c r="E3426" s="54"/>
      <c r="F3426" s="79"/>
      <c r="G3426" s="55"/>
      <c r="H3426" s="79"/>
      <c r="I3426" s="60"/>
      <c r="J3426" s="60"/>
      <c r="K3426" s="60"/>
      <c r="L3426" s="60"/>
      <c r="M3426" s="60"/>
      <c r="N3426" s="60"/>
      <c r="O3426" s="54"/>
      <c r="P3426" s="54"/>
      <c r="Q3426" s="54"/>
      <c r="R3426" s="54"/>
      <c r="S3426" s="54"/>
      <c r="T3426" s="54"/>
    </row>
    <row r="3427" spans="1:20" ht="15" customHeight="1" x14ac:dyDescent="0.2">
      <c r="A3427" s="54"/>
      <c r="B3427" s="54"/>
      <c r="C3427" s="53"/>
      <c r="D3427" s="54"/>
      <c r="E3427" s="54"/>
      <c r="F3427" s="79"/>
      <c r="G3427" s="55"/>
      <c r="H3427" s="79"/>
      <c r="I3427" s="60"/>
      <c r="J3427" s="60"/>
      <c r="K3427" s="60"/>
      <c r="L3427" s="60"/>
      <c r="M3427" s="60"/>
      <c r="N3427" s="60"/>
      <c r="O3427" s="54"/>
      <c r="P3427" s="54"/>
      <c r="Q3427" s="54"/>
      <c r="R3427" s="54"/>
      <c r="S3427" s="54"/>
      <c r="T3427" s="54"/>
    </row>
    <row r="3428" spans="1:20" ht="15" customHeight="1" x14ac:dyDescent="0.2">
      <c r="A3428" s="54"/>
      <c r="B3428" s="54"/>
      <c r="C3428" s="53"/>
      <c r="D3428" s="54"/>
      <c r="E3428" s="54"/>
      <c r="F3428" s="79"/>
      <c r="G3428" s="55"/>
      <c r="H3428" s="79"/>
      <c r="I3428" s="60"/>
      <c r="J3428" s="60"/>
      <c r="K3428" s="60"/>
      <c r="L3428" s="60"/>
      <c r="M3428" s="60"/>
      <c r="N3428" s="60"/>
      <c r="O3428" s="54"/>
      <c r="P3428" s="54"/>
      <c r="Q3428" s="54"/>
      <c r="R3428" s="54"/>
      <c r="S3428" s="54"/>
      <c r="T3428" s="54"/>
    </row>
    <row r="3429" spans="1:20" ht="15" customHeight="1" x14ac:dyDescent="0.2">
      <c r="A3429" s="54"/>
      <c r="B3429" s="54"/>
      <c r="C3429" s="53"/>
      <c r="D3429" s="54"/>
      <c r="E3429" s="54"/>
      <c r="F3429" s="79"/>
      <c r="G3429" s="55"/>
      <c r="H3429" s="79"/>
      <c r="I3429" s="60"/>
      <c r="J3429" s="60"/>
      <c r="K3429" s="60"/>
      <c r="L3429" s="60"/>
      <c r="M3429" s="60"/>
      <c r="N3429" s="60"/>
      <c r="O3429" s="54"/>
      <c r="P3429" s="54"/>
      <c r="Q3429" s="54"/>
      <c r="R3429" s="54"/>
      <c r="S3429" s="54"/>
      <c r="T3429" s="54"/>
    </row>
    <row r="3430" spans="1:20" ht="15" customHeight="1" x14ac:dyDescent="0.2">
      <c r="A3430" s="54"/>
      <c r="B3430" s="54"/>
      <c r="C3430" s="53"/>
      <c r="D3430" s="54"/>
      <c r="E3430" s="54"/>
      <c r="F3430" s="79"/>
      <c r="G3430" s="55"/>
      <c r="H3430" s="79"/>
      <c r="I3430" s="60"/>
      <c r="J3430" s="60"/>
      <c r="K3430" s="60"/>
      <c r="L3430" s="60"/>
      <c r="M3430" s="60"/>
      <c r="N3430" s="60"/>
      <c r="O3430" s="54"/>
      <c r="P3430" s="54"/>
      <c r="Q3430" s="54"/>
      <c r="R3430" s="54"/>
      <c r="S3430" s="54"/>
      <c r="T3430" s="54"/>
    </row>
    <row r="3431" spans="1:20" ht="15" customHeight="1" x14ac:dyDescent="0.2">
      <c r="A3431" s="54"/>
      <c r="B3431" s="54"/>
      <c r="C3431" s="53"/>
      <c r="D3431" s="54"/>
      <c r="E3431" s="54"/>
      <c r="F3431" s="79"/>
      <c r="G3431" s="55"/>
      <c r="H3431" s="79"/>
      <c r="I3431" s="60"/>
      <c r="J3431" s="60"/>
      <c r="K3431" s="60"/>
      <c r="L3431" s="60"/>
      <c r="M3431" s="60"/>
      <c r="N3431" s="60"/>
      <c r="O3431" s="54"/>
      <c r="P3431" s="54"/>
      <c r="Q3431" s="54"/>
      <c r="R3431" s="54"/>
      <c r="S3431" s="54"/>
      <c r="T3431" s="54"/>
    </row>
    <row r="3432" spans="1:20" ht="15" customHeight="1" x14ac:dyDescent="0.2">
      <c r="A3432" s="54"/>
      <c r="B3432" s="54"/>
      <c r="C3432" s="53"/>
      <c r="D3432" s="54"/>
      <c r="E3432" s="54"/>
      <c r="F3432" s="79"/>
      <c r="G3432" s="55"/>
      <c r="H3432" s="79"/>
      <c r="I3432" s="60"/>
      <c r="J3432" s="60"/>
      <c r="K3432" s="60"/>
      <c r="L3432" s="60"/>
      <c r="M3432" s="60"/>
      <c r="N3432" s="60"/>
      <c r="O3432" s="54"/>
      <c r="P3432" s="54"/>
      <c r="Q3432" s="54"/>
      <c r="R3432" s="54"/>
      <c r="S3432" s="54"/>
      <c r="T3432" s="54"/>
    </row>
    <row r="3433" spans="1:20" ht="15" customHeight="1" x14ac:dyDescent="0.2">
      <c r="A3433" s="54"/>
      <c r="B3433" s="54"/>
      <c r="C3433" s="53"/>
      <c r="D3433" s="54"/>
      <c r="E3433" s="54"/>
      <c r="F3433" s="79"/>
      <c r="G3433" s="55"/>
      <c r="H3433" s="79"/>
      <c r="I3433" s="60"/>
      <c r="J3433" s="60"/>
      <c r="K3433" s="60"/>
      <c r="L3433" s="60"/>
      <c r="M3433" s="60"/>
      <c r="N3433" s="60"/>
      <c r="O3433" s="54"/>
      <c r="P3433" s="54"/>
      <c r="Q3433" s="54"/>
      <c r="R3433" s="54"/>
      <c r="S3433" s="54"/>
      <c r="T3433" s="54"/>
    </row>
    <row r="3434" spans="1:20" ht="15" customHeight="1" x14ac:dyDescent="0.2">
      <c r="A3434" s="54"/>
      <c r="B3434" s="54"/>
      <c r="C3434" s="53"/>
      <c r="D3434" s="54"/>
      <c r="E3434" s="54"/>
      <c r="F3434" s="79"/>
      <c r="G3434" s="55"/>
      <c r="H3434" s="79"/>
      <c r="I3434" s="60"/>
      <c r="J3434" s="60"/>
      <c r="K3434" s="60"/>
      <c r="L3434" s="60"/>
      <c r="M3434" s="60"/>
      <c r="N3434" s="60"/>
      <c r="O3434" s="54"/>
      <c r="P3434" s="54"/>
      <c r="Q3434" s="54"/>
      <c r="R3434" s="54"/>
      <c r="S3434" s="54"/>
      <c r="T3434" s="54"/>
    </row>
    <row r="3435" spans="1:20" ht="15" customHeight="1" x14ac:dyDescent="0.2">
      <c r="A3435" s="54"/>
      <c r="B3435" s="54"/>
      <c r="C3435" s="53"/>
      <c r="D3435" s="54"/>
      <c r="E3435" s="54"/>
      <c r="F3435" s="79"/>
      <c r="G3435" s="55"/>
      <c r="H3435" s="79"/>
      <c r="I3435" s="60"/>
      <c r="J3435" s="60"/>
      <c r="K3435" s="60"/>
      <c r="L3435" s="60"/>
      <c r="M3435" s="60"/>
      <c r="N3435" s="60"/>
      <c r="O3435" s="54"/>
      <c r="P3435" s="54"/>
      <c r="Q3435" s="54"/>
      <c r="R3435" s="54"/>
      <c r="S3435" s="54"/>
      <c r="T3435" s="54"/>
    </row>
    <row r="3436" spans="1:20" ht="15" customHeight="1" x14ac:dyDescent="0.2">
      <c r="A3436" s="54"/>
      <c r="B3436" s="54"/>
      <c r="C3436" s="53"/>
      <c r="D3436" s="54"/>
      <c r="E3436" s="54"/>
      <c r="F3436" s="79"/>
      <c r="G3436" s="55"/>
      <c r="H3436" s="79"/>
      <c r="I3436" s="60"/>
      <c r="J3436" s="60"/>
      <c r="K3436" s="60"/>
      <c r="L3436" s="60"/>
      <c r="M3436" s="60"/>
      <c r="N3436" s="60"/>
      <c r="O3436" s="54"/>
      <c r="P3436" s="54"/>
      <c r="Q3436" s="54"/>
      <c r="R3436" s="54"/>
      <c r="S3436" s="54"/>
      <c r="T3436" s="54"/>
    </row>
    <row r="3437" spans="1:20" ht="15" customHeight="1" x14ac:dyDescent="0.2">
      <c r="A3437" s="54"/>
      <c r="B3437" s="54"/>
      <c r="C3437" s="53"/>
      <c r="D3437" s="54"/>
      <c r="E3437" s="54"/>
      <c r="F3437" s="79"/>
      <c r="G3437" s="55"/>
      <c r="H3437" s="79"/>
      <c r="I3437" s="60"/>
      <c r="J3437" s="60"/>
      <c r="K3437" s="60"/>
      <c r="L3437" s="60"/>
      <c r="M3437" s="60"/>
      <c r="N3437" s="60"/>
      <c r="O3437" s="54"/>
      <c r="P3437" s="54"/>
      <c r="Q3437" s="54"/>
      <c r="R3437" s="54"/>
      <c r="S3437" s="54"/>
      <c r="T3437" s="54"/>
    </row>
    <row r="3438" spans="1:20" ht="15" customHeight="1" x14ac:dyDescent="0.2">
      <c r="A3438" s="54"/>
      <c r="B3438" s="54"/>
      <c r="C3438" s="53"/>
      <c r="D3438" s="54"/>
      <c r="E3438" s="54"/>
      <c r="F3438" s="79"/>
      <c r="G3438" s="55"/>
      <c r="H3438" s="79"/>
      <c r="I3438" s="60"/>
      <c r="J3438" s="60"/>
      <c r="K3438" s="60"/>
      <c r="L3438" s="60"/>
      <c r="M3438" s="60"/>
      <c r="N3438" s="60"/>
      <c r="O3438" s="54"/>
      <c r="P3438" s="54"/>
      <c r="Q3438" s="54"/>
      <c r="R3438" s="54"/>
      <c r="S3438" s="54"/>
      <c r="T3438" s="54"/>
    </row>
    <row r="3439" spans="1:20" ht="15" customHeight="1" x14ac:dyDescent="0.2">
      <c r="A3439" s="54"/>
      <c r="B3439" s="54"/>
      <c r="C3439" s="53"/>
      <c r="D3439" s="54"/>
      <c r="E3439" s="54"/>
      <c r="F3439" s="79"/>
      <c r="G3439" s="55"/>
      <c r="H3439" s="79"/>
      <c r="I3439" s="60"/>
      <c r="J3439" s="60"/>
      <c r="K3439" s="60"/>
      <c r="L3439" s="60"/>
      <c r="M3439" s="60"/>
      <c r="N3439" s="60"/>
      <c r="O3439" s="54"/>
      <c r="P3439" s="54"/>
      <c r="Q3439" s="54"/>
      <c r="R3439" s="54"/>
      <c r="S3439" s="54"/>
      <c r="T3439" s="54"/>
    </row>
    <row r="3440" spans="1:20" ht="15" customHeight="1" x14ac:dyDescent="0.2">
      <c r="A3440" s="54"/>
      <c r="B3440" s="54"/>
      <c r="C3440" s="53"/>
      <c r="D3440" s="54"/>
      <c r="E3440" s="54"/>
      <c r="F3440" s="79"/>
      <c r="G3440" s="55"/>
      <c r="H3440" s="79"/>
      <c r="I3440" s="60"/>
      <c r="J3440" s="60"/>
      <c r="K3440" s="60"/>
      <c r="L3440" s="60"/>
      <c r="M3440" s="60"/>
      <c r="N3440" s="60"/>
      <c r="O3440" s="54"/>
      <c r="P3440" s="54"/>
      <c r="Q3440" s="54"/>
      <c r="R3440" s="54"/>
      <c r="S3440" s="54"/>
      <c r="T3440" s="54"/>
    </row>
    <row r="3441" spans="1:20" ht="15" customHeight="1" x14ac:dyDescent="0.2">
      <c r="A3441" s="54"/>
      <c r="B3441" s="54"/>
      <c r="C3441" s="53"/>
      <c r="D3441" s="54"/>
      <c r="E3441" s="54"/>
      <c r="F3441" s="79"/>
      <c r="G3441" s="55"/>
      <c r="H3441" s="79"/>
      <c r="I3441" s="60"/>
      <c r="J3441" s="60"/>
      <c r="K3441" s="60"/>
      <c r="L3441" s="60"/>
      <c r="M3441" s="60"/>
      <c r="N3441" s="60"/>
      <c r="O3441" s="54"/>
      <c r="P3441" s="54"/>
      <c r="Q3441" s="54"/>
      <c r="R3441" s="54"/>
      <c r="S3441" s="54"/>
      <c r="T3441" s="54"/>
    </row>
    <row r="3442" spans="1:20" ht="15" customHeight="1" x14ac:dyDescent="0.2">
      <c r="A3442" s="54"/>
      <c r="B3442" s="54"/>
      <c r="C3442" s="53"/>
      <c r="D3442" s="54"/>
      <c r="E3442" s="54"/>
      <c r="F3442" s="79"/>
      <c r="G3442" s="55"/>
      <c r="H3442" s="79"/>
      <c r="I3442" s="60"/>
      <c r="J3442" s="60"/>
      <c r="K3442" s="60"/>
      <c r="L3442" s="60"/>
      <c r="M3442" s="60"/>
      <c r="N3442" s="60"/>
      <c r="O3442" s="54"/>
      <c r="P3442" s="54"/>
      <c r="Q3442" s="54"/>
      <c r="R3442" s="54"/>
      <c r="S3442" s="54"/>
      <c r="T3442" s="54"/>
    </row>
    <row r="3443" spans="1:20" ht="15" customHeight="1" x14ac:dyDescent="0.2">
      <c r="A3443" s="54"/>
      <c r="B3443" s="54"/>
      <c r="C3443" s="53"/>
      <c r="D3443" s="54"/>
      <c r="E3443" s="54"/>
      <c r="F3443" s="79"/>
      <c r="G3443" s="55"/>
      <c r="H3443" s="79"/>
      <c r="I3443" s="60"/>
      <c r="J3443" s="60"/>
      <c r="K3443" s="60"/>
      <c r="L3443" s="60"/>
      <c r="M3443" s="60"/>
      <c r="N3443" s="60"/>
      <c r="O3443" s="54"/>
      <c r="P3443" s="54"/>
      <c r="Q3443" s="54"/>
      <c r="R3443" s="54"/>
      <c r="S3443" s="54"/>
      <c r="T3443" s="54"/>
    </row>
    <row r="3444" spans="1:20" ht="15" customHeight="1" x14ac:dyDescent="0.2">
      <c r="A3444" s="54"/>
      <c r="B3444" s="54"/>
      <c r="C3444" s="53"/>
      <c r="D3444" s="54"/>
      <c r="E3444" s="54"/>
      <c r="F3444" s="79"/>
      <c r="G3444" s="55"/>
      <c r="H3444" s="79"/>
      <c r="I3444" s="60"/>
      <c r="J3444" s="60"/>
      <c r="K3444" s="60"/>
      <c r="L3444" s="60"/>
      <c r="M3444" s="60"/>
      <c r="N3444" s="60"/>
      <c r="O3444" s="54"/>
      <c r="P3444" s="54"/>
      <c r="Q3444" s="54"/>
      <c r="R3444" s="54"/>
      <c r="S3444" s="54"/>
      <c r="T3444" s="54"/>
    </row>
    <row r="3445" spans="1:20" ht="15" customHeight="1" x14ac:dyDescent="0.2">
      <c r="A3445" s="54"/>
      <c r="B3445" s="54"/>
      <c r="C3445" s="53"/>
      <c r="D3445" s="54"/>
      <c r="E3445" s="54"/>
      <c r="F3445" s="79"/>
      <c r="G3445" s="55"/>
      <c r="H3445" s="79"/>
      <c r="I3445" s="60"/>
      <c r="J3445" s="60"/>
      <c r="K3445" s="60"/>
      <c r="L3445" s="60"/>
      <c r="M3445" s="60"/>
      <c r="N3445" s="60"/>
      <c r="O3445" s="54"/>
      <c r="P3445" s="54"/>
      <c r="Q3445" s="54"/>
      <c r="R3445" s="54"/>
      <c r="S3445" s="54"/>
      <c r="T3445" s="54"/>
    </row>
    <row r="3446" spans="1:20" ht="15" customHeight="1" x14ac:dyDescent="0.2">
      <c r="A3446" s="54"/>
      <c r="B3446" s="54"/>
      <c r="C3446" s="53"/>
      <c r="D3446" s="54"/>
      <c r="E3446" s="54"/>
      <c r="F3446" s="79"/>
      <c r="G3446" s="55"/>
      <c r="H3446" s="79"/>
      <c r="I3446" s="60"/>
      <c r="J3446" s="60"/>
      <c r="K3446" s="60"/>
      <c r="L3446" s="60"/>
      <c r="M3446" s="60"/>
      <c r="N3446" s="60"/>
      <c r="O3446" s="54"/>
      <c r="P3446" s="54"/>
      <c r="Q3446" s="54"/>
      <c r="R3446" s="54"/>
      <c r="S3446" s="54"/>
      <c r="T3446" s="54"/>
    </row>
    <row r="3447" spans="1:20" ht="15" customHeight="1" x14ac:dyDescent="0.2">
      <c r="A3447" s="54"/>
      <c r="B3447" s="54"/>
      <c r="C3447" s="53"/>
      <c r="D3447" s="54"/>
      <c r="E3447" s="54"/>
      <c r="F3447" s="79"/>
      <c r="G3447" s="55"/>
      <c r="H3447" s="79"/>
      <c r="I3447" s="60"/>
      <c r="J3447" s="60"/>
      <c r="K3447" s="60"/>
      <c r="L3447" s="60"/>
      <c r="M3447" s="60"/>
      <c r="N3447" s="60"/>
      <c r="O3447" s="54"/>
      <c r="P3447" s="54"/>
      <c r="Q3447" s="54"/>
      <c r="R3447" s="54"/>
      <c r="S3447" s="54"/>
      <c r="T3447" s="54"/>
    </row>
    <row r="3448" spans="1:20" ht="15" customHeight="1" x14ac:dyDescent="0.2">
      <c r="A3448" s="54"/>
      <c r="B3448" s="54"/>
      <c r="C3448" s="53"/>
      <c r="D3448" s="54"/>
      <c r="E3448" s="54"/>
      <c r="F3448" s="79"/>
      <c r="G3448" s="55"/>
      <c r="H3448" s="79"/>
      <c r="I3448" s="60"/>
      <c r="J3448" s="60"/>
      <c r="K3448" s="60"/>
      <c r="L3448" s="60"/>
      <c r="M3448" s="60"/>
      <c r="N3448" s="60"/>
      <c r="O3448" s="54"/>
      <c r="P3448" s="54"/>
      <c r="Q3448" s="54"/>
      <c r="R3448" s="54"/>
      <c r="S3448" s="54"/>
      <c r="T3448" s="54"/>
    </row>
    <row r="3449" spans="1:20" ht="15" customHeight="1" x14ac:dyDescent="0.2">
      <c r="A3449" s="54"/>
      <c r="B3449" s="54"/>
      <c r="C3449" s="53"/>
      <c r="D3449" s="54"/>
      <c r="E3449" s="54"/>
      <c r="F3449" s="79"/>
      <c r="G3449" s="55"/>
      <c r="H3449" s="79"/>
      <c r="I3449" s="60"/>
      <c r="J3449" s="60"/>
      <c r="K3449" s="60"/>
      <c r="L3449" s="60"/>
      <c r="M3449" s="60"/>
      <c r="N3449" s="60"/>
      <c r="O3449" s="54"/>
      <c r="P3449" s="54"/>
      <c r="Q3449" s="54"/>
      <c r="R3449" s="54"/>
      <c r="S3449" s="54"/>
      <c r="T3449" s="54"/>
    </row>
    <row r="3450" spans="1:20" ht="15" customHeight="1" x14ac:dyDescent="0.2">
      <c r="A3450" s="54"/>
      <c r="B3450" s="54"/>
      <c r="C3450" s="53"/>
      <c r="D3450" s="54"/>
      <c r="E3450" s="54"/>
      <c r="F3450" s="79"/>
      <c r="G3450" s="55"/>
      <c r="H3450" s="79"/>
      <c r="I3450" s="60"/>
      <c r="J3450" s="60"/>
      <c r="K3450" s="60"/>
      <c r="L3450" s="60"/>
      <c r="M3450" s="60"/>
      <c r="N3450" s="60"/>
      <c r="O3450" s="54"/>
      <c r="P3450" s="54"/>
      <c r="Q3450" s="54"/>
      <c r="R3450" s="54"/>
      <c r="S3450" s="54"/>
      <c r="T3450" s="54"/>
    </row>
    <row r="3451" spans="1:20" ht="15" customHeight="1" x14ac:dyDescent="0.2">
      <c r="A3451" s="54"/>
      <c r="B3451" s="54"/>
      <c r="C3451" s="53"/>
      <c r="D3451" s="54"/>
      <c r="E3451" s="54"/>
      <c r="F3451" s="79"/>
      <c r="G3451" s="55"/>
      <c r="H3451" s="79"/>
      <c r="I3451" s="60"/>
      <c r="J3451" s="60"/>
      <c r="K3451" s="60"/>
      <c r="L3451" s="60"/>
      <c r="M3451" s="60"/>
      <c r="N3451" s="60"/>
      <c r="O3451" s="54"/>
      <c r="P3451" s="54"/>
      <c r="Q3451" s="54"/>
      <c r="R3451" s="54"/>
      <c r="S3451" s="54"/>
      <c r="T3451" s="54"/>
    </row>
    <row r="3452" spans="1:20" ht="15" customHeight="1" x14ac:dyDescent="0.2">
      <c r="A3452" s="54"/>
      <c r="B3452" s="54"/>
      <c r="C3452" s="53"/>
      <c r="D3452" s="54"/>
      <c r="E3452" s="54"/>
      <c r="F3452" s="79"/>
      <c r="G3452" s="55"/>
      <c r="H3452" s="79"/>
      <c r="I3452" s="60"/>
      <c r="J3452" s="60"/>
      <c r="K3452" s="60"/>
      <c r="L3452" s="60"/>
      <c r="M3452" s="60"/>
      <c r="N3452" s="60"/>
      <c r="O3452" s="54"/>
      <c r="P3452" s="54"/>
      <c r="Q3452" s="54"/>
      <c r="R3452" s="54"/>
      <c r="S3452" s="54"/>
      <c r="T3452" s="54"/>
    </row>
    <row r="3453" spans="1:20" ht="15" customHeight="1" x14ac:dyDescent="0.2">
      <c r="A3453" s="54"/>
      <c r="B3453" s="54"/>
      <c r="C3453" s="53"/>
      <c r="D3453" s="54"/>
      <c r="E3453" s="54"/>
      <c r="F3453" s="79"/>
      <c r="G3453" s="55"/>
      <c r="H3453" s="79"/>
      <c r="I3453" s="60"/>
      <c r="J3453" s="60"/>
      <c r="K3453" s="60"/>
      <c r="L3453" s="60"/>
      <c r="M3453" s="60"/>
      <c r="N3453" s="60"/>
      <c r="O3453" s="54"/>
      <c r="P3453" s="54"/>
      <c r="Q3453" s="54"/>
      <c r="R3453" s="54"/>
      <c r="S3453" s="54"/>
      <c r="T3453" s="54"/>
    </row>
    <row r="3454" spans="1:20" ht="15" customHeight="1" x14ac:dyDescent="0.2">
      <c r="A3454" s="54"/>
      <c r="B3454" s="54"/>
      <c r="C3454" s="53"/>
      <c r="D3454" s="54"/>
      <c r="E3454" s="54"/>
      <c r="F3454" s="79"/>
      <c r="G3454" s="55"/>
      <c r="H3454" s="79"/>
      <c r="I3454" s="60"/>
      <c r="J3454" s="60"/>
      <c r="K3454" s="60"/>
      <c r="L3454" s="60"/>
      <c r="M3454" s="60"/>
      <c r="N3454" s="60"/>
      <c r="O3454" s="54"/>
      <c r="P3454" s="54"/>
      <c r="Q3454" s="54"/>
      <c r="R3454" s="54"/>
      <c r="S3454" s="54"/>
      <c r="T3454" s="54"/>
    </row>
    <row r="3455" spans="1:20" ht="15" customHeight="1" x14ac:dyDescent="0.2">
      <c r="A3455" s="54"/>
      <c r="B3455" s="54"/>
      <c r="C3455" s="53"/>
      <c r="D3455" s="54"/>
      <c r="E3455" s="54"/>
      <c r="F3455" s="79"/>
      <c r="G3455" s="55"/>
      <c r="H3455" s="79"/>
      <c r="I3455" s="60"/>
      <c r="J3455" s="60"/>
      <c r="K3455" s="60"/>
      <c r="L3455" s="60"/>
      <c r="M3455" s="60"/>
      <c r="N3455" s="60"/>
      <c r="O3455" s="54"/>
      <c r="P3455" s="54"/>
      <c r="Q3455" s="54"/>
      <c r="R3455" s="54"/>
      <c r="S3455" s="54"/>
      <c r="T3455" s="54"/>
    </row>
    <row r="3456" spans="1:20" ht="15" customHeight="1" x14ac:dyDescent="0.2">
      <c r="A3456" s="54"/>
      <c r="B3456" s="54"/>
      <c r="C3456" s="53"/>
      <c r="D3456" s="54"/>
      <c r="E3456" s="54"/>
      <c r="F3456" s="79"/>
      <c r="G3456" s="55"/>
      <c r="H3456" s="79"/>
      <c r="I3456" s="60"/>
      <c r="J3456" s="60"/>
      <c r="K3456" s="60"/>
      <c r="L3456" s="60"/>
      <c r="M3456" s="60"/>
      <c r="N3456" s="60"/>
      <c r="O3456" s="54"/>
      <c r="P3456" s="54"/>
      <c r="Q3456" s="54"/>
      <c r="R3456" s="54"/>
      <c r="S3456" s="54"/>
      <c r="T3456" s="54"/>
    </row>
    <row r="3457" spans="1:20" ht="15" customHeight="1" x14ac:dyDescent="0.2">
      <c r="A3457" s="54"/>
      <c r="B3457" s="54"/>
      <c r="C3457" s="53"/>
      <c r="D3457" s="54"/>
      <c r="E3457" s="54"/>
      <c r="F3457" s="79"/>
      <c r="G3457" s="55"/>
      <c r="H3457" s="79"/>
      <c r="I3457" s="60"/>
      <c r="J3457" s="60"/>
      <c r="K3457" s="60"/>
      <c r="L3457" s="60"/>
      <c r="M3457" s="60"/>
      <c r="N3457" s="60"/>
      <c r="O3457" s="54"/>
      <c r="P3457" s="54"/>
      <c r="Q3457" s="54"/>
      <c r="R3457" s="54"/>
      <c r="S3457" s="54"/>
      <c r="T3457" s="54"/>
    </row>
    <row r="3458" spans="1:20" ht="15" customHeight="1" x14ac:dyDescent="0.2">
      <c r="A3458" s="54"/>
      <c r="B3458" s="54"/>
      <c r="C3458" s="53"/>
      <c r="D3458" s="54"/>
      <c r="E3458" s="54"/>
      <c r="F3458" s="79"/>
      <c r="G3458" s="55"/>
      <c r="H3458" s="79"/>
      <c r="I3458" s="60"/>
      <c r="J3458" s="60"/>
      <c r="K3458" s="60"/>
      <c r="L3458" s="60"/>
      <c r="M3458" s="60"/>
      <c r="N3458" s="60"/>
      <c r="O3458" s="54"/>
      <c r="P3458" s="54"/>
      <c r="Q3458" s="54"/>
      <c r="R3458" s="54"/>
      <c r="S3458" s="54"/>
      <c r="T3458" s="54"/>
    </row>
    <row r="3459" spans="1:20" ht="15" customHeight="1" x14ac:dyDescent="0.2">
      <c r="A3459" s="54"/>
      <c r="B3459" s="54"/>
      <c r="C3459" s="53"/>
      <c r="D3459" s="54"/>
      <c r="E3459" s="54"/>
      <c r="F3459" s="79"/>
      <c r="G3459" s="55"/>
      <c r="H3459" s="79"/>
      <c r="I3459" s="60"/>
      <c r="J3459" s="60"/>
      <c r="K3459" s="60"/>
      <c r="L3459" s="60"/>
      <c r="M3459" s="60"/>
      <c r="N3459" s="60"/>
      <c r="O3459" s="54"/>
      <c r="P3459" s="54"/>
      <c r="Q3459" s="54"/>
      <c r="R3459" s="54"/>
      <c r="S3459" s="54"/>
      <c r="T3459" s="54"/>
    </row>
    <row r="3460" spans="1:20" ht="15" customHeight="1" x14ac:dyDescent="0.2">
      <c r="A3460" s="54"/>
      <c r="B3460" s="54"/>
      <c r="C3460" s="53"/>
      <c r="D3460" s="54"/>
      <c r="E3460" s="54"/>
      <c r="F3460" s="79"/>
      <c r="G3460" s="55"/>
      <c r="H3460" s="79"/>
      <c r="I3460" s="60"/>
      <c r="J3460" s="60"/>
      <c r="K3460" s="60"/>
      <c r="L3460" s="60"/>
      <c r="M3460" s="60"/>
      <c r="N3460" s="60"/>
      <c r="O3460" s="54"/>
      <c r="P3460" s="54"/>
      <c r="Q3460" s="54"/>
      <c r="R3460" s="54"/>
      <c r="S3460" s="54"/>
      <c r="T3460" s="54"/>
    </row>
    <row r="3461" spans="1:20" ht="15" customHeight="1" x14ac:dyDescent="0.2">
      <c r="A3461" s="54"/>
      <c r="B3461" s="54"/>
      <c r="C3461" s="53"/>
      <c r="D3461" s="54"/>
      <c r="E3461" s="54"/>
      <c r="F3461" s="79"/>
      <c r="G3461" s="55"/>
      <c r="H3461" s="79"/>
      <c r="I3461" s="60"/>
      <c r="J3461" s="60"/>
      <c r="K3461" s="60"/>
      <c r="L3461" s="60"/>
      <c r="M3461" s="60"/>
      <c r="N3461" s="60"/>
      <c r="O3461" s="54"/>
      <c r="P3461" s="54"/>
      <c r="Q3461" s="54"/>
      <c r="R3461" s="54"/>
      <c r="S3461" s="54"/>
      <c r="T3461" s="54"/>
    </row>
    <row r="3462" spans="1:20" ht="15" customHeight="1" x14ac:dyDescent="0.2">
      <c r="A3462" s="54"/>
      <c r="B3462" s="54"/>
      <c r="C3462" s="53"/>
      <c r="D3462" s="54"/>
      <c r="E3462" s="54"/>
      <c r="F3462" s="79"/>
      <c r="G3462" s="55"/>
      <c r="H3462" s="79"/>
      <c r="I3462" s="60"/>
      <c r="J3462" s="60"/>
      <c r="K3462" s="60"/>
      <c r="L3462" s="60"/>
      <c r="M3462" s="60"/>
      <c r="N3462" s="60"/>
      <c r="O3462" s="54"/>
      <c r="P3462" s="54"/>
      <c r="Q3462" s="54"/>
      <c r="R3462" s="54"/>
      <c r="S3462" s="54"/>
      <c r="T3462" s="54"/>
    </row>
    <row r="3463" spans="1:20" ht="15" customHeight="1" x14ac:dyDescent="0.2">
      <c r="A3463" s="54"/>
      <c r="B3463" s="54"/>
      <c r="C3463" s="53"/>
      <c r="D3463" s="54"/>
      <c r="E3463" s="54"/>
      <c r="F3463" s="79"/>
      <c r="G3463" s="55"/>
      <c r="H3463" s="79"/>
      <c r="I3463" s="60"/>
      <c r="J3463" s="60"/>
      <c r="K3463" s="60"/>
      <c r="L3463" s="60"/>
      <c r="M3463" s="60"/>
      <c r="N3463" s="60"/>
      <c r="O3463" s="54"/>
      <c r="P3463" s="54"/>
      <c r="Q3463" s="54"/>
      <c r="R3463" s="54"/>
      <c r="S3463" s="54"/>
      <c r="T3463" s="54"/>
    </row>
    <row r="3464" spans="1:20" ht="15" customHeight="1" x14ac:dyDescent="0.2">
      <c r="A3464" s="54"/>
      <c r="B3464" s="54"/>
      <c r="C3464" s="53"/>
      <c r="D3464" s="54"/>
      <c r="E3464" s="54"/>
      <c r="F3464" s="79"/>
      <c r="G3464" s="55"/>
      <c r="H3464" s="79"/>
      <c r="I3464" s="60"/>
      <c r="J3464" s="60"/>
      <c r="K3464" s="60"/>
      <c r="L3464" s="60"/>
      <c r="M3464" s="60"/>
      <c r="N3464" s="60"/>
      <c r="O3464" s="54"/>
      <c r="P3464" s="54"/>
      <c r="Q3464" s="54"/>
      <c r="R3464" s="54"/>
      <c r="S3464" s="54"/>
      <c r="T3464" s="54"/>
    </row>
    <row r="3465" spans="1:20" ht="15" customHeight="1" x14ac:dyDescent="0.2">
      <c r="A3465" s="54"/>
      <c r="B3465" s="54"/>
      <c r="C3465" s="53"/>
      <c r="D3465" s="54"/>
      <c r="E3465" s="54"/>
      <c r="F3465" s="79"/>
      <c r="G3465" s="55"/>
      <c r="H3465" s="79"/>
      <c r="I3465" s="60"/>
      <c r="J3465" s="60"/>
      <c r="K3465" s="60"/>
      <c r="L3465" s="60"/>
      <c r="M3465" s="60"/>
      <c r="N3465" s="60"/>
      <c r="O3465" s="54"/>
      <c r="P3465" s="54"/>
      <c r="Q3465" s="54"/>
      <c r="R3465" s="54"/>
      <c r="S3465" s="54"/>
      <c r="T3465" s="54"/>
    </row>
    <row r="3466" spans="1:20" ht="15" customHeight="1" x14ac:dyDescent="0.2">
      <c r="A3466" s="54"/>
      <c r="B3466" s="54"/>
      <c r="C3466" s="53"/>
      <c r="D3466" s="54"/>
      <c r="E3466" s="54"/>
      <c r="F3466" s="79"/>
      <c r="G3466" s="55"/>
      <c r="H3466" s="79"/>
      <c r="I3466" s="60"/>
      <c r="J3466" s="60"/>
      <c r="K3466" s="60"/>
      <c r="L3466" s="60"/>
      <c r="M3466" s="60"/>
      <c r="N3466" s="60"/>
      <c r="O3466" s="54"/>
      <c r="P3466" s="54"/>
      <c r="Q3466" s="54"/>
      <c r="R3466" s="54"/>
      <c r="S3466" s="54"/>
      <c r="T3466" s="54"/>
    </row>
    <row r="3467" spans="1:20" ht="15" customHeight="1" x14ac:dyDescent="0.2">
      <c r="A3467" s="54"/>
      <c r="B3467" s="54"/>
      <c r="C3467" s="53"/>
      <c r="D3467" s="54"/>
      <c r="E3467" s="54"/>
      <c r="F3467" s="79"/>
      <c r="G3467" s="55"/>
      <c r="H3467" s="79"/>
      <c r="I3467" s="60"/>
      <c r="J3467" s="60"/>
      <c r="K3467" s="60"/>
      <c r="L3467" s="60"/>
      <c r="M3467" s="60"/>
      <c r="N3467" s="60"/>
      <c r="O3467" s="54"/>
      <c r="P3467" s="54"/>
      <c r="Q3467" s="54"/>
      <c r="R3467" s="54"/>
      <c r="S3467" s="54"/>
      <c r="T3467" s="54"/>
    </row>
    <row r="3468" spans="1:20" ht="15" customHeight="1" x14ac:dyDescent="0.2">
      <c r="A3468" s="54"/>
      <c r="B3468" s="54"/>
      <c r="C3468" s="53"/>
      <c r="D3468" s="54"/>
      <c r="E3468" s="54"/>
      <c r="F3468" s="79"/>
      <c r="G3468" s="55"/>
      <c r="H3468" s="79"/>
      <c r="I3468" s="60"/>
      <c r="J3468" s="60"/>
      <c r="K3468" s="60"/>
      <c r="L3468" s="60"/>
      <c r="M3468" s="60"/>
      <c r="N3468" s="60"/>
      <c r="O3468" s="54"/>
      <c r="P3468" s="54"/>
      <c r="Q3468" s="54"/>
      <c r="R3468" s="54"/>
      <c r="S3468" s="54"/>
      <c r="T3468" s="54"/>
    </row>
    <row r="3469" spans="1:20" ht="15" customHeight="1" x14ac:dyDescent="0.2">
      <c r="A3469" s="54"/>
      <c r="B3469" s="54"/>
      <c r="C3469" s="53"/>
      <c r="D3469" s="54"/>
      <c r="E3469" s="54"/>
      <c r="F3469" s="79"/>
      <c r="G3469" s="55"/>
      <c r="H3469" s="79"/>
      <c r="I3469" s="60"/>
      <c r="J3469" s="60"/>
      <c r="K3469" s="60"/>
      <c r="L3469" s="60"/>
      <c r="M3469" s="60"/>
      <c r="N3469" s="60"/>
      <c r="O3469" s="54"/>
      <c r="P3469" s="54"/>
      <c r="Q3469" s="54"/>
      <c r="R3469" s="54"/>
      <c r="S3469" s="54"/>
      <c r="T3469" s="54"/>
    </row>
    <row r="3470" spans="1:20" ht="15" customHeight="1" x14ac:dyDescent="0.2">
      <c r="A3470" s="54"/>
      <c r="B3470" s="54"/>
      <c r="C3470" s="53"/>
      <c r="D3470" s="54"/>
      <c r="E3470" s="54"/>
      <c r="F3470" s="79"/>
      <c r="G3470" s="55"/>
      <c r="H3470" s="79"/>
      <c r="I3470" s="60"/>
      <c r="J3470" s="60"/>
      <c r="K3470" s="60"/>
      <c r="L3470" s="60"/>
      <c r="M3470" s="60"/>
      <c r="N3470" s="60"/>
      <c r="O3470" s="54"/>
      <c r="P3470" s="54"/>
      <c r="Q3470" s="54"/>
      <c r="R3470" s="54"/>
      <c r="S3470" s="54"/>
      <c r="T3470" s="54"/>
    </row>
    <row r="3471" spans="1:20" ht="15" customHeight="1" x14ac:dyDescent="0.2">
      <c r="A3471" s="54"/>
      <c r="B3471" s="54"/>
      <c r="C3471" s="53"/>
      <c r="D3471" s="54"/>
      <c r="E3471" s="54"/>
      <c r="F3471" s="79"/>
      <c r="G3471" s="55"/>
      <c r="H3471" s="79"/>
      <c r="I3471" s="60"/>
      <c r="J3471" s="60"/>
      <c r="K3471" s="60"/>
      <c r="L3471" s="60"/>
      <c r="M3471" s="60"/>
      <c r="N3471" s="60"/>
      <c r="O3471" s="54"/>
      <c r="P3471" s="54"/>
      <c r="Q3471" s="54"/>
      <c r="R3471" s="54"/>
      <c r="S3471" s="54"/>
      <c r="T3471" s="54"/>
    </row>
    <row r="3472" spans="1:20" ht="15" customHeight="1" x14ac:dyDescent="0.2">
      <c r="A3472" s="54"/>
      <c r="B3472" s="54"/>
      <c r="C3472" s="53"/>
      <c r="D3472" s="54"/>
      <c r="E3472" s="54"/>
      <c r="F3472" s="79"/>
      <c r="G3472" s="55"/>
      <c r="H3472" s="79"/>
      <c r="I3472" s="60"/>
      <c r="J3472" s="60"/>
      <c r="K3472" s="60"/>
      <c r="L3472" s="60"/>
      <c r="M3472" s="60"/>
      <c r="N3472" s="60"/>
      <c r="O3472" s="54"/>
      <c r="P3472" s="54"/>
      <c r="Q3472" s="54"/>
      <c r="R3472" s="54"/>
      <c r="S3472" s="54"/>
      <c r="T3472" s="54"/>
    </row>
    <row r="3473" spans="1:20" ht="15" customHeight="1" x14ac:dyDescent="0.2">
      <c r="A3473" s="54"/>
      <c r="B3473" s="54"/>
      <c r="C3473" s="53"/>
      <c r="D3473" s="54"/>
      <c r="E3473" s="54"/>
      <c r="F3473" s="79"/>
      <c r="G3473" s="55"/>
      <c r="H3473" s="79"/>
      <c r="I3473" s="60"/>
      <c r="J3473" s="60"/>
      <c r="K3473" s="60"/>
      <c r="L3473" s="60"/>
      <c r="M3473" s="60"/>
      <c r="N3473" s="60"/>
      <c r="O3473" s="54"/>
      <c r="P3473" s="54"/>
      <c r="Q3473" s="54"/>
      <c r="R3473" s="54"/>
      <c r="S3473" s="54"/>
      <c r="T3473" s="54"/>
    </row>
    <row r="3474" spans="1:20" ht="15" customHeight="1" x14ac:dyDescent="0.2">
      <c r="A3474" s="54"/>
      <c r="B3474" s="54"/>
      <c r="C3474" s="53"/>
      <c r="D3474" s="54"/>
      <c r="E3474" s="54"/>
      <c r="F3474" s="79"/>
      <c r="G3474" s="55"/>
      <c r="H3474" s="79"/>
      <c r="I3474" s="60"/>
      <c r="J3474" s="60"/>
      <c r="K3474" s="60"/>
      <c r="L3474" s="60"/>
      <c r="M3474" s="60"/>
      <c r="N3474" s="60"/>
      <c r="O3474" s="54"/>
      <c r="P3474" s="54"/>
      <c r="Q3474" s="54"/>
      <c r="R3474" s="54"/>
      <c r="S3474" s="54"/>
      <c r="T3474" s="54"/>
    </row>
    <row r="3475" spans="1:20" ht="15" customHeight="1" x14ac:dyDescent="0.2">
      <c r="A3475" s="54"/>
      <c r="B3475" s="54"/>
      <c r="C3475" s="53"/>
      <c r="D3475" s="54"/>
      <c r="E3475" s="54"/>
      <c r="F3475" s="79"/>
      <c r="G3475" s="55"/>
      <c r="H3475" s="79"/>
      <c r="I3475" s="60"/>
      <c r="J3475" s="60"/>
      <c r="K3475" s="60"/>
      <c r="L3475" s="60"/>
      <c r="M3475" s="60"/>
      <c r="N3475" s="60"/>
      <c r="O3475" s="54"/>
      <c r="P3475" s="54"/>
      <c r="Q3475" s="54"/>
      <c r="R3475" s="54"/>
      <c r="S3475" s="54"/>
      <c r="T3475" s="54"/>
    </row>
    <row r="3476" spans="1:20" ht="15" customHeight="1" x14ac:dyDescent="0.2">
      <c r="A3476" s="54"/>
      <c r="B3476" s="54"/>
      <c r="C3476" s="53"/>
      <c r="D3476" s="54"/>
      <c r="E3476" s="54"/>
      <c r="F3476" s="79"/>
      <c r="G3476" s="55"/>
      <c r="H3476" s="79"/>
      <c r="I3476" s="60"/>
      <c r="J3476" s="60"/>
      <c r="K3476" s="60"/>
      <c r="L3476" s="60"/>
      <c r="M3476" s="60"/>
      <c r="N3476" s="60"/>
      <c r="O3476" s="54"/>
      <c r="P3476" s="54"/>
      <c r="Q3476" s="54"/>
      <c r="R3476" s="54"/>
      <c r="S3476" s="54"/>
      <c r="T3476" s="54"/>
    </row>
    <row r="3477" spans="1:20" ht="15" customHeight="1" x14ac:dyDescent="0.2">
      <c r="A3477" s="54"/>
      <c r="B3477" s="54"/>
      <c r="C3477" s="53"/>
      <c r="D3477" s="54"/>
      <c r="E3477" s="54"/>
      <c r="F3477" s="79"/>
      <c r="G3477" s="55"/>
      <c r="H3477" s="79"/>
      <c r="I3477" s="60"/>
      <c r="J3477" s="60"/>
      <c r="K3477" s="60"/>
      <c r="L3477" s="60"/>
      <c r="M3477" s="60"/>
      <c r="N3477" s="60"/>
      <c r="O3477" s="54"/>
      <c r="P3477" s="54"/>
      <c r="Q3477" s="54"/>
      <c r="R3477" s="54"/>
      <c r="S3477" s="54"/>
      <c r="T3477" s="54"/>
    </row>
    <row r="3478" spans="1:20" ht="15" customHeight="1" x14ac:dyDescent="0.2">
      <c r="A3478" s="54"/>
      <c r="B3478" s="54"/>
      <c r="C3478" s="53"/>
      <c r="D3478" s="54"/>
      <c r="E3478" s="54"/>
      <c r="F3478" s="79"/>
      <c r="G3478" s="55"/>
      <c r="H3478" s="79"/>
      <c r="I3478" s="60"/>
      <c r="J3478" s="60"/>
      <c r="K3478" s="60"/>
      <c r="L3478" s="60"/>
      <c r="M3478" s="60"/>
      <c r="N3478" s="60"/>
      <c r="O3478" s="54"/>
      <c r="P3478" s="54"/>
      <c r="Q3478" s="54"/>
      <c r="R3478" s="54"/>
      <c r="S3478" s="54"/>
      <c r="T3478" s="54"/>
    </row>
    <row r="3479" spans="1:20" ht="15" customHeight="1" x14ac:dyDescent="0.2">
      <c r="A3479" s="54"/>
      <c r="B3479" s="54"/>
      <c r="C3479" s="53"/>
      <c r="D3479" s="54"/>
      <c r="E3479" s="54"/>
      <c r="F3479" s="79"/>
      <c r="G3479" s="55"/>
      <c r="H3479" s="79"/>
      <c r="I3479" s="60"/>
      <c r="J3479" s="60"/>
      <c r="K3479" s="60"/>
      <c r="L3479" s="60"/>
      <c r="M3479" s="60"/>
      <c r="N3479" s="60"/>
      <c r="O3479" s="54"/>
      <c r="P3479" s="54"/>
      <c r="Q3479" s="54"/>
      <c r="R3479" s="54"/>
      <c r="S3479" s="54"/>
      <c r="T3479" s="54"/>
    </row>
    <row r="3480" spans="1:20" ht="15" customHeight="1" x14ac:dyDescent="0.2">
      <c r="A3480" s="54"/>
      <c r="B3480" s="54"/>
      <c r="C3480" s="53"/>
      <c r="D3480" s="54"/>
      <c r="E3480" s="54"/>
      <c r="F3480" s="79"/>
      <c r="G3480" s="55"/>
      <c r="H3480" s="79"/>
      <c r="I3480" s="60"/>
      <c r="J3480" s="60"/>
      <c r="K3480" s="60"/>
      <c r="L3480" s="60"/>
      <c r="M3480" s="60"/>
      <c r="N3480" s="60"/>
      <c r="O3480" s="54"/>
      <c r="P3480" s="54"/>
      <c r="Q3480" s="54"/>
      <c r="R3480" s="54"/>
      <c r="S3480" s="54"/>
      <c r="T3480" s="54"/>
    </row>
    <row r="3481" spans="1:20" ht="15" customHeight="1" x14ac:dyDescent="0.2">
      <c r="A3481" s="54"/>
      <c r="B3481" s="54"/>
      <c r="C3481" s="53"/>
      <c r="D3481" s="54"/>
      <c r="E3481" s="54"/>
      <c r="F3481" s="79"/>
      <c r="G3481" s="55"/>
      <c r="H3481" s="79"/>
      <c r="I3481" s="60"/>
      <c r="J3481" s="60"/>
      <c r="K3481" s="60"/>
      <c r="L3481" s="60"/>
      <c r="M3481" s="60"/>
      <c r="N3481" s="60"/>
      <c r="O3481" s="54"/>
      <c r="P3481" s="54"/>
      <c r="Q3481" s="54"/>
      <c r="R3481" s="54"/>
      <c r="S3481" s="54"/>
      <c r="T3481" s="54"/>
    </row>
    <row r="3482" spans="1:20" ht="15" customHeight="1" x14ac:dyDescent="0.2">
      <c r="A3482" s="54"/>
      <c r="B3482" s="54"/>
      <c r="C3482" s="53"/>
      <c r="D3482" s="54"/>
      <c r="E3482" s="54"/>
      <c r="F3482" s="79"/>
      <c r="G3482" s="55"/>
      <c r="H3482" s="79"/>
      <c r="I3482" s="60"/>
      <c r="J3482" s="60"/>
      <c r="K3482" s="60"/>
      <c r="L3482" s="60"/>
      <c r="M3482" s="60"/>
      <c r="N3482" s="60"/>
      <c r="O3482" s="54"/>
      <c r="P3482" s="54"/>
      <c r="Q3482" s="54"/>
      <c r="R3482" s="54"/>
      <c r="S3482" s="54"/>
      <c r="T3482" s="54"/>
    </row>
    <row r="3483" spans="1:20" ht="15" customHeight="1" x14ac:dyDescent="0.2">
      <c r="A3483" s="54"/>
      <c r="B3483" s="54"/>
      <c r="C3483" s="53"/>
      <c r="D3483" s="54"/>
      <c r="E3483" s="54"/>
      <c r="F3483" s="79"/>
      <c r="G3483" s="55"/>
      <c r="H3483" s="79"/>
      <c r="I3483" s="60"/>
      <c r="J3483" s="60"/>
      <c r="K3483" s="60"/>
      <c r="L3483" s="60"/>
      <c r="M3483" s="60"/>
      <c r="N3483" s="60"/>
      <c r="O3483" s="54"/>
      <c r="P3483" s="54"/>
      <c r="Q3483" s="54"/>
      <c r="R3483" s="54"/>
      <c r="S3483" s="54"/>
      <c r="T3483" s="54"/>
    </row>
    <row r="3484" spans="1:20" ht="15" customHeight="1" x14ac:dyDescent="0.2">
      <c r="A3484" s="54"/>
      <c r="B3484" s="54"/>
      <c r="C3484" s="53"/>
      <c r="D3484" s="54"/>
      <c r="E3484" s="54"/>
      <c r="F3484" s="79"/>
      <c r="G3484" s="55"/>
      <c r="H3484" s="79"/>
      <c r="I3484" s="60"/>
      <c r="J3484" s="60"/>
      <c r="K3484" s="60"/>
      <c r="L3484" s="60"/>
      <c r="M3484" s="60"/>
      <c r="N3484" s="60"/>
      <c r="O3484" s="54"/>
      <c r="P3484" s="54"/>
      <c r="Q3484" s="54"/>
      <c r="R3484" s="54"/>
      <c r="S3484" s="54"/>
      <c r="T3484" s="54"/>
    </row>
    <row r="3485" spans="1:20" ht="15" customHeight="1" x14ac:dyDescent="0.2">
      <c r="A3485" s="54"/>
      <c r="B3485" s="54"/>
      <c r="C3485" s="53"/>
      <c r="D3485" s="54"/>
      <c r="E3485" s="54"/>
      <c r="F3485" s="79"/>
      <c r="G3485" s="55"/>
      <c r="H3485" s="79"/>
      <c r="I3485" s="60"/>
      <c r="J3485" s="60"/>
      <c r="K3485" s="60"/>
      <c r="L3485" s="60"/>
      <c r="M3485" s="60"/>
      <c r="N3485" s="60"/>
      <c r="O3485" s="54"/>
      <c r="P3485" s="54"/>
      <c r="Q3485" s="54"/>
      <c r="R3485" s="54"/>
      <c r="S3485" s="54"/>
      <c r="T3485" s="54"/>
    </row>
    <row r="3486" spans="1:20" ht="15" customHeight="1" x14ac:dyDescent="0.2">
      <c r="A3486" s="54"/>
      <c r="B3486" s="54"/>
      <c r="C3486" s="53"/>
      <c r="D3486" s="54"/>
      <c r="E3486" s="54"/>
      <c r="F3486" s="79"/>
      <c r="G3486" s="55"/>
      <c r="H3486" s="79"/>
      <c r="I3486" s="60"/>
      <c r="J3486" s="60"/>
      <c r="K3486" s="60"/>
      <c r="L3486" s="60"/>
      <c r="M3486" s="60"/>
      <c r="N3486" s="60"/>
      <c r="O3486" s="54"/>
      <c r="P3486" s="54"/>
      <c r="Q3486" s="54"/>
      <c r="R3486" s="54"/>
      <c r="S3486" s="54"/>
      <c r="T3486" s="54"/>
    </row>
    <row r="3487" spans="1:20" ht="15" customHeight="1" x14ac:dyDescent="0.2">
      <c r="A3487" s="54"/>
      <c r="B3487" s="54"/>
      <c r="C3487" s="53"/>
      <c r="D3487" s="54"/>
      <c r="E3487" s="54"/>
      <c r="F3487" s="79"/>
      <c r="G3487" s="55"/>
      <c r="H3487" s="79"/>
      <c r="I3487" s="60"/>
      <c r="J3487" s="60"/>
      <c r="K3487" s="60"/>
      <c r="L3487" s="60"/>
      <c r="M3487" s="60"/>
      <c r="N3487" s="60"/>
      <c r="O3487" s="54"/>
      <c r="P3487" s="54"/>
      <c r="Q3487" s="54"/>
      <c r="R3487" s="54"/>
      <c r="S3487" s="54"/>
      <c r="T3487" s="54"/>
    </row>
    <row r="3488" spans="1:20" ht="15" customHeight="1" x14ac:dyDescent="0.2">
      <c r="A3488" s="54"/>
      <c r="B3488" s="54"/>
      <c r="C3488" s="53"/>
      <c r="D3488" s="54"/>
      <c r="E3488" s="54"/>
      <c r="F3488" s="79"/>
      <c r="G3488" s="55"/>
      <c r="H3488" s="79"/>
      <c r="I3488" s="60"/>
      <c r="J3488" s="60"/>
      <c r="K3488" s="60"/>
      <c r="L3488" s="60"/>
      <c r="M3488" s="60"/>
      <c r="N3488" s="60"/>
      <c r="O3488" s="54"/>
      <c r="P3488" s="54"/>
      <c r="Q3488" s="54"/>
      <c r="R3488" s="54"/>
      <c r="S3488" s="54"/>
      <c r="T3488" s="54"/>
    </row>
    <row r="3489" spans="1:20" ht="15" customHeight="1" x14ac:dyDescent="0.2">
      <c r="A3489" s="54"/>
      <c r="B3489" s="54"/>
      <c r="C3489" s="53"/>
      <c r="D3489" s="54"/>
      <c r="E3489" s="54"/>
      <c r="F3489" s="79"/>
      <c r="G3489" s="55"/>
      <c r="H3489" s="79"/>
      <c r="I3489" s="60"/>
      <c r="J3489" s="60"/>
      <c r="K3489" s="60"/>
      <c r="L3489" s="60"/>
      <c r="M3489" s="60"/>
      <c r="N3489" s="60"/>
      <c r="O3489" s="54"/>
      <c r="P3489" s="54"/>
      <c r="Q3489" s="54"/>
      <c r="R3489" s="54"/>
      <c r="S3489" s="54"/>
      <c r="T3489" s="54"/>
    </row>
    <row r="3490" spans="1:20" ht="15" customHeight="1" x14ac:dyDescent="0.2">
      <c r="A3490" s="54"/>
      <c r="B3490" s="54"/>
      <c r="C3490" s="53"/>
      <c r="D3490" s="54"/>
      <c r="E3490" s="54"/>
      <c r="F3490" s="79"/>
      <c r="G3490" s="55"/>
      <c r="H3490" s="79"/>
      <c r="I3490" s="60"/>
      <c r="J3490" s="60"/>
      <c r="K3490" s="60"/>
      <c r="L3490" s="60"/>
      <c r="M3490" s="60"/>
      <c r="N3490" s="60"/>
      <c r="O3490" s="54"/>
      <c r="P3490" s="54"/>
      <c r="Q3490" s="54"/>
      <c r="R3490" s="54"/>
      <c r="S3490" s="54"/>
      <c r="T3490" s="54"/>
    </row>
    <row r="3491" spans="1:20" ht="15" customHeight="1" x14ac:dyDescent="0.2">
      <c r="A3491" s="54"/>
      <c r="B3491" s="54"/>
      <c r="C3491" s="53"/>
      <c r="D3491" s="54"/>
      <c r="E3491" s="54"/>
      <c r="F3491" s="79"/>
      <c r="G3491" s="55"/>
      <c r="H3491" s="79"/>
      <c r="I3491" s="60"/>
      <c r="J3491" s="60"/>
      <c r="K3491" s="60"/>
      <c r="L3491" s="60"/>
      <c r="M3491" s="60"/>
      <c r="N3491" s="60"/>
      <c r="O3491" s="54"/>
      <c r="P3491" s="54"/>
      <c r="Q3491" s="54"/>
      <c r="R3491" s="54"/>
      <c r="S3491" s="54"/>
      <c r="T3491" s="54"/>
    </row>
    <row r="3492" spans="1:20" ht="15" customHeight="1" x14ac:dyDescent="0.2">
      <c r="A3492" s="54"/>
      <c r="B3492" s="54"/>
      <c r="C3492" s="53"/>
      <c r="D3492" s="54"/>
      <c r="E3492" s="54"/>
      <c r="F3492" s="79"/>
      <c r="G3492" s="55"/>
      <c r="H3492" s="79"/>
      <c r="I3492" s="60"/>
      <c r="J3492" s="60"/>
      <c r="K3492" s="60"/>
      <c r="L3492" s="60"/>
      <c r="M3492" s="60"/>
      <c r="N3492" s="60"/>
      <c r="O3492" s="54"/>
      <c r="P3492" s="54"/>
      <c r="Q3492" s="54"/>
      <c r="R3492" s="54"/>
      <c r="S3492" s="54"/>
      <c r="T3492" s="54"/>
    </row>
    <row r="3493" spans="1:20" ht="15" customHeight="1" x14ac:dyDescent="0.2">
      <c r="A3493" s="54"/>
      <c r="B3493" s="54"/>
      <c r="C3493" s="53"/>
      <c r="D3493" s="54"/>
      <c r="E3493" s="54"/>
      <c r="F3493" s="79"/>
      <c r="G3493" s="55"/>
      <c r="H3493" s="79"/>
      <c r="I3493" s="60"/>
      <c r="J3493" s="60"/>
      <c r="K3493" s="60"/>
      <c r="L3493" s="60"/>
      <c r="M3493" s="60"/>
      <c r="N3493" s="60"/>
      <c r="O3493" s="54"/>
      <c r="P3493" s="54"/>
      <c r="Q3493" s="54"/>
      <c r="R3493" s="54"/>
      <c r="S3493" s="54"/>
      <c r="T3493" s="54"/>
    </row>
    <row r="3494" spans="1:20" ht="15" customHeight="1" x14ac:dyDescent="0.2">
      <c r="A3494" s="54"/>
      <c r="B3494" s="54"/>
      <c r="C3494" s="53"/>
      <c r="D3494" s="54"/>
      <c r="E3494" s="54"/>
      <c r="F3494" s="79"/>
      <c r="G3494" s="55"/>
      <c r="H3494" s="79"/>
      <c r="I3494" s="60"/>
      <c r="J3494" s="60"/>
      <c r="K3494" s="60"/>
      <c r="L3494" s="60"/>
      <c r="M3494" s="60"/>
      <c r="N3494" s="60"/>
      <c r="O3494" s="54"/>
      <c r="P3494" s="54"/>
      <c r="Q3494" s="54"/>
      <c r="R3494" s="54"/>
      <c r="S3494" s="54"/>
      <c r="T3494" s="54"/>
    </row>
    <row r="3495" spans="1:20" ht="15" customHeight="1" x14ac:dyDescent="0.2">
      <c r="A3495" s="54"/>
      <c r="B3495" s="54"/>
      <c r="C3495" s="53"/>
      <c r="D3495" s="54"/>
      <c r="E3495" s="54"/>
      <c r="F3495" s="79"/>
      <c r="G3495" s="55"/>
      <c r="H3495" s="79"/>
      <c r="I3495" s="60"/>
      <c r="J3495" s="60"/>
      <c r="K3495" s="60"/>
      <c r="L3495" s="60"/>
      <c r="M3495" s="60"/>
      <c r="N3495" s="60"/>
      <c r="O3495" s="54"/>
      <c r="P3495" s="54"/>
      <c r="Q3495" s="54"/>
      <c r="R3495" s="54"/>
      <c r="S3495" s="54"/>
      <c r="T3495" s="54"/>
    </row>
    <row r="3496" spans="1:20" ht="15" customHeight="1" x14ac:dyDescent="0.2">
      <c r="A3496" s="54"/>
      <c r="B3496" s="54"/>
      <c r="C3496" s="53"/>
      <c r="D3496" s="54"/>
      <c r="E3496" s="54"/>
      <c r="F3496" s="79"/>
      <c r="G3496" s="55"/>
      <c r="H3496" s="79"/>
      <c r="I3496" s="60"/>
      <c r="J3496" s="60"/>
      <c r="K3496" s="60"/>
      <c r="L3496" s="60"/>
      <c r="M3496" s="60"/>
      <c r="N3496" s="60"/>
      <c r="O3496" s="54"/>
      <c r="P3496" s="54"/>
      <c r="Q3496" s="54"/>
      <c r="R3496" s="54"/>
      <c r="S3496" s="54"/>
      <c r="T3496" s="54"/>
    </row>
    <row r="3497" spans="1:20" ht="15" customHeight="1" x14ac:dyDescent="0.2">
      <c r="A3497" s="54"/>
      <c r="B3497" s="54"/>
      <c r="C3497" s="53"/>
      <c r="D3497" s="54"/>
      <c r="E3497" s="54"/>
      <c r="F3497" s="79"/>
      <c r="G3497" s="55"/>
      <c r="H3497" s="79"/>
      <c r="I3497" s="60"/>
      <c r="J3497" s="60"/>
      <c r="K3497" s="60"/>
      <c r="L3497" s="60"/>
      <c r="M3497" s="60"/>
      <c r="N3497" s="60"/>
      <c r="O3497" s="54"/>
      <c r="P3497" s="54"/>
      <c r="Q3497" s="54"/>
      <c r="R3497" s="54"/>
      <c r="S3497" s="54"/>
      <c r="T3497" s="54"/>
    </row>
    <row r="3498" spans="1:20" ht="15" customHeight="1" x14ac:dyDescent="0.2">
      <c r="A3498" s="54"/>
      <c r="B3498" s="54"/>
      <c r="C3498" s="53"/>
      <c r="D3498" s="54"/>
      <c r="E3498" s="54"/>
      <c r="F3498" s="79"/>
      <c r="G3498" s="55"/>
      <c r="H3498" s="79"/>
      <c r="I3498" s="60"/>
      <c r="J3498" s="60"/>
      <c r="K3498" s="60"/>
      <c r="L3498" s="60"/>
      <c r="M3498" s="60"/>
      <c r="N3498" s="60"/>
      <c r="O3498" s="54"/>
      <c r="P3498" s="54"/>
      <c r="Q3498" s="54"/>
      <c r="R3498" s="54"/>
      <c r="S3498" s="54"/>
      <c r="T3498" s="54"/>
    </row>
    <row r="3499" spans="1:20" ht="15" customHeight="1" x14ac:dyDescent="0.2">
      <c r="A3499" s="54"/>
      <c r="B3499" s="54"/>
      <c r="C3499" s="53"/>
      <c r="D3499" s="54"/>
      <c r="E3499" s="54"/>
      <c r="F3499" s="79"/>
      <c r="G3499" s="55"/>
      <c r="H3499" s="79"/>
      <c r="I3499" s="60"/>
      <c r="J3499" s="60"/>
      <c r="K3499" s="60"/>
      <c r="L3499" s="60"/>
      <c r="M3499" s="60"/>
      <c r="N3499" s="60"/>
      <c r="O3499" s="54"/>
      <c r="P3499" s="54"/>
      <c r="Q3499" s="54"/>
      <c r="R3499" s="54"/>
      <c r="S3499" s="54"/>
      <c r="T3499" s="54"/>
    </row>
    <row r="3500" spans="1:20" ht="15" customHeight="1" x14ac:dyDescent="0.2">
      <c r="A3500" s="54"/>
      <c r="B3500" s="54"/>
      <c r="C3500" s="53"/>
      <c r="D3500" s="54"/>
      <c r="E3500" s="54"/>
      <c r="F3500" s="79"/>
      <c r="G3500" s="55"/>
      <c r="H3500" s="79"/>
      <c r="I3500" s="60"/>
      <c r="J3500" s="60"/>
      <c r="K3500" s="60"/>
      <c r="L3500" s="60"/>
      <c r="M3500" s="60"/>
      <c r="N3500" s="60"/>
      <c r="O3500" s="54"/>
      <c r="P3500" s="54"/>
      <c r="Q3500" s="54"/>
      <c r="R3500" s="54"/>
      <c r="S3500" s="54"/>
      <c r="T3500" s="54"/>
    </row>
    <row r="3501" spans="1:20" ht="15" customHeight="1" x14ac:dyDescent="0.2">
      <c r="A3501" s="54"/>
      <c r="B3501" s="54"/>
      <c r="C3501" s="53"/>
      <c r="D3501" s="54"/>
      <c r="E3501" s="54"/>
      <c r="F3501" s="79"/>
      <c r="G3501" s="55"/>
      <c r="H3501" s="79"/>
      <c r="I3501" s="60"/>
      <c r="J3501" s="60"/>
      <c r="K3501" s="60"/>
      <c r="L3501" s="60"/>
      <c r="M3501" s="60"/>
      <c r="N3501" s="60"/>
      <c r="O3501" s="54"/>
      <c r="P3501" s="54"/>
      <c r="Q3501" s="54"/>
      <c r="R3501" s="54"/>
      <c r="S3501" s="54"/>
      <c r="T3501" s="54"/>
    </row>
    <row r="3502" spans="1:20" ht="15" customHeight="1" x14ac:dyDescent="0.2">
      <c r="A3502" s="54"/>
      <c r="B3502" s="54"/>
      <c r="C3502" s="53"/>
      <c r="D3502" s="54"/>
      <c r="E3502" s="54"/>
      <c r="F3502" s="79"/>
      <c r="G3502" s="55"/>
      <c r="H3502" s="79"/>
      <c r="I3502" s="60"/>
      <c r="J3502" s="60"/>
      <c r="K3502" s="60"/>
      <c r="L3502" s="60"/>
      <c r="M3502" s="60"/>
      <c r="N3502" s="60"/>
      <c r="O3502" s="54"/>
      <c r="P3502" s="54"/>
      <c r="Q3502" s="54"/>
      <c r="R3502" s="54"/>
      <c r="S3502" s="54"/>
      <c r="T3502" s="54"/>
    </row>
    <row r="3503" spans="1:20" ht="15" customHeight="1" x14ac:dyDescent="0.2">
      <c r="A3503" s="54"/>
      <c r="B3503" s="54"/>
      <c r="C3503" s="53"/>
      <c r="D3503" s="54"/>
      <c r="E3503" s="54"/>
      <c r="F3503" s="79"/>
      <c r="G3503" s="55"/>
      <c r="H3503" s="79"/>
      <c r="I3503" s="60"/>
      <c r="J3503" s="60"/>
      <c r="K3503" s="60"/>
      <c r="L3503" s="60"/>
      <c r="M3503" s="60"/>
      <c r="N3503" s="60"/>
      <c r="O3503" s="54"/>
      <c r="P3503" s="54"/>
      <c r="Q3503" s="54"/>
      <c r="R3503" s="54"/>
      <c r="S3503" s="54"/>
      <c r="T3503" s="54"/>
    </row>
    <row r="3504" spans="1:20" ht="15" customHeight="1" x14ac:dyDescent="0.2">
      <c r="A3504" s="54"/>
      <c r="B3504" s="54"/>
      <c r="C3504" s="53"/>
      <c r="D3504" s="54"/>
      <c r="E3504" s="54"/>
      <c r="F3504" s="79"/>
      <c r="G3504" s="55"/>
      <c r="H3504" s="79"/>
      <c r="I3504" s="60"/>
      <c r="J3504" s="60"/>
      <c r="K3504" s="60"/>
      <c r="L3504" s="60"/>
      <c r="M3504" s="60"/>
      <c r="N3504" s="60"/>
      <c r="O3504" s="54"/>
      <c r="P3504" s="54"/>
      <c r="Q3504" s="54"/>
      <c r="R3504" s="54"/>
      <c r="S3504" s="54"/>
      <c r="T3504" s="54"/>
    </row>
    <row r="3505" spans="1:20" ht="15" customHeight="1" x14ac:dyDescent="0.2">
      <c r="A3505" s="54"/>
      <c r="B3505" s="54"/>
      <c r="C3505" s="53"/>
      <c r="D3505" s="54"/>
      <c r="E3505" s="54"/>
      <c r="F3505" s="79"/>
      <c r="G3505" s="55"/>
      <c r="H3505" s="79"/>
      <c r="I3505" s="60"/>
      <c r="J3505" s="60"/>
      <c r="K3505" s="60"/>
      <c r="L3505" s="60"/>
      <c r="M3505" s="60"/>
      <c r="N3505" s="60"/>
      <c r="O3505" s="54"/>
      <c r="P3505" s="54"/>
      <c r="Q3505" s="54"/>
      <c r="R3505" s="54"/>
      <c r="S3505" s="54"/>
      <c r="T3505" s="54"/>
    </row>
    <row r="3506" spans="1:20" ht="15" customHeight="1" x14ac:dyDescent="0.2">
      <c r="A3506" s="54"/>
      <c r="B3506" s="54"/>
      <c r="C3506" s="53"/>
      <c r="D3506" s="54"/>
      <c r="E3506" s="54"/>
      <c r="F3506" s="79"/>
      <c r="G3506" s="55"/>
      <c r="H3506" s="79"/>
      <c r="I3506" s="60"/>
      <c r="J3506" s="60"/>
      <c r="K3506" s="60"/>
      <c r="L3506" s="60"/>
      <c r="M3506" s="60"/>
      <c r="N3506" s="60"/>
      <c r="O3506" s="54"/>
      <c r="P3506" s="54"/>
      <c r="Q3506" s="54"/>
      <c r="R3506" s="54"/>
      <c r="S3506" s="54"/>
      <c r="T3506" s="54"/>
    </row>
    <row r="3507" spans="1:20" ht="15" customHeight="1" x14ac:dyDescent="0.2">
      <c r="A3507" s="54"/>
      <c r="B3507" s="54"/>
      <c r="C3507" s="53"/>
      <c r="D3507" s="54"/>
      <c r="E3507" s="54"/>
      <c r="F3507" s="79"/>
      <c r="G3507" s="55"/>
      <c r="H3507" s="79"/>
      <c r="I3507" s="60"/>
      <c r="J3507" s="60"/>
      <c r="K3507" s="60"/>
      <c r="L3507" s="60"/>
      <c r="M3507" s="60"/>
      <c r="N3507" s="60"/>
      <c r="O3507" s="54"/>
      <c r="P3507" s="54"/>
      <c r="Q3507" s="54"/>
      <c r="R3507" s="54"/>
      <c r="S3507" s="54"/>
      <c r="T3507" s="54"/>
    </row>
    <row r="3508" spans="1:20" ht="15" customHeight="1" x14ac:dyDescent="0.2">
      <c r="A3508" s="54"/>
      <c r="B3508" s="54"/>
      <c r="C3508" s="53"/>
      <c r="D3508" s="54"/>
      <c r="E3508" s="54"/>
      <c r="F3508" s="79"/>
      <c r="G3508" s="55"/>
      <c r="H3508" s="79"/>
      <c r="I3508" s="60"/>
      <c r="J3508" s="60"/>
      <c r="K3508" s="60"/>
      <c r="L3508" s="60"/>
      <c r="M3508" s="60"/>
      <c r="N3508" s="60"/>
      <c r="O3508" s="54"/>
      <c r="P3508" s="54"/>
      <c r="Q3508" s="54"/>
      <c r="R3508" s="54"/>
      <c r="S3508" s="54"/>
      <c r="T3508" s="54"/>
    </row>
    <row r="3509" spans="1:20" ht="15" customHeight="1" x14ac:dyDescent="0.2">
      <c r="A3509" s="54"/>
      <c r="B3509" s="54"/>
      <c r="C3509" s="53"/>
      <c r="D3509" s="54"/>
      <c r="E3509" s="54"/>
      <c r="F3509" s="79"/>
      <c r="G3509" s="55"/>
      <c r="H3509" s="79"/>
      <c r="I3509" s="60"/>
      <c r="J3509" s="60"/>
      <c r="K3509" s="60"/>
      <c r="L3509" s="60"/>
      <c r="M3509" s="60"/>
      <c r="N3509" s="60"/>
      <c r="O3509" s="54"/>
      <c r="P3509" s="54"/>
      <c r="Q3509" s="54"/>
      <c r="R3509" s="54"/>
      <c r="S3509" s="54"/>
      <c r="T3509" s="54"/>
    </row>
    <row r="3510" spans="1:20" ht="15" customHeight="1" x14ac:dyDescent="0.2">
      <c r="A3510" s="54"/>
      <c r="B3510" s="54"/>
      <c r="C3510" s="53"/>
      <c r="D3510" s="54"/>
      <c r="E3510" s="54"/>
      <c r="F3510" s="79"/>
      <c r="G3510" s="55"/>
      <c r="H3510" s="79"/>
      <c r="I3510" s="60"/>
      <c r="J3510" s="60"/>
      <c r="K3510" s="60"/>
      <c r="L3510" s="60"/>
      <c r="M3510" s="60"/>
      <c r="N3510" s="60"/>
      <c r="O3510" s="54"/>
      <c r="P3510" s="54"/>
      <c r="Q3510" s="54"/>
      <c r="R3510" s="54"/>
      <c r="S3510" s="54"/>
      <c r="T3510" s="54"/>
    </row>
    <row r="3511" spans="1:20" ht="15" customHeight="1" x14ac:dyDescent="0.2">
      <c r="A3511" s="54"/>
      <c r="B3511" s="54"/>
      <c r="C3511" s="53"/>
      <c r="D3511" s="54"/>
      <c r="E3511" s="54"/>
      <c r="F3511" s="79"/>
      <c r="G3511" s="55"/>
      <c r="H3511" s="79"/>
      <c r="I3511" s="60"/>
      <c r="J3511" s="60"/>
      <c r="K3511" s="60"/>
      <c r="L3511" s="60"/>
      <c r="M3511" s="60"/>
      <c r="N3511" s="60"/>
      <c r="O3511" s="54"/>
      <c r="P3511" s="54"/>
      <c r="Q3511" s="54"/>
      <c r="R3511" s="54"/>
      <c r="S3511" s="54"/>
      <c r="T3511" s="54"/>
    </row>
    <row r="3512" spans="1:20" ht="15" customHeight="1" x14ac:dyDescent="0.2">
      <c r="A3512" s="54"/>
      <c r="B3512" s="54"/>
      <c r="C3512" s="53"/>
      <c r="D3512" s="54"/>
      <c r="E3512" s="54"/>
      <c r="F3512" s="79"/>
      <c r="G3512" s="55"/>
      <c r="H3512" s="79"/>
      <c r="I3512" s="60"/>
      <c r="J3512" s="60"/>
      <c r="K3512" s="60"/>
      <c r="L3512" s="60"/>
      <c r="M3512" s="60"/>
      <c r="N3512" s="60"/>
      <c r="O3512" s="54"/>
      <c r="P3512" s="54"/>
      <c r="Q3512" s="54"/>
      <c r="R3512" s="54"/>
      <c r="S3512" s="54"/>
      <c r="T3512" s="54"/>
    </row>
    <row r="3513" spans="1:20" ht="15" customHeight="1" x14ac:dyDescent="0.2">
      <c r="A3513" s="54"/>
      <c r="B3513" s="54"/>
      <c r="C3513" s="53"/>
      <c r="D3513" s="54"/>
      <c r="E3513" s="54"/>
      <c r="F3513" s="79"/>
      <c r="G3513" s="55"/>
      <c r="H3513" s="79"/>
      <c r="I3513" s="60"/>
      <c r="J3513" s="60"/>
      <c r="K3513" s="60"/>
      <c r="L3513" s="60"/>
      <c r="M3513" s="60"/>
      <c r="N3513" s="60"/>
      <c r="O3513" s="54"/>
      <c r="P3513" s="54"/>
      <c r="Q3513" s="54"/>
      <c r="R3513" s="54"/>
      <c r="S3513" s="54"/>
      <c r="T3513" s="54"/>
    </row>
    <row r="3514" spans="1:20" ht="15" customHeight="1" x14ac:dyDescent="0.2">
      <c r="A3514" s="54"/>
      <c r="B3514" s="54"/>
      <c r="C3514" s="53"/>
      <c r="D3514" s="54"/>
      <c r="E3514" s="54"/>
      <c r="F3514" s="79"/>
      <c r="G3514" s="55"/>
      <c r="H3514" s="79"/>
      <c r="I3514" s="60"/>
      <c r="J3514" s="60"/>
      <c r="K3514" s="60"/>
      <c r="L3514" s="60"/>
      <c r="M3514" s="60"/>
      <c r="N3514" s="60"/>
      <c r="O3514" s="54"/>
      <c r="P3514" s="54"/>
      <c r="Q3514" s="54"/>
      <c r="R3514" s="54"/>
      <c r="S3514" s="54"/>
      <c r="T3514" s="54"/>
    </row>
    <row r="3515" spans="1:20" ht="15" customHeight="1" x14ac:dyDescent="0.2">
      <c r="A3515" s="54"/>
      <c r="B3515" s="54"/>
      <c r="C3515" s="53"/>
      <c r="D3515" s="54"/>
      <c r="E3515" s="54"/>
      <c r="F3515" s="79"/>
      <c r="G3515" s="55"/>
      <c r="H3515" s="79"/>
      <c r="I3515" s="60"/>
      <c r="J3515" s="60"/>
      <c r="K3515" s="60"/>
      <c r="L3515" s="60"/>
      <c r="M3515" s="60"/>
      <c r="N3515" s="60"/>
      <c r="O3515" s="54"/>
      <c r="P3515" s="54"/>
      <c r="Q3515" s="54"/>
      <c r="R3515" s="54"/>
      <c r="S3515" s="54"/>
      <c r="T3515" s="54"/>
    </row>
    <row r="3516" spans="1:20" ht="15" customHeight="1" x14ac:dyDescent="0.2">
      <c r="A3516" s="54"/>
      <c r="B3516" s="54"/>
      <c r="C3516" s="53"/>
      <c r="D3516" s="54"/>
      <c r="E3516" s="54"/>
      <c r="F3516" s="79"/>
      <c r="G3516" s="55"/>
      <c r="H3516" s="79"/>
      <c r="I3516" s="60"/>
      <c r="J3516" s="60"/>
      <c r="K3516" s="60"/>
      <c r="L3516" s="60"/>
      <c r="M3516" s="60"/>
      <c r="N3516" s="60"/>
      <c r="O3516" s="54"/>
      <c r="P3516" s="54"/>
      <c r="Q3516" s="54"/>
      <c r="R3516" s="54"/>
      <c r="S3516" s="54"/>
      <c r="T3516" s="54"/>
    </row>
    <row r="3517" spans="1:20" ht="15" customHeight="1" x14ac:dyDescent="0.2">
      <c r="A3517" s="54"/>
      <c r="B3517" s="54"/>
      <c r="C3517" s="53"/>
      <c r="D3517" s="54"/>
      <c r="E3517" s="54"/>
      <c r="F3517" s="79"/>
      <c r="G3517" s="55"/>
      <c r="H3517" s="79"/>
      <c r="I3517" s="60"/>
      <c r="J3517" s="60"/>
      <c r="K3517" s="60"/>
      <c r="L3517" s="60"/>
      <c r="M3517" s="60"/>
      <c r="N3517" s="60"/>
      <c r="O3517" s="54"/>
      <c r="P3517" s="54"/>
      <c r="Q3517" s="54"/>
      <c r="R3517" s="54"/>
      <c r="S3517" s="54"/>
      <c r="T3517" s="54"/>
    </row>
    <row r="3518" spans="1:20" ht="15" customHeight="1" x14ac:dyDescent="0.2">
      <c r="A3518" s="54"/>
      <c r="B3518" s="54"/>
      <c r="C3518" s="53"/>
      <c r="D3518" s="54"/>
      <c r="E3518" s="54"/>
      <c r="F3518" s="79"/>
      <c r="G3518" s="55"/>
      <c r="H3518" s="79"/>
      <c r="I3518" s="60"/>
      <c r="J3518" s="60"/>
      <c r="K3518" s="60"/>
      <c r="L3518" s="60"/>
      <c r="M3518" s="60"/>
      <c r="N3518" s="60"/>
      <c r="O3518" s="54"/>
      <c r="P3518" s="54"/>
      <c r="Q3518" s="54"/>
      <c r="R3518" s="54"/>
      <c r="S3518" s="54"/>
      <c r="T3518" s="54"/>
    </row>
    <row r="3519" spans="1:20" ht="15" customHeight="1" x14ac:dyDescent="0.2">
      <c r="A3519" s="54"/>
      <c r="B3519" s="54"/>
      <c r="C3519" s="53"/>
      <c r="D3519" s="54"/>
      <c r="E3519" s="54"/>
      <c r="F3519" s="79"/>
      <c r="G3519" s="55"/>
      <c r="H3519" s="79"/>
      <c r="I3519" s="60"/>
      <c r="J3519" s="60"/>
      <c r="K3519" s="60"/>
      <c r="L3519" s="60"/>
      <c r="M3519" s="60"/>
      <c r="N3519" s="60"/>
      <c r="O3519" s="54"/>
      <c r="P3519" s="54"/>
      <c r="Q3519" s="54"/>
      <c r="R3519" s="54"/>
      <c r="S3519" s="54"/>
      <c r="T3519" s="54"/>
    </row>
    <row r="3520" spans="1:20" ht="15" customHeight="1" x14ac:dyDescent="0.2">
      <c r="A3520" s="54"/>
      <c r="B3520" s="54"/>
      <c r="C3520" s="53"/>
      <c r="D3520" s="54"/>
      <c r="E3520" s="54"/>
      <c r="F3520" s="79"/>
      <c r="G3520" s="55"/>
      <c r="H3520" s="79"/>
      <c r="I3520" s="60"/>
      <c r="J3520" s="60"/>
      <c r="K3520" s="60"/>
      <c r="L3520" s="60"/>
      <c r="M3520" s="60"/>
      <c r="N3520" s="60"/>
      <c r="O3520" s="54"/>
      <c r="P3520" s="54"/>
      <c r="Q3520" s="54"/>
      <c r="R3520" s="54"/>
      <c r="S3520" s="54"/>
      <c r="T3520" s="54"/>
    </row>
    <row r="3521" spans="1:20" ht="15" customHeight="1" x14ac:dyDescent="0.2">
      <c r="A3521" s="54"/>
      <c r="B3521" s="54"/>
      <c r="C3521" s="53"/>
      <c r="D3521" s="54"/>
      <c r="E3521" s="54"/>
      <c r="F3521" s="79"/>
      <c r="G3521" s="55"/>
      <c r="H3521" s="79"/>
      <c r="I3521" s="60"/>
      <c r="J3521" s="60"/>
      <c r="K3521" s="60"/>
      <c r="L3521" s="60"/>
      <c r="M3521" s="60"/>
      <c r="N3521" s="60"/>
      <c r="O3521" s="54"/>
      <c r="P3521" s="54"/>
      <c r="Q3521" s="54"/>
      <c r="R3521" s="54"/>
      <c r="S3521" s="54"/>
      <c r="T3521" s="54"/>
    </row>
    <row r="3522" spans="1:20" ht="15" customHeight="1" x14ac:dyDescent="0.2">
      <c r="A3522" s="54"/>
      <c r="B3522" s="54"/>
      <c r="C3522" s="53"/>
      <c r="D3522" s="54"/>
      <c r="E3522" s="54"/>
      <c r="F3522" s="79"/>
      <c r="G3522" s="55"/>
      <c r="H3522" s="79"/>
      <c r="I3522" s="60"/>
      <c r="J3522" s="60"/>
      <c r="K3522" s="60"/>
      <c r="L3522" s="60"/>
      <c r="M3522" s="60"/>
      <c r="N3522" s="60"/>
      <c r="O3522" s="54"/>
      <c r="P3522" s="54"/>
      <c r="Q3522" s="54"/>
      <c r="R3522" s="54"/>
      <c r="S3522" s="54"/>
      <c r="T3522" s="54"/>
    </row>
    <row r="3523" spans="1:20" ht="15" customHeight="1" x14ac:dyDescent="0.2">
      <c r="A3523" s="54"/>
      <c r="B3523" s="54"/>
      <c r="C3523" s="53"/>
      <c r="D3523" s="54"/>
      <c r="E3523" s="54"/>
      <c r="F3523" s="79"/>
      <c r="G3523" s="55"/>
      <c r="H3523" s="79"/>
      <c r="I3523" s="60"/>
      <c r="J3523" s="60"/>
      <c r="K3523" s="60"/>
      <c r="L3523" s="60"/>
      <c r="M3523" s="60"/>
      <c r="N3523" s="60"/>
      <c r="O3523" s="54"/>
      <c r="P3523" s="54"/>
      <c r="Q3523" s="54"/>
      <c r="R3523" s="54"/>
      <c r="S3523" s="54"/>
      <c r="T3523" s="54"/>
    </row>
    <row r="3524" spans="1:20" ht="15" customHeight="1" x14ac:dyDescent="0.2">
      <c r="A3524" s="54"/>
      <c r="B3524" s="54"/>
      <c r="C3524" s="53"/>
      <c r="D3524" s="54"/>
      <c r="E3524" s="54"/>
      <c r="F3524" s="79"/>
      <c r="G3524" s="55"/>
      <c r="H3524" s="79"/>
      <c r="I3524" s="60"/>
      <c r="J3524" s="60"/>
      <c r="K3524" s="60"/>
      <c r="L3524" s="60"/>
      <c r="M3524" s="60"/>
      <c r="N3524" s="60"/>
      <c r="O3524" s="54"/>
      <c r="P3524" s="54"/>
      <c r="Q3524" s="54"/>
      <c r="R3524" s="54"/>
      <c r="S3524" s="54"/>
      <c r="T3524" s="54"/>
    </row>
    <row r="3525" spans="1:20" ht="15" customHeight="1" x14ac:dyDescent="0.2">
      <c r="A3525" s="54"/>
      <c r="B3525" s="54"/>
      <c r="C3525" s="53"/>
      <c r="D3525" s="54"/>
      <c r="E3525" s="54"/>
      <c r="F3525" s="79"/>
      <c r="G3525" s="55"/>
      <c r="H3525" s="79"/>
      <c r="I3525" s="60"/>
      <c r="J3525" s="60"/>
      <c r="K3525" s="60"/>
      <c r="L3525" s="60"/>
      <c r="M3525" s="60"/>
      <c r="N3525" s="60"/>
      <c r="O3525" s="54"/>
      <c r="P3525" s="54"/>
      <c r="Q3525" s="54"/>
      <c r="R3525" s="54"/>
      <c r="S3525" s="54"/>
      <c r="T3525" s="54"/>
    </row>
    <row r="3526" spans="1:20" ht="15" customHeight="1" x14ac:dyDescent="0.2">
      <c r="A3526" s="54"/>
      <c r="B3526" s="54"/>
      <c r="C3526" s="53"/>
      <c r="D3526" s="54"/>
      <c r="E3526" s="54"/>
      <c r="F3526" s="79"/>
      <c r="G3526" s="55"/>
      <c r="H3526" s="79"/>
      <c r="I3526" s="60"/>
      <c r="J3526" s="60"/>
      <c r="K3526" s="60"/>
      <c r="L3526" s="60"/>
      <c r="M3526" s="60"/>
      <c r="N3526" s="60"/>
      <c r="O3526" s="54"/>
      <c r="P3526" s="54"/>
      <c r="Q3526" s="54"/>
      <c r="R3526" s="54"/>
      <c r="S3526" s="54"/>
      <c r="T3526" s="54"/>
    </row>
    <row r="3527" spans="1:20" ht="15" customHeight="1" x14ac:dyDescent="0.2">
      <c r="A3527" s="54"/>
      <c r="B3527" s="54"/>
      <c r="C3527" s="53"/>
      <c r="D3527" s="54"/>
      <c r="E3527" s="54"/>
      <c r="F3527" s="79"/>
      <c r="G3527" s="55"/>
      <c r="H3527" s="79"/>
      <c r="I3527" s="60"/>
      <c r="J3527" s="60"/>
      <c r="K3527" s="60"/>
      <c r="L3527" s="60"/>
      <c r="M3527" s="60"/>
      <c r="N3527" s="60"/>
      <c r="O3527" s="54"/>
      <c r="P3527" s="54"/>
      <c r="Q3527" s="54"/>
      <c r="R3527" s="54"/>
      <c r="S3527" s="54"/>
      <c r="T3527" s="54"/>
    </row>
    <row r="3528" spans="1:20" ht="15" customHeight="1" x14ac:dyDescent="0.2">
      <c r="A3528" s="54"/>
      <c r="B3528" s="54"/>
      <c r="C3528" s="53"/>
      <c r="D3528" s="54"/>
      <c r="E3528" s="54"/>
      <c r="F3528" s="79"/>
      <c r="G3528" s="55"/>
      <c r="H3528" s="79"/>
      <c r="I3528" s="60"/>
      <c r="J3528" s="60"/>
      <c r="K3528" s="60"/>
      <c r="L3528" s="60"/>
      <c r="M3528" s="60"/>
      <c r="N3528" s="60"/>
      <c r="O3528" s="54"/>
      <c r="P3528" s="54"/>
      <c r="Q3528" s="54"/>
      <c r="R3528" s="54"/>
      <c r="S3528" s="54"/>
      <c r="T3528" s="54"/>
    </row>
    <row r="3529" spans="1:20" ht="15" customHeight="1" x14ac:dyDescent="0.2">
      <c r="A3529" s="54"/>
      <c r="B3529" s="54"/>
      <c r="C3529" s="53"/>
      <c r="D3529" s="54"/>
      <c r="E3529" s="54"/>
      <c r="F3529" s="79"/>
      <c r="G3529" s="55"/>
      <c r="H3529" s="79"/>
      <c r="I3529" s="60"/>
      <c r="J3529" s="60"/>
      <c r="K3529" s="60"/>
      <c r="L3529" s="60"/>
      <c r="M3529" s="60"/>
      <c r="N3529" s="60"/>
      <c r="O3529" s="54"/>
      <c r="P3529" s="54"/>
      <c r="Q3529" s="54"/>
      <c r="R3529" s="54"/>
      <c r="S3529" s="54"/>
      <c r="T3529" s="54"/>
    </row>
    <row r="3530" spans="1:20" ht="15" customHeight="1" x14ac:dyDescent="0.2">
      <c r="A3530" s="54"/>
      <c r="B3530" s="54"/>
      <c r="C3530" s="53"/>
      <c r="D3530" s="54"/>
      <c r="E3530" s="54"/>
      <c r="F3530" s="79"/>
      <c r="G3530" s="55"/>
      <c r="H3530" s="79"/>
      <c r="I3530" s="60"/>
      <c r="J3530" s="60"/>
      <c r="K3530" s="60"/>
      <c r="L3530" s="60"/>
      <c r="M3530" s="60"/>
      <c r="N3530" s="60"/>
      <c r="O3530" s="54"/>
      <c r="P3530" s="54"/>
      <c r="Q3530" s="54"/>
      <c r="R3530" s="54"/>
      <c r="S3530" s="54"/>
      <c r="T3530" s="54"/>
    </row>
    <row r="3531" spans="1:20" ht="15" customHeight="1" x14ac:dyDescent="0.2">
      <c r="A3531" s="54"/>
      <c r="B3531" s="54"/>
      <c r="C3531" s="53"/>
      <c r="D3531" s="54"/>
      <c r="E3531" s="54"/>
      <c r="F3531" s="79"/>
      <c r="G3531" s="55"/>
      <c r="H3531" s="79"/>
      <c r="I3531" s="60"/>
      <c r="J3531" s="60"/>
      <c r="K3531" s="60"/>
      <c r="L3531" s="60"/>
      <c r="M3531" s="60"/>
      <c r="N3531" s="60"/>
      <c r="O3531" s="54"/>
      <c r="P3531" s="54"/>
      <c r="Q3531" s="54"/>
      <c r="R3531" s="54"/>
      <c r="S3531" s="54"/>
      <c r="T3531" s="54"/>
    </row>
    <row r="3532" spans="1:20" ht="15" customHeight="1" x14ac:dyDescent="0.2">
      <c r="A3532" s="54"/>
      <c r="B3532" s="54"/>
      <c r="C3532" s="53"/>
      <c r="D3532" s="54"/>
      <c r="E3532" s="54"/>
      <c r="F3532" s="79"/>
      <c r="G3532" s="55"/>
      <c r="H3532" s="79"/>
      <c r="I3532" s="60"/>
      <c r="J3532" s="60"/>
      <c r="K3532" s="60"/>
      <c r="L3532" s="60"/>
      <c r="M3532" s="60"/>
      <c r="N3532" s="60"/>
      <c r="O3532" s="54"/>
      <c r="P3532" s="54"/>
      <c r="Q3532" s="54"/>
      <c r="R3532" s="54"/>
      <c r="S3532" s="54"/>
      <c r="T3532" s="54"/>
    </row>
    <row r="3533" spans="1:20" ht="15" customHeight="1" x14ac:dyDescent="0.2">
      <c r="A3533" s="54"/>
      <c r="B3533" s="54"/>
      <c r="C3533" s="53"/>
      <c r="D3533" s="54"/>
      <c r="E3533" s="54"/>
      <c r="F3533" s="79"/>
      <c r="G3533" s="55"/>
      <c r="H3533" s="79"/>
      <c r="I3533" s="60"/>
      <c r="J3533" s="60"/>
      <c r="K3533" s="60"/>
      <c r="L3533" s="60"/>
      <c r="M3533" s="60"/>
      <c r="N3533" s="60"/>
      <c r="O3533" s="54"/>
      <c r="P3533" s="54"/>
      <c r="Q3533" s="54"/>
      <c r="R3533" s="54"/>
      <c r="S3533" s="54"/>
      <c r="T3533" s="54"/>
    </row>
    <row r="3534" spans="1:20" ht="15" customHeight="1" x14ac:dyDescent="0.2">
      <c r="A3534" s="54"/>
      <c r="B3534" s="54"/>
      <c r="C3534" s="53"/>
      <c r="D3534" s="54"/>
      <c r="E3534" s="54"/>
      <c r="F3534" s="79"/>
      <c r="G3534" s="55"/>
      <c r="H3534" s="79"/>
      <c r="I3534" s="60"/>
      <c r="J3534" s="60"/>
      <c r="K3534" s="60"/>
      <c r="L3534" s="60"/>
      <c r="M3534" s="60"/>
      <c r="N3534" s="60"/>
      <c r="O3534" s="54"/>
      <c r="P3534" s="54"/>
      <c r="Q3534" s="54"/>
      <c r="R3534" s="54"/>
      <c r="S3534" s="54"/>
      <c r="T3534" s="54"/>
    </row>
    <row r="3535" spans="1:20" ht="15" customHeight="1" x14ac:dyDescent="0.2">
      <c r="A3535" s="54"/>
      <c r="B3535" s="54"/>
      <c r="C3535" s="53"/>
      <c r="D3535" s="54"/>
      <c r="E3535" s="54"/>
      <c r="F3535" s="79"/>
      <c r="G3535" s="55"/>
      <c r="H3535" s="79"/>
      <c r="I3535" s="60"/>
      <c r="J3535" s="60"/>
      <c r="K3535" s="60"/>
      <c r="L3535" s="60"/>
      <c r="M3535" s="60"/>
      <c r="N3535" s="60"/>
      <c r="O3535" s="54"/>
      <c r="P3535" s="54"/>
      <c r="Q3535" s="54"/>
      <c r="R3535" s="54"/>
      <c r="S3535" s="54"/>
      <c r="T3535" s="54"/>
    </row>
    <row r="3536" spans="1:20" ht="15" customHeight="1" x14ac:dyDescent="0.2">
      <c r="A3536" s="54"/>
      <c r="B3536" s="54"/>
      <c r="C3536" s="53"/>
      <c r="D3536" s="54"/>
      <c r="E3536" s="54"/>
      <c r="F3536" s="79"/>
      <c r="G3536" s="55"/>
      <c r="H3536" s="79"/>
      <c r="I3536" s="60"/>
      <c r="J3536" s="60"/>
      <c r="K3536" s="60"/>
      <c r="L3536" s="60"/>
      <c r="M3536" s="60"/>
      <c r="N3536" s="60"/>
      <c r="O3536" s="54"/>
      <c r="P3536" s="54"/>
      <c r="Q3536" s="54"/>
      <c r="R3536" s="54"/>
      <c r="S3536" s="54"/>
      <c r="T3536" s="54"/>
    </row>
    <row r="3537" spans="1:20" ht="15" customHeight="1" x14ac:dyDescent="0.2">
      <c r="A3537" s="54"/>
      <c r="B3537" s="54"/>
      <c r="C3537" s="53"/>
      <c r="D3537" s="54"/>
      <c r="E3537" s="54"/>
      <c r="F3537" s="79"/>
      <c r="G3537" s="55"/>
      <c r="H3537" s="79"/>
      <c r="I3537" s="60"/>
      <c r="J3537" s="60"/>
      <c r="K3537" s="60"/>
      <c r="L3537" s="60"/>
      <c r="M3537" s="60"/>
      <c r="N3537" s="60"/>
      <c r="O3537" s="54"/>
      <c r="P3537" s="54"/>
      <c r="Q3537" s="54"/>
      <c r="R3537" s="54"/>
      <c r="S3537" s="54"/>
      <c r="T3537" s="54"/>
    </row>
    <row r="3538" spans="1:20" ht="15" customHeight="1" x14ac:dyDescent="0.2">
      <c r="A3538" s="54"/>
      <c r="B3538" s="54"/>
      <c r="C3538" s="53"/>
      <c r="D3538" s="54"/>
      <c r="E3538" s="54"/>
      <c r="F3538" s="79"/>
      <c r="G3538" s="55"/>
      <c r="H3538" s="79"/>
      <c r="I3538" s="60"/>
      <c r="J3538" s="60"/>
      <c r="K3538" s="60"/>
      <c r="L3538" s="60"/>
      <c r="M3538" s="60"/>
      <c r="N3538" s="60"/>
      <c r="O3538" s="54"/>
      <c r="P3538" s="54"/>
      <c r="Q3538" s="54"/>
      <c r="R3538" s="54"/>
      <c r="S3538" s="54"/>
      <c r="T3538" s="54"/>
    </row>
    <row r="3539" spans="1:20" ht="15" customHeight="1" x14ac:dyDescent="0.2">
      <c r="A3539" s="54"/>
      <c r="B3539" s="54"/>
      <c r="C3539" s="53"/>
      <c r="D3539" s="54"/>
      <c r="E3539" s="54"/>
      <c r="F3539" s="79"/>
      <c r="G3539" s="55"/>
      <c r="H3539" s="79"/>
      <c r="I3539" s="60"/>
      <c r="J3539" s="60"/>
      <c r="K3539" s="60"/>
      <c r="L3539" s="60"/>
      <c r="M3539" s="60"/>
      <c r="N3539" s="60"/>
      <c r="O3539" s="54"/>
      <c r="P3539" s="54"/>
      <c r="Q3539" s="54"/>
      <c r="R3539" s="54"/>
      <c r="S3539" s="54"/>
      <c r="T3539" s="54"/>
    </row>
    <row r="3540" spans="1:20" ht="15" customHeight="1" x14ac:dyDescent="0.2">
      <c r="A3540" s="54"/>
      <c r="B3540" s="54"/>
      <c r="C3540" s="53"/>
      <c r="D3540" s="54"/>
      <c r="E3540" s="54"/>
      <c r="F3540" s="79"/>
      <c r="G3540" s="55"/>
      <c r="H3540" s="79"/>
      <c r="I3540" s="60"/>
      <c r="J3540" s="60"/>
      <c r="K3540" s="60"/>
      <c r="L3540" s="60"/>
      <c r="M3540" s="60"/>
      <c r="N3540" s="60"/>
      <c r="O3540" s="54"/>
      <c r="P3540" s="54"/>
      <c r="Q3540" s="54"/>
      <c r="R3540" s="54"/>
      <c r="S3540" s="54"/>
      <c r="T3540" s="54"/>
    </row>
    <row r="3541" spans="1:20" ht="15" customHeight="1" x14ac:dyDescent="0.2">
      <c r="A3541" s="54"/>
      <c r="B3541" s="54"/>
      <c r="C3541" s="53"/>
      <c r="D3541" s="54"/>
      <c r="E3541" s="54"/>
      <c r="F3541" s="79"/>
      <c r="G3541" s="55"/>
      <c r="H3541" s="79"/>
      <c r="I3541" s="60"/>
      <c r="J3541" s="60"/>
      <c r="K3541" s="60"/>
      <c r="L3541" s="60"/>
      <c r="M3541" s="60"/>
      <c r="N3541" s="60"/>
      <c r="O3541" s="54"/>
      <c r="P3541" s="54"/>
      <c r="Q3541" s="54"/>
      <c r="R3541" s="54"/>
      <c r="S3541" s="54"/>
      <c r="T3541" s="54"/>
    </row>
    <row r="3542" spans="1:20" ht="15" customHeight="1" x14ac:dyDescent="0.2">
      <c r="A3542" s="54"/>
      <c r="B3542" s="54"/>
      <c r="C3542" s="53"/>
      <c r="D3542" s="54"/>
      <c r="E3542" s="54"/>
      <c r="F3542" s="79"/>
      <c r="G3542" s="55"/>
      <c r="H3542" s="79"/>
      <c r="I3542" s="60"/>
      <c r="J3542" s="60"/>
      <c r="K3542" s="60"/>
      <c r="L3542" s="60"/>
      <c r="M3542" s="60"/>
      <c r="N3542" s="60"/>
      <c r="O3542" s="54"/>
      <c r="P3542" s="54"/>
      <c r="Q3542" s="54"/>
      <c r="R3542" s="54"/>
      <c r="S3542" s="54"/>
      <c r="T3542" s="54"/>
    </row>
    <row r="3543" spans="1:20" ht="15" customHeight="1" x14ac:dyDescent="0.2">
      <c r="A3543" s="54"/>
      <c r="B3543" s="54"/>
      <c r="C3543" s="53"/>
      <c r="D3543" s="54"/>
      <c r="E3543" s="54"/>
      <c r="F3543" s="79"/>
      <c r="G3543" s="55"/>
      <c r="H3543" s="79"/>
      <c r="I3543" s="60"/>
      <c r="J3543" s="60"/>
      <c r="K3543" s="60"/>
      <c r="L3543" s="60"/>
      <c r="M3543" s="60"/>
      <c r="N3543" s="60"/>
      <c r="O3543" s="54"/>
      <c r="P3543" s="54"/>
      <c r="Q3543" s="54"/>
      <c r="R3543" s="54"/>
      <c r="S3543" s="54"/>
      <c r="T3543" s="54"/>
    </row>
    <row r="3544" spans="1:20" ht="15" customHeight="1" x14ac:dyDescent="0.2">
      <c r="A3544" s="54"/>
      <c r="B3544" s="54"/>
      <c r="C3544" s="53"/>
      <c r="D3544" s="54"/>
      <c r="E3544" s="54"/>
      <c r="F3544" s="79"/>
      <c r="G3544" s="55"/>
      <c r="H3544" s="79"/>
      <c r="I3544" s="60"/>
      <c r="J3544" s="60"/>
      <c r="K3544" s="60"/>
      <c r="L3544" s="60"/>
      <c r="M3544" s="60"/>
      <c r="N3544" s="60"/>
      <c r="O3544" s="54"/>
      <c r="P3544" s="54"/>
      <c r="Q3544" s="54"/>
      <c r="R3544" s="54"/>
      <c r="S3544" s="54"/>
      <c r="T3544" s="54"/>
    </row>
    <row r="3545" spans="1:20" ht="15" customHeight="1" x14ac:dyDescent="0.2">
      <c r="A3545" s="54"/>
      <c r="B3545" s="54"/>
      <c r="C3545" s="53"/>
      <c r="D3545" s="54"/>
      <c r="E3545" s="54"/>
      <c r="F3545" s="79"/>
      <c r="G3545" s="55"/>
      <c r="H3545" s="79"/>
      <c r="I3545" s="60"/>
      <c r="J3545" s="60"/>
      <c r="K3545" s="60"/>
      <c r="L3545" s="60"/>
      <c r="M3545" s="60"/>
      <c r="N3545" s="60"/>
      <c r="O3545" s="54"/>
      <c r="P3545" s="54"/>
      <c r="Q3545" s="54"/>
      <c r="R3545" s="54"/>
      <c r="S3545" s="54"/>
      <c r="T3545" s="54"/>
    </row>
    <row r="3546" spans="1:20" ht="15" customHeight="1" x14ac:dyDescent="0.2">
      <c r="A3546" s="54"/>
      <c r="B3546" s="54"/>
      <c r="C3546" s="53"/>
      <c r="D3546" s="54"/>
      <c r="E3546" s="54"/>
      <c r="F3546" s="79"/>
      <c r="G3546" s="55"/>
      <c r="H3546" s="79"/>
      <c r="I3546" s="60"/>
      <c r="J3546" s="60"/>
      <c r="K3546" s="60"/>
      <c r="L3546" s="60"/>
      <c r="M3546" s="60"/>
      <c r="N3546" s="60"/>
      <c r="O3546" s="54"/>
      <c r="P3546" s="54"/>
      <c r="Q3546" s="54"/>
      <c r="R3546" s="54"/>
      <c r="S3546" s="54"/>
      <c r="T3546" s="54"/>
    </row>
    <row r="3547" spans="1:20" ht="15" customHeight="1" x14ac:dyDescent="0.2">
      <c r="A3547" s="54"/>
      <c r="B3547" s="54"/>
      <c r="C3547" s="53"/>
      <c r="D3547" s="54"/>
      <c r="E3547" s="54"/>
      <c r="F3547" s="79"/>
      <c r="G3547" s="55"/>
      <c r="H3547" s="79"/>
      <c r="I3547" s="60"/>
      <c r="J3547" s="60"/>
      <c r="K3547" s="60"/>
      <c r="L3547" s="60"/>
      <c r="M3547" s="60"/>
      <c r="N3547" s="60"/>
      <c r="O3547" s="54"/>
      <c r="P3547" s="54"/>
      <c r="Q3547" s="54"/>
      <c r="R3547" s="54"/>
      <c r="S3547" s="54"/>
      <c r="T3547" s="54"/>
    </row>
    <row r="3548" spans="1:20" ht="15" customHeight="1" x14ac:dyDescent="0.2">
      <c r="A3548" s="54"/>
      <c r="B3548" s="54"/>
      <c r="C3548" s="53"/>
      <c r="D3548" s="54"/>
      <c r="E3548" s="54"/>
      <c r="F3548" s="79"/>
      <c r="G3548" s="55"/>
      <c r="H3548" s="79"/>
      <c r="I3548" s="60"/>
      <c r="J3548" s="60"/>
      <c r="K3548" s="60"/>
      <c r="L3548" s="60"/>
      <c r="M3548" s="60"/>
      <c r="N3548" s="60"/>
      <c r="O3548" s="54"/>
      <c r="P3548" s="54"/>
      <c r="Q3548" s="54"/>
      <c r="R3548" s="54"/>
      <c r="S3548" s="54"/>
      <c r="T3548" s="54"/>
    </row>
    <row r="3549" spans="1:20" ht="15" customHeight="1" x14ac:dyDescent="0.2">
      <c r="A3549" s="54"/>
      <c r="B3549" s="54"/>
      <c r="C3549" s="53"/>
      <c r="D3549" s="54"/>
      <c r="E3549" s="54"/>
      <c r="F3549" s="79"/>
      <c r="G3549" s="55"/>
      <c r="H3549" s="79"/>
      <c r="I3549" s="60"/>
      <c r="J3549" s="60"/>
      <c r="K3549" s="60"/>
      <c r="L3549" s="60"/>
      <c r="M3549" s="60"/>
      <c r="N3549" s="60"/>
      <c r="O3549" s="54"/>
      <c r="P3549" s="54"/>
      <c r="Q3549" s="54"/>
      <c r="R3549" s="54"/>
      <c r="S3549" s="54"/>
      <c r="T3549" s="54"/>
    </row>
    <row r="3550" spans="1:20" ht="15" customHeight="1" x14ac:dyDescent="0.2">
      <c r="A3550" s="54"/>
      <c r="B3550" s="54"/>
      <c r="C3550" s="53"/>
      <c r="D3550" s="54"/>
      <c r="E3550" s="54"/>
      <c r="F3550" s="79"/>
      <c r="G3550" s="55"/>
      <c r="H3550" s="79"/>
      <c r="I3550" s="60"/>
      <c r="J3550" s="60"/>
      <c r="K3550" s="60"/>
      <c r="L3550" s="60"/>
      <c r="M3550" s="60"/>
      <c r="N3550" s="60"/>
      <c r="O3550" s="54"/>
      <c r="P3550" s="54"/>
      <c r="Q3550" s="54"/>
      <c r="R3550" s="54"/>
      <c r="S3550" s="54"/>
      <c r="T3550" s="54"/>
    </row>
    <row r="3551" spans="1:20" ht="15" customHeight="1" x14ac:dyDescent="0.2">
      <c r="A3551" s="54"/>
      <c r="B3551" s="54"/>
      <c r="C3551" s="53"/>
      <c r="D3551" s="54"/>
      <c r="E3551" s="54"/>
      <c r="F3551" s="79"/>
      <c r="G3551" s="55"/>
      <c r="H3551" s="79"/>
      <c r="I3551" s="60"/>
      <c r="J3551" s="60"/>
      <c r="K3551" s="60"/>
      <c r="L3551" s="60"/>
      <c r="M3551" s="60"/>
      <c r="N3551" s="60"/>
      <c r="O3551" s="54"/>
      <c r="P3551" s="54"/>
      <c r="Q3551" s="54"/>
      <c r="R3551" s="54"/>
      <c r="S3551" s="54"/>
      <c r="T3551" s="54"/>
    </row>
    <row r="3552" spans="1:20" ht="15" customHeight="1" x14ac:dyDescent="0.2">
      <c r="A3552" s="54"/>
      <c r="B3552" s="54"/>
      <c r="C3552" s="53"/>
      <c r="D3552" s="54"/>
      <c r="E3552" s="54"/>
      <c r="F3552" s="79"/>
      <c r="G3552" s="55"/>
      <c r="H3552" s="79"/>
      <c r="I3552" s="60"/>
      <c r="J3552" s="60"/>
      <c r="K3552" s="60"/>
      <c r="L3552" s="60"/>
      <c r="M3552" s="60"/>
      <c r="N3552" s="60"/>
      <c r="O3552" s="54"/>
      <c r="P3552" s="54"/>
      <c r="Q3552" s="54"/>
      <c r="R3552" s="54"/>
      <c r="S3552" s="54"/>
      <c r="T3552" s="54"/>
    </row>
    <row r="3553" spans="1:20" ht="15" customHeight="1" x14ac:dyDescent="0.2">
      <c r="A3553" s="54"/>
      <c r="B3553" s="54"/>
      <c r="C3553" s="53"/>
      <c r="D3553" s="54"/>
      <c r="E3553" s="54"/>
      <c r="F3553" s="79"/>
      <c r="G3553" s="55"/>
      <c r="H3553" s="79"/>
      <c r="I3553" s="60"/>
      <c r="J3553" s="60"/>
      <c r="K3553" s="60"/>
      <c r="L3553" s="60"/>
      <c r="M3553" s="60"/>
      <c r="N3553" s="60"/>
      <c r="O3553" s="54"/>
      <c r="P3553" s="54"/>
      <c r="Q3553" s="54"/>
      <c r="R3553" s="54"/>
      <c r="S3553" s="54"/>
      <c r="T3553" s="54"/>
    </row>
    <row r="3554" spans="1:20" ht="15" customHeight="1" x14ac:dyDescent="0.2">
      <c r="A3554" s="54"/>
      <c r="B3554" s="54"/>
      <c r="C3554" s="53"/>
      <c r="D3554" s="54"/>
      <c r="E3554" s="54"/>
      <c r="F3554" s="79"/>
      <c r="G3554" s="55"/>
      <c r="H3554" s="79"/>
      <c r="I3554" s="60"/>
      <c r="J3554" s="60"/>
      <c r="K3554" s="60"/>
      <c r="L3554" s="60"/>
      <c r="M3554" s="60"/>
      <c r="N3554" s="60"/>
      <c r="O3554" s="54"/>
      <c r="P3554" s="54"/>
      <c r="Q3554" s="54"/>
      <c r="R3554" s="54"/>
      <c r="S3554" s="54"/>
      <c r="T3554" s="54"/>
    </row>
    <row r="3555" spans="1:20" ht="15" customHeight="1" x14ac:dyDescent="0.2">
      <c r="A3555" s="54"/>
      <c r="B3555" s="54"/>
      <c r="C3555" s="53"/>
      <c r="D3555" s="54"/>
      <c r="E3555" s="54"/>
      <c r="F3555" s="79"/>
      <c r="G3555" s="55"/>
      <c r="H3555" s="79"/>
      <c r="I3555" s="60"/>
      <c r="J3555" s="60"/>
      <c r="K3555" s="60"/>
      <c r="L3555" s="60"/>
      <c r="M3555" s="60"/>
      <c r="N3555" s="60"/>
      <c r="O3555" s="54"/>
      <c r="P3555" s="54"/>
      <c r="Q3555" s="54"/>
      <c r="R3555" s="54"/>
      <c r="S3555" s="54"/>
      <c r="T3555" s="54"/>
    </row>
    <row r="3556" spans="1:20" ht="15" customHeight="1" x14ac:dyDescent="0.2">
      <c r="A3556" s="54"/>
      <c r="B3556" s="54"/>
      <c r="C3556" s="53"/>
      <c r="D3556" s="54"/>
      <c r="E3556" s="54"/>
      <c r="F3556" s="79"/>
      <c r="G3556" s="55"/>
      <c r="H3556" s="79"/>
      <c r="I3556" s="60"/>
      <c r="J3556" s="60"/>
      <c r="K3556" s="60"/>
      <c r="L3556" s="60"/>
      <c r="M3556" s="60"/>
      <c r="N3556" s="60"/>
      <c r="O3556" s="54"/>
      <c r="P3556" s="54"/>
      <c r="Q3556" s="54"/>
      <c r="R3556" s="54"/>
      <c r="S3556" s="54"/>
      <c r="T3556" s="54"/>
    </row>
    <row r="3557" spans="1:20" ht="15" customHeight="1" x14ac:dyDescent="0.2">
      <c r="A3557" s="54"/>
      <c r="B3557" s="54"/>
      <c r="C3557" s="53"/>
      <c r="D3557" s="54"/>
      <c r="E3557" s="54"/>
      <c r="F3557" s="79"/>
      <c r="G3557" s="55"/>
      <c r="H3557" s="79"/>
      <c r="I3557" s="60"/>
      <c r="J3557" s="60"/>
      <c r="K3557" s="60"/>
      <c r="L3557" s="60"/>
      <c r="M3557" s="60"/>
      <c r="N3557" s="60"/>
      <c r="O3557" s="54"/>
      <c r="P3557" s="54"/>
      <c r="Q3557" s="54"/>
      <c r="R3557" s="54"/>
      <c r="S3557" s="54"/>
      <c r="T3557" s="54"/>
    </row>
    <row r="3558" spans="1:20" ht="15" customHeight="1" x14ac:dyDescent="0.2">
      <c r="A3558" s="54"/>
      <c r="B3558" s="54"/>
      <c r="C3558" s="53"/>
      <c r="D3558" s="54"/>
      <c r="E3558" s="54"/>
      <c r="F3558" s="79"/>
      <c r="G3558" s="55"/>
      <c r="H3558" s="79"/>
      <c r="I3558" s="60"/>
      <c r="J3558" s="60"/>
      <c r="K3558" s="60"/>
      <c r="L3558" s="60"/>
      <c r="M3558" s="60"/>
      <c r="N3558" s="60"/>
      <c r="O3558" s="54"/>
      <c r="P3558" s="54"/>
      <c r="Q3558" s="54"/>
      <c r="R3558" s="54"/>
      <c r="S3558" s="54"/>
      <c r="T3558" s="54"/>
    </row>
    <row r="3559" spans="1:20" ht="15" customHeight="1" x14ac:dyDescent="0.2">
      <c r="A3559" s="54"/>
      <c r="B3559" s="54"/>
      <c r="C3559" s="53"/>
      <c r="D3559" s="54"/>
      <c r="E3559" s="54"/>
      <c r="F3559" s="79"/>
      <c r="G3559" s="55"/>
      <c r="H3559" s="79"/>
      <c r="I3559" s="60"/>
      <c r="J3559" s="60"/>
      <c r="K3559" s="60"/>
      <c r="L3559" s="60"/>
      <c r="M3559" s="60"/>
      <c r="N3559" s="60"/>
      <c r="O3559" s="54"/>
      <c r="P3559" s="54"/>
      <c r="Q3559" s="54"/>
      <c r="R3559" s="54"/>
      <c r="S3559" s="54"/>
      <c r="T3559" s="54"/>
    </row>
    <row r="3560" spans="1:20" ht="15" customHeight="1" x14ac:dyDescent="0.2">
      <c r="A3560" s="54"/>
      <c r="B3560" s="54"/>
      <c r="C3560" s="53"/>
      <c r="D3560" s="54"/>
      <c r="E3560" s="54"/>
      <c r="F3560" s="79"/>
      <c r="G3560" s="55"/>
      <c r="H3560" s="79"/>
      <c r="I3560" s="60"/>
      <c r="J3560" s="60"/>
      <c r="K3560" s="60"/>
      <c r="L3560" s="60"/>
      <c r="M3560" s="60"/>
      <c r="N3560" s="60"/>
      <c r="O3560" s="54"/>
      <c r="P3560" s="54"/>
      <c r="Q3560" s="54"/>
      <c r="R3560" s="54"/>
      <c r="S3560" s="54"/>
      <c r="T3560" s="54"/>
    </row>
    <row r="3561" spans="1:20" ht="15" customHeight="1" x14ac:dyDescent="0.2">
      <c r="A3561" s="54"/>
      <c r="B3561" s="54"/>
      <c r="C3561" s="53"/>
      <c r="D3561" s="54"/>
      <c r="E3561" s="54"/>
      <c r="F3561" s="79"/>
      <c r="G3561" s="55"/>
      <c r="H3561" s="79"/>
      <c r="I3561" s="60"/>
      <c r="J3561" s="60"/>
      <c r="K3561" s="60"/>
      <c r="L3561" s="60"/>
      <c r="M3561" s="60"/>
      <c r="N3561" s="60"/>
      <c r="O3561" s="54"/>
      <c r="P3561" s="54"/>
      <c r="Q3561" s="54"/>
      <c r="R3561" s="54"/>
      <c r="S3561" s="54"/>
      <c r="T3561" s="54"/>
    </row>
    <row r="3562" spans="1:20" ht="15" customHeight="1" x14ac:dyDescent="0.2">
      <c r="A3562" s="54"/>
      <c r="B3562" s="54"/>
      <c r="C3562" s="53"/>
      <c r="D3562" s="54"/>
      <c r="E3562" s="54"/>
      <c r="F3562" s="79"/>
      <c r="G3562" s="55"/>
      <c r="H3562" s="79"/>
      <c r="I3562" s="60"/>
      <c r="J3562" s="60"/>
      <c r="K3562" s="60"/>
      <c r="L3562" s="60"/>
      <c r="M3562" s="60"/>
      <c r="N3562" s="60"/>
      <c r="O3562" s="54"/>
      <c r="P3562" s="54"/>
      <c r="Q3562" s="54"/>
      <c r="R3562" s="54"/>
      <c r="S3562" s="54"/>
      <c r="T3562" s="54"/>
    </row>
    <row r="3563" spans="1:20" ht="15" customHeight="1" x14ac:dyDescent="0.2">
      <c r="A3563" s="54"/>
      <c r="B3563" s="54"/>
      <c r="C3563" s="53"/>
      <c r="D3563" s="54"/>
      <c r="E3563" s="54"/>
      <c r="F3563" s="79"/>
      <c r="G3563" s="55"/>
      <c r="H3563" s="79"/>
      <c r="I3563" s="60"/>
      <c r="J3563" s="60"/>
      <c r="K3563" s="60"/>
      <c r="L3563" s="60"/>
      <c r="M3563" s="60"/>
      <c r="N3563" s="60"/>
      <c r="O3563" s="54"/>
      <c r="P3563" s="54"/>
      <c r="Q3563" s="54"/>
      <c r="R3563" s="54"/>
      <c r="S3563" s="54"/>
      <c r="T3563" s="54"/>
    </row>
    <row r="3564" spans="1:20" ht="15" customHeight="1" x14ac:dyDescent="0.2">
      <c r="A3564" s="54"/>
      <c r="B3564" s="54"/>
      <c r="C3564" s="53"/>
      <c r="D3564" s="54"/>
      <c r="E3564" s="54"/>
      <c r="F3564" s="79"/>
      <c r="G3564" s="55"/>
      <c r="H3564" s="79"/>
      <c r="I3564" s="60"/>
      <c r="J3564" s="60"/>
      <c r="K3564" s="60"/>
      <c r="L3564" s="60"/>
      <c r="M3564" s="60"/>
      <c r="N3564" s="60"/>
      <c r="O3564" s="54"/>
      <c r="P3564" s="54"/>
      <c r="Q3564" s="54"/>
      <c r="R3564" s="54"/>
      <c r="S3564" s="54"/>
      <c r="T3564" s="54"/>
    </row>
    <row r="3565" spans="1:20" ht="15" customHeight="1" x14ac:dyDescent="0.2">
      <c r="A3565" s="54"/>
      <c r="B3565" s="54"/>
      <c r="C3565" s="53"/>
      <c r="D3565" s="54"/>
      <c r="E3565" s="54"/>
      <c r="F3565" s="79"/>
      <c r="G3565" s="55"/>
      <c r="H3565" s="79"/>
      <c r="I3565" s="60"/>
      <c r="J3565" s="60"/>
      <c r="K3565" s="60"/>
      <c r="L3565" s="60"/>
      <c r="M3565" s="60"/>
      <c r="N3565" s="60"/>
      <c r="O3565" s="54"/>
      <c r="P3565" s="54"/>
      <c r="Q3565" s="54"/>
      <c r="R3565" s="54"/>
      <c r="S3565" s="54"/>
      <c r="T3565" s="54"/>
    </row>
    <row r="3566" spans="1:20" ht="15" customHeight="1" x14ac:dyDescent="0.2">
      <c r="A3566" s="54"/>
      <c r="B3566" s="54"/>
      <c r="C3566" s="53"/>
      <c r="D3566" s="54"/>
      <c r="E3566" s="54"/>
      <c r="F3566" s="79"/>
      <c r="G3566" s="55"/>
      <c r="H3566" s="79"/>
      <c r="I3566" s="60"/>
      <c r="J3566" s="60"/>
      <c r="K3566" s="60"/>
      <c r="L3566" s="60"/>
      <c r="M3566" s="60"/>
      <c r="N3566" s="60"/>
      <c r="O3566" s="54"/>
      <c r="P3566" s="54"/>
      <c r="Q3566" s="54"/>
      <c r="R3566" s="54"/>
      <c r="S3566" s="54"/>
      <c r="T3566" s="54"/>
    </row>
    <row r="3567" spans="1:20" ht="15" customHeight="1" x14ac:dyDescent="0.2">
      <c r="A3567" s="54"/>
      <c r="B3567" s="54"/>
      <c r="C3567" s="53"/>
      <c r="D3567" s="54"/>
      <c r="E3567" s="54"/>
      <c r="F3567" s="79"/>
      <c r="G3567" s="55"/>
      <c r="H3567" s="79"/>
      <c r="I3567" s="60"/>
      <c r="J3567" s="60"/>
      <c r="K3567" s="60"/>
      <c r="L3567" s="60"/>
      <c r="M3567" s="60"/>
      <c r="N3567" s="60"/>
      <c r="O3567" s="54"/>
      <c r="P3567" s="54"/>
      <c r="Q3567" s="54"/>
      <c r="R3567" s="54"/>
      <c r="S3567" s="54"/>
      <c r="T3567" s="54"/>
    </row>
    <row r="3568" spans="1:20" ht="15" customHeight="1" x14ac:dyDescent="0.2">
      <c r="A3568" s="54"/>
      <c r="B3568" s="54"/>
      <c r="C3568" s="53"/>
      <c r="D3568" s="54"/>
      <c r="E3568" s="54"/>
      <c r="F3568" s="79"/>
      <c r="G3568" s="55"/>
      <c r="H3568" s="79"/>
      <c r="I3568" s="60"/>
      <c r="J3568" s="60"/>
      <c r="K3568" s="60"/>
      <c r="L3568" s="60"/>
      <c r="M3568" s="60"/>
      <c r="N3568" s="60"/>
      <c r="O3568" s="54"/>
      <c r="P3568" s="54"/>
      <c r="Q3568" s="54"/>
      <c r="R3568" s="54"/>
      <c r="S3568" s="54"/>
      <c r="T3568" s="54"/>
    </row>
    <row r="3569" spans="1:20" ht="15" customHeight="1" x14ac:dyDescent="0.2">
      <c r="A3569" s="54"/>
      <c r="B3569" s="54"/>
      <c r="C3569" s="53"/>
      <c r="D3569" s="54"/>
      <c r="E3569" s="54"/>
      <c r="F3569" s="79"/>
      <c r="G3569" s="55"/>
      <c r="H3569" s="79"/>
      <c r="I3569" s="60"/>
      <c r="J3569" s="60"/>
      <c r="K3569" s="60"/>
      <c r="L3569" s="60"/>
      <c r="M3569" s="60"/>
      <c r="N3569" s="60"/>
      <c r="O3569" s="54"/>
      <c r="P3569" s="54"/>
      <c r="Q3569" s="54"/>
      <c r="R3569" s="54"/>
      <c r="S3569" s="54"/>
      <c r="T3569" s="54"/>
    </row>
    <row r="3570" spans="1:20" ht="15" customHeight="1" x14ac:dyDescent="0.2">
      <c r="A3570" s="54"/>
      <c r="B3570" s="54"/>
      <c r="C3570" s="53"/>
      <c r="D3570" s="54"/>
      <c r="E3570" s="54"/>
      <c r="F3570" s="79"/>
      <c r="G3570" s="55"/>
      <c r="H3570" s="79"/>
      <c r="I3570" s="60"/>
      <c r="J3570" s="60"/>
      <c r="K3570" s="60"/>
      <c r="L3570" s="60"/>
      <c r="M3570" s="60"/>
      <c r="N3570" s="60"/>
      <c r="O3570" s="54"/>
      <c r="P3570" s="54"/>
      <c r="Q3570" s="54"/>
      <c r="R3570" s="54"/>
      <c r="S3570" s="54"/>
      <c r="T3570" s="54"/>
    </row>
    <row r="3571" spans="1:20" ht="15" customHeight="1" x14ac:dyDescent="0.2">
      <c r="A3571" s="54"/>
      <c r="B3571" s="54"/>
      <c r="C3571" s="53"/>
      <c r="D3571" s="54"/>
      <c r="E3571" s="54"/>
      <c r="F3571" s="79"/>
      <c r="G3571" s="55"/>
      <c r="H3571" s="79"/>
      <c r="I3571" s="60"/>
      <c r="J3571" s="60"/>
      <c r="K3571" s="60"/>
      <c r="L3571" s="60"/>
      <c r="M3571" s="60"/>
      <c r="N3571" s="60"/>
      <c r="O3571" s="54"/>
      <c r="P3571" s="54"/>
      <c r="Q3571" s="54"/>
      <c r="R3571" s="54"/>
      <c r="S3571" s="54"/>
      <c r="T3571" s="54"/>
    </row>
    <row r="3572" spans="1:20" ht="15" customHeight="1" x14ac:dyDescent="0.2">
      <c r="A3572" s="54"/>
      <c r="B3572" s="54"/>
      <c r="C3572" s="53"/>
      <c r="D3572" s="54"/>
      <c r="E3572" s="54"/>
      <c r="F3572" s="79"/>
      <c r="G3572" s="55"/>
      <c r="H3572" s="79"/>
      <c r="I3572" s="60"/>
      <c r="J3572" s="60"/>
      <c r="K3572" s="60"/>
      <c r="L3572" s="60"/>
      <c r="M3572" s="60"/>
      <c r="N3572" s="60"/>
      <c r="O3572" s="54"/>
      <c r="P3572" s="54"/>
      <c r="Q3572" s="54"/>
      <c r="R3572" s="54"/>
      <c r="S3572" s="54"/>
      <c r="T3572" s="54"/>
    </row>
    <row r="3573" spans="1:20" ht="15" customHeight="1" x14ac:dyDescent="0.2">
      <c r="A3573" s="54"/>
      <c r="B3573" s="54"/>
      <c r="C3573" s="53"/>
      <c r="D3573" s="54"/>
      <c r="E3573" s="54"/>
      <c r="F3573" s="79"/>
      <c r="G3573" s="55"/>
      <c r="H3573" s="79"/>
      <c r="I3573" s="60"/>
      <c r="J3573" s="60"/>
      <c r="K3573" s="60"/>
      <c r="L3573" s="60"/>
      <c r="M3573" s="60"/>
      <c r="N3573" s="60"/>
      <c r="O3573" s="54"/>
      <c r="P3573" s="54"/>
      <c r="Q3573" s="54"/>
      <c r="R3573" s="54"/>
      <c r="S3573" s="54"/>
      <c r="T3573" s="54"/>
    </row>
    <row r="3574" spans="1:20" ht="15" customHeight="1" x14ac:dyDescent="0.2">
      <c r="A3574" s="54"/>
      <c r="B3574" s="54"/>
      <c r="C3574" s="53"/>
      <c r="D3574" s="54"/>
      <c r="E3574" s="54"/>
      <c r="F3574" s="79"/>
      <c r="G3574" s="55"/>
      <c r="H3574" s="79"/>
      <c r="I3574" s="60"/>
      <c r="J3574" s="60"/>
      <c r="K3574" s="60"/>
      <c r="L3574" s="60"/>
      <c r="M3574" s="60"/>
      <c r="N3574" s="60"/>
      <c r="O3574" s="54"/>
      <c r="P3574" s="54"/>
      <c r="Q3574" s="54"/>
      <c r="R3574" s="54"/>
      <c r="S3574" s="54"/>
      <c r="T3574" s="54"/>
    </row>
    <row r="3575" spans="1:20" ht="15" customHeight="1" x14ac:dyDescent="0.2">
      <c r="A3575" s="54"/>
      <c r="B3575" s="54"/>
      <c r="C3575" s="53"/>
      <c r="D3575" s="54"/>
      <c r="E3575" s="54"/>
      <c r="F3575" s="79"/>
      <c r="G3575" s="55"/>
      <c r="H3575" s="79"/>
      <c r="I3575" s="60"/>
      <c r="J3575" s="60"/>
      <c r="K3575" s="60"/>
      <c r="L3575" s="60"/>
      <c r="M3575" s="60"/>
      <c r="N3575" s="60"/>
      <c r="O3575" s="54"/>
      <c r="P3575" s="54"/>
      <c r="Q3575" s="54"/>
      <c r="R3575" s="54"/>
      <c r="S3575" s="54"/>
      <c r="T3575" s="54"/>
    </row>
    <row r="3576" spans="1:20" ht="15" customHeight="1" x14ac:dyDescent="0.2">
      <c r="A3576" s="54"/>
      <c r="B3576" s="54"/>
      <c r="C3576" s="53"/>
      <c r="D3576" s="54"/>
      <c r="E3576" s="54"/>
      <c r="F3576" s="79"/>
      <c r="G3576" s="55"/>
      <c r="H3576" s="79"/>
      <c r="I3576" s="60"/>
      <c r="J3576" s="60"/>
      <c r="K3576" s="60"/>
      <c r="L3576" s="60"/>
      <c r="M3576" s="60"/>
      <c r="N3576" s="60"/>
      <c r="O3576" s="54"/>
      <c r="P3576" s="54"/>
      <c r="Q3576" s="54"/>
      <c r="R3576" s="54"/>
      <c r="S3576" s="54"/>
      <c r="T3576" s="54"/>
    </row>
    <row r="3577" spans="1:20" ht="15" customHeight="1" x14ac:dyDescent="0.2">
      <c r="A3577" s="54"/>
      <c r="B3577" s="54"/>
      <c r="C3577" s="53"/>
      <c r="D3577" s="54"/>
      <c r="E3577" s="54"/>
      <c r="F3577" s="79"/>
      <c r="G3577" s="55"/>
      <c r="H3577" s="79"/>
      <c r="I3577" s="60"/>
      <c r="J3577" s="60"/>
      <c r="K3577" s="60"/>
      <c r="L3577" s="60"/>
      <c r="M3577" s="60"/>
      <c r="N3577" s="60"/>
      <c r="O3577" s="54"/>
      <c r="P3577" s="54"/>
      <c r="Q3577" s="54"/>
      <c r="R3577" s="54"/>
      <c r="S3577" s="54"/>
      <c r="T3577" s="54"/>
    </row>
    <row r="3578" spans="1:20" ht="15" customHeight="1" x14ac:dyDescent="0.2">
      <c r="A3578" s="54"/>
      <c r="B3578" s="54"/>
      <c r="C3578" s="53"/>
      <c r="D3578" s="54"/>
      <c r="E3578" s="54"/>
      <c r="F3578" s="79"/>
      <c r="G3578" s="55"/>
      <c r="H3578" s="79"/>
      <c r="I3578" s="60"/>
      <c r="J3578" s="60"/>
      <c r="K3578" s="60"/>
      <c r="L3578" s="60"/>
      <c r="M3578" s="60"/>
      <c r="N3578" s="60"/>
      <c r="O3578" s="54"/>
      <c r="P3578" s="54"/>
      <c r="Q3578" s="54"/>
      <c r="R3578" s="54"/>
      <c r="S3578" s="54"/>
      <c r="T3578" s="54"/>
    </row>
    <row r="3579" spans="1:20" ht="15" customHeight="1" x14ac:dyDescent="0.2">
      <c r="A3579" s="54"/>
      <c r="B3579" s="54"/>
      <c r="C3579" s="53"/>
      <c r="D3579" s="54"/>
      <c r="E3579" s="54"/>
      <c r="F3579" s="79"/>
      <c r="G3579" s="55"/>
      <c r="H3579" s="79"/>
      <c r="I3579" s="60"/>
      <c r="J3579" s="60"/>
      <c r="K3579" s="60"/>
      <c r="L3579" s="60"/>
      <c r="M3579" s="60"/>
      <c r="N3579" s="60"/>
      <c r="O3579" s="54"/>
      <c r="P3579" s="54"/>
      <c r="Q3579" s="54"/>
      <c r="R3579" s="54"/>
      <c r="S3579" s="54"/>
      <c r="T3579" s="54"/>
    </row>
    <row r="3580" spans="1:20" ht="15" customHeight="1" x14ac:dyDescent="0.2">
      <c r="A3580" s="54"/>
      <c r="B3580" s="54"/>
      <c r="C3580" s="53"/>
      <c r="D3580" s="54"/>
      <c r="E3580" s="54"/>
      <c r="F3580" s="79"/>
      <c r="G3580" s="55"/>
      <c r="H3580" s="79"/>
      <c r="I3580" s="60"/>
      <c r="J3580" s="60"/>
      <c r="K3580" s="60"/>
      <c r="L3580" s="60"/>
      <c r="M3580" s="60"/>
      <c r="N3580" s="60"/>
      <c r="O3580" s="54"/>
      <c r="P3580" s="54"/>
      <c r="Q3580" s="54"/>
      <c r="R3580" s="54"/>
      <c r="S3580" s="54"/>
      <c r="T3580" s="54"/>
    </row>
    <row r="3581" spans="1:20" ht="15" customHeight="1" x14ac:dyDescent="0.2">
      <c r="A3581" s="54"/>
      <c r="B3581" s="54"/>
      <c r="C3581" s="53"/>
      <c r="D3581" s="54"/>
      <c r="E3581" s="54"/>
      <c r="F3581" s="79"/>
      <c r="G3581" s="55"/>
      <c r="H3581" s="79"/>
      <c r="I3581" s="60"/>
      <c r="J3581" s="60"/>
      <c r="K3581" s="60"/>
      <c r="L3581" s="60"/>
      <c r="M3581" s="60"/>
      <c r="N3581" s="60"/>
      <c r="O3581" s="54"/>
      <c r="P3581" s="54"/>
      <c r="Q3581" s="54"/>
      <c r="R3581" s="54"/>
      <c r="S3581" s="54"/>
      <c r="T3581" s="54"/>
    </row>
    <row r="3582" spans="1:20" ht="15" customHeight="1" x14ac:dyDescent="0.2">
      <c r="A3582" s="54"/>
      <c r="B3582" s="54"/>
      <c r="C3582" s="53"/>
      <c r="D3582" s="54"/>
      <c r="E3582" s="54"/>
      <c r="F3582" s="79"/>
      <c r="G3582" s="55"/>
      <c r="H3582" s="79"/>
      <c r="I3582" s="60"/>
      <c r="J3582" s="60"/>
      <c r="K3582" s="60"/>
      <c r="L3582" s="60"/>
      <c r="M3582" s="60"/>
      <c r="N3582" s="60"/>
      <c r="O3582" s="54"/>
      <c r="P3582" s="54"/>
      <c r="Q3582" s="54"/>
      <c r="R3582" s="54"/>
      <c r="S3582" s="54"/>
      <c r="T3582" s="54"/>
    </row>
    <row r="3583" spans="1:20" ht="15" customHeight="1" x14ac:dyDescent="0.2">
      <c r="A3583" s="54"/>
      <c r="B3583" s="54"/>
      <c r="C3583" s="53"/>
      <c r="D3583" s="54"/>
      <c r="E3583" s="54"/>
      <c r="F3583" s="79"/>
      <c r="G3583" s="55"/>
      <c r="H3583" s="79"/>
      <c r="I3583" s="60"/>
      <c r="J3583" s="60"/>
      <c r="K3583" s="60"/>
      <c r="L3583" s="60"/>
      <c r="M3583" s="60"/>
      <c r="N3583" s="60"/>
      <c r="O3583" s="54"/>
      <c r="P3583" s="54"/>
      <c r="Q3583" s="54"/>
      <c r="R3583" s="54"/>
      <c r="S3583" s="54"/>
      <c r="T3583" s="54"/>
    </row>
    <row r="3584" spans="1:20" ht="15" customHeight="1" x14ac:dyDescent="0.2">
      <c r="A3584" s="54"/>
      <c r="B3584" s="54"/>
      <c r="C3584" s="53"/>
      <c r="D3584" s="54"/>
      <c r="E3584" s="54"/>
      <c r="F3584" s="79"/>
      <c r="G3584" s="55"/>
      <c r="H3584" s="79"/>
      <c r="I3584" s="60"/>
      <c r="J3584" s="60"/>
      <c r="K3584" s="60"/>
      <c r="L3584" s="60"/>
      <c r="M3584" s="60"/>
      <c r="N3584" s="60"/>
      <c r="O3584" s="54"/>
      <c r="P3584" s="54"/>
      <c r="Q3584" s="54"/>
      <c r="R3584" s="54"/>
      <c r="S3584" s="54"/>
      <c r="T3584" s="54"/>
    </row>
    <row r="3585" spans="1:20" ht="15" customHeight="1" x14ac:dyDescent="0.2">
      <c r="A3585" s="54"/>
      <c r="B3585" s="54"/>
      <c r="C3585" s="53"/>
      <c r="D3585" s="54"/>
      <c r="E3585" s="54"/>
      <c r="F3585" s="79"/>
      <c r="G3585" s="55"/>
      <c r="H3585" s="79"/>
      <c r="I3585" s="60"/>
      <c r="J3585" s="60"/>
      <c r="K3585" s="60"/>
      <c r="L3585" s="60"/>
      <c r="M3585" s="60"/>
      <c r="N3585" s="60"/>
      <c r="O3585" s="54"/>
      <c r="P3585" s="54"/>
      <c r="Q3585" s="54"/>
      <c r="R3585" s="54"/>
      <c r="S3585" s="54"/>
      <c r="T3585" s="54"/>
    </row>
    <row r="3586" spans="1:20" ht="15" customHeight="1" x14ac:dyDescent="0.2">
      <c r="A3586" s="54"/>
      <c r="B3586" s="54"/>
      <c r="C3586" s="53"/>
      <c r="D3586" s="54"/>
      <c r="E3586" s="54"/>
      <c r="F3586" s="79"/>
      <c r="G3586" s="55"/>
      <c r="H3586" s="79"/>
      <c r="I3586" s="60"/>
      <c r="J3586" s="60"/>
      <c r="K3586" s="60"/>
      <c r="L3586" s="60"/>
      <c r="M3586" s="60"/>
      <c r="N3586" s="60"/>
      <c r="O3586" s="54"/>
      <c r="P3586" s="54"/>
      <c r="Q3586" s="54"/>
      <c r="R3586" s="54"/>
      <c r="S3586" s="54"/>
      <c r="T3586" s="54"/>
    </row>
    <row r="3587" spans="1:20" ht="15" customHeight="1" x14ac:dyDescent="0.2">
      <c r="A3587" s="54"/>
      <c r="B3587" s="54"/>
      <c r="C3587" s="53"/>
      <c r="D3587" s="54"/>
      <c r="E3587" s="54"/>
      <c r="F3587" s="79"/>
      <c r="G3587" s="55"/>
      <c r="H3587" s="79"/>
      <c r="I3587" s="60"/>
      <c r="J3587" s="60"/>
      <c r="K3587" s="60"/>
      <c r="L3587" s="60"/>
      <c r="M3587" s="60"/>
      <c r="N3587" s="60"/>
      <c r="O3587" s="54"/>
      <c r="P3587" s="54"/>
      <c r="Q3587" s="54"/>
      <c r="R3587" s="54"/>
      <c r="S3587" s="54"/>
      <c r="T3587" s="54"/>
    </row>
    <row r="3588" spans="1:20" ht="15" customHeight="1" x14ac:dyDescent="0.2">
      <c r="A3588" s="54"/>
      <c r="B3588" s="54"/>
      <c r="C3588" s="53"/>
      <c r="D3588" s="54"/>
      <c r="E3588" s="54"/>
      <c r="F3588" s="79"/>
      <c r="G3588" s="55"/>
      <c r="H3588" s="79"/>
      <c r="I3588" s="60"/>
      <c r="J3588" s="60"/>
      <c r="K3588" s="60"/>
      <c r="L3588" s="60"/>
      <c r="M3588" s="60"/>
      <c r="N3588" s="60"/>
      <c r="O3588" s="54"/>
      <c r="P3588" s="54"/>
      <c r="Q3588" s="54"/>
      <c r="R3588" s="54"/>
      <c r="S3588" s="54"/>
      <c r="T3588" s="54"/>
    </row>
    <row r="3589" spans="1:20" ht="15" customHeight="1" x14ac:dyDescent="0.2">
      <c r="A3589" s="54"/>
      <c r="B3589" s="54"/>
      <c r="C3589" s="53"/>
      <c r="D3589" s="54"/>
      <c r="E3589" s="54"/>
      <c r="F3589" s="79"/>
      <c r="G3589" s="55"/>
      <c r="H3589" s="79"/>
      <c r="I3589" s="60"/>
      <c r="J3589" s="60"/>
      <c r="K3589" s="60"/>
      <c r="L3589" s="60"/>
      <c r="M3589" s="60"/>
      <c r="N3589" s="60"/>
      <c r="O3589" s="54"/>
      <c r="P3589" s="54"/>
      <c r="Q3589" s="54"/>
      <c r="R3589" s="54"/>
      <c r="S3589" s="54"/>
      <c r="T3589" s="54"/>
    </row>
    <row r="3590" spans="1:20" ht="15" customHeight="1" x14ac:dyDescent="0.2">
      <c r="A3590" s="54"/>
      <c r="B3590" s="54"/>
      <c r="C3590" s="53"/>
      <c r="D3590" s="54"/>
      <c r="E3590" s="54"/>
      <c r="F3590" s="79"/>
      <c r="G3590" s="55"/>
      <c r="H3590" s="79"/>
      <c r="I3590" s="60"/>
      <c r="J3590" s="60"/>
      <c r="K3590" s="60"/>
      <c r="L3590" s="60"/>
      <c r="M3590" s="60"/>
      <c r="N3590" s="60"/>
      <c r="O3590" s="54"/>
      <c r="P3590" s="54"/>
      <c r="Q3590" s="54"/>
      <c r="R3590" s="54"/>
      <c r="S3590" s="54"/>
      <c r="T3590" s="54"/>
    </row>
    <row r="3591" spans="1:20" ht="15" customHeight="1" x14ac:dyDescent="0.2">
      <c r="A3591" s="54"/>
      <c r="B3591" s="54"/>
      <c r="C3591" s="53"/>
      <c r="D3591" s="54"/>
      <c r="E3591" s="54"/>
      <c r="F3591" s="79"/>
      <c r="G3591" s="55"/>
      <c r="H3591" s="79"/>
      <c r="I3591" s="60"/>
      <c r="J3591" s="60"/>
      <c r="K3591" s="60"/>
      <c r="L3591" s="60"/>
      <c r="M3591" s="60"/>
      <c r="N3591" s="60"/>
      <c r="O3591" s="54"/>
      <c r="P3591" s="54"/>
      <c r="Q3591" s="54"/>
      <c r="R3591" s="54"/>
      <c r="S3591" s="54"/>
      <c r="T3591" s="54"/>
    </row>
    <row r="3592" spans="1:20" ht="15" customHeight="1" x14ac:dyDescent="0.2">
      <c r="A3592" s="54"/>
      <c r="B3592" s="54"/>
      <c r="C3592" s="53"/>
      <c r="D3592" s="54"/>
      <c r="E3592" s="54"/>
      <c r="F3592" s="79"/>
      <c r="G3592" s="55"/>
      <c r="H3592" s="79"/>
      <c r="I3592" s="60"/>
      <c r="J3592" s="60"/>
      <c r="K3592" s="60"/>
      <c r="L3592" s="60"/>
      <c r="M3592" s="60"/>
      <c r="N3592" s="60"/>
      <c r="O3592" s="54"/>
      <c r="P3592" s="54"/>
      <c r="Q3592" s="54"/>
      <c r="R3592" s="54"/>
      <c r="S3592" s="54"/>
      <c r="T3592" s="54"/>
    </row>
    <row r="3593" spans="1:20" ht="15" customHeight="1" x14ac:dyDescent="0.2">
      <c r="A3593" s="54"/>
      <c r="B3593" s="54"/>
      <c r="C3593" s="53"/>
      <c r="D3593" s="54"/>
      <c r="E3593" s="54"/>
      <c r="F3593" s="79"/>
      <c r="G3593" s="55"/>
      <c r="H3593" s="79"/>
      <c r="I3593" s="60"/>
      <c r="J3593" s="60"/>
      <c r="K3593" s="60"/>
      <c r="L3593" s="60"/>
      <c r="M3593" s="60"/>
      <c r="N3593" s="60"/>
      <c r="O3593" s="54"/>
      <c r="P3593" s="54"/>
      <c r="Q3593" s="54"/>
      <c r="R3593" s="54"/>
      <c r="S3593" s="54"/>
      <c r="T3593" s="54"/>
    </row>
    <row r="3594" spans="1:20" ht="15" customHeight="1" x14ac:dyDescent="0.2">
      <c r="A3594" s="54"/>
      <c r="B3594" s="54"/>
      <c r="C3594" s="53"/>
      <c r="D3594" s="54"/>
      <c r="E3594" s="54"/>
      <c r="F3594" s="79"/>
      <c r="G3594" s="55"/>
      <c r="H3594" s="79"/>
      <c r="I3594" s="60"/>
      <c r="J3594" s="60"/>
      <c r="K3594" s="60"/>
      <c r="L3594" s="60"/>
      <c r="M3594" s="60"/>
      <c r="N3594" s="60"/>
      <c r="O3594" s="54"/>
      <c r="P3594" s="54"/>
      <c r="Q3594" s="54"/>
      <c r="R3594" s="54"/>
      <c r="S3594" s="54"/>
      <c r="T3594" s="54"/>
    </row>
    <row r="3595" spans="1:20" ht="15" customHeight="1" x14ac:dyDescent="0.2">
      <c r="A3595" s="54"/>
      <c r="B3595" s="54"/>
      <c r="C3595" s="53"/>
      <c r="D3595" s="54"/>
      <c r="E3595" s="54"/>
      <c r="F3595" s="79"/>
      <c r="G3595" s="55"/>
      <c r="H3595" s="79"/>
      <c r="I3595" s="60"/>
      <c r="J3595" s="60"/>
      <c r="K3595" s="60"/>
      <c r="L3595" s="60"/>
      <c r="M3595" s="60"/>
      <c r="N3595" s="60"/>
      <c r="O3595" s="54"/>
      <c r="P3595" s="54"/>
      <c r="Q3595" s="54"/>
      <c r="R3595" s="54"/>
      <c r="S3595" s="54"/>
      <c r="T3595" s="54"/>
    </row>
    <row r="3596" spans="1:20" ht="15" customHeight="1" x14ac:dyDescent="0.2">
      <c r="A3596" s="54"/>
      <c r="B3596" s="54"/>
      <c r="C3596" s="53"/>
      <c r="D3596" s="54"/>
      <c r="E3596" s="54"/>
      <c r="F3596" s="79"/>
      <c r="G3596" s="55"/>
      <c r="H3596" s="79"/>
      <c r="I3596" s="60"/>
      <c r="J3596" s="60"/>
      <c r="K3596" s="60"/>
      <c r="L3596" s="60"/>
      <c r="M3596" s="60"/>
      <c r="N3596" s="60"/>
      <c r="O3596" s="54"/>
      <c r="P3596" s="54"/>
      <c r="Q3596" s="54"/>
      <c r="R3596" s="54"/>
      <c r="S3596" s="54"/>
      <c r="T3596" s="54"/>
    </row>
    <row r="3597" spans="1:20" ht="15" customHeight="1" x14ac:dyDescent="0.2">
      <c r="A3597" s="54"/>
      <c r="B3597" s="54"/>
      <c r="C3597" s="53"/>
      <c r="D3597" s="54"/>
      <c r="E3597" s="54"/>
      <c r="F3597" s="79"/>
      <c r="G3597" s="55"/>
      <c r="H3597" s="79"/>
      <c r="I3597" s="60"/>
      <c r="J3597" s="60"/>
      <c r="K3597" s="60"/>
      <c r="L3597" s="60"/>
      <c r="M3597" s="60"/>
      <c r="N3597" s="60"/>
      <c r="O3597" s="54"/>
      <c r="P3597" s="54"/>
      <c r="Q3597" s="54"/>
      <c r="R3597" s="54"/>
      <c r="S3597" s="54"/>
      <c r="T3597" s="54"/>
    </row>
    <row r="3598" spans="1:20" ht="15" customHeight="1" x14ac:dyDescent="0.2">
      <c r="A3598" s="54"/>
      <c r="B3598" s="54"/>
      <c r="C3598" s="53"/>
      <c r="D3598" s="54"/>
      <c r="E3598" s="54"/>
      <c r="F3598" s="79"/>
      <c r="G3598" s="55"/>
      <c r="H3598" s="79"/>
      <c r="I3598" s="60"/>
      <c r="J3598" s="60"/>
      <c r="K3598" s="60"/>
      <c r="L3598" s="60"/>
      <c r="M3598" s="60"/>
      <c r="N3598" s="60"/>
      <c r="O3598" s="54"/>
      <c r="P3598" s="54"/>
      <c r="Q3598" s="54"/>
      <c r="R3598" s="54"/>
      <c r="S3598" s="54"/>
      <c r="T3598" s="54"/>
    </row>
    <row r="3599" spans="1:20" ht="15" customHeight="1" x14ac:dyDescent="0.2">
      <c r="A3599" s="54"/>
      <c r="B3599" s="54"/>
      <c r="C3599" s="53"/>
      <c r="D3599" s="54"/>
      <c r="E3599" s="54"/>
      <c r="F3599" s="79"/>
      <c r="G3599" s="55"/>
      <c r="H3599" s="79"/>
      <c r="I3599" s="60"/>
      <c r="J3599" s="60"/>
      <c r="K3599" s="60"/>
      <c r="L3599" s="60"/>
      <c r="M3599" s="60"/>
      <c r="N3599" s="60"/>
      <c r="O3599" s="54"/>
      <c r="P3599" s="54"/>
      <c r="Q3599" s="54"/>
      <c r="R3599" s="54"/>
      <c r="S3599" s="54"/>
      <c r="T3599" s="54"/>
    </row>
    <row r="3600" spans="1:20" ht="15" customHeight="1" x14ac:dyDescent="0.2">
      <c r="A3600" s="54"/>
      <c r="B3600" s="54"/>
      <c r="C3600" s="53"/>
      <c r="D3600" s="54"/>
      <c r="E3600" s="54"/>
      <c r="F3600" s="79"/>
      <c r="G3600" s="55"/>
      <c r="H3600" s="79"/>
      <c r="I3600" s="60"/>
      <c r="J3600" s="60"/>
      <c r="K3600" s="60"/>
      <c r="L3600" s="60"/>
      <c r="M3600" s="60"/>
      <c r="N3600" s="60"/>
      <c r="O3600" s="54"/>
      <c r="P3600" s="54"/>
      <c r="Q3600" s="54"/>
      <c r="R3600" s="54"/>
      <c r="S3600" s="54"/>
      <c r="T3600" s="54"/>
    </row>
    <row r="3601" spans="1:20" ht="15" customHeight="1" x14ac:dyDescent="0.2">
      <c r="A3601" s="54"/>
      <c r="B3601" s="54"/>
      <c r="C3601" s="53"/>
      <c r="D3601" s="54"/>
      <c r="E3601" s="54"/>
      <c r="F3601" s="79"/>
      <c r="G3601" s="55"/>
      <c r="H3601" s="79"/>
      <c r="I3601" s="60"/>
      <c r="J3601" s="60"/>
      <c r="K3601" s="60"/>
      <c r="L3601" s="60"/>
      <c r="M3601" s="60"/>
      <c r="N3601" s="60"/>
      <c r="O3601" s="54"/>
      <c r="P3601" s="54"/>
      <c r="Q3601" s="54"/>
      <c r="R3601" s="54"/>
      <c r="S3601" s="54"/>
      <c r="T3601" s="54"/>
    </row>
    <row r="3602" spans="1:20" ht="15" customHeight="1" x14ac:dyDescent="0.2">
      <c r="A3602" s="54"/>
      <c r="B3602" s="54"/>
      <c r="C3602" s="53"/>
      <c r="D3602" s="54"/>
      <c r="E3602" s="54"/>
      <c r="F3602" s="79"/>
      <c r="G3602" s="55"/>
      <c r="H3602" s="79"/>
      <c r="I3602" s="60"/>
      <c r="J3602" s="60"/>
      <c r="K3602" s="60"/>
      <c r="L3602" s="60"/>
      <c r="M3602" s="60"/>
      <c r="N3602" s="60"/>
      <c r="O3602" s="54"/>
      <c r="P3602" s="54"/>
      <c r="Q3602" s="54"/>
      <c r="R3602" s="54"/>
      <c r="S3602" s="54"/>
      <c r="T3602" s="54"/>
    </row>
    <row r="3603" spans="1:20" ht="15" customHeight="1" x14ac:dyDescent="0.2">
      <c r="A3603" s="54"/>
      <c r="B3603" s="54"/>
      <c r="C3603" s="53"/>
      <c r="D3603" s="54"/>
      <c r="E3603" s="54"/>
      <c r="F3603" s="79"/>
      <c r="G3603" s="55"/>
      <c r="H3603" s="79"/>
      <c r="I3603" s="60"/>
      <c r="J3603" s="60"/>
      <c r="K3603" s="60"/>
      <c r="L3603" s="60"/>
      <c r="M3603" s="60"/>
      <c r="N3603" s="60"/>
      <c r="O3603" s="54"/>
      <c r="P3603" s="54"/>
      <c r="Q3603" s="54"/>
      <c r="R3603" s="54"/>
      <c r="S3603" s="54"/>
      <c r="T3603" s="54"/>
    </row>
    <row r="3604" spans="1:20" ht="15" customHeight="1" x14ac:dyDescent="0.2">
      <c r="A3604" s="54"/>
      <c r="B3604" s="54"/>
      <c r="C3604" s="53"/>
      <c r="D3604" s="54"/>
      <c r="E3604" s="54"/>
      <c r="F3604" s="79"/>
      <c r="G3604" s="55"/>
      <c r="H3604" s="79"/>
      <c r="I3604" s="60"/>
      <c r="J3604" s="60"/>
      <c r="K3604" s="60"/>
      <c r="L3604" s="60"/>
      <c r="M3604" s="60"/>
      <c r="N3604" s="60"/>
      <c r="O3604" s="54"/>
      <c r="P3604" s="54"/>
      <c r="Q3604" s="54"/>
      <c r="R3604" s="54"/>
      <c r="S3604" s="54"/>
      <c r="T3604" s="54"/>
    </row>
    <row r="3605" spans="1:20" ht="15" customHeight="1" x14ac:dyDescent="0.2">
      <c r="A3605" s="54"/>
      <c r="B3605" s="54"/>
      <c r="C3605" s="53"/>
      <c r="D3605" s="54"/>
      <c r="E3605" s="54"/>
      <c r="F3605" s="79"/>
      <c r="G3605" s="55"/>
      <c r="H3605" s="79"/>
      <c r="I3605" s="60"/>
      <c r="J3605" s="60"/>
      <c r="K3605" s="60"/>
      <c r="L3605" s="60"/>
      <c r="M3605" s="60"/>
      <c r="N3605" s="60"/>
      <c r="O3605" s="54"/>
      <c r="P3605" s="54"/>
      <c r="Q3605" s="54"/>
      <c r="R3605" s="54"/>
      <c r="S3605" s="54"/>
      <c r="T3605" s="54"/>
    </row>
    <row r="3606" spans="1:20" ht="15" customHeight="1" x14ac:dyDescent="0.2">
      <c r="A3606" s="54"/>
      <c r="B3606" s="54"/>
      <c r="C3606" s="53"/>
      <c r="D3606" s="54"/>
      <c r="E3606" s="54"/>
      <c r="F3606" s="79"/>
      <c r="G3606" s="55"/>
      <c r="H3606" s="79"/>
      <c r="I3606" s="60"/>
      <c r="J3606" s="60"/>
      <c r="K3606" s="60"/>
      <c r="L3606" s="60"/>
      <c r="M3606" s="60"/>
      <c r="N3606" s="60"/>
      <c r="O3606" s="54"/>
      <c r="P3606" s="54"/>
      <c r="Q3606" s="54"/>
      <c r="R3606" s="54"/>
      <c r="S3606" s="54"/>
      <c r="T3606" s="54"/>
    </row>
    <row r="3607" spans="1:20" ht="15" customHeight="1" x14ac:dyDescent="0.2">
      <c r="A3607" s="54"/>
      <c r="B3607" s="54"/>
      <c r="C3607" s="53"/>
      <c r="D3607" s="54"/>
      <c r="E3607" s="54"/>
      <c r="F3607" s="79"/>
      <c r="G3607" s="55"/>
      <c r="H3607" s="79"/>
      <c r="I3607" s="60"/>
      <c r="J3607" s="60"/>
      <c r="K3607" s="60"/>
      <c r="L3607" s="60"/>
      <c r="M3607" s="60"/>
      <c r="N3607" s="60"/>
      <c r="O3607" s="54"/>
      <c r="P3607" s="54"/>
      <c r="Q3607" s="54"/>
      <c r="R3607" s="54"/>
      <c r="S3607" s="54"/>
      <c r="T3607" s="54"/>
    </row>
    <row r="3608" spans="1:20" ht="15" customHeight="1" x14ac:dyDescent="0.2">
      <c r="A3608" s="54"/>
      <c r="B3608" s="54"/>
      <c r="C3608" s="53"/>
      <c r="D3608" s="54"/>
      <c r="E3608" s="54"/>
      <c r="F3608" s="79"/>
      <c r="G3608" s="55"/>
      <c r="H3608" s="79"/>
      <c r="I3608" s="60"/>
      <c r="J3608" s="60"/>
      <c r="K3608" s="60"/>
      <c r="L3608" s="60"/>
      <c r="M3608" s="60"/>
      <c r="N3608" s="60"/>
      <c r="O3608" s="54"/>
      <c r="P3608" s="54"/>
      <c r="Q3608" s="54"/>
      <c r="R3608" s="54"/>
      <c r="S3608" s="54"/>
      <c r="T3608" s="54"/>
    </row>
    <row r="3609" spans="1:20" ht="15" customHeight="1" x14ac:dyDescent="0.2">
      <c r="A3609" s="54"/>
      <c r="B3609" s="54"/>
      <c r="C3609" s="53"/>
      <c r="D3609" s="54"/>
      <c r="E3609" s="54"/>
      <c r="F3609" s="79"/>
      <c r="G3609" s="55"/>
      <c r="H3609" s="79"/>
      <c r="I3609" s="60"/>
      <c r="J3609" s="60"/>
      <c r="K3609" s="60"/>
      <c r="L3609" s="60"/>
      <c r="M3609" s="60"/>
      <c r="N3609" s="60"/>
      <c r="O3609" s="54"/>
      <c r="P3609" s="54"/>
      <c r="Q3609" s="54"/>
      <c r="R3609" s="54"/>
      <c r="S3609" s="54"/>
      <c r="T3609" s="54"/>
    </row>
    <row r="3610" spans="1:20" ht="15" customHeight="1" x14ac:dyDescent="0.2">
      <c r="A3610" s="54"/>
      <c r="B3610" s="54"/>
      <c r="C3610" s="53"/>
      <c r="D3610" s="54"/>
      <c r="E3610" s="54"/>
      <c r="F3610" s="79"/>
      <c r="G3610" s="55"/>
      <c r="H3610" s="79"/>
      <c r="I3610" s="60"/>
      <c r="J3610" s="60"/>
      <c r="K3610" s="60"/>
      <c r="L3610" s="60"/>
      <c r="M3610" s="60"/>
      <c r="N3610" s="60"/>
      <c r="O3610" s="54"/>
      <c r="P3610" s="54"/>
      <c r="Q3610" s="54"/>
      <c r="R3610" s="54"/>
      <c r="S3610" s="54"/>
      <c r="T3610" s="54"/>
    </row>
    <row r="3611" spans="1:20" ht="15" customHeight="1" x14ac:dyDescent="0.2">
      <c r="A3611" s="54"/>
      <c r="B3611" s="54"/>
      <c r="C3611" s="53"/>
      <c r="D3611" s="54"/>
      <c r="E3611" s="54"/>
      <c r="F3611" s="79"/>
      <c r="G3611" s="55"/>
      <c r="H3611" s="79"/>
      <c r="I3611" s="60"/>
      <c r="J3611" s="60"/>
      <c r="K3611" s="60"/>
      <c r="L3611" s="60"/>
      <c r="M3611" s="60"/>
      <c r="N3611" s="60"/>
      <c r="O3611" s="54"/>
      <c r="P3611" s="54"/>
      <c r="Q3611" s="54"/>
      <c r="R3611" s="54"/>
      <c r="S3611" s="54"/>
      <c r="T3611" s="54"/>
    </row>
    <row r="3612" spans="1:20" ht="15" customHeight="1" x14ac:dyDescent="0.2">
      <c r="A3612" s="54"/>
      <c r="B3612" s="54"/>
      <c r="C3612" s="53"/>
      <c r="D3612" s="54"/>
      <c r="E3612" s="54"/>
      <c r="F3612" s="79"/>
      <c r="G3612" s="55"/>
      <c r="H3612" s="79"/>
      <c r="I3612" s="60"/>
      <c r="J3612" s="60"/>
      <c r="K3612" s="60"/>
      <c r="L3612" s="60"/>
      <c r="M3612" s="60"/>
      <c r="N3612" s="60"/>
      <c r="O3612" s="54"/>
      <c r="P3612" s="54"/>
      <c r="Q3612" s="54"/>
      <c r="R3612" s="54"/>
      <c r="S3612" s="54"/>
      <c r="T3612" s="54"/>
    </row>
    <row r="3613" spans="1:20" ht="15" customHeight="1" x14ac:dyDescent="0.2">
      <c r="A3613" s="54"/>
      <c r="B3613" s="54"/>
      <c r="C3613" s="53"/>
      <c r="D3613" s="54"/>
      <c r="E3613" s="54"/>
      <c r="F3613" s="79"/>
      <c r="G3613" s="55"/>
      <c r="H3613" s="79"/>
      <c r="I3613" s="60"/>
      <c r="J3613" s="60"/>
      <c r="K3613" s="60"/>
      <c r="L3613" s="60"/>
      <c r="M3613" s="60"/>
      <c r="N3613" s="60"/>
      <c r="O3613" s="54"/>
      <c r="P3613" s="54"/>
      <c r="Q3613" s="54"/>
      <c r="R3613" s="54"/>
      <c r="S3613" s="54"/>
      <c r="T3613" s="54"/>
    </row>
    <row r="3614" spans="1:20" ht="15" customHeight="1" x14ac:dyDescent="0.2">
      <c r="A3614" s="54"/>
      <c r="B3614" s="54"/>
      <c r="C3614" s="53"/>
      <c r="D3614" s="54"/>
      <c r="E3614" s="54"/>
      <c r="F3614" s="79"/>
      <c r="G3614" s="55"/>
      <c r="H3614" s="79"/>
      <c r="I3614" s="60"/>
      <c r="J3614" s="60"/>
      <c r="K3614" s="60"/>
      <c r="L3614" s="60"/>
      <c r="M3614" s="60"/>
      <c r="N3614" s="60"/>
      <c r="O3614" s="54"/>
      <c r="P3614" s="54"/>
      <c r="Q3614" s="54"/>
      <c r="R3614" s="54"/>
      <c r="S3614" s="54"/>
      <c r="T3614" s="54"/>
    </row>
    <row r="3615" spans="1:20" ht="15" customHeight="1" x14ac:dyDescent="0.2">
      <c r="A3615" s="54"/>
      <c r="B3615" s="54"/>
      <c r="C3615" s="53"/>
      <c r="D3615" s="54"/>
      <c r="E3615" s="54"/>
      <c r="F3615" s="79"/>
      <c r="G3615" s="55"/>
      <c r="H3615" s="79"/>
      <c r="I3615" s="60"/>
      <c r="J3615" s="60"/>
      <c r="K3615" s="60"/>
      <c r="L3615" s="60"/>
      <c r="M3615" s="60"/>
      <c r="N3615" s="60"/>
      <c r="O3615" s="54"/>
      <c r="P3615" s="54"/>
      <c r="Q3615" s="54"/>
      <c r="R3615" s="54"/>
      <c r="S3615" s="54"/>
      <c r="T3615" s="54"/>
    </row>
    <row r="3616" spans="1:20" ht="15" customHeight="1" x14ac:dyDescent="0.2">
      <c r="A3616" s="54"/>
      <c r="B3616" s="54"/>
      <c r="C3616" s="53"/>
      <c r="D3616" s="54"/>
      <c r="E3616" s="54"/>
      <c r="F3616" s="79"/>
      <c r="G3616" s="55"/>
      <c r="H3616" s="79"/>
      <c r="I3616" s="60"/>
      <c r="J3616" s="60"/>
      <c r="K3616" s="60"/>
      <c r="L3616" s="60"/>
      <c r="M3616" s="60"/>
      <c r="N3616" s="60"/>
      <c r="O3616" s="54"/>
      <c r="P3616" s="54"/>
      <c r="Q3616" s="54"/>
      <c r="R3616" s="54"/>
      <c r="S3616" s="54"/>
      <c r="T3616" s="54"/>
    </row>
    <row r="3617" spans="1:20" ht="15" customHeight="1" x14ac:dyDescent="0.2">
      <c r="A3617" s="54"/>
      <c r="B3617" s="54"/>
      <c r="C3617" s="53"/>
      <c r="D3617" s="54"/>
      <c r="E3617" s="54"/>
      <c r="F3617" s="79"/>
      <c r="G3617" s="55"/>
      <c r="H3617" s="79"/>
      <c r="I3617" s="60"/>
      <c r="J3617" s="60"/>
      <c r="K3617" s="60"/>
      <c r="L3617" s="60"/>
      <c r="M3617" s="60"/>
      <c r="N3617" s="60"/>
      <c r="O3617" s="54"/>
      <c r="P3617" s="54"/>
      <c r="Q3617" s="54"/>
      <c r="R3617" s="54"/>
      <c r="S3617" s="54"/>
      <c r="T3617" s="54"/>
    </row>
    <row r="3618" spans="1:20" ht="15" customHeight="1" x14ac:dyDescent="0.2">
      <c r="A3618" s="54"/>
      <c r="B3618" s="54"/>
      <c r="C3618" s="53"/>
      <c r="D3618" s="54"/>
      <c r="E3618" s="54"/>
      <c r="F3618" s="79"/>
      <c r="G3618" s="55"/>
      <c r="H3618" s="79"/>
      <c r="I3618" s="60"/>
      <c r="J3618" s="60"/>
      <c r="K3618" s="60"/>
      <c r="L3618" s="60"/>
      <c r="M3618" s="60"/>
      <c r="N3618" s="60"/>
      <c r="O3618" s="54"/>
      <c r="P3618" s="54"/>
      <c r="Q3618" s="54"/>
      <c r="R3618" s="54"/>
      <c r="S3618" s="54"/>
      <c r="T3618" s="54"/>
    </row>
    <row r="3619" spans="1:20" ht="15" customHeight="1" x14ac:dyDescent="0.2">
      <c r="A3619" s="54"/>
      <c r="B3619" s="54"/>
      <c r="C3619" s="53"/>
      <c r="D3619" s="54"/>
      <c r="E3619" s="54"/>
      <c r="F3619" s="79"/>
      <c r="G3619" s="55"/>
      <c r="H3619" s="79"/>
      <c r="I3619" s="60"/>
      <c r="J3619" s="60"/>
      <c r="K3619" s="60"/>
      <c r="L3619" s="60"/>
      <c r="M3619" s="60"/>
      <c r="N3619" s="60"/>
      <c r="O3619" s="54"/>
      <c r="P3619" s="54"/>
      <c r="Q3619" s="54"/>
      <c r="R3619" s="54"/>
      <c r="S3619" s="54"/>
      <c r="T3619" s="54"/>
    </row>
    <row r="3620" spans="1:20" ht="15" customHeight="1" x14ac:dyDescent="0.2">
      <c r="A3620" s="54"/>
      <c r="B3620" s="54"/>
      <c r="C3620" s="53"/>
      <c r="D3620" s="54"/>
      <c r="E3620" s="54"/>
      <c r="F3620" s="79"/>
      <c r="G3620" s="55"/>
      <c r="H3620" s="79"/>
      <c r="I3620" s="60"/>
      <c r="J3620" s="60"/>
      <c r="K3620" s="60"/>
      <c r="L3620" s="60"/>
      <c r="M3620" s="60"/>
      <c r="N3620" s="60"/>
      <c r="O3620" s="54"/>
      <c r="P3620" s="54"/>
      <c r="Q3620" s="54"/>
      <c r="R3620" s="54"/>
      <c r="S3620" s="54"/>
      <c r="T3620" s="54"/>
    </row>
    <row r="3621" spans="1:20" ht="15" customHeight="1" x14ac:dyDescent="0.2">
      <c r="A3621" s="54"/>
      <c r="B3621" s="54"/>
      <c r="C3621" s="53"/>
      <c r="D3621" s="54"/>
      <c r="E3621" s="54"/>
      <c r="F3621" s="79"/>
      <c r="G3621" s="55"/>
      <c r="H3621" s="79"/>
      <c r="I3621" s="60"/>
      <c r="J3621" s="60"/>
      <c r="K3621" s="60"/>
      <c r="L3621" s="60"/>
      <c r="M3621" s="60"/>
      <c r="N3621" s="60"/>
      <c r="O3621" s="54"/>
      <c r="P3621" s="54"/>
      <c r="Q3621" s="54"/>
      <c r="R3621" s="54"/>
      <c r="S3621" s="54"/>
      <c r="T3621" s="54"/>
    </row>
    <row r="3622" spans="1:20" ht="15" customHeight="1" x14ac:dyDescent="0.2">
      <c r="A3622" s="54"/>
      <c r="B3622" s="54"/>
      <c r="C3622" s="53"/>
      <c r="D3622" s="54"/>
      <c r="E3622" s="54"/>
      <c r="F3622" s="79"/>
      <c r="G3622" s="55"/>
      <c r="H3622" s="79"/>
      <c r="I3622" s="60"/>
      <c r="J3622" s="60"/>
      <c r="K3622" s="60"/>
      <c r="L3622" s="60"/>
      <c r="M3622" s="60"/>
      <c r="N3622" s="60"/>
      <c r="O3622" s="54"/>
      <c r="P3622" s="54"/>
      <c r="Q3622" s="54"/>
      <c r="R3622" s="54"/>
      <c r="S3622" s="54"/>
      <c r="T3622" s="54"/>
    </row>
    <row r="3623" spans="1:20" ht="15" customHeight="1" x14ac:dyDescent="0.2">
      <c r="A3623" s="54"/>
      <c r="B3623" s="54"/>
      <c r="C3623" s="53"/>
      <c r="D3623" s="54"/>
      <c r="E3623" s="54"/>
      <c r="F3623" s="79"/>
      <c r="G3623" s="55"/>
      <c r="H3623" s="79"/>
      <c r="I3623" s="60"/>
      <c r="J3623" s="60"/>
      <c r="K3623" s="60"/>
      <c r="L3623" s="60"/>
      <c r="M3623" s="60"/>
      <c r="N3623" s="60"/>
      <c r="O3623" s="54"/>
      <c r="P3623" s="54"/>
      <c r="Q3623" s="54"/>
      <c r="R3623" s="54"/>
      <c r="S3623" s="54"/>
      <c r="T3623" s="54"/>
    </row>
    <row r="3624" spans="1:20" ht="15" customHeight="1" x14ac:dyDescent="0.2">
      <c r="A3624" s="54"/>
      <c r="B3624" s="54"/>
      <c r="C3624" s="53"/>
      <c r="D3624" s="54"/>
      <c r="E3624" s="54"/>
      <c r="F3624" s="79"/>
      <c r="G3624" s="55"/>
      <c r="H3624" s="79"/>
      <c r="I3624" s="60"/>
      <c r="J3624" s="60"/>
      <c r="K3624" s="60"/>
      <c r="L3624" s="60"/>
      <c r="M3624" s="60"/>
      <c r="N3624" s="60"/>
      <c r="O3624" s="54"/>
      <c r="P3624" s="54"/>
      <c r="Q3624" s="54"/>
      <c r="R3624" s="54"/>
      <c r="S3624" s="54"/>
      <c r="T3624" s="54"/>
    </row>
    <row r="3625" spans="1:20" ht="15" customHeight="1" x14ac:dyDescent="0.2">
      <c r="A3625" s="54"/>
      <c r="B3625" s="54"/>
      <c r="C3625" s="53"/>
      <c r="D3625" s="54"/>
      <c r="E3625" s="54"/>
      <c r="F3625" s="79"/>
      <c r="G3625" s="55"/>
      <c r="H3625" s="79"/>
      <c r="I3625" s="60"/>
      <c r="J3625" s="60"/>
      <c r="K3625" s="60"/>
      <c r="L3625" s="60"/>
      <c r="M3625" s="60"/>
      <c r="N3625" s="60"/>
      <c r="O3625" s="54"/>
      <c r="P3625" s="54"/>
      <c r="Q3625" s="54"/>
      <c r="R3625" s="54"/>
      <c r="S3625" s="54"/>
      <c r="T3625" s="54"/>
    </row>
    <row r="3626" spans="1:20" ht="15" customHeight="1" x14ac:dyDescent="0.2">
      <c r="A3626" s="54"/>
      <c r="B3626" s="54"/>
      <c r="C3626" s="53"/>
      <c r="D3626" s="54"/>
      <c r="E3626" s="54"/>
      <c r="F3626" s="79"/>
      <c r="G3626" s="55"/>
      <c r="H3626" s="79"/>
      <c r="I3626" s="60"/>
      <c r="J3626" s="60"/>
      <c r="K3626" s="60"/>
      <c r="L3626" s="60"/>
      <c r="M3626" s="60"/>
      <c r="N3626" s="60"/>
      <c r="O3626" s="54"/>
      <c r="P3626" s="54"/>
      <c r="Q3626" s="54"/>
      <c r="R3626" s="54"/>
      <c r="S3626" s="54"/>
      <c r="T3626" s="54"/>
    </row>
    <row r="3627" spans="1:20" ht="15" customHeight="1" x14ac:dyDescent="0.2">
      <c r="A3627" s="54"/>
      <c r="B3627" s="54"/>
      <c r="C3627" s="53"/>
      <c r="D3627" s="54"/>
      <c r="E3627" s="54"/>
      <c r="F3627" s="79"/>
      <c r="G3627" s="55"/>
      <c r="H3627" s="79"/>
      <c r="I3627" s="60"/>
      <c r="J3627" s="60"/>
      <c r="K3627" s="60"/>
      <c r="L3627" s="60"/>
      <c r="M3627" s="60"/>
      <c r="N3627" s="60"/>
      <c r="O3627" s="54"/>
      <c r="P3627" s="54"/>
      <c r="Q3627" s="54"/>
      <c r="R3627" s="54"/>
      <c r="S3627" s="54"/>
      <c r="T3627" s="54"/>
    </row>
    <row r="3628" spans="1:20" ht="15" customHeight="1" x14ac:dyDescent="0.2">
      <c r="A3628" s="54"/>
      <c r="B3628" s="54"/>
      <c r="C3628" s="53"/>
      <c r="D3628" s="54"/>
      <c r="E3628" s="54"/>
      <c r="F3628" s="79"/>
      <c r="G3628" s="55"/>
      <c r="H3628" s="79"/>
      <c r="I3628" s="60"/>
      <c r="J3628" s="60"/>
      <c r="K3628" s="60"/>
      <c r="L3628" s="60"/>
      <c r="M3628" s="60"/>
      <c r="N3628" s="60"/>
      <c r="O3628" s="54"/>
      <c r="P3628" s="54"/>
      <c r="Q3628" s="54"/>
      <c r="R3628" s="54"/>
      <c r="S3628" s="54"/>
      <c r="T3628" s="54"/>
    </row>
    <row r="3629" spans="1:20" ht="15" customHeight="1" x14ac:dyDescent="0.2">
      <c r="A3629" s="54"/>
      <c r="B3629" s="54"/>
      <c r="C3629" s="53"/>
      <c r="D3629" s="54"/>
      <c r="E3629" s="54"/>
      <c r="F3629" s="79"/>
      <c r="G3629" s="55"/>
      <c r="H3629" s="79"/>
      <c r="I3629" s="60"/>
      <c r="J3629" s="60"/>
      <c r="K3629" s="60"/>
      <c r="L3629" s="60"/>
      <c r="M3629" s="60"/>
      <c r="N3629" s="60"/>
      <c r="O3629" s="54"/>
      <c r="P3629" s="54"/>
      <c r="Q3629" s="54"/>
      <c r="R3629" s="54"/>
      <c r="S3629" s="54"/>
      <c r="T3629" s="54"/>
    </row>
    <row r="3630" spans="1:20" ht="15" customHeight="1" x14ac:dyDescent="0.2">
      <c r="A3630" s="54"/>
      <c r="B3630" s="54"/>
      <c r="C3630" s="53"/>
      <c r="D3630" s="54"/>
      <c r="E3630" s="54"/>
      <c r="F3630" s="79"/>
      <c r="G3630" s="55"/>
      <c r="H3630" s="79"/>
      <c r="I3630" s="60"/>
      <c r="J3630" s="60"/>
      <c r="K3630" s="60"/>
      <c r="L3630" s="60"/>
      <c r="M3630" s="60"/>
      <c r="N3630" s="60"/>
      <c r="O3630" s="54"/>
      <c r="P3630" s="54"/>
      <c r="Q3630" s="54"/>
      <c r="R3630" s="54"/>
      <c r="S3630" s="54"/>
      <c r="T3630" s="54"/>
    </row>
    <row r="3631" spans="1:20" ht="15" customHeight="1" x14ac:dyDescent="0.2">
      <c r="A3631" s="54"/>
      <c r="B3631" s="54"/>
      <c r="C3631" s="53"/>
      <c r="D3631" s="54"/>
      <c r="E3631" s="54"/>
      <c r="F3631" s="79"/>
      <c r="G3631" s="55"/>
      <c r="H3631" s="79"/>
      <c r="I3631" s="60"/>
      <c r="J3631" s="60"/>
      <c r="K3631" s="60"/>
      <c r="L3631" s="60"/>
      <c r="M3631" s="60"/>
      <c r="N3631" s="60"/>
      <c r="O3631" s="54"/>
      <c r="P3631" s="54"/>
      <c r="Q3631" s="54"/>
      <c r="R3631" s="54"/>
      <c r="S3631" s="54"/>
      <c r="T3631" s="54"/>
    </row>
    <row r="3632" spans="1:20" ht="15" customHeight="1" x14ac:dyDescent="0.2">
      <c r="A3632" s="54"/>
      <c r="B3632" s="54"/>
      <c r="C3632" s="53"/>
      <c r="D3632" s="54"/>
      <c r="E3632" s="54"/>
      <c r="F3632" s="79"/>
      <c r="G3632" s="55"/>
      <c r="H3632" s="79"/>
      <c r="I3632" s="60"/>
      <c r="J3632" s="60"/>
      <c r="K3632" s="60"/>
      <c r="L3632" s="60"/>
      <c r="M3632" s="60"/>
      <c r="N3632" s="60"/>
      <c r="O3632" s="54"/>
      <c r="P3632" s="54"/>
      <c r="Q3632" s="54"/>
      <c r="R3632" s="54"/>
      <c r="S3632" s="54"/>
      <c r="T3632" s="54"/>
    </row>
    <row r="3633" spans="1:20" ht="15" customHeight="1" x14ac:dyDescent="0.2">
      <c r="A3633" s="54"/>
      <c r="B3633" s="54"/>
      <c r="C3633" s="53"/>
      <c r="D3633" s="54"/>
      <c r="E3633" s="54"/>
      <c r="F3633" s="79"/>
      <c r="G3633" s="55"/>
      <c r="H3633" s="79"/>
      <c r="I3633" s="60"/>
      <c r="J3633" s="60"/>
      <c r="K3633" s="60"/>
      <c r="L3633" s="60"/>
      <c r="M3633" s="60"/>
      <c r="N3633" s="60"/>
      <c r="O3633" s="54"/>
      <c r="P3633" s="54"/>
      <c r="Q3633" s="54"/>
      <c r="R3633" s="54"/>
      <c r="S3633" s="54"/>
      <c r="T3633" s="54"/>
    </row>
    <row r="3634" spans="1:20" ht="15" customHeight="1" x14ac:dyDescent="0.2">
      <c r="A3634" s="54"/>
      <c r="B3634" s="54"/>
      <c r="C3634" s="53"/>
      <c r="D3634" s="54"/>
      <c r="E3634" s="54"/>
      <c r="F3634" s="79"/>
      <c r="G3634" s="55"/>
      <c r="H3634" s="79"/>
      <c r="I3634" s="60"/>
      <c r="J3634" s="60"/>
      <c r="K3634" s="60"/>
      <c r="L3634" s="60"/>
      <c r="M3634" s="60"/>
      <c r="N3634" s="60"/>
      <c r="O3634" s="54"/>
      <c r="P3634" s="54"/>
      <c r="Q3634" s="54"/>
      <c r="R3634" s="54"/>
      <c r="S3634" s="54"/>
      <c r="T3634" s="54"/>
    </row>
    <row r="3635" spans="1:20" ht="15" customHeight="1" x14ac:dyDescent="0.2">
      <c r="A3635" s="54"/>
      <c r="B3635" s="54"/>
      <c r="C3635" s="53"/>
      <c r="D3635" s="54"/>
      <c r="E3635" s="54"/>
      <c r="F3635" s="79"/>
      <c r="G3635" s="55"/>
      <c r="H3635" s="79"/>
      <c r="I3635" s="60"/>
      <c r="J3635" s="60"/>
      <c r="K3635" s="60"/>
      <c r="L3635" s="60"/>
      <c r="M3635" s="60"/>
      <c r="N3635" s="60"/>
      <c r="O3635" s="54"/>
      <c r="P3635" s="54"/>
      <c r="Q3635" s="54"/>
      <c r="R3635" s="54"/>
      <c r="S3635" s="54"/>
      <c r="T3635" s="54"/>
    </row>
    <row r="3636" spans="1:20" ht="15" customHeight="1" x14ac:dyDescent="0.2">
      <c r="A3636" s="54"/>
      <c r="B3636" s="54"/>
      <c r="C3636" s="53"/>
      <c r="D3636" s="54"/>
      <c r="E3636" s="54"/>
      <c r="F3636" s="79"/>
      <c r="G3636" s="55"/>
      <c r="H3636" s="79"/>
      <c r="I3636" s="60"/>
      <c r="J3636" s="60"/>
      <c r="K3636" s="60"/>
      <c r="L3636" s="60"/>
      <c r="M3636" s="60"/>
      <c r="N3636" s="60"/>
      <c r="O3636" s="54"/>
      <c r="P3636" s="54"/>
      <c r="Q3636" s="54"/>
      <c r="R3636" s="54"/>
      <c r="S3636" s="54"/>
      <c r="T3636" s="54"/>
    </row>
    <row r="3637" spans="1:20" ht="15" customHeight="1" x14ac:dyDescent="0.2">
      <c r="A3637" s="54"/>
      <c r="B3637" s="54"/>
      <c r="C3637" s="53"/>
      <c r="D3637" s="54"/>
      <c r="E3637" s="54"/>
      <c r="F3637" s="79"/>
      <c r="G3637" s="55"/>
      <c r="H3637" s="79"/>
      <c r="I3637" s="60"/>
      <c r="J3637" s="60"/>
      <c r="K3637" s="60"/>
      <c r="L3637" s="60"/>
      <c r="M3637" s="60"/>
      <c r="N3637" s="60"/>
      <c r="O3637" s="54"/>
      <c r="P3637" s="54"/>
      <c r="Q3637" s="54"/>
      <c r="R3637" s="54"/>
      <c r="S3637" s="54"/>
      <c r="T3637" s="54"/>
    </row>
    <row r="3638" spans="1:20" ht="15" customHeight="1" x14ac:dyDescent="0.2">
      <c r="A3638" s="54"/>
      <c r="B3638" s="54"/>
      <c r="C3638" s="53"/>
      <c r="D3638" s="54"/>
      <c r="E3638" s="54"/>
      <c r="F3638" s="79"/>
      <c r="G3638" s="55"/>
      <c r="H3638" s="79"/>
      <c r="I3638" s="60"/>
      <c r="J3638" s="60"/>
      <c r="K3638" s="60"/>
      <c r="L3638" s="60"/>
      <c r="M3638" s="60"/>
      <c r="N3638" s="60"/>
      <c r="O3638" s="54"/>
      <c r="P3638" s="54"/>
      <c r="Q3638" s="54"/>
      <c r="R3638" s="54"/>
      <c r="S3638" s="54"/>
      <c r="T3638" s="54"/>
    </row>
    <row r="3639" spans="1:20" ht="15" customHeight="1" x14ac:dyDescent="0.2">
      <c r="A3639" s="54"/>
      <c r="B3639" s="54"/>
      <c r="C3639" s="53"/>
      <c r="D3639" s="54"/>
      <c r="E3639" s="54"/>
      <c r="F3639" s="79"/>
      <c r="G3639" s="55"/>
      <c r="H3639" s="79"/>
      <c r="I3639" s="60"/>
      <c r="J3639" s="60"/>
      <c r="K3639" s="60"/>
      <c r="L3639" s="60"/>
      <c r="M3639" s="60"/>
      <c r="N3639" s="60"/>
      <c r="O3639" s="54"/>
      <c r="P3639" s="54"/>
      <c r="Q3639" s="54"/>
      <c r="R3639" s="54"/>
      <c r="S3639" s="54"/>
      <c r="T3639" s="54"/>
    </row>
    <row r="3640" spans="1:20" ht="15" customHeight="1" x14ac:dyDescent="0.2">
      <c r="A3640" s="54"/>
      <c r="B3640" s="54"/>
      <c r="C3640" s="53"/>
      <c r="D3640" s="54"/>
      <c r="E3640" s="54"/>
      <c r="F3640" s="79"/>
      <c r="G3640" s="55"/>
      <c r="H3640" s="79"/>
      <c r="I3640" s="60"/>
      <c r="J3640" s="60"/>
      <c r="K3640" s="60"/>
      <c r="L3640" s="60"/>
      <c r="M3640" s="60"/>
      <c r="N3640" s="60"/>
      <c r="O3640" s="54"/>
      <c r="P3640" s="54"/>
      <c r="Q3640" s="54"/>
      <c r="R3640" s="54"/>
      <c r="S3640" s="54"/>
      <c r="T3640" s="54"/>
    </row>
    <row r="3641" spans="1:20" ht="15" customHeight="1" x14ac:dyDescent="0.2">
      <c r="A3641" s="54"/>
      <c r="B3641" s="54"/>
      <c r="C3641" s="53"/>
      <c r="D3641" s="54"/>
      <c r="E3641" s="54"/>
      <c r="F3641" s="79"/>
      <c r="G3641" s="55"/>
      <c r="H3641" s="79"/>
      <c r="I3641" s="60"/>
      <c r="J3641" s="60"/>
      <c r="K3641" s="60"/>
      <c r="L3641" s="60"/>
      <c r="M3641" s="60"/>
      <c r="N3641" s="60"/>
      <c r="O3641" s="54"/>
      <c r="P3641" s="54"/>
      <c r="Q3641" s="54"/>
      <c r="R3641" s="54"/>
      <c r="S3641" s="54"/>
      <c r="T3641" s="54"/>
    </row>
    <row r="3642" spans="1:20" ht="15" customHeight="1" x14ac:dyDescent="0.2">
      <c r="A3642" s="54"/>
      <c r="B3642" s="54"/>
      <c r="C3642" s="53"/>
      <c r="D3642" s="54"/>
      <c r="E3642" s="54"/>
      <c r="F3642" s="79"/>
      <c r="G3642" s="55"/>
      <c r="H3642" s="79"/>
      <c r="I3642" s="60"/>
      <c r="J3642" s="60"/>
      <c r="K3642" s="60"/>
      <c r="L3642" s="60"/>
      <c r="M3642" s="60"/>
      <c r="N3642" s="60"/>
      <c r="O3642" s="54"/>
      <c r="P3642" s="54"/>
      <c r="Q3642" s="54"/>
      <c r="R3642" s="54"/>
      <c r="S3642" s="54"/>
      <c r="T3642" s="54"/>
    </row>
    <row r="3643" spans="1:20" ht="15" customHeight="1" x14ac:dyDescent="0.2">
      <c r="A3643" s="54"/>
      <c r="B3643" s="54"/>
      <c r="C3643" s="53"/>
      <c r="D3643" s="54"/>
      <c r="E3643" s="54"/>
      <c r="F3643" s="79"/>
      <c r="G3643" s="55"/>
      <c r="H3643" s="79"/>
      <c r="I3643" s="60"/>
      <c r="J3643" s="60"/>
      <c r="K3643" s="60"/>
      <c r="L3643" s="60"/>
      <c r="M3643" s="60"/>
      <c r="N3643" s="60"/>
      <c r="O3643" s="54"/>
      <c r="P3643" s="54"/>
      <c r="Q3643" s="54"/>
      <c r="R3643" s="54"/>
      <c r="S3643" s="54"/>
      <c r="T3643" s="54"/>
    </row>
    <row r="3644" spans="1:20" ht="15" customHeight="1" x14ac:dyDescent="0.2">
      <c r="A3644" s="54"/>
      <c r="B3644" s="54"/>
      <c r="C3644" s="53"/>
      <c r="D3644" s="54"/>
      <c r="E3644" s="54"/>
      <c r="F3644" s="79"/>
      <c r="G3644" s="55"/>
      <c r="H3644" s="79"/>
      <c r="I3644" s="60"/>
      <c r="J3644" s="60"/>
      <c r="K3644" s="60"/>
      <c r="L3644" s="60"/>
      <c r="M3644" s="60"/>
      <c r="N3644" s="60"/>
      <c r="O3644" s="54"/>
      <c r="P3644" s="54"/>
      <c r="Q3644" s="54"/>
      <c r="R3644" s="54"/>
      <c r="S3644" s="54"/>
      <c r="T3644" s="54"/>
    </row>
    <row r="3645" spans="1:20" ht="15" customHeight="1" x14ac:dyDescent="0.2">
      <c r="A3645" s="54"/>
      <c r="B3645" s="54"/>
      <c r="C3645" s="53"/>
      <c r="D3645" s="54"/>
      <c r="E3645" s="54"/>
      <c r="F3645" s="79"/>
      <c r="G3645" s="55"/>
      <c r="H3645" s="79"/>
      <c r="I3645" s="60"/>
      <c r="J3645" s="60"/>
      <c r="K3645" s="60"/>
      <c r="L3645" s="60"/>
      <c r="M3645" s="60"/>
      <c r="N3645" s="60"/>
      <c r="O3645" s="54"/>
      <c r="P3645" s="54"/>
      <c r="Q3645" s="54"/>
      <c r="R3645" s="54"/>
      <c r="S3645" s="54"/>
      <c r="T3645" s="54"/>
    </row>
    <row r="3646" spans="1:20" ht="15" customHeight="1" x14ac:dyDescent="0.2">
      <c r="A3646" s="54"/>
      <c r="B3646" s="54"/>
      <c r="C3646" s="53"/>
      <c r="D3646" s="54"/>
      <c r="E3646" s="54"/>
      <c r="F3646" s="79"/>
      <c r="G3646" s="55"/>
      <c r="H3646" s="79"/>
      <c r="I3646" s="60"/>
      <c r="J3646" s="60"/>
      <c r="K3646" s="60"/>
      <c r="L3646" s="60"/>
      <c r="M3646" s="60"/>
      <c r="N3646" s="60"/>
      <c r="O3646" s="54"/>
      <c r="P3646" s="54"/>
      <c r="Q3646" s="54"/>
      <c r="R3646" s="54"/>
      <c r="S3646" s="54"/>
      <c r="T3646" s="54"/>
    </row>
    <row r="3647" spans="1:20" ht="15" customHeight="1" x14ac:dyDescent="0.2">
      <c r="A3647" s="54"/>
      <c r="B3647" s="54"/>
      <c r="C3647" s="53"/>
      <c r="D3647" s="54"/>
      <c r="E3647" s="54"/>
      <c r="F3647" s="79"/>
      <c r="G3647" s="55"/>
      <c r="H3647" s="79"/>
      <c r="I3647" s="60"/>
      <c r="J3647" s="60"/>
      <c r="K3647" s="60"/>
      <c r="L3647" s="60"/>
      <c r="M3647" s="60"/>
      <c r="N3647" s="60"/>
      <c r="O3647" s="54"/>
      <c r="P3647" s="54"/>
      <c r="Q3647" s="54"/>
      <c r="R3647" s="54"/>
      <c r="S3647" s="54"/>
      <c r="T3647" s="54"/>
    </row>
    <row r="3648" spans="1:20" ht="15" customHeight="1" x14ac:dyDescent="0.2">
      <c r="A3648" s="54"/>
      <c r="B3648" s="54"/>
      <c r="C3648" s="53"/>
      <c r="D3648" s="54"/>
      <c r="E3648" s="54"/>
      <c r="F3648" s="79"/>
      <c r="G3648" s="55"/>
      <c r="H3648" s="79"/>
      <c r="I3648" s="60"/>
      <c r="J3648" s="60"/>
      <c r="K3648" s="60"/>
      <c r="L3648" s="60"/>
      <c r="M3648" s="60"/>
      <c r="N3648" s="60"/>
      <c r="O3648" s="54"/>
      <c r="P3648" s="54"/>
      <c r="Q3648" s="54"/>
      <c r="R3648" s="54"/>
      <c r="S3648" s="54"/>
      <c r="T3648" s="54"/>
    </row>
    <row r="3649" spans="1:20" ht="15" customHeight="1" x14ac:dyDescent="0.2">
      <c r="A3649" s="54"/>
      <c r="B3649" s="54"/>
      <c r="C3649" s="53"/>
      <c r="D3649" s="54"/>
      <c r="E3649" s="54"/>
      <c r="F3649" s="79"/>
      <c r="G3649" s="55"/>
      <c r="H3649" s="79"/>
      <c r="I3649" s="60"/>
      <c r="J3649" s="60"/>
      <c r="K3649" s="60"/>
      <c r="L3649" s="60"/>
      <c r="M3649" s="60"/>
      <c r="N3649" s="60"/>
      <c r="O3649" s="54"/>
      <c r="P3649" s="54"/>
      <c r="Q3649" s="54"/>
      <c r="R3649" s="54"/>
      <c r="S3649" s="54"/>
      <c r="T3649" s="54"/>
    </row>
    <row r="3650" spans="1:20" ht="15" customHeight="1" x14ac:dyDescent="0.2">
      <c r="A3650" s="54"/>
      <c r="B3650" s="54"/>
      <c r="C3650" s="53"/>
      <c r="D3650" s="54"/>
      <c r="E3650" s="54"/>
      <c r="F3650" s="79"/>
      <c r="G3650" s="55"/>
      <c r="H3650" s="79"/>
      <c r="I3650" s="60"/>
      <c r="J3650" s="60"/>
      <c r="K3650" s="60"/>
      <c r="L3650" s="60"/>
      <c r="M3650" s="60"/>
      <c r="N3650" s="60"/>
      <c r="O3650" s="54"/>
      <c r="P3650" s="54"/>
      <c r="Q3650" s="54"/>
      <c r="R3650" s="54"/>
      <c r="S3650" s="54"/>
      <c r="T3650" s="54"/>
    </row>
    <row r="3651" spans="1:20" ht="15" customHeight="1" x14ac:dyDescent="0.2">
      <c r="A3651" s="54"/>
      <c r="B3651" s="54"/>
      <c r="C3651" s="53"/>
      <c r="D3651" s="54"/>
      <c r="E3651" s="54"/>
      <c r="F3651" s="79"/>
      <c r="G3651" s="55"/>
      <c r="H3651" s="79"/>
      <c r="I3651" s="60"/>
      <c r="J3651" s="60"/>
      <c r="K3651" s="60"/>
      <c r="L3651" s="60"/>
      <c r="M3651" s="60"/>
      <c r="N3651" s="60"/>
      <c r="O3651" s="54"/>
      <c r="P3651" s="54"/>
      <c r="Q3651" s="54"/>
      <c r="R3651" s="54"/>
      <c r="S3651" s="54"/>
      <c r="T3651" s="54"/>
    </row>
    <row r="3652" spans="1:20" ht="15" customHeight="1" x14ac:dyDescent="0.2">
      <c r="A3652" s="54"/>
      <c r="B3652" s="54"/>
      <c r="C3652" s="53"/>
      <c r="D3652" s="54"/>
      <c r="E3652" s="54"/>
      <c r="F3652" s="79"/>
      <c r="G3652" s="55"/>
      <c r="H3652" s="79"/>
      <c r="I3652" s="60"/>
      <c r="J3652" s="60"/>
      <c r="K3652" s="60"/>
      <c r="L3652" s="60"/>
      <c r="M3652" s="60"/>
      <c r="N3652" s="60"/>
      <c r="O3652" s="54"/>
      <c r="P3652" s="54"/>
      <c r="Q3652" s="54"/>
      <c r="R3652" s="54"/>
      <c r="S3652" s="54"/>
      <c r="T3652" s="54"/>
    </row>
    <row r="3653" spans="1:20" ht="15" customHeight="1" x14ac:dyDescent="0.2">
      <c r="A3653" s="54"/>
      <c r="B3653" s="54"/>
      <c r="C3653" s="53"/>
      <c r="D3653" s="54"/>
      <c r="E3653" s="54"/>
      <c r="F3653" s="79"/>
      <c r="G3653" s="55"/>
      <c r="H3653" s="79"/>
      <c r="I3653" s="60"/>
      <c r="J3653" s="60"/>
      <c r="K3653" s="60"/>
      <c r="L3653" s="60"/>
      <c r="M3653" s="60"/>
      <c r="N3653" s="60"/>
      <c r="O3653" s="54"/>
      <c r="P3653" s="54"/>
      <c r="Q3653" s="54"/>
      <c r="R3653" s="54"/>
      <c r="S3653" s="54"/>
      <c r="T3653" s="54"/>
    </row>
    <row r="3654" spans="1:20" ht="15" customHeight="1" x14ac:dyDescent="0.2">
      <c r="A3654" s="54"/>
      <c r="B3654" s="54"/>
      <c r="C3654" s="53"/>
      <c r="D3654" s="54"/>
      <c r="E3654" s="54"/>
      <c r="F3654" s="79"/>
      <c r="G3654" s="55"/>
      <c r="H3654" s="79"/>
      <c r="I3654" s="60"/>
      <c r="J3654" s="60"/>
      <c r="K3654" s="60"/>
      <c r="L3654" s="60"/>
      <c r="M3654" s="60"/>
      <c r="N3654" s="60"/>
      <c r="O3654" s="54"/>
      <c r="P3654" s="54"/>
      <c r="Q3654" s="54"/>
      <c r="R3654" s="54"/>
      <c r="S3654" s="54"/>
      <c r="T3654" s="54"/>
    </row>
    <row r="3655" spans="1:20" ht="15" customHeight="1" x14ac:dyDescent="0.2">
      <c r="A3655" s="54"/>
      <c r="B3655" s="54"/>
      <c r="C3655" s="53"/>
      <c r="D3655" s="54"/>
      <c r="E3655" s="54"/>
      <c r="F3655" s="79"/>
      <c r="G3655" s="55"/>
      <c r="H3655" s="79"/>
      <c r="I3655" s="60"/>
      <c r="J3655" s="60"/>
      <c r="K3655" s="60"/>
      <c r="L3655" s="60"/>
      <c r="M3655" s="60"/>
      <c r="N3655" s="60"/>
      <c r="O3655" s="54"/>
      <c r="P3655" s="54"/>
      <c r="Q3655" s="54"/>
      <c r="R3655" s="54"/>
      <c r="S3655" s="54"/>
      <c r="T3655" s="54"/>
    </row>
    <row r="3656" spans="1:20" ht="15" customHeight="1" x14ac:dyDescent="0.2">
      <c r="A3656" s="54"/>
      <c r="B3656" s="54"/>
      <c r="C3656" s="53"/>
      <c r="D3656" s="54"/>
      <c r="E3656" s="54"/>
      <c r="F3656" s="79"/>
      <c r="G3656" s="55"/>
      <c r="H3656" s="79"/>
      <c r="I3656" s="60"/>
      <c r="J3656" s="60"/>
      <c r="K3656" s="60"/>
      <c r="L3656" s="60"/>
      <c r="M3656" s="60"/>
      <c r="N3656" s="60"/>
      <c r="O3656" s="54"/>
      <c r="P3656" s="54"/>
      <c r="Q3656" s="54"/>
      <c r="R3656" s="54"/>
      <c r="S3656" s="54"/>
      <c r="T3656" s="54"/>
    </row>
    <row r="3657" spans="1:20" ht="15" customHeight="1" x14ac:dyDescent="0.2">
      <c r="A3657" s="54"/>
      <c r="B3657" s="54"/>
      <c r="C3657" s="53"/>
      <c r="D3657" s="54"/>
      <c r="E3657" s="54"/>
      <c r="F3657" s="79"/>
      <c r="G3657" s="55"/>
      <c r="H3657" s="79"/>
      <c r="I3657" s="60"/>
      <c r="J3657" s="60"/>
      <c r="K3657" s="60"/>
      <c r="L3657" s="60"/>
      <c r="M3657" s="60"/>
      <c r="N3657" s="60"/>
      <c r="O3657" s="54"/>
      <c r="P3657" s="54"/>
      <c r="Q3657" s="54"/>
      <c r="R3657" s="54"/>
      <c r="S3657" s="54"/>
      <c r="T3657" s="54"/>
    </row>
    <row r="3658" spans="1:20" ht="15" customHeight="1" x14ac:dyDescent="0.2">
      <c r="A3658" s="54"/>
      <c r="B3658" s="54"/>
      <c r="C3658" s="53"/>
      <c r="D3658" s="54"/>
      <c r="E3658" s="54"/>
      <c r="F3658" s="79"/>
      <c r="G3658" s="55"/>
      <c r="H3658" s="79"/>
      <c r="I3658" s="60"/>
      <c r="J3658" s="60"/>
      <c r="K3658" s="60"/>
      <c r="L3658" s="60"/>
      <c r="M3658" s="60"/>
      <c r="N3658" s="60"/>
      <c r="O3658" s="54"/>
      <c r="P3658" s="54"/>
      <c r="Q3658" s="54"/>
      <c r="R3658" s="54"/>
      <c r="S3658" s="54"/>
      <c r="T3658" s="54"/>
    </row>
    <row r="3659" spans="1:20" ht="15" customHeight="1" x14ac:dyDescent="0.2">
      <c r="A3659" s="54"/>
      <c r="B3659" s="54"/>
      <c r="C3659" s="53"/>
      <c r="D3659" s="54"/>
      <c r="E3659" s="54"/>
      <c r="F3659" s="79"/>
      <c r="G3659" s="55"/>
      <c r="H3659" s="79"/>
      <c r="I3659" s="60"/>
      <c r="J3659" s="60"/>
      <c r="K3659" s="60"/>
      <c r="L3659" s="60"/>
      <c r="M3659" s="60"/>
      <c r="N3659" s="60"/>
      <c r="O3659" s="54"/>
      <c r="P3659" s="54"/>
      <c r="Q3659" s="54"/>
      <c r="R3659" s="54"/>
      <c r="S3659" s="54"/>
      <c r="T3659" s="54"/>
    </row>
    <row r="3660" spans="1:20" ht="15" customHeight="1" x14ac:dyDescent="0.2">
      <c r="A3660" s="54"/>
      <c r="B3660" s="54"/>
      <c r="C3660" s="53"/>
      <c r="D3660" s="54"/>
      <c r="E3660" s="54"/>
      <c r="F3660" s="79"/>
      <c r="G3660" s="55"/>
      <c r="H3660" s="79"/>
      <c r="I3660" s="60"/>
      <c r="J3660" s="60"/>
      <c r="K3660" s="60"/>
      <c r="L3660" s="60"/>
      <c r="M3660" s="60"/>
      <c r="N3660" s="60"/>
      <c r="O3660" s="54"/>
      <c r="P3660" s="54"/>
      <c r="Q3660" s="54"/>
      <c r="R3660" s="54"/>
      <c r="S3660" s="54"/>
      <c r="T3660" s="54"/>
    </row>
    <row r="3661" spans="1:20" ht="15" customHeight="1" x14ac:dyDescent="0.2">
      <c r="A3661" s="54"/>
      <c r="B3661" s="54"/>
      <c r="C3661" s="53"/>
      <c r="D3661" s="54"/>
      <c r="E3661" s="54"/>
      <c r="F3661" s="79"/>
      <c r="G3661" s="55"/>
      <c r="H3661" s="79"/>
      <c r="I3661" s="60"/>
      <c r="J3661" s="60"/>
      <c r="K3661" s="60"/>
      <c r="L3661" s="60"/>
      <c r="M3661" s="60"/>
      <c r="N3661" s="60"/>
      <c r="O3661" s="54"/>
      <c r="P3661" s="54"/>
      <c r="Q3661" s="54"/>
      <c r="R3661" s="54"/>
      <c r="S3661" s="54"/>
      <c r="T3661" s="54"/>
    </row>
    <row r="3662" spans="1:20" ht="15" customHeight="1" x14ac:dyDescent="0.2">
      <c r="A3662" s="54"/>
      <c r="B3662" s="54"/>
      <c r="C3662" s="53"/>
      <c r="D3662" s="54"/>
      <c r="E3662" s="54"/>
      <c r="F3662" s="79"/>
      <c r="G3662" s="55"/>
      <c r="H3662" s="79"/>
      <c r="I3662" s="60"/>
      <c r="J3662" s="60"/>
      <c r="K3662" s="60"/>
      <c r="L3662" s="60"/>
      <c r="M3662" s="60"/>
      <c r="N3662" s="60"/>
      <c r="O3662" s="54"/>
      <c r="P3662" s="54"/>
      <c r="Q3662" s="54"/>
      <c r="R3662" s="54"/>
      <c r="S3662" s="54"/>
      <c r="T3662" s="54"/>
    </row>
    <row r="3663" spans="1:20" ht="15" customHeight="1" x14ac:dyDescent="0.2">
      <c r="A3663" s="54"/>
      <c r="B3663" s="54"/>
      <c r="C3663" s="53"/>
      <c r="D3663" s="54"/>
      <c r="E3663" s="54"/>
      <c r="F3663" s="79"/>
      <c r="G3663" s="55"/>
      <c r="H3663" s="79"/>
      <c r="I3663" s="60"/>
      <c r="J3663" s="60"/>
      <c r="K3663" s="60"/>
      <c r="L3663" s="60"/>
      <c r="M3663" s="60"/>
      <c r="N3663" s="60"/>
      <c r="O3663" s="54"/>
      <c r="P3663" s="54"/>
      <c r="Q3663" s="54"/>
      <c r="R3663" s="54"/>
      <c r="S3663" s="54"/>
      <c r="T3663" s="54"/>
    </row>
    <row r="3664" spans="1:20" ht="15" customHeight="1" x14ac:dyDescent="0.2">
      <c r="A3664" s="54"/>
      <c r="B3664" s="54"/>
      <c r="C3664" s="53"/>
      <c r="D3664" s="54"/>
      <c r="E3664" s="54"/>
      <c r="F3664" s="79"/>
      <c r="G3664" s="55"/>
      <c r="H3664" s="79"/>
      <c r="I3664" s="60"/>
      <c r="J3664" s="60"/>
      <c r="K3664" s="60"/>
      <c r="L3664" s="60"/>
      <c r="M3664" s="60"/>
      <c r="N3664" s="60"/>
      <c r="O3664" s="54"/>
      <c r="P3664" s="54"/>
      <c r="Q3664" s="54"/>
      <c r="R3664" s="54"/>
      <c r="S3664" s="54"/>
      <c r="T3664" s="54"/>
    </row>
    <row r="3665" spans="1:20" ht="15" customHeight="1" x14ac:dyDescent="0.2">
      <c r="A3665" s="54"/>
      <c r="B3665" s="54"/>
      <c r="C3665" s="53"/>
      <c r="D3665" s="54"/>
      <c r="E3665" s="54"/>
      <c r="F3665" s="79"/>
      <c r="G3665" s="55"/>
      <c r="H3665" s="79"/>
      <c r="I3665" s="60"/>
      <c r="J3665" s="60"/>
      <c r="K3665" s="60"/>
      <c r="L3665" s="60"/>
      <c r="M3665" s="60"/>
      <c r="N3665" s="60"/>
      <c r="O3665" s="54"/>
      <c r="P3665" s="54"/>
      <c r="Q3665" s="54"/>
      <c r="R3665" s="54"/>
      <c r="S3665" s="54"/>
      <c r="T3665" s="54"/>
    </row>
    <row r="3666" spans="1:20" ht="15" customHeight="1" x14ac:dyDescent="0.2">
      <c r="A3666" s="54"/>
      <c r="B3666" s="54"/>
      <c r="C3666" s="53"/>
      <c r="D3666" s="54"/>
      <c r="E3666" s="54"/>
      <c r="F3666" s="79"/>
      <c r="G3666" s="55"/>
      <c r="H3666" s="79"/>
      <c r="I3666" s="60"/>
      <c r="J3666" s="60"/>
      <c r="K3666" s="60"/>
      <c r="L3666" s="60"/>
      <c r="M3666" s="60"/>
      <c r="N3666" s="60"/>
      <c r="O3666" s="54"/>
      <c r="P3666" s="54"/>
      <c r="Q3666" s="54"/>
      <c r="R3666" s="54"/>
      <c r="S3666" s="54"/>
      <c r="T3666" s="54"/>
    </row>
    <row r="3667" spans="1:20" ht="15" customHeight="1" x14ac:dyDescent="0.2">
      <c r="A3667" s="54"/>
      <c r="B3667" s="54"/>
      <c r="C3667" s="53"/>
      <c r="D3667" s="54"/>
      <c r="E3667" s="54"/>
      <c r="F3667" s="79"/>
      <c r="G3667" s="55"/>
      <c r="H3667" s="79"/>
      <c r="I3667" s="60"/>
      <c r="J3667" s="60"/>
      <c r="K3667" s="60"/>
      <c r="L3667" s="60"/>
      <c r="M3667" s="60"/>
      <c r="N3667" s="60"/>
      <c r="O3667" s="54"/>
      <c r="P3667" s="54"/>
      <c r="Q3667" s="54"/>
      <c r="R3667" s="54"/>
      <c r="S3667" s="54"/>
      <c r="T3667" s="54"/>
    </row>
    <row r="3668" spans="1:20" ht="15" customHeight="1" x14ac:dyDescent="0.2">
      <c r="A3668" s="54"/>
      <c r="B3668" s="54"/>
      <c r="C3668" s="53"/>
      <c r="D3668" s="54"/>
      <c r="E3668" s="54"/>
      <c r="F3668" s="79"/>
      <c r="G3668" s="55"/>
      <c r="H3668" s="79"/>
      <c r="I3668" s="60"/>
      <c r="J3668" s="60"/>
      <c r="K3668" s="60"/>
      <c r="L3668" s="60"/>
      <c r="M3668" s="60"/>
      <c r="N3668" s="60"/>
      <c r="O3668" s="54"/>
      <c r="P3668" s="54"/>
      <c r="Q3668" s="54"/>
      <c r="R3668" s="54"/>
      <c r="S3668" s="54"/>
      <c r="T3668" s="54"/>
    </row>
    <row r="3669" spans="1:20" ht="15" customHeight="1" x14ac:dyDescent="0.2">
      <c r="A3669" s="54"/>
      <c r="B3669" s="54"/>
      <c r="C3669" s="53"/>
      <c r="D3669" s="54"/>
      <c r="E3669" s="54"/>
      <c r="F3669" s="79"/>
      <c r="G3669" s="55"/>
      <c r="H3669" s="79"/>
      <c r="I3669" s="60"/>
      <c r="J3669" s="60"/>
      <c r="K3669" s="60"/>
      <c r="L3669" s="60"/>
      <c r="M3669" s="60"/>
      <c r="N3669" s="60"/>
      <c r="O3669" s="54"/>
      <c r="P3669" s="54"/>
      <c r="Q3669" s="54"/>
      <c r="R3669" s="54"/>
      <c r="S3669" s="54"/>
      <c r="T3669" s="54"/>
    </row>
    <row r="3670" spans="1:20" ht="15" customHeight="1" x14ac:dyDescent="0.2">
      <c r="A3670" s="54"/>
      <c r="B3670" s="54"/>
      <c r="C3670" s="53"/>
      <c r="D3670" s="54"/>
      <c r="E3670" s="54"/>
      <c r="F3670" s="79"/>
      <c r="G3670" s="55"/>
      <c r="H3670" s="79"/>
      <c r="I3670" s="60"/>
      <c r="J3670" s="60"/>
      <c r="K3670" s="60"/>
      <c r="L3670" s="60"/>
      <c r="M3670" s="60"/>
      <c r="N3670" s="60"/>
      <c r="O3670" s="54"/>
      <c r="P3670" s="54"/>
      <c r="Q3670" s="54"/>
      <c r="R3670" s="54"/>
      <c r="S3670" s="54"/>
      <c r="T3670" s="54"/>
    </row>
    <row r="3671" spans="1:20" ht="15" customHeight="1" x14ac:dyDescent="0.2">
      <c r="A3671" s="54"/>
      <c r="B3671" s="54"/>
      <c r="C3671" s="53"/>
      <c r="D3671" s="54"/>
      <c r="E3671" s="54"/>
      <c r="F3671" s="79"/>
      <c r="G3671" s="55"/>
      <c r="H3671" s="79"/>
      <c r="I3671" s="60"/>
      <c r="J3671" s="60"/>
      <c r="K3671" s="60"/>
      <c r="L3671" s="60"/>
      <c r="M3671" s="60"/>
      <c r="N3671" s="60"/>
      <c r="O3671" s="54"/>
      <c r="P3671" s="54"/>
      <c r="Q3671" s="54"/>
      <c r="R3671" s="54"/>
      <c r="S3671" s="54"/>
      <c r="T3671" s="54"/>
    </row>
    <row r="3672" spans="1:20" ht="15" customHeight="1" x14ac:dyDescent="0.2">
      <c r="A3672" s="54"/>
      <c r="B3672" s="54"/>
      <c r="C3672" s="53"/>
      <c r="D3672" s="54"/>
      <c r="E3672" s="54"/>
      <c r="F3672" s="79"/>
      <c r="G3672" s="55"/>
      <c r="H3672" s="79"/>
      <c r="I3672" s="60"/>
      <c r="J3672" s="60"/>
      <c r="K3672" s="60"/>
      <c r="L3672" s="60"/>
      <c r="M3672" s="60"/>
      <c r="N3672" s="60"/>
      <c r="O3672" s="54"/>
      <c r="P3672" s="54"/>
      <c r="Q3672" s="54"/>
      <c r="R3672" s="54"/>
      <c r="S3672" s="54"/>
      <c r="T3672" s="54"/>
    </row>
    <row r="3673" spans="1:20" ht="15" customHeight="1" x14ac:dyDescent="0.2">
      <c r="A3673" s="54"/>
      <c r="B3673" s="54"/>
      <c r="C3673" s="53"/>
      <c r="D3673" s="54"/>
      <c r="E3673" s="54"/>
      <c r="F3673" s="79"/>
      <c r="G3673" s="55"/>
      <c r="H3673" s="79"/>
      <c r="I3673" s="60"/>
      <c r="J3673" s="60"/>
      <c r="K3673" s="60"/>
      <c r="L3673" s="60"/>
      <c r="M3673" s="60"/>
      <c r="N3673" s="60"/>
      <c r="O3673" s="54"/>
      <c r="P3673" s="54"/>
      <c r="Q3673" s="54"/>
      <c r="R3673" s="54"/>
      <c r="S3673" s="54"/>
      <c r="T3673" s="54"/>
    </row>
    <row r="3674" spans="1:20" ht="15" customHeight="1" x14ac:dyDescent="0.2">
      <c r="A3674" s="54"/>
      <c r="B3674" s="54"/>
      <c r="C3674" s="53"/>
      <c r="D3674" s="54"/>
      <c r="E3674" s="54"/>
      <c r="F3674" s="79"/>
      <c r="G3674" s="55"/>
      <c r="H3674" s="79"/>
      <c r="I3674" s="60"/>
      <c r="J3674" s="60"/>
      <c r="K3674" s="60"/>
      <c r="L3674" s="60"/>
      <c r="M3674" s="60"/>
      <c r="N3674" s="60"/>
      <c r="O3674" s="54"/>
      <c r="P3674" s="54"/>
      <c r="Q3674" s="54"/>
      <c r="R3674" s="54"/>
      <c r="S3674" s="54"/>
      <c r="T3674" s="54"/>
    </row>
    <row r="3675" spans="1:20" ht="15" customHeight="1" x14ac:dyDescent="0.2">
      <c r="A3675" s="54"/>
      <c r="B3675" s="54"/>
      <c r="C3675" s="53"/>
      <c r="D3675" s="54"/>
      <c r="E3675" s="54"/>
      <c r="F3675" s="79"/>
      <c r="G3675" s="55"/>
      <c r="H3675" s="79"/>
      <c r="I3675" s="60"/>
      <c r="J3675" s="60"/>
      <c r="K3675" s="60"/>
      <c r="L3675" s="60"/>
      <c r="M3675" s="60"/>
      <c r="N3675" s="60"/>
      <c r="O3675" s="54"/>
      <c r="P3675" s="54"/>
      <c r="Q3675" s="54"/>
      <c r="R3675" s="54"/>
      <c r="S3675" s="54"/>
      <c r="T3675" s="54"/>
    </row>
    <row r="3676" spans="1:20" ht="15" customHeight="1" x14ac:dyDescent="0.2">
      <c r="A3676" s="54"/>
      <c r="B3676" s="54"/>
      <c r="C3676" s="53"/>
      <c r="D3676" s="54"/>
      <c r="E3676" s="54"/>
      <c r="F3676" s="79"/>
      <c r="G3676" s="55"/>
      <c r="H3676" s="79"/>
      <c r="I3676" s="60"/>
      <c r="J3676" s="60"/>
      <c r="K3676" s="60"/>
      <c r="L3676" s="60"/>
      <c r="M3676" s="60"/>
      <c r="N3676" s="60"/>
      <c r="O3676" s="54"/>
      <c r="P3676" s="54"/>
      <c r="Q3676" s="54"/>
      <c r="R3676" s="54"/>
      <c r="S3676" s="54"/>
      <c r="T3676" s="54"/>
    </row>
    <row r="3677" spans="1:20" ht="15" customHeight="1" x14ac:dyDescent="0.2">
      <c r="A3677" s="54"/>
      <c r="B3677" s="54"/>
      <c r="C3677" s="53"/>
      <c r="D3677" s="54"/>
      <c r="E3677" s="54"/>
      <c r="F3677" s="79"/>
      <c r="G3677" s="55"/>
      <c r="H3677" s="79"/>
      <c r="I3677" s="60"/>
      <c r="J3677" s="60"/>
      <c r="K3677" s="60"/>
      <c r="L3677" s="60"/>
      <c r="M3677" s="60"/>
      <c r="N3677" s="60"/>
      <c r="O3677" s="54"/>
      <c r="P3677" s="54"/>
      <c r="Q3677" s="54"/>
      <c r="R3677" s="54"/>
      <c r="S3677" s="54"/>
      <c r="T3677" s="54"/>
    </row>
    <row r="3678" spans="1:20" ht="15" customHeight="1" x14ac:dyDescent="0.2">
      <c r="A3678" s="54"/>
      <c r="B3678" s="54"/>
      <c r="C3678" s="53"/>
      <c r="D3678" s="54"/>
      <c r="E3678" s="54"/>
      <c r="F3678" s="79"/>
      <c r="G3678" s="55"/>
      <c r="H3678" s="79"/>
      <c r="I3678" s="60"/>
      <c r="J3678" s="60"/>
      <c r="K3678" s="60"/>
      <c r="L3678" s="60"/>
      <c r="M3678" s="60"/>
      <c r="N3678" s="60"/>
      <c r="O3678" s="54"/>
      <c r="P3678" s="54"/>
      <c r="Q3678" s="54"/>
      <c r="R3678" s="54"/>
      <c r="S3678" s="54"/>
      <c r="T3678" s="54"/>
    </row>
    <row r="3679" spans="1:20" ht="15" customHeight="1" x14ac:dyDescent="0.2">
      <c r="A3679" s="54"/>
      <c r="B3679" s="54"/>
      <c r="C3679" s="53"/>
      <c r="D3679" s="54"/>
      <c r="E3679" s="54"/>
      <c r="F3679" s="79"/>
      <c r="G3679" s="55"/>
      <c r="H3679" s="79"/>
      <c r="I3679" s="60"/>
      <c r="J3679" s="60"/>
      <c r="K3679" s="60"/>
      <c r="L3679" s="60"/>
      <c r="M3679" s="60"/>
      <c r="N3679" s="60"/>
      <c r="O3679" s="54"/>
      <c r="P3679" s="54"/>
      <c r="Q3679" s="54"/>
      <c r="R3679" s="54"/>
      <c r="S3679" s="54"/>
      <c r="T3679" s="54"/>
    </row>
    <row r="3680" spans="1:20" ht="15" customHeight="1" x14ac:dyDescent="0.2">
      <c r="A3680" s="54"/>
      <c r="B3680" s="54"/>
      <c r="C3680" s="53"/>
      <c r="D3680" s="54"/>
      <c r="E3680" s="54"/>
      <c r="F3680" s="79"/>
      <c r="G3680" s="55"/>
      <c r="H3680" s="79"/>
      <c r="I3680" s="60"/>
      <c r="J3680" s="60"/>
      <c r="K3680" s="60"/>
      <c r="L3680" s="60"/>
      <c r="M3680" s="60"/>
      <c r="N3680" s="60"/>
      <c r="O3680" s="54"/>
      <c r="P3680" s="54"/>
      <c r="Q3680" s="54"/>
      <c r="R3680" s="54"/>
      <c r="S3680" s="54"/>
      <c r="T3680" s="54"/>
    </row>
    <row r="3681" spans="1:20" ht="15" customHeight="1" x14ac:dyDescent="0.2">
      <c r="A3681" s="54"/>
      <c r="B3681" s="54"/>
      <c r="C3681" s="53"/>
      <c r="D3681" s="54"/>
      <c r="E3681" s="54"/>
      <c r="F3681" s="79"/>
      <c r="G3681" s="55"/>
      <c r="H3681" s="79"/>
      <c r="I3681" s="60"/>
      <c r="J3681" s="60"/>
      <c r="K3681" s="60"/>
      <c r="L3681" s="60"/>
      <c r="M3681" s="60"/>
      <c r="N3681" s="60"/>
      <c r="O3681" s="54"/>
      <c r="P3681" s="54"/>
      <c r="Q3681" s="54"/>
      <c r="R3681" s="54"/>
      <c r="S3681" s="54"/>
      <c r="T3681" s="54"/>
    </row>
    <row r="3682" spans="1:20" ht="15" customHeight="1" x14ac:dyDescent="0.2">
      <c r="A3682" s="54"/>
      <c r="B3682" s="54"/>
      <c r="C3682" s="53"/>
      <c r="D3682" s="54"/>
      <c r="E3682" s="54"/>
      <c r="F3682" s="79"/>
      <c r="G3682" s="55"/>
      <c r="H3682" s="79"/>
      <c r="I3682" s="60"/>
      <c r="J3682" s="60"/>
      <c r="K3682" s="60"/>
      <c r="L3682" s="60"/>
      <c r="M3682" s="60"/>
      <c r="N3682" s="60"/>
      <c r="O3682" s="54"/>
      <c r="P3682" s="54"/>
      <c r="Q3682" s="54"/>
      <c r="R3682" s="54"/>
      <c r="S3682" s="54"/>
      <c r="T3682" s="54"/>
    </row>
    <row r="3683" spans="1:20" ht="15" customHeight="1" x14ac:dyDescent="0.2">
      <c r="A3683" s="54"/>
      <c r="B3683" s="54"/>
      <c r="C3683" s="53"/>
      <c r="D3683" s="54"/>
      <c r="E3683" s="54"/>
      <c r="F3683" s="79"/>
      <c r="G3683" s="55"/>
      <c r="H3683" s="79"/>
      <c r="I3683" s="60"/>
      <c r="J3683" s="60"/>
      <c r="K3683" s="60"/>
      <c r="L3683" s="60"/>
      <c r="M3683" s="60"/>
      <c r="N3683" s="60"/>
      <c r="O3683" s="54"/>
      <c r="P3683" s="54"/>
      <c r="Q3683" s="54"/>
      <c r="R3683" s="54"/>
      <c r="S3683" s="54"/>
      <c r="T3683" s="54"/>
    </row>
    <row r="3684" spans="1:20" ht="15" customHeight="1" x14ac:dyDescent="0.2">
      <c r="A3684" s="54"/>
      <c r="B3684" s="54"/>
      <c r="C3684" s="53"/>
      <c r="D3684" s="54"/>
      <c r="E3684" s="54"/>
      <c r="F3684" s="79"/>
      <c r="G3684" s="55"/>
      <c r="H3684" s="79"/>
      <c r="I3684" s="60"/>
      <c r="J3684" s="60"/>
      <c r="K3684" s="60"/>
      <c r="L3684" s="60"/>
      <c r="M3684" s="60"/>
      <c r="N3684" s="60"/>
      <c r="O3684" s="54"/>
      <c r="P3684" s="54"/>
      <c r="Q3684" s="54"/>
      <c r="R3684" s="54"/>
      <c r="S3684" s="54"/>
      <c r="T3684" s="54"/>
    </row>
    <row r="3685" spans="1:20" ht="15" customHeight="1" x14ac:dyDescent="0.2">
      <c r="A3685" s="54"/>
      <c r="B3685" s="54"/>
      <c r="C3685" s="53"/>
      <c r="D3685" s="54"/>
      <c r="E3685" s="54"/>
      <c r="F3685" s="79"/>
      <c r="G3685" s="55"/>
      <c r="H3685" s="79"/>
      <c r="I3685" s="60"/>
      <c r="J3685" s="60"/>
      <c r="K3685" s="60"/>
      <c r="L3685" s="60"/>
      <c r="M3685" s="60"/>
      <c r="N3685" s="60"/>
      <c r="O3685" s="54"/>
      <c r="P3685" s="54"/>
      <c r="Q3685" s="54"/>
      <c r="R3685" s="54"/>
      <c r="S3685" s="54"/>
      <c r="T3685" s="54"/>
    </row>
    <row r="3686" spans="1:20" ht="15" customHeight="1" x14ac:dyDescent="0.2">
      <c r="A3686" s="54"/>
      <c r="B3686" s="54"/>
      <c r="C3686" s="53"/>
      <c r="D3686" s="54"/>
      <c r="E3686" s="54"/>
      <c r="F3686" s="79"/>
      <c r="G3686" s="55"/>
      <c r="H3686" s="79"/>
      <c r="I3686" s="60"/>
      <c r="J3686" s="60"/>
      <c r="K3686" s="60"/>
      <c r="L3686" s="60"/>
      <c r="M3686" s="60"/>
      <c r="N3686" s="60"/>
      <c r="O3686" s="54"/>
      <c r="P3686" s="54"/>
      <c r="Q3686" s="54"/>
      <c r="R3686" s="54"/>
      <c r="S3686" s="54"/>
      <c r="T3686" s="54"/>
    </row>
    <row r="3687" spans="1:20" ht="15" customHeight="1" x14ac:dyDescent="0.2">
      <c r="A3687" s="54"/>
      <c r="B3687" s="54"/>
      <c r="C3687" s="53"/>
      <c r="D3687" s="54"/>
      <c r="E3687" s="54"/>
      <c r="F3687" s="79"/>
      <c r="G3687" s="55"/>
      <c r="H3687" s="79"/>
      <c r="I3687" s="60"/>
      <c r="J3687" s="60"/>
      <c r="K3687" s="60"/>
      <c r="L3687" s="60"/>
      <c r="M3687" s="60"/>
      <c r="N3687" s="60"/>
      <c r="O3687" s="54"/>
      <c r="P3687" s="54"/>
      <c r="Q3687" s="54"/>
      <c r="R3687" s="54"/>
      <c r="S3687" s="54"/>
      <c r="T3687" s="54"/>
    </row>
    <row r="3688" spans="1:20" ht="15" customHeight="1" x14ac:dyDescent="0.2">
      <c r="A3688" s="54"/>
      <c r="B3688" s="54"/>
      <c r="C3688" s="53"/>
      <c r="D3688" s="54"/>
      <c r="E3688" s="54"/>
      <c r="F3688" s="79"/>
      <c r="G3688" s="55"/>
      <c r="H3688" s="79"/>
      <c r="I3688" s="60"/>
      <c r="J3688" s="60"/>
      <c r="K3688" s="60"/>
      <c r="L3688" s="60"/>
      <c r="M3688" s="60"/>
      <c r="N3688" s="60"/>
      <c r="O3688" s="54"/>
      <c r="P3688" s="54"/>
      <c r="Q3688" s="54"/>
      <c r="R3688" s="54"/>
      <c r="S3688" s="54"/>
      <c r="T3688" s="54"/>
    </row>
    <row r="3689" spans="1:20" ht="15" customHeight="1" x14ac:dyDescent="0.2">
      <c r="A3689" s="54"/>
      <c r="B3689" s="54"/>
      <c r="C3689" s="53"/>
      <c r="D3689" s="54"/>
      <c r="E3689" s="54"/>
      <c r="F3689" s="79"/>
      <c r="G3689" s="55"/>
      <c r="H3689" s="79"/>
      <c r="I3689" s="60"/>
      <c r="J3689" s="60"/>
      <c r="K3689" s="60"/>
      <c r="L3689" s="60"/>
      <c r="M3689" s="60"/>
      <c r="N3689" s="60"/>
      <c r="O3689" s="54"/>
      <c r="P3689" s="54"/>
      <c r="Q3689" s="54"/>
      <c r="R3689" s="54"/>
      <c r="S3689" s="54"/>
      <c r="T3689" s="54"/>
    </row>
    <row r="3690" spans="1:20" ht="15" customHeight="1" x14ac:dyDescent="0.2">
      <c r="A3690" s="54"/>
      <c r="B3690" s="54"/>
      <c r="C3690" s="53"/>
      <c r="D3690" s="54"/>
      <c r="E3690" s="54"/>
      <c r="F3690" s="79"/>
      <c r="G3690" s="55"/>
      <c r="H3690" s="79"/>
      <c r="I3690" s="60"/>
      <c r="J3690" s="60"/>
      <c r="K3690" s="60"/>
      <c r="L3690" s="60"/>
      <c r="M3690" s="60"/>
      <c r="N3690" s="60"/>
      <c r="O3690" s="54"/>
      <c r="P3690" s="54"/>
      <c r="Q3690" s="54"/>
      <c r="R3690" s="54"/>
      <c r="S3690" s="54"/>
      <c r="T3690" s="54"/>
    </row>
    <row r="3691" spans="1:20" ht="15" customHeight="1" x14ac:dyDescent="0.2">
      <c r="A3691" s="54"/>
      <c r="B3691" s="54"/>
      <c r="C3691" s="53"/>
      <c r="D3691" s="54"/>
      <c r="E3691" s="54"/>
      <c r="F3691" s="79"/>
      <c r="G3691" s="55"/>
      <c r="H3691" s="79"/>
      <c r="I3691" s="60"/>
      <c r="J3691" s="60"/>
      <c r="K3691" s="60"/>
      <c r="L3691" s="60"/>
      <c r="M3691" s="60"/>
      <c r="N3691" s="60"/>
      <c r="O3691" s="54"/>
      <c r="P3691" s="54"/>
      <c r="Q3691" s="54"/>
      <c r="R3691" s="54"/>
      <c r="S3691" s="54"/>
      <c r="T3691" s="54"/>
    </row>
    <row r="3692" spans="1:20" ht="15" customHeight="1" x14ac:dyDescent="0.2">
      <c r="A3692" s="54"/>
      <c r="B3692" s="54"/>
      <c r="C3692" s="53"/>
      <c r="D3692" s="54"/>
      <c r="E3692" s="54"/>
      <c r="F3692" s="79"/>
      <c r="G3692" s="55"/>
      <c r="H3692" s="79"/>
      <c r="I3692" s="60"/>
      <c r="J3692" s="60"/>
      <c r="K3692" s="60"/>
      <c r="L3692" s="60"/>
      <c r="M3692" s="60"/>
      <c r="N3692" s="60"/>
      <c r="O3692" s="54"/>
      <c r="P3692" s="54"/>
      <c r="Q3692" s="54"/>
      <c r="R3692" s="54"/>
      <c r="S3692" s="54"/>
      <c r="T3692" s="54"/>
    </row>
    <row r="3693" spans="1:20" ht="15" customHeight="1" x14ac:dyDescent="0.2">
      <c r="A3693" s="54"/>
      <c r="B3693" s="54"/>
      <c r="C3693" s="53"/>
      <c r="D3693" s="54"/>
      <c r="E3693" s="54"/>
      <c r="F3693" s="79"/>
      <c r="G3693" s="55"/>
      <c r="H3693" s="79"/>
      <c r="I3693" s="60"/>
      <c r="J3693" s="60"/>
      <c r="K3693" s="60"/>
      <c r="L3693" s="60"/>
      <c r="M3693" s="60"/>
      <c r="N3693" s="60"/>
      <c r="O3693" s="54"/>
      <c r="P3693" s="54"/>
      <c r="Q3693" s="54"/>
      <c r="R3693" s="54"/>
      <c r="S3693" s="54"/>
      <c r="T3693" s="54"/>
    </row>
    <row r="3694" spans="1:20" ht="15" customHeight="1" x14ac:dyDescent="0.2">
      <c r="A3694" s="54"/>
      <c r="B3694" s="54"/>
      <c r="C3694" s="53"/>
      <c r="D3694" s="54"/>
      <c r="E3694" s="54"/>
      <c r="F3694" s="79"/>
      <c r="G3694" s="55"/>
      <c r="H3694" s="79"/>
      <c r="I3694" s="60"/>
      <c r="J3694" s="60"/>
      <c r="K3694" s="60"/>
      <c r="L3694" s="60"/>
      <c r="M3694" s="60"/>
      <c r="N3694" s="60"/>
      <c r="O3694" s="54"/>
      <c r="P3694" s="54"/>
      <c r="Q3694" s="54"/>
      <c r="R3694" s="54"/>
      <c r="S3694" s="54"/>
      <c r="T3694" s="54"/>
    </row>
    <row r="3695" spans="1:20" ht="15" customHeight="1" x14ac:dyDescent="0.2">
      <c r="A3695" s="54"/>
      <c r="B3695" s="54"/>
      <c r="C3695" s="53"/>
      <c r="D3695" s="54"/>
      <c r="E3695" s="54"/>
      <c r="F3695" s="79"/>
      <c r="G3695" s="55"/>
      <c r="H3695" s="79"/>
      <c r="I3695" s="60"/>
      <c r="J3695" s="60"/>
      <c r="K3695" s="60"/>
      <c r="L3695" s="60"/>
      <c r="M3695" s="60"/>
      <c r="N3695" s="60"/>
      <c r="O3695" s="54"/>
      <c r="P3695" s="54"/>
      <c r="Q3695" s="54"/>
      <c r="R3695" s="54"/>
      <c r="S3695" s="54"/>
      <c r="T3695" s="54"/>
    </row>
    <row r="3696" spans="1:20" ht="15" customHeight="1" x14ac:dyDescent="0.2">
      <c r="A3696" s="54"/>
      <c r="B3696" s="54"/>
      <c r="C3696" s="53"/>
      <c r="D3696" s="54"/>
      <c r="E3696" s="54"/>
      <c r="F3696" s="79"/>
      <c r="G3696" s="55"/>
      <c r="H3696" s="79"/>
      <c r="I3696" s="60"/>
      <c r="J3696" s="60"/>
      <c r="K3696" s="60"/>
      <c r="L3696" s="60"/>
      <c r="M3696" s="60"/>
      <c r="N3696" s="60"/>
      <c r="O3696" s="54"/>
      <c r="P3696" s="54"/>
      <c r="Q3696" s="54"/>
      <c r="R3696" s="54"/>
      <c r="S3696" s="54"/>
      <c r="T3696" s="54"/>
    </row>
    <row r="3697" spans="1:20" ht="15" customHeight="1" x14ac:dyDescent="0.2">
      <c r="A3697" s="54"/>
      <c r="B3697" s="54"/>
      <c r="C3697" s="53"/>
      <c r="D3697" s="54"/>
      <c r="E3697" s="54"/>
      <c r="F3697" s="79"/>
      <c r="G3697" s="55"/>
      <c r="H3697" s="79"/>
      <c r="I3697" s="60"/>
      <c r="J3697" s="60"/>
      <c r="K3697" s="60"/>
      <c r="L3697" s="60"/>
      <c r="M3697" s="60"/>
      <c r="N3697" s="60"/>
      <c r="O3697" s="54"/>
      <c r="P3697" s="54"/>
      <c r="Q3697" s="54"/>
      <c r="R3697" s="54"/>
      <c r="S3697" s="54"/>
      <c r="T3697" s="54"/>
    </row>
    <row r="3698" spans="1:20" ht="15" customHeight="1" x14ac:dyDescent="0.2">
      <c r="A3698" s="54"/>
      <c r="B3698" s="54"/>
      <c r="C3698" s="53"/>
      <c r="D3698" s="54"/>
      <c r="E3698" s="54"/>
      <c r="F3698" s="79"/>
      <c r="G3698" s="55"/>
      <c r="H3698" s="79"/>
      <c r="I3698" s="60"/>
      <c r="J3698" s="60"/>
      <c r="K3698" s="60"/>
      <c r="L3698" s="60"/>
      <c r="M3698" s="60"/>
      <c r="N3698" s="60"/>
      <c r="O3698" s="54"/>
      <c r="P3698" s="54"/>
      <c r="Q3698" s="54"/>
      <c r="R3698" s="54"/>
      <c r="S3698" s="54"/>
      <c r="T3698" s="54"/>
    </row>
    <row r="3699" spans="1:20" ht="15" customHeight="1" x14ac:dyDescent="0.2">
      <c r="A3699" s="54"/>
      <c r="B3699" s="54"/>
      <c r="C3699" s="53"/>
      <c r="D3699" s="54"/>
      <c r="E3699" s="54"/>
      <c r="F3699" s="79"/>
      <c r="G3699" s="55"/>
      <c r="H3699" s="79"/>
      <c r="I3699" s="60"/>
      <c r="J3699" s="60"/>
      <c r="K3699" s="60"/>
      <c r="L3699" s="60"/>
      <c r="M3699" s="60"/>
      <c r="N3699" s="60"/>
      <c r="O3699" s="54"/>
      <c r="P3699" s="54"/>
      <c r="Q3699" s="54"/>
      <c r="R3699" s="54"/>
      <c r="S3699" s="54"/>
      <c r="T3699" s="54"/>
    </row>
    <row r="3700" spans="1:20" ht="15" customHeight="1" x14ac:dyDescent="0.2">
      <c r="A3700" s="54"/>
      <c r="B3700" s="54"/>
      <c r="C3700" s="53"/>
      <c r="D3700" s="54"/>
      <c r="E3700" s="54"/>
      <c r="F3700" s="79"/>
      <c r="G3700" s="55"/>
      <c r="H3700" s="79"/>
      <c r="I3700" s="60"/>
      <c r="J3700" s="60"/>
      <c r="K3700" s="60"/>
      <c r="L3700" s="60"/>
      <c r="M3700" s="60"/>
      <c r="N3700" s="60"/>
      <c r="O3700" s="54"/>
      <c r="P3700" s="54"/>
      <c r="Q3700" s="54"/>
      <c r="R3700" s="54"/>
      <c r="S3700" s="54"/>
      <c r="T3700" s="54"/>
    </row>
    <row r="3701" spans="1:20" ht="15" customHeight="1" x14ac:dyDescent="0.2">
      <c r="A3701" s="54"/>
      <c r="B3701" s="54"/>
      <c r="C3701" s="53"/>
      <c r="D3701" s="54"/>
      <c r="E3701" s="54"/>
      <c r="F3701" s="79"/>
      <c r="G3701" s="55"/>
      <c r="H3701" s="79"/>
      <c r="I3701" s="60"/>
      <c r="J3701" s="60"/>
      <c r="K3701" s="60"/>
      <c r="L3701" s="60"/>
      <c r="M3701" s="60"/>
      <c r="N3701" s="60"/>
      <c r="O3701" s="54"/>
      <c r="P3701" s="54"/>
      <c r="Q3701" s="54"/>
      <c r="R3701" s="54"/>
      <c r="S3701" s="54"/>
      <c r="T3701" s="54"/>
    </row>
    <row r="3702" spans="1:20" ht="15" customHeight="1" x14ac:dyDescent="0.2">
      <c r="A3702" s="54"/>
      <c r="B3702" s="54"/>
      <c r="C3702" s="53"/>
      <c r="D3702" s="54"/>
      <c r="E3702" s="54"/>
      <c r="F3702" s="79"/>
      <c r="G3702" s="55"/>
      <c r="H3702" s="79"/>
      <c r="I3702" s="60"/>
      <c r="J3702" s="60"/>
      <c r="K3702" s="60"/>
      <c r="L3702" s="60"/>
      <c r="M3702" s="60"/>
      <c r="N3702" s="60"/>
      <c r="O3702" s="54"/>
      <c r="P3702" s="54"/>
      <c r="Q3702" s="54"/>
      <c r="R3702" s="54"/>
      <c r="S3702" s="54"/>
      <c r="T3702" s="54"/>
    </row>
    <row r="3703" spans="1:20" ht="15" customHeight="1" x14ac:dyDescent="0.2">
      <c r="A3703" s="54"/>
      <c r="B3703" s="54"/>
      <c r="C3703" s="53"/>
      <c r="D3703" s="54"/>
      <c r="E3703" s="54"/>
      <c r="F3703" s="79"/>
      <c r="G3703" s="55"/>
      <c r="H3703" s="79"/>
      <c r="I3703" s="60"/>
      <c r="J3703" s="60"/>
      <c r="K3703" s="60"/>
      <c r="L3703" s="60"/>
      <c r="M3703" s="60"/>
      <c r="N3703" s="60"/>
      <c r="O3703" s="54"/>
      <c r="P3703" s="54"/>
      <c r="Q3703" s="54"/>
      <c r="R3703" s="54"/>
      <c r="S3703" s="54"/>
      <c r="T3703" s="54"/>
    </row>
    <row r="3704" spans="1:20" ht="15" customHeight="1" x14ac:dyDescent="0.2">
      <c r="A3704" s="54"/>
      <c r="B3704" s="54"/>
      <c r="C3704" s="53"/>
      <c r="D3704" s="54"/>
      <c r="E3704" s="54"/>
      <c r="F3704" s="79"/>
      <c r="G3704" s="55"/>
      <c r="H3704" s="79"/>
      <c r="I3704" s="60"/>
      <c r="J3704" s="60"/>
      <c r="K3704" s="60"/>
      <c r="L3704" s="60"/>
      <c r="M3704" s="60"/>
      <c r="N3704" s="60"/>
      <c r="O3704" s="54"/>
      <c r="P3704" s="54"/>
      <c r="Q3704" s="54"/>
      <c r="R3704" s="54"/>
      <c r="S3704" s="54"/>
      <c r="T3704" s="54"/>
    </row>
    <row r="3705" spans="1:20" ht="15" customHeight="1" x14ac:dyDescent="0.2">
      <c r="A3705" s="54"/>
      <c r="B3705" s="54"/>
      <c r="C3705" s="53"/>
      <c r="D3705" s="54"/>
      <c r="E3705" s="54"/>
      <c r="F3705" s="79"/>
      <c r="G3705" s="55"/>
      <c r="H3705" s="79"/>
      <c r="I3705" s="60"/>
      <c r="J3705" s="60"/>
      <c r="K3705" s="60"/>
      <c r="L3705" s="60"/>
      <c r="M3705" s="60"/>
      <c r="N3705" s="60"/>
      <c r="O3705" s="54"/>
      <c r="P3705" s="54"/>
      <c r="Q3705" s="54"/>
      <c r="R3705" s="54"/>
      <c r="S3705" s="54"/>
      <c r="T3705" s="54"/>
    </row>
    <row r="3706" spans="1:20" ht="15" customHeight="1" x14ac:dyDescent="0.2">
      <c r="A3706" s="54"/>
      <c r="B3706" s="54"/>
      <c r="C3706" s="53"/>
      <c r="D3706" s="54"/>
      <c r="E3706" s="54"/>
      <c r="F3706" s="79"/>
      <c r="G3706" s="55"/>
      <c r="H3706" s="79"/>
      <c r="I3706" s="60"/>
      <c r="J3706" s="60"/>
      <c r="K3706" s="60"/>
      <c r="L3706" s="60"/>
      <c r="M3706" s="60"/>
      <c r="N3706" s="60"/>
      <c r="O3706" s="54"/>
      <c r="P3706" s="54"/>
      <c r="Q3706" s="54"/>
      <c r="R3706" s="54"/>
      <c r="S3706" s="54"/>
      <c r="T3706" s="54"/>
    </row>
    <row r="3707" spans="1:20" ht="15" customHeight="1" x14ac:dyDescent="0.2">
      <c r="A3707" s="54"/>
      <c r="B3707" s="54"/>
      <c r="C3707" s="53"/>
      <c r="D3707" s="54"/>
      <c r="E3707" s="54"/>
      <c r="F3707" s="79"/>
      <c r="G3707" s="55"/>
      <c r="H3707" s="79"/>
      <c r="I3707" s="60"/>
      <c r="J3707" s="60"/>
      <c r="K3707" s="60"/>
      <c r="L3707" s="60"/>
      <c r="M3707" s="60"/>
      <c r="N3707" s="60"/>
      <c r="O3707" s="54"/>
      <c r="P3707" s="54"/>
      <c r="Q3707" s="54"/>
      <c r="R3707" s="54"/>
      <c r="S3707" s="54"/>
      <c r="T3707" s="54"/>
    </row>
    <row r="3708" spans="1:20" ht="15" customHeight="1" x14ac:dyDescent="0.2">
      <c r="A3708" s="54"/>
      <c r="B3708" s="54"/>
      <c r="C3708" s="53"/>
      <c r="D3708" s="54"/>
      <c r="E3708" s="54"/>
      <c r="F3708" s="79"/>
      <c r="G3708" s="55"/>
      <c r="H3708" s="79"/>
      <c r="I3708" s="60"/>
      <c r="J3708" s="60"/>
      <c r="K3708" s="60"/>
      <c r="L3708" s="60"/>
      <c r="M3708" s="60"/>
      <c r="N3708" s="60"/>
      <c r="O3708" s="54"/>
      <c r="P3708" s="54"/>
      <c r="Q3708" s="54"/>
      <c r="R3708" s="54"/>
      <c r="S3708" s="54"/>
      <c r="T3708" s="54"/>
    </row>
    <row r="3709" spans="1:20" ht="15" customHeight="1" x14ac:dyDescent="0.2">
      <c r="A3709" s="54"/>
      <c r="B3709" s="54"/>
      <c r="C3709" s="53"/>
      <c r="D3709" s="54"/>
      <c r="E3709" s="54"/>
      <c r="F3709" s="79"/>
      <c r="G3709" s="55"/>
      <c r="H3709" s="79"/>
      <c r="I3709" s="60"/>
      <c r="J3709" s="60"/>
      <c r="K3709" s="60"/>
      <c r="L3709" s="60"/>
      <c r="M3709" s="60"/>
      <c r="N3709" s="60"/>
      <c r="O3709" s="54"/>
      <c r="P3709" s="54"/>
      <c r="Q3709" s="54"/>
      <c r="R3709" s="54"/>
      <c r="S3709" s="54"/>
      <c r="T3709" s="54"/>
    </row>
    <row r="3710" spans="1:20" ht="15" customHeight="1" x14ac:dyDescent="0.2">
      <c r="A3710" s="54"/>
      <c r="B3710" s="54"/>
      <c r="C3710" s="53"/>
      <c r="D3710" s="54"/>
      <c r="E3710" s="54"/>
      <c r="F3710" s="79"/>
      <c r="G3710" s="55"/>
      <c r="H3710" s="79"/>
      <c r="I3710" s="60"/>
      <c r="J3710" s="60"/>
      <c r="K3710" s="60"/>
      <c r="L3710" s="60"/>
      <c r="M3710" s="60"/>
      <c r="N3710" s="60"/>
      <c r="O3710" s="54"/>
      <c r="P3710" s="54"/>
      <c r="Q3710" s="54"/>
      <c r="R3710" s="54"/>
      <c r="S3710" s="54"/>
      <c r="T3710" s="54"/>
    </row>
    <row r="3711" spans="1:20" ht="15" customHeight="1" x14ac:dyDescent="0.2">
      <c r="A3711" s="54"/>
      <c r="B3711" s="54"/>
      <c r="C3711" s="53"/>
      <c r="D3711" s="54"/>
      <c r="E3711" s="54"/>
      <c r="F3711" s="79"/>
      <c r="G3711" s="55"/>
      <c r="H3711" s="79"/>
      <c r="I3711" s="60"/>
      <c r="J3711" s="60"/>
      <c r="K3711" s="60"/>
      <c r="L3711" s="60"/>
      <c r="M3711" s="60"/>
      <c r="N3711" s="60"/>
      <c r="O3711" s="54"/>
      <c r="P3711" s="54"/>
      <c r="Q3711" s="54"/>
      <c r="R3711" s="54"/>
      <c r="S3711" s="54"/>
      <c r="T3711" s="54"/>
    </row>
    <row r="3712" spans="1:20" ht="15" customHeight="1" x14ac:dyDescent="0.2">
      <c r="A3712" s="54"/>
      <c r="B3712" s="54"/>
      <c r="C3712" s="53"/>
      <c r="D3712" s="54"/>
      <c r="E3712" s="54"/>
      <c r="F3712" s="79"/>
      <c r="G3712" s="55"/>
      <c r="H3712" s="79"/>
      <c r="I3712" s="60"/>
      <c r="J3712" s="60"/>
      <c r="K3712" s="60"/>
      <c r="L3712" s="60"/>
      <c r="M3712" s="60"/>
      <c r="N3712" s="60"/>
      <c r="O3712" s="54"/>
      <c r="P3712" s="54"/>
      <c r="Q3712" s="54"/>
      <c r="R3712" s="54"/>
      <c r="S3712" s="54"/>
      <c r="T3712" s="54"/>
    </row>
    <row r="3713" spans="1:20" ht="15" customHeight="1" x14ac:dyDescent="0.2">
      <c r="A3713" s="54"/>
      <c r="B3713" s="54"/>
      <c r="C3713" s="53"/>
      <c r="D3713" s="54"/>
      <c r="E3713" s="54"/>
      <c r="F3713" s="79"/>
      <c r="G3713" s="55"/>
      <c r="H3713" s="79"/>
      <c r="I3713" s="60"/>
      <c r="J3713" s="60"/>
      <c r="K3713" s="60"/>
      <c r="L3713" s="60"/>
      <c r="M3713" s="60"/>
      <c r="N3713" s="60"/>
      <c r="O3713" s="54"/>
      <c r="P3713" s="54"/>
      <c r="Q3713" s="54"/>
      <c r="R3713" s="54"/>
      <c r="S3713" s="54"/>
      <c r="T3713" s="54"/>
    </row>
    <row r="3714" spans="1:20" ht="15" customHeight="1" x14ac:dyDescent="0.2">
      <c r="A3714" s="54"/>
      <c r="B3714" s="54"/>
      <c r="C3714" s="53"/>
      <c r="D3714" s="54"/>
      <c r="E3714" s="54"/>
      <c r="F3714" s="79"/>
      <c r="G3714" s="55"/>
      <c r="H3714" s="79"/>
      <c r="I3714" s="60"/>
      <c r="J3714" s="60"/>
      <c r="K3714" s="60"/>
      <c r="L3714" s="60"/>
      <c r="M3714" s="60"/>
      <c r="N3714" s="60"/>
      <c r="O3714" s="54"/>
      <c r="P3714" s="54"/>
      <c r="Q3714" s="54"/>
      <c r="R3714" s="54"/>
      <c r="S3714" s="54"/>
      <c r="T3714" s="54"/>
    </row>
    <row r="3715" spans="1:20" ht="15" customHeight="1" x14ac:dyDescent="0.2">
      <c r="A3715" s="54"/>
      <c r="B3715" s="54"/>
      <c r="C3715" s="53"/>
      <c r="D3715" s="54"/>
      <c r="E3715" s="54"/>
      <c r="F3715" s="79"/>
      <c r="G3715" s="55"/>
      <c r="H3715" s="79"/>
      <c r="I3715" s="60"/>
      <c r="J3715" s="60"/>
      <c r="K3715" s="60"/>
      <c r="L3715" s="60"/>
      <c r="M3715" s="60"/>
      <c r="N3715" s="60"/>
      <c r="O3715" s="54"/>
      <c r="P3715" s="54"/>
      <c r="Q3715" s="54"/>
      <c r="R3715" s="54"/>
      <c r="S3715" s="54"/>
      <c r="T3715" s="54"/>
    </row>
    <row r="3716" spans="1:20" ht="15" customHeight="1" x14ac:dyDescent="0.2">
      <c r="A3716" s="54"/>
      <c r="B3716" s="54"/>
      <c r="C3716" s="53"/>
      <c r="D3716" s="54"/>
      <c r="E3716" s="54"/>
      <c r="F3716" s="79"/>
      <c r="G3716" s="55"/>
      <c r="H3716" s="79"/>
      <c r="I3716" s="60"/>
      <c r="J3716" s="60"/>
      <c r="K3716" s="60"/>
      <c r="L3716" s="60"/>
      <c r="M3716" s="60"/>
      <c r="N3716" s="60"/>
      <c r="O3716" s="54"/>
      <c r="P3716" s="54"/>
      <c r="Q3716" s="54"/>
      <c r="R3716" s="54"/>
      <c r="S3716" s="54"/>
      <c r="T3716" s="54"/>
    </row>
    <row r="3717" spans="1:20" ht="15" customHeight="1" x14ac:dyDescent="0.2">
      <c r="A3717" s="54"/>
      <c r="B3717" s="54"/>
      <c r="C3717" s="53"/>
      <c r="D3717" s="54"/>
      <c r="E3717" s="54"/>
      <c r="F3717" s="79"/>
      <c r="G3717" s="55"/>
      <c r="H3717" s="79"/>
      <c r="I3717" s="60"/>
      <c r="J3717" s="60"/>
      <c r="K3717" s="60"/>
      <c r="L3717" s="60"/>
      <c r="M3717" s="60"/>
      <c r="N3717" s="60"/>
      <c r="O3717" s="54"/>
      <c r="P3717" s="54"/>
      <c r="Q3717" s="54"/>
      <c r="R3717" s="54"/>
      <c r="S3717" s="54"/>
      <c r="T3717" s="54"/>
    </row>
    <row r="3718" spans="1:20" ht="15" customHeight="1" x14ac:dyDescent="0.2">
      <c r="A3718" s="54"/>
      <c r="B3718" s="54"/>
      <c r="C3718" s="53"/>
      <c r="D3718" s="54"/>
      <c r="E3718" s="54"/>
      <c r="F3718" s="79"/>
      <c r="G3718" s="55"/>
      <c r="H3718" s="79"/>
      <c r="I3718" s="60"/>
      <c r="J3718" s="60"/>
      <c r="K3718" s="60"/>
      <c r="L3718" s="60"/>
      <c r="M3718" s="60"/>
      <c r="N3718" s="60"/>
      <c r="O3718" s="54"/>
      <c r="P3718" s="54"/>
      <c r="Q3718" s="54"/>
      <c r="R3718" s="54"/>
      <c r="S3718" s="54"/>
      <c r="T3718" s="54"/>
    </row>
    <row r="3719" spans="1:20" ht="15" customHeight="1" x14ac:dyDescent="0.2">
      <c r="A3719" s="54"/>
      <c r="B3719" s="54"/>
      <c r="C3719" s="53"/>
      <c r="D3719" s="54"/>
      <c r="E3719" s="54"/>
      <c r="F3719" s="79"/>
      <c r="G3719" s="55"/>
      <c r="H3719" s="79"/>
      <c r="I3719" s="60"/>
      <c r="J3719" s="60"/>
      <c r="K3719" s="60"/>
      <c r="L3719" s="60"/>
      <c r="M3719" s="60"/>
      <c r="N3719" s="60"/>
      <c r="O3719" s="54"/>
      <c r="P3719" s="54"/>
      <c r="Q3719" s="54"/>
      <c r="R3719" s="54"/>
      <c r="S3719" s="54"/>
      <c r="T3719" s="54"/>
    </row>
    <row r="3720" spans="1:20" ht="15" customHeight="1" x14ac:dyDescent="0.2">
      <c r="A3720" s="54"/>
      <c r="B3720" s="54"/>
      <c r="C3720" s="53"/>
      <c r="D3720" s="54"/>
      <c r="E3720" s="54"/>
      <c r="F3720" s="79"/>
      <c r="G3720" s="55"/>
      <c r="H3720" s="79"/>
      <c r="I3720" s="60"/>
      <c r="J3720" s="60"/>
      <c r="K3720" s="60"/>
      <c r="L3720" s="60"/>
      <c r="M3720" s="60"/>
      <c r="N3720" s="60"/>
      <c r="O3720" s="54"/>
      <c r="P3720" s="54"/>
      <c r="Q3720" s="54"/>
      <c r="R3720" s="54"/>
      <c r="S3720" s="54"/>
      <c r="T3720" s="54"/>
    </row>
    <row r="3721" spans="1:20" ht="15" customHeight="1" x14ac:dyDescent="0.2">
      <c r="A3721" s="54"/>
      <c r="B3721" s="54"/>
      <c r="C3721" s="53"/>
      <c r="D3721" s="54"/>
      <c r="E3721" s="54"/>
      <c r="F3721" s="79"/>
      <c r="G3721" s="55"/>
      <c r="H3721" s="79"/>
      <c r="I3721" s="60"/>
      <c r="J3721" s="60"/>
      <c r="K3721" s="60"/>
      <c r="L3721" s="60"/>
      <c r="M3721" s="60"/>
      <c r="N3721" s="60"/>
      <c r="O3721" s="54"/>
      <c r="P3721" s="54"/>
      <c r="Q3721" s="54"/>
      <c r="R3721" s="54"/>
      <c r="S3721" s="54"/>
      <c r="T3721" s="54"/>
    </row>
    <row r="3722" spans="1:20" ht="15" customHeight="1" x14ac:dyDescent="0.2">
      <c r="A3722" s="54"/>
      <c r="B3722" s="54"/>
      <c r="C3722" s="53"/>
      <c r="D3722" s="54"/>
      <c r="E3722" s="54"/>
      <c r="F3722" s="79"/>
      <c r="G3722" s="55"/>
      <c r="H3722" s="79"/>
      <c r="I3722" s="60"/>
      <c r="J3722" s="60"/>
      <c r="K3722" s="60"/>
      <c r="L3722" s="60"/>
      <c r="M3722" s="60"/>
      <c r="N3722" s="60"/>
      <c r="O3722" s="54"/>
      <c r="P3722" s="54"/>
      <c r="Q3722" s="54"/>
      <c r="R3722" s="54"/>
      <c r="S3722" s="54"/>
      <c r="T3722" s="54"/>
    </row>
    <row r="3723" spans="1:20" ht="15" customHeight="1" x14ac:dyDescent="0.2">
      <c r="A3723" s="54"/>
      <c r="B3723" s="54"/>
      <c r="C3723" s="53"/>
      <c r="D3723" s="54"/>
      <c r="E3723" s="54"/>
      <c r="F3723" s="79"/>
      <c r="G3723" s="55"/>
      <c r="H3723" s="79"/>
      <c r="I3723" s="60"/>
      <c r="J3723" s="60"/>
      <c r="K3723" s="60"/>
      <c r="L3723" s="60"/>
      <c r="M3723" s="60"/>
      <c r="N3723" s="60"/>
      <c r="O3723" s="54"/>
      <c r="P3723" s="54"/>
      <c r="Q3723" s="54"/>
      <c r="R3723" s="54"/>
      <c r="S3723" s="54"/>
      <c r="T3723" s="54"/>
    </row>
    <row r="3724" spans="1:20" ht="15" customHeight="1" x14ac:dyDescent="0.2">
      <c r="A3724" s="54"/>
      <c r="B3724" s="54"/>
      <c r="C3724" s="53"/>
      <c r="D3724" s="54"/>
      <c r="E3724" s="54"/>
      <c r="F3724" s="79"/>
      <c r="G3724" s="55"/>
      <c r="H3724" s="79"/>
      <c r="I3724" s="60"/>
      <c r="J3724" s="60"/>
      <c r="K3724" s="60"/>
      <c r="L3724" s="60"/>
      <c r="M3724" s="60"/>
      <c r="N3724" s="60"/>
      <c r="O3724" s="54"/>
      <c r="P3724" s="54"/>
      <c r="Q3724" s="54"/>
      <c r="R3724" s="54"/>
      <c r="S3724" s="54"/>
      <c r="T3724" s="54"/>
    </row>
    <row r="3725" spans="1:20" ht="15" customHeight="1" x14ac:dyDescent="0.2">
      <c r="A3725" s="54"/>
      <c r="B3725" s="54"/>
      <c r="C3725" s="53"/>
      <c r="D3725" s="54"/>
      <c r="E3725" s="54"/>
      <c r="F3725" s="79"/>
      <c r="G3725" s="55"/>
      <c r="H3725" s="79"/>
      <c r="I3725" s="60"/>
      <c r="J3725" s="60"/>
      <c r="K3725" s="60"/>
      <c r="L3725" s="60"/>
      <c r="M3725" s="60"/>
      <c r="N3725" s="60"/>
      <c r="O3725" s="54"/>
      <c r="P3725" s="54"/>
      <c r="Q3725" s="54"/>
      <c r="R3725" s="54"/>
      <c r="S3725" s="54"/>
      <c r="T3725" s="54"/>
    </row>
    <row r="3726" spans="1:20" ht="15" customHeight="1" x14ac:dyDescent="0.2">
      <c r="A3726" s="54"/>
      <c r="B3726" s="54"/>
      <c r="C3726" s="53"/>
      <c r="D3726" s="54"/>
      <c r="E3726" s="54"/>
      <c r="F3726" s="79"/>
      <c r="G3726" s="55"/>
      <c r="H3726" s="79"/>
      <c r="I3726" s="60"/>
      <c r="J3726" s="60"/>
      <c r="K3726" s="60"/>
      <c r="L3726" s="60"/>
      <c r="M3726" s="60"/>
      <c r="N3726" s="60"/>
      <c r="O3726" s="54"/>
      <c r="P3726" s="54"/>
      <c r="Q3726" s="54"/>
      <c r="R3726" s="54"/>
      <c r="S3726" s="54"/>
      <c r="T3726" s="54"/>
    </row>
    <row r="3727" spans="1:20" ht="15" customHeight="1" x14ac:dyDescent="0.2">
      <c r="A3727" s="54"/>
      <c r="B3727" s="54"/>
      <c r="C3727" s="53"/>
      <c r="D3727" s="54"/>
      <c r="E3727" s="54"/>
      <c r="F3727" s="79"/>
      <c r="G3727" s="55"/>
      <c r="H3727" s="79"/>
      <c r="I3727" s="60"/>
      <c r="J3727" s="60"/>
      <c r="K3727" s="60"/>
      <c r="L3727" s="60"/>
      <c r="M3727" s="60"/>
      <c r="N3727" s="60"/>
      <c r="O3727" s="54"/>
      <c r="P3727" s="54"/>
      <c r="Q3727" s="54"/>
      <c r="R3727" s="54"/>
      <c r="S3727" s="54"/>
      <c r="T3727" s="54"/>
    </row>
    <row r="3728" spans="1:20" ht="15" customHeight="1" x14ac:dyDescent="0.2">
      <c r="A3728" s="54"/>
      <c r="B3728" s="54"/>
      <c r="C3728" s="53"/>
      <c r="D3728" s="54"/>
      <c r="E3728" s="54"/>
      <c r="F3728" s="79"/>
      <c r="G3728" s="55"/>
      <c r="H3728" s="79"/>
      <c r="I3728" s="60"/>
      <c r="J3728" s="60"/>
      <c r="K3728" s="60"/>
      <c r="L3728" s="60"/>
      <c r="M3728" s="60"/>
      <c r="N3728" s="60"/>
      <c r="O3728" s="54"/>
      <c r="P3728" s="54"/>
      <c r="Q3728" s="54"/>
      <c r="R3728" s="54"/>
      <c r="S3728" s="54"/>
      <c r="T3728" s="54"/>
    </row>
    <row r="3729" spans="1:20" ht="15" customHeight="1" x14ac:dyDescent="0.2">
      <c r="A3729" s="54"/>
      <c r="B3729" s="54"/>
      <c r="C3729" s="53"/>
      <c r="D3729" s="54"/>
      <c r="E3729" s="54"/>
      <c r="F3729" s="79"/>
      <c r="G3729" s="55"/>
      <c r="H3729" s="79"/>
      <c r="I3729" s="60"/>
      <c r="J3729" s="60"/>
      <c r="K3729" s="60"/>
      <c r="L3729" s="60"/>
      <c r="M3729" s="60"/>
      <c r="N3729" s="60"/>
      <c r="O3729" s="54"/>
      <c r="P3729" s="54"/>
      <c r="Q3729" s="54"/>
      <c r="R3729" s="54"/>
      <c r="S3729" s="54"/>
      <c r="T3729" s="54"/>
    </row>
    <row r="3730" spans="1:20" ht="15" customHeight="1" x14ac:dyDescent="0.2">
      <c r="A3730" s="54"/>
      <c r="B3730" s="54"/>
      <c r="C3730" s="53"/>
      <c r="D3730" s="54"/>
      <c r="E3730" s="54"/>
      <c r="F3730" s="79"/>
      <c r="G3730" s="55"/>
      <c r="H3730" s="79"/>
      <c r="I3730" s="60"/>
      <c r="J3730" s="60"/>
      <c r="K3730" s="60"/>
      <c r="L3730" s="60"/>
      <c r="M3730" s="60"/>
      <c r="N3730" s="60"/>
      <c r="O3730" s="54"/>
      <c r="P3730" s="54"/>
      <c r="Q3730" s="54"/>
      <c r="R3730" s="54"/>
      <c r="S3730" s="54"/>
      <c r="T3730" s="54"/>
    </row>
    <row r="3731" spans="1:20" ht="15" customHeight="1" x14ac:dyDescent="0.2">
      <c r="A3731" s="54"/>
      <c r="B3731" s="54"/>
      <c r="C3731" s="53"/>
      <c r="D3731" s="54"/>
      <c r="E3731" s="54"/>
      <c r="F3731" s="79"/>
      <c r="G3731" s="55"/>
      <c r="H3731" s="79"/>
      <c r="I3731" s="60"/>
      <c r="J3731" s="60"/>
      <c r="K3731" s="60"/>
      <c r="L3731" s="60"/>
      <c r="M3731" s="60"/>
      <c r="N3731" s="60"/>
      <c r="O3731" s="54"/>
      <c r="P3731" s="54"/>
      <c r="Q3731" s="54"/>
      <c r="R3731" s="54"/>
      <c r="S3731" s="54"/>
      <c r="T3731" s="54"/>
    </row>
    <row r="3732" spans="1:20" ht="15" customHeight="1" x14ac:dyDescent="0.2">
      <c r="A3732" s="54"/>
      <c r="B3732" s="54"/>
      <c r="C3732" s="53"/>
      <c r="D3732" s="54"/>
      <c r="E3732" s="54"/>
      <c r="F3732" s="79"/>
      <c r="G3732" s="55"/>
      <c r="H3732" s="79"/>
      <c r="I3732" s="60"/>
      <c r="J3732" s="60"/>
      <c r="K3732" s="60"/>
      <c r="L3732" s="60"/>
      <c r="M3732" s="60"/>
      <c r="N3732" s="60"/>
      <c r="O3732" s="54"/>
      <c r="P3732" s="54"/>
      <c r="Q3732" s="54"/>
      <c r="R3732" s="54"/>
      <c r="S3732" s="54"/>
      <c r="T3732" s="54"/>
    </row>
    <row r="3733" spans="1:20" ht="15" customHeight="1" x14ac:dyDescent="0.2">
      <c r="A3733" s="54"/>
      <c r="B3733" s="54"/>
      <c r="C3733" s="53"/>
      <c r="D3733" s="54"/>
      <c r="E3733" s="54"/>
      <c r="F3733" s="79"/>
      <c r="G3733" s="55"/>
      <c r="H3733" s="79"/>
      <c r="I3733" s="60"/>
      <c r="J3733" s="60"/>
      <c r="K3733" s="60"/>
      <c r="L3733" s="60"/>
      <c r="M3733" s="60"/>
      <c r="N3733" s="60"/>
      <c r="O3733" s="54"/>
      <c r="P3733" s="54"/>
      <c r="Q3733" s="54"/>
      <c r="R3733" s="54"/>
      <c r="S3733" s="54"/>
      <c r="T3733" s="54"/>
    </row>
    <row r="3734" spans="1:20" ht="15" customHeight="1" x14ac:dyDescent="0.2">
      <c r="A3734" s="54"/>
      <c r="B3734" s="54"/>
      <c r="C3734" s="53"/>
      <c r="D3734" s="54"/>
      <c r="E3734" s="54"/>
      <c r="F3734" s="79"/>
      <c r="G3734" s="55"/>
      <c r="H3734" s="79"/>
      <c r="I3734" s="60"/>
      <c r="J3734" s="60"/>
      <c r="K3734" s="60"/>
      <c r="L3734" s="60"/>
      <c r="M3734" s="60"/>
      <c r="N3734" s="60"/>
      <c r="O3734" s="54"/>
      <c r="P3734" s="54"/>
      <c r="Q3734" s="54"/>
      <c r="R3734" s="54"/>
      <c r="S3734" s="54"/>
      <c r="T3734" s="54"/>
    </row>
    <row r="3735" spans="1:20" ht="15" customHeight="1" x14ac:dyDescent="0.2">
      <c r="A3735" s="54"/>
      <c r="B3735" s="54"/>
      <c r="C3735" s="53"/>
      <c r="D3735" s="54"/>
      <c r="E3735" s="54"/>
      <c r="F3735" s="79"/>
      <c r="G3735" s="55"/>
      <c r="H3735" s="79"/>
      <c r="I3735" s="60"/>
      <c r="J3735" s="60"/>
      <c r="K3735" s="60"/>
      <c r="L3735" s="60"/>
      <c r="M3735" s="60"/>
      <c r="N3735" s="60"/>
      <c r="O3735" s="54"/>
      <c r="P3735" s="54"/>
      <c r="Q3735" s="54"/>
      <c r="R3735" s="54"/>
      <c r="S3735" s="54"/>
      <c r="T3735" s="54"/>
    </row>
    <row r="3736" spans="1:20" ht="15" customHeight="1" x14ac:dyDescent="0.2">
      <c r="A3736" s="54"/>
      <c r="B3736" s="54"/>
      <c r="C3736" s="53"/>
      <c r="D3736" s="54"/>
      <c r="E3736" s="54"/>
      <c r="F3736" s="79"/>
      <c r="G3736" s="55"/>
      <c r="H3736" s="79"/>
      <c r="I3736" s="60"/>
      <c r="J3736" s="60"/>
      <c r="K3736" s="60"/>
      <c r="L3736" s="60"/>
      <c r="M3736" s="60"/>
      <c r="N3736" s="60"/>
      <c r="O3736" s="54"/>
      <c r="P3736" s="54"/>
      <c r="Q3736" s="54"/>
      <c r="R3736" s="54"/>
      <c r="S3736" s="54"/>
      <c r="T3736" s="54"/>
    </row>
    <row r="3737" spans="1:20" ht="15" customHeight="1" x14ac:dyDescent="0.2">
      <c r="A3737" s="54"/>
      <c r="B3737" s="54"/>
      <c r="C3737" s="53"/>
      <c r="D3737" s="54"/>
      <c r="E3737" s="54"/>
      <c r="F3737" s="79"/>
      <c r="G3737" s="55"/>
      <c r="H3737" s="79"/>
      <c r="I3737" s="60"/>
      <c r="J3737" s="60"/>
      <c r="K3737" s="60"/>
      <c r="L3737" s="60"/>
      <c r="M3737" s="60"/>
      <c r="N3737" s="60"/>
      <c r="O3737" s="54"/>
      <c r="P3737" s="54"/>
      <c r="Q3737" s="54"/>
      <c r="R3737" s="54"/>
      <c r="S3737" s="54"/>
      <c r="T3737" s="54"/>
    </row>
    <row r="3738" spans="1:20" ht="15" customHeight="1" x14ac:dyDescent="0.2">
      <c r="A3738" s="54"/>
      <c r="B3738" s="54"/>
      <c r="C3738" s="53"/>
      <c r="D3738" s="54"/>
      <c r="E3738" s="54"/>
      <c r="F3738" s="79"/>
      <c r="G3738" s="55"/>
      <c r="H3738" s="79"/>
      <c r="I3738" s="60"/>
      <c r="J3738" s="60"/>
      <c r="K3738" s="60"/>
      <c r="L3738" s="60"/>
      <c r="M3738" s="60"/>
      <c r="N3738" s="60"/>
      <c r="O3738" s="54"/>
      <c r="P3738" s="54"/>
      <c r="Q3738" s="54"/>
      <c r="R3738" s="54"/>
      <c r="S3738" s="54"/>
      <c r="T3738" s="54"/>
    </row>
    <row r="3739" spans="1:20" ht="15" customHeight="1" x14ac:dyDescent="0.2">
      <c r="A3739" s="54"/>
      <c r="B3739" s="54"/>
      <c r="C3739" s="53"/>
      <c r="D3739" s="54"/>
      <c r="E3739" s="54"/>
      <c r="F3739" s="79"/>
      <c r="G3739" s="55"/>
      <c r="H3739" s="79"/>
      <c r="I3739" s="60"/>
      <c r="J3739" s="60"/>
      <c r="K3739" s="60"/>
      <c r="L3739" s="60"/>
      <c r="M3739" s="60"/>
      <c r="N3739" s="60"/>
      <c r="O3739" s="54"/>
      <c r="P3739" s="54"/>
      <c r="Q3739" s="54"/>
      <c r="R3739" s="54"/>
      <c r="S3739" s="54"/>
      <c r="T3739" s="54"/>
    </row>
    <row r="3740" spans="1:20" ht="15" customHeight="1" x14ac:dyDescent="0.2">
      <c r="A3740" s="54"/>
      <c r="B3740" s="54"/>
      <c r="C3740" s="53"/>
      <c r="D3740" s="54"/>
      <c r="E3740" s="54"/>
      <c r="F3740" s="79"/>
      <c r="G3740" s="55"/>
      <c r="H3740" s="79"/>
      <c r="I3740" s="60"/>
      <c r="J3740" s="60"/>
      <c r="K3740" s="60"/>
      <c r="L3740" s="60"/>
      <c r="M3740" s="60"/>
      <c r="N3740" s="60"/>
      <c r="O3740" s="54"/>
      <c r="P3740" s="54"/>
      <c r="Q3740" s="54"/>
      <c r="R3740" s="54"/>
      <c r="S3740" s="54"/>
      <c r="T3740" s="54"/>
    </row>
    <row r="3741" spans="1:20" ht="15" customHeight="1" x14ac:dyDescent="0.2">
      <c r="A3741" s="54"/>
      <c r="B3741" s="54"/>
      <c r="C3741" s="53"/>
      <c r="D3741" s="54"/>
      <c r="E3741" s="54"/>
      <c r="F3741" s="79"/>
      <c r="G3741" s="55"/>
      <c r="H3741" s="79"/>
      <c r="I3741" s="60"/>
      <c r="J3741" s="60"/>
      <c r="K3741" s="60"/>
      <c r="L3741" s="60"/>
      <c r="M3741" s="60"/>
      <c r="N3741" s="60"/>
      <c r="O3741" s="54"/>
      <c r="P3741" s="54"/>
      <c r="Q3741" s="54"/>
      <c r="R3741" s="54"/>
      <c r="S3741" s="54"/>
      <c r="T3741" s="54"/>
    </row>
    <row r="3742" spans="1:20" ht="15" customHeight="1" x14ac:dyDescent="0.2">
      <c r="A3742" s="54"/>
      <c r="B3742" s="54"/>
      <c r="C3742" s="53"/>
      <c r="D3742" s="54"/>
      <c r="E3742" s="54"/>
      <c r="F3742" s="79"/>
      <c r="G3742" s="55"/>
      <c r="H3742" s="79"/>
      <c r="I3742" s="60"/>
      <c r="J3742" s="60"/>
      <c r="K3742" s="60"/>
      <c r="L3742" s="60"/>
      <c r="M3742" s="60"/>
      <c r="N3742" s="60"/>
      <c r="O3742" s="54"/>
      <c r="P3742" s="54"/>
      <c r="Q3742" s="54"/>
      <c r="R3742" s="54"/>
      <c r="S3742" s="54"/>
      <c r="T3742" s="54"/>
    </row>
    <row r="3743" spans="1:20" ht="15" customHeight="1" x14ac:dyDescent="0.2">
      <c r="A3743" s="54"/>
      <c r="B3743" s="54"/>
      <c r="C3743" s="53"/>
      <c r="D3743" s="54"/>
      <c r="E3743" s="54"/>
      <c r="F3743" s="79"/>
      <c r="G3743" s="55"/>
      <c r="H3743" s="79"/>
      <c r="I3743" s="60"/>
      <c r="J3743" s="60"/>
      <c r="K3743" s="60"/>
      <c r="L3743" s="60"/>
      <c r="M3743" s="60"/>
      <c r="N3743" s="60"/>
      <c r="O3743" s="54"/>
      <c r="P3743" s="54"/>
      <c r="Q3743" s="54"/>
      <c r="R3743" s="54"/>
      <c r="S3743" s="54"/>
      <c r="T3743" s="54"/>
    </row>
    <row r="3744" spans="1:20" ht="15" customHeight="1" x14ac:dyDescent="0.2">
      <c r="A3744" s="54"/>
      <c r="B3744" s="54"/>
      <c r="C3744" s="53"/>
      <c r="D3744" s="54"/>
      <c r="E3744" s="54"/>
      <c r="F3744" s="79"/>
      <c r="G3744" s="55"/>
      <c r="H3744" s="79"/>
      <c r="I3744" s="60"/>
      <c r="J3744" s="60"/>
      <c r="K3744" s="60"/>
      <c r="L3744" s="60"/>
      <c r="M3744" s="60"/>
      <c r="N3744" s="60"/>
      <c r="O3744" s="54"/>
      <c r="P3744" s="54"/>
      <c r="Q3744" s="54"/>
      <c r="R3744" s="54"/>
      <c r="S3744" s="54"/>
      <c r="T3744" s="54"/>
    </row>
    <row r="3745" spans="1:20" ht="15" customHeight="1" x14ac:dyDescent="0.2">
      <c r="A3745" s="54"/>
      <c r="B3745" s="54"/>
      <c r="C3745" s="53"/>
      <c r="D3745" s="54"/>
      <c r="E3745" s="54"/>
      <c r="F3745" s="79"/>
      <c r="G3745" s="55"/>
      <c r="H3745" s="79"/>
      <c r="I3745" s="60"/>
      <c r="J3745" s="60"/>
      <c r="K3745" s="60"/>
      <c r="L3745" s="60"/>
      <c r="M3745" s="60"/>
      <c r="N3745" s="60"/>
      <c r="O3745" s="54"/>
      <c r="P3745" s="54"/>
      <c r="Q3745" s="54"/>
      <c r="R3745" s="54"/>
      <c r="S3745" s="54"/>
      <c r="T3745" s="54"/>
    </row>
    <row r="3746" spans="1:20" ht="15" customHeight="1" x14ac:dyDescent="0.2">
      <c r="A3746" s="54"/>
      <c r="B3746" s="54"/>
      <c r="C3746" s="53"/>
      <c r="D3746" s="54"/>
      <c r="E3746" s="54"/>
      <c r="F3746" s="79"/>
      <c r="G3746" s="55"/>
      <c r="H3746" s="79"/>
      <c r="I3746" s="60"/>
      <c r="J3746" s="60"/>
      <c r="K3746" s="60"/>
      <c r="L3746" s="60"/>
      <c r="M3746" s="60"/>
      <c r="N3746" s="60"/>
      <c r="O3746" s="54"/>
      <c r="P3746" s="54"/>
      <c r="Q3746" s="54"/>
      <c r="R3746" s="54"/>
      <c r="S3746" s="54"/>
      <c r="T3746" s="54"/>
    </row>
    <row r="3747" spans="1:20" ht="15" customHeight="1" x14ac:dyDescent="0.2">
      <c r="A3747" s="54"/>
      <c r="B3747" s="54"/>
      <c r="C3747" s="53"/>
      <c r="D3747" s="54"/>
      <c r="E3747" s="54"/>
      <c r="F3747" s="79"/>
      <c r="G3747" s="55"/>
      <c r="H3747" s="79"/>
      <c r="I3747" s="60"/>
      <c r="J3747" s="60"/>
      <c r="K3747" s="60"/>
      <c r="L3747" s="60"/>
      <c r="M3747" s="60"/>
      <c r="N3747" s="60"/>
      <c r="O3747" s="54"/>
      <c r="P3747" s="54"/>
      <c r="Q3747" s="54"/>
      <c r="R3747" s="54"/>
      <c r="S3747" s="54"/>
      <c r="T3747" s="54"/>
    </row>
    <row r="3748" spans="1:20" ht="15" customHeight="1" x14ac:dyDescent="0.2">
      <c r="A3748" s="54"/>
      <c r="B3748" s="54"/>
      <c r="C3748" s="53"/>
      <c r="D3748" s="54"/>
      <c r="E3748" s="54"/>
      <c r="F3748" s="79"/>
      <c r="G3748" s="55"/>
      <c r="H3748" s="79"/>
      <c r="I3748" s="60"/>
      <c r="J3748" s="60"/>
      <c r="K3748" s="60"/>
      <c r="L3748" s="60"/>
      <c r="M3748" s="60"/>
      <c r="N3748" s="60"/>
      <c r="O3748" s="54"/>
      <c r="P3748" s="54"/>
      <c r="Q3748" s="54"/>
      <c r="R3748" s="54"/>
      <c r="S3748" s="54"/>
      <c r="T3748" s="54"/>
    </row>
    <row r="3749" spans="1:20" ht="15" customHeight="1" x14ac:dyDescent="0.2">
      <c r="A3749" s="54"/>
      <c r="B3749" s="54"/>
      <c r="C3749" s="53"/>
      <c r="D3749" s="54"/>
      <c r="E3749" s="54"/>
      <c r="F3749" s="79"/>
      <c r="G3749" s="55"/>
      <c r="H3749" s="79"/>
      <c r="I3749" s="60"/>
      <c r="J3749" s="60"/>
      <c r="K3749" s="60"/>
      <c r="L3749" s="60"/>
      <c r="M3749" s="60"/>
      <c r="N3749" s="60"/>
      <c r="O3749" s="54"/>
      <c r="P3749" s="54"/>
      <c r="Q3749" s="54"/>
      <c r="R3749" s="54"/>
      <c r="S3749" s="54"/>
      <c r="T3749" s="54"/>
    </row>
    <row r="3750" spans="1:20" ht="15" customHeight="1" x14ac:dyDescent="0.2">
      <c r="A3750" s="54"/>
      <c r="B3750" s="54"/>
      <c r="C3750" s="53"/>
      <c r="D3750" s="54"/>
      <c r="E3750" s="54"/>
      <c r="F3750" s="79"/>
      <c r="G3750" s="55"/>
      <c r="H3750" s="79"/>
      <c r="I3750" s="60"/>
      <c r="J3750" s="60"/>
      <c r="K3750" s="60"/>
      <c r="L3750" s="60"/>
      <c r="M3750" s="60"/>
      <c r="N3750" s="60"/>
      <c r="O3750" s="54"/>
      <c r="P3750" s="54"/>
      <c r="Q3750" s="54"/>
      <c r="R3750" s="54"/>
      <c r="S3750" s="54"/>
      <c r="T3750" s="54"/>
    </row>
    <row r="3751" spans="1:20" ht="15" customHeight="1" x14ac:dyDescent="0.2">
      <c r="A3751" s="54"/>
      <c r="B3751" s="54"/>
      <c r="C3751" s="53"/>
      <c r="D3751" s="54"/>
      <c r="E3751" s="54"/>
      <c r="F3751" s="79"/>
      <c r="G3751" s="55"/>
      <c r="H3751" s="79"/>
      <c r="I3751" s="60"/>
      <c r="J3751" s="60"/>
      <c r="K3751" s="60"/>
      <c r="L3751" s="60"/>
      <c r="M3751" s="60"/>
      <c r="N3751" s="60"/>
      <c r="O3751" s="54"/>
      <c r="P3751" s="54"/>
      <c r="Q3751" s="54"/>
      <c r="R3751" s="54"/>
      <c r="S3751" s="54"/>
      <c r="T3751" s="54"/>
    </row>
    <row r="3752" spans="1:20" ht="15" customHeight="1" x14ac:dyDescent="0.2">
      <c r="A3752" s="54"/>
      <c r="B3752" s="54"/>
      <c r="C3752" s="53"/>
      <c r="D3752" s="54"/>
      <c r="E3752" s="54"/>
      <c r="F3752" s="79"/>
      <c r="G3752" s="55"/>
      <c r="H3752" s="79"/>
      <c r="I3752" s="60"/>
      <c r="J3752" s="60"/>
      <c r="K3752" s="60"/>
      <c r="L3752" s="60"/>
      <c r="M3752" s="60"/>
      <c r="N3752" s="60"/>
      <c r="O3752" s="54"/>
      <c r="P3752" s="54"/>
      <c r="Q3752" s="54"/>
      <c r="R3752" s="54"/>
      <c r="S3752" s="54"/>
      <c r="T3752" s="54"/>
    </row>
    <row r="3753" spans="1:20" ht="15" customHeight="1" x14ac:dyDescent="0.2">
      <c r="A3753" s="54"/>
      <c r="B3753" s="54"/>
      <c r="C3753" s="53"/>
      <c r="D3753" s="54"/>
      <c r="E3753" s="54"/>
      <c r="F3753" s="79"/>
      <c r="G3753" s="55"/>
      <c r="H3753" s="79"/>
      <c r="I3753" s="60"/>
      <c r="J3753" s="60"/>
      <c r="K3753" s="60"/>
      <c r="L3753" s="60"/>
      <c r="M3753" s="60"/>
      <c r="N3753" s="60"/>
      <c r="O3753" s="54"/>
      <c r="P3753" s="54"/>
      <c r="Q3753" s="54"/>
      <c r="R3753" s="54"/>
      <c r="S3753" s="54"/>
      <c r="T3753" s="54"/>
    </row>
    <row r="3754" spans="1:20" ht="15" customHeight="1" x14ac:dyDescent="0.2">
      <c r="A3754" s="54"/>
      <c r="B3754" s="54"/>
      <c r="C3754" s="53"/>
      <c r="D3754" s="54"/>
      <c r="E3754" s="54"/>
      <c r="F3754" s="79"/>
      <c r="G3754" s="55"/>
      <c r="H3754" s="79"/>
      <c r="I3754" s="60"/>
      <c r="J3754" s="60"/>
      <c r="K3754" s="60"/>
      <c r="L3754" s="60"/>
      <c r="M3754" s="60"/>
      <c r="N3754" s="60"/>
      <c r="O3754" s="54"/>
      <c r="P3754" s="54"/>
      <c r="Q3754" s="54"/>
      <c r="R3754" s="54"/>
      <c r="S3754" s="54"/>
      <c r="T3754" s="54"/>
    </row>
    <row r="3755" spans="1:20" ht="15" customHeight="1" x14ac:dyDescent="0.2">
      <c r="A3755" s="54"/>
      <c r="B3755" s="54"/>
      <c r="C3755" s="53"/>
      <c r="D3755" s="54"/>
      <c r="E3755" s="54"/>
      <c r="F3755" s="79"/>
      <c r="G3755" s="55"/>
      <c r="H3755" s="79"/>
      <c r="I3755" s="60"/>
      <c r="J3755" s="60"/>
      <c r="K3755" s="60"/>
      <c r="L3755" s="60"/>
      <c r="M3755" s="60"/>
      <c r="N3755" s="60"/>
      <c r="O3755" s="54"/>
      <c r="P3755" s="54"/>
      <c r="Q3755" s="54"/>
      <c r="R3755" s="54"/>
      <c r="S3755" s="54"/>
      <c r="T3755" s="54"/>
    </row>
    <row r="3756" spans="1:20" ht="15" customHeight="1" x14ac:dyDescent="0.2">
      <c r="A3756" s="54"/>
      <c r="B3756" s="54"/>
      <c r="C3756" s="53"/>
      <c r="D3756" s="54"/>
      <c r="E3756" s="54"/>
      <c r="F3756" s="79"/>
      <c r="G3756" s="55"/>
      <c r="H3756" s="79"/>
      <c r="I3756" s="60"/>
      <c r="J3756" s="60"/>
      <c r="K3756" s="60"/>
      <c r="L3756" s="60"/>
      <c r="M3756" s="60"/>
      <c r="N3756" s="60"/>
      <c r="O3756" s="54"/>
      <c r="P3756" s="54"/>
      <c r="Q3756" s="54"/>
      <c r="R3756" s="54"/>
      <c r="S3756" s="54"/>
      <c r="T3756" s="54"/>
    </row>
    <row r="3757" spans="1:20" ht="15" customHeight="1" x14ac:dyDescent="0.2">
      <c r="A3757" s="54"/>
      <c r="B3757" s="54"/>
      <c r="C3757" s="53"/>
      <c r="D3757" s="54"/>
      <c r="E3757" s="54"/>
      <c r="F3757" s="79"/>
      <c r="G3757" s="55"/>
      <c r="H3757" s="79"/>
      <c r="I3757" s="60"/>
      <c r="J3757" s="60"/>
      <c r="K3757" s="60"/>
      <c r="L3757" s="60"/>
      <c r="M3757" s="60"/>
      <c r="N3757" s="60"/>
      <c r="O3757" s="54"/>
      <c r="P3757" s="54"/>
      <c r="Q3757" s="54"/>
      <c r="R3757" s="54"/>
      <c r="S3757" s="54"/>
      <c r="T3757" s="54"/>
    </row>
    <row r="3758" spans="1:20" ht="15" customHeight="1" x14ac:dyDescent="0.2">
      <c r="A3758" s="54"/>
      <c r="B3758" s="54"/>
      <c r="C3758" s="53"/>
      <c r="D3758" s="54"/>
      <c r="E3758" s="54"/>
      <c r="F3758" s="79"/>
      <c r="G3758" s="55"/>
      <c r="H3758" s="79"/>
      <c r="I3758" s="60"/>
      <c r="J3758" s="60"/>
      <c r="K3758" s="60"/>
      <c r="L3758" s="60"/>
      <c r="M3758" s="60"/>
      <c r="N3758" s="60"/>
      <c r="O3758" s="54"/>
      <c r="P3758" s="54"/>
      <c r="Q3758" s="54"/>
      <c r="R3758" s="54"/>
      <c r="S3758" s="54"/>
      <c r="T3758" s="54"/>
    </row>
    <row r="3759" spans="1:20" ht="15" customHeight="1" x14ac:dyDescent="0.2">
      <c r="A3759" s="54"/>
      <c r="B3759" s="54"/>
      <c r="C3759" s="53"/>
      <c r="D3759" s="54"/>
      <c r="E3759" s="54"/>
      <c r="F3759" s="79"/>
      <c r="G3759" s="55"/>
      <c r="H3759" s="79"/>
      <c r="I3759" s="60"/>
      <c r="J3759" s="60"/>
      <c r="K3759" s="60"/>
      <c r="L3759" s="60"/>
      <c r="M3759" s="60"/>
      <c r="N3759" s="60"/>
      <c r="O3759" s="54"/>
      <c r="P3759" s="54"/>
      <c r="Q3759" s="54"/>
      <c r="R3759" s="54"/>
      <c r="S3759" s="54"/>
      <c r="T3759" s="54"/>
    </row>
    <row r="3760" spans="1:20" ht="15" customHeight="1" x14ac:dyDescent="0.2">
      <c r="A3760" s="54"/>
      <c r="B3760" s="54"/>
      <c r="C3760" s="53"/>
      <c r="D3760" s="54"/>
      <c r="E3760" s="54"/>
      <c r="F3760" s="79"/>
      <c r="G3760" s="55"/>
      <c r="H3760" s="79"/>
      <c r="I3760" s="60"/>
      <c r="J3760" s="60"/>
      <c r="K3760" s="60"/>
      <c r="L3760" s="60"/>
      <c r="M3760" s="60"/>
      <c r="N3760" s="60"/>
      <c r="O3760" s="54"/>
      <c r="P3760" s="54"/>
      <c r="Q3760" s="54"/>
      <c r="R3760" s="54"/>
      <c r="S3760" s="54"/>
      <c r="T3760" s="54"/>
    </row>
    <row r="3761" spans="1:20" ht="15" customHeight="1" x14ac:dyDescent="0.2">
      <c r="A3761" s="54"/>
      <c r="B3761" s="54"/>
      <c r="C3761" s="53"/>
      <c r="D3761" s="54"/>
      <c r="E3761" s="54"/>
      <c r="F3761" s="79"/>
      <c r="G3761" s="55"/>
      <c r="H3761" s="79"/>
      <c r="I3761" s="60"/>
      <c r="J3761" s="60"/>
      <c r="K3761" s="60"/>
      <c r="L3761" s="60"/>
      <c r="M3761" s="60"/>
      <c r="N3761" s="60"/>
      <c r="O3761" s="54"/>
      <c r="P3761" s="54"/>
      <c r="Q3761" s="54"/>
      <c r="R3761" s="54"/>
      <c r="S3761" s="54"/>
      <c r="T3761" s="54"/>
    </row>
    <row r="3762" spans="1:20" ht="15" customHeight="1" x14ac:dyDescent="0.2">
      <c r="A3762" s="54"/>
      <c r="B3762" s="54"/>
      <c r="C3762" s="53"/>
      <c r="D3762" s="54"/>
      <c r="E3762" s="54"/>
      <c r="F3762" s="79"/>
      <c r="G3762" s="55"/>
      <c r="H3762" s="79"/>
      <c r="I3762" s="60"/>
      <c r="J3762" s="60"/>
      <c r="K3762" s="60"/>
      <c r="L3762" s="60"/>
      <c r="M3762" s="60"/>
      <c r="N3762" s="60"/>
      <c r="O3762" s="54"/>
      <c r="P3762" s="54"/>
      <c r="Q3762" s="54"/>
      <c r="R3762" s="54"/>
      <c r="S3762" s="54"/>
      <c r="T3762" s="54"/>
    </row>
    <row r="3763" spans="1:20" ht="15" customHeight="1" x14ac:dyDescent="0.2">
      <c r="A3763" s="54"/>
      <c r="B3763" s="54"/>
      <c r="C3763" s="53"/>
      <c r="D3763" s="54"/>
      <c r="E3763" s="54"/>
      <c r="F3763" s="79"/>
      <c r="G3763" s="55"/>
      <c r="H3763" s="79"/>
      <c r="I3763" s="60"/>
      <c r="J3763" s="60"/>
      <c r="K3763" s="60"/>
      <c r="L3763" s="60"/>
      <c r="M3763" s="60"/>
      <c r="N3763" s="60"/>
      <c r="O3763" s="54"/>
      <c r="P3763" s="54"/>
      <c r="Q3763" s="54"/>
      <c r="R3763" s="54"/>
      <c r="S3763" s="54"/>
      <c r="T3763" s="54"/>
    </row>
    <row r="3764" spans="1:20" ht="15" customHeight="1" x14ac:dyDescent="0.2">
      <c r="A3764" s="54"/>
      <c r="B3764" s="54"/>
      <c r="C3764" s="53"/>
      <c r="D3764" s="54"/>
      <c r="E3764" s="54"/>
      <c r="F3764" s="79"/>
      <c r="G3764" s="55"/>
      <c r="H3764" s="79"/>
      <c r="I3764" s="60"/>
      <c r="J3764" s="60"/>
      <c r="K3764" s="60"/>
      <c r="L3764" s="60"/>
      <c r="M3764" s="60"/>
      <c r="N3764" s="60"/>
      <c r="O3764" s="54"/>
      <c r="P3764" s="54"/>
      <c r="Q3764" s="54"/>
      <c r="R3764" s="54"/>
      <c r="S3764" s="54"/>
      <c r="T3764" s="54"/>
    </row>
    <row r="3765" spans="1:20" ht="15" customHeight="1" x14ac:dyDescent="0.2">
      <c r="A3765" s="54"/>
      <c r="B3765" s="54"/>
      <c r="C3765" s="53"/>
      <c r="D3765" s="54"/>
      <c r="E3765" s="54"/>
      <c r="F3765" s="79"/>
      <c r="G3765" s="55"/>
      <c r="H3765" s="79"/>
      <c r="I3765" s="60"/>
      <c r="J3765" s="60"/>
      <c r="K3765" s="60"/>
      <c r="L3765" s="60"/>
      <c r="M3765" s="60"/>
      <c r="N3765" s="60"/>
      <c r="O3765" s="54"/>
      <c r="P3765" s="54"/>
      <c r="Q3765" s="54"/>
      <c r="R3765" s="54"/>
      <c r="S3765" s="54"/>
      <c r="T3765" s="54"/>
    </row>
    <row r="3766" spans="1:20" ht="15" customHeight="1" x14ac:dyDescent="0.2">
      <c r="A3766" s="54"/>
      <c r="B3766" s="54"/>
      <c r="C3766" s="53"/>
      <c r="D3766" s="54"/>
      <c r="E3766" s="54"/>
      <c r="F3766" s="79"/>
      <c r="G3766" s="55"/>
      <c r="H3766" s="79"/>
      <c r="I3766" s="60"/>
      <c r="J3766" s="60"/>
      <c r="K3766" s="60"/>
      <c r="L3766" s="60"/>
      <c r="M3766" s="60"/>
      <c r="N3766" s="60"/>
      <c r="O3766" s="54"/>
      <c r="P3766" s="54"/>
      <c r="Q3766" s="54"/>
      <c r="R3766" s="54"/>
      <c r="S3766" s="54"/>
      <c r="T3766" s="54"/>
    </row>
    <row r="3767" spans="1:20" ht="15" customHeight="1" x14ac:dyDescent="0.2">
      <c r="A3767" s="54"/>
      <c r="B3767" s="54"/>
      <c r="C3767" s="53"/>
      <c r="D3767" s="54"/>
      <c r="E3767" s="54"/>
      <c r="F3767" s="79"/>
      <c r="G3767" s="55"/>
      <c r="H3767" s="79"/>
      <c r="I3767" s="60"/>
      <c r="J3767" s="60"/>
      <c r="K3767" s="60"/>
      <c r="L3767" s="60"/>
      <c r="M3767" s="60"/>
      <c r="N3767" s="60"/>
      <c r="O3767" s="54"/>
      <c r="P3767" s="54"/>
      <c r="Q3767" s="54"/>
      <c r="R3767" s="54"/>
      <c r="S3767" s="54"/>
      <c r="T3767" s="54"/>
    </row>
    <row r="3768" spans="1:20" ht="15" customHeight="1" x14ac:dyDescent="0.2">
      <c r="A3768" s="54"/>
      <c r="B3768" s="54"/>
      <c r="C3768" s="53"/>
      <c r="D3768" s="54"/>
      <c r="E3768" s="54"/>
      <c r="F3768" s="79"/>
      <c r="G3768" s="55"/>
      <c r="H3768" s="79"/>
      <c r="I3768" s="60"/>
      <c r="J3768" s="60"/>
      <c r="K3768" s="60"/>
      <c r="L3768" s="60"/>
      <c r="M3768" s="60"/>
      <c r="N3768" s="60"/>
      <c r="O3768" s="54"/>
      <c r="P3768" s="54"/>
      <c r="Q3768" s="54"/>
      <c r="R3768" s="54"/>
      <c r="S3768" s="54"/>
      <c r="T3768" s="54"/>
    </row>
    <row r="3769" spans="1:20" ht="15" customHeight="1" x14ac:dyDescent="0.2">
      <c r="A3769" s="54"/>
      <c r="B3769" s="54"/>
      <c r="C3769" s="53"/>
      <c r="D3769" s="54"/>
      <c r="E3769" s="54"/>
      <c r="F3769" s="79"/>
      <c r="G3769" s="55"/>
      <c r="H3769" s="79"/>
      <c r="I3769" s="60"/>
      <c r="J3769" s="60"/>
      <c r="K3769" s="60"/>
      <c r="L3769" s="60"/>
      <c r="M3769" s="60"/>
      <c r="N3769" s="60"/>
      <c r="O3769" s="54"/>
      <c r="P3769" s="54"/>
      <c r="Q3769" s="54"/>
      <c r="R3769" s="54"/>
      <c r="S3769" s="54"/>
      <c r="T3769" s="54"/>
    </row>
    <row r="3770" spans="1:20" ht="15" customHeight="1" x14ac:dyDescent="0.2">
      <c r="A3770" s="54"/>
      <c r="B3770" s="54"/>
      <c r="C3770" s="53"/>
      <c r="D3770" s="54"/>
      <c r="E3770" s="54"/>
      <c r="F3770" s="79"/>
      <c r="G3770" s="55"/>
      <c r="H3770" s="79"/>
      <c r="I3770" s="60"/>
      <c r="J3770" s="60"/>
      <c r="K3770" s="60"/>
      <c r="L3770" s="60"/>
      <c r="M3770" s="60"/>
      <c r="N3770" s="60"/>
      <c r="O3770" s="54"/>
      <c r="P3770" s="54"/>
      <c r="Q3770" s="54"/>
      <c r="R3770" s="54"/>
      <c r="S3770" s="54"/>
      <c r="T3770" s="54"/>
    </row>
    <row r="3771" spans="1:20" ht="15" customHeight="1" x14ac:dyDescent="0.2">
      <c r="A3771" s="54"/>
      <c r="B3771" s="54"/>
      <c r="C3771" s="53"/>
      <c r="D3771" s="54"/>
      <c r="E3771" s="54"/>
      <c r="F3771" s="79"/>
      <c r="G3771" s="55"/>
      <c r="H3771" s="79"/>
      <c r="I3771" s="60"/>
      <c r="J3771" s="60"/>
      <c r="K3771" s="60"/>
      <c r="L3771" s="60"/>
      <c r="M3771" s="60"/>
      <c r="N3771" s="60"/>
      <c r="O3771" s="54"/>
      <c r="P3771" s="54"/>
      <c r="Q3771" s="54"/>
      <c r="R3771" s="54"/>
      <c r="S3771" s="54"/>
      <c r="T3771" s="54"/>
    </row>
    <row r="3772" spans="1:20" ht="15" customHeight="1" x14ac:dyDescent="0.2">
      <c r="A3772" s="54"/>
      <c r="B3772" s="54"/>
      <c r="C3772" s="53"/>
      <c r="D3772" s="54"/>
      <c r="E3772" s="54"/>
      <c r="F3772" s="79"/>
      <c r="G3772" s="55"/>
      <c r="H3772" s="79"/>
      <c r="I3772" s="60"/>
      <c r="J3772" s="60"/>
      <c r="K3772" s="60"/>
      <c r="L3772" s="60"/>
      <c r="M3772" s="60"/>
      <c r="N3772" s="60"/>
      <c r="O3772" s="54"/>
      <c r="P3772" s="54"/>
      <c r="Q3772" s="54"/>
      <c r="R3772" s="54"/>
      <c r="S3772" s="54"/>
      <c r="T3772" s="54"/>
    </row>
    <row r="3773" spans="1:20" ht="15" customHeight="1" x14ac:dyDescent="0.2">
      <c r="A3773" s="54"/>
      <c r="B3773" s="54"/>
      <c r="C3773" s="53"/>
      <c r="D3773" s="54"/>
      <c r="E3773" s="54"/>
      <c r="F3773" s="79"/>
      <c r="G3773" s="55"/>
      <c r="H3773" s="79"/>
      <c r="I3773" s="60"/>
      <c r="J3773" s="60"/>
      <c r="K3773" s="60"/>
      <c r="L3773" s="60"/>
      <c r="M3773" s="60"/>
      <c r="N3773" s="60"/>
      <c r="O3773" s="54"/>
      <c r="P3773" s="54"/>
      <c r="Q3773" s="54"/>
      <c r="R3773" s="54"/>
      <c r="S3773" s="54"/>
      <c r="T3773" s="54"/>
    </row>
    <row r="3774" spans="1:20" ht="15" customHeight="1" x14ac:dyDescent="0.2">
      <c r="A3774" s="54"/>
      <c r="B3774" s="54"/>
      <c r="C3774" s="53"/>
      <c r="D3774" s="54"/>
      <c r="E3774" s="54"/>
      <c r="F3774" s="79"/>
      <c r="G3774" s="55"/>
      <c r="H3774" s="79"/>
      <c r="I3774" s="60"/>
      <c r="J3774" s="60"/>
      <c r="K3774" s="60"/>
      <c r="L3774" s="60"/>
      <c r="M3774" s="60"/>
      <c r="N3774" s="60"/>
      <c r="O3774" s="54"/>
      <c r="P3774" s="54"/>
      <c r="Q3774" s="54"/>
      <c r="R3774" s="54"/>
      <c r="S3774" s="54"/>
      <c r="T3774" s="54"/>
    </row>
    <row r="3775" spans="1:20" ht="15" customHeight="1" x14ac:dyDescent="0.2">
      <c r="A3775" s="54"/>
      <c r="B3775" s="54"/>
      <c r="C3775" s="53"/>
      <c r="D3775" s="54"/>
      <c r="E3775" s="54"/>
      <c r="F3775" s="79"/>
      <c r="G3775" s="55"/>
      <c r="H3775" s="79"/>
      <c r="I3775" s="60"/>
      <c r="J3775" s="60"/>
      <c r="K3775" s="60"/>
      <c r="L3775" s="60"/>
      <c r="M3775" s="60"/>
      <c r="N3775" s="60"/>
      <c r="O3775" s="54"/>
      <c r="P3775" s="54"/>
      <c r="Q3775" s="54"/>
      <c r="R3775" s="54"/>
      <c r="S3775" s="54"/>
      <c r="T3775" s="54"/>
    </row>
    <row r="3776" spans="1:20" ht="15" customHeight="1" x14ac:dyDescent="0.2">
      <c r="A3776" s="54"/>
      <c r="B3776" s="54"/>
      <c r="C3776" s="53"/>
      <c r="D3776" s="54"/>
      <c r="E3776" s="54"/>
      <c r="F3776" s="79"/>
      <c r="G3776" s="55"/>
      <c r="H3776" s="79"/>
      <c r="I3776" s="60"/>
      <c r="J3776" s="60"/>
      <c r="K3776" s="60"/>
      <c r="L3776" s="60"/>
      <c r="M3776" s="60"/>
      <c r="N3776" s="60"/>
      <c r="O3776" s="54"/>
      <c r="P3776" s="54"/>
      <c r="Q3776" s="54"/>
      <c r="R3776" s="54"/>
      <c r="S3776" s="54"/>
      <c r="T3776" s="54"/>
    </row>
    <row r="3777" spans="1:20" ht="15" customHeight="1" x14ac:dyDescent="0.2">
      <c r="A3777" s="54"/>
      <c r="B3777" s="54"/>
      <c r="C3777" s="53"/>
      <c r="D3777" s="54"/>
      <c r="E3777" s="54"/>
      <c r="F3777" s="79"/>
      <c r="G3777" s="55"/>
      <c r="H3777" s="79"/>
      <c r="I3777" s="60"/>
      <c r="J3777" s="60"/>
      <c r="K3777" s="60"/>
      <c r="L3777" s="60"/>
      <c r="M3777" s="60"/>
      <c r="N3777" s="60"/>
      <c r="O3777" s="54"/>
      <c r="P3777" s="54"/>
      <c r="Q3777" s="54"/>
      <c r="R3777" s="54"/>
      <c r="S3777" s="54"/>
      <c r="T3777" s="54"/>
    </row>
    <row r="3778" spans="1:20" ht="15" customHeight="1" x14ac:dyDescent="0.2">
      <c r="A3778" s="54"/>
      <c r="B3778" s="54"/>
      <c r="C3778" s="53"/>
      <c r="D3778" s="54"/>
      <c r="E3778" s="54"/>
      <c r="F3778" s="79"/>
      <c r="G3778" s="55"/>
      <c r="H3778" s="79"/>
      <c r="I3778" s="60"/>
      <c r="J3778" s="60"/>
      <c r="K3778" s="60"/>
      <c r="L3778" s="60"/>
      <c r="M3778" s="60"/>
      <c r="N3778" s="60"/>
      <c r="O3778" s="54"/>
      <c r="P3778" s="54"/>
      <c r="Q3778" s="54"/>
      <c r="R3778" s="54"/>
      <c r="S3778" s="54"/>
      <c r="T3778" s="54"/>
    </row>
    <row r="3779" spans="1:20" ht="15" customHeight="1" x14ac:dyDescent="0.2">
      <c r="A3779" s="54"/>
      <c r="B3779" s="54"/>
      <c r="C3779" s="53"/>
      <c r="D3779" s="54"/>
      <c r="E3779" s="54"/>
      <c r="F3779" s="79"/>
      <c r="G3779" s="55"/>
      <c r="H3779" s="79"/>
      <c r="I3779" s="60"/>
      <c r="J3779" s="60"/>
      <c r="K3779" s="60"/>
      <c r="L3779" s="60"/>
      <c r="M3779" s="60"/>
      <c r="N3779" s="60"/>
      <c r="O3779" s="54"/>
      <c r="P3779" s="54"/>
      <c r="Q3779" s="54"/>
      <c r="R3779" s="54"/>
      <c r="S3779" s="54"/>
      <c r="T3779" s="54"/>
    </row>
    <row r="3780" spans="1:20" ht="15" customHeight="1" x14ac:dyDescent="0.2">
      <c r="A3780" s="54"/>
      <c r="B3780" s="54"/>
      <c r="C3780" s="53"/>
      <c r="D3780" s="54"/>
      <c r="E3780" s="54"/>
      <c r="F3780" s="79"/>
      <c r="G3780" s="55"/>
      <c r="H3780" s="79"/>
      <c r="I3780" s="60"/>
      <c r="J3780" s="60"/>
      <c r="K3780" s="60"/>
      <c r="L3780" s="60"/>
      <c r="M3780" s="60"/>
      <c r="N3780" s="60"/>
      <c r="O3780" s="54"/>
      <c r="P3780" s="54"/>
      <c r="Q3780" s="54"/>
      <c r="R3780" s="54"/>
      <c r="S3780" s="54"/>
      <c r="T3780" s="54"/>
    </row>
    <row r="3781" spans="1:20" ht="15" customHeight="1" x14ac:dyDescent="0.2">
      <c r="A3781" s="54"/>
      <c r="B3781" s="54"/>
      <c r="C3781" s="53"/>
      <c r="D3781" s="54"/>
      <c r="E3781" s="54"/>
      <c r="F3781" s="79"/>
      <c r="G3781" s="55"/>
      <c r="H3781" s="79"/>
      <c r="I3781" s="60"/>
      <c r="J3781" s="60"/>
      <c r="K3781" s="60"/>
      <c r="L3781" s="60"/>
      <c r="M3781" s="60"/>
      <c r="N3781" s="60"/>
      <c r="O3781" s="54"/>
      <c r="P3781" s="54"/>
      <c r="Q3781" s="54"/>
      <c r="R3781" s="54"/>
      <c r="S3781" s="54"/>
      <c r="T3781" s="54"/>
    </row>
    <row r="3782" spans="1:20" ht="15" customHeight="1" x14ac:dyDescent="0.2">
      <c r="A3782" s="54"/>
      <c r="B3782" s="54"/>
      <c r="C3782" s="53"/>
      <c r="D3782" s="54"/>
      <c r="E3782" s="54"/>
      <c r="F3782" s="79"/>
      <c r="G3782" s="55"/>
      <c r="H3782" s="79"/>
      <c r="I3782" s="60"/>
      <c r="J3782" s="60"/>
      <c r="K3782" s="60"/>
      <c r="L3782" s="60"/>
      <c r="M3782" s="60"/>
      <c r="N3782" s="60"/>
      <c r="O3782" s="54"/>
      <c r="P3782" s="54"/>
      <c r="Q3782" s="54"/>
      <c r="R3782" s="54"/>
      <c r="S3782" s="54"/>
      <c r="T3782" s="54"/>
    </row>
    <row r="3783" spans="1:20" ht="15" customHeight="1" x14ac:dyDescent="0.2">
      <c r="A3783" s="54"/>
      <c r="B3783" s="54"/>
      <c r="C3783" s="53"/>
      <c r="D3783" s="54"/>
      <c r="E3783" s="54"/>
      <c r="F3783" s="79"/>
      <c r="G3783" s="55"/>
      <c r="H3783" s="79"/>
      <c r="I3783" s="60"/>
      <c r="J3783" s="60"/>
      <c r="K3783" s="60"/>
      <c r="L3783" s="60"/>
      <c r="M3783" s="60"/>
      <c r="N3783" s="60"/>
      <c r="O3783" s="54"/>
      <c r="P3783" s="54"/>
      <c r="Q3783" s="54"/>
      <c r="R3783" s="54"/>
      <c r="S3783" s="54"/>
      <c r="T3783" s="54"/>
    </row>
    <row r="3784" spans="1:20" ht="15" customHeight="1" x14ac:dyDescent="0.2">
      <c r="A3784" s="54"/>
      <c r="B3784" s="54"/>
      <c r="C3784" s="53"/>
      <c r="D3784" s="54"/>
      <c r="E3784" s="54"/>
      <c r="F3784" s="79"/>
      <c r="G3784" s="55"/>
      <c r="H3784" s="79"/>
      <c r="I3784" s="60"/>
      <c r="J3784" s="60"/>
      <c r="K3784" s="60"/>
      <c r="L3784" s="60"/>
      <c r="M3784" s="60"/>
      <c r="N3784" s="60"/>
      <c r="O3784" s="54"/>
      <c r="P3784" s="54"/>
      <c r="Q3784" s="54"/>
      <c r="R3784" s="54"/>
      <c r="S3784" s="54"/>
      <c r="T3784" s="54"/>
    </row>
    <row r="3785" spans="1:20" ht="15" customHeight="1" x14ac:dyDescent="0.2">
      <c r="A3785" s="54"/>
      <c r="B3785" s="54"/>
      <c r="C3785" s="53"/>
      <c r="D3785" s="54"/>
      <c r="E3785" s="54"/>
      <c r="F3785" s="79"/>
      <c r="G3785" s="55"/>
      <c r="H3785" s="79"/>
      <c r="I3785" s="60"/>
      <c r="J3785" s="60"/>
      <c r="K3785" s="60"/>
      <c r="L3785" s="60"/>
      <c r="M3785" s="60"/>
      <c r="N3785" s="60"/>
      <c r="O3785" s="54"/>
      <c r="P3785" s="54"/>
      <c r="Q3785" s="54"/>
      <c r="R3785" s="54"/>
      <c r="S3785" s="54"/>
      <c r="T3785" s="54"/>
    </row>
    <row r="3786" spans="1:20" ht="15" customHeight="1" x14ac:dyDescent="0.2">
      <c r="A3786" s="54"/>
      <c r="B3786" s="54"/>
      <c r="C3786" s="53"/>
      <c r="D3786" s="54"/>
      <c r="E3786" s="54"/>
      <c r="F3786" s="79"/>
      <c r="G3786" s="55"/>
      <c r="H3786" s="79"/>
      <c r="I3786" s="60"/>
      <c r="J3786" s="60"/>
      <c r="K3786" s="60"/>
      <c r="L3786" s="60"/>
      <c r="M3786" s="60"/>
      <c r="N3786" s="60"/>
      <c r="O3786" s="54"/>
      <c r="P3786" s="54"/>
      <c r="Q3786" s="54"/>
      <c r="R3786" s="54"/>
      <c r="S3786" s="54"/>
      <c r="T3786" s="54"/>
    </row>
    <row r="3787" spans="1:20" ht="15" customHeight="1" x14ac:dyDescent="0.2">
      <c r="A3787" s="54"/>
      <c r="B3787" s="54"/>
      <c r="C3787" s="53"/>
      <c r="D3787" s="54"/>
      <c r="E3787" s="54"/>
      <c r="F3787" s="79"/>
      <c r="G3787" s="55"/>
      <c r="H3787" s="79"/>
      <c r="I3787" s="60"/>
      <c r="J3787" s="60"/>
      <c r="K3787" s="60"/>
      <c r="L3787" s="60"/>
      <c r="M3787" s="60"/>
      <c r="N3787" s="60"/>
      <c r="O3787" s="54"/>
      <c r="P3787" s="54"/>
      <c r="Q3787" s="54"/>
      <c r="R3787" s="54"/>
      <c r="S3787" s="54"/>
      <c r="T3787" s="54"/>
    </row>
    <row r="3788" spans="1:20" ht="15" customHeight="1" x14ac:dyDescent="0.2">
      <c r="A3788" s="54"/>
      <c r="B3788" s="54"/>
      <c r="C3788" s="53"/>
      <c r="D3788" s="54"/>
      <c r="E3788" s="54"/>
      <c r="F3788" s="79"/>
      <c r="G3788" s="55"/>
      <c r="H3788" s="79"/>
      <c r="I3788" s="60"/>
      <c r="J3788" s="60"/>
      <c r="K3788" s="60"/>
      <c r="L3788" s="60"/>
      <c r="M3788" s="60"/>
      <c r="N3788" s="60"/>
      <c r="O3788" s="54"/>
      <c r="P3788" s="54"/>
      <c r="Q3788" s="54"/>
      <c r="R3788" s="54"/>
      <c r="S3788" s="54"/>
      <c r="T3788" s="54"/>
    </row>
    <row r="3789" spans="1:20" ht="15" customHeight="1" x14ac:dyDescent="0.2">
      <c r="A3789" s="54"/>
      <c r="B3789" s="54"/>
      <c r="C3789" s="53"/>
      <c r="D3789" s="54"/>
      <c r="E3789" s="54"/>
      <c r="F3789" s="79"/>
      <c r="G3789" s="55"/>
      <c r="H3789" s="79"/>
      <c r="I3789" s="60"/>
      <c r="J3789" s="60"/>
      <c r="K3789" s="60"/>
      <c r="L3789" s="60"/>
      <c r="M3789" s="60"/>
      <c r="N3789" s="60"/>
      <c r="O3789" s="54"/>
      <c r="P3789" s="54"/>
      <c r="Q3789" s="54"/>
      <c r="R3789" s="54"/>
      <c r="S3789" s="54"/>
      <c r="T3789" s="54"/>
    </row>
    <row r="3790" spans="1:20" ht="15" customHeight="1" x14ac:dyDescent="0.2">
      <c r="A3790" s="54"/>
      <c r="B3790" s="54"/>
      <c r="C3790" s="53"/>
      <c r="D3790" s="54"/>
      <c r="E3790" s="54"/>
      <c r="F3790" s="79"/>
      <c r="G3790" s="55"/>
      <c r="H3790" s="79"/>
      <c r="I3790" s="60"/>
      <c r="J3790" s="60"/>
      <c r="K3790" s="60"/>
      <c r="L3790" s="60"/>
      <c r="M3790" s="60"/>
      <c r="N3790" s="60"/>
      <c r="O3790" s="54"/>
      <c r="P3790" s="54"/>
      <c r="Q3790" s="54"/>
      <c r="R3790" s="54"/>
      <c r="S3790" s="54"/>
      <c r="T3790" s="54"/>
    </row>
    <row r="3791" spans="1:20" ht="15" customHeight="1" x14ac:dyDescent="0.2">
      <c r="A3791" s="54"/>
      <c r="B3791" s="54"/>
      <c r="C3791" s="53"/>
      <c r="D3791" s="54"/>
      <c r="E3791" s="54"/>
      <c r="F3791" s="79"/>
      <c r="G3791" s="55"/>
      <c r="H3791" s="79"/>
      <c r="I3791" s="60"/>
      <c r="J3791" s="60"/>
      <c r="K3791" s="60"/>
      <c r="L3791" s="60"/>
      <c r="M3791" s="60"/>
      <c r="N3791" s="60"/>
      <c r="O3791" s="54"/>
      <c r="P3791" s="54"/>
      <c r="Q3791" s="54"/>
      <c r="R3791" s="54"/>
      <c r="S3791" s="54"/>
      <c r="T3791" s="54"/>
    </row>
    <row r="3792" spans="1:20" ht="15" customHeight="1" x14ac:dyDescent="0.2">
      <c r="A3792" s="54"/>
      <c r="B3792" s="54"/>
      <c r="C3792" s="53"/>
      <c r="D3792" s="54"/>
      <c r="E3792" s="54"/>
      <c r="F3792" s="79"/>
      <c r="G3792" s="55"/>
      <c r="H3792" s="79"/>
      <c r="I3792" s="60"/>
      <c r="J3792" s="60"/>
      <c r="K3792" s="60"/>
      <c r="L3792" s="60"/>
      <c r="M3792" s="60"/>
      <c r="N3792" s="60"/>
      <c r="O3792" s="54"/>
      <c r="P3792" s="54"/>
      <c r="Q3792" s="54"/>
      <c r="R3792" s="54"/>
      <c r="S3792" s="54"/>
      <c r="T3792" s="54"/>
    </row>
    <row r="3793" spans="1:20" ht="15" customHeight="1" x14ac:dyDescent="0.2">
      <c r="A3793" s="54"/>
      <c r="B3793" s="54"/>
      <c r="C3793" s="53"/>
      <c r="D3793" s="54"/>
      <c r="E3793" s="54"/>
      <c r="F3793" s="79"/>
      <c r="G3793" s="55"/>
      <c r="H3793" s="79"/>
      <c r="I3793" s="60"/>
      <c r="J3793" s="60"/>
      <c r="K3793" s="60"/>
      <c r="L3793" s="60"/>
      <c r="M3793" s="60"/>
      <c r="N3793" s="60"/>
      <c r="O3793" s="54"/>
      <c r="P3793" s="54"/>
      <c r="Q3793" s="54"/>
      <c r="R3793" s="54"/>
      <c r="S3793" s="54"/>
      <c r="T3793" s="54"/>
    </row>
    <row r="3794" spans="1:20" ht="15" customHeight="1" x14ac:dyDescent="0.2">
      <c r="A3794" s="54"/>
      <c r="B3794" s="54"/>
      <c r="C3794" s="53"/>
      <c r="D3794" s="54"/>
      <c r="E3794" s="54"/>
      <c r="F3794" s="79"/>
      <c r="G3794" s="55"/>
      <c r="H3794" s="79"/>
      <c r="I3794" s="60"/>
      <c r="J3794" s="60"/>
      <c r="K3794" s="60"/>
      <c r="L3794" s="60"/>
      <c r="M3794" s="60"/>
      <c r="N3794" s="60"/>
      <c r="O3794" s="54"/>
      <c r="P3794" s="54"/>
      <c r="Q3794" s="54"/>
      <c r="R3794" s="54"/>
      <c r="S3794" s="54"/>
      <c r="T3794" s="54"/>
    </row>
    <row r="3795" spans="1:20" ht="15" customHeight="1" x14ac:dyDescent="0.2">
      <c r="A3795" s="54"/>
      <c r="B3795" s="54"/>
      <c r="C3795" s="53"/>
      <c r="D3795" s="54"/>
      <c r="E3795" s="54"/>
      <c r="F3795" s="79"/>
      <c r="G3795" s="55"/>
      <c r="H3795" s="79"/>
      <c r="I3795" s="60"/>
      <c r="J3795" s="60"/>
      <c r="K3795" s="60"/>
      <c r="L3795" s="60"/>
      <c r="M3795" s="60"/>
      <c r="N3795" s="60"/>
      <c r="O3795" s="54"/>
      <c r="P3795" s="54"/>
      <c r="Q3795" s="54"/>
      <c r="R3795" s="54"/>
      <c r="S3795" s="54"/>
      <c r="T3795" s="54"/>
    </row>
    <row r="3796" spans="1:20" ht="15" customHeight="1" x14ac:dyDescent="0.2">
      <c r="A3796" s="54"/>
      <c r="B3796" s="54"/>
      <c r="C3796" s="53"/>
      <c r="D3796" s="54"/>
      <c r="E3796" s="54"/>
      <c r="F3796" s="79"/>
      <c r="G3796" s="55"/>
      <c r="H3796" s="79"/>
      <c r="I3796" s="60"/>
      <c r="J3796" s="60"/>
      <c r="K3796" s="60"/>
      <c r="L3796" s="60"/>
      <c r="M3796" s="60"/>
      <c r="N3796" s="60"/>
      <c r="O3796" s="54"/>
      <c r="P3796" s="54"/>
      <c r="Q3796" s="54"/>
      <c r="R3796" s="54"/>
      <c r="S3796" s="54"/>
      <c r="T3796" s="54"/>
    </row>
    <row r="3797" spans="1:20" ht="15" customHeight="1" x14ac:dyDescent="0.2">
      <c r="A3797" s="54"/>
      <c r="B3797" s="54"/>
      <c r="C3797" s="53"/>
      <c r="D3797" s="54"/>
      <c r="E3797" s="54"/>
      <c r="F3797" s="79"/>
      <c r="G3797" s="55"/>
      <c r="H3797" s="79"/>
      <c r="I3797" s="60"/>
      <c r="J3797" s="60"/>
      <c r="K3797" s="60"/>
      <c r="L3797" s="60"/>
      <c r="M3797" s="60"/>
      <c r="N3797" s="60"/>
      <c r="O3797" s="54"/>
      <c r="P3797" s="54"/>
      <c r="Q3797" s="54"/>
      <c r="R3797" s="54"/>
      <c r="S3797" s="54"/>
      <c r="T3797" s="54"/>
    </row>
    <row r="3798" spans="1:20" ht="15" customHeight="1" x14ac:dyDescent="0.2">
      <c r="A3798" s="54"/>
      <c r="B3798" s="54"/>
      <c r="C3798" s="53"/>
      <c r="D3798" s="54"/>
      <c r="E3798" s="54"/>
      <c r="F3798" s="79"/>
      <c r="G3798" s="55"/>
      <c r="H3798" s="79"/>
      <c r="I3798" s="60"/>
      <c r="J3798" s="60"/>
      <c r="K3798" s="60"/>
      <c r="L3798" s="60"/>
      <c r="M3798" s="60"/>
      <c r="N3798" s="60"/>
      <c r="O3798" s="54"/>
      <c r="P3798" s="54"/>
      <c r="Q3798" s="54"/>
      <c r="R3798" s="54"/>
      <c r="S3798" s="54"/>
      <c r="T3798" s="54"/>
    </row>
    <row r="3799" spans="1:20" ht="15" customHeight="1" x14ac:dyDescent="0.2">
      <c r="A3799" s="54"/>
      <c r="B3799" s="54"/>
      <c r="C3799" s="53"/>
      <c r="D3799" s="54"/>
      <c r="E3799" s="54"/>
      <c r="F3799" s="79"/>
      <c r="G3799" s="55"/>
      <c r="H3799" s="79"/>
      <c r="I3799" s="60"/>
      <c r="J3799" s="60"/>
      <c r="K3799" s="60"/>
      <c r="L3799" s="60"/>
      <c r="M3799" s="60"/>
      <c r="N3799" s="60"/>
      <c r="O3799" s="54"/>
      <c r="P3799" s="54"/>
      <c r="Q3799" s="54"/>
      <c r="R3799" s="54"/>
      <c r="S3799" s="54"/>
      <c r="T3799" s="54"/>
    </row>
    <row r="3800" spans="1:20" ht="15" customHeight="1" x14ac:dyDescent="0.2">
      <c r="A3800" s="54"/>
      <c r="B3800" s="54"/>
      <c r="C3800" s="53"/>
      <c r="D3800" s="54"/>
      <c r="E3800" s="54"/>
      <c r="F3800" s="79"/>
      <c r="G3800" s="55"/>
      <c r="H3800" s="79"/>
      <c r="I3800" s="60"/>
      <c r="J3800" s="60"/>
      <c r="K3800" s="60"/>
      <c r="L3800" s="60"/>
      <c r="M3800" s="60"/>
      <c r="N3800" s="60"/>
      <c r="O3800" s="54"/>
      <c r="P3800" s="54"/>
      <c r="Q3800" s="54"/>
      <c r="R3800" s="54"/>
      <c r="S3800" s="54"/>
      <c r="T3800" s="54"/>
    </row>
    <row r="3801" spans="1:20" ht="15" customHeight="1" x14ac:dyDescent="0.2">
      <c r="A3801" s="54"/>
      <c r="B3801" s="54"/>
      <c r="C3801" s="53"/>
      <c r="D3801" s="54"/>
      <c r="E3801" s="54"/>
      <c r="F3801" s="79"/>
      <c r="G3801" s="55"/>
      <c r="H3801" s="79"/>
      <c r="I3801" s="60"/>
      <c r="J3801" s="60"/>
      <c r="K3801" s="60"/>
      <c r="L3801" s="60"/>
      <c r="M3801" s="60"/>
      <c r="N3801" s="60"/>
      <c r="O3801" s="54"/>
      <c r="P3801" s="54"/>
      <c r="Q3801" s="54"/>
      <c r="R3801" s="54"/>
      <c r="S3801" s="54"/>
      <c r="T3801" s="54"/>
    </row>
    <row r="3802" spans="1:20" ht="15" customHeight="1" x14ac:dyDescent="0.2">
      <c r="A3802" s="54"/>
      <c r="B3802" s="54"/>
      <c r="C3802" s="53"/>
      <c r="D3802" s="54"/>
      <c r="E3802" s="54"/>
      <c r="F3802" s="79"/>
      <c r="G3802" s="55"/>
      <c r="H3802" s="79"/>
      <c r="I3802" s="60"/>
      <c r="J3802" s="60"/>
      <c r="K3802" s="60"/>
      <c r="L3802" s="60"/>
      <c r="M3802" s="60"/>
      <c r="N3802" s="60"/>
      <c r="O3802" s="54"/>
      <c r="P3802" s="54"/>
      <c r="Q3802" s="54"/>
      <c r="R3802" s="54"/>
      <c r="S3802" s="54"/>
      <c r="T3802" s="54"/>
    </row>
    <row r="3803" spans="1:20" ht="15" customHeight="1" x14ac:dyDescent="0.2">
      <c r="A3803" s="54"/>
      <c r="B3803" s="54"/>
      <c r="C3803" s="53"/>
      <c r="D3803" s="54"/>
      <c r="E3803" s="54"/>
      <c r="F3803" s="79"/>
      <c r="G3803" s="55"/>
      <c r="H3803" s="79"/>
      <c r="I3803" s="60"/>
      <c r="J3803" s="60"/>
      <c r="K3803" s="60"/>
      <c r="L3803" s="60"/>
      <c r="M3803" s="60"/>
      <c r="N3803" s="60"/>
      <c r="O3803" s="54"/>
      <c r="P3803" s="54"/>
      <c r="Q3803" s="54"/>
      <c r="R3803" s="54"/>
      <c r="S3803" s="54"/>
      <c r="T3803" s="54"/>
    </row>
    <row r="3804" spans="1:20" ht="15" customHeight="1" x14ac:dyDescent="0.2">
      <c r="A3804" s="54"/>
      <c r="B3804" s="54"/>
      <c r="C3804" s="53"/>
      <c r="D3804" s="54"/>
      <c r="E3804" s="54"/>
      <c r="F3804" s="79"/>
      <c r="G3804" s="55"/>
      <c r="H3804" s="79"/>
      <c r="I3804" s="60"/>
      <c r="J3804" s="60"/>
      <c r="K3804" s="60"/>
      <c r="L3804" s="60"/>
      <c r="M3804" s="60"/>
      <c r="N3804" s="60"/>
      <c r="O3804" s="54"/>
      <c r="P3804" s="54"/>
      <c r="Q3804" s="54"/>
      <c r="R3804" s="54"/>
      <c r="S3804" s="54"/>
      <c r="T3804" s="54"/>
    </row>
    <row r="3805" spans="1:20" ht="15" customHeight="1" x14ac:dyDescent="0.2">
      <c r="A3805" s="54"/>
      <c r="B3805" s="54"/>
      <c r="C3805" s="53"/>
      <c r="D3805" s="54"/>
      <c r="E3805" s="54"/>
      <c r="F3805" s="79"/>
      <c r="G3805" s="55"/>
      <c r="H3805" s="79"/>
      <c r="I3805" s="60"/>
      <c r="J3805" s="60"/>
      <c r="K3805" s="60"/>
      <c r="L3805" s="60"/>
      <c r="M3805" s="60"/>
      <c r="N3805" s="60"/>
      <c r="O3805" s="54"/>
      <c r="P3805" s="54"/>
      <c r="Q3805" s="54"/>
      <c r="R3805" s="54"/>
      <c r="S3805" s="54"/>
      <c r="T3805" s="54"/>
    </row>
    <row r="3806" spans="1:20" ht="15" customHeight="1" x14ac:dyDescent="0.2">
      <c r="A3806" s="54"/>
      <c r="B3806" s="54"/>
      <c r="C3806" s="53"/>
      <c r="D3806" s="54"/>
      <c r="E3806" s="54"/>
      <c r="F3806" s="79"/>
      <c r="G3806" s="55"/>
      <c r="H3806" s="79"/>
      <c r="I3806" s="60"/>
      <c r="J3806" s="60"/>
      <c r="K3806" s="60"/>
      <c r="L3806" s="60"/>
      <c r="M3806" s="60"/>
      <c r="N3806" s="60"/>
      <c r="O3806" s="54"/>
      <c r="P3806" s="54"/>
      <c r="Q3806" s="54"/>
      <c r="R3806" s="54"/>
      <c r="S3806" s="54"/>
      <c r="T3806" s="54"/>
    </row>
    <row r="3807" spans="1:20" ht="15" customHeight="1" x14ac:dyDescent="0.2">
      <c r="A3807" s="54"/>
      <c r="B3807" s="54"/>
      <c r="C3807" s="53"/>
      <c r="D3807" s="54"/>
      <c r="E3807" s="54"/>
      <c r="F3807" s="79"/>
      <c r="G3807" s="55"/>
      <c r="H3807" s="79"/>
      <c r="I3807" s="60"/>
      <c r="J3807" s="60"/>
      <c r="K3807" s="60"/>
      <c r="L3807" s="60"/>
      <c r="M3807" s="60"/>
      <c r="N3807" s="60"/>
      <c r="O3807" s="54"/>
      <c r="P3807" s="54"/>
      <c r="Q3807" s="54"/>
      <c r="R3807" s="54"/>
      <c r="S3807" s="54"/>
      <c r="T3807" s="54"/>
    </row>
    <row r="3808" spans="1:20" ht="15" customHeight="1" x14ac:dyDescent="0.2">
      <c r="A3808" s="54"/>
      <c r="B3808" s="54"/>
      <c r="C3808" s="53"/>
      <c r="D3808" s="54"/>
      <c r="E3808" s="54"/>
      <c r="F3808" s="79"/>
      <c r="G3808" s="55"/>
      <c r="H3808" s="79"/>
      <c r="I3808" s="60"/>
      <c r="J3808" s="60"/>
      <c r="K3808" s="60"/>
      <c r="L3808" s="60"/>
      <c r="M3808" s="60"/>
      <c r="N3808" s="60"/>
      <c r="O3808" s="54"/>
      <c r="P3808" s="54"/>
      <c r="Q3808" s="54"/>
      <c r="R3808" s="54"/>
      <c r="S3808" s="54"/>
      <c r="T3808" s="54"/>
    </row>
    <row r="3809" spans="1:20" ht="15" customHeight="1" x14ac:dyDescent="0.2">
      <c r="A3809" s="54"/>
      <c r="B3809" s="54"/>
      <c r="C3809" s="53"/>
      <c r="D3809" s="54"/>
      <c r="E3809" s="54"/>
      <c r="F3809" s="79"/>
      <c r="G3809" s="55"/>
      <c r="H3809" s="79"/>
      <c r="I3809" s="60"/>
      <c r="J3809" s="60"/>
      <c r="K3809" s="60"/>
      <c r="L3809" s="60"/>
      <c r="M3809" s="60"/>
      <c r="N3809" s="60"/>
      <c r="O3809" s="54"/>
      <c r="P3809" s="54"/>
      <c r="Q3809" s="54"/>
      <c r="R3809" s="54"/>
      <c r="S3809" s="54"/>
      <c r="T3809" s="54"/>
    </row>
    <row r="3810" spans="1:20" ht="15" customHeight="1" x14ac:dyDescent="0.2">
      <c r="A3810" s="54"/>
      <c r="B3810" s="54"/>
      <c r="C3810" s="53"/>
      <c r="D3810" s="54"/>
      <c r="E3810" s="54"/>
      <c r="F3810" s="79"/>
      <c r="G3810" s="55"/>
      <c r="H3810" s="79"/>
      <c r="I3810" s="60"/>
      <c r="J3810" s="60"/>
      <c r="K3810" s="60"/>
      <c r="L3810" s="60"/>
      <c r="M3810" s="60"/>
      <c r="N3810" s="60"/>
      <c r="O3810" s="54"/>
      <c r="P3810" s="54"/>
      <c r="Q3810" s="54"/>
      <c r="R3810" s="54"/>
      <c r="S3810" s="54"/>
      <c r="T3810" s="54"/>
    </row>
    <row r="3811" spans="1:20" ht="15" customHeight="1" x14ac:dyDescent="0.2">
      <c r="A3811" s="54"/>
      <c r="B3811" s="54"/>
      <c r="C3811" s="53"/>
      <c r="D3811" s="54"/>
      <c r="E3811" s="54"/>
      <c r="F3811" s="79"/>
      <c r="G3811" s="55"/>
      <c r="H3811" s="79"/>
      <c r="I3811" s="60"/>
      <c r="J3811" s="60"/>
      <c r="K3811" s="60"/>
      <c r="L3811" s="60"/>
      <c r="M3811" s="60"/>
      <c r="N3811" s="60"/>
      <c r="O3811" s="54"/>
      <c r="P3811" s="54"/>
      <c r="Q3811" s="54"/>
      <c r="R3811" s="54"/>
      <c r="S3811" s="54"/>
      <c r="T3811" s="54"/>
    </row>
    <row r="3812" spans="1:20" ht="15" customHeight="1" x14ac:dyDescent="0.2">
      <c r="A3812" s="54"/>
      <c r="B3812" s="54"/>
      <c r="C3812" s="53"/>
      <c r="D3812" s="54"/>
      <c r="E3812" s="54"/>
      <c r="F3812" s="79"/>
      <c r="G3812" s="55"/>
      <c r="H3812" s="79"/>
      <c r="I3812" s="60"/>
      <c r="J3812" s="60"/>
      <c r="K3812" s="60"/>
      <c r="L3812" s="60"/>
      <c r="M3812" s="60"/>
      <c r="N3812" s="60"/>
      <c r="O3812" s="54"/>
      <c r="P3812" s="54"/>
      <c r="Q3812" s="54"/>
      <c r="R3812" s="54"/>
      <c r="S3812" s="54"/>
      <c r="T3812" s="54"/>
    </row>
    <row r="3813" spans="1:20" ht="15" customHeight="1" x14ac:dyDescent="0.2">
      <c r="A3813" s="54"/>
      <c r="B3813" s="54"/>
      <c r="C3813" s="53"/>
      <c r="D3813" s="54"/>
      <c r="E3813" s="54"/>
      <c r="F3813" s="79"/>
      <c r="G3813" s="55"/>
      <c r="H3813" s="79"/>
      <c r="I3813" s="60"/>
      <c r="J3813" s="60"/>
      <c r="K3813" s="60"/>
      <c r="L3813" s="60"/>
      <c r="M3813" s="60"/>
      <c r="N3813" s="60"/>
      <c r="O3813" s="54"/>
      <c r="P3813" s="54"/>
      <c r="Q3813" s="54"/>
      <c r="R3813" s="54"/>
      <c r="S3813" s="54"/>
      <c r="T3813" s="54"/>
    </row>
    <row r="3814" spans="1:20" ht="15" customHeight="1" x14ac:dyDescent="0.2">
      <c r="A3814" s="54"/>
      <c r="B3814" s="54"/>
      <c r="C3814" s="53"/>
      <c r="D3814" s="54"/>
      <c r="E3814" s="54"/>
      <c r="F3814" s="79"/>
      <c r="G3814" s="55"/>
      <c r="H3814" s="79"/>
      <c r="I3814" s="60"/>
      <c r="J3814" s="60"/>
      <c r="K3814" s="60"/>
      <c r="L3814" s="60"/>
      <c r="M3814" s="60"/>
      <c r="N3814" s="60"/>
      <c r="O3814" s="54"/>
      <c r="P3814" s="54"/>
      <c r="Q3814" s="54"/>
      <c r="R3814" s="54"/>
      <c r="S3814" s="54"/>
      <c r="T3814" s="54"/>
    </row>
    <row r="3815" spans="1:20" ht="15" customHeight="1" x14ac:dyDescent="0.2">
      <c r="A3815" s="54"/>
      <c r="B3815" s="54"/>
      <c r="C3815" s="53"/>
      <c r="D3815" s="54"/>
      <c r="E3815" s="54"/>
      <c r="F3815" s="79"/>
      <c r="G3815" s="55"/>
      <c r="H3815" s="79"/>
      <c r="I3815" s="60"/>
      <c r="J3815" s="60"/>
      <c r="K3815" s="60"/>
      <c r="L3815" s="60"/>
      <c r="M3815" s="60"/>
      <c r="N3815" s="60"/>
      <c r="O3815" s="54"/>
      <c r="P3815" s="54"/>
      <c r="Q3815" s="54"/>
      <c r="R3815" s="54"/>
      <c r="S3815" s="54"/>
      <c r="T3815" s="54"/>
    </row>
    <row r="3816" spans="1:20" ht="15" customHeight="1" x14ac:dyDescent="0.2">
      <c r="A3816" s="54"/>
      <c r="B3816" s="54"/>
      <c r="C3816" s="53"/>
      <c r="D3816" s="54"/>
      <c r="E3816" s="54"/>
      <c r="F3816" s="79"/>
      <c r="G3816" s="55"/>
      <c r="H3816" s="79"/>
      <c r="I3816" s="60"/>
      <c r="J3816" s="60"/>
      <c r="K3816" s="60"/>
      <c r="L3816" s="60"/>
      <c r="M3816" s="60"/>
      <c r="N3816" s="60"/>
      <c r="O3816" s="54"/>
      <c r="P3816" s="54"/>
      <c r="Q3816" s="54"/>
      <c r="R3816" s="54"/>
      <c r="S3816" s="54"/>
      <c r="T3816" s="54"/>
    </row>
    <row r="3817" spans="1:20" ht="15" customHeight="1" x14ac:dyDescent="0.2">
      <c r="A3817" s="54"/>
      <c r="B3817" s="54"/>
      <c r="C3817" s="53"/>
      <c r="D3817" s="54"/>
      <c r="E3817" s="54"/>
      <c r="F3817" s="79"/>
      <c r="G3817" s="55"/>
      <c r="H3817" s="79"/>
      <c r="I3817" s="60"/>
      <c r="J3817" s="60"/>
      <c r="K3817" s="60"/>
      <c r="L3817" s="60"/>
      <c r="M3817" s="60"/>
      <c r="N3817" s="60"/>
      <c r="O3817" s="54"/>
      <c r="P3817" s="54"/>
      <c r="Q3817" s="54"/>
      <c r="R3817" s="54"/>
      <c r="S3817" s="54"/>
      <c r="T3817" s="54"/>
    </row>
    <row r="3818" spans="1:20" ht="15" customHeight="1" x14ac:dyDescent="0.2">
      <c r="A3818" s="54"/>
      <c r="B3818" s="54"/>
      <c r="C3818" s="53"/>
      <c r="D3818" s="54"/>
      <c r="E3818" s="54"/>
      <c r="F3818" s="79"/>
      <c r="G3818" s="55"/>
      <c r="H3818" s="79"/>
      <c r="I3818" s="60"/>
      <c r="J3818" s="60"/>
      <c r="K3818" s="60"/>
      <c r="L3818" s="60"/>
      <c r="M3818" s="60"/>
      <c r="N3818" s="60"/>
      <c r="O3818" s="54"/>
      <c r="P3818" s="54"/>
      <c r="Q3818" s="54"/>
      <c r="R3818" s="54"/>
      <c r="S3818" s="54"/>
      <c r="T3818" s="54"/>
    </row>
    <row r="3819" spans="1:20" ht="15" customHeight="1" x14ac:dyDescent="0.2">
      <c r="A3819" s="54"/>
      <c r="B3819" s="54"/>
      <c r="C3819" s="53"/>
      <c r="D3819" s="54"/>
      <c r="E3819" s="54"/>
      <c r="F3819" s="79"/>
      <c r="G3819" s="55"/>
      <c r="H3819" s="79"/>
      <c r="I3819" s="60"/>
      <c r="J3819" s="60"/>
      <c r="K3819" s="60"/>
      <c r="L3819" s="60"/>
      <c r="M3819" s="60"/>
      <c r="N3819" s="60"/>
      <c r="O3819" s="54"/>
      <c r="P3819" s="54"/>
      <c r="Q3819" s="54"/>
      <c r="R3819" s="54"/>
      <c r="S3819" s="54"/>
      <c r="T3819" s="54"/>
    </row>
    <row r="3820" spans="1:20" ht="15" customHeight="1" x14ac:dyDescent="0.2">
      <c r="A3820" s="54"/>
      <c r="B3820" s="54"/>
      <c r="C3820" s="53"/>
      <c r="D3820" s="54"/>
      <c r="E3820" s="54"/>
      <c r="F3820" s="79"/>
      <c r="G3820" s="55"/>
      <c r="H3820" s="79"/>
      <c r="I3820" s="60"/>
      <c r="J3820" s="60"/>
      <c r="K3820" s="60"/>
      <c r="L3820" s="60"/>
      <c r="M3820" s="60"/>
      <c r="N3820" s="60"/>
      <c r="O3820" s="54"/>
      <c r="P3820" s="54"/>
      <c r="Q3820" s="54"/>
      <c r="R3820" s="54"/>
      <c r="S3820" s="54"/>
      <c r="T3820" s="54"/>
    </row>
    <row r="3821" spans="1:20" ht="15" customHeight="1" x14ac:dyDescent="0.2">
      <c r="A3821" s="54"/>
      <c r="B3821" s="54"/>
      <c r="C3821" s="53"/>
      <c r="D3821" s="54"/>
      <c r="E3821" s="54"/>
      <c r="F3821" s="79"/>
      <c r="G3821" s="55"/>
      <c r="H3821" s="79"/>
      <c r="I3821" s="60"/>
      <c r="J3821" s="60"/>
      <c r="K3821" s="60"/>
      <c r="L3821" s="60"/>
      <c r="M3821" s="60"/>
      <c r="N3821" s="60"/>
      <c r="O3821" s="54"/>
      <c r="P3821" s="54"/>
      <c r="Q3821" s="54"/>
      <c r="R3821" s="54"/>
      <c r="S3821" s="54"/>
      <c r="T3821" s="54"/>
    </row>
    <row r="3822" spans="1:20" ht="15" customHeight="1" x14ac:dyDescent="0.2">
      <c r="A3822" s="54"/>
      <c r="B3822" s="54"/>
      <c r="C3822" s="53"/>
      <c r="D3822" s="54"/>
      <c r="E3822" s="54"/>
      <c r="F3822" s="79"/>
      <c r="G3822" s="55"/>
      <c r="H3822" s="79"/>
      <c r="I3822" s="60"/>
      <c r="J3822" s="60"/>
      <c r="K3822" s="60"/>
      <c r="L3822" s="60"/>
      <c r="M3822" s="60"/>
      <c r="N3822" s="60"/>
      <c r="O3822" s="54"/>
      <c r="P3822" s="54"/>
      <c r="Q3822" s="54"/>
      <c r="R3822" s="54"/>
      <c r="S3822" s="54"/>
      <c r="T3822" s="54"/>
    </row>
    <row r="3823" spans="1:20" ht="15" customHeight="1" x14ac:dyDescent="0.2">
      <c r="A3823" s="54"/>
      <c r="B3823" s="54"/>
      <c r="C3823" s="53"/>
      <c r="D3823" s="54"/>
      <c r="E3823" s="54"/>
      <c r="F3823" s="79"/>
      <c r="G3823" s="55"/>
      <c r="H3823" s="79"/>
      <c r="I3823" s="60"/>
      <c r="J3823" s="60"/>
      <c r="K3823" s="60"/>
      <c r="L3823" s="60"/>
      <c r="M3823" s="60"/>
      <c r="N3823" s="60"/>
      <c r="O3823" s="54"/>
      <c r="P3823" s="54"/>
      <c r="Q3823" s="54"/>
      <c r="R3823" s="54"/>
      <c r="S3823" s="54"/>
      <c r="T3823" s="54"/>
    </row>
    <row r="3824" spans="1:20" ht="15" customHeight="1" x14ac:dyDescent="0.2">
      <c r="A3824" s="54"/>
      <c r="B3824" s="54"/>
      <c r="C3824" s="53"/>
      <c r="D3824" s="54"/>
      <c r="E3824" s="54"/>
      <c r="F3824" s="79"/>
      <c r="G3824" s="55"/>
      <c r="H3824" s="79"/>
      <c r="I3824" s="60"/>
      <c r="J3824" s="60"/>
      <c r="K3824" s="60"/>
      <c r="L3824" s="60"/>
      <c r="M3824" s="60"/>
      <c r="N3824" s="60"/>
      <c r="O3824" s="54"/>
      <c r="P3824" s="54"/>
      <c r="Q3824" s="54"/>
      <c r="R3824" s="54"/>
      <c r="S3824" s="54"/>
      <c r="T3824" s="54"/>
    </row>
    <row r="3825" spans="1:20" ht="15" customHeight="1" x14ac:dyDescent="0.2">
      <c r="A3825" s="54"/>
      <c r="B3825" s="54"/>
      <c r="C3825" s="53"/>
      <c r="D3825" s="54"/>
      <c r="E3825" s="54"/>
      <c r="F3825" s="79"/>
      <c r="G3825" s="55"/>
      <c r="H3825" s="79"/>
      <c r="I3825" s="60"/>
      <c r="J3825" s="60"/>
      <c r="K3825" s="60"/>
      <c r="L3825" s="60"/>
      <c r="M3825" s="60"/>
      <c r="N3825" s="60"/>
      <c r="O3825" s="54"/>
      <c r="P3825" s="54"/>
      <c r="Q3825" s="54"/>
      <c r="R3825" s="54"/>
      <c r="S3825" s="54"/>
      <c r="T3825" s="54"/>
    </row>
    <row r="3826" spans="1:20" ht="15" customHeight="1" x14ac:dyDescent="0.2">
      <c r="A3826" s="54"/>
      <c r="B3826" s="54"/>
      <c r="C3826" s="53"/>
      <c r="D3826" s="54"/>
      <c r="E3826" s="54"/>
      <c r="F3826" s="79"/>
      <c r="G3826" s="55"/>
      <c r="H3826" s="79"/>
      <c r="I3826" s="60"/>
      <c r="J3826" s="60"/>
      <c r="K3826" s="60"/>
      <c r="L3826" s="60"/>
      <c r="M3826" s="60"/>
      <c r="N3826" s="60"/>
      <c r="O3826" s="54"/>
      <c r="P3826" s="54"/>
      <c r="Q3826" s="54"/>
      <c r="R3826" s="54"/>
      <c r="S3826" s="54"/>
      <c r="T3826" s="54"/>
    </row>
    <row r="3827" spans="1:20" ht="15" customHeight="1" x14ac:dyDescent="0.2">
      <c r="A3827" s="54"/>
      <c r="B3827" s="54"/>
      <c r="C3827" s="53"/>
      <c r="D3827" s="54"/>
      <c r="E3827" s="54"/>
      <c r="F3827" s="79"/>
      <c r="G3827" s="55"/>
      <c r="H3827" s="79"/>
      <c r="I3827" s="60"/>
      <c r="J3827" s="60"/>
      <c r="K3827" s="60"/>
      <c r="L3827" s="60"/>
      <c r="M3827" s="60"/>
      <c r="N3827" s="60"/>
      <c r="O3827" s="54"/>
      <c r="P3827" s="54"/>
      <c r="Q3827" s="54"/>
      <c r="R3827" s="54"/>
      <c r="S3827" s="54"/>
      <c r="T3827" s="54"/>
    </row>
    <row r="3828" spans="1:20" ht="15" customHeight="1" x14ac:dyDescent="0.2">
      <c r="A3828" s="54"/>
      <c r="B3828" s="54"/>
      <c r="C3828" s="53"/>
      <c r="D3828" s="54"/>
      <c r="E3828" s="54"/>
      <c r="F3828" s="79"/>
      <c r="G3828" s="55"/>
      <c r="H3828" s="79"/>
      <c r="I3828" s="60"/>
      <c r="J3828" s="60"/>
      <c r="K3828" s="60"/>
      <c r="L3828" s="60"/>
      <c r="M3828" s="60"/>
      <c r="N3828" s="60"/>
      <c r="O3828" s="54"/>
      <c r="P3828" s="54"/>
      <c r="Q3828" s="54"/>
      <c r="R3828" s="54"/>
      <c r="S3828" s="54"/>
      <c r="T3828" s="54"/>
    </row>
    <row r="3829" spans="1:20" ht="15" customHeight="1" x14ac:dyDescent="0.2">
      <c r="A3829" s="54"/>
      <c r="B3829" s="54"/>
      <c r="C3829" s="53"/>
      <c r="D3829" s="54"/>
      <c r="E3829" s="54"/>
      <c r="F3829" s="79"/>
      <c r="G3829" s="55"/>
      <c r="H3829" s="79"/>
      <c r="I3829" s="60"/>
      <c r="J3829" s="60"/>
      <c r="K3829" s="60"/>
      <c r="L3829" s="60"/>
      <c r="M3829" s="60"/>
      <c r="N3829" s="60"/>
      <c r="O3829" s="54"/>
      <c r="P3829" s="54"/>
      <c r="Q3829" s="54"/>
      <c r="R3829" s="54"/>
      <c r="S3829" s="54"/>
      <c r="T3829" s="54"/>
    </row>
    <row r="3830" spans="1:20" ht="15" customHeight="1" x14ac:dyDescent="0.2">
      <c r="A3830" s="54"/>
      <c r="B3830" s="54"/>
      <c r="C3830" s="53"/>
      <c r="D3830" s="54"/>
      <c r="E3830" s="54"/>
      <c r="F3830" s="79"/>
      <c r="G3830" s="55"/>
      <c r="H3830" s="79"/>
      <c r="I3830" s="60"/>
      <c r="J3830" s="60"/>
      <c r="K3830" s="60"/>
      <c r="L3830" s="60"/>
      <c r="M3830" s="60"/>
      <c r="N3830" s="60"/>
      <c r="O3830" s="54"/>
      <c r="P3830" s="54"/>
      <c r="Q3830" s="54"/>
      <c r="R3830" s="54"/>
      <c r="S3830" s="54"/>
      <c r="T3830" s="54"/>
    </row>
    <row r="3831" spans="1:20" ht="15" customHeight="1" x14ac:dyDescent="0.2">
      <c r="A3831" s="54"/>
      <c r="B3831" s="54"/>
      <c r="C3831" s="53"/>
      <c r="D3831" s="54"/>
      <c r="E3831" s="54"/>
      <c r="F3831" s="79"/>
      <c r="G3831" s="55"/>
      <c r="H3831" s="79"/>
      <c r="I3831" s="60"/>
      <c r="J3831" s="60"/>
      <c r="K3831" s="60"/>
      <c r="L3831" s="60"/>
      <c r="M3831" s="60"/>
      <c r="N3831" s="60"/>
      <c r="O3831" s="54"/>
      <c r="P3831" s="54"/>
      <c r="Q3831" s="54"/>
      <c r="R3831" s="54"/>
      <c r="S3831" s="54"/>
      <c r="T3831" s="54"/>
    </row>
    <row r="3832" spans="1:20" ht="15" customHeight="1" x14ac:dyDescent="0.2">
      <c r="A3832" s="54"/>
      <c r="B3832" s="54"/>
      <c r="C3832" s="53"/>
      <c r="D3832" s="54"/>
      <c r="E3832" s="54"/>
      <c r="F3832" s="79"/>
      <c r="G3832" s="55"/>
      <c r="H3832" s="79"/>
      <c r="I3832" s="60"/>
      <c r="J3832" s="60"/>
      <c r="K3832" s="60"/>
      <c r="L3832" s="60"/>
      <c r="M3832" s="60"/>
      <c r="N3832" s="60"/>
      <c r="O3832" s="54"/>
      <c r="P3832" s="54"/>
      <c r="Q3832" s="54"/>
      <c r="R3832" s="54"/>
      <c r="S3832" s="54"/>
      <c r="T3832" s="54"/>
    </row>
    <row r="3833" spans="1:20" ht="15" customHeight="1" x14ac:dyDescent="0.2">
      <c r="A3833" s="54"/>
      <c r="B3833" s="54"/>
      <c r="C3833" s="53"/>
      <c r="D3833" s="54"/>
      <c r="E3833" s="54"/>
      <c r="F3833" s="79"/>
      <c r="G3833" s="55"/>
      <c r="H3833" s="79"/>
      <c r="I3833" s="60"/>
      <c r="J3833" s="60"/>
      <c r="K3833" s="60"/>
      <c r="L3833" s="60"/>
      <c r="M3833" s="60"/>
      <c r="N3833" s="60"/>
      <c r="O3833" s="54"/>
      <c r="P3833" s="54"/>
      <c r="Q3833" s="54"/>
      <c r="R3833" s="54"/>
      <c r="S3833" s="54"/>
      <c r="T3833" s="54"/>
    </row>
    <row r="3834" spans="1:20" ht="15" customHeight="1" x14ac:dyDescent="0.2">
      <c r="A3834" s="54"/>
      <c r="B3834" s="54"/>
      <c r="C3834" s="53"/>
      <c r="D3834" s="54"/>
      <c r="E3834" s="54"/>
      <c r="F3834" s="79"/>
      <c r="G3834" s="55"/>
      <c r="H3834" s="79"/>
      <c r="I3834" s="60"/>
      <c r="J3834" s="60"/>
      <c r="K3834" s="60"/>
      <c r="L3834" s="60"/>
      <c r="M3834" s="60"/>
      <c r="N3834" s="60"/>
      <c r="O3834" s="54"/>
      <c r="P3834" s="54"/>
      <c r="Q3834" s="54"/>
      <c r="R3834" s="54"/>
      <c r="S3834" s="54"/>
      <c r="T3834" s="54"/>
    </row>
    <row r="3835" spans="1:20" ht="15" customHeight="1" x14ac:dyDescent="0.2">
      <c r="A3835" s="54"/>
      <c r="B3835" s="54"/>
      <c r="C3835" s="53"/>
      <c r="D3835" s="54"/>
      <c r="E3835" s="54"/>
      <c r="F3835" s="79"/>
      <c r="G3835" s="55"/>
      <c r="H3835" s="79"/>
      <c r="I3835" s="60"/>
      <c r="J3835" s="60"/>
      <c r="K3835" s="60"/>
      <c r="L3835" s="60"/>
      <c r="M3835" s="60"/>
      <c r="N3835" s="60"/>
      <c r="O3835" s="54"/>
      <c r="P3835" s="54"/>
      <c r="Q3835" s="54"/>
      <c r="R3835" s="54"/>
      <c r="S3835" s="54"/>
      <c r="T3835" s="54"/>
    </row>
    <row r="3836" spans="1:20" ht="15" customHeight="1" x14ac:dyDescent="0.2">
      <c r="A3836" s="54"/>
      <c r="B3836" s="54"/>
      <c r="C3836" s="53"/>
      <c r="D3836" s="54"/>
      <c r="E3836" s="54"/>
      <c r="F3836" s="79"/>
      <c r="G3836" s="55"/>
      <c r="H3836" s="79"/>
      <c r="I3836" s="60"/>
      <c r="J3836" s="60"/>
      <c r="K3836" s="60"/>
      <c r="L3836" s="60"/>
      <c r="M3836" s="60"/>
      <c r="N3836" s="60"/>
      <c r="O3836" s="54"/>
      <c r="P3836" s="54"/>
      <c r="Q3836" s="54"/>
      <c r="R3836" s="54"/>
      <c r="S3836" s="54"/>
      <c r="T3836" s="54"/>
    </row>
    <row r="3837" spans="1:20" ht="15" customHeight="1" x14ac:dyDescent="0.2">
      <c r="A3837" s="54"/>
      <c r="B3837" s="54"/>
      <c r="C3837" s="53"/>
      <c r="D3837" s="54"/>
      <c r="E3837" s="54"/>
      <c r="F3837" s="79"/>
      <c r="G3837" s="55"/>
      <c r="H3837" s="79"/>
      <c r="I3837" s="60"/>
      <c r="J3837" s="60"/>
      <c r="K3837" s="60"/>
      <c r="L3837" s="60"/>
      <c r="M3837" s="60"/>
      <c r="N3837" s="60"/>
      <c r="O3837" s="54"/>
      <c r="P3837" s="54"/>
      <c r="Q3837" s="54"/>
      <c r="R3837" s="54"/>
      <c r="S3837" s="54"/>
      <c r="T3837" s="54"/>
    </row>
    <row r="3838" spans="1:20" ht="15" customHeight="1" x14ac:dyDescent="0.2">
      <c r="A3838" s="54"/>
      <c r="B3838" s="54"/>
      <c r="C3838" s="53"/>
      <c r="D3838" s="54"/>
      <c r="E3838" s="54"/>
      <c r="F3838" s="79"/>
      <c r="G3838" s="55"/>
      <c r="H3838" s="79"/>
      <c r="I3838" s="60"/>
      <c r="J3838" s="60"/>
      <c r="K3838" s="60"/>
      <c r="L3838" s="60"/>
      <c r="M3838" s="60"/>
      <c r="N3838" s="60"/>
      <c r="O3838" s="54"/>
      <c r="P3838" s="54"/>
      <c r="Q3838" s="54"/>
      <c r="R3838" s="54"/>
      <c r="S3838" s="54"/>
      <c r="T3838" s="54"/>
    </row>
    <row r="3839" spans="1:20" ht="15" customHeight="1" x14ac:dyDescent="0.2">
      <c r="A3839" s="54"/>
      <c r="B3839" s="54"/>
      <c r="C3839" s="53"/>
      <c r="D3839" s="54"/>
      <c r="E3839" s="54"/>
      <c r="F3839" s="79"/>
      <c r="G3839" s="55"/>
      <c r="H3839" s="79"/>
      <c r="I3839" s="60"/>
      <c r="J3839" s="60"/>
      <c r="K3839" s="60"/>
      <c r="L3839" s="60"/>
      <c r="M3839" s="60"/>
      <c r="N3839" s="60"/>
      <c r="O3839" s="54"/>
      <c r="P3839" s="54"/>
      <c r="Q3839" s="54"/>
      <c r="R3839" s="54"/>
      <c r="S3839" s="54"/>
      <c r="T3839" s="54"/>
    </row>
    <row r="3840" spans="1:20" ht="15" customHeight="1" x14ac:dyDescent="0.2">
      <c r="A3840" s="54"/>
      <c r="B3840" s="54"/>
      <c r="C3840" s="53"/>
      <c r="D3840" s="54"/>
      <c r="E3840" s="54"/>
      <c r="F3840" s="79"/>
      <c r="G3840" s="55"/>
      <c r="H3840" s="79"/>
      <c r="I3840" s="60"/>
      <c r="J3840" s="60"/>
      <c r="K3840" s="60"/>
      <c r="L3840" s="60"/>
      <c r="M3840" s="60"/>
      <c r="N3840" s="60"/>
      <c r="O3840" s="54"/>
      <c r="P3840" s="54"/>
      <c r="Q3840" s="54"/>
      <c r="R3840" s="54"/>
      <c r="S3840" s="54"/>
      <c r="T3840" s="54"/>
    </row>
    <row r="3841" spans="1:20" ht="15" customHeight="1" x14ac:dyDescent="0.2">
      <c r="A3841" s="54"/>
      <c r="B3841" s="54"/>
      <c r="C3841" s="53"/>
      <c r="D3841" s="54"/>
      <c r="E3841" s="54"/>
      <c r="F3841" s="79"/>
      <c r="G3841" s="55"/>
      <c r="H3841" s="79"/>
      <c r="I3841" s="60"/>
      <c r="J3841" s="60"/>
      <c r="K3841" s="60"/>
      <c r="L3841" s="60"/>
      <c r="M3841" s="60"/>
      <c r="N3841" s="60"/>
      <c r="O3841" s="54"/>
      <c r="P3841" s="54"/>
      <c r="Q3841" s="54"/>
      <c r="R3841" s="54"/>
      <c r="S3841" s="54"/>
      <c r="T3841" s="54"/>
    </row>
    <row r="3842" spans="1:20" ht="15" customHeight="1" x14ac:dyDescent="0.2">
      <c r="A3842" s="54"/>
      <c r="B3842" s="54"/>
      <c r="C3842" s="53"/>
      <c r="D3842" s="54"/>
      <c r="E3842" s="54"/>
      <c r="F3842" s="79"/>
      <c r="G3842" s="55"/>
      <c r="H3842" s="79"/>
      <c r="I3842" s="60"/>
      <c r="J3842" s="60"/>
      <c r="K3842" s="60"/>
      <c r="L3842" s="60"/>
      <c r="M3842" s="60"/>
      <c r="N3842" s="60"/>
      <c r="O3842" s="54"/>
      <c r="P3842" s="54"/>
      <c r="Q3842" s="54"/>
      <c r="R3842" s="54"/>
      <c r="S3842" s="54"/>
      <c r="T3842" s="54"/>
    </row>
    <row r="3843" spans="1:20" ht="15" customHeight="1" x14ac:dyDescent="0.2">
      <c r="A3843" s="54"/>
      <c r="B3843" s="54"/>
      <c r="C3843" s="53"/>
      <c r="D3843" s="54"/>
      <c r="E3843" s="54"/>
      <c r="F3843" s="79"/>
      <c r="G3843" s="55"/>
      <c r="H3843" s="79"/>
      <c r="I3843" s="60"/>
      <c r="J3843" s="60"/>
      <c r="K3843" s="60"/>
      <c r="L3843" s="60"/>
      <c r="M3843" s="60"/>
      <c r="N3843" s="60"/>
      <c r="O3843" s="54"/>
      <c r="P3843" s="54"/>
      <c r="Q3843" s="54"/>
      <c r="R3843" s="54"/>
      <c r="S3843" s="54"/>
      <c r="T3843" s="54"/>
    </row>
    <row r="3844" spans="1:20" ht="15" customHeight="1" x14ac:dyDescent="0.2">
      <c r="A3844" s="54"/>
      <c r="B3844" s="54"/>
      <c r="C3844" s="53"/>
      <c r="D3844" s="54"/>
      <c r="E3844" s="54"/>
      <c r="F3844" s="79"/>
      <c r="G3844" s="55"/>
      <c r="H3844" s="79"/>
      <c r="I3844" s="60"/>
      <c r="J3844" s="60"/>
      <c r="K3844" s="60"/>
      <c r="L3844" s="60"/>
      <c r="M3844" s="60"/>
      <c r="N3844" s="60"/>
      <c r="O3844" s="54"/>
      <c r="P3844" s="54"/>
      <c r="Q3844" s="54"/>
      <c r="R3844" s="54"/>
      <c r="S3844" s="54"/>
      <c r="T3844" s="54"/>
    </row>
    <row r="3845" spans="1:20" ht="15" customHeight="1" x14ac:dyDescent="0.2">
      <c r="A3845" s="54"/>
      <c r="B3845" s="54"/>
      <c r="C3845" s="53"/>
      <c r="D3845" s="54"/>
      <c r="E3845" s="54"/>
      <c r="F3845" s="79"/>
      <c r="G3845" s="55"/>
      <c r="H3845" s="79"/>
      <c r="I3845" s="60"/>
      <c r="J3845" s="60"/>
      <c r="K3845" s="60"/>
      <c r="L3845" s="60"/>
      <c r="M3845" s="60"/>
      <c r="N3845" s="60"/>
      <c r="O3845" s="54"/>
      <c r="P3845" s="54"/>
      <c r="Q3845" s="54"/>
      <c r="R3845" s="54"/>
      <c r="S3845" s="54"/>
      <c r="T3845" s="54"/>
    </row>
    <row r="3846" spans="1:20" ht="15" customHeight="1" x14ac:dyDescent="0.2">
      <c r="A3846" s="54"/>
      <c r="B3846" s="54"/>
      <c r="C3846" s="53"/>
      <c r="D3846" s="54"/>
      <c r="E3846" s="54"/>
      <c r="F3846" s="79"/>
      <c r="G3846" s="55"/>
      <c r="H3846" s="79"/>
      <c r="I3846" s="60"/>
      <c r="J3846" s="60"/>
      <c r="K3846" s="60"/>
      <c r="L3846" s="60"/>
      <c r="M3846" s="60"/>
      <c r="N3846" s="60"/>
      <c r="O3846" s="54"/>
      <c r="P3846" s="54"/>
      <c r="Q3846" s="54"/>
      <c r="R3846" s="54"/>
      <c r="S3846" s="54"/>
      <c r="T3846" s="54"/>
    </row>
    <row r="3847" spans="1:20" ht="15" customHeight="1" x14ac:dyDescent="0.2">
      <c r="A3847" s="54"/>
      <c r="B3847" s="54"/>
      <c r="C3847" s="53"/>
      <c r="D3847" s="54"/>
      <c r="E3847" s="54"/>
      <c r="F3847" s="79"/>
      <c r="G3847" s="55"/>
      <c r="H3847" s="79"/>
      <c r="I3847" s="60"/>
      <c r="J3847" s="60"/>
      <c r="K3847" s="60"/>
      <c r="L3847" s="60"/>
      <c r="M3847" s="60"/>
      <c r="N3847" s="60"/>
      <c r="O3847" s="54"/>
      <c r="P3847" s="54"/>
      <c r="Q3847" s="54"/>
      <c r="R3847" s="54"/>
      <c r="S3847" s="54"/>
      <c r="T3847" s="54"/>
    </row>
    <row r="3848" spans="1:20" ht="15" customHeight="1" x14ac:dyDescent="0.2">
      <c r="A3848" s="54"/>
      <c r="B3848" s="54"/>
      <c r="C3848" s="53"/>
      <c r="D3848" s="54"/>
      <c r="E3848" s="54"/>
      <c r="F3848" s="79"/>
      <c r="G3848" s="55"/>
      <c r="H3848" s="79"/>
      <c r="I3848" s="60"/>
      <c r="J3848" s="60"/>
      <c r="K3848" s="60"/>
      <c r="L3848" s="60"/>
      <c r="M3848" s="60"/>
      <c r="N3848" s="60"/>
      <c r="O3848" s="54"/>
      <c r="P3848" s="54"/>
      <c r="Q3848" s="54"/>
      <c r="R3848" s="54"/>
      <c r="S3848" s="54"/>
      <c r="T3848" s="54"/>
    </row>
    <row r="3849" spans="1:20" ht="15" customHeight="1" x14ac:dyDescent="0.2">
      <c r="A3849" s="54"/>
      <c r="B3849" s="54"/>
      <c r="C3849" s="53"/>
      <c r="D3849" s="54"/>
      <c r="E3849" s="54"/>
      <c r="F3849" s="79"/>
      <c r="G3849" s="55"/>
      <c r="H3849" s="79"/>
      <c r="I3849" s="60"/>
      <c r="J3849" s="60"/>
      <c r="K3849" s="60"/>
      <c r="L3849" s="60"/>
      <c r="M3849" s="60"/>
      <c r="N3849" s="60"/>
      <c r="O3849" s="54"/>
      <c r="P3849" s="54"/>
      <c r="Q3849" s="54"/>
      <c r="R3849" s="54"/>
      <c r="S3849" s="54"/>
      <c r="T3849" s="54"/>
    </row>
    <row r="3850" spans="1:20" ht="15" customHeight="1" x14ac:dyDescent="0.2">
      <c r="A3850" s="54"/>
      <c r="B3850" s="54"/>
      <c r="C3850" s="53"/>
      <c r="D3850" s="54"/>
      <c r="E3850" s="54"/>
      <c r="F3850" s="79"/>
      <c r="G3850" s="55"/>
      <c r="H3850" s="79"/>
      <c r="I3850" s="60"/>
      <c r="J3850" s="60"/>
      <c r="K3850" s="60"/>
      <c r="L3850" s="60"/>
      <c r="M3850" s="60"/>
      <c r="N3850" s="60"/>
      <c r="O3850" s="54"/>
      <c r="P3850" s="54"/>
      <c r="Q3850" s="54"/>
      <c r="R3850" s="54"/>
      <c r="S3850" s="54"/>
      <c r="T3850" s="54"/>
    </row>
    <row r="3851" spans="1:20" ht="15" customHeight="1" x14ac:dyDescent="0.2">
      <c r="A3851" s="54"/>
      <c r="B3851" s="54"/>
      <c r="C3851" s="53"/>
      <c r="D3851" s="54"/>
      <c r="E3851" s="54"/>
      <c r="F3851" s="79"/>
      <c r="G3851" s="55"/>
      <c r="H3851" s="79"/>
      <c r="I3851" s="60"/>
      <c r="J3851" s="60"/>
      <c r="K3851" s="60"/>
      <c r="L3851" s="60"/>
      <c r="M3851" s="60"/>
      <c r="N3851" s="60"/>
      <c r="O3851" s="54"/>
      <c r="P3851" s="54"/>
      <c r="Q3851" s="54"/>
      <c r="R3851" s="54"/>
      <c r="S3851" s="54"/>
      <c r="T3851" s="54"/>
    </row>
    <row r="3852" spans="1:20" ht="15" customHeight="1" x14ac:dyDescent="0.2">
      <c r="A3852" s="54"/>
      <c r="B3852" s="54"/>
      <c r="C3852" s="53"/>
      <c r="D3852" s="54"/>
      <c r="E3852" s="54"/>
      <c r="F3852" s="79"/>
      <c r="G3852" s="55"/>
      <c r="H3852" s="79"/>
      <c r="I3852" s="60"/>
      <c r="J3852" s="60"/>
      <c r="K3852" s="60"/>
      <c r="L3852" s="60"/>
      <c r="M3852" s="60"/>
      <c r="N3852" s="60"/>
      <c r="O3852" s="54"/>
      <c r="P3852" s="54"/>
      <c r="Q3852" s="54"/>
      <c r="R3852" s="54"/>
      <c r="S3852" s="54"/>
      <c r="T3852" s="54"/>
    </row>
    <row r="3853" spans="1:20" ht="15" customHeight="1" x14ac:dyDescent="0.2">
      <c r="A3853" s="54"/>
      <c r="B3853" s="54"/>
      <c r="C3853" s="53"/>
      <c r="D3853" s="54"/>
      <c r="E3853" s="54"/>
      <c r="F3853" s="79"/>
      <c r="G3853" s="55"/>
      <c r="H3853" s="79"/>
      <c r="I3853" s="60"/>
      <c r="J3853" s="60"/>
      <c r="K3853" s="60"/>
      <c r="L3853" s="60"/>
      <c r="M3853" s="60"/>
      <c r="N3853" s="60"/>
      <c r="O3853" s="54"/>
      <c r="P3853" s="54"/>
      <c r="Q3853" s="54"/>
      <c r="R3853" s="54"/>
      <c r="S3853" s="54"/>
      <c r="T3853" s="54"/>
    </row>
    <row r="3854" spans="1:20" ht="15" customHeight="1" x14ac:dyDescent="0.2">
      <c r="A3854" s="54"/>
      <c r="B3854" s="54"/>
      <c r="C3854" s="53"/>
      <c r="D3854" s="54"/>
      <c r="E3854" s="54"/>
      <c r="F3854" s="79"/>
      <c r="G3854" s="55"/>
      <c r="H3854" s="79"/>
      <c r="I3854" s="60"/>
      <c r="J3854" s="60"/>
      <c r="K3854" s="60"/>
      <c r="L3854" s="60"/>
      <c r="M3854" s="60"/>
      <c r="N3854" s="60"/>
      <c r="O3854" s="54"/>
      <c r="P3854" s="54"/>
      <c r="Q3854" s="54"/>
      <c r="R3854" s="54"/>
      <c r="S3854" s="54"/>
      <c r="T3854" s="54"/>
    </row>
    <row r="3855" spans="1:20" ht="15" customHeight="1" x14ac:dyDescent="0.2">
      <c r="A3855" s="54"/>
      <c r="B3855" s="54"/>
      <c r="C3855" s="53"/>
      <c r="D3855" s="54"/>
      <c r="E3855" s="54"/>
      <c r="F3855" s="79"/>
      <c r="G3855" s="55"/>
      <c r="H3855" s="79"/>
      <c r="I3855" s="60"/>
      <c r="J3855" s="60"/>
      <c r="K3855" s="60"/>
      <c r="L3855" s="60"/>
      <c r="M3855" s="60"/>
      <c r="N3855" s="60"/>
      <c r="O3855" s="54"/>
      <c r="P3855" s="54"/>
      <c r="Q3855" s="54"/>
      <c r="R3855" s="54"/>
      <c r="S3855" s="54"/>
      <c r="T3855" s="54"/>
    </row>
    <row r="3856" spans="1:20" ht="15" customHeight="1" x14ac:dyDescent="0.2">
      <c r="A3856" s="54"/>
      <c r="B3856" s="54"/>
      <c r="C3856" s="53"/>
      <c r="D3856" s="54"/>
      <c r="E3856" s="54"/>
      <c r="F3856" s="79"/>
      <c r="G3856" s="55"/>
      <c r="H3856" s="79"/>
      <c r="I3856" s="60"/>
      <c r="J3856" s="60"/>
      <c r="K3856" s="60"/>
      <c r="L3856" s="60"/>
      <c r="M3856" s="60"/>
      <c r="N3856" s="60"/>
      <c r="O3856" s="54"/>
      <c r="P3856" s="54"/>
      <c r="Q3856" s="54"/>
      <c r="R3856" s="54"/>
      <c r="S3856" s="54"/>
      <c r="T3856" s="54"/>
    </row>
    <row r="3857" spans="1:20" ht="15" customHeight="1" x14ac:dyDescent="0.2">
      <c r="A3857" s="54"/>
      <c r="B3857" s="54"/>
      <c r="C3857" s="53"/>
      <c r="D3857" s="54"/>
      <c r="E3857" s="54"/>
      <c r="F3857" s="79"/>
      <c r="G3857" s="55"/>
      <c r="H3857" s="79"/>
      <c r="I3857" s="60"/>
      <c r="J3857" s="60"/>
      <c r="K3857" s="60"/>
      <c r="L3857" s="60"/>
      <c r="M3857" s="60"/>
      <c r="N3857" s="60"/>
      <c r="O3857" s="54"/>
      <c r="P3857" s="54"/>
      <c r="Q3857" s="54"/>
      <c r="R3857" s="54"/>
      <c r="S3857" s="54"/>
      <c r="T3857" s="54"/>
    </row>
    <row r="3858" spans="1:20" ht="15" customHeight="1" x14ac:dyDescent="0.2">
      <c r="A3858" s="54"/>
      <c r="B3858" s="54"/>
      <c r="C3858" s="53"/>
      <c r="D3858" s="54"/>
      <c r="E3858" s="54"/>
      <c r="F3858" s="79"/>
      <c r="G3858" s="55"/>
      <c r="H3858" s="79"/>
      <c r="I3858" s="60"/>
      <c r="J3858" s="60"/>
      <c r="K3858" s="60"/>
      <c r="L3858" s="60"/>
      <c r="M3858" s="60"/>
      <c r="N3858" s="60"/>
      <c r="O3858" s="54"/>
      <c r="P3858" s="54"/>
      <c r="Q3858" s="54"/>
      <c r="R3858" s="54"/>
      <c r="S3858" s="54"/>
      <c r="T3858" s="54"/>
    </row>
    <row r="3859" spans="1:20" ht="15" customHeight="1" x14ac:dyDescent="0.2">
      <c r="A3859" s="54"/>
      <c r="B3859" s="54"/>
      <c r="C3859" s="53"/>
      <c r="D3859" s="54"/>
      <c r="E3859" s="54"/>
      <c r="F3859" s="79"/>
      <c r="G3859" s="55"/>
      <c r="H3859" s="79"/>
      <c r="I3859" s="60"/>
      <c r="J3859" s="60"/>
      <c r="K3859" s="60"/>
      <c r="L3859" s="60"/>
      <c r="M3859" s="60"/>
      <c r="N3859" s="60"/>
      <c r="O3859" s="54"/>
      <c r="P3859" s="54"/>
      <c r="Q3859" s="54"/>
      <c r="R3859" s="54"/>
      <c r="S3859" s="54"/>
      <c r="T3859" s="54"/>
    </row>
    <row r="3860" spans="1:20" ht="15" customHeight="1" x14ac:dyDescent="0.2">
      <c r="A3860" s="54"/>
      <c r="B3860" s="54"/>
      <c r="C3860" s="53"/>
      <c r="D3860" s="54"/>
      <c r="E3860" s="54"/>
      <c r="F3860" s="79"/>
      <c r="G3860" s="55"/>
      <c r="H3860" s="79"/>
      <c r="I3860" s="60"/>
      <c r="J3860" s="60"/>
      <c r="K3860" s="60"/>
      <c r="L3860" s="60"/>
      <c r="M3860" s="60"/>
      <c r="N3860" s="60"/>
      <c r="O3860" s="54"/>
      <c r="P3860" s="54"/>
      <c r="Q3860" s="54"/>
      <c r="R3860" s="54"/>
      <c r="S3860" s="54"/>
      <c r="T3860" s="54"/>
    </row>
    <row r="3861" spans="1:20" ht="15" customHeight="1" x14ac:dyDescent="0.2">
      <c r="A3861" s="54"/>
      <c r="B3861" s="54"/>
      <c r="C3861" s="53"/>
      <c r="D3861" s="54"/>
      <c r="E3861" s="54"/>
      <c r="F3861" s="79"/>
      <c r="G3861" s="55"/>
      <c r="H3861" s="79"/>
      <c r="I3861" s="60"/>
      <c r="J3861" s="60"/>
      <c r="K3861" s="60"/>
      <c r="L3861" s="60"/>
      <c r="M3861" s="60"/>
      <c r="N3861" s="60"/>
      <c r="O3861" s="54"/>
      <c r="P3861" s="54"/>
      <c r="Q3861" s="54"/>
      <c r="R3861" s="54"/>
      <c r="S3861" s="54"/>
      <c r="T3861" s="54"/>
    </row>
    <row r="3862" spans="1:20" ht="15" customHeight="1" x14ac:dyDescent="0.2">
      <c r="A3862" s="54"/>
      <c r="B3862" s="54"/>
      <c r="C3862" s="53"/>
      <c r="D3862" s="54"/>
      <c r="E3862" s="54"/>
      <c r="F3862" s="79"/>
      <c r="G3862" s="55"/>
      <c r="H3862" s="79"/>
      <c r="I3862" s="60"/>
      <c r="J3862" s="60"/>
      <c r="K3862" s="60"/>
      <c r="L3862" s="60"/>
      <c r="M3862" s="60"/>
      <c r="N3862" s="60"/>
      <c r="O3862" s="54"/>
      <c r="P3862" s="54"/>
      <c r="Q3862" s="54"/>
      <c r="R3862" s="54"/>
      <c r="S3862" s="54"/>
      <c r="T3862" s="54"/>
    </row>
    <row r="3863" spans="1:20" ht="15" customHeight="1" x14ac:dyDescent="0.2">
      <c r="A3863" s="54"/>
      <c r="B3863" s="54"/>
      <c r="C3863" s="53"/>
      <c r="D3863" s="54"/>
      <c r="E3863" s="54"/>
      <c r="F3863" s="79"/>
      <c r="G3863" s="55"/>
      <c r="H3863" s="79"/>
      <c r="I3863" s="60"/>
      <c r="J3863" s="60"/>
      <c r="K3863" s="60"/>
      <c r="L3863" s="60"/>
      <c r="M3863" s="60"/>
      <c r="N3863" s="60"/>
      <c r="O3863" s="54"/>
      <c r="P3863" s="54"/>
      <c r="Q3863" s="54"/>
      <c r="R3863" s="54"/>
      <c r="S3863" s="54"/>
      <c r="T3863" s="54"/>
    </row>
    <row r="3864" spans="1:20" ht="15" customHeight="1" x14ac:dyDescent="0.2">
      <c r="A3864" s="54"/>
      <c r="B3864" s="54"/>
      <c r="C3864" s="53"/>
      <c r="D3864" s="54"/>
      <c r="E3864" s="54"/>
      <c r="F3864" s="79"/>
      <c r="G3864" s="55"/>
      <c r="H3864" s="79"/>
      <c r="I3864" s="60"/>
      <c r="J3864" s="60"/>
      <c r="K3864" s="60"/>
      <c r="L3864" s="60"/>
      <c r="M3864" s="60"/>
      <c r="N3864" s="60"/>
      <c r="O3864" s="54"/>
      <c r="P3864" s="54"/>
      <c r="Q3864" s="54"/>
      <c r="R3864" s="54"/>
      <c r="S3864" s="54"/>
      <c r="T3864" s="54"/>
    </row>
    <row r="3865" spans="1:20" ht="15" customHeight="1" x14ac:dyDescent="0.2">
      <c r="A3865" s="54"/>
      <c r="B3865" s="54"/>
      <c r="C3865" s="53"/>
      <c r="D3865" s="54"/>
      <c r="E3865" s="54"/>
      <c r="F3865" s="79"/>
      <c r="G3865" s="55"/>
      <c r="H3865" s="79"/>
      <c r="I3865" s="60"/>
      <c r="J3865" s="60"/>
      <c r="K3865" s="60"/>
      <c r="L3865" s="60"/>
      <c r="M3865" s="60"/>
      <c r="N3865" s="60"/>
      <c r="O3865" s="54"/>
      <c r="P3865" s="54"/>
      <c r="Q3865" s="54"/>
      <c r="R3865" s="54"/>
      <c r="S3865" s="54"/>
      <c r="T3865" s="54"/>
    </row>
    <row r="3866" spans="1:20" ht="15" customHeight="1" x14ac:dyDescent="0.2">
      <c r="A3866" s="54"/>
      <c r="B3866" s="54"/>
      <c r="C3866" s="53"/>
      <c r="D3866" s="54"/>
      <c r="E3866" s="54"/>
      <c r="F3866" s="79"/>
      <c r="G3866" s="55"/>
      <c r="H3866" s="79"/>
      <c r="I3866" s="60"/>
      <c r="J3866" s="60"/>
      <c r="K3866" s="60"/>
      <c r="L3866" s="60"/>
      <c r="M3866" s="60"/>
      <c r="N3866" s="60"/>
      <c r="O3866" s="54"/>
      <c r="P3866" s="54"/>
      <c r="Q3866" s="54"/>
      <c r="R3866" s="54"/>
      <c r="S3866" s="54"/>
      <c r="T3866" s="54"/>
    </row>
    <row r="3867" spans="1:20" ht="15" customHeight="1" x14ac:dyDescent="0.2">
      <c r="A3867" s="54"/>
      <c r="B3867" s="54"/>
      <c r="C3867" s="53"/>
      <c r="D3867" s="54"/>
      <c r="E3867" s="54"/>
      <c r="F3867" s="79"/>
      <c r="G3867" s="55"/>
      <c r="H3867" s="79"/>
      <c r="I3867" s="60"/>
      <c r="J3867" s="60"/>
      <c r="K3867" s="60"/>
      <c r="L3867" s="60"/>
      <c r="M3867" s="60"/>
      <c r="N3867" s="60"/>
      <c r="O3867" s="54"/>
      <c r="P3867" s="54"/>
      <c r="Q3867" s="54"/>
      <c r="R3867" s="54"/>
      <c r="S3867" s="54"/>
      <c r="T3867" s="54"/>
    </row>
    <row r="3868" spans="1:20" ht="15" customHeight="1" x14ac:dyDescent="0.2">
      <c r="A3868" s="54"/>
      <c r="B3868" s="54"/>
      <c r="C3868" s="53"/>
      <c r="D3868" s="54"/>
      <c r="E3868" s="54"/>
      <c r="F3868" s="79"/>
      <c r="G3868" s="55"/>
      <c r="H3868" s="79"/>
      <c r="I3868" s="60"/>
      <c r="J3868" s="60"/>
      <c r="K3868" s="60"/>
      <c r="L3868" s="60"/>
      <c r="M3868" s="60"/>
      <c r="N3868" s="60"/>
      <c r="O3868" s="54"/>
      <c r="P3868" s="54"/>
      <c r="Q3868" s="54"/>
      <c r="R3868" s="54"/>
      <c r="S3868" s="54"/>
      <c r="T3868" s="54"/>
    </row>
    <row r="3869" spans="1:20" ht="15" customHeight="1" x14ac:dyDescent="0.2">
      <c r="A3869" s="54"/>
      <c r="B3869" s="54"/>
      <c r="C3869" s="53"/>
      <c r="D3869" s="54"/>
      <c r="E3869" s="54"/>
      <c r="F3869" s="79"/>
      <c r="G3869" s="55"/>
      <c r="H3869" s="79"/>
      <c r="I3869" s="60"/>
      <c r="J3869" s="60"/>
      <c r="K3869" s="60"/>
      <c r="L3869" s="60"/>
      <c r="M3869" s="60"/>
      <c r="N3869" s="60"/>
      <c r="O3869" s="54"/>
      <c r="P3869" s="54"/>
      <c r="Q3869" s="54"/>
      <c r="R3869" s="54"/>
      <c r="S3869" s="54"/>
      <c r="T3869" s="54"/>
    </row>
    <row r="3870" spans="1:20" ht="15" customHeight="1" x14ac:dyDescent="0.2">
      <c r="A3870" s="54"/>
      <c r="B3870" s="54"/>
      <c r="C3870" s="53"/>
      <c r="D3870" s="54"/>
      <c r="E3870" s="54"/>
      <c r="F3870" s="79"/>
      <c r="G3870" s="55"/>
      <c r="H3870" s="79"/>
      <c r="I3870" s="60"/>
      <c r="J3870" s="60"/>
      <c r="K3870" s="60"/>
      <c r="L3870" s="60"/>
      <c r="M3870" s="60"/>
      <c r="N3870" s="60"/>
      <c r="O3870" s="54"/>
      <c r="P3870" s="54"/>
      <c r="Q3870" s="54"/>
      <c r="R3870" s="54"/>
      <c r="S3870" s="54"/>
      <c r="T3870" s="54"/>
    </row>
    <row r="3871" spans="1:20" ht="15" customHeight="1" x14ac:dyDescent="0.2">
      <c r="A3871" s="54"/>
      <c r="B3871" s="54"/>
      <c r="C3871" s="53"/>
      <c r="D3871" s="54"/>
      <c r="E3871" s="54"/>
      <c r="F3871" s="79"/>
      <c r="G3871" s="55"/>
      <c r="H3871" s="79"/>
      <c r="I3871" s="60"/>
      <c r="J3871" s="60"/>
      <c r="K3871" s="60"/>
      <c r="L3871" s="60"/>
      <c r="M3871" s="60"/>
      <c r="N3871" s="60"/>
      <c r="O3871" s="54"/>
      <c r="P3871" s="54"/>
      <c r="Q3871" s="54"/>
      <c r="R3871" s="54"/>
      <c r="S3871" s="54"/>
      <c r="T3871" s="54"/>
    </row>
    <row r="3872" spans="1:20" ht="15" customHeight="1" x14ac:dyDescent="0.2">
      <c r="A3872" s="54"/>
      <c r="B3872" s="54"/>
      <c r="C3872" s="53"/>
      <c r="D3872" s="54"/>
      <c r="E3872" s="54"/>
      <c r="F3872" s="79"/>
      <c r="G3872" s="55"/>
      <c r="H3872" s="79"/>
      <c r="I3872" s="60"/>
      <c r="J3872" s="60"/>
      <c r="K3872" s="60"/>
      <c r="L3872" s="60"/>
      <c r="M3872" s="60"/>
      <c r="N3872" s="60"/>
      <c r="O3872" s="54"/>
      <c r="P3872" s="54"/>
      <c r="Q3872" s="54"/>
      <c r="R3872" s="54"/>
      <c r="S3872" s="54"/>
      <c r="T3872" s="54"/>
    </row>
    <row r="3873" spans="1:20" ht="15" customHeight="1" x14ac:dyDescent="0.2">
      <c r="A3873" s="54"/>
      <c r="B3873" s="54"/>
      <c r="C3873" s="53"/>
      <c r="D3873" s="54"/>
      <c r="E3873" s="54"/>
      <c r="F3873" s="79"/>
      <c r="G3873" s="55"/>
      <c r="H3873" s="79"/>
      <c r="I3873" s="60"/>
      <c r="J3873" s="60"/>
      <c r="K3873" s="60"/>
      <c r="L3873" s="60"/>
      <c r="M3873" s="60"/>
      <c r="N3873" s="60"/>
      <c r="O3873" s="54"/>
      <c r="P3873" s="54"/>
      <c r="Q3873" s="54"/>
      <c r="R3873" s="54"/>
      <c r="S3873" s="54"/>
      <c r="T3873" s="54"/>
    </row>
    <row r="3874" spans="1:20" ht="15" customHeight="1" x14ac:dyDescent="0.2">
      <c r="A3874" s="54"/>
      <c r="B3874" s="54"/>
      <c r="C3874" s="53"/>
      <c r="D3874" s="54"/>
      <c r="E3874" s="54"/>
      <c r="F3874" s="79"/>
      <c r="G3874" s="55"/>
      <c r="H3874" s="79"/>
      <c r="I3874" s="60"/>
      <c r="J3874" s="60"/>
      <c r="K3874" s="60"/>
      <c r="L3874" s="60"/>
      <c r="M3874" s="60"/>
      <c r="N3874" s="60"/>
      <c r="O3874" s="54"/>
      <c r="P3874" s="54"/>
      <c r="Q3874" s="54"/>
      <c r="R3874" s="54"/>
      <c r="S3874" s="54"/>
      <c r="T3874" s="54"/>
    </row>
    <row r="3875" spans="1:20" ht="15" customHeight="1" x14ac:dyDescent="0.2">
      <c r="A3875" s="54"/>
      <c r="B3875" s="54"/>
      <c r="C3875" s="53"/>
      <c r="D3875" s="54"/>
      <c r="E3875" s="54"/>
      <c r="F3875" s="79"/>
      <c r="G3875" s="55"/>
      <c r="H3875" s="79"/>
      <c r="I3875" s="60"/>
      <c r="J3875" s="60"/>
      <c r="K3875" s="60"/>
      <c r="L3875" s="60"/>
      <c r="M3875" s="60"/>
      <c r="N3875" s="60"/>
      <c r="O3875" s="54"/>
      <c r="P3875" s="54"/>
      <c r="Q3875" s="54"/>
      <c r="R3875" s="54"/>
      <c r="S3875" s="54"/>
      <c r="T3875" s="54"/>
    </row>
    <row r="3876" spans="1:20" ht="15" customHeight="1" x14ac:dyDescent="0.2">
      <c r="A3876" s="54"/>
      <c r="B3876" s="54"/>
      <c r="C3876" s="53"/>
      <c r="D3876" s="54"/>
      <c r="E3876" s="54"/>
      <c r="F3876" s="79"/>
      <c r="G3876" s="55"/>
      <c r="H3876" s="79"/>
      <c r="I3876" s="60"/>
      <c r="J3876" s="60"/>
      <c r="K3876" s="60"/>
      <c r="L3876" s="60"/>
      <c r="M3876" s="60"/>
      <c r="N3876" s="60"/>
      <c r="O3876" s="54"/>
      <c r="P3876" s="54"/>
      <c r="Q3876" s="54"/>
      <c r="R3876" s="54"/>
      <c r="S3876" s="54"/>
      <c r="T3876" s="54"/>
    </row>
    <row r="3877" spans="1:20" ht="15" customHeight="1" x14ac:dyDescent="0.2">
      <c r="A3877" s="54"/>
      <c r="B3877" s="54"/>
      <c r="C3877" s="53"/>
      <c r="D3877" s="54"/>
      <c r="E3877" s="54"/>
      <c r="F3877" s="79"/>
      <c r="G3877" s="55"/>
      <c r="H3877" s="79"/>
      <c r="I3877" s="60"/>
      <c r="J3877" s="60"/>
      <c r="K3877" s="60"/>
      <c r="L3877" s="60"/>
      <c r="M3877" s="60"/>
      <c r="N3877" s="60"/>
      <c r="O3877" s="54"/>
      <c r="P3877" s="54"/>
      <c r="Q3877" s="54"/>
      <c r="R3877" s="54"/>
      <c r="S3877" s="54"/>
      <c r="T3877" s="54"/>
    </row>
    <row r="3878" spans="1:20" ht="15" customHeight="1" x14ac:dyDescent="0.2">
      <c r="A3878" s="54"/>
      <c r="B3878" s="54"/>
      <c r="C3878" s="53"/>
      <c r="D3878" s="54"/>
      <c r="E3878" s="54"/>
      <c r="F3878" s="79"/>
      <c r="G3878" s="55"/>
      <c r="H3878" s="79"/>
      <c r="I3878" s="60"/>
      <c r="J3878" s="60"/>
      <c r="K3878" s="60"/>
      <c r="L3878" s="60"/>
      <c r="M3878" s="60"/>
      <c r="N3878" s="60"/>
      <c r="O3878" s="54"/>
      <c r="P3878" s="54"/>
      <c r="Q3878" s="54"/>
      <c r="R3878" s="54"/>
      <c r="S3878" s="54"/>
      <c r="T3878" s="54"/>
    </row>
    <row r="3879" spans="1:20" ht="15" customHeight="1" x14ac:dyDescent="0.2">
      <c r="A3879" s="54"/>
      <c r="B3879" s="54"/>
      <c r="C3879" s="53"/>
      <c r="D3879" s="54"/>
      <c r="E3879" s="54"/>
      <c r="F3879" s="79"/>
      <c r="G3879" s="55"/>
      <c r="H3879" s="79"/>
      <c r="I3879" s="60"/>
      <c r="J3879" s="60"/>
      <c r="K3879" s="60"/>
      <c r="L3879" s="60"/>
      <c r="M3879" s="60"/>
      <c r="N3879" s="60"/>
      <c r="O3879" s="54"/>
      <c r="P3879" s="54"/>
      <c r="Q3879" s="54"/>
      <c r="R3879" s="54"/>
      <c r="S3879" s="54"/>
      <c r="T3879" s="54"/>
    </row>
    <row r="3880" spans="1:20" ht="15" customHeight="1" x14ac:dyDescent="0.2">
      <c r="A3880" s="54"/>
      <c r="B3880" s="54"/>
      <c r="C3880" s="53"/>
      <c r="D3880" s="54"/>
      <c r="E3880" s="54"/>
      <c r="F3880" s="79"/>
      <c r="G3880" s="55"/>
      <c r="H3880" s="79"/>
      <c r="I3880" s="60"/>
      <c r="J3880" s="60"/>
      <c r="K3880" s="60"/>
      <c r="L3880" s="60"/>
      <c r="M3880" s="60"/>
      <c r="N3880" s="60"/>
      <c r="O3880" s="54"/>
      <c r="P3880" s="54"/>
      <c r="Q3880" s="54"/>
      <c r="R3880" s="54"/>
      <c r="S3880" s="54"/>
      <c r="T3880" s="54"/>
    </row>
    <row r="3881" spans="1:20" ht="15" customHeight="1" x14ac:dyDescent="0.2">
      <c r="A3881" s="54"/>
      <c r="B3881" s="54"/>
      <c r="C3881" s="53"/>
      <c r="D3881" s="54"/>
      <c r="E3881" s="54"/>
      <c r="F3881" s="79"/>
      <c r="G3881" s="55"/>
      <c r="H3881" s="79"/>
      <c r="I3881" s="60"/>
      <c r="J3881" s="60"/>
      <c r="K3881" s="60"/>
      <c r="L3881" s="60"/>
      <c r="M3881" s="60"/>
      <c r="N3881" s="60"/>
      <c r="O3881" s="54"/>
      <c r="P3881" s="54"/>
      <c r="Q3881" s="54"/>
      <c r="R3881" s="54"/>
      <c r="S3881" s="54"/>
      <c r="T3881" s="54"/>
    </row>
    <row r="3882" spans="1:20" ht="15" customHeight="1" x14ac:dyDescent="0.2">
      <c r="A3882" s="54"/>
      <c r="B3882" s="54"/>
      <c r="C3882" s="53"/>
      <c r="D3882" s="54"/>
      <c r="E3882" s="54"/>
      <c r="F3882" s="79"/>
      <c r="G3882" s="55"/>
      <c r="H3882" s="79"/>
      <c r="I3882" s="60"/>
      <c r="J3882" s="60"/>
      <c r="K3882" s="60"/>
      <c r="L3882" s="60"/>
      <c r="M3882" s="60"/>
      <c r="N3882" s="60"/>
      <c r="O3882" s="54"/>
      <c r="P3882" s="54"/>
      <c r="Q3882" s="54"/>
      <c r="R3882" s="54"/>
      <c r="S3882" s="54"/>
      <c r="T3882" s="54"/>
    </row>
    <row r="3883" spans="1:20" ht="15" customHeight="1" x14ac:dyDescent="0.2">
      <c r="A3883" s="54"/>
      <c r="B3883" s="54"/>
      <c r="C3883" s="53"/>
      <c r="D3883" s="54"/>
      <c r="E3883" s="54"/>
      <c r="F3883" s="79"/>
      <c r="G3883" s="55"/>
      <c r="H3883" s="79"/>
      <c r="I3883" s="60"/>
      <c r="J3883" s="60"/>
      <c r="K3883" s="60"/>
      <c r="L3883" s="60"/>
      <c r="M3883" s="60"/>
      <c r="N3883" s="60"/>
      <c r="O3883" s="54"/>
      <c r="P3883" s="54"/>
      <c r="Q3883" s="54"/>
      <c r="R3883" s="54"/>
      <c r="S3883" s="54"/>
      <c r="T3883" s="54"/>
    </row>
    <row r="3884" spans="1:20" ht="15" customHeight="1" x14ac:dyDescent="0.2">
      <c r="A3884" s="54"/>
      <c r="B3884" s="54"/>
      <c r="C3884" s="53"/>
      <c r="D3884" s="54"/>
      <c r="E3884" s="54"/>
      <c r="F3884" s="79"/>
      <c r="G3884" s="55"/>
      <c r="H3884" s="79"/>
      <c r="I3884" s="60"/>
      <c r="J3884" s="60"/>
      <c r="K3884" s="60"/>
      <c r="L3884" s="60"/>
      <c r="M3884" s="60"/>
      <c r="N3884" s="60"/>
      <c r="O3884" s="54"/>
      <c r="P3884" s="54"/>
      <c r="Q3884" s="54"/>
      <c r="R3884" s="54"/>
      <c r="S3884" s="54"/>
      <c r="T3884" s="54"/>
    </row>
    <row r="3885" spans="1:20" ht="15" customHeight="1" x14ac:dyDescent="0.2">
      <c r="A3885" s="54"/>
      <c r="B3885" s="54"/>
      <c r="C3885" s="53"/>
      <c r="D3885" s="54"/>
      <c r="E3885" s="54"/>
      <c r="F3885" s="79"/>
      <c r="G3885" s="55"/>
      <c r="H3885" s="79"/>
      <c r="I3885" s="60"/>
      <c r="J3885" s="60"/>
      <c r="K3885" s="60"/>
      <c r="L3885" s="60"/>
      <c r="M3885" s="60"/>
      <c r="N3885" s="60"/>
      <c r="O3885" s="54"/>
      <c r="P3885" s="54"/>
      <c r="Q3885" s="54"/>
      <c r="R3885" s="54"/>
      <c r="S3885" s="54"/>
      <c r="T3885" s="54"/>
    </row>
    <row r="3886" spans="1:20" ht="15" customHeight="1" x14ac:dyDescent="0.2">
      <c r="A3886" s="54"/>
      <c r="B3886" s="54"/>
      <c r="C3886" s="53"/>
      <c r="D3886" s="54"/>
      <c r="E3886" s="54"/>
      <c r="F3886" s="79"/>
      <c r="G3886" s="55"/>
      <c r="H3886" s="79"/>
      <c r="I3886" s="60"/>
      <c r="J3886" s="60"/>
      <c r="K3886" s="60"/>
      <c r="L3886" s="60"/>
      <c r="M3886" s="60"/>
      <c r="N3886" s="60"/>
      <c r="O3886" s="54"/>
      <c r="P3886" s="54"/>
      <c r="Q3886" s="54"/>
      <c r="R3886" s="54"/>
      <c r="S3886" s="54"/>
      <c r="T3886" s="54"/>
    </row>
    <row r="3887" spans="1:20" ht="15" customHeight="1" x14ac:dyDescent="0.2">
      <c r="A3887" s="54"/>
      <c r="B3887" s="54"/>
      <c r="C3887" s="53"/>
      <c r="D3887" s="54"/>
      <c r="E3887" s="54"/>
      <c r="F3887" s="79"/>
      <c r="G3887" s="55"/>
      <c r="H3887" s="79"/>
      <c r="I3887" s="60"/>
      <c r="J3887" s="60"/>
      <c r="K3887" s="60"/>
      <c r="L3887" s="60"/>
      <c r="M3887" s="60"/>
      <c r="N3887" s="60"/>
      <c r="O3887" s="54"/>
      <c r="P3887" s="54"/>
      <c r="Q3887" s="54"/>
      <c r="R3887" s="54"/>
      <c r="S3887" s="54"/>
      <c r="T3887" s="54"/>
    </row>
    <row r="3888" spans="1:20" ht="15" customHeight="1" x14ac:dyDescent="0.2">
      <c r="A3888" s="54"/>
      <c r="B3888" s="54"/>
      <c r="C3888" s="53"/>
      <c r="D3888" s="54"/>
      <c r="E3888" s="54"/>
      <c r="F3888" s="79"/>
      <c r="G3888" s="55"/>
      <c r="H3888" s="79"/>
      <c r="I3888" s="60"/>
      <c r="J3888" s="60"/>
      <c r="K3888" s="60"/>
      <c r="L3888" s="60"/>
      <c r="M3888" s="60"/>
      <c r="N3888" s="60"/>
      <c r="O3888" s="54"/>
      <c r="P3888" s="54"/>
      <c r="Q3888" s="54"/>
      <c r="R3888" s="54"/>
      <c r="S3888" s="54"/>
      <c r="T3888" s="54"/>
    </row>
    <row r="3889" spans="1:20" ht="15" customHeight="1" x14ac:dyDescent="0.2">
      <c r="A3889" s="54"/>
      <c r="B3889" s="54"/>
      <c r="C3889" s="53"/>
      <c r="D3889" s="54"/>
      <c r="E3889" s="54"/>
      <c r="F3889" s="79"/>
      <c r="G3889" s="55"/>
      <c r="H3889" s="79"/>
      <c r="I3889" s="60"/>
      <c r="J3889" s="60"/>
      <c r="K3889" s="60"/>
      <c r="L3889" s="60"/>
      <c r="M3889" s="60"/>
      <c r="N3889" s="60"/>
      <c r="O3889" s="54"/>
      <c r="P3889" s="54"/>
      <c r="Q3889" s="54"/>
      <c r="R3889" s="54"/>
      <c r="S3889" s="54"/>
      <c r="T3889" s="54"/>
    </row>
    <row r="3890" spans="1:20" ht="15" customHeight="1" x14ac:dyDescent="0.2">
      <c r="A3890" s="54"/>
      <c r="B3890" s="54"/>
      <c r="C3890" s="53"/>
      <c r="D3890" s="54"/>
      <c r="E3890" s="54"/>
      <c r="F3890" s="79"/>
      <c r="G3890" s="55"/>
      <c r="H3890" s="79"/>
      <c r="I3890" s="60"/>
      <c r="J3890" s="60"/>
      <c r="K3890" s="60"/>
      <c r="L3890" s="60"/>
      <c r="M3890" s="60"/>
      <c r="N3890" s="60"/>
      <c r="O3890" s="54"/>
      <c r="P3890" s="54"/>
      <c r="Q3890" s="54"/>
      <c r="R3890" s="54"/>
      <c r="S3890" s="54"/>
      <c r="T3890" s="54"/>
    </row>
    <row r="3891" spans="1:20" ht="15" customHeight="1" x14ac:dyDescent="0.2">
      <c r="A3891" s="54"/>
      <c r="B3891" s="54"/>
      <c r="C3891" s="53"/>
      <c r="D3891" s="54"/>
      <c r="E3891" s="54"/>
      <c r="F3891" s="79"/>
      <c r="G3891" s="55"/>
      <c r="H3891" s="79"/>
      <c r="I3891" s="60"/>
      <c r="J3891" s="60"/>
      <c r="K3891" s="60"/>
      <c r="L3891" s="60"/>
      <c r="M3891" s="60"/>
      <c r="N3891" s="60"/>
      <c r="O3891" s="54"/>
      <c r="P3891" s="54"/>
      <c r="Q3891" s="54"/>
      <c r="R3891" s="54"/>
      <c r="S3891" s="54"/>
      <c r="T3891" s="54"/>
    </row>
    <row r="3892" spans="1:20" ht="15" customHeight="1" x14ac:dyDescent="0.2">
      <c r="A3892" s="54"/>
      <c r="B3892" s="54"/>
      <c r="C3892" s="53"/>
      <c r="D3892" s="54"/>
      <c r="E3892" s="54"/>
      <c r="F3892" s="79"/>
      <c r="G3892" s="55"/>
      <c r="H3892" s="79"/>
      <c r="I3892" s="60"/>
      <c r="J3892" s="60"/>
      <c r="K3892" s="60"/>
      <c r="L3892" s="60"/>
      <c r="M3892" s="60"/>
      <c r="N3892" s="60"/>
      <c r="O3892" s="54"/>
      <c r="P3892" s="54"/>
      <c r="Q3892" s="54"/>
      <c r="R3892" s="54"/>
      <c r="S3892" s="54"/>
      <c r="T3892" s="54"/>
    </row>
    <row r="3893" spans="1:20" ht="15" customHeight="1" x14ac:dyDescent="0.2">
      <c r="A3893" s="54"/>
      <c r="B3893" s="54"/>
      <c r="C3893" s="53"/>
      <c r="D3893" s="54"/>
      <c r="E3893" s="54"/>
      <c r="F3893" s="79"/>
      <c r="G3893" s="55"/>
      <c r="H3893" s="79"/>
      <c r="I3893" s="60"/>
      <c r="J3893" s="60"/>
      <c r="K3893" s="60"/>
      <c r="L3893" s="60"/>
      <c r="M3893" s="60"/>
      <c r="N3893" s="60"/>
      <c r="O3893" s="54"/>
      <c r="P3893" s="54"/>
      <c r="Q3893" s="54"/>
      <c r="R3893" s="54"/>
      <c r="S3893" s="54"/>
      <c r="T3893" s="54"/>
    </row>
    <row r="3894" spans="1:20" ht="15" customHeight="1" x14ac:dyDescent="0.2">
      <c r="A3894" s="54"/>
      <c r="B3894" s="54"/>
      <c r="C3894" s="53"/>
      <c r="D3894" s="54"/>
      <c r="E3894" s="54"/>
      <c r="F3894" s="79"/>
      <c r="G3894" s="55"/>
      <c r="H3894" s="79"/>
      <c r="I3894" s="60"/>
      <c r="J3894" s="60"/>
      <c r="K3894" s="60"/>
      <c r="L3894" s="60"/>
      <c r="M3894" s="60"/>
      <c r="N3894" s="60"/>
      <c r="O3894" s="54"/>
      <c r="P3894" s="54"/>
      <c r="Q3894" s="54"/>
      <c r="R3894" s="54"/>
      <c r="S3894" s="54"/>
      <c r="T3894" s="54"/>
    </row>
    <row r="3895" spans="1:20" ht="15" customHeight="1" x14ac:dyDescent="0.2">
      <c r="A3895" s="54"/>
      <c r="B3895" s="54"/>
      <c r="C3895" s="53"/>
      <c r="D3895" s="54"/>
      <c r="E3895" s="54"/>
      <c r="F3895" s="79"/>
      <c r="G3895" s="55"/>
      <c r="H3895" s="79"/>
      <c r="I3895" s="60"/>
      <c r="J3895" s="60"/>
      <c r="K3895" s="60"/>
      <c r="L3895" s="60"/>
      <c r="M3895" s="60"/>
      <c r="N3895" s="60"/>
      <c r="O3895" s="54"/>
      <c r="P3895" s="54"/>
      <c r="Q3895" s="54"/>
      <c r="R3895" s="54"/>
      <c r="S3895" s="54"/>
      <c r="T3895" s="54"/>
    </row>
    <row r="3896" spans="1:20" ht="15" customHeight="1" x14ac:dyDescent="0.2">
      <c r="A3896" s="54"/>
      <c r="B3896" s="54"/>
      <c r="C3896" s="53"/>
      <c r="D3896" s="54"/>
      <c r="E3896" s="54"/>
      <c r="F3896" s="79"/>
      <c r="G3896" s="55"/>
      <c r="H3896" s="79"/>
      <c r="I3896" s="60"/>
      <c r="J3896" s="60"/>
      <c r="K3896" s="60"/>
      <c r="L3896" s="60"/>
      <c r="M3896" s="60"/>
      <c r="N3896" s="60"/>
      <c r="O3896" s="54"/>
      <c r="P3896" s="54"/>
      <c r="Q3896" s="54"/>
      <c r="R3896" s="54"/>
      <c r="S3896" s="54"/>
      <c r="T3896" s="54"/>
    </row>
    <row r="3897" spans="1:20" ht="15" customHeight="1" x14ac:dyDescent="0.2">
      <c r="A3897" s="54"/>
      <c r="B3897" s="54"/>
      <c r="C3897" s="53"/>
      <c r="D3897" s="54"/>
      <c r="E3897" s="54"/>
      <c r="F3897" s="79"/>
      <c r="G3897" s="55"/>
      <c r="H3897" s="79"/>
      <c r="I3897" s="60"/>
      <c r="J3897" s="60"/>
      <c r="K3897" s="60"/>
      <c r="L3897" s="60"/>
      <c r="M3897" s="60"/>
      <c r="N3897" s="60"/>
      <c r="O3897" s="54"/>
      <c r="P3897" s="54"/>
      <c r="Q3897" s="54"/>
      <c r="R3897" s="54"/>
      <c r="S3897" s="54"/>
      <c r="T3897" s="54"/>
    </row>
    <row r="3898" spans="1:20" ht="15" customHeight="1" x14ac:dyDescent="0.2">
      <c r="A3898" s="54"/>
      <c r="B3898" s="54"/>
      <c r="C3898" s="53"/>
      <c r="D3898" s="54"/>
      <c r="E3898" s="54"/>
      <c r="F3898" s="79"/>
      <c r="G3898" s="55"/>
      <c r="H3898" s="79"/>
      <c r="I3898" s="60"/>
      <c r="J3898" s="60"/>
      <c r="K3898" s="60"/>
      <c r="L3898" s="60"/>
      <c r="M3898" s="60"/>
      <c r="N3898" s="60"/>
      <c r="O3898" s="54"/>
      <c r="P3898" s="54"/>
      <c r="Q3898" s="54"/>
      <c r="R3898" s="54"/>
      <c r="S3898" s="54"/>
      <c r="T3898" s="54"/>
    </row>
    <row r="3899" spans="1:20" ht="15" customHeight="1" x14ac:dyDescent="0.2">
      <c r="A3899" s="54"/>
      <c r="B3899" s="54"/>
      <c r="C3899" s="53"/>
      <c r="D3899" s="54"/>
      <c r="E3899" s="54"/>
      <c r="F3899" s="79"/>
      <c r="G3899" s="55"/>
      <c r="H3899" s="79"/>
      <c r="I3899" s="60"/>
      <c r="J3899" s="60"/>
      <c r="K3899" s="60"/>
      <c r="L3899" s="60"/>
      <c r="M3899" s="60"/>
      <c r="N3899" s="60"/>
      <c r="O3899" s="54"/>
      <c r="P3899" s="54"/>
      <c r="Q3899" s="54"/>
      <c r="R3899" s="54"/>
      <c r="S3899" s="54"/>
      <c r="T3899" s="54"/>
    </row>
    <row r="3900" spans="1:20" ht="15" customHeight="1" x14ac:dyDescent="0.2">
      <c r="A3900" s="54"/>
      <c r="B3900" s="54"/>
      <c r="C3900" s="53"/>
      <c r="D3900" s="54"/>
      <c r="E3900" s="54"/>
      <c r="F3900" s="79"/>
      <c r="G3900" s="55"/>
      <c r="H3900" s="79"/>
      <c r="I3900" s="60"/>
      <c r="J3900" s="60"/>
      <c r="K3900" s="60"/>
      <c r="L3900" s="60"/>
      <c r="M3900" s="60"/>
      <c r="N3900" s="60"/>
      <c r="O3900" s="54"/>
      <c r="P3900" s="54"/>
      <c r="Q3900" s="54"/>
      <c r="R3900" s="54"/>
      <c r="S3900" s="54"/>
      <c r="T3900" s="54"/>
    </row>
    <row r="3901" spans="1:20" ht="15" customHeight="1" x14ac:dyDescent="0.2">
      <c r="A3901" s="54"/>
      <c r="B3901" s="54"/>
      <c r="C3901" s="53"/>
      <c r="D3901" s="54"/>
      <c r="E3901" s="54"/>
      <c r="F3901" s="79"/>
      <c r="G3901" s="55"/>
      <c r="H3901" s="79"/>
      <c r="I3901" s="60"/>
      <c r="J3901" s="60"/>
      <c r="K3901" s="60"/>
      <c r="L3901" s="60"/>
      <c r="M3901" s="60"/>
      <c r="N3901" s="60"/>
      <c r="O3901" s="54"/>
      <c r="P3901" s="54"/>
      <c r="Q3901" s="54"/>
      <c r="R3901" s="54"/>
      <c r="S3901" s="54"/>
      <c r="T3901" s="54"/>
    </row>
    <row r="3902" spans="1:20" ht="15" customHeight="1" x14ac:dyDescent="0.2">
      <c r="A3902" s="54"/>
      <c r="B3902" s="54"/>
      <c r="C3902" s="53"/>
      <c r="D3902" s="54"/>
      <c r="E3902" s="54"/>
      <c r="F3902" s="79"/>
      <c r="G3902" s="55"/>
      <c r="H3902" s="79"/>
      <c r="I3902" s="60"/>
      <c r="J3902" s="60"/>
      <c r="K3902" s="60"/>
      <c r="L3902" s="60"/>
      <c r="M3902" s="60"/>
      <c r="N3902" s="60"/>
      <c r="O3902" s="54"/>
      <c r="P3902" s="54"/>
      <c r="Q3902" s="54"/>
      <c r="R3902" s="54"/>
      <c r="S3902" s="54"/>
      <c r="T3902" s="54"/>
    </row>
    <row r="3903" spans="1:20" ht="15" customHeight="1" x14ac:dyDescent="0.2">
      <c r="A3903" s="54"/>
      <c r="B3903" s="54"/>
      <c r="C3903" s="53"/>
      <c r="D3903" s="54"/>
      <c r="E3903" s="54"/>
      <c r="F3903" s="79"/>
      <c r="G3903" s="55"/>
      <c r="H3903" s="79"/>
      <c r="I3903" s="60"/>
      <c r="J3903" s="60"/>
      <c r="K3903" s="60"/>
      <c r="L3903" s="60"/>
      <c r="M3903" s="60"/>
      <c r="N3903" s="60"/>
      <c r="O3903" s="54"/>
      <c r="P3903" s="54"/>
      <c r="Q3903" s="54"/>
      <c r="R3903" s="54"/>
      <c r="S3903" s="54"/>
      <c r="T3903" s="54"/>
    </row>
    <row r="3904" spans="1:20" ht="15" customHeight="1" x14ac:dyDescent="0.2">
      <c r="A3904" s="54"/>
      <c r="B3904" s="54"/>
      <c r="C3904" s="53"/>
      <c r="D3904" s="54"/>
      <c r="E3904" s="54"/>
      <c r="F3904" s="79"/>
      <c r="G3904" s="55"/>
      <c r="H3904" s="79"/>
      <c r="I3904" s="60"/>
      <c r="J3904" s="60"/>
      <c r="K3904" s="60"/>
      <c r="L3904" s="60"/>
      <c r="M3904" s="60"/>
      <c r="N3904" s="60"/>
      <c r="O3904" s="54"/>
      <c r="P3904" s="54"/>
      <c r="Q3904" s="54"/>
      <c r="R3904" s="54"/>
      <c r="S3904" s="54"/>
      <c r="T3904" s="54"/>
    </row>
    <row r="3905" spans="1:20" ht="15" customHeight="1" x14ac:dyDescent="0.2">
      <c r="A3905" s="54"/>
      <c r="B3905" s="54"/>
      <c r="C3905" s="53"/>
      <c r="D3905" s="54"/>
      <c r="E3905" s="54"/>
      <c r="F3905" s="79"/>
      <c r="G3905" s="55"/>
      <c r="H3905" s="79"/>
      <c r="I3905" s="60"/>
      <c r="J3905" s="60"/>
      <c r="K3905" s="60"/>
      <c r="L3905" s="60"/>
      <c r="M3905" s="60"/>
      <c r="N3905" s="60"/>
      <c r="O3905" s="54"/>
      <c r="P3905" s="54"/>
      <c r="Q3905" s="54"/>
      <c r="R3905" s="54"/>
      <c r="S3905" s="54"/>
      <c r="T3905" s="54"/>
    </row>
    <row r="3906" spans="1:20" ht="15" customHeight="1" x14ac:dyDescent="0.2">
      <c r="A3906" s="54"/>
      <c r="B3906" s="54"/>
      <c r="C3906" s="53"/>
      <c r="D3906" s="54"/>
      <c r="E3906" s="54"/>
      <c r="F3906" s="79"/>
      <c r="G3906" s="55"/>
      <c r="H3906" s="79"/>
      <c r="I3906" s="60"/>
      <c r="J3906" s="60"/>
      <c r="K3906" s="60"/>
      <c r="L3906" s="60"/>
      <c r="M3906" s="60"/>
      <c r="N3906" s="60"/>
      <c r="O3906" s="54"/>
      <c r="P3906" s="54"/>
      <c r="Q3906" s="54"/>
      <c r="R3906" s="54"/>
      <c r="S3906" s="54"/>
      <c r="T3906" s="54"/>
    </row>
    <row r="3907" spans="1:20" ht="15" customHeight="1" x14ac:dyDescent="0.2">
      <c r="A3907" s="54"/>
      <c r="B3907" s="54"/>
      <c r="C3907" s="53"/>
      <c r="D3907" s="54"/>
      <c r="E3907" s="54"/>
      <c r="F3907" s="79"/>
      <c r="G3907" s="55"/>
      <c r="H3907" s="79"/>
      <c r="I3907" s="60"/>
      <c r="J3907" s="60"/>
      <c r="K3907" s="60"/>
      <c r="L3907" s="60"/>
      <c r="M3907" s="60"/>
      <c r="N3907" s="60"/>
      <c r="O3907" s="54"/>
      <c r="P3907" s="54"/>
      <c r="Q3907" s="54"/>
      <c r="R3907" s="54"/>
      <c r="S3907" s="54"/>
      <c r="T3907" s="54"/>
    </row>
    <row r="3908" spans="1:20" ht="15" customHeight="1" x14ac:dyDescent="0.2">
      <c r="A3908" s="54"/>
      <c r="B3908" s="54"/>
      <c r="C3908" s="53"/>
      <c r="D3908" s="54"/>
      <c r="E3908" s="54"/>
      <c r="F3908" s="79"/>
      <c r="G3908" s="55"/>
      <c r="H3908" s="79"/>
      <c r="I3908" s="60"/>
      <c r="J3908" s="60"/>
      <c r="K3908" s="60"/>
      <c r="L3908" s="60"/>
      <c r="M3908" s="60"/>
      <c r="N3908" s="60"/>
      <c r="O3908" s="54"/>
      <c r="P3908" s="54"/>
      <c r="Q3908" s="54"/>
      <c r="R3908" s="54"/>
      <c r="S3908" s="54"/>
      <c r="T3908" s="54"/>
    </row>
    <row r="3909" spans="1:20" ht="15" customHeight="1" x14ac:dyDescent="0.2">
      <c r="A3909" s="54"/>
      <c r="B3909" s="54"/>
      <c r="C3909" s="53"/>
      <c r="D3909" s="54"/>
      <c r="E3909" s="54"/>
      <c r="F3909" s="79"/>
      <c r="G3909" s="55"/>
      <c r="H3909" s="79"/>
      <c r="I3909" s="60"/>
      <c r="J3909" s="60"/>
      <c r="K3909" s="60"/>
      <c r="L3909" s="60"/>
      <c r="M3909" s="60"/>
      <c r="N3909" s="60"/>
      <c r="O3909" s="54"/>
      <c r="P3909" s="54"/>
      <c r="Q3909" s="54"/>
      <c r="R3909" s="54"/>
      <c r="S3909" s="54"/>
      <c r="T3909" s="54"/>
    </row>
    <row r="3910" spans="1:20" ht="15" customHeight="1" x14ac:dyDescent="0.2">
      <c r="A3910" s="54"/>
      <c r="B3910" s="54"/>
      <c r="C3910" s="53"/>
      <c r="D3910" s="54"/>
      <c r="E3910" s="54"/>
      <c r="F3910" s="79"/>
      <c r="G3910" s="55"/>
      <c r="H3910" s="79"/>
      <c r="I3910" s="60"/>
      <c r="J3910" s="60"/>
      <c r="K3910" s="60"/>
      <c r="L3910" s="60"/>
      <c r="M3910" s="60"/>
      <c r="N3910" s="60"/>
      <c r="O3910" s="54"/>
      <c r="P3910" s="54"/>
      <c r="Q3910" s="54"/>
      <c r="R3910" s="54"/>
      <c r="S3910" s="54"/>
      <c r="T3910" s="54"/>
    </row>
    <row r="3911" spans="1:20" ht="15" customHeight="1" x14ac:dyDescent="0.2">
      <c r="A3911" s="54"/>
      <c r="B3911" s="54"/>
      <c r="C3911" s="53"/>
      <c r="D3911" s="54"/>
      <c r="E3911" s="54"/>
      <c r="F3911" s="79"/>
      <c r="G3911" s="55"/>
      <c r="H3911" s="79"/>
      <c r="I3911" s="60"/>
      <c r="J3911" s="60"/>
      <c r="K3911" s="60"/>
      <c r="L3911" s="60"/>
      <c r="M3911" s="60"/>
      <c r="N3911" s="60"/>
      <c r="O3911" s="54"/>
      <c r="P3911" s="54"/>
      <c r="Q3911" s="54"/>
      <c r="R3911" s="54"/>
      <c r="S3911" s="54"/>
      <c r="T3911" s="54"/>
    </row>
    <row r="3912" spans="1:20" ht="15" customHeight="1" x14ac:dyDescent="0.2">
      <c r="A3912" s="54"/>
      <c r="B3912" s="54"/>
      <c r="C3912" s="53"/>
      <c r="D3912" s="54"/>
      <c r="E3912" s="54"/>
      <c r="F3912" s="79"/>
      <c r="G3912" s="55"/>
      <c r="H3912" s="79"/>
      <c r="I3912" s="60"/>
      <c r="J3912" s="60"/>
      <c r="K3912" s="60"/>
      <c r="L3912" s="60"/>
      <c r="M3912" s="60"/>
      <c r="N3912" s="60"/>
      <c r="O3912" s="54"/>
      <c r="P3912" s="54"/>
      <c r="Q3912" s="54"/>
      <c r="R3912" s="54"/>
      <c r="S3912" s="54"/>
      <c r="T3912" s="54"/>
    </row>
    <row r="3913" spans="1:20" ht="15" customHeight="1" x14ac:dyDescent="0.2">
      <c r="A3913" s="54"/>
      <c r="B3913" s="54"/>
      <c r="C3913" s="53"/>
      <c r="D3913" s="54"/>
      <c r="E3913" s="54"/>
      <c r="F3913" s="79"/>
      <c r="G3913" s="55"/>
      <c r="H3913" s="79"/>
      <c r="I3913" s="60"/>
      <c r="J3913" s="60"/>
      <c r="K3913" s="60"/>
      <c r="L3913" s="60"/>
      <c r="M3913" s="60"/>
      <c r="N3913" s="60"/>
      <c r="O3913" s="54"/>
      <c r="P3913" s="54"/>
      <c r="Q3913" s="54"/>
      <c r="R3913" s="54"/>
      <c r="S3913" s="54"/>
      <c r="T3913" s="54"/>
    </row>
    <row r="3914" spans="1:20" ht="15" customHeight="1" x14ac:dyDescent="0.2">
      <c r="A3914" s="54"/>
      <c r="B3914" s="54"/>
      <c r="C3914" s="53"/>
      <c r="D3914" s="54"/>
      <c r="E3914" s="54"/>
      <c r="F3914" s="79"/>
      <c r="G3914" s="55"/>
      <c r="H3914" s="79"/>
      <c r="I3914" s="60"/>
      <c r="J3914" s="60"/>
      <c r="K3914" s="60"/>
      <c r="L3914" s="60"/>
      <c r="M3914" s="60"/>
      <c r="N3914" s="60"/>
      <c r="O3914" s="54"/>
      <c r="P3914" s="54"/>
      <c r="Q3914" s="54"/>
      <c r="R3914" s="54"/>
      <c r="S3914" s="54"/>
      <c r="T3914" s="54"/>
    </row>
    <row r="3915" spans="1:20" ht="15" customHeight="1" x14ac:dyDescent="0.2">
      <c r="A3915" s="54"/>
      <c r="B3915" s="54"/>
      <c r="C3915" s="53"/>
      <c r="D3915" s="54"/>
      <c r="E3915" s="54"/>
      <c r="F3915" s="79"/>
      <c r="G3915" s="55"/>
      <c r="H3915" s="79"/>
      <c r="I3915" s="60"/>
      <c r="J3915" s="60"/>
      <c r="K3915" s="60"/>
      <c r="L3915" s="60"/>
      <c r="M3915" s="60"/>
      <c r="N3915" s="60"/>
      <c r="O3915" s="54"/>
      <c r="P3915" s="54"/>
      <c r="Q3915" s="54"/>
      <c r="R3915" s="54"/>
      <c r="S3915" s="54"/>
      <c r="T3915" s="54"/>
    </row>
    <row r="3916" spans="1:20" ht="15" customHeight="1" x14ac:dyDescent="0.2">
      <c r="A3916" s="54"/>
      <c r="B3916" s="54"/>
      <c r="C3916" s="53"/>
      <c r="D3916" s="54"/>
      <c r="E3916" s="54"/>
      <c r="F3916" s="79"/>
      <c r="G3916" s="55"/>
      <c r="H3916" s="79"/>
      <c r="I3916" s="60"/>
      <c r="J3916" s="60"/>
      <c r="K3916" s="60"/>
      <c r="L3916" s="60"/>
      <c r="M3916" s="60"/>
      <c r="N3916" s="60"/>
      <c r="O3916" s="54"/>
      <c r="P3916" s="54"/>
      <c r="Q3916" s="54"/>
      <c r="R3916" s="54"/>
      <c r="S3916" s="54"/>
      <c r="T3916" s="54"/>
    </row>
    <row r="3917" spans="1:20" ht="15" customHeight="1" x14ac:dyDescent="0.2">
      <c r="A3917" s="54"/>
      <c r="B3917" s="54"/>
      <c r="C3917" s="53"/>
      <c r="D3917" s="54"/>
      <c r="E3917" s="54"/>
      <c r="F3917" s="79"/>
      <c r="G3917" s="55"/>
      <c r="H3917" s="79"/>
      <c r="I3917" s="60"/>
      <c r="J3917" s="60"/>
      <c r="K3917" s="60"/>
      <c r="L3917" s="60"/>
      <c r="M3917" s="60"/>
      <c r="N3917" s="60"/>
      <c r="O3917" s="54"/>
      <c r="P3917" s="54"/>
      <c r="Q3917" s="54"/>
      <c r="R3917" s="54"/>
      <c r="S3917" s="54"/>
      <c r="T3917" s="54"/>
    </row>
    <row r="3918" spans="1:20" ht="15" customHeight="1" x14ac:dyDescent="0.2">
      <c r="A3918" s="54"/>
      <c r="B3918" s="54"/>
      <c r="C3918" s="53"/>
      <c r="D3918" s="54"/>
      <c r="E3918" s="54"/>
      <c r="F3918" s="79"/>
      <c r="G3918" s="55"/>
      <c r="H3918" s="79"/>
      <c r="I3918" s="60"/>
      <c r="J3918" s="60"/>
      <c r="K3918" s="60"/>
      <c r="L3918" s="60"/>
      <c r="M3918" s="60"/>
      <c r="N3918" s="60"/>
      <c r="O3918" s="54"/>
      <c r="P3918" s="54"/>
      <c r="Q3918" s="54"/>
      <c r="R3918" s="54"/>
      <c r="S3918" s="54"/>
      <c r="T3918" s="54"/>
    </row>
    <row r="3919" spans="1:20" ht="15" customHeight="1" x14ac:dyDescent="0.2">
      <c r="A3919" s="54"/>
      <c r="B3919" s="54"/>
      <c r="C3919" s="53"/>
      <c r="D3919" s="54"/>
      <c r="E3919" s="54"/>
      <c r="F3919" s="79"/>
      <c r="G3919" s="55"/>
      <c r="H3919" s="79"/>
      <c r="I3919" s="60"/>
      <c r="J3919" s="60"/>
      <c r="K3919" s="60"/>
      <c r="L3919" s="60"/>
      <c r="M3919" s="60"/>
      <c r="N3919" s="60"/>
      <c r="O3919" s="54"/>
      <c r="P3919" s="54"/>
      <c r="Q3919" s="54"/>
      <c r="R3919" s="54"/>
      <c r="S3919" s="54"/>
      <c r="T3919" s="54"/>
    </row>
    <row r="3920" spans="1:20" ht="15" customHeight="1" x14ac:dyDescent="0.2">
      <c r="A3920" s="54"/>
      <c r="B3920" s="54"/>
      <c r="C3920" s="53"/>
      <c r="D3920" s="54"/>
      <c r="E3920" s="54"/>
      <c r="F3920" s="79"/>
      <c r="G3920" s="55"/>
      <c r="H3920" s="79"/>
      <c r="I3920" s="60"/>
      <c r="J3920" s="60"/>
      <c r="K3920" s="60"/>
      <c r="L3920" s="60"/>
      <c r="M3920" s="60"/>
      <c r="N3920" s="60"/>
      <c r="O3920" s="54"/>
      <c r="P3920" s="54"/>
      <c r="Q3920" s="54"/>
      <c r="R3920" s="54"/>
      <c r="S3920" s="54"/>
      <c r="T3920" s="54"/>
    </row>
    <row r="3921" spans="1:20" ht="15" customHeight="1" x14ac:dyDescent="0.2">
      <c r="A3921" s="54"/>
      <c r="B3921" s="54"/>
      <c r="C3921" s="53"/>
      <c r="D3921" s="54"/>
      <c r="E3921" s="54"/>
      <c r="F3921" s="79"/>
      <c r="G3921" s="55"/>
      <c r="H3921" s="79"/>
      <c r="I3921" s="60"/>
      <c r="J3921" s="60"/>
      <c r="K3921" s="60"/>
      <c r="L3921" s="60"/>
      <c r="M3921" s="60"/>
      <c r="N3921" s="60"/>
      <c r="O3921" s="54"/>
      <c r="P3921" s="54"/>
      <c r="Q3921" s="54"/>
      <c r="R3921" s="54"/>
      <c r="S3921" s="54"/>
      <c r="T3921" s="54"/>
    </row>
    <row r="3922" spans="1:20" ht="15" customHeight="1" x14ac:dyDescent="0.2">
      <c r="A3922" s="54"/>
      <c r="B3922" s="54"/>
      <c r="C3922" s="53"/>
      <c r="D3922" s="54"/>
      <c r="E3922" s="54"/>
      <c r="F3922" s="79"/>
      <c r="G3922" s="55"/>
      <c r="H3922" s="79"/>
      <c r="I3922" s="60"/>
      <c r="J3922" s="60"/>
      <c r="K3922" s="60"/>
      <c r="L3922" s="60"/>
      <c r="M3922" s="60"/>
      <c r="N3922" s="60"/>
      <c r="O3922" s="54"/>
      <c r="P3922" s="54"/>
      <c r="Q3922" s="54"/>
      <c r="R3922" s="54"/>
      <c r="S3922" s="54"/>
      <c r="T3922" s="54"/>
    </row>
    <row r="3923" spans="1:20" ht="15" customHeight="1" x14ac:dyDescent="0.2">
      <c r="A3923" s="54"/>
      <c r="B3923" s="54"/>
      <c r="C3923" s="53"/>
      <c r="D3923" s="54"/>
      <c r="E3923" s="54"/>
      <c r="F3923" s="79"/>
      <c r="G3923" s="55"/>
      <c r="H3923" s="79"/>
      <c r="I3923" s="60"/>
      <c r="J3923" s="60"/>
      <c r="K3923" s="60"/>
      <c r="L3923" s="60"/>
      <c r="M3923" s="60"/>
      <c r="N3923" s="60"/>
      <c r="O3923" s="54"/>
      <c r="P3923" s="54"/>
      <c r="Q3923" s="54"/>
      <c r="R3923" s="54"/>
      <c r="S3923" s="54"/>
      <c r="T3923" s="54"/>
    </row>
    <row r="3924" spans="1:20" ht="15" customHeight="1" x14ac:dyDescent="0.2">
      <c r="A3924" s="54"/>
      <c r="B3924" s="54"/>
      <c r="C3924" s="53"/>
      <c r="D3924" s="54"/>
      <c r="E3924" s="54"/>
      <c r="F3924" s="79"/>
      <c r="G3924" s="55"/>
      <c r="H3924" s="79"/>
      <c r="I3924" s="60"/>
      <c r="J3924" s="60"/>
      <c r="K3924" s="60"/>
      <c r="L3924" s="60"/>
      <c r="M3924" s="60"/>
      <c r="N3924" s="60"/>
      <c r="O3924" s="54"/>
      <c r="P3924" s="54"/>
      <c r="Q3924" s="54"/>
      <c r="R3924" s="54"/>
      <c r="S3924" s="54"/>
      <c r="T3924" s="54"/>
    </row>
    <row r="3925" spans="1:20" ht="15" customHeight="1" x14ac:dyDescent="0.2">
      <c r="A3925" s="54"/>
      <c r="B3925" s="54"/>
      <c r="C3925" s="53"/>
      <c r="D3925" s="54"/>
      <c r="E3925" s="54"/>
      <c r="F3925" s="79"/>
      <c r="G3925" s="55"/>
      <c r="H3925" s="79"/>
      <c r="I3925" s="60"/>
      <c r="J3925" s="60"/>
      <c r="K3925" s="60"/>
      <c r="L3925" s="60"/>
      <c r="M3925" s="60"/>
      <c r="N3925" s="60"/>
      <c r="O3925" s="54"/>
      <c r="P3925" s="54"/>
      <c r="Q3925" s="54"/>
      <c r="R3925" s="54"/>
      <c r="S3925" s="54"/>
      <c r="T3925" s="54"/>
    </row>
    <row r="3926" spans="1:20" ht="15" customHeight="1" x14ac:dyDescent="0.2">
      <c r="A3926" s="54"/>
      <c r="B3926" s="54"/>
      <c r="C3926" s="53"/>
      <c r="D3926" s="54"/>
      <c r="E3926" s="54"/>
      <c r="F3926" s="79"/>
      <c r="G3926" s="55"/>
      <c r="H3926" s="79"/>
      <c r="I3926" s="60"/>
      <c r="J3926" s="60"/>
      <c r="K3926" s="60"/>
      <c r="L3926" s="60"/>
      <c r="M3926" s="60"/>
      <c r="N3926" s="60"/>
      <c r="O3926" s="54"/>
      <c r="P3926" s="54"/>
      <c r="Q3926" s="54"/>
      <c r="R3926" s="54"/>
      <c r="S3926" s="54"/>
      <c r="T3926" s="54"/>
    </row>
    <row r="3927" spans="1:20" ht="15" customHeight="1" x14ac:dyDescent="0.2">
      <c r="A3927" s="54"/>
      <c r="B3927" s="54"/>
      <c r="C3927" s="53"/>
      <c r="D3927" s="54"/>
      <c r="E3927" s="54"/>
      <c r="F3927" s="79"/>
      <c r="G3927" s="55"/>
      <c r="H3927" s="79"/>
      <c r="I3927" s="60"/>
      <c r="J3927" s="60"/>
      <c r="K3927" s="60"/>
      <c r="L3927" s="60"/>
      <c r="M3927" s="60"/>
      <c r="N3927" s="60"/>
      <c r="O3927" s="54"/>
      <c r="P3927" s="54"/>
      <c r="Q3927" s="54"/>
      <c r="R3927" s="54"/>
      <c r="S3927" s="54"/>
      <c r="T3927" s="54"/>
    </row>
    <row r="3928" spans="1:20" ht="15" customHeight="1" x14ac:dyDescent="0.2">
      <c r="A3928" s="54"/>
      <c r="B3928" s="54"/>
      <c r="C3928" s="53"/>
      <c r="D3928" s="54"/>
      <c r="E3928" s="54"/>
      <c r="F3928" s="79"/>
      <c r="G3928" s="55"/>
      <c r="H3928" s="79"/>
      <c r="I3928" s="60"/>
      <c r="J3928" s="60"/>
      <c r="K3928" s="60"/>
      <c r="L3928" s="60"/>
      <c r="M3928" s="60"/>
      <c r="N3928" s="60"/>
      <c r="O3928" s="54"/>
      <c r="P3928" s="54"/>
      <c r="Q3928" s="54"/>
      <c r="R3928" s="54"/>
      <c r="S3928" s="54"/>
      <c r="T3928" s="54"/>
    </row>
    <row r="3929" spans="1:20" ht="15" customHeight="1" x14ac:dyDescent="0.2">
      <c r="A3929" s="54"/>
      <c r="B3929" s="54"/>
      <c r="C3929" s="53"/>
      <c r="D3929" s="54"/>
      <c r="E3929" s="54"/>
      <c r="F3929" s="79"/>
      <c r="G3929" s="55"/>
      <c r="H3929" s="79"/>
      <c r="I3929" s="60"/>
      <c r="J3929" s="60"/>
      <c r="K3929" s="60"/>
      <c r="L3929" s="60"/>
      <c r="M3929" s="60"/>
      <c r="N3929" s="60"/>
      <c r="O3929" s="54"/>
      <c r="P3929" s="54"/>
      <c r="Q3929" s="54"/>
      <c r="R3929" s="54"/>
      <c r="S3929" s="54"/>
      <c r="T3929" s="54"/>
    </row>
    <row r="3930" spans="1:20" ht="15" customHeight="1" x14ac:dyDescent="0.2">
      <c r="A3930" s="54"/>
      <c r="B3930" s="54"/>
      <c r="C3930" s="53"/>
      <c r="D3930" s="54"/>
      <c r="E3930" s="54"/>
      <c r="F3930" s="79"/>
      <c r="G3930" s="55"/>
      <c r="H3930" s="79"/>
      <c r="I3930" s="60"/>
      <c r="J3930" s="60"/>
      <c r="K3930" s="60"/>
      <c r="L3930" s="60"/>
      <c r="M3930" s="60"/>
      <c r="N3930" s="60"/>
      <c r="O3930" s="54"/>
      <c r="P3930" s="54"/>
      <c r="Q3930" s="54"/>
      <c r="R3930" s="54"/>
      <c r="S3930" s="54"/>
      <c r="T3930" s="54"/>
    </row>
    <row r="3931" spans="1:20" ht="15" customHeight="1" x14ac:dyDescent="0.2">
      <c r="A3931" s="54"/>
      <c r="B3931" s="54"/>
      <c r="C3931" s="53"/>
      <c r="D3931" s="54"/>
      <c r="E3931" s="54"/>
      <c r="F3931" s="79"/>
      <c r="G3931" s="55"/>
      <c r="H3931" s="79"/>
      <c r="I3931" s="60"/>
      <c r="J3931" s="60"/>
      <c r="K3931" s="60"/>
      <c r="L3931" s="60"/>
      <c r="M3931" s="60"/>
      <c r="N3931" s="60"/>
      <c r="O3931" s="54"/>
      <c r="P3931" s="54"/>
      <c r="Q3931" s="54"/>
      <c r="R3931" s="54"/>
      <c r="S3931" s="54"/>
      <c r="T3931" s="54"/>
    </row>
    <row r="3932" spans="1:20" ht="15" customHeight="1" x14ac:dyDescent="0.2">
      <c r="A3932" s="54"/>
      <c r="B3932" s="54"/>
      <c r="C3932" s="53"/>
      <c r="D3932" s="54"/>
      <c r="E3932" s="54"/>
      <c r="F3932" s="79"/>
      <c r="G3932" s="55"/>
      <c r="H3932" s="79"/>
      <c r="I3932" s="60"/>
      <c r="J3932" s="60"/>
      <c r="K3932" s="60"/>
      <c r="L3932" s="60"/>
      <c r="M3932" s="60"/>
      <c r="N3932" s="60"/>
      <c r="O3932" s="54"/>
      <c r="P3932" s="54"/>
      <c r="Q3932" s="54"/>
      <c r="R3932" s="54"/>
      <c r="S3932" s="54"/>
      <c r="T3932" s="54"/>
    </row>
    <row r="3933" spans="1:20" ht="15" customHeight="1" x14ac:dyDescent="0.2">
      <c r="A3933" s="54"/>
      <c r="B3933" s="54"/>
      <c r="C3933" s="53"/>
      <c r="D3933" s="54"/>
      <c r="E3933" s="54"/>
      <c r="F3933" s="79"/>
      <c r="G3933" s="55"/>
      <c r="H3933" s="79"/>
      <c r="I3933" s="60"/>
      <c r="J3933" s="60"/>
      <c r="K3933" s="60"/>
      <c r="L3933" s="60"/>
      <c r="M3933" s="60"/>
      <c r="N3933" s="60"/>
      <c r="O3933" s="54"/>
      <c r="P3933" s="54"/>
      <c r="Q3933" s="54"/>
      <c r="R3933" s="54"/>
      <c r="S3933" s="54"/>
      <c r="T3933" s="54"/>
    </row>
    <row r="3934" spans="1:20" ht="15" customHeight="1" x14ac:dyDescent="0.2">
      <c r="A3934" s="54"/>
      <c r="B3934" s="54"/>
      <c r="C3934" s="53"/>
      <c r="D3934" s="54"/>
      <c r="E3934" s="54"/>
      <c r="F3934" s="79"/>
      <c r="G3934" s="55"/>
      <c r="H3934" s="79"/>
      <c r="I3934" s="60"/>
      <c r="J3934" s="60"/>
      <c r="K3934" s="60"/>
      <c r="L3934" s="60"/>
      <c r="M3934" s="60"/>
      <c r="N3934" s="60"/>
      <c r="O3934" s="54"/>
      <c r="P3934" s="54"/>
      <c r="Q3934" s="54"/>
      <c r="R3934" s="54"/>
      <c r="S3934" s="54"/>
      <c r="T3934" s="54"/>
    </row>
    <row r="3935" spans="1:20" ht="15" customHeight="1" x14ac:dyDescent="0.2">
      <c r="A3935" s="54"/>
      <c r="B3935" s="54"/>
      <c r="C3935" s="53"/>
      <c r="D3935" s="54"/>
      <c r="E3935" s="54"/>
      <c r="F3935" s="79"/>
      <c r="G3935" s="55"/>
      <c r="H3935" s="79"/>
      <c r="I3935" s="60"/>
      <c r="J3935" s="60"/>
      <c r="K3935" s="60"/>
      <c r="L3935" s="60"/>
      <c r="M3935" s="60"/>
      <c r="N3935" s="60"/>
      <c r="O3935" s="54"/>
      <c r="P3935" s="54"/>
      <c r="Q3935" s="54"/>
      <c r="R3935" s="54"/>
      <c r="S3935" s="54"/>
      <c r="T3935" s="54"/>
    </row>
    <row r="3936" spans="1:20" ht="15" customHeight="1" x14ac:dyDescent="0.2">
      <c r="A3936" s="54"/>
      <c r="B3936" s="54"/>
      <c r="C3936" s="53"/>
      <c r="D3936" s="54"/>
      <c r="E3936" s="54"/>
      <c r="F3936" s="79"/>
      <c r="G3936" s="55"/>
      <c r="H3936" s="79"/>
      <c r="I3936" s="60"/>
      <c r="J3936" s="60"/>
      <c r="K3936" s="60"/>
      <c r="L3936" s="60"/>
      <c r="M3936" s="60"/>
      <c r="N3936" s="60"/>
      <c r="O3936" s="54"/>
      <c r="P3936" s="54"/>
      <c r="Q3936" s="54"/>
      <c r="R3936" s="54"/>
      <c r="S3936" s="54"/>
      <c r="T3936" s="54"/>
    </row>
    <row r="3937" spans="1:20" ht="15" customHeight="1" x14ac:dyDescent="0.2">
      <c r="A3937" s="54"/>
      <c r="B3937" s="54"/>
      <c r="C3937" s="53"/>
      <c r="D3937" s="54"/>
      <c r="E3937" s="54"/>
      <c r="F3937" s="79"/>
      <c r="G3937" s="55"/>
      <c r="H3937" s="79"/>
      <c r="I3937" s="60"/>
      <c r="J3937" s="60"/>
      <c r="K3937" s="60"/>
      <c r="L3937" s="60"/>
      <c r="M3937" s="60"/>
      <c r="N3937" s="60"/>
      <c r="O3937" s="54"/>
      <c r="P3937" s="54"/>
      <c r="Q3937" s="54"/>
      <c r="R3937" s="54"/>
      <c r="S3937" s="54"/>
      <c r="T3937" s="54"/>
    </row>
    <row r="3938" spans="1:20" ht="15" customHeight="1" x14ac:dyDescent="0.2">
      <c r="A3938" s="54"/>
      <c r="B3938" s="54"/>
      <c r="C3938" s="53"/>
      <c r="D3938" s="54"/>
      <c r="E3938" s="54"/>
      <c r="F3938" s="79"/>
      <c r="G3938" s="55"/>
      <c r="H3938" s="79"/>
      <c r="I3938" s="60"/>
      <c r="J3938" s="60"/>
      <c r="K3938" s="60"/>
      <c r="L3938" s="60"/>
      <c r="M3938" s="60"/>
      <c r="N3938" s="60"/>
      <c r="O3938" s="54"/>
      <c r="P3938" s="54"/>
      <c r="Q3938" s="54"/>
      <c r="R3938" s="54"/>
      <c r="S3938" s="54"/>
      <c r="T3938" s="54"/>
    </row>
    <row r="3939" spans="1:20" ht="15" customHeight="1" x14ac:dyDescent="0.2">
      <c r="A3939" s="54"/>
      <c r="B3939" s="54"/>
      <c r="C3939" s="53"/>
      <c r="D3939" s="54"/>
      <c r="E3939" s="54"/>
      <c r="F3939" s="79"/>
      <c r="G3939" s="55"/>
      <c r="H3939" s="79"/>
      <c r="I3939" s="60"/>
      <c r="J3939" s="60"/>
      <c r="K3939" s="60"/>
      <c r="L3939" s="60"/>
      <c r="M3939" s="60"/>
      <c r="N3939" s="60"/>
      <c r="O3939" s="54"/>
      <c r="P3939" s="54"/>
      <c r="Q3939" s="54"/>
      <c r="R3939" s="54"/>
      <c r="S3939" s="54"/>
      <c r="T3939" s="54"/>
    </row>
    <row r="3940" spans="1:20" ht="15" customHeight="1" x14ac:dyDescent="0.2">
      <c r="A3940" s="54"/>
      <c r="B3940" s="54"/>
      <c r="C3940" s="53"/>
      <c r="D3940" s="54"/>
      <c r="E3940" s="54"/>
      <c r="F3940" s="79"/>
      <c r="G3940" s="55"/>
      <c r="H3940" s="79"/>
      <c r="I3940" s="60"/>
      <c r="J3940" s="60"/>
      <c r="K3940" s="60"/>
      <c r="L3940" s="60"/>
      <c r="M3940" s="60"/>
      <c r="N3940" s="60"/>
      <c r="O3940" s="54"/>
      <c r="P3940" s="54"/>
      <c r="Q3940" s="54"/>
      <c r="R3940" s="54"/>
      <c r="S3940" s="54"/>
      <c r="T3940" s="54"/>
    </row>
    <row r="3941" spans="1:20" ht="15" customHeight="1" x14ac:dyDescent="0.2">
      <c r="A3941" s="54"/>
      <c r="B3941" s="54"/>
      <c r="C3941" s="53"/>
      <c r="D3941" s="54"/>
      <c r="E3941" s="54"/>
      <c r="F3941" s="79"/>
      <c r="G3941" s="55"/>
      <c r="H3941" s="79"/>
      <c r="I3941" s="60"/>
      <c r="J3941" s="60"/>
      <c r="K3941" s="60"/>
      <c r="L3941" s="60"/>
      <c r="M3941" s="60"/>
      <c r="N3941" s="60"/>
      <c r="O3941" s="54"/>
      <c r="P3941" s="54"/>
      <c r="Q3941" s="54"/>
      <c r="R3941" s="54"/>
      <c r="S3941" s="54"/>
      <c r="T3941" s="54"/>
    </row>
    <row r="3942" spans="1:20" ht="15" customHeight="1" x14ac:dyDescent="0.2">
      <c r="A3942" s="54"/>
      <c r="B3942" s="54"/>
      <c r="C3942" s="53"/>
      <c r="D3942" s="54"/>
      <c r="E3942" s="54"/>
      <c r="F3942" s="79"/>
      <c r="G3942" s="55"/>
      <c r="H3942" s="79"/>
      <c r="I3942" s="60"/>
      <c r="J3942" s="60"/>
      <c r="K3942" s="60"/>
      <c r="L3942" s="60"/>
      <c r="M3942" s="60"/>
      <c r="N3942" s="60"/>
      <c r="O3942" s="54"/>
      <c r="P3942" s="54"/>
      <c r="Q3942" s="54"/>
      <c r="R3942" s="54"/>
      <c r="S3942" s="54"/>
      <c r="T3942" s="54"/>
    </row>
    <row r="3943" spans="1:20" ht="15" customHeight="1" x14ac:dyDescent="0.2">
      <c r="A3943" s="54"/>
      <c r="B3943" s="54"/>
      <c r="C3943" s="53"/>
      <c r="D3943" s="54"/>
      <c r="E3943" s="54"/>
      <c r="F3943" s="79"/>
      <c r="G3943" s="55"/>
      <c r="H3943" s="79"/>
      <c r="I3943" s="60"/>
      <c r="J3943" s="60"/>
      <c r="K3943" s="60"/>
      <c r="L3943" s="60"/>
      <c r="M3943" s="60"/>
      <c r="N3943" s="60"/>
      <c r="O3943" s="54"/>
      <c r="P3943" s="54"/>
      <c r="Q3943" s="54"/>
      <c r="R3943" s="54"/>
      <c r="S3943" s="54"/>
      <c r="T3943" s="54"/>
    </row>
    <row r="3944" spans="1:20" ht="15" customHeight="1" x14ac:dyDescent="0.2">
      <c r="A3944" s="54"/>
      <c r="B3944" s="54"/>
      <c r="C3944" s="53"/>
      <c r="D3944" s="54"/>
      <c r="E3944" s="54"/>
      <c r="F3944" s="79"/>
      <c r="G3944" s="55"/>
      <c r="H3944" s="79"/>
      <c r="I3944" s="60"/>
      <c r="J3944" s="60"/>
      <c r="K3944" s="60"/>
      <c r="L3944" s="60"/>
      <c r="M3944" s="60"/>
      <c r="N3944" s="60"/>
      <c r="O3944" s="54"/>
      <c r="P3944" s="54"/>
      <c r="Q3944" s="54"/>
      <c r="R3944" s="54"/>
      <c r="S3944" s="54"/>
      <c r="T3944" s="54"/>
    </row>
    <row r="3945" spans="1:20" ht="15" customHeight="1" x14ac:dyDescent="0.2">
      <c r="A3945" s="54"/>
      <c r="B3945" s="54"/>
      <c r="C3945" s="53"/>
      <c r="D3945" s="54"/>
      <c r="E3945" s="54"/>
      <c r="F3945" s="79"/>
      <c r="G3945" s="55"/>
      <c r="H3945" s="79"/>
      <c r="I3945" s="60"/>
      <c r="J3945" s="60"/>
      <c r="K3945" s="60"/>
      <c r="L3945" s="60"/>
      <c r="M3945" s="60"/>
      <c r="N3945" s="60"/>
      <c r="O3945" s="54"/>
      <c r="P3945" s="54"/>
      <c r="Q3945" s="54"/>
      <c r="R3945" s="54"/>
      <c r="S3945" s="54"/>
      <c r="T3945" s="54"/>
    </row>
    <row r="3946" spans="1:20" ht="15" customHeight="1" x14ac:dyDescent="0.2">
      <c r="A3946" s="54"/>
      <c r="B3946" s="54"/>
      <c r="C3946" s="53"/>
      <c r="D3946" s="54"/>
      <c r="E3946" s="54"/>
      <c r="F3946" s="79"/>
      <c r="G3946" s="55"/>
      <c r="H3946" s="79"/>
      <c r="I3946" s="60"/>
      <c r="J3946" s="60"/>
      <c r="K3946" s="60"/>
      <c r="L3946" s="60"/>
      <c r="M3946" s="60"/>
      <c r="N3946" s="60"/>
      <c r="O3946" s="54"/>
      <c r="P3946" s="54"/>
      <c r="Q3946" s="54"/>
      <c r="R3946" s="54"/>
      <c r="S3946" s="54"/>
      <c r="T3946" s="54"/>
    </row>
    <row r="3947" spans="1:20" ht="15" customHeight="1" x14ac:dyDescent="0.2">
      <c r="A3947" s="54"/>
      <c r="B3947" s="54"/>
      <c r="C3947" s="53"/>
      <c r="D3947" s="54"/>
      <c r="E3947" s="54"/>
      <c r="F3947" s="79"/>
      <c r="G3947" s="55"/>
      <c r="H3947" s="79"/>
      <c r="I3947" s="60"/>
      <c r="J3947" s="60"/>
      <c r="K3947" s="60"/>
      <c r="L3947" s="60"/>
      <c r="M3947" s="60"/>
      <c r="N3947" s="60"/>
      <c r="O3947" s="54"/>
      <c r="P3947" s="54"/>
      <c r="Q3947" s="54"/>
      <c r="R3947" s="54"/>
      <c r="S3947" s="54"/>
      <c r="T3947" s="54"/>
    </row>
    <row r="3948" spans="1:20" ht="15" customHeight="1" x14ac:dyDescent="0.2">
      <c r="A3948" s="54"/>
      <c r="B3948" s="54"/>
      <c r="C3948" s="53"/>
      <c r="D3948" s="54"/>
      <c r="E3948" s="54"/>
      <c r="F3948" s="79"/>
      <c r="G3948" s="55"/>
      <c r="H3948" s="79"/>
      <c r="I3948" s="60"/>
      <c r="J3948" s="60"/>
      <c r="K3948" s="60"/>
      <c r="L3948" s="60"/>
      <c r="M3948" s="60"/>
      <c r="N3948" s="60"/>
      <c r="O3948" s="54"/>
      <c r="P3948" s="54"/>
      <c r="Q3948" s="54"/>
      <c r="R3948" s="54"/>
      <c r="S3948" s="54"/>
      <c r="T3948" s="54"/>
    </row>
    <row r="3949" spans="1:20" ht="15" customHeight="1" x14ac:dyDescent="0.2">
      <c r="A3949" s="54"/>
      <c r="B3949" s="54"/>
      <c r="C3949" s="53"/>
      <c r="D3949" s="54"/>
      <c r="E3949" s="54"/>
      <c r="F3949" s="79"/>
      <c r="G3949" s="55"/>
      <c r="H3949" s="79"/>
      <c r="I3949" s="60"/>
      <c r="J3949" s="60"/>
      <c r="K3949" s="60"/>
      <c r="L3949" s="60"/>
      <c r="M3949" s="60"/>
      <c r="N3949" s="60"/>
      <c r="O3949" s="54"/>
      <c r="P3949" s="54"/>
      <c r="Q3949" s="54"/>
      <c r="R3949" s="54"/>
      <c r="S3949" s="54"/>
      <c r="T3949" s="54"/>
    </row>
    <row r="3950" spans="1:20" ht="15" customHeight="1" x14ac:dyDescent="0.2">
      <c r="A3950" s="54"/>
      <c r="B3950" s="54"/>
      <c r="C3950" s="53"/>
      <c r="D3950" s="54"/>
      <c r="E3950" s="54"/>
      <c r="F3950" s="79"/>
      <c r="G3950" s="55"/>
      <c r="H3950" s="79"/>
      <c r="I3950" s="60"/>
      <c r="J3950" s="60"/>
      <c r="K3950" s="60"/>
      <c r="L3950" s="60"/>
      <c r="M3950" s="60"/>
      <c r="N3950" s="60"/>
      <c r="O3950" s="54"/>
      <c r="P3950" s="54"/>
      <c r="Q3950" s="54"/>
      <c r="R3950" s="54"/>
      <c r="S3950" s="54"/>
      <c r="T3950" s="54"/>
    </row>
    <row r="3951" spans="1:20" ht="15" customHeight="1" x14ac:dyDescent="0.2">
      <c r="A3951" s="54"/>
      <c r="B3951" s="54"/>
      <c r="C3951" s="53"/>
      <c r="D3951" s="54"/>
      <c r="E3951" s="54"/>
      <c r="F3951" s="79"/>
      <c r="G3951" s="55"/>
      <c r="H3951" s="79"/>
      <c r="I3951" s="60"/>
      <c r="J3951" s="60"/>
      <c r="K3951" s="60"/>
      <c r="L3951" s="60"/>
      <c r="M3951" s="60"/>
      <c r="N3951" s="60"/>
      <c r="O3951" s="54"/>
      <c r="P3951" s="54"/>
      <c r="Q3951" s="54"/>
      <c r="R3951" s="54"/>
      <c r="S3951" s="54"/>
      <c r="T3951" s="54"/>
    </row>
    <row r="3952" spans="1:20" ht="15" customHeight="1" x14ac:dyDescent="0.2">
      <c r="A3952" s="54"/>
      <c r="B3952" s="54"/>
      <c r="C3952" s="53"/>
      <c r="D3952" s="54"/>
      <c r="E3952" s="54"/>
      <c r="F3952" s="79"/>
      <c r="G3952" s="55"/>
      <c r="H3952" s="79"/>
      <c r="I3952" s="60"/>
      <c r="J3952" s="60"/>
      <c r="K3952" s="60"/>
      <c r="L3952" s="60"/>
      <c r="M3952" s="60"/>
      <c r="N3952" s="60"/>
      <c r="O3952" s="54"/>
      <c r="P3952" s="54"/>
      <c r="Q3952" s="54"/>
      <c r="R3952" s="54"/>
      <c r="S3952" s="54"/>
      <c r="T3952" s="54"/>
    </row>
    <row r="3953" spans="1:20" ht="15" customHeight="1" x14ac:dyDescent="0.2">
      <c r="A3953" s="54"/>
      <c r="B3953" s="54"/>
      <c r="C3953" s="53"/>
      <c r="D3953" s="54"/>
      <c r="E3953" s="54"/>
      <c r="F3953" s="79"/>
      <c r="G3953" s="55"/>
      <c r="H3953" s="79"/>
      <c r="I3953" s="60"/>
      <c r="J3953" s="60"/>
      <c r="K3953" s="60"/>
      <c r="L3953" s="60"/>
      <c r="M3953" s="60"/>
      <c r="N3953" s="60"/>
      <c r="O3953" s="54"/>
      <c r="P3953" s="54"/>
      <c r="Q3953" s="54"/>
      <c r="R3953" s="54"/>
      <c r="S3953" s="54"/>
      <c r="T3953" s="54"/>
    </row>
    <row r="3954" spans="1:20" ht="15" customHeight="1" x14ac:dyDescent="0.2">
      <c r="A3954" s="54"/>
      <c r="B3954" s="54"/>
      <c r="C3954" s="53"/>
      <c r="D3954" s="54"/>
      <c r="E3954" s="54"/>
      <c r="F3954" s="79"/>
      <c r="G3954" s="55"/>
      <c r="H3954" s="79"/>
      <c r="I3954" s="60"/>
      <c r="J3954" s="60"/>
      <c r="K3954" s="60"/>
      <c r="L3954" s="60"/>
      <c r="M3954" s="60"/>
      <c r="N3954" s="60"/>
      <c r="O3954" s="54"/>
      <c r="P3954" s="54"/>
      <c r="Q3954" s="54"/>
      <c r="R3954" s="54"/>
      <c r="S3954" s="54"/>
      <c r="T3954" s="54"/>
    </row>
    <row r="3955" spans="1:20" ht="15" customHeight="1" x14ac:dyDescent="0.2">
      <c r="A3955" s="54"/>
      <c r="B3955" s="54"/>
      <c r="C3955" s="53"/>
      <c r="D3955" s="54"/>
      <c r="E3955" s="54"/>
      <c r="F3955" s="79"/>
      <c r="G3955" s="55"/>
      <c r="H3955" s="79"/>
      <c r="I3955" s="60"/>
      <c r="J3955" s="60"/>
      <c r="K3955" s="60"/>
      <c r="L3955" s="60"/>
      <c r="M3955" s="60"/>
      <c r="N3955" s="60"/>
      <c r="O3955" s="54"/>
      <c r="P3955" s="54"/>
      <c r="Q3955" s="54"/>
      <c r="R3955" s="54"/>
      <c r="S3955" s="54"/>
      <c r="T3955" s="54"/>
    </row>
    <row r="3956" spans="1:20" ht="15" customHeight="1" x14ac:dyDescent="0.2">
      <c r="A3956" s="54"/>
      <c r="B3956" s="54"/>
      <c r="C3956" s="53"/>
      <c r="D3956" s="54"/>
      <c r="E3956" s="54"/>
      <c r="F3956" s="79"/>
      <c r="G3956" s="55"/>
      <c r="H3956" s="79"/>
      <c r="I3956" s="60"/>
      <c r="J3956" s="60"/>
      <c r="K3956" s="60"/>
      <c r="L3956" s="60"/>
      <c r="M3956" s="60"/>
      <c r="N3956" s="60"/>
      <c r="O3956" s="54"/>
      <c r="P3956" s="54"/>
      <c r="Q3956" s="54"/>
      <c r="R3956" s="54"/>
      <c r="S3956" s="54"/>
      <c r="T3956" s="54"/>
    </row>
    <row r="3957" spans="1:20" ht="15" customHeight="1" x14ac:dyDescent="0.2">
      <c r="A3957" s="54"/>
      <c r="B3957" s="54"/>
      <c r="C3957" s="53"/>
      <c r="D3957" s="54"/>
      <c r="E3957" s="54"/>
      <c r="F3957" s="79"/>
      <c r="G3957" s="55"/>
      <c r="H3957" s="79"/>
      <c r="I3957" s="60"/>
      <c r="J3957" s="60"/>
      <c r="K3957" s="60"/>
      <c r="L3957" s="60"/>
      <c r="M3957" s="60"/>
      <c r="N3957" s="60"/>
      <c r="O3957" s="54"/>
      <c r="P3957" s="54"/>
      <c r="Q3957" s="54"/>
      <c r="R3957" s="54"/>
      <c r="S3957" s="54"/>
      <c r="T3957" s="54"/>
    </row>
    <row r="3958" spans="1:20" ht="15" customHeight="1" x14ac:dyDescent="0.2">
      <c r="A3958" s="54"/>
      <c r="B3958" s="54"/>
      <c r="C3958" s="53"/>
      <c r="D3958" s="54"/>
      <c r="E3958" s="54"/>
      <c r="F3958" s="79"/>
      <c r="G3958" s="55"/>
      <c r="H3958" s="79"/>
      <c r="I3958" s="60"/>
      <c r="J3958" s="60"/>
      <c r="K3958" s="60"/>
      <c r="L3958" s="60"/>
      <c r="M3958" s="60"/>
      <c r="N3958" s="60"/>
      <c r="O3958" s="54"/>
      <c r="P3958" s="54"/>
      <c r="Q3958" s="54"/>
      <c r="R3958" s="54"/>
      <c r="S3958" s="54"/>
      <c r="T3958" s="54"/>
    </row>
    <row r="3959" spans="1:20" ht="15" customHeight="1" x14ac:dyDescent="0.2">
      <c r="A3959" s="54"/>
      <c r="B3959" s="54"/>
      <c r="C3959" s="53"/>
      <c r="D3959" s="54"/>
      <c r="E3959" s="54"/>
      <c r="F3959" s="79"/>
      <c r="G3959" s="55"/>
      <c r="H3959" s="79"/>
      <c r="I3959" s="60"/>
      <c r="J3959" s="60"/>
      <c r="K3959" s="60"/>
      <c r="L3959" s="60"/>
      <c r="M3959" s="60"/>
      <c r="N3959" s="60"/>
      <c r="O3959" s="54"/>
      <c r="P3959" s="54"/>
      <c r="Q3959" s="54"/>
      <c r="R3959" s="54"/>
      <c r="S3959" s="54"/>
      <c r="T3959" s="54"/>
    </row>
    <row r="3960" spans="1:20" ht="15" customHeight="1" x14ac:dyDescent="0.2">
      <c r="A3960" s="54"/>
      <c r="B3960" s="54"/>
      <c r="C3960" s="53"/>
      <c r="D3960" s="54"/>
      <c r="E3960" s="54"/>
      <c r="F3960" s="79"/>
      <c r="G3960" s="55"/>
      <c r="H3960" s="79"/>
      <c r="I3960" s="60"/>
      <c r="J3960" s="60"/>
      <c r="K3960" s="60"/>
      <c r="L3960" s="60"/>
      <c r="M3960" s="60"/>
      <c r="N3960" s="60"/>
      <c r="O3960" s="54"/>
      <c r="P3960" s="54"/>
      <c r="Q3960" s="54"/>
      <c r="R3960" s="54"/>
      <c r="S3960" s="54"/>
      <c r="T3960" s="54"/>
    </row>
    <row r="3961" spans="1:20" ht="15" customHeight="1" x14ac:dyDescent="0.2">
      <c r="A3961" s="54"/>
      <c r="B3961" s="54"/>
      <c r="C3961" s="53"/>
      <c r="D3961" s="54"/>
      <c r="E3961" s="54"/>
      <c r="F3961" s="79"/>
      <c r="G3961" s="55"/>
      <c r="H3961" s="79"/>
      <c r="I3961" s="60"/>
      <c r="J3961" s="60"/>
      <c r="K3961" s="60"/>
      <c r="L3961" s="60"/>
      <c r="M3961" s="60"/>
      <c r="N3961" s="60"/>
      <c r="O3961" s="54"/>
      <c r="P3961" s="54"/>
      <c r="Q3961" s="54"/>
      <c r="R3961" s="54"/>
      <c r="S3961" s="54"/>
      <c r="T3961" s="54"/>
    </row>
    <row r="3962" spans="1:20" ht="15" customHeight="1" x14ac:dyDescent="0.2">
      <c r="A3962" s="54"/>
      <c r="B3962" s="54"/>
      <c r="C3962" s="53"/>
      <c r="D3962" s="54"/>
      <c r="E3962" s="54"/>
      <c r="F3962" s="79"/>
      <c r="G3962" s="55"/>
      <c r="H3962" s="79"/>
      <c r="I3962" s="60"/>
      <c r="J3962" s="60"/>
      <c r="K3962" s="60"/>
      <c r="L3962" s="60"/>
      <c r="M3962" s="60"/>
      <c r="N3962" s="60"/>
      <c r="O3962" s="54"/>
      <c r="P3962" s="54"/>
      <c r="Q3962" s="54"/>
      <c r="R3962" s="54"/>
      <c r="S3962" s="54"/>
      <c r="T3962" s="54"/>
    </row>
    <row r="3963" spans="1:20" ht="15" customHeight="1" x14ac:dyDescent="0.2">
      <c r="A3963" s="54"/>
      <c r="B3963" s="54"/>
      <c r="C3963" s="53"/>
      <c r="D3963" s="54"/>
      <c r="E3963" s="54"/>
      <c r="F3963" s="79"/>
      <c r="G3963" s="55"/>
      <c r="H3963" s="79"/>
      <c r="I3963" s="60"/>
      <c r="J3963" s="60"/>
      <c r="K3963" s="60"/>
      <c r="L3963" s="60"/>
      <c r="M3963" s="60"/>
      <c r="N3963" s="60"/>
      <c r="O3963" s="54"/>
      <c r="P3963" s="54"/>
      <c r="Q3963" s="54"/>
      <c r="R3963" s="54"/>
      <c r="S3963" s="54"/>
      <c r="T3963" s="54"/>
    </row>
    <row r="3964" spans="1:20" ht="15" customHeight="1" x14ac:dyDescent="0.2">
      <c r="A3964" s="54"/>
      <c r="B3964" s="54"/>
      <c r="C3964" s="53"/>
      <c r="D3964" s="54"/>
      <c r="E3964" s="54"/>
      <c r="F3964" s="79"/>
      <c r="G3964" s="55"/>
      <c r="H3964" s="79"/>
      <c r="I3964" s="60"/>
      <c r="J3964" s="60"/>
      <c r="K3964" s="60"/>
      <c r="L3964" s="60"/>
      <c r="M3964" s="60"/>
      <c r="N3964" s="60"/>
      <c r="O3964" s="54"/>
      <c r="P3964" s="54"/>
      <c r="Q3964" s="54"/>
      <c r="R3964" s="54"/>
      <c r="S3964" s="54"/>
      <c r="T3964" s="54"/>
    </row>
    <row r="3965" spans="1:20" ht="15" customHeight="1" x14ac:dyDescent="0.2">
      <c r="A3965" s="54"/>
      <c r="B3965" s="54"/>
      <c r="C3965" s="53"/>
      <c r="D3965" s="54"/>
      <c r="E3965" s="54"/>
      <c r="F3965" s="79"/>
      <c r="G3965" s="55"/>
      <c r="H3965" s="79"/>
      <c r="I3965" s="60"/>
      <c r="J3965" s="60"/>
      <c r="K3965" s="60"/>
      <c r="L3965" s="60"/>
      <c r="M3965" s="60"/>
      <c r="N3965" s="60"/>
      <c r="O3965" s="54"/>
      <c r="P3965" s="54"/>
      <c r="Q3965" s="54"/>
      <c r="R3965" s="54"/>
      <c r="S3965" s="54"/>
      <c r="T3965" s="54"/>
    </row>
    <row r="3966" spans="1:20" ht="15" customHeight="1" x14ac:dyDescent="0.2">
      <c r="A3966" s="54"/>
      <c r="B3966" s="54"/>
      <c r="C3966" s="53"/>
      <c r="D3966" s="54"/>
      <c r="E3966" s="54"/>
      <c r="F3966" s="79"/>
      <c r="G3966" s="55"/>
      <c r="H3966" s="79"/>
      <c r="I3966" s="60"/>
      <c r="J3966" s="60"/>
      <c r="K3966" s="60"/>
      <c r="L3966" s="60"/>
      <c r="M3966" s="60"/>
      <c r="N3966" s="60"/>
      <c r="O3966" s="54"/>
      <c r="P3966" s="54"/>
      <c r="Q3966" s="54"/>
      <c r="R3966" s="54"/>
      <c r="S3966" s="54"/>
      <c r="T3966" s="54"/>
    </row>
    <row r="3967" spans="1:20" ht="15" customHeight="1" x14ac:dyDescent="0.2">
      <c r="A3967" s="54"/>
      <c r="B3967" s="54"/>
      <c r="C3967" s="53"/>
      <c r="D3967" s="54"/>
      <c r="E3967" s="54"/>
      <c r="F3967" s="79"/>
      <c r="G3967" s="55"/>
      <c r="H3967" s="79"/>
      <c r="I3967" s="60"/>
      <c r="J3967" s="60"/>
      <c r="K3967" s="60"/>
      <c r="L3967" s="60"/>
      <c r="M3967" s="60"/>
      <c r="N3967" s="60"/>
      <c r="O3967" s="54"/>
      <c r="P3967" s="54"/>
      <c r="Q3967" s="54"/>
      <c r="R3967" s="54"/>
      <c r="S3967" s="54"/>
      <c r="T3967" s="54"/>
    </row>
    <row r="3968" spans="1:20" ht="15" customHeight="1" x14ac:dyDescent="0.2">
      <c r="A3968" s="54"/>
      <c r="B3968" s="54"/>
      <c r="C3968" s="53"/>
      <c r="D3968" s="54"/>
      <c r="E3968" s="54"/>
      <c r="F3968" s="79"/>
      <c r="G3968" s="55"/>
      <c r="H3968" s="79"/>
      <c r="I3968" s="60"/>
      <c r="J3968" s="60"/>
      <c r="K3968" s="60"/>
      <c r="L3968" s="60"/>
      <c r="M3968" s="60"/>
      <c r="N3968" s="60"/>
      <c r="O3968" s="54"/>
      <c r="P3968" s="54"/>
      <c r="Q3968" s="54"/>
      <c r="R3968" s="54"/>
      <c r="S3968" s="54"/>
      <c r="T3968" s="54"/>
    </row>
    <row r="3969" spans="1:20" ht="15" customHeight="1" x14ac:dyDescent="0.2">
      <c r="A3969" s="54"/>
      <c r="B3969" s="54"/>
      <c r="C3969" s="53"/>
      <c r="D3969" s="54"/>
      <c r="E3969" s="54"/>
      <c r="F3969" s="79"/>
      <c r="G3969" s="55"/>
      <c r="H3969" s="79"/>
      <c r="I3969" s="60"/>
      <c r="J3969" s="60"/>
      <c r="K3969" s="60"/>
      <c r="L3969" s="60"/>
      <c r="M3969" s="60"/>
      <c r="N3969" s="60"/>
      <c r="O3969" s="54"/>
      <c r="P3969" s="54"/>
      <c r="Q3969" s="54"/>
      <c r="R3969" s="54"/>
      <c r="S3969" s="54"/>
      <c r="T3969" s="54"/>
    </row>
    <row r="3970" spans="1:20" ht="15" customHeight="1" x14ac:dyDescent="0.2">
      <c r="A3970" s="54"/>
      <c r="B3970" s="54"/>
      <c r="C3970" s="53"/>
      <c r="D3970" s="54"/>
      <c r="E3970" s="54"/>
      <c r="F3970" s="79"/>
      <c r="G3970" s="55"/>
      <c r="H3970" s="79"/>
      <c r="I3970" s="60"/>
      <c r="J3970" s="60"/>
      <c r="K3970" s="60"/>
      <c r="L3970" s="60"/>
      <c r="M3970" s="60"/>
      <c r="N3970" s="60"/>
      <c r="O3970" s="54"/>
      <c r="P3970" s="54"/>
      <c r="Q3970" s="54"/>
      <c r="R3970" s="54"/>
      <c r="S3970" s="54"/>
      <c r="T3970" s="54"/>
    </row>
    <row r="3971" spans="1:20" ht="15" customHeight="1" x14ac:dyDescent="0.2">
      <c r="A3971" s="54"/>
      <c r="B3971" s="54"/>
      <c r="C3971" s="53"/>
      <c r="D3971" s="54"/>
      <c r="E3971" s="54"/>
      <c r="F3971" s="79"/>
      <c r="G3971" s="55"/>
      <c r="H3971" s="79"/>
      <c r="I3971" s="60"/>
      <c r="J3971" s="60"/>
      <c r="K3971" s="60"/>
      <c r="L3971" s="60"/>
      <c r="M3971" s="60"/>
      <c r="N3971" s="60"/>
      <c r="O3971" s="54"/>
      <c r="P3971" s="54"/>
      <c r="Q3971" s="54"/>
      <c r="R3971" s="54"/>
      <c r="S3971" s="54"/>
      <c r="T3971" s="54"/>
    </row>
    <row r="3972" spans="1:20" ht="15" customHeight="1" x14ac:dyDescent="0.2">
      <c r="A3972" s="54"/>
      <c r="B3972" s="54"/>
      <c r="C3972" s="53"/>
      <c r="D3972" s="54"/>
      <c r="E3972" s="54"/>
      <c r="F3972" s="79"/>
      <c r="G3972" s="55"/>
      <c r="H3972" s="79"/>
      <c r="I3972" s="60"/>
      <c r="J3972" s="60"/>
      <c r="K3972" s="60"/>
      <c r="L3972" s="60"/>
      <c r="M3972" s="60"/>
      <c r="N3972" s="60"/>
      <c r="O3972" s="54"/>
      <c r="P3972" s="54"/>
      <c r="Q3972" s="54"/>
      <c r="R3972" s="54"/>
      <c r="S3972" s="54"/>
      <c r="T3972" s="54"/>
    </row>
    <row r="3973" spans="1:20" ht="15" customHeight="1" x14ac:dyDescent="0.2">
      <c r="A3973" s="54"/>
      <c r="B3973" s="54"/>
      <c r="C3973" s="53"/>
      <c r="D3973" s="54"/>
      <c r="E3973" s="54"/>
      <c r="F3973" s="79"/>
      <c r="G3973" s="55"/>
      <c r="H3973" s="79"/>
      <c r="I3973" s="60"/>
      <c r="J3973" s="60"/>
      <c r="K3973" s="60"/>
      <c r="L3973" s="60"/>
      <c r="M3973" s="60"/>
      <c r="N3973" s="60"/>
      <c r="O3973" s="54"/>
      <c r="P3973" s="54"/>
      <c r="Q3973" s="54"/>
      <c r="R3973" s="54"/>
      <c r="S3973" s="54"/>
      <c r="T3973" s="54"/>
    </row>
    <row r="3974" spans="1:20" ht="15" customHeight="1" x14ac:dyDescent="0.2">
      <c r="A3974" s="54"/>
      <c r="B3974" s="54"/>
      <c r="C3974" s="53"/>
      <c r="D3974" s="54"/>
      <c r="E3974" s="54"/>
      <c r="F3974" s="79"/>
      <c r="G3974" s="55"/>
      <c r="H3974" s="79"/>
      <c r="I3974" s="60"/>
      <c r="J3974" s="60"/>
      <c r="K3974" s="60"/>
      <c r="L3974" s="60"/>
      <c r="M3974" s="60"/>
      <c r="N3974" s="60"/>
      <c r="O3974" s="54"/>
      <c r="P3974" s="54"/>
      <c r="Q3974" s="54"/>
      <c r="R3974" s="54"/>
      <c r="S3974" s="54"/>
      <c r="T3974" s="54"/>
    </row>
    <row r="3975" spans="1:20" ht="15" customHeight="1" x14ac:dyDescent="0.2">
      <c r="A3975" s="54"/>
      <c r="B3975" s="54"/>
      <c r="C3975" s="53"/>
      <c r="D3975" s="54"/>
      <c r="E3975" s="54"/>
      <c r="F3975" s="79"/>
      <c r="G3975" s="55"/>
      <c r="H3975" s="79"/>
      <c r="I3975" s="60"/>
      <c r="J3975" s="60"/>
      <c r="K3975" s="60"/>
      <c r="L3975" s="60"/>
      <c r="M3975" s="60"/>
      <c r="N3975" s="60"/>
      <c r="O3975" s="54"/>
      <c r="P3975" s="54"/>
      <c r="Q3975" s="54"/>
      <c r="R3975" s="54"/>
      <c r="S3975" s="54"/>
      <c r="T3975" s="54"/>
    </row>
    <row r="3976" spans="1:20" ht="15" customHeight="1" x14ac:dyDescent="0.2">
      <c r="A3976" s="54"/>
      <c r="B3976" s="54"/>
      <c r="C3976" s="53"/>
      <c r="D3976" s="54"/>
      <c r="E3976" s="54"/>
      <c r="F3976" s="79"/>
      <c r="G3976" s="55"/>
      <c r="H3976" s="79"/>
      <c r="I3976" s="60"/>
      <c r="J3976" s="60"/>
      <c r="K3976" s="60"/>
      <c r="L3976" s="60"/>
      <c r="M3976" s="60"/>
      <c r="N3976" s="60"/>
      <c r="O3976" s="54"/>
      <c r="P3976" s="54"/>
      <c r="Q3976" s="54"/>
      <c r="R3976" s="54"/>
      <c r="S3976" s="54"/>
      <c r="T3976" s="54"/>
    </row>
    <row r="3977" spans="1:20" ht="15" customHeight="1" x14ac:dyDescent="0.2">
      <c r="A3977" s="54"/>
      <c r="B3977" s="54"/>
      <c r="C3977" s="53"/>
      <c r="D3977" s="54"/>
      <c r="E3977" s="54"/>
      <c r="F3977" s="79"/>
      <c r="G3977" s="55"/>
      <c r="H3977" s="79"/>
      <c r="I3977" s="60"/>
      <c r="J3977" s="60"/>
      <c r="K3977" s="60"/>
      <c r="L3977" s="60"/>
      <c r="M3977" s="60"/>
      <c r="N3977" s="60"/>
      <c r="O3977" s="54"/>
      <c r="P3977" s="54"/>
      <c r="Q3977" s="54"/>
      <c r="R3977" s="54"/>
      <c r="S3977" s="54"/>
      <c r="T3977" s="54"/>
    </row>
    <row r="3978" spans="1:20" ht="15" customHeight="1" x14ac:dyDescent="0.2">
      <c r="A3978" s="54"/>
      <c r="B3978" s="54"/>
      <c r="C3978" s="53"/>
      <c r="D3978" s="54"/>
      <c r="E3978" s="54"/>
      <c r="F3978" s="79"/>
      <c r="G3978" s="55"/>
      <c r="H3978" s="79"/>
      <c r="I3978" s="60"/>
      <c r="J3978" s="60"/>
      <c r="K3978" s="60"/>
      <c r="L3978" s="60"/>
      <c r="M3978" s="60"/>
      <c r="N3978" s="60"/>
      <c r="O3978" s="54"/>
      <c r="P3978" s="54"/>
      <c r="Q3978" s="54"/>
      <c r="R3978" s="54"/>
      <c r="S3978" s="54"/>
      <c r="T3978" s="54"/>
    </row>
    <row r="3979" spans="1:20" ht="15" customHeight="1" x14ac:dyDescent="0.2">
      <c r="A3979" s="54"/>
      <c r="B3979" s="54"/>
      <c r="C3979" s="53"/>
      <c r="D3979" s="54"/>
      <c r="E3979" s="54"/>
      <c r="F3979" s="79"/>
      <c r="G3979" s="55"/>
      <c r="H3979" s="79"/>
      <c r="I3979" s="60"/>
      <c r="J3979" s="60"/>
      <c r="K3979" s="60"/>
      <c r="L3979" s="60"/>
      <c r="M3979" s="60"/>
      <c r="N3979" s="60"/>
      <c r="O3979" s="54"/>
      <c r="P3979" s="54"/>
      <c r="Q3979" s="54"/>
      <c r="R3979" s="54"/>
      <c r="S3979" s="54"/>
      <c r="T3979" s="54"/>
    </row>
    <row r="3980" spans="1:20" ht="15" customHeight="1" x14ac:dyDescent="0.2">
      <c r="A3980" s="54"/>
      <c r="B3980" s="54"/>
      <c r="C3980" s="53"/>
      <c r="D3980" s="54"/>
      <c r="E3980" s="54"/>
      <c r="F3980" s="79"/>
      <c r="G3980" s="55"/>
      <c r="H3980" s="79"/>
      <c r="I3980" s="60"/>
      <c r="J3980" s="60"/>
      <c r="K3980" s="60"/>
      <c r="L3980" s="60"/>
      <c r="M3980" s="60"/>
      <c r="N3980" s="60"/>
      <c r="O3980" s="54"/>
      <c r="P3980" s="54"/>
      <c r="Q3980" s="54"/>
      <c r="R3980" s="54"/>
      <c r="S3980" s="54"/>
      <c r="T3980" s="54"/>
    </row>
    <row r="3981" spans="1:20" ht="15" customHeight="1" x14ac:dyDescent="0.2">
      <c r="A3981" s="54"/>
      <c r="B3981" s="54"/>
      <c r="C3981" s="53"/>
      <c r="D3981" s="54"/>
      <c r="E3981" s="54"/>
      <c r="F3981" s="79"/>
      <c r="G3981" s="55"/>
      <c r="H3981" s="79"/>
      <c r="I3981" s="60"/>
      <c r="J3981" s="60"/>
      <c r="K3981" s="60"/>
      <c r="L3981" s="60"/>
      <c r="M3981" s="60"/>
      <c r="N3981" s="60"/>
      <c r="O3981" s="54"/>
      <c r="P3981" s="54"/>
      <c r="Q3981" s="54"/>
      <c r="R3981" s="54"/>
      <c r="S3981" s="54"/>
      <c r="T3981" s="54"/>
    </row>
    <row r="3982" spans="1:20" ht="15" customHeight="1" x14ac:dyDescent="0.2">
      <c r="A3982" s="54"/>
      <c r="B3982" s="54"/>
      <c r="C3982" s="53"/>
      <c r="D3982" s="54"/>
      <c r="E3982" s="54"/>
      <c r="F3982" s="79"/>
      <c r="G3982" s="55"/>
      <c r="H3982" s="79"/>
      <c r="I3982" s="60"/>
      <c r="J3982" s="60"/>
      <c r="K3982" s="60"/>
      <c r="L3982" s="60"/>
      <c r="M3982" s="60"/>
      <c r="N3982" s="60"/>
      <c r="O3982" s="54"/>
      <c r="P3982" s="54"/>
      <c r="Q3982" s="54"/>
      <c r="R3982" s="54"/>
      <c r="S3982" s="54"/>
      <c r="T3982" s="54"/>
    </row>
    <row r="3983" spans="1:20" ht="15" customHeight="1" x14ac:dyDescent="0.2">
      <c r="A3983" s="54"/>
      <c r="B3983" s="54"/>
      <c r="C3983" s="53"/>
      <c r="D3983" s="54"/>
      <c r="E3983" s="54"/>
      <c r="F3983" s="79"/>
      <c r="G3983" s="55"/>
      <c r="H3983" s="79"/>
      <c r="I3983" s="60"/>
      <c r="J3983" s="60"/>
      <c r="K3983" s="60"/>
      <c r="L3983" s="60"/>
      <c r="M3983" s="60"/>
      <c r="N3983" s="60"/>
      <c r="O3983" s="54"/>
      <c r="P3983" s="54"/>
      <c r="Q3983" s="54"/>
      <c r="R3983" s="54"/>
      <c r="S3983" s="54"/>
      <c r="T3983" s="54"/>
    </row>
    <row r="3984" spans="1:20" ht="15" customHeight="1" x14ac:dyDescent="0.2">
      <c r="A3984" s="54"/>
      <c r="B3984" s="54"/>
      <c r="C3984" s="53"/>
      <c r="D3984" s="54"/>
      <c r="E3984" s="54"/>
      <c r="F3984" s="79"/>
      <c r="G3984" s="55"/>
      <c r="H3984" s="79"/>
      <c r="I3984" s="60"/>
      <c r="J3984" s="60"/>
      <c r="K3984" s="60"/>
      <c r="L3984" s="60"/>
      <c r="M3984" s="60"/>
      <c r="N3984" s="60"/>
      <c r="O3984" s="54"/>
      <c r="P3984" s="54"/>
      <c r="Q3984" s="54"/>
      <c r="R3984" s="54"/>
      <c r="S3984" s="54"/>
      <c r="T3984" s="54"/>
    </row>
    <row r="3985" spans="1:20" ht="15" customHeight="1" x14ac:dyDescent="0.2">
      <c r="A3985" s="54"/>
      <c r="B3985" s="54"/>
      <c r="C3985" s="53"/>
      <c r="D3985" s="54"/>
      <c r="E3985" s="54"/>
      <c r="F3985" s="79"/>
      <c r="G3985" s="55"/>
      <c r="H3985" s="79"/>
      <c r="I3985" s="60"/>
      <c r="J3985" s="60"/>
      <c r="K3985" s="60"/>
      <c r="L3985" s="60"/>
      <c r="M3985" s="60"/>
      <c r="N3985" s="60"/>
      <c r="O3985" s="54"/>
      <c r="P3985" s="54"/>
      <c r="Q3985" s="54"/>
      <c r="R3985" s="54"/>
      <c r="S3985" s="54"/>
      <c r="T3985" s="54"/>
    </row>
    <row r="3986" spans="1:20" ht="15" customHeight="1" x14ac:dyDescent="0.2">
      <c r="A3986" s="54"/>
      <c r="B3986" s="54"/>
      <c r="C3986" s="53"/>
      <c r="D3986" s="54"/>
      <c r="E3986" s="54"/>
      <c r="F3986" s="79"/>
      <c r="G3986" s="55"/>
      <c r="H3986" s="79"/>
      <c r="I3986" s="60"/>
      <c r="J3986" s="60"/>
      <c r="K3986" s="60"/>
      <c r="L3986" s="60"/>
      <c r="M3986" s="60"/>
      <c r="N3986" s="60"/>
      <c r="O3986" s="54"/>
      <c r="P3986" s="54"/>
      <c r="Q3986" s="54"/>
      <c r="R3986" s="54"/>
      <c r="S3986" s="54"/>
      <c r="T3986" s="54"/>
    </row>
    <row r="3987" spans="1:20" ht="15" customHeight="1" x14ac:dyDescent="0.2">
      <c r="A3987" s="54"/>
      <c r="B3987" s="54"/>
      <c r="C3987" s="53"/>
      <c r="D3987" s="54"/>
      <c r="E3987" s="54"/>
      <c r="F3987" s="79"/>
      <c r="G3987" s="55"/>
      <c r="H3987" s="79"/>
      <c r="I3987" s="60"/>
      <c r="J3987" s="60"/>
      <c r="K3987" s="60"/>
      <c r="L3987" s="60"/>
      <c r="M3987" s="60"/>
      <c r="N3987" s="60"/>
      <c r="O3987" s="54"/>
      <c r="P3987" s="54"/>
      <c r="Q3987" s="54"/>
      <c r="R3987" s="54"/>
      <c r="S3987" s="54"/>
      <c r="T3987" s="54"/>
    </row>
    <row r="3988" spans="1:20" ht="15" customHeight="1" x14ac:dyDescent="0.2">
      <c r="A3988" s="54"/>
      <c r="B3988" s="54"/>
      <c r="C3988" s="53"/>
      <c r="D3988" s="54"/>
      <c r="E3988" s="54"/>
      <c r="F3988" s="79"/>
      <c r="G3988" s="55"/>
      <c r="H3988" s="79"/>
      <c r="I3988" s="60"/>
      <c r="J3988" s="60"/>
      <c r="K3988" s="60"/>
      <c r="L3988" s="60"/>
      <c r="M3988" s="60"/>
      <c r="N3988" s="60"/>
      <c r="O3988" s="54"/>
      <c r="P3988" s="54"/>
      <c r="Q3988" s="54"/>
      <c r="R3988" s="54"/>
      <c r="S3988" s="54"/>
      <c r="T3988" s="54"/>
    </row>
    <row r="3989" spans="1:20" ht="15" customHeight="1" x14ac:dyDescent="0.2">
      <c r="A3989" s="54"/>
      <c r="B3989" s="54"/>
      <c r="C3989" s="53"/>
      <c r="D3989" s="54"/>
      <c r="E3989" s="54"/>
      <c r="F3989" s="79"/>
      <c r="G3989" s="55"/>
      <c r="H3989" s="79"/>
      <c r="I3989" s="60"/>
      <c r="J3989" s="60"/>
      <c r="K3989" s="60"/>
      <c r="L3989" s="60"/>
      <c r="M3989" s="60"/>
      <c r="N3989" s="60"/>
      <c r="O3989" s="54"/>
      <c r="P3989" s="54"/>
      <c r="Q3989" s="54"/>
      <c r="R3989" s="54"/>
      <c r="S3989" s="54"/>
      <c r="T3989" s="54"/>
    </row>
    <row r="3990" spans="1:20" ht="15" customHeight="1" x14ac:dyDescent="0.2">
      <c r="A3990" s="54"/>
      <c r="B3990" s="54"/>
      <c r="C3990" s="53"/>
      <c r="D3990" s="54"/>
      <c r="E3990" s="54"/>
      <c r="F3990" s="79"/>
      <c r="G3990" s="55"/>
      <c r="H3990" s="79"/>
      <c r="I3990" s="60"/>
      <c r="J3990" s="60"/>
      <c r="K3990" s="60"/>
      <c r="L3990" s="60"/>
      <c r="M3990" s="60"/>
      <c r="N3990" s="60"/>
      <c r="O3990" s="54"/>
      <c r="P3990" s="54"/>
      <c r="Q3990" s="54"/>
      <c r="R3990" s="54"/>
      <c r="S3990" s="54"/>
      <c r="T3990" s="54"/>
    </row>
    <row r="3991" spans="1:20" ht="15" customHeight="1" x14ac:dyDescent="0.2">
      <c r="A3991" s="54"/>
      <c r="B3991" s="54"/>
      <c r="C3991" s="53"/>
      <c r="D3991" s="54"/>
      <c r="E3991" s="54"/>
      <c r="F3991" s="79"/>
      <c r="G3991" s="55"/>
      <c r="H3991" s="79"/>
      <c r="I3991" s="60"/>
      <c r="J3991" s="60"/>
      <c r="K3991" s="60"/>
      <c r="L3991" s="60"/>
      <c r="M3991" s="60"/>
      <c r="N3991" s="60"/>
      <c r="O3991" s="54"/>
      <c r="P3991" s="54"/>
      <c r="Q3991" s="54"/>
      <c r="R3991" s="54"/>
      <c r="S3991" s="54"/>
      <c r="T3991" s="54"/>
    </row>
    <row r="3992" spans="1:20" ht="15" customHeight="1" x14ac:dyDescent="0.2">
      <c r="A3992" s="54"/>
      <c r="B3992" s="54"/>
      <c r="C3992" s="53"/>
      <c r="D3992" s="54"/>
      <c r="E3992" s="54"/>
      <c r="F3992" s="79"/>
      <c r="G3992" s="55"/>
      <c r="H3992" s="79"/>
      <c r="I3992" s="60"/>
      <c r="J3992" s="60"/>
      <c r="K3992" s="60"/>
      <c r="L3992" s="60"/>
      <c r="M3992" s="60"/>
      <c r="N3992" s="60"/>
      <c r="O3992" s="54"/>
      <c r="P3992" s="54"/>
      <c r="Q3992" s="54"/>
      <c r="R3992" s="54"/>
      <c r="S3992" s="54"/>
      <c r="T3992" s="54"/>
    </row>
    <row r="3993" spans="1:20" ht="15" customHeight="1" x14ac:dyDescent="0.2">
      <c r="A3993" s="54"/>
      <c r="B3993" s="54"/>
      <c r="C3993" s="53"/>
      <c r="D3993" s="54"/>
      <c r="E3993" s="54"/>
      <c r="F3993" s="79"/>
      <c r="G3993" s="55"/>
      <c r="H3993" s="79"/>
      <c r="I3993" s="60"/>
      <c r="J3993" s="60"/>
      <c r="K3993" s="60"/>
      <c r="L3993" s="60"/>
      <c r="M3993" s="60"/>
      <c r="N3993" s="60"/>
      <c r="O3993" s="54"/>
      <c r="P3993" s="54"/>
      <c r="Q3993" s="54"/>
      <c r="R3993" s="54"/>
      <c r="S3993" s="54"/>
      <c r="T3993" s="54"/>
    </row>
    <row r="3994" spans="1:20" ht="15" customHeight="1" x14ac:dyDescent="0.2">
      <c r="A3994" s="54"/>
      <c r="B3994" s="54"/>
      <c r="C3994" s="53"/>
      <c r="D3994" s="54"/>
      <c r="E3994" s="54"/>
      <c r="F3994" s="79"/>
      <c r="G3994" s="55"/>
      <c r="H3994" s="79"/>
      <c r="I3994" s="60"/>
      <c r="J3994" s="60"/>
      <c r="K3994" s="60"/>
      <c r="L3994" s="60"/>
      <c r="M3994" s="60"/>
      <c r="N3994" s="60"/>
      <c r="O3994" s="54"/>
      <c r="P3994" s="54"/>
      <c r="Q3994" s="54"/>
      <c r="R3994" s="54"/>
      <c r="S3994" s="54"/>
      <c r="T3994" s="54"/>
    </row>
    <row r="3995" spans="1:20" ht="15" customHeight="1" x14ac:dyDescent="0.2">
      <c r="A3995" s="54"/>
      <c r="B3995" s="54"/>
      <c r="C3995" s="53"/>
      <c r="D3995" s="54"/>
      <c r="E3995" s="54"/>
      <c r="F3995" s="79"/>
      <c r="G3995" s="55"/>
      <c r="H3995" s="79"/>
      <c r="I3995" s="60"/>
      <c r="J3995" s="60"/>
      <c r="K3995" s="60"/>
      <c r="L3995" s="60"/>
      <c r="M3995" s="60"/>
      <c r="N3995" s="60"/>
      <c r="O3995" s="54"/>
      <c r="P3995" s="54"/>
      <c r="Q3995" s="54"/>
      <c r="R3995" s="54"/>
      <c r="S3995" s="54"/>
      <c r="T3995" s="54"/>
    </row>
    <row r="3996" spans="1:20" ht="15" customHeight="1" x14ac:dyDescent="0.2">
      <c r="A3996" s="54"/>
      <c r="B3996" s="54"/>
      <c r="C3996" s="53"/>
      <c r="D3996" s="54"/>
      <c r="E3996" s="54"/>
      <c r="F3996" s="79"/>
      <c r="G3996" s="55"/>
      <c r="H3996" s="79"/>
      <c r="I3996" s="60"/>
      <c r="J3996" s="60"/>
      <c r="K3996" s="60"/>
      <c r="L3996" s="60"/>
      <c r="M3996" s="60"/>
      <c r="N3996" s="60"/>
      <c r="O3996" s="54"/>
      <c r="P3996" s="54"/>
      <c r="Q3996" s="54"/>
      <c r="R3996" s="54"/>
      <c r="S3996" s="54"/>
      <c r="T3996" s="54"/>
    </row>
    <row r="3997" spans="1:20" ht="15" customHeight="1" x14ac:dyDescent="0.2">
      <c r="A3997" s="54"/>
      <c r="B3997" s="54"/>
      <c r="C3997" s="53"/>
      <c r="D3997" s="54"/>
      <c r="E3997" s="54"/>
      <c r="F3997" s="79"/>
      <c r="G3997" s="55"/>
      <c r="H3997" s="79"/>
      <c r="I3997" s="60"/>
      <c r="J3997" s="60"/>
      <c r="K3997" s="60"/>
      <c r="L3997" s="60"/>
      <c r="M3997" s="60"/>
      <c r="N3997" s="60"/>
      <c r="O3997" s="54"/>
      <c r="P3997" s="54"/>
      <c r="Q3997" s="54"/>
      <c r="R3997" s="54"/>
      <c r="S3997" s="54"/>
      <c r="T3997" s="54"/>
    </row>
    <row r="3998" spans="1:20" ht="15" customHeight="1" x14ac:dyDescent="0.2">
      <c r="A3998" s="54"/>
      <c r="B3998" s="54"/>
      <c r="C3998" s="53"/>
      <c r="D3998" s="54"/>
      <c r="E3998" s="54"/>
      <c r="F3998" s="79"/>
      <c r="G3998" s="55"/>
      <c r="H3998" s="79"/>
      <c r="I3998" s="60"/>
      <c r="J3998" s="60"/>
      <c r="K3998" s="60"/>
      <c r="L3998" s="60"/>
      <c r="M3998" s="60"/>
      <c r="N3998" s="60"/>
      <c r="O3998" s="54"/>
      <c r="P3998" s="54"/>
      <c r="Q3998" s="54"/>
      <c r="R3998" s="54"/>
      <c r="S3998" s="54"/>
      <c r="T3998" s="54"/>
    </row>
    <row r="3999" spans="1:20" ht="15" customHeight="1" x14ac:dyDescent="0.2">
      <c r="A3999" s="54"/>
      <c r="B3999" s="54"/>
      <c r="C3999" s="53"/>
      <c r="D3999" s="54"/>
      <c r="E3999" s="54"/>
      <c r="F3999" s="79"/>
      <c r="G3999" s="55"/>
      <c r="H3999" s="79"/>
      <c r="I3999" s="60"/>
      <c r="J3999" s="60"/>
      <c r="K3999" s="60"/>
      <c r="L3999" s="60"/>
      <c r="M3999" s="60"/>
      <c r="N3999" s="60"/>
      <c r="O3999" s="54"/>
      <c r="P3999" s="54"/>
      <c r="Q3999" s="54"/>
      <c r="R3999" s="54"/>
      <c r="S3999" s="54"/>
      <c r="T3999" s="54"/>
    </row>
    <row r="4000" spans="1:20" ht="15" customHeight="1" x14ac:dyDescent="0.2">
      <c r="A4000" s="54"/>
      <c r="B4000" s="54"/>
      <c r="C4000" s="53"/>
      <c r="D4000" s="54"/>
      <c r="E4000" s="54"/>
      <c r="F4000" s="79"/>
      <c r="G4000" s="55"/>
      <c r="H4000" s="79"/>
      <c r="I4000" s="60"/>
      <c r="J4000" s="60"/>
      <c r="K4000" s="60"/>
      <c r="L4000" s="60"/>
      <c r="M4000" s="60"/>
      <c r="N4000" s="60"/>
      <c r="O4000" s="54"/>
      <c r="P4000" s="54"/>
      <c r="Q4000" s="54"/>
      <c r="R4000" s="54"/>
      <c r="S4000" s="54"/>
      <c r="T4000" s="54"/>
    </row>
    <row r="4001" spans="1:20" ht="15" customHeight="1" x14ac:dyDescent="0.2">
      <c r="A4001" s="54"/>
      <c r="B4001" s="54"/>
      <c r="C4001" s="53"/>
      <c r="D4001" s="54"/>
      <c r="E4001" s="54"/>
      <c r="F4001" s="79"/>
      <c r="G4001" s="55"/>
      <c r="H4001" s="79"/>
      <c r="I4001" s="60"/>
      <c r="J4001" s="60"/>
      <c r="K4001" s="60"/>
      <c r="L4001" s="60"/>
      <c r="M4001" s="60"/>
      <c r="N4001" s="60"/>
      <c r="O4001" s="54"/>
      <c r="P4001" s="54"/>
      <c r="Q4001" s="54"/>
      <c r="R4001" s="54"/>
      <c r="S4001" s="54"/>
      <c r="T4001" s="54"/>
    </row>
    <row r="4002" spans="1:20" ht="15" customHeight="1" x14ac:dyDescent="0.2">
      <c r="A4002" s="54"/>
      <c r="B4002" s="54"/>
      <c r="C4002" s="53"/>
      <c r="D4002" s="54"/>
      <c r="E4002" s="54"/>
      <c r="F4002" s="79"/>
      <c r="G4002" s="55"/>
      <c r="H4002" s="79"/>
      <c r="I4002" s="60"/>
      <c r="J4002" s="60"/>
      <c r="K4002" s="60"/>
      <c r="L4002" s="60"/>
      <c r="M4002" s="60"/>
      <c r="N4002" s="60"/>
      <c r="O4002" s="54"/>
      <c r="P4002" s="54"/>
      <c r="Q4002" s="54"/>
      <c r="R4002" s="54"/>
      <c r="S4002" s="54"/>
      <c r="T4002" s="54"/>
    </row>
    <row r="4003" spans="1:20" ht="15" customHeight="1" x14ac:dyDescent="0.2">
      <c r="A4003" s="54"/>
      <c r="B4003" s="54"/>
      <c r="C4003" s="53"/>
      <c r="D4003" s="54"/>
      <c r="E4003" s="54"/>
      <c r="F4003" s="79"/>
      <c r="G4003" s="55"/>
      <c r="H4003" s="79"/>
      <c r="I4003" s="60"/>
      <c r="J4003" s="60"/>
      <c r="K4003" s="60"/>
      <c r="L4003" s="60"/>
      <c r="M4003" s="60"/>
      <c r="N4003" s="60"/>
      <c r="O4003" s="54"/>
      <c r="P4003" s="54"/>
      <c r="Q4003" s="54"/>
      <c r="R4003" s="54"/>
      <c r="S4003" s="54"/>
      <c r="T4003" s="54"/>
    </row>
    <row r="4004" spans="1:20" ht="15" customHeight="1" x14ac:dyDescent="0.2">
      <c r="A4004" s="54"/>
      <c r="B4004" s="54"/>
      <c r="C4004" s="53"/>
      <c r="D4004" s="54"/>
      <c r="E4004" s="54"/>
      <c r="F4004" s="79"/>
      <c r="G4004" s="55"/>
      <c r="H4004" s="79"/>
      <c r="I4004" s="60"/>
      <c r="J4004" s="60"/>
      <c r="K4004" s="60"/>
      <c r="L4004" s="60"/>
      <c r="M4004" s="60"/>
      <c r="N4004" s="60"/>
      <c r="O4004" s="54"/>
      <c r="P4004" s="54"/>
      <c r="Q4004" s="54"/>
      <c r="R4004" s="54"/>
      <c r="S4004" s="54"/>
      <c r="T4004" s="54"/>
    </row>
    <row r="4005" spans="1:20" ht="15" customHeight="1" x14ac:dyDescent="0.2">
      <c r="A4005" s="54"/>
      <c r="B4005" s="54"/>
      <c r="C4005" s="53"/>
      <c r="D4005" s="54"/>
      <c r="E4005" s="54"/>
      <c r="F4005" s="79"/>
      <c r="G4005" s="55"/>
      <c r="H4005" s="79"/>
      <c r="I4005" s="60"/>
      <c r="J4005" s="60"/>
      <c r="K4005" s="60"/>
      <c r="L4005" s="60"/>
      <c r="M4005" s="60"/>
      <c r="N4005" s="60"/>
      <c r="O4005" s="54"/>
      <c r="P4005" s="54"/>
      <c r="Q4005" s="54"/>
      <c r="R4005" s="54"/>
      <c r="S4005" s="54"/>
      <c r="T4005" s="54"/>
    </row>
    <row r="4006" spans="1:20" ht="15" customHeight="1" x14ac:dyDescent="0.2">
      <c r="A4006" s="54"/>
      <c r="B4006" s="54"/>
      <c r="C4006" s="53"/>
      <c r="D4006" s="54"/>
      <c r="E4006" s="54"/>
      <c r="F4006" s="79"/>
      <c r="G4006" s="55"/>
      <c r="H4006" s="79"/>
      <c r="I4006" s="60"/>
      <c r="J4006" s="60"/>
      <c r="K4006" s="60"/>
      <c r="L4006" s="60"/>
      <c r="M4006" s="60"/>
      <c r="N4006" s="60"/>
      <c r="O4006" s="54"/>
      <c r="P4006" s="54"/>
      <c r="Q4006" s="54"/>
      <c r="R4006" s="54"/>
      <c r="S4006" s="54"/>
      <c r="T4006" s="54"/>
    </row>
    <row r="4007" spans="1:20" ht="15" customHeight="1" x14ac:dyDescent="0.2">
      <c r="A4007" s="54"/>
      <c r="B4007" s="54"/>
      <c r="C4007" s="53"/>
      <c r="D4007" s="54"/>
      <c r="E4007" s="54"/>
      <c r="F4007" s="79"/>
      <c r="G4007" s="55"/>
      <c r="H4007" s="79"/>
      <c r="I4007" s="60"/>
      <c r="J4007" s="60"/>
      <c r="K4007" s="60"/>
      <c r="L4007" s="60"/>
      <c r="M4007" s="60"/>
      <c r="N4007" s="60"/>
      <c r="O4007" s="54"/>
      <c r="P4007" s="54"/>
      <c r="Q4007" s="54"/>
      <c r="R4007" s="54"/>
      <c r="S4007" s="54"/>
      <c r="T4007" s="54"/>
    </row>
    <row r="4008" spans="1:20" ht="15" customHeight="1" x14ac:dyDescent="0.2">
      <c r="A4008" s="54"/>
      <c r="B4008" s="54"/>
      <c r="C4008" s="53"/>
      <c r="D4008" s="54"/>
      <c r="E4008" s="54"/>
      <c r="F4008" s="79"/>
      <c r="G4008" s="55"/>
      <c r="H4008" s="79"/>
      <c r="I4008" s="60"/>
      <c r="J4008" s="60"/>
      <c r="K4008" s="60"/>
      <c r="L4008" s="60"/>
      <c r="M4008" s="60"/>
      <c r="N4008" s="60"/>
      <c r="O4008" s="54"/>
      <c r="P4008" s="54"/>
      <c r="Q4008" s="54"/>
      <c r="R4008" s="54"/>
      <c r="S4008" s="54"/>
      <c r="T4008" s="54"/>
    </row>
    <row r="4009" spans="1:20" ht="15" customHeight="1" x14ac:dyDescent="0.2">
      <c r="A4009" s="54"/>
      <c r="B4009" s="54"/>
      <c r="C4009" s="53"/>
      <c r="D4009" s="54"/>
      <c r="E4009" s="54"/>
      <c r="F4009" s="79"/>
      <c r="G4009" s="55"/>
      <c r="H4009" s="79"/>
      <c r="I4009" s="60"/>
      <c r="J4009" s="60"/>
      <c r="K4009" s="60"/>
      <c r="L4009" s="60"/>
      <c r="M4009" s="60"/>
      <c r="N4009" s="60"/>
      <c r="O4009" s="54"/>
      <c r="P4009" s="54"/>
      <c r="Q4009" s="54"/>
      <c r="R4009" s="54"/>
      <c r="S4009" s="54"/>
      <c r="T4009" s="54"/>
    </row>
    <row r="4010" spans="1:20" ht="15" customHeight="1" x14ac:dyDescent="0.2">
      <c r="A4010" s="54"/>
      <c r="B4010" s="54"/>
      <c r="C4010" s="53"/>
      <c r="D4010" s="54"/>
      <c r="E4010" s="54"/>
      <c r="F4010" s="79"/>
      <c r="G4010" s="55"/>
      <c r="H4010" s="79"/>
      <c r="I4010" s="60"/>
      <c r="J4010" s="60"/>
      <c r="K4010" s="60"/>
      <c r="L4010" s="60"/>
      <c r="M4010" s="60"/>
      <c r="N4010" s="60"/>
      <c r="O4010" s="54"/>
      <c r="P4010" s="54"/>
      <c r="Q4010" s="54"/>
      <c r="R4010" s="54"/>
      <c r="S4010" s="54"/>
      <c r="T4010" s="54"/>
    </row>
    <row r="4011" spans="1:20" ht="15" customHeight="1" x14ac:dyDescent="0.2">
      <c r="A4011" s="54"/>
      <c r="B4011" s="54"/>
      <c r="C4011" s="53"/>
      <c r="D4011" s="54"/>
      <c r="E4011" s="54"/>
      <c r="F4011" s="79"/>
      <c r="G4011" s="55"/>
      <c r="H4011" s="79"/>
      <c r="I4011" s="60"/>
      <c r="J4011" s="60"/>
      <c r="K4011" s="60"/>
      <c r="L4011" s="60"/>
      <c r="M4011" s="60"/>
      <c r="N4011" s="60"/>
      <c r="O4011" s="54"/>
      <c r="P4011" s="54"/>
      <c r="Q4011" s="54"/>
      <c r="R4011" s="54"/>
      <c r="S4011" s="54"/>
      <c r="T4011" s="54"/>
    </row>
    <row r="4012" spans="1:20" ht="15" customHeight="1" x14ac:dyDescent="0.2">
      <c r="A4012" s="54"/>
      <c r="B4012" s="54"/>
      <c r="C4012" s="53"/>
      <c r="D4012" s="54"/>
      <c r="E4012" s="54"/>
      <c r="F4012" s="79"/>
      <c r="G4012" s="55"/>
      <c r="H4012" s="79"/>
      <c r="I4012" s="60"/>
      <c r="J4012" s="60"/>
      <c r="K4012" s="60"/>
      <c r="L4012" s="60"/>
      <c r="M4012" s="60"/>
      <c r="N4012" s="60"/>
      <c r="O4012" s="54"/>
      <c r="P4012" s="54"/>
      <c r="Q4012" s="54"/>
      <c r="R4012" s="54"/>
      <c r="S4012" s="54"/>
      <c r="T4012" s="54"/>
    </row>
    <row r="4013" spans="1:20" ht="15" customHeight="1" x14ac:dyDescent="0.2">
      <c r="A4013" s="54"/>
      <c r="B4013" s="54"/>
      <c r="C4013" s="53"/>
      <c r="D4013" s="54"/>
      <c r="E4013" s="54"/>
      <c r="F4013" s="79"/>
      <c r="G4013" s="55"/>
      <c r="H4013" s="79"/>
      <c r="I4013" s="60"/>
      <c r="J4013" s="60"/>
      <c r="K4013" s="60"/>
      <c r="L4013" s="60"/>
      <c r="M4013" s="60"/>
      <c r="N4013" s="60"/>
      <c r="O4013" s="54"/>
      <c r="P4013" s="54"/>
      <c r="Q4013" s="54"/>
      <c r="R4013" s="54"/>
      <c r="S4013" s="54"/>
      <c r="T4013" s="54"/>
    </row>
    <row r="4014" spans="1:20" ht="15" customHeight="1" x14ac:dyDescent="0.2">
      <c r="A4014" s="54"/>
      <c r="B4014" s="54"/>
      <c r="C4014" s="53"/>
      <c r="D4014" s="54"/>
      <c r="E4014" s="54"/>
      <c r="F4014" s="79"/>
      <c r="G4014" s="55"/>
      <c r="H4014" s="79"/>
      <c r="I4014" s="60"/>
      <c r="J4014" s="60"/>
      <c r="K4014" s="60"/>
      <c r="L4014" s="60"/>
      <c r="M4014" s="60"/>
      <c r="N4014" s="60"/>
      <c r="O4014" s="54"/>
      <c r="P4014" s="54"/>
      <c r="Q4014" s="54"/>
      <c r="R4014" s="54"/>
      <c r="S4014" s="54"/>
      <c r="T4014" s="54"/>
    </row>
    <row r="4015" spans="1:20" ht="15" customHeight="1" x14ac:dyDescent="0.2">
      <c r="A4015" s="54"/>
      <c r="B4015" s="54"/>
      <c r="C4015" s="53"/>
      <c r="D4015" s="54"/>
      <c r="E4015" s="54"/>
      <c r="F4015" s="79"/>
      <c r="G4015" s="55"/>
      <c r="H4015" s="79"/>
      <c r="I4015" s="60"/>
      <c r="J4015" s="60"/>
      <c r="K4015" s="60"/>
      <c r="L4015" s="60"/>
      <c r="M4015" s="60"/>
      <c r="N4015" s="60"/>
      <c r="O4015" s="54"/>
      <c r="P4015" s="54"/>
      <c r="Q4015" s="54"/>
      <c r="R4015" s="54"/>
      <c r="S4015" s="54"/>
      <c r="T4015" s="54"/>
    </row>
    <row r="4016" spans="1:20" ht="15" customHeight="1" x14ac:dyDescent="0.2">
      <c r="A4016" s="54"/>
      <c r="B4016" s="54"/>
      <c r="C4016" s="53"/>
      <c r="D4016" s="54"/>
      <c r="E4016" s="54"/>
      <c r="F4016" s="79"/>
      <c r="G4016" s="55"/>
      <c r="H4016" s="79"/>
      <c r="I4016" s="60"/>
      <c r="J4016" s="60"/>
      <c r="K4016" s="60"/>
      <c r="L4016" s="60"/>
      <c r="M4016" s="60"/>
      <c r="N4016" s="60"/>
      <c r="O4016" s="54"/>
      <c r="P4016" s="54"/>
      <c r="Q4016" s="54"/>
      <c r="R4016" s="54"/>
      <c r="S4016" s="54"/>
      <c r="T4016" s="54"/>
    </row>
    <row r="4017" spans="1:20" ht="15" customHeight="1" x14ac:dyDescent="0.2">
      <c r="A4017" s="54"/>
      <c r="B4017" s="54"/>
      <c r="C4017" s="53"/>
      <c r="D4017" s="54"/>
      <c r="E4017" s="54"/>
      <c r="F4017" s="79"/>
      <c r="G4017" s="55"/>
      <c r="H4017" s="79"/>
      <c r="I4017" s="60"/>
      <c r="J4017" s="60"/>
      <c r="K4017" s="60"/>
      <c r="L4017" s="60"/>
      <c r="M4017" s="60"/>
      <c r="N4017" s="60"/>
      <c r="O4017" s="54"/>
      <c r="P4017" s="54"/>
      <c r="Q4017" s="54"/>
      <c r="R4017" s="54"/>
      <c r="S4017" s="54"/>
      <c r="T4017" s="54"/>
    </row>
    <row r="4018" spans="1:20" ht="15" customHeight="1" x14ac:dyDescent="0.2">
      <c r="A4018" s="54"/>
      <c r="B4018" s="54"/>
      <c r="C4018" s="53"/>
      <c r="D4018" s="54"/>
      <c r="E4018" s="54"/>
      <c r="F4018" s="79"/>
      <c r="G4018" s="55"/>
      <c r="H4018" s="79"/>
      <c r="I4018" s="60"/>
      <c r="J4018" s="60"/>
      <c r="K4018" s="60"/>
      <c r="L4018" s="60"/>
      <c r="M4018" s="60"/>
      <c r="N4018" s="60"/>
      <c r="O4018" s="54"/>
      <c r="P4018" s="54"/>
      <c r="Q4018" s="54"/>
      <c r="R4018" s="54"/>
      <c r="S4018" s="54"/>
      <c r="T4018" s="54"/>
    </row>
    <row r="4019" spans="1:20" ht="15" customHeight="1" x14ac:dyDescent="0.2">
      <c r="A4019" s="54"/>
      <c r="B4019" s="54"/>
      <c r="C4019" s="53"/>
      <c r="D4019" s="54"/>
      <c r="E4019" s="54"/>
      <c r="F4019" s="79"/>
      <c r="G4019" s="55"/>
      <c r="H4019" s="79"/>
      <c r="I4019" s="60"/>
      <c r="J4019" s="60"/>
      <c r="K4019" s="60"/>
      <c r="L4019" s="60"/>
      <c r="M4019" s="60"/>
      <c r="N4019" s="60"/>
      <c r="O4019" s="54"/>
      <c r="P4019" s="54"/>
      <c r="Q4019" s="54"/>
      <c r="R4019" s="54"/>
      <c r="S4019" s="54"/>
      <c r="T4019" s="54"/>
    </row>
    <row r="4020" spans="1:20" ht="15" customHeight="1" x14ac:dyDescent="0.2">
      <c r="A4020" s="54"/>
      <c r="B4020" s="54"/>
      <c r="C4020" s="53"/>
      <c r="D4020" s="54"/>
      <c r="E4020" s="54"/>
      <c r="F4020" s="79"/>
      <c r="G4020" s="55"/>
      <c r="H4020" s="79"/>
      <c r="I4020" s="60"/>
      <c r="J4020" s="60"/>
      <c r="K4020" s="60"/>
      <c r="L4020" s="60"/>
      <c r="M4020" s="60"/>
      <c r="N4020" s="60"/>
      <c r="O4020" s="54"/>
      <c r="P4020" s="54"/>
      <c r="Q4020" s="54"/>
      <c r="R4020" s="54"/>
      <c r="S4020" s="54"/>
      <c r="T4020" s="54"/>
    </row>
    <row r="4021" spans="1:20" ht="15" customHeight="1" x14ac:dyDescent="0.2">
      <c r="A4021" s="54"/>
      <c r="B4021" s="54"/>
      <c r="C4021" s="53"/>
      <c r="D4021" s="54"/>
      <c r="E4021" s="54"/>
      <c r="F4021" s="79"/>
      <c r="G4021" s="55"/>
      <c r="H4021" s="79"/>
      <c r="I4021" s="60"/>
      <c r="J4021" s="60"/>
      <c r="K4021" s="60"/>
      <c r="L4021" s="60"/>
      <c r="M4021" s="60"/>
      <c r="N4021" s="60"/>
      <c r="O4021" s="54"/>
      <c r="P4021" s="54"/>
      <c r="Q4021" s="54"/>
      <c r="R4021" s="54"/>
      <c r="S4021" s="54"/>
      <c r="T4021" s="54"/>
    </row>
    <row r="4022" spans="1:20" ht="15" customHeight="1" x14ac:dyDescent="0.2">
      <c r="A4022" s="54"/>
      <c r="B4022" s="54"/>
      <c r="C4022" s="53"/>
      <c r="D4022" s="54"/>
      <c r="E4022" s="54"/>
      <c r="F4022" s="79"/>
      <c r="G4022" s="55"/>
      <c r="H4022" s="79"/>
      <c r="I4022" s="60"/>
      <c r="J4022" s="60"/>
      <c r="K4022" s="60"/>
      <c r="L4022" s="60"/>
      <c r="M4022" s="60"/>
      <c r="N4022" s="60"/>
      <c r="O4022" s="54"/>
      <c r="P4022" s="54"/>
      <c r="Q4022" s="54"/>
      <c r="R4022" s="54"/>
      <c r="S4022" s="54"/>
      <c r="T4022" s="54"/>
    </row>
    <row r="4023" spans="1:20" ht="15" customHeight="1" x14ac:dyDescent="0.2">
      <c r="A4023" s="54"/>
      <c r="B4023" s="54"/>
      <c r="C4023" s="53"/>
      <c r="D4023" s="54"/>
      <c r="E4023" s="54"/>
      <c r="F4023" s="79"/>
      <c r="G4023" s="55"/>
      <c r="H4023" s="79"/>
      <c r="I4023" s="60"/>
      <c r="J4023" s="60"/>
      <c r="K4023" s="60"/>
      <c r="L4023" s="60"/>
      <c r="M4023" s="60"/>
      <c r="N4023" s="60"/>
      <c r="O4023" s="54"/>
      <c r="P4023" s="54"/>
      <c r="Q4023" s="54"/>
      <c r="R4023" s="54"/>
      <c r="S4023" s="54"/>
      <c r="T4023" s="54"/>
    </row>
    <row r="4024" spans="1:20" ht="15" customHeight="1" x14ac:dyDescent="0.2">
      <c r="A4024" s="54"/>
      <c r="B4024" s="54"/>
      <c r="C4024" s="53"/>
      <c r="D4024" s="54"/>
      <c r="E4024" s="54"/>
      <c r="F4024" s="79"/>
      <c r="G4024" s="55"/>
      <c r="H4024" s="79"/>
      <c r="I4024" s="60"/>
      <c r="J4024" s="60"/>
      <c r="K4024" s="60"/>
      <c r="L4024" s="60"/>
      <c r="M4024" s="60"/>
      <c r="N4024" s="60"/>
      <c r="O4024" s="54"/>
      <c r="P4024" s="54"/>
      <c r="Q4024" s="54"/>
      <c r="R4024" s="54"/>
      <c r="S4024" s="54"/>
      <c r="T4024" s="54"/>
    </row>
    <row r="4025" spans="1:20" ht="15" customHeight="1" x14ac:dyDescent="0.2">
      <c r="A4025" s="54"/>
      <c r="B4025" s="54"/>
      <c r="C4025" s="53"/>
      <c r="D4025" s="54"/>
      <c r="E4025" s="54"/>
      <c r="F4025" s="79"/>
      <c r="G4025" s="55"/>
      <c r="H4025" s="79"/>
      <c r="I4025" s="60"/>
      <c r="J4025" s="60"/>
      <c r="K4025" s="60"/>
      <c r="L4025" s="60"/>
      <c r="M4025" s="60"/>
      <c r="N4025" s="60"/>
      <c r="O4025" s="54"/>
      <c r="P4025" s="54"/>
      <c r="Q4025" s="54"/>
      <c r="R4025" s="54"/>
      <c r="S4025" s="54"/>
      <c r="T4025" s="54"/>
    </row>
    <row r="4026" spans="1:20" ht="15" customHeight="1" x14ac:dyDescent="0.2">
      <c r="A4026" s="54"/>
      <c r="B4026" s="54"/>
      <c r="C4026" s="53"/>
      <c r="D4026" s="54"/>
      <c r="E4026" s="54"/>
      <c r="F4026" s="79"/>
      <c r="G4026" s="55"/>
      <c r="H4026" s="79"/>
      <c r="I4026" s="60"/>
      <c r="J4026" s="60"/>
      <c r="K4026" s="60"/>
      <c r="L4026" s="60"/>
      <c r="M4026" s="60"/>
      <c r="N4026" s="60"/>
      <c r="O4026" s="54"/>
      <c r="P4026" s="54"/>
      <c r="Q4026" s="54"/>
      <c r="R4026" s="54"/>
      <c r="S4026" s="54"/>
      <c r="T4026" s="54"/>
    </row>
    <row r="4027" spans="1:20" ht="15" customHeight="1" x14ac:dyDescent="0.2">
      <c r="A4027" s="54"/>
      <c r="B4027" s="54"/>
      <c r="C4027" s="53"/>
      <c r="D4027" s="54"/>
      <c r="E4027" s="54"/>
      <c r="F4027" s="79"/>
      <c r="G4027" s="55"/>
      <c r="H4027" s="79"/>
      <c r="I4027" s="60"/>
      <c r="J4027" s="60"/>
      <c r="K4027" s="60"/>
      <c r="L4027" s="60"/>
      <c r="M4027" s="60"/>
      <c r="N4027" s="60"/>
      <c r="O4027" s="54"/>
      <c r="P4027" s="54"/>
      <c r="Q4027" s="54"/>
      <c r="R4027" s="54"/>
      <c r="S4027" s="54"/>
      <c r="T4027" s="54"/>
    </row>
    <row r="4028" spans="1:20" ht="15" customHeight="1" x14ac:dyDescent="0.2">
      <c r="A4028" s="54"/>
      <c r="B4028" s="54"/>
      <c r="C4028" s="53"/>
      <c r="D4028" s="54"/>
      <c r="E4028" s="54"/>
      <c r="F4028" s="79"/>
      <c r="G4028" s="55"/>
      <c r="H4028" s="79"/>
      <c r="I4028" s="60"/>
      <c r="J4028" s="60"/>
      <c r="K4028" s="60"/>
      <c r="L4028" s="60"/>
      <c r="M4028" s="60"/>
      <c r="N4028" s="60"/>
      <c r="O4028" s="54"/>
      <c r="P4028" s="54"/>
      <c r="Q4028" s="54"/>
      <c r="R4028" s="54"/>
      <c r="S4028" s="54"/>
      <c r="T4028" s="54"/>
    </row>
    <row r="4029" spans="1:20" ht="15" customHeight="1" x14ac:dyDescent="0.2">
      <c r="A4029" s="54"/>
      <c r="B4029" s="54"/>
      <c r="C4029" s="53"/>
      <c r="D4029" s="54"/>
      <c r="E4029" s="54"/>
      <c r="F4029" s="79"/>
      <c r="G4029" s="55"/>
      <c r="H4029" s="79"/>
      <c r="I4029" s="60"/>
      <c r="J4029" s="60"/>
      <c r="K4029" s="60"/>
      <c r="L4029" s="60"/>
      <c r="M4029" s="60"/>
      <c r="N4029" s="60"/>
      <c r="O4029" s="54"/>
      <c r="P4029" s="54"/>
      <c r="Q4029" s="54"/>
      <c r="R4029" s="54"/>
      <c r="S4029" s="54"/>
      <c r="T4029" s="54"/>
    </row>
    <row r="4030" spans="1:20" ht="15" customHeight="1" x14ac:dyDescent="0.2">
      <c r="A4030" s="54"/>
      <c r="B4030" s="54"/>
      <c r="C4030" s="53"/>
      <c r="D4030" s="54"/>
      <c r="E4030" s="54"/>
      <c r="F4030" s="79"/>
      <c r="G4030" s="55"/>
      <c r="H4030" s="79"/>
      <c r="I4030" s="60"/>
      <c r="J4030" s="60"/>
      <c r="K4030" s="60"/>
      <c r="L4030" s="60"/>
      <c r="M4030" s="60"/>
      <c r="N4030" s="60"/>
      <c r="O4030" s="54"/>
      <c r="P4030" s="54"/>
      <c r="Q4030" s="54"/>
      <c r="R4030" s="54"/>
      <c r="S4030" s="54"/>
      <c r="T4030" s="54"/>
    </row>
    <row r="4031" spans="1:20" ht="15" customHeight="1" x14ac:dyDescent="0.2">
      <c r="A4031" s="54"/>
      <c r="B4031" s="54"/>
      <c r="C4031" s="53"/>
      <c r="D4031" s="54"/>
      <c r="E4031" s="54"/>
      <c r="F4031" s="79"/>
      <c r="G4031" s="55"/>
      <c r="H4031" s="79"/>
      <c r="I4031" s="60"/>
      <c r="J4031" s="60"/>
      <c r="K4031" s="60"/>
      <c r="L4031" s="60"/>
      <c r="M4031" s="60"/>
      <c r="N4031" s="60"/>
      <c r="O4031" s="54"/>
      <c r="P4031" s="54"/>
      <c r="Q4031" s="54"/>
      <c r="R4031" s="54"/>
      <c r="S4031" s="54"/>
      <c r="T4031" s="54"/>
    </row>
    <row r="4032" spans="1:20" ht="15" customHeight="1" x14ac:dyDescent="0.2">
      <c r="A4032" s="54"/>
      <c r="B4032" s="54"/>
      <c r="C4032" s="53"/>
      <c r="D4032" s="54"/>
      <c r="E4032" s="54"/>
      <c r="F4032" s="79"/>
      <c r="G4032" s="55"/>
      <c r="H4032" s="79"/>
      <c r="I4032" s="60"/>
      <c r="J4032" s="60"/>
      <c r="K4032" s="60"/>
      <c r="L4032" s="60"/>
      <c r="M4032" s="60"/>
      <c r="N4032" s="60"/>
      <c r="O4032" s="54"/>
      <c r="P4032" s="54"/>
      <c r="Q4032" s="54"/>
      <c r="R4032" s="54"/>
      <c r="S4032" s="54"/>
      <c r="T4032" s="54"/>
    </row>
    <row r="4033" spans="1:20" ht="15" customHeight="1" x14ac:dyDescent="0.2">
      <c r="A4033" s="54"/>
      <c r="B4033" s="54"/>
      <c r="C4033" s="53"/>
      <c r="D4033" s="54"/>
      <c r="E4033" s="54"/>
      <c r="F4033" s="79"/>
      <c r="G4033" s="55"/>
      <c r="H4033" s="79"/>
      <c r="I4033" s="60"/>
      <c r="J4033" s="60"/>
      <c r="K4033" s="60"/>
      <c r="L4033" s="60"/>
      <c r="M4033" s="60"/>
      <c r="N4033" s="60"/>
      <c r="O4033" s="54"/>
      <c r="P4033" s="54"/>
      <c r="Q4033" s="54"/>
      <c r="R4033" s="54"/>
      <c r="S4033" s="54"/>
      <c r="T4033" s="54"/>
    </row>
    <row r="4034" spans="1:20" ht="15" customHeight="1" x14ac:dyDescent="0.2">
      <c r="A4034" s="54"/>
      <c r="B4034" s="54"/>
      <c r="C4034" s="53"/>
      <c r="D4034" s="54"/>
      <c r="E4034" s="54"/>
      <c r="F4034" s="79"/>
      <c r="G4034" s="55"/>
      <c r="H4034" s="79"/>
      <c r="I4034" s="60"/>
      <c r="J4034" s="60"/>
      <c r="K4034" s="60"/>
      <c r="L4034" s="60"/>
      <c r="M4034" s="60"/>
      <c r="N4034" s="60"/>
      <c r="O4034" s="54"/>
      <c r="P4034" s="54"/>
      <c r="Q4034" s="54"/>
      <c r="R4034" s="54"/>
      <c r="S4034" s="54"/>
      <c r="T4034" s="54"/>
    </row>
    <row r="4035" spans="1:20" ht="15" customHeight="1" x14ac:dyDescent="0.2">
      <c r="A4035" s="54"/>
      <c r="B4035" s="54"/>
      <c r="C4035" s="53"/>
      <c r="D4035" s="54"/>
      <c r="E4035" s="54"/>
      <c r="F4035" s="79"/>
      <c r="G4035" s="55"/>
      <c r="H4035" s="79"/>
      <c r="I4035" s="60"/>
      <c r="J4035" s="60"/>
      <c r="K4035" s="60"/>
      <c r="L4035" s="60"/>
      <c r="M4035" s="60"/>
      <c r="N4035" s="60"/>
      <c r="O4035" s="54"/>
      <c r="P4035" s="54"/>
      <c r="Q4035" s="54"/>
      <c r="R4035" s="54"/>
      <c r="S4035" s="54"/>
      <c r="T4035" s="54"/>
    </row>
    <row r="4036" spans="1:20" ht="15" customHeight="1" x14ac:dyDescent="0.2">
      <c r="A4036" s="54"/>
      <c r="B4036" s="54"/>
      <c r="C4036" s="53"/>
      <c r="D4036" s="54"/>
      <c r="E4036" s="54"/>
      <c r="F4036" s="79"/>
      <c r="G4036" s="55"/>
      <c r="H4036" s="79"/>
      <c r="I4036" s="60"/>
      <c r="J4036" s="60"/>
      <c r="K4036" s="60"/>
      <c r="L4036" s="60"/>
      <c r="M4036" s="60"/>
      <c r="N4036" s="60"/>
      <c r="O4036" s="54"/>
      <c r="P4036" s="54"/>
      <c r="Q4036" s="54"/>
      <c r="R4036" s="54"/>
      <c r="S4036" s="54"/>
      <c r="T4036" s="54"/>
    </row>
    <row r="4037" spans="1:20" ht="15" customHeight="1" x14ac:dyDescent="0.2">
      <c r="A4037" s="54"/>
      <c r="B4037" s="54"/>
      <c r="C4037" s="53"/>
      <c r="D4037" s="54"/>
      <c r="E4037" s="54"/>
      <c r="F4037" s="79"/>
      <c r="G4037" s="55"/>
      <c r="H4037" s="79"/>
      <c r="I4037" s="60"/>
      <c r="J4037" s="60"/>
      <c r="K4037" s="60"/>
      <c r="L4037" s="60"/>
      <c r="M4037" s="60"/>
      <c r="N4037" s="60"/>
      <c r="O4037" s="54"/>
      <c r="P4037" s="54"/>
      <c r="Q4037" s="54"/>
      <c r="R4037" s="54"/>
      <c r="S4037" s="54"/>
      <c r="T4037" s="54"/>
    </row>
    <row r="4038" spans="1:20" ht="15" customHeight="1" x14ac:dyDescent="0.2">
      <c r="A4038" s="54"/>
      <c r="B4038" s="54"/>
      <c r="C4038" s="53"/>
      <c r="D4038" s="54"/>
      <c r="E4038" s="54"/>
      <c r="F4038" s="79"/>
      <c r="G4038" s="55"/>
      <c r="H4038" s="79"/>
      <c r="I4038" s="60"/>
      <c r="J4038" s="60"/>
      <c r="K4038" s="60"/>
      <c r="L4038" s="60"/>
      <c r="M4038" s="60"/>
      <c r="N4038" s="60"/>
      <c r="O4038" s="54"/>
      <c r="P4038" s="54"/>
      <c r="Q4038" s="54"/>
      <c r="R4038" s="54"/>
      <c r="S4038" s="54"/>
      <c r="T4038" s="54"/>
    </row>
    <row r="4039" spans="1:20" ht="15" customHeight="1" x14ac:dyDescent="0.2">
      <c r="A4039" s="54"/>
      <c r="B4039" s="54"/>
      <c r="C4039" s="53"/>
      <c r="D4039" s="54"/>
      <c r="E4039" s="54"/>
      <c r="F4039" s="79"/>
      <c r="G4039" s="55"/>
      <c r="H4039" s="79"/>
      <c r="I4039" s="60"/>
      <c r="J4039" s="60"/>
      <c r="K4039" s="60"/>
      <c r="L4039" s="60"/>
      <c r="M4039" s="60"/>
      <c r="N4039" s="60"/>
      <c r="O4039" s="54"/>
      <c r="P4039" s="54"/>
      <c r="Q4039" s="54"/>
      <c r="R4039" s="54"/>
      <c r="S4039" s="54"/>
      <c r="T4039" s="54"/>
    </row>
    <row r="4040" spans="1:20" ht="15" customHeight="1" x14ac:dyDescent="0.2">
      <c r="A4040" s="54"/>
      <c r="B4040" s="54"/>
      <c r="C4040" s="53"/>
      <c r="D4040" s="54"/>
      <c r="E4040" s="54"/>
      <c r="F4040" s="79"/>
      <c r="G4040" s="55"/>
      <c r="H4040" s="79"/>
      <c r="I4040" s="60"/>
      <c r="J4040" s="60"/>
      <c r="K4040" s="60"/>
      <c r="L4040" s="60"/>
      <c r="M4040" s="60"/>
      <c r="N4040" s="60"/>
      <c r="O4040" s="54"/>
      <c r="P4040" s="54"/>
      <c r="Q4040" s="54"/>
      <c r="R4040" s="54"/>
      <c r="S4040" s="54"/>
      <c r="T4040" s="54"/>
    </row>
    <row r="4041" spans="1:20" ht="15" customHeight="1" x14ac:dyDescent="0.2">
      <c r="A4041" s="54"/>
      <c r="B4041" s="54"/>
      <c r="C4041" s="53"/>
      <c r="D4041" s="54"/>
      <c r="E4041" s="54"/>
      <c r="F4041" s="79"/>
      <c r="G4041" s="55"/>
      <c r="H4041" s="79"/>
      <c r="I4041" s="60"/>
      <c r="J4041" s="60"/>
      <c r="K4041" s="60"/>
      <c r="L4041" s="60"/>
      <c r="M4041" s="60"/>
      <c r="N4041" s="60"/>
      <c r="O4041" s="54"/>
      <c r="P4041" s="54"/>
      <c r="Q4041" s="54"/>
      <c r="R4041" s="54"/>
      <c r="S4041" s="54"/>
      <c r="T4041" s="54"/>
    </row>
    <row r="4042" spans="1:20" ht="15" customHeight="1" x14ac:dyDescent="0.2">
      <c r="A4042" s="54"/>
      <c r="B4042" s="54"/>
      <c r="C4042" s="53"/>
      <c r="D4042" s="54"/>
      <c r="E4042" s="54"/>
      <c r="F4042" s="79"/>
      <c r="G4042" s="55"/>
      <c r="H4042" s="79"/>
      <c r="I4042" s="60"/>
      <c r="J4042" s="60"/>
      <c r="K4042" s="60"/>
      <c r="L4042" s="60"/>
      <c r="M4042" s="60"/>
      <c r="N4042" s="60"/>
      <c r="O4042" s="54"/>
      <c r="P4042" s="54"/>
      <c r="Q4042" s="54"/>
      <c r="R4042" s="54"/>
      <c r="S4042" s="54"/>
      <c r="T4042" s="54"/>
    </row>
    <row r="4043" spans="1:20" ht="15" customHeight="1" x14ac:dyDescent="0.2">
      <c r="A4043" s="54"/>
      <c r="B4043" s="54"/>
      <c r="C4043" s="53"/>
      <c r="D4043" s="54"/>
      <c r="E4043" s="54"/>
      <c r="F4043" s="79"/>
      <c r="G4043" s="55"/>
      <c r="H4043" s="79"/>
      <c r="I4043" s="60"/>
      <c r="J4043" s="60"/>
      <c r="K4043" s="60"/>
      <c r="L4043" s="60"/>
      <c r="M4043" s="60"/>
      <c r="N4043" s="60"/>
      <c r="O4043" s="54"/>
      <c r="P4043" s="54"/>
      <c r="Q4043" s="54"/>
      <c r="R4043" s="54"/>
      <c r="S4043" s="54"/>
      <c r="T4043" s="54"/>
    </row>
    <row r="4044" spans="1:20" ht="15" customHeight="1" x14ac:dyDescent="0.2">
      <c r="A4044" s="54"/>
      <c r="B4044" s="54"/>
      <c r="C4044" s="53"/>
      <c r="D4044" s="54"/>
      <c r="E4044" s="54"/>
      <c r="F4044" s="79"/>
      <c r="G4044" s="55"/>
      <c r="H4044" s="79"/>
      <c r="I4044" s="60"/>
      <c r="J4044" s="60"/>
      <c r="K4044" s="60"/>
      <c r="L4044" s="60"/>
      <c r="M4044" s="60"/>
      <c r="N4044" s="60"/>
      <c r="O4044" s="54"/>
      <c r="P4044" s="54"/>
      <c r="Q4044" s="54"/>
      <c r="R4044" s="54"/>
      <c r="S4044" s="54"/>
      <c r="T4044" s="54"/>
    </row>
    <row r="4045" spans="1:20" ht="15" customHeight="1" x14ac:dyDescent="0.2">
      <c r="A4045" s="54"/>
      <c r="B4045" s="54"/>
      <c r="C4045" s="53"/>
      <c r="D4045" s="54"/>
      <c r="E4045" s="54"/>
      <c r="F4045" s="79"/>
      <c r="G4045" s="55"/>
      <c r="H4045" s="79"/>
      <c r="I4045" s="60"/>
      <c r="J4045" s="60"/>
      <c r="K4045" s="60"/>
      <c r="L4045" s="60"/>
      <c r="M4045" s="60"/>
      <c r="N4045" s="60"/>
      <c r="O4045" s="54"/>
      <c r="P4045" s="54"/>
      <c r="Q4045" s="54"/>
      <c r="R4045" s="54"/>
      <c r="S4045" s="54"/>
      <c r="T4045" s="54"/>
    </row>
    <row r="4046" spans="1:20" ht="15" customHeight="1" x14ac:dyDescent="0.2">
      <c r="A4046" s="54"/>
      <c r="B4046" s="54"/>
      <c r="C4046" s="53"/>
      <c r="D4046" s="54"/>
      <c r="E4046" s="54"/>
      <c r="F4046" s="79"/>
      <c r="G4046" s="55"/>
      <c r="H4046" s="79"/>
      <c r="I4046" s="60"/>
      <c r="J4046" s="60"/>
      <c r="K4046" s="60"/>
      <c r="L4046" s="60"/>
      <c r="M4046" s="60"/>
      <c r="N4046" s="60"/>
      <c r="O4046" s="54"/>
      <c r="P4046" s="54"/>
      <c r="Q4046" s="54"/>
      <c r="R4046" s="54"/>
      <c r="S4046" s="54"/>
      <c r="T4046" s="54"/>
    </row>
    <row r="4047" spans="1:20" ht="15" customHeight="1" x14ac:dyDescent="0.2">
      <c r="A4047" s="54"/>
      <c r="B4047" s="54"/>
      <c r="C4047" s="53"/>
      <c r="D4047" s="54"/>
      <c r="E4047" s="54"/>
      <c r="F4047" s="79"/>
      <c r="G4047" s="55"/>
      <c r="H4047" s="79"/>
      <c r="I4047" s="60"/>
      <c r="J4047" s="60"/>
      <c r="K4047" s="60"/>
      <c r="L4047" s="60"/>
      <c r="M4047" s="60"/>
      <c r="N4047" s="60"/>
      <c r="O4047" s="54"/>
      <c r="P4047" s="54"/>
      <c r="Q4047" s="54"/>
      <c r="R4047" s="54"/>
      <c r="S4047" s="54"/>
      <c r="T4047" s="54"/>
    </row>
    <row r="4048" spans="1:20" ht="15" customHeight="1" x14ac:dyDescent="0.2">
      <c r="A4048" s="54"/>
      <c r="B4048" s="54"/>
      <c r="C4048" s="53"/>
      <c r="D4048" s="54"/>
      <c r="E4048" s="54"/>
      <c r="F4048" s="79"/>
      <c r="G4048" s="55"/>
      <c r="H4048" s="79"/>
      <c r="I4048" s="60"/>
      <c r="J4048" s="60"/>
      <c r="K4048" s="60"/>
      <c r="L4048" s="60"/>
      <c r="M4048" s="60"/>
      <c r="N4048" s="60"/>
      <c r="O4048" s="54"/>
      <c r="P4048" s="54"/>
      <c r="Q4048" s="54"/>
      <c r="R4048" s="54"/>
      <c r="S4048" s="54"/>
      <c r="T4048" s="54"/>
    </row>
    <row r="4049" spans="1:20" ht="15" customHeight="1" x14ac:dyDescent="0.2">
      <c r="A4049" s="54"/>
      <c r="B4049" s="54"/>
      <c r="C4049" s="53"/>
      <c r="D4049" s="54"/>
      <c r="E4049" s="54"/>
      <c r="F4049" s="79"/>
      <c r="G4049" s="55"/>
      <c r="H4049" s="79"/>
      <c r="I4049" s="60"/>
      <c r="J4049" s="60"/>
      <c r="K4049" s="60"/>
      <c r="L4049" s="60"/>
      <c r="M4049" s="60"/>
      <c r="N4049" s="60"/>
      <c r="O4049" s="54"/>
      <c r="P4049" s="54"/>
      <c r="Q4049" s="54"/>
      <c r="R4049" s="54"/>
      <c r="S4049" s="54"/>
      <c r="T4049" s="54"/>
    </row>
    <row r="4050" spans="1:20" ht="15" customHeight="1" x14ac:dyDescent="0.2">
      <c r="A4050" s="54"/>
      <c r="B4050" s="54"/>
      <c r="C4050" s="53"/>
      <c r="D4050" s="54"/>
      <c r="E4050" s="54"/>
      <c r="F4050" s="79"/>
      <c r="G4050" s="55"/>
      <c r="H4050" s="79"/>
      <c r="I4050" s="60"/>
      <c r="J4050" s="60"/>
      <c r="K4050" s="60"/>
      <c r="L4050" s="60"/>
      <c r="M4050" s="60"/>
      <c r="N4050" s="60"/>
      <c r="O4050" s="54"/>
      <c r="P4050" s="54"/>
      <c r="Q4050" s="54"/>
      <c r="R4050" s="54"/>
      <c r="S4050" s="54"/>
      <c r="T4050" s="54"/>
    </row>
    <row r="4051" spans="1:20" ht="15" customHeight="1" x14ac:dyDescent="0.2">
      <c r="A4051" s="54"/>
      <c r="B4051" s="54"/>
      <c r="C4051" s="53"/>
      <c r="D4051" s="54"/>
      <c r="E4051" s="54"/>
      <c r="F4051" s="79"/>
      <c r="G4051" s="55"/>
      <c r="H4051" s="79"/>
      <c r="I4051" s="60"/>
      <c r="J4051" s="60"/>
      <c r="K4051" s="60"/>
      <c r="L4051" s="60"/>
      <c r="M4051" s="60"/>
      <c r="N4051" s="60"/>
      <c r="O4051" s="54"/>
      <c r="P4051" s="54"/>
      <c r="Q4051" s="54"/>
      <c r="R4051" s="54"/>
      <c r="S4051" s="54"/>
      <c r="T4051" s="54"/>
    </row>
    <row r="4052" spans="1:20" ht="15" customHeight="1" x14ac:dyDescent="0.2">
      <c r="A4052" s="54"/>
      <c r="B4052" s="54"/>
      <c r="C4052" s="53"/>
      <c r="D4052" s="54"/>
      <c r="E4052" s="54"/>
      <c r="F4052" s="79"/>
      <c r="G4052" s="55"/>
      <c r="H4052" s="79"/>
      <c r="I4052" s="60"/>
      <c r="J4052" s="60"/>
      <c r="K4052" s="60"/>
      <c r="L4052" s="60"/>
      <c r="M4052" s="60"/>
      <c r="N4052" s="60"/>
      <c r="O4052" s="54"/>
      <c r="P4052" s="54"/>
      <c r="Q4052" s="54"/>
      <c r="R4052" s="54"/>
      <c r="S4052" s="54"/>
      <c r="T4052" s="54"/>
    </row>
    <row r="4053" spans="1:20" ht="15" customHeight="1" x14ac:dyDescent="0.2">
      <c r="A4053" s="54"/>
      <c r="B4053" s="54"/>
      <c r="C4053" s="53"/>
      <c r="D4053" s="54"/>
      <c r="E4053" s="54"/>
      <c r="F4053" s="79"/>
      <c r="G4053" s="55"/>
      <c r="H4053" s="79"/>
      <c r="I4053" s="60"/>
      <c r="J4053" s="60"/>
      <c r="K4053" s="60"/>
      <c r="L4053" s="60"/>
      <c r="M4053" s="60"/>
      <c r="N4053" s="60"/>
      <c r="O4053" s="54"/>
      <c r="P4053" s="54"/>
      <c r="Q4053" s="54"/>
      <c r="R4053" s="54"/>
      <c r="S4053" s="54"/>
      <c r="T4053" s="54"/>
    </row>
    <row r="4054" spans="1:20" ht="15" customHeight="1" x14ac:dyDescent="0.2">
      <c r="A4054" s="54"/>
      <c r="B4054" s="54"/>
      <c r="C4054" s="53"/>
      <c r="D4054" s="54"/>
      <c r="E4054" s="54"/>
      <c r="F4054" s="79"/>
      <c r="G4054" s="55"/>
      <c r="H4054" s="79"/>
      <c r="I4054" s="60"/>
      <c r="J4054" s="60"/>
      <c r="K4054" s="60"/>
      <c r="L4054" s="60"/>
      <c r="M4054" s="60"/>
      <c r="N4054" s="60"/>
      <c r="O4054" s="54"/>
      <c r="P4054" s="54"/>
      <c r="Q4054" s="54"/>
      <c r="R4054" s="54"/>
      <c r="S4054" s="54"/>
      <c r="T4054" s="54"/>
    </row>
    <row r="4055" spans="1:20" ht="15" customHeight="1" x14ac:dyDescent="0.2">
      <c r="A4055" s="54"/>
      <c r="B4055" s="54"/>
      <c r="C4055" s="53"/>
      <c r="D4055" s="54"/>
      <c r="E4055" s="54"/>
      <c r="F4055" s="79"/>
      <c r="G4055" s="55"/>
      <c r="H4055" s="79"/>
      <c r="I4055" s="60"/>
      <c r="J4055" s="60"/>
      <c r="K4055" s="60"/>
      <c r="L4055" s="60"/>
      <c r="M4055" s="60"/>
      <c r="N4055" s="60"/>
      <c r="O4055" s="54"/>
      <c r="P4055" s="54"/>
      <c r="Q4055" s="54"/>
      <c r="R4055" s="54"/>
      <c r="S4055" s="54"/>
      <c r="T4055" s="54"/>
    </row>
    <row r="4056" spans="1:20" ht="15" customHeight="1" x14ac:dyDescent="0.2">
      <c r="A4056" s="54"/>
      <c r="B4056" s="54"/>
      <c r="C4056" s="53"/>
      <c r="D4056" s="54"/>
      <c r="E4056" s="54"/>
      <c r="F4056" s="79"/>
      <c r="G4056" s="55"/>
      <c r="H4056" s="79"/>
      <c r="I4056" s="60"/>
      <c r="J4056" s="60"/>
      <c r="K4056" s="60"/>
      <c r="L4056" s="60"/>
      <c r="M4056" s="60"/>
      <c r="N4056" s="60"/>
      <c r="O4056" s="54"/>
      <c r="P4056" s="54"/>
      <c r="Q4056" s="54"/>
      <c r="R4056" s="54"/>
      <c r="S4056" s="54"/>
      <c r="T4056" s="54"/>
    </row>
    <row r="4057" spans="1:20" ht="15" customHeight="1" x14ac:dyDescent="0.2">
      <c r="A4057" s="54"/>
      <c r="B4057" s="54"/>
      <c r="C4057" s="53"/>
      <c r="D4057" s="54"/>
      <c r="E4057" s="54"/>
      <c r="F4057" s="79"/>
      <c r="G4057" s="55"/>
      <c r="H4057" s="79"/>
      <c r="I4057" s="60"/>
      <c r="J4057" s="60"/>
      <c r="K4057" s="60"/>
      <c r="L4057" s="60"/>
      <c r="M4057" s="60"/>
      <c r="N4057" s="60"/>
      <c r="O4057" s="54"/>
      <c r="P4057" s="54"/>
      <c r="Q4057" s="54"/>
      <c r="R4057" s="54"/>
      <c r="S4057" s="54"/>
      <c r="T4057" s="54"/>
    </row>
    <row r="4058" spans="1:20" ht="15" customHeight="1" x14ac:dyDescent="0.2">
      <c r="A4058" s="54"/>
      <c r="B4058" s="54"/>
      <c r="C4058" s="53"/>
      <c r="D4058" s="54"/>
      <c r="E4058" s="54"/>
      <c r="F4058" s="79"/>
      <c r="G4058" s="55"/>
      <c r="H4058" s="79"/>
      <c r="I4058" s="60"/>
      <c r="J4058" s="60"/>
      <c r="K4058" s="60"/>
      <c r="L4058" s="60"/>
      <c r="M4058" s="60"/>
      <c r="N4058" s="60"/>
      <c r="O4058" s="54"/>
      <c r="P4058" s="54"/>
      <c r="Q4058" s="54"/>
      <c r="R4058" s="54"/>
      <c r="S4058" s="54"/>
      <c r="T4058" s="54"/>
    </row>
    <row r="4059" spans="1:20" ht="15" customHeight="1" x14ac:dyDescent="0.2">
      <c r="A4059" s="54"/>
      <c r="B4059" s="54"/>
      <c r="C4059" s="53"/>
      <c r="D4059" s="54"/>
      <c r="E4059" s="54"/>
      <c r="F4059" s="79"/>
      <c r="G4059" s="55"/>
      <c r="H4059" s="79"/>
      <c r="I4059" s="60"/>
      <c r="J4059" s="60"/>
      <c r="K4059" s="60"/>
      <c r="L4059" s="60"/>
      <c r="M4059" s="60"/>
      <c r="N4059" s="60"/>
      <c r="O4059" s="54"/>
      <c r="P4059" s="54"/>
      <c r="Q4059" s="54"/>
      <c r="R4059" s="54"/>
      <c r="S4059" s="54"/>
      <c r="T4059" s="54"/>
    </row>
    <row r="4060" spans="1:20" ht="15" customHeight="1" x14ac:dyDescent="0.2">
      <c r="A4060" s="54"/>
      <c r="B4060" s="54"/>
      <c r="C4060" s="53"/>
      <c r="D4060" s="54"/>
      <c r="E4060" s="54"/>
      <c r="F4060" s="79"/>
      <c r="G4060" s="55"/>
      <c r="H4060" s="79"/>
      <c r="I4060" s="60"/>
      <c r="J4060" s="60"/>
      <c r="K4060" s="60"/>
      <c r="L4060" s="60"/>
      <c r="M4060" s="60"/>
      <c r="N4060" s="60"/>
      <c r="O4060" s="54"/>
      <c r="P4060" s="54"/>
      <c r="Q4060" s="54"/>
      <c r="R4060" s="54"/>
      <c r="S4060" s="54"/>
      <c r="T4060" s="54"/>
    </row>
    <row r="4061" spans="1:20" ht="15" customHeight="1" x14ac:dyDescent="0.2">
      <c r="A4061" s="54"/>
      <c r="B4061" s="54"/>
      <c r="C4061" s="53"/>
      <c r="D4061" s="54"/>
      <c r="E4061" s="54"/>
      <c r="F4061" s="79"/>
      <c r="G4061" s="55"/>
      <c r="H4061" s="79"/>
      <c r="I4061" s="60"/>
      <c r="J4061" s="60"/>
      <c r="K4061" s="60"/>
      <c r="L4061" s="60"/>
      <c r="M4061" s="60"/>
      <c r="N4061" s="60"/>
      <c r="O4061" s="54"/>
      <c r="P4061" s="54"/>
      <c r="Q4061" s="54"/>
      <c r="R4061" s="54"/>
      <c r="S4061" s="54"/>
      <c r="T4061" s="54"/>
    </row>
    <row r="4062" spans="1:20" ht="15" customHeight="1" x14ac:dyDescent="0.2">
      <c r="A4062" s="54"/>
      <c r="B4062" s="54"/>
      <c r="C4062" s="53"/>
      <c r="D4062" s="54"/>
      <c r="E4062" s="54"/>
      <c r="F4062" s="79"/>
      <c r="G4062" s="55"/>
      <c r="H4062" s="79"/>
      <c r="I4062" s="60"/>
      <c r="J4062" s="60"/>
      <c r="K4062" s="60"/>
      <c r="L4062" s="60"/>
      <c r="M4062" s="60"/>
      <c r="N4062" s="60"/>
      <c r="O4062" s="54"/>
      <c r="P4062" s="54"/>
      <c r="Q4062" s="54"/>
      <c r="R4062" s="54"/>
      <c r="S4062" s="54"/>
      <c r="T4062" s="54"/>
    </row>
    <row r="4063" spans="1:20" ht="15" customHeight="1" x14ac:dyDescent="0.2">
      <c r="A4063" s="54"/>
      <c r="B4063" s="54"/>
      <c r="C4063" s="53"/>
      <c r="D4063" s="54"/>
      <c r="E4063" s="54"/>
      <c r="F4063" s="79"/>
      <c r="G4063" s="55"/>
      <c r="H4063" s="79"/>
      <c r="I4063" s="60"/>
      <c r="J4063" s="60"/>
      <c r="K4063" s="60"/>
      <c r="L4063" s="60"/>
      <c r="M4063" s="60"/>
      <c r="N4063" s="60"/>
      <c r="O4063" s="54"/>
      <c r="P4063" s="54"/>
      <c r="Q4063" s="54"/>
      <c r="R4063" s="54"/>
      <c r="S4063" s="54"/>
      <c r="T4063" s="54"/>
    </row>
    <row r="4064" spans="1:20" ht="15" customHeight="1" x14ac:dyDescent="0.2">
      <c r="A4064" s="54"/>
      <c r="B4064" s="54"/>
      <c r="C4064" s="53"/>
      <c r="D4064" s="54"/>
      <c r="E4064" s="54"/>
      <c r="F4064" s="79"/>
      <c r="G4064" s="55"/>
      <c r="H4064" s="79"/>
      <c r="I4064" s="60"/>
      <c r="J4064" s="60"/>
      <c r="K4064" s="60"/>
      <c r="L4064" s="60"/>
      <c r="M4064" s="60"/>
      <c r="N4064" s="60"/>
      <c r="O4064" s="54"/>
      <c r="P4064" s="54"/>
      <c r="Q4064" s="54"/>
      <c r="R4064" s="54"/>
      <c r="S4064" s="54"/>
      <c r="T4064" s="54"/>
    </row>
    <row r="4065" spans="1:20" ht="15" customHeight="1" x14ac:dyDescent="0.2">
      <c r="A4065" s="54"/>
      <c r="B4065" s="54"/>
      <c r="C4065" s="53"/>
      <c r="D4065" s="54"/>
      <c r="E4065" s="54"/>
      <c r="F4065" s="79"/>
      <c r="G4065" s="55"/>
      <c r="H4065" s="79"/>
      <c r="I4065" s="60"/>
      <c r="J4065" s="60"/>
      <c r="K4065" s="60"/>
      <c r="L4065" s="60"/>
      <c r="M4065" s="60"/>
      <c r="N4065" s="60"/>
      <c r="O4065" s="54"/>
      <c r="P4065" s="54"/>
      <c r="Q4065" s="54"/>
      <c r="R4065" s="54"/>
      <c r="S4065" s="54"/>
      <c r="T4065" s="54"/>
    </row>
    <row r="4066" spans="1:20" ht="15" customHeight="1" x14ac:dyDescent="0.2">
      <c r="A4066" s="54"/>
      <c r="B4066" s="54"/>
      <c r="C4066" s="53"/>
      <c r="D4066" s="54"/>
      <c r="E4066" s="54"/>
      <c r="F4066" s="79"/>
      <c r="G4066" s="55"/>
      <c r="H4066" s="79"/>
      <c r="I4066" s="60"/>
      <c r="J4066" s="60"/>
      <c r="K4066" s="60"/>
      <c r="L4066" s="60"/>
      <c r="M4066" s="60"/>
      <c r="N4066" s="60"/>
      <c r="O4066" s="54"/>
      <c r="P4066" s="54"/>
      <c r="Q4066" s="54"/>
      <c r="R4066" s="54"/>
      <c r="S4066" s="54"/>
      <c r="T4066" s="54"/>
    </row>
    <row r="4067" spans="1:20" ht="15" customHeight="1" x14ac:dyDescent="0.2">
      <c r="A4067" s="54"/>
      <c r="B4067" s="54"/>
      <c r="C4067" s="53"/>
      <c r="D4067" s="54"/>
      <c r="E4067" s="54"/>
      <c r="F4067" s="79"/>
      <c r="G4067" s="55"/>
      <c r="H4067" s="79"/>
      <c r="I4067" s="60"/>
      <c r="J4067" s="60"/>
      <c r="K4067" s="60"/>
      <c r="L4067" s="60"/>
      <c r="M4067" s="60"/>
      <c r="N4067" s="60"/>
      <c r="O4067" s="54"/>
      <c r="P4067" s="54"/>
      <c r="Q4067" s="54"/>
      <c r="R4067" s="54"/>
      <c r="S4067" s="54"/>
      <c r="T4067" s="54"/>
    </row>
    <row r="4068" spans="1:20" ht="15" customHeight="1" x14ac:dyDescent="0.2">
      <c r="A4068" s="54"/>
      <c r="B4068" s="54"/>
      <c r="C4068" s="53"/>
      <c r="D4068" s="54"/>
      <c r="E4068" s="54"/>
      <c r="F4068" s="79"/>
      <c r="G4068" s="55"/>
      <c r="H4068" s="79"/>
      <c r="I4068" s="60"/>
      <c r="J4068" s="60"/>
      <c r="K4068" s="60"/>
      <c r="L4068" s="60"/>
      <c r="M4068" s="60"/>
      <c r="N4068" s="60"/>
      <c r="O4068" s="54"/>
      <c r="P4068" s="54"/>
      <c r="Q4068" s="54"/>
      <c r="R4068" s="54"/>
      <c r="S4068" s="54"/>
      <c r="T4068" s="54"/>
    </row>
    <row r="4069" spans="1:20" ht="15" customHeight="1" x14ac:dyDescent="0.2">
      <c r="A4069" s="54"/>
      <c r="B4069" s="54"/>
      <c r="C4069" s="53"/>
      <c r="D4069" s="54"/>
      <c r="E4069" s="54"/>
      <c r="F4069" s="79"/>
      <c r="G4069" s="55"/>
      <c r="H4069" s="79"/>
      <c r="I4069" s="60"/>
      <c r="J4069" s="60"/>
      <c r="K4069" s="60"/>
      <c r="L4069" s="60"/>
      <c r="M4069" s="60"/>
      <c r="N4069" s="60"/>
      <c r="O4069" s="54"/>
      <c r="P4069" s="54"/>
      <c r="Q4069" s="54"/>
      <c r="R4069" s="54"/>
      <c r="S4069" s="54"/>
      <c r="T4069" s="54"/>
    </row>
    <row r="4070" spans="1:20" ht="15" customHeight="1" x14ac:dyDescent="0.2">
      <c r="A4070" s="54"/>
      <c r="B4070" s="54"/>
      <c r="C4070" s="53"/>
      <c r="D4070" s="54"/>
      <c r="E4070" s="54"/>
      <c r="F4070" s="79"/>
      <c r="G4070" s="55"/>
      <c r="H4070" s="79"/>
      <c r="I4070" s="60"/>
      <c r="J4070" s="60"/>
      <c r="K4070" s="60"/>
      <c r="L4070" s="60"/>
      <c r="M4070" s="60"/>
      <c r="N4070" s="60"/>
      <c r="O4070" s="54"/>
      <c r="P4070" s="54"/>
      <c r="Q4070" s="54"/>
      <c r="R4070" s="54"/>
      <c r="S4070" s="54"/>
      <c r="T4070" s="54"/>
    </row>
    <row r="4071" spans="1:20" ht="15" customHeight="1" x14ac:dyDescent="0.2">
      <c r="A4071" s="54"/>
      <c r="B4071" s="54"/>
      <c r="C4071" s="53"/>
      <c r="D4071" s="54"/>
      <c r="E4071" s="54"/>
      <c r="F4071" s="79"/>
      <c r="G4071" s="55"/>
      <c r="H4071" s="79"/>
      <c r="I4071" s="60"/>
      <c r="J4071" s="60"/>
      <c r="K4071" s="60"/>
      <c r="L4071" s="60"/>
      <c r="M4071" s="60"/>
      <c r="N4071" s="60"/>
      <c r="O4071" s="54"/>
      <c r="P4071" s="54"/>
      <c r="Q4071" s="54"/>
      <c r="R4071" s="54"/>
      <c r="S4071" s="54"/>
      <c r="T4071" s="54"/>
    </row>
    <row r="4072" spans="1:20" ht="15" customHeight="1" x14ac:dyDescent="0.2">
      <c r="A4072" s="54"/>
      <c r="B4072" s="54"/>
      <c r="C4072" s="53"/>
      <c r="D4072" s="54"/>
      <c r="E4072" s="54"/>
      <c r="F4072" s="79"/>
      <c r="G4072" s="55"/>
      <c r="H4072" s="79"/>
      <c r="I4072" s="60"/>
      <c r="J4072" s="60"/>
      <c r="K4072" s="60"/>
      <c r="L4072" s="60"/>
      <c r="M4072" s="60"/>
      <c r="N4072" s="60"/>
      <c r="O4072" s="54"/>
      <c r="P4072" s="54"/>
      <c r="Q4072" s="54"/>
      <c r="R4072" s="54"/>
      <c r="S4072" s="54"/>
      <c r="T4072" s="54"/>
    </row>
    <row r="4073" spans="1:20" ht="15" customHeight="1" x14ac:dyDescent="0.2">
      <c r="A4073" s="54"/>
      <c r="B4073" s="54"/>
      <c r="C4073" s="53"/>
      <c r="D4073" s="54"/>
      <c r="E4073" s="54"/>
      <c r="F4073" s="79"/>
      <c r="G4073" s="55"/>
      <c r="H4073" s="79"/>
      <c r="I4073" s="60"/>
      <c r="J4073" s="60"/>
      <c r="K4073" s="60"/>
      <c r="L4073" s="60"/>
      <c r="M4073" s="60"/>
      <c r="N4073" s="60"/>
      <c r="O4073" s="54"/>
      <c r="P4073" s="54"/>
      <c r="Q4073" s="54"/>
      <c r="R4073" s="54"/>
      <c r="S4073" s="54"/>
      <c r="T4073" s="54"/>
    </row>
    <row r="4074" spans="1:20" ht="15" customHeight="1" x14ac:dyDescent="0.2">
      <c r="A4074" s="54"/>
      <c r="B4074" s="54"/>
      <c r="C4074" s="53"/>
      <c r="D4074" s="54"/>
      <c r="E4074" s="54"/>
      <c r="F4074" s="79"/>
      <c r="G4074" s="55"/>
      <c r="H4074" s="79"/>
      <c r="I4074" s="60"/>
      <c r="J4074" s="60"/>
      <c r="K4074" s="60"/>
      <c r="L4074" s="60"/>
      <c r="M4074" s="60"/>
      <c r="N4074" s="60"/>
      <c r="O4074" s="54"/>
      <c r="P4074" s="54"/>
      <c r="Q4074" s="54"/>
      <c r="R4074" s="54"/>
      <c r="S4074" s="54"/>
      <c r="T4074" s="54"/>
    </row>
    <row r="4075" spans="1:20" ht="15" customHeight="1" x14ac:dyDescent="0.2">
      <c r="A4075" s="54"/>
      <c r="B4075" s="54"/>
      <c r="C4075" s="53"/>
      <c r="D4075" s="54"/>
      <c r="E4075" s="54"/>
      <c r="F4075" s="79"/>
      <c r="G4075" s="55"/>
      <c r="H4075" s="79"/>
      <c r="I4075" s="60"/>
      <c r="J4075" s="60"/>
      <c r="K4075" s="60"/>
      <c r="L4075" s="60"/>
      <c r="M4075" s="60"/>
      <c r="N4075" s="60"/>
      <c r="O4075" s="54"/>
      <c r="P4075" s="54"/>
      <c r="Q4075" s="54"/>
      <c r="R4075" s="54"/>
      <c r="S4075" s="54"/>
      <c r="T4075" s="54"/>
    </row>
    <row r="4076" spans="1:20" ht="15" customHeight="1" x14ac:dyDescent="0.2">
      <c r="A4076" s="54"/>
      <c r="B4076" s="54"/>
      <c r="C4076" s="53"/>
      <c r="D4076" s="54"/>
      <c r="E4076" s="54"/>
      <c r="F4076" s="79"/>
      <c r="G4076" s="55"/>
      <c r="H4076" s="79"/>
      <c r="I4076" s="60"/>
      <c r="J4076" s="60"/>
      <c r="K4076" s="60"/>
      <c r="L4076" s="60"/>
      <c r="M4076" s="60"/>
      <c r="N4076" s="60"/>
      <c r="O4076" s="54"/>
      <c r="P4076" s="54"/>
      <c r="Q4076" s="54"/>
      <c r="R4076" s="54"/>
      <c r="S4076" s="54"/>
      <c r="T4076" s="54"/>
    </row>
    <row r="4077" spans="1:20" ht="15" customHeight="1" x14ac:dyDescent="0.2">
      <c r="A4077" s="54"/>
      <c r="B4077" s="54"/>
      <c r="C4077" s="53"/>
      <c r="D4077" s="54"/>
      <c r="E4077" s="54"/>
      <c r="F4077" s="79"/>
      <c r="G4077" s="55"/>
      <c r="H4077" s="79"/>
      <c r="I4077" s="60"/>
      <c r="J4077" s="60"/>
      <c r="K4077" s="60"/>
      <c r="L4077" s="60"/>
      <c r="M4077" s="60"/>
      <c r="N4077" s="60"/>
      <c r="O4077" s="54"/>
      <c r="P4077" s="54"/>
      <c r="Q4077" s="54"/>
      <c r="R4077" s="54"/>
      <c r="S4077" s="54"/>
      <c r="T4077" s="54"/>
    </row>
    <row r="4078" spans="1:20" ht="15" customHeight="1" x14ac:dyDescent="0.2">
      <c r="A4078" s="54"/>
      <c r="B4078" s="54"/>
      <c r="C4078" s="53"/>
      <c r="D4078" s="54"/>
      <c r="E4078" s="54"/>
      <c r="F4078" s="79"/>
      <c r="G4078" s="55"/>
      <c r="H4078" s="79"/>
      <c r="I4078" s="60"/>
      <c r="J4078" s="60"/>
      <c r="K4078" s="60"/>
      <c r="L4078" s="60"/>
      <c r="M4078" s="60"/>
      <c r="N4078" s="60"/>
      <c r="O4078" s="54"/>
      <c r="P4078" s="54"/>
      <c r="Q4078" s="54"/>
      <c r="R4078" s="54"/>
      <c r="S4078" s="54"/>
      <c r="T4078" s="54"/>
    </row>
    <row r="4079" spans="1:20" ht="15" customHeight="1" x14ac:dyDescent="0.2">
      <c r="A4079" s="54"/>
      <c r="B4079" s="54"/>
      <c r="C4079" s="53"/>
      <c r="D4079" s="54"/>
      <c r="E4079" s="54"/>
      <c r="F4079" s="79"/>
      <c r="G4079" s="55"/>
      <c r="H4079" s="79"/>
      <c r="I4079" s="60"/>
      <c r="J4079" s="60"/>
      <c r="K4079" s="60"/>
      <c r="L4079" s="60"/>
      <c r="M4079" s="60"/>
      <c r="N4079" s="60"/>
      <c r="O4079" s="54"/>
      <c r="P4079" s="54"/>
      <c r="Q4079" s="54"/>
      <c r="R4079" s="54"/>
      <c r="S4079" s="54"/>
      <c r="T4079" s="54"/>
    </row>
    <row r="4080" spans="1:20" ht="15" customHeight="1" x14ac:dyDescent="0.2">
      <c r="A4080" s="54"/>
      <c r="B4080" s="54"/>
      <c r="C4080" s="53"/>
      <c r="D4080" s="54"/>
      <c r="E4080" s="54"/>
      <c r="F4080" s="79"/>
      <c r="G4080" s="55"/>
      <c r="H4080" s="79"/>
      <c r="I4080" s="60"/>
      <c r="J4080" s="60"/>
      <c r="K4080" s="60"/>
      <c r="L4080" s="60"/>
      <c r="M4080" s="60"/>
      <c r="N4080" s="60"/>
      <c r="O4080" s="54"/>
      <c r="P4080" s="54"/>
      <c r="Q4080" s="54"/>
      <c r="R4080" s="54"/>
      <c r="S4080" s="54"/>
      <c r="T4080" s="54"/>
    </row>
    <row r="4081" spans="1:20" ht="15" customHeight="1" x14ac:dyDescent="0.2">
      <c r="A4081" s="54"/>
      <c r="B4081" s="54"/>
      <c r="C4081" s="53"/>
      <c r="D4081" s="54"/>
      <c r="E4081" s="54"/>
      <c r="F4081" s="79"/>
      <c r="G4081" s="55"/>
      <c r="H4081" s="79"/>
      <c r="I4081" s="60"/>
      <c r="J4081" s="60"/>
      <c r="K4081" s="60"/>
      <c r="L4081" s="60"/>
      <c r="M4081" s="60"/>
      <c r="N4081" s="60"/>
      <c r="O4081" s="54"/>
      <c r="P4081" s="54"/>
      <c r="Q4081" s="54"/>
      <c r="R4081" s="54"/>
      <c r="S4081" s="54"/>
      <c r="T4081" s="54"/>
    </row>
    <row r="4082" spans="1:20" ht="15" customHeight="1" x14ac:dyDescent="0.2">
      <c r="A4082" s="54"/>
      <c r="B4082" s="54"/>
      <c r="C4082" s="53"/>
      <c r="D4082" s="54"/>
      <c r="E4082" s="54"/>
      <c r="F4082" s="79"/>
      <c r="G4082" s="55"/>
      <c r="H4082" s="79"/>
      <c r="I4082" s="60"/>
      <c r="J4082" s="60"/>
      <c r="K4082" s="60"/>
      <c r="L4082" s="60"/>
      <c r="M4082" s="60"/>
      <c r="N4082" s="60"/>
      <c r="O4082" s="54"/>
      <c r="P4082" s="54"/>
      <c r="Q4082" s="54"/>
      <c r="R4082" s="54"/>
      <c r="S4082" s="54"/>
      <c r="T4082" s="54"/>
    </row>
    <row r="4083" spans="1:20" ht="15" customHeight="1" x14ac:dyDescent="0.2">
      <c r="A4083" s="54"/>
      <c r="B4083" s="54"/>
      <c r="C4083" s="53"/>
      <c r="D4083" s="54"/>
      <c r="E4083" s="54"/>
      <c r="F4083" s="79"/>
      <c r="G4083" s="55"/>
      <c r="H4083" s="79"/>
      <c r="I4083" s="60"/>
      <c r="J4083" s="60"/>
      <c r="K4083" s="60"/>
      <c r="L4083" s="60"/>
      <c r="M4083" s="60"/>
      <c r="N4083" s="60"/>
      <c r="O4083" s="54"/>
      <c r="P4083" s="54"/>
      <c r="Q4083" s="54"/>
      <c r="R4083" s="54"/>
      <c r="S4083" s="54"/>
      <c r="T4083" s="54"/>
    </row>
    <row r="4084" spans="1:20" ht="15" customHeight="1" x14ac:dyDescent="0.2">
      <c r="A4084" s="54"/>
      <c r="B4084" s="54"/>
      <c r="C4084" s="53"/>
      <c r="D4084" s="54"/>
      <c r="E4084" s="54"/>
      <c r="F4084" s="79"/>
      <c r="G4084" s="55"/>
      <c r="H4084" s="79"/>
      <c r="I4084" s="60"/>
      <c r="J4084" s="60"/>
      <c r="K4084" s="60"/>
      <c r="L4084" s="60"/>
      <c r="M4084" s="60"/>
      <c r="N4084" s="60"/>
      <c r="O4084" s="54"/>
      <c r="P4084" s="54"/>
      <c r="Q4084" s="54"/>
      <c r="R4084" s="54"/>
      <c r="S4084" s="54"/>
      <c r="T4084" s="54"/>
    </row>
    <row r="4085" spans="1:20" ht="15" customHeight="1" x14ac:dyDescent="0.2">
      <c r="A4085" s="54"/>
      <c r="B4085" s="54"/>
      <c r="C4085" s="53"/>
      <c r="D4085" s="54"/>
      <c r="E4085" s="54"/>
      <c r="F4085" s="79"/>
      <c r="G4085" s="55"/>
      <c r="H4085" s="79"/>
      <c r="I4085" s="60"/>
      <c r="J4085" s="60"/>
      <c r="K4085" s="60"/>
      <c r="L4085" s="60"/>
      <c r="M4085" s="60"/>
      <c r="N4085" s="60"/>
      <c r="O4085" s="54"/>
      <c r="P4085" s="54"/>
      <c r="Q4085" s="54"/>
      <c r="R4085" s="54"/>
      <c r="S4085" s="54"/>
      <c r="T4085" s="54"/>
    </row>
    <row r="4086" spans="1:20" ht="15" customHeight="1" x14ac:dyDescent="0.2">
      <c r="A4086" s="54"/>
      <c r="B4086" s="54"/>
      <c r="C4086" s="53"/>
      <c r="D4086" s="54"/>
      <c r="E4086" s="54"/>
      <c r="F4086" s="79"/>
      <c r="G4086" s="55"/>
      <c r="H4086" s="79"/>
      <c r="I4086" s="60"/>
      <c r="J4086" s="60"/>
      <c r="K4086" s="60"/>
      <c r="L4086" s="60"/>
      <c r="M4086" s="60"/>
      <c r="N4086" s="60"/>
      <c r="O4086" s="54"/>
      <c r="P4086" s="54"/>
      <c r="Q4086" s="54"/>
      <c r="R4086" s="54"/>
      <c r="S4086" s="54"/>
      <c r="T4086" s="54"/>
    </row>
    <row r="4087" spans="1:20" ht="15" customHeight="1" x14ac:dyDescent="0.2">
      <c r="A4087" s="54"/>
      <c r="B4087" s="54"/>
      <c r="C4087" s="53"/>
      <c r="D4087" s="54"/>
      <c r="E4087" s="54"/>
      <c r="F4087" s="79"/>
      <c r="G4087" s="55"/>
      <c r="H4087" s="79"/>
      <c r="I4087" s="60"/>
      <c r="J4087" s="60"/>
      <c r="K4087" s="60"/>
      <c r="L4087" s="60"/>
      <c r="M4087" s="60"/>
      <c r="N4087" s="60"/>
      <c r="O4087" s="54"/>
      <c r="P4087" s="54"/>
      <c r="Q4087" s="54"/>
      <c r="R4087" s="54"/>
      <c r="S4087" s="54"/>
      <c r="T4087" s="54"/>
    </row>
    <row r="4088" spans="1:20" ht="15" customHeight="1" x14ac:dyDescent="0.2">
      <c r="A4088" s="54"/>
      <c r="B4088" s="54"/>
      <c r="C4088" s="53"/>
      <c r="D4088" s="54"/>
      <c r="E4088" s="54"/>
      <c r="F4088" s="79"/>
      <c r="G4088" s="55"/>
      <c r="H4088" s="79"/>
      <c r="I4088" s="60"/>
      <c r="J4088" s="60"/>
      <c r="K4088" s="60"/>
      <c r="L4088" s="60"/>
      <c r="M4088" s="60"/>
      <c r="N4088" s="60"/>
      <c r="O4088" s="54"/>
      <c r="P4088" s="54"/>
      <c r="Q4088" s="54"/>
      <c r="R4088" s="54"/>
      <c r="S4088" s="54"/>
      <c r="T4088" s="54"/>
    </row>
    <row r="4089" spans="1:20" ht="15" customHeight="1" x14ac:dyDescent="0.2">
      <c r="A4089" s="54"/>
      <c r="B4089" s="54"/>
      <c r="C4089" s="53"/>
      <c r="D4089" s="54"/>
      <c r="E4089" s="54"/>
      <c r="F4089" s="79"/>
      <c r="G4089" s="55"/>
      <c r="H4089" s="79"/>
      <c r="I4089" s="60"/>
      <c r="J4089" s="60"/>
      <c r="K4089" s="60"/>
      <c r="L4089" s="60"/>
      <c r="M4089" s="60"/>
      <c r="N4089" s="60"/>
      <c r="O4089" s="54"/>
      <c r="P4089" s="54"/>
      <c r="Q4089" s="54"/>
      <c r="R4089" s="54"/>
      <c r="S4089" s="54"/>
      <c r="T4089" s="54"/>
    </row>
    <row r="4090" spans="1:20" ht="15" customHeight="1" x14ac:dyDescent="0.2">
      <c r="A4090" s="54"/>
      <c r="B4090" s="54"/>
      <c r="C4090" s="53"/>
      <c r="D4090" s="54"/>
      <c r="E4090" s="54"/>
      <c r="F4090" s="79"/>
      <c r="G4090" s="55"/>
      <c r="H4090" s="79"/>
      <c r="I4090" s="60"/>
      <c r="J4090" s="60"/>
      <c r="K4090" s="60"/>
      <c r="L4090" s="60"/>
      <c r="M4090" s="60"/>
      <c r="N4090" s="60"/>
      <c r="O4090" s="54"/>
      <c r="P4090" s="54"/>
      <c r="Q4090" s="54"/>
      <c r="R4090" s="54"/>
      <c r="S4090" s="54"/>
      <c r="T4090" s="54"/>
    </row>
    <row r="4091" spans="1:20" ht="15" customHeight="1" x14ac:dyDescent="0.2">
      <c r="A4091" s="54"/>
      <c r="B4091" s="54"/>
      <c r="C4091" s="53"/>
      <c r="D4091" s="54"/>
      <c r="E4091" s="54"/>
      <c r="F4091" s="79"/>
      <c r="G4091" s="55"/>
      <c r="H4091" s="79"/>
      <c r="I4091" s="60"/>
      <c r="J4091" s="60"/>
      <c r="K4091" s="60"/>
      <c r="L4091" s="60"/>
      <c r="M4091" s="60"/>
      <c r="N4091" s="60"/>
      <c r="O4091" s="54"/>
      <c r="P4091" s="54"/>
      <c r="Q4091" s="54"/>
      <c r="R4091" s="54"/>
      <c r="S4091" s="54"/>
      <c r="T4091" s="54"/>
    </row>
    <row r="4092" spans="1:20" ht="15" customHeight="1" x14ac:dyDescent="0.2">
      <c r="A4092" s="54"/>
      <c r="B4092" s="54"/>
      <c r="C4092" s="53"/>
      <c r="D4092" s="54"/>
      <c r="E4092" s="54"/>
      <c r="F4092" s="79"/>
      <c r="G4092" s="55"/>
      <c r="H4092" s="79"/>
      <c r="I4092" s="60"/>
      <c r="J4092" s="60"/>
      <c r="K4092" s="60"/>
      <c r="L4092" s="60"/>
      <c r="M4092" s="60"/>
      <c r="N4092" s="60"/>
      <c r="O4092" s="54"/>
      <c r="P4092" s="54"/>
      <c r="Q4092" s="54"/>
      <c r="R4092" s="54"/>
      <c r="S4092" s="54"/>
      <c r="T4092" s="54"/>
    </row>
    <row r="4093" spans="1:20" ht="15" customHeight="1" x14ac:dyDescent="0.2">
      <c r="A4093" s="54"/>
      <c r="B4093" s="54"/>
      <c r="C4093" s="53"/>
      <c r="D4093" s="54"/>
      <c r="E4093" s="54"/>
      <c r="F4093" s="79"/>
      <c r="G4093" s="55"/>
      <c r="H4093" s="79"/>
      <c r="I4093" s="60"/>
      <c r="J4093" s="60"/>
      <c r="K4093" s="60"/>
      <c r="L4093" s="60"/>
      <c r="M4093" s="60"/>
      <c r="N4093" s="60"/>
      <c r="O4093" s="54"/>
      <c r="P4093" s="54"/>
      <c r="Q4093" s="54"/>
      <c r="R4093" s="54"/>
      <c r="S4093" s="54"/>
      <c r="T4093" s="54"/>
    </row>
    <row r="4094" spans="1:20" ht="15" customHeight="1" x14ac:dyDescent="0.2">
      <c r="A4094" s="54"/>
      <c r="B4094" s="54"/>
      <c r="C4094" s="53"/>
      <c r="D4094" s="54"/>
      <c r="E4094" s="54"/>
      <c r="F4094" s="79"/>
      <c r="G4094" s="55"/>
      <c r="H4094" s="79"/>
      <c r="I4094" s="60"/>
      <c r="J4094" s="60"/>
      <c r="K4094" s="60"/>
      <c r="L4094" s="60"/>
      <c r="M4094" s="60"/>
      <c r="N4094" s="60"/>
      <c r="O4094" s="54"/>
      <c r="P4094" s="54"/>
      <c r="Q4094" s="54"/>
      <c r="R4094" s="54"/>
      <c r="S4094" s="54"/>
      <c r="T4094" s="54"/>
    </row>
    <row r="4095" spans="1:20" ht="15" customHeight="1" x14ac:dyDescent="0.2">
      <c r="A4095" s="54"/>
      <c r="B4095" s="54"/>
      <c r="C4095" s="53"/>
      <c r="D4095" s="54"/>
      <c r="E4095" s="54"/>
      <c r="F4095" s="79"/>
      <c r="G4095" s="55"/>
      <c r="H4095" s="79"/>
      <c r="I4095" s="60"/>
      <c r="J4095" s="60"/>
      <c r="K4095" s="60"/>
      <c r="L4095" s="60"/>
      <c r="M4095" s="60"/>
      <c r="N4095" s="60"/>
      <c r="O4095" s="54"/>
      <c r="P4095" s="54"/>
      <c r="Q4095" s="54"/>
      <c r="R4095" s="54"/>
      <c r="S4095" s="54"/>
      <c r="T4095" s="54"/>
    </row>
    <row r="4096" spans="1:20" ht="15" customHeight="1" x14ac:dyDescent="0.2">
      <c r="A4096" s="54"/>
      <c r="B4096" s="54"/>
      <c r="C4096" s="53"/>
      <c r="D4096" s="54"/>
      <c r="E4096" s="54"/>
      <c r="F4096" s="79"/>
      <c r="G4096" s="55"/>
      <c r="H4096" s="79"/>
      <c r="I4096" s="60"/>
      <c r="J4096" s="60"/>
      <c r="K4096" s="60"/>
      <c r="L4096" s="60"/>
      <c r="M4096" s="60"/>
      <c r="N4096" s="60"/>
      <c r="O4096" s="54"/>
      <c r="P4096" s="54"/>
      <c r="Q4096" s="54"/>
      <c r="R4096" s="54"/>
      <c r="S4096" s="54"/>
      <c r="T4096" s="54"/>
    </row>
    <row r="4097" spans="1:20" ht="15" customHeight="1" x14ac:dyDescent="0.2">
      <c r="A4097" s="54"/>
      <c r="B4097" s="54"/>
      <c r="C4097" s="53"/>
      <c r="D4097" s="54"/>
      <c r="E4097" s="54"/>
      <c r="F4097" s="79"/>
      <c r="G4097" s="55"/>
      <c r="H4097" s="79"/>
      <c r="I4097" s="60"/>
      <c r="J4097" s="60"/>
      <c r="K4097" s="60"/>
      <c r="L4097" s="60"/>
      <c r="M4097" s="60"/>
      <c r="N4097" s="60"/>
      <c r="O4097" s="54"/>
      <c r="P4097" s="54"/>
      <c r="Q4097" s="54"/>
      <c r="R4097" s="54"/>
      <c r="S4097" s="54"/>
      <c r="T4097" s="54"/>
    </row>
    <row r="4098" spans="1:20" ht="15" customHeight="1" x14ac:dyDescent="0.2">
      <c r="A4098" s="54"/>
      <c r="B4098" s="54"/>
      <c r="C4098" s="53"/>
      <c r="D4098" s="54"/>
      <c r="E4098" s="54"/>
      <c r="F4098" s="79"/>
      <c r="G4098" s="55"/>
      <c r="H4098" s="79"/>
      <c r="I4098" s="60"/>
      <c r="J4098" s="60"/>
      <c r="K4098" s="60"/>
      <c r="L4098" s="60"/>
      <c r="M4098" s="60"/>
      <c r="N4098" s="60"/>
      <c r="O4098" s="54"/>
      <c r="P4098" s="54"/>
      <c r="Q4098" s="54"/>
      <c r="R4098" s="54"/>
      <c r="S4098" s="54"/>
      <c r="T4098" s="54"/>
    </row>
    <row r="4099" spans="1:20" ht="15" customHeight="1" x14ac:dyDescent="0.2">
      <c r="A4099" s="54"/>
      <c r="B4099" s="54"/>
      <c r="C4099" s="53"/>
      <c r="D4099" s="54"/>
      <c r="E4099" s="54"/>
      <c r="F4099" s="79"/>
      <c r="G4099" s="55"/>
      <c r="H4099" s="79"/>
      <c r="I4099" s="60"/>
      <c r="J4099" s="60"/>
      <c r="K4099" s="60"/>
      <c r="L4099" s="60"/>
      <c r="M4099" s="60"/>
      <c r="N4099" s="60"/>
      <c r="O4099" s="54"/>
      <c r="P4099" s="54"/>
      <c r="Q4099" s="54"/>
      <c r="R4099" s="54"/>
      <c r="S4099" s="54"/>
      <c r="T4099" s="54"/>
    </row>
    <row r="4100" spans="1:20" ht="15" customHeight="1" x14ac:dyDescent="0.2">
      <c r="A4100" s="54"/>
      <c r="B4100" s="54"/>
      <c r="C4100" s="53"/>
      <c r="D4100" s="54"/>
      <c r="E4100" s="54"/>
      <c r="F4100" s="79"/>
      <c r="G4100" s="55"/>
      <c r="H4100" s="79"/>
      <c r="I4100" s="60"/>
      <c r="J4100" s="60"/>
      <c r="K4100" s="60"/>
      <c r="L4100" s="60"/>
      <c r="M4100" s="60"/>
      <c r="N4100" s="60"/>
      <c r="O4100" s="54"/>
      <c r="P4100" s="54"/>
      <c r="Q4100" s="54"/>
      <c r="R4100" s="54"/>
      <c r="S4100" s="54"/>
      <c r="T4100" s="54"/>
    </row>
    <row r="4101" spans="1:20" ht="15" customHeight="1" x14ac:dyDescent="0.2">
      <c r="A4101" s="54"/>
      <c r="B4101" s="54"/>
      <c r="C4101" s="53"/>
      <c r="D4101" s="54"/>
      <c r="E4101" s="54"/>
      <c r="F4101" s="79"/>
      <c r="G4101" s="55"/>
      <c r="H4101" s="79"/>
      <c r="I4101" s="60"/>
      <c r="J4101" s="60"/>
      <c r="K4101" s="60"/>
      <c r="L4101" s="60"/>
      <c r="M4101" s="60"/>
      <c r="N4101" s="60"/>
      <c r="O4101" s="54"/>
      <c r="P4101" s="54"/>
      <c r="Q4101" s="54"/>
      <c r="R4101" s="54"/>
      <c r="S4101" s="54"/>
      <c r="T4101" s="54"/>
    </row>
    <row r="4102" spans="1:20" ht="15" customHeight="1" x14ac:dyDescent="0.2">
      <c r="A4102" s="54"/>
      <c r="B4102" s="54"/>
      <c r="C4102" s="53"/>
      <c r="D4102" s="54"/>
      <c r="E4102" s="54"/>
      <c r="F4102" s="79"/>
      <c r="G4102" s="55"/>
      <c r="H4102" s="79"/>
      <c r="I4102" s="60"/>
      <c r="J4102" s="60"/>
      <c r="K4102" s="60"/>
      <c r="L4102" s="60"/>
      <c r="M4102" s="60"/>
      <c r="N4102" s="60"/>
      <c r="O4102" s="54"/>
      <c r="P4102" s="54"/>
      <c r="Q4102" s="54"/>
      <c r="R4102" s="54"/>
      <c r="S4102" s="54"/>
      <c r="T4102" s="54"/>
    </row>
    <row r="4103" spans="1:20" ht="15" customHeight="1" x14ac:dyDescent="0.2">
      <c r="A4103" s="54"/>
      <c r="B4103" s="54"/>
      <c r="C4103" s="53"/>
      <c r="D4103" s="54"/>
      <c r="E4103" s="54"/>
      <c r="F4103" s="79"/>
      <c r="G4103" s="55"/>
      <c r="H4103" s="79"/>
      <c r="I4103" s="60"/>
      <c r="J4103" s="60"/>
      <c r="K4103" s="60"/>
      <c r="L4103" s="60"/>
      <c r="M4103" s="60"/>
      <c r="N4103" s="60"/>
      <c r="O4103" s="54"/>
      <c r="P4103" s="54"/>
      <c r="Q4103" s="54"/>
      <c r="R4103" s="54"/>
      <c r="S4103" s="54"/>
      <c r="T4103" s="54"/>
    </row>
    <row r="4104" spans="1:20" ht="15" customHeight="1" x14ac:dyDescent="0.2">
      <c r="A4104" s="54"/>
      <c r="B4104" s="54"/>
      <c r="C4104" s="53"/>
      <c r="D4104" s="54"/>
      <c r="E4104" s="54"/>
      <c r="F4104" s="79"/>
      <c r="G4104" s="55"/>
      <c r="H4104" s="79"/>
      <c r="I4104" s="60"/>
      <c r="J4104" s="60"/>
      <c r="K4104" s="60"/>
      <c r="L4104" s="60"/>
      <c r="M4104" s="60"/>
      <c r="N4104" s="60"/>
      <c r="O4104" s="54"/>
      <c r="P4104" s="54"/>
      <c r="Q4104" s="54"/>
      <c r="R4104" s="54"/>
      <c r="S4104" s="54"/>
      <c r="T4104" s="54"/>
    </row>
    <row r="4105" spans="1:20" ht="15" customHeight="1" x14ac:dyDescent="0.2">
      <c r="A4105" s="54"/>
      <c r="B4105" s="54"/>
      <c r="C4105" s="53"/>
      <c r="D4105" s="54"/>
      <c r="E4105" s="54"/>
      <c r="F4105" s="79"/>
      <c r="G4105" s="55"/>
      <c r="H4105" s="79"/>
      <c r="I4105" s="60"/>
      <c r="J4105" s="60"/>
      <c r="K4105" s="60"/>
      <c r="L4105" s="60"/>
      <c r="M4105" s="60"/>
      <c r="N4105" s="60"/>
      <c r="O4105" s="54"/>
      <c r="P4105" s="54"/>
      <c r="Q4105" s="54"/>
      <c r="R4105" s="54"/>
      <c r="S4105" s="54"/>
      <c r="T4105" s="54"/>
    </row>
    <row r="4106" spans="1:20" ht="15" customHeight="1" x14ac:dyDescent="0.2">
      <c r="A4106" s="54"/>
      <c r="B4106" s="54"/>
      <c r="C4106" s="53"/>
      <c r="D4106" s="54"/>
      <c r="E4106" s="54"/>
      <c r="F4106" s="79"/>
      <c r="G4106" s="55"/>
      <c r="H4106" s="79"/>
      <c r="I4106" s="60"/>
      <c r="J4106" s="60"/>
      <c r="K4106" s="60"/>
      <c r="L4106" s="60"/>
      <c r="M4106" s="60"/>
      <c r="N4106" s="60"/>
      <c r="O4106" s="54"/>
      <c r="P4106" s="54"/>
      <c r="Q4106" s="54"/>
      <c r="R4106" s="54"/>
      <c r="S4106" s="54"/>
      <c r="T4106" s="54"/>
    </row>
    <row r="4107" spans="1:20" ht="15" customHeight="1" x14ac:dyDescent="0.2">
      <c r="A4107" s="54"/>
      <c r="B4107" s="54"/>
      <c r="C4107" s="53"/>
      <c r="D4107" s="54"/>
      <c r="E4107" s="54"/>
      <c r="F4107" s="79"/>
      <c r="G4107" s="55"/>
      <c r="H4107" s="79"/>
      <c r="I4107" s="60"/>
      <c r="J4107" s="60"/>
      <c r="K4107" s="60"/>
      <c r="L4107" s="60"/>
      <c r="M4107" s="60"/>
      <c r="N4107" s="60"/>
      <c r="O4107" s="54"/>
      <c r="P4107" s="54"/>
      <c r="Q4107" s="54"/>
      <c r="R4107" s="54"/>
      <c r="S4107" s="54"/>
      <c r="T4107" s="54"/>
    </row>
    <row r="4108" spans="1:20" ht="15" customHeight="1" x14ac:dyDescent="0.2">
      <c r="A4108" s="54"/>
      <c r="B4108" s="54"/>
      <c r="C4108" s="53"/>
      <c r="D4108" s="54"/>
      <c r="E4108" s="54"/>
      <c r="F4108" s="79"/>
      <c r="G4108" s="55"/>
      <c r="H4108" s="79"/>
      <c r="I4108" s="60"/>
      <c r="J4108" s="60"/>
      <c r="K4108" s="60"/>
      <c r="L4108" s="60"/>
      <c r="M4108" s="60"/>
      <c r="N4108" s="60"/>
      <c r="O4108" s="54"/>
      <c r="P4108" s="54"/>
      <c r="Q4108" s="54"/>
      <c r="R4108" s="54"/>
      <c r="S4108" s="54"/>
      <c r="T4108" s="54"/>
    </row>
    <row r="4109" spans="1:20" ht="15" customHeight="1" x14ac:dyDescent="0.2">
      <c r="A4109" s="54"/>
      <c r="B4109" s="54"/>
      <c r="C4109" s="53"/>
      <c r="D4109" s="54"/>
      <c r="E4109" s="54"/>
      <c r="F4109" s="79"/>
      <c r="G4109" s="55"/>
      <c r="H4109" s="79"/>
      <c r="I4109" s="60"/>
      <c r="J4109" s="60"/>
      <c r="K4109" s="60"/>
      <c r="L4109" s="60"/>
      <c r="M4109" s="60"/>
      <c r="N4109" s="60"/>
      <c r="O4109" s="54"/>
      <c r="P4109" s="54"/>
      <c r="Q4109" s="54"/>
      <c r="R4109" s="54"/>
      <c r="S4109" s="54"/>
      <c r="T4109" s="54"/>
    </row>
    <row r="4110" spans="1:20" ht="15" customHeight="1" x14ac:dyDescent="0.2">
      <c r="A4110" s="54"/>
      <c r="B4110" s="54"/>
      <c r="C4110" s="53"/>
      <c r="D4110" s="54"/>
      <c r="E4110" s="54"/>
      <c r="F4110" s="79"/>
      <c r="G4110" s="55"/>
      <c r="H4110" s="79"/>
      <c r="I4110" s="60"/>
      <c r="J4110" s="60"/>
      <c r="K4110" s="60"/>
      <c r="L4110" s="60"/>
      <c r="M4110" s="60"/>
      <c r="N4110" s="60"/>
      <c r="O4110" s="54"/>
      <c r="P4110" s="54"/>
      <c r="Q4110" s="54"/>
      <c r="R4110" s="54"/>
      <c r="S4110" s="54"/>
      <c r="T4110" s="54"/>
    </row>
    <row r="4111" spans="1:20" ht="15" customHeight="1" x14ac:dyDescent="0.2">
      <c r="A4111" s="54"/>
      <c r="B4111" s="54"/>
      <c r="C4111" s="53"/>
      <c r="D4111" s="54"/>
      <c r="E4111" s="54"/>
      <c r="F4111" s="79"/>
      <c r="G4111" s="55"/>
      <c r="H4111" s="79"/>
      <c r="I4111" s="60"/>
      <c r="J4111" s="60"/>
      <c r="K4111" s="60"/>
      <c r="L4111" s="60"/>
      <c r="M4111" s="60"/>
      <c r="N4111" s="60"/>
      <c r="O4111" s="54"/>
      <c r="P4111" s="54"/>
      <c r="Q4111" s="54"/>
      <c r="R4111" s="54"/>
      <c r="S4111" s="54"/>
      <c r="T4111" s="54"/>
    </row>
    <row r="4112" spans="1:20" ht="15" customHeight="1" x14ac:dyDescent="0.2">
      <c r="A4112" s="54"/>
      <c r="B4112" s="54"/>
      <c r="C4112" s="53"/>
      <c r="D4112" s="54"/>
      <c r="E4112" s="54"/>
      <c r="F4112" s="79"/>
      <c r="G4112" s="55"/>
      <c r="H4112" s="79"/>
      <c r="I4112" s="60"/>
      <c r="J4112" s="60"/>
      <c r="K4112" s="60"/>
      <c r="L4112" s="60"/>
      <c r="M4112" s="60"/>
      <c r="N4112" s="60"/>
      <c r="O4112" s="54"/>
      <c r="P4112" s="54"/>
      <c r="Q4112" s="54"/>
      <c r="R4112" s="54"/>
      <c r="S4112" s="54"/>
      <c r="T4112" s="54"/>
    </row>
    <row r="4113" spans="1:20" ht="15" customHeight="1" x14ac:dyDescent="0.2">
      <c r="A4113" s="54"/>
      <c r="B4113" s="54"/>
      <c r="C4113" s="53"/>
      <c r="D4113" s="54"/>
      <c r="E4113" s="54"/>
      <c r="F4113" s="79"/>
      <c r="G4113" s="55"/>
      <c r="H4113" s="79"/>
      <c r="I4113" s="60"/>
      <c r="J4113" s="60"/>
      <c r="K4113" s="60"/>
      <c r="L4113" s="60"/>
      <c r="M4113" s="60"/>
      <c r="N4113" s="60"/>
      <c r="O4113" s="54"/>
      <c r="P4113" s="54"/>
      <c r="Q4113" s="54"/>
      <c r="R4113" s="54"/>
      <c r="S4113" s="54"/>
      <c r="T4113" s="54"/>
    </row>
    <row r="4114" spans="1:20" ht="15" customHeight="1" x14ac:dyDescent="0.2">
      <c r="A4114" s="54"/>
      <c r="B4114" s="54"/>
      <c r="C4114" s="53"/>
      <c r="D4114" s="54"/>
      <c r="E4114" s="54"/>
      <c r="F4114" s="79"/>
      <c r="G4114" s="55"/>
      <c r="H4114" s="79"/>
      <c r="I4114" s="60"/>
      <c r="J4114" s="60"/>
      <c r="K4114" s="60"/>
      <c r="L4114" s="60"/>
      <c r="M4114" s="60"/>
      <c r="N4114" s="60"/>
      <c r="O4114" s="54"/>
      <c r="P4114" s="54"/>
      <c r="Q4114" s="54"/>
      <c r="R4114" s="54"/>
      <c r="S4114" s="54"/>
      <c r="T4114" s="54"/>
    </row>
    <row r="4115" spans="1:20" ht="15" customHeight="1" x14ac:dyDescent="0.2">
      <c r="A4115" s="54"/>
      <c r="B4115" s="54"/>
      <c r="C4115" s="53"/>
      <c r="D4115" s="54"/>
      <c r="E4115" s="54"/>
      <c r="F4115" s="79"/>
      <c r="G4115" s="55"/>
      <c r="H4115" s="79"/>
      <c r="I4115" s="60"/>
      <c r="J4115" s="60"/>
      <c r="K4115" s="60"/>
      <c r="L4115" s="60"/>
      <c r="M4115" s="60"/>
      <c r="N4115" s="60"/>
      <c r="O4115" s="54"/>
      <c r="P4115" s="54"/>
      <c r="Q4115" s="54"/>
      <c r="R4115" s="54"/>
      <c r="S4115" s="54"/>
      <c r="T4115" s="54"/>
    </row>
    <row r="4116" spans="1:20" ht="15" customHeight="1" x14ac:dyDescent="0.2">
      <c r="A4116" s="54"/>
      <c r="B4116" s="54"/>
      <c r="C4116" s="53"/>
      <c r="D4116" s="54"/>
      <c r="E4116" s="54"/>
      <c r="F4116" s="79"/>
      <c r="G4116" s="55"/>
      <c r="H4116" s="79"/>
      <c r="I4116" s="60"/>
      <c r="J4116" s="60"/>
      <c r="K4116" s="60"/>
      <c r="L4116" s="60"/>
      <c r="M4116" s="60"/>
      <c r="N4116" s="60"/>
      <c r="O4116" s="54"/>
      <c r="P4116" s="54"/>
      <c r="Q4116" s="54"/>
      <c r="R4116" s="54"/>
      <c r="S4116" s="54"/>
      <c r="T4116" s="54"/>
    </row>
    <row r="4117" spans="1:20" ht="15" customHeight="1" x14ac:dyDescent="0.2">
      <c r="A4117" s="54"/>
      <c r="B4117" s="54"/>
      <c r="C4117" s="53"/>
      <c r="D4117" s="54"/>
      <c r="E4117" s="54"/>
      <c r="F4117" s="79"/>
      <c r="G4117" s="55"/>
      <c r="H4117" s="79"/>
      <c r="I4117" s="60"/>
      <c r="J4117" s="60"/>
      <c r="K4117" s="60"/>
      <c r="L4117" s="60"/>
      <c r="M4117" s="60"/>
      <c r="N4117" s="60"/>
      <c r="O4117" s="54"/>
      <c r="P4117" s="54"/>
      <c r="Q4117" s="54"/>
      <c r="R4117" s="54"/>
      <c r="S4117" s="54"/>
      <c r="T4117" s="54"/>
    </row>
    <row r="4118" spans="1:20" ht="15" customHeight="1" x14ac:dyDescent="0.2">
      <c r="A4118" s="54"/>
      <c r="B4118" s="54"/>
      <c r="C4118" s="53"/>
      <c r="D4118" s="54"/>
      <c r="E4118" s="54"/>
      <c r="F4118" s="79"/>
      <c r="G4118" s="55"/>
      <c r="H4118" s="79"/>
      <c r="I4118" s="60"/>
      <c r="J4118" s="60"/>
      <c r="K4118" s="60"/>
      <c r="L4118" s="60"/>
      <c r="M4118" s="60"/>
      <c r="N4118" s="60"/>
      <c r="O4118" s="54"/>
      <c r="P4118" s="54"/>
      <c r="Q4118" s="54"/>
      <c r="R4118" s="54"/>
      <c r="S4118" s="54"/>
      <c r="T4118" s="54"/>
    </row>
    <row r="4119" spans="1:20" ht="15" customHeight="1" x14ac:dyDescent="0.2">
      <c r="A4119" s="54"/>
      <c r="B4119" s="54"/>
      <c r="C4119" s="53"/>
      <c r="D4119" s="54"/>
      <c r="E4119" s="54"/>
      <c r="F4119" s="79"/>
      <c r="G4119" s="55"/>
      <c r="H4119" s="79"/>
      <c r="I4119" s="60"/>
      <c r="J4119" s="60"/>
      <c r="K4119" s="60"/>
      <c r="L4119" s="60"/>
      <c r="M4119" s="60"/>
      <c r="N4119" s="60"/>
      <c r="O4119" s="54"/>
      <c r="P4119" s="54"/>
      <c r="Q4119" s="54"/>
      <c r="R4119" s="54"/>
      <c r="S4119" s="54"/>
      <c r="T4119" s="54"/>
    </row>
    <row r="4120" spans="1:20" ht="15" customHeight="1" x14ac:dyDescent="0.2">
      <c r="A4120" s="54"/>
      <c r="B4120" s="54"/>
      <c r="C4120" s="53"/>
      <c r="D4120" s="54"/>
      <c r="E4120" s="54"/>
      <c r="F4120" s="79"/>
      <c r="G4120" s="55"/>
      <c r="H4120" s="79"/>
      <c r="I4120" s="60"/>
      <c r="J4120" s="60"/>
      <c r="K4120" s="60"/>
      <c r="L4120" s="60"/>
      <c r="M4120" s="60"/>
      <c r="N4120" s="60"/>
      <c r="O4120" s="54"/>
      <c r="P4120" s="54"/>
      <c r="Q4120" s="54"/>
      <c r="R4120" s="54"/>
      <c r="S4120" s="54"/>
      <c r="T4120" s="54"/>
    </row>
    <row r="4121" spans="1:20" ht="15" customHeight="1" x14ac:dyDescent="0.2">
      <c r="A4121" s="54"/>
      <c r="B4121" s="54"/>
      <c r="C4121" s="53"/>
      <c r="D4121" s="54"/>
      <c r="E4121" s="54"/>
      <c r="F4121" s="79"/>
      <c r="G4121" s="55"/>
      <c r="H4121" s="79"/>
      <c r="I4121" s="60"/>
      <c r="J4121" s="60"/>
      <c r="K4121" s="60"/>
      <c r="L4121" s="60"/>
      <c r="M4121" s="60"/>
      <c r="N4121" s="60"/>
      <c r="O4121" s="54"/>
      <c r="P4121" s="54"/>
      <c r="Q4121" s="54"/>
      <c r="R4121" s="54"/>
      <c r="S4121" s="54"/>
      <c r="T4121" s="54"/>
    </row>
    <row r="4122" spans="1:20" ht="15" customHeight="1" x14ac:dyDescent="0.2">
      <c r="A4122" s="54"/>
      <c r="B4122" s="54"/>
      <c r="C4122" s="53"/>
      <c r="D4122" s="54"/>
      <c r="E4122" s="54"/>
      <c r="F4122" s="79"/>
      <c r="G4122" s="55"/>
      <c r="H4122" s="79"/>
      <c r="I4122" s="60"/>
      <c r="J4122" s="60"/>
      <c r="K4122" s="60"/>
      <c r="L4122" s="60"/>
      <c r="M4122" s="60"/>
      <c r="N4122" s="60"/>
      <c r="O4122" s="54"/>
      <c r="P4122" s="54"/>
      <c r="Q4122" s="54"/>
      <c r="R4122" s="54"/>
      <c r="S4122" s="54"/>
      <c r="T4122" s="54"/>
    </row>
    <row r="4123" spans="1:20" ht="15" customHeight="1" x14ac:dyDescent="0.2">
      <c r="A4123" s="54"/>
      <c r="B4123" s="54"/>
      <c r="C4123" s="53"/>
      <c r="D4123" s="54"/>
      <c r="E4123" s="54"/>
      <c r="F4123" s="79"/>
      <c r="G4123" s="55"/>
      <c r="H4123" s="79"/>
      <c r="I4123" s="60"/>
      <c r="J4123" s="60"/>
      <c r="K4123" s="60"/>
      <c r="L4123" s="60"/>
      <c r="M4123" s="60"/>
      <c r="N4123" s="60"/>
      <c r="O4123" s="54"/>
      <c r="P4123" s="54"/>
      <c r="Q4123" s="54"/>
      <c r="R4123" s="54"/>
      <c r="S4123" s="54"/>
      <c r="T4123" s="54"/>
    </row>
    <row r="4124" spans="1:20" ht="15" customHeight="1" x14ac:dyDescent="0.2">
      <c r="A4124" s="54"/>
      <c r="B4124" s="54"/>
      <c r="C4124" s="53"/>
      <c r="D4124" s="54"/>
      <c r="E4124" s="54"/>
      <c r="F4124" s="79"/>
      <c r="G4124" s="55"/>
      <c r="H4124" s="79"/>
      <c r="I4124" s="60"/>
      <c r="J4124" s="60"/>
      <c r="K4124" s="60"/>
      <c r="L4124" s="60"/>
      <c r="M4124" s="60"/>
      <c r="N4124" s="60"/>
      <c r="O4124" s="54"/>
      <c r="P4124" s="54"/>
      <c r="Q4124" s="54"/>
      <c r="R4124" s="54"/>
      <c r="S4124" s="54"/>
      <c r="T4124" s="54"/>
    </row>
    <row r="4125" spans="1:20" ht="15" customHeight="1" x14ac:dyDescent="0.2">
      <c r="A4125" s="54"/>
      <c r="B4125" s="54"/>
      <c r="C4125" s="53"/>
      <c r="D4125" s="54"/>
      <c r="E4125" s="54"/>
      <c r="F4125" s="79"/>
      <c r="G4125" s="55"/>
      <c r="H4125" s="79"/>
      <c r="I4125" s="60"/>
      <c r="J4125" s="60"/>
      <c r="K4125" s="60"/>
      <c r="L4125" s="60"/>
      <c r="M4125" s="60"/>
      <c r="N4125" s="60"/>
      <c r="O4125" s="54"/>
      <c r="P4125" s="54"/>
      <c r="Q4125" s="54"/>
      <c r="R4125" s="54"/>
      <c r="S4125" s="54"/>
      <c r="T4125" s="54"/>
    </row>
    <row r="4126" spans="1:20" ht="15" customHeight="1" x14ac:dyDescent="0.2">
      <c r="A4126" s="54"/>
      <c r="B4126" s="54"/>
      <c r="C4126" s="53"/>
      <c r="D4126" s="54"/>
      <c r="E4126" s="54"/>
      <c r="F4126" s="79"/>
      <c r="G4126" s="55"/>
      <c r="H4126" s="79"/>
      <c r="I4126" s="60"/>
      <c r="J4126" s="60"/>
      <c r="K4126" s="60"/>
      <c r="L4126" s="60"/>
      <c r="M4126" s="60"/>
      <c r="N4126" s="60"/>
      <c r="O4126" s="54"/>
      <c r="P4126" s="54"/>
      <c r="Q4126" s="54"/>
      <c r="R4126" s="54"/>
      <c r="S4126" s="54"/>
      <c r="T4126" s="54"/>
    </row>
    <row r="4127" spans="1:20" ht="15" customHeight="1" x14ac:dyDescent="0.2">
      <c r="A4127" s="54"/>
      <c r="B4127" s="54"/>
      <c r="C4127" s="53"/>
      <c r="D4127" s="54"/>
      <c r="E4127" s="54"/>
      <c r="F4127" s="79"/>
      <c r="G4127" s="55"/>
      <c r="H4127" s="79"/>
      <c r="I4127" s="60"/>
      <c r="J4127" s="60"/>
      <c r="K4127" s="60"/>
      <c r="L4127" s="60"/>
      <c r="M4127" s="60"/>
      <c r="N4127" s="60"/>
      <c r="O4127" s="54"/>
      <c r="P4127" s="54"/>
      <c r="Q4127" s="54"/>
      <c r="R4127" s="54"/>
      <c r="S4127" s="54"/>
      <c r="T4127" s="54"/>
    </row>
    <row r="4128" spans="1:20" ht="15" customHeight="1" x14ac:dyDescent="0.2">
      <c r="A4128" s="54"/>
      <c r="B4128" s="54"/>
      <c r="C4128" s="53"/>
      <c r="D4128" s="54"/>
      <c r="E4128" s="54"/>
      <c r="F4128" s="79"/>
      <c r="G4128" s="55"/>
      <c r="H4128" s="79"/>
      <c r="I4128" s="60"/>
      <c r="J4128" s="60"/>
      <c r="K4128" s="60"/>
      <c r="L4128" s="60"/>
      <c r="M4128" s="60"/>
      <c r="N4128" s="60"/>
      <c r="O4128" s="54"/>
      <c r="P4128" s="54"/>
      <c r="Q4128" s="54"/>
      <c r="R4128" s="54"/>
      <c r="S4128" s="54"/>
      <c r="T4128" s="54"/>
    </row>
    <row r="4129" spans="1:20" ht="15" customHeight="1" x14ac:dyDescent="0.2">
      <c r="A4129" s="54"/>
      <c r="B4129" s="54"/>
      <c r="C4129" s="53"/>
      <c r="D4129" s="54"/>
      <c r="E4129" s="54"/>
      <c r="F4129" s="79"/>
      <c r="G4129" s="55"/>
      <c r="H4129" s="79"/>
      <c r="I4129" s="60"/>
      <c r="J4129" s="60"/>
      <c r="K4129" s="60"/>
      <c r="L4129" s="60"/>
      <c r="M4129" s="60"/>
      <c r="N4129" s="60"/>
      <c r="O4129" s="54"/>
      <c r="P4129" s="54"/>
      <c r="Q4129" s="54"/>
      <c r="R4129" s="54"/>
      <c r="S4129" s="54"/>
      <c r="T4129" s="54"/>
    </row>
    <row r="4130" spans="1:20" ht="15" customHeight="1" x14ac:dyDescent="0.2">
      <c r="A4130" s="54"/>
      <c r="B4130" s="54"/>
      <c r="C4130" s="53"/>
      <c r="D4130" s="54"/>
      <c r="E4130" s="54"/>
      <c r="F4130" s="79"/>
      <c r="G4130" s="55"/>
      <c r="H4130" s="79"/>
      <c r="I4130" s="60"/>
      <c r="J4130" s="60"/>
      <c r="K4130" s="60"/>
      <c r="L4130" s="60"/>
      <c r="M4130" s="60"/>
      <c r="N4130" s="60"/>
      <c r="O4130" s="54"/>
      <c r="P4130" s="54"/>
      <c r="Q4130" s="54"/>
      <c r="R4130" s="54"/>
      <c r="S4130" s="54"/>
      <c r="T4130" s="54"/>
    </row>
    <row r="4131" spans="1:20" ht="15" customHeight="1" x14ac:dyDescent="0.2">
      <c r="A4131" s="54"/>
      <c r="B4131" s="54"/>
      <c r="C4131" s="53"/>
      <c r="D4131" s="54"/>
      <c r="E4131" s="54"/>
      <c r="F4131" s="79"/>
      <c r="G4131" s="55"/>
      <c r="H4131" s="79"/>
      <c r="I4131" s="60"/>
      <c r="J4131" s="60"/>
      <c r="K4131" s="60"/>
      <c r="L4131" s="60"/>
      <c r="M4131" s="60"/>
      <c r="N4131" s="60"/>
      <c r="O4131" s="54"/>
      <c r="P4131" s="54"/>
      <c r="Q4131" s="54"/>
      <c r="R4131" s="54"/>
      <c r="S4131" s="54"/>
      <c r="T4131" s="54"/>
    </row>
    <row r="4132" spans="1:20" ht="15" customHeight="1" x14ac:dyDescent="0.2">
      <c r="A4132" s="54"/>
      <c r="B4132" s="54"/>
      <c r="C4132" s="53"/>
      <c r="D4132" s="54"/>
      <c r="E4132" s="54"/>
      <c r="F4132" s="79"/>
      <c r="G4132" s="55"/>
      <c r="H4132" s="79"/>
      <c r="I4132" s="60"/>
      <c r="J4132" s="60"/>
      <c r="K4132" s="60"/>
      <c r="L4132" s="60"/>
      <c r="M4132" s="60"/>
      <c r="N4132" s="60"/>
      <c r="O4132" s="54"/>
      <c r="P4132" s="54"/>
      <c r="Q4132" s="54"/>
      <c r="R4132" s="54"/>
      <c r="S4132" s="54"/>
      <c r="T4132" s="54"/>
    </row>
    <row r="4133" spans="1:20" ht="15" customHeight="1" x14ac:dyDescent="0.2">
      <c r="A4133" s="54"/>
      <c r="B4133" s="54"/>
      <c r="C4133" s="53"/>
      <c r="D4133" s="54"/>
      <c r="E4133" s="54"/>
      <c r="F4133" s="79"/>
      <c r="G4133" s="55"/>
      <c r="H4133" s="79"/>
      <c r="I4133" s="60"/>
      <c r="J4133" s="60"/>
      <c r="K4133" s="60"/>
      <c r="L4133" s="60"/>
      <c r="M4133" s="60"/>
      <c r="N4133" s="60"/>
      <c r="O4133" s="54"/>
      <c r="P4133" s="54"/>
      <c r="Q4133" s="54"/>
      <c r="R4133" s="54"/>
      <c r="S4133" s="54"/>
      <c r="T4133" s="54"/>
    </row>
    <row r="4134" spans="1:20" ht="15" customHeight="1" x14ac:dyDescent="0.2">
      <c r="A4134" s="54"/>
      <c r="B4134" s="54"/>
      <c r="C4134" s="53"/>
      <c r="D4134" s="54"/>
      <c r="E4134" s="54"/>
      <c r="F4134" s="79"/>
      <c r="G4134" s="55"/>
      <c r="H4134" s="79"/>
      <c r="I4134" s="60"/>
      <c r="J4134" s="60"/>
      <c r="K4134" s="60"/>
      <c r="L4134" s="60"/>
      <c r="M4134" s="60"/>
      <c r="N4134" s="60"/>
      <c r="O4134" s="54"/>
      <c r="P4134" s="54"/>
      <c r="Q4134" s="54"/>
      <c r="R4134" s="54"/>
      <c r="S4134" s="54"/>
      <c r="T4134" s="54"/>
    </row>
    <row r="4135" spans="1:20" ht="15" customHeight="1" x14ac:dyDescent="0.2">
      <c r="A4135" s="54"/>
      <c r="B4135" s="54"/>
      <c r="C4135" s="53"/>
      <c r="D4135" s="54"/>
      <c r="E4135" s="54"/>
      <c r="F4135" s="79"/>
      <c r="G4135" s="55"/>
      <c r="H4135" s="79"/>
      <c r="I4135" s="60"/>
      <c r="J4135" s="60"/>
      <c r="K4135" s="60"/>
      <c r="L4135" s="60"/>
      <c r="M4135" s="60"/>
      <c r="N4135" s="60"/>
      <c r="O4135" s="54"/>
      <c r="P4135" s="54"/>
      <c r="Q4135" s="54"/>
      <c r="R4135" s="54"/>
      <c r="S4135" s="54"/>
      <c r="T4135" s="54"/>
    </row>
    <row r="4136" spans="1:20" ht="15" customHeight="1" x14ac:dyDescent="0.2">
      <c r="A4136" s="54"/>
      <c r="B4136" s="54"/>
      <c r="C4136" s="53"/>
      <c r="D4136" s="54"/>
      <c r="E4136" s="54"/>
      <c r="F4136" s="79"/>
      <c r="G4136" s="55"/>
      <c r="H4136" s="79"/>
      <c r="I4136" s="60"/>
      <c r="J4136" s="60"/>
      <c r="K4136" s="60"/>
      <c r="L4136" s="60"/>
      <c r="M4136" s="60"/>
      <c r="N4136" s="60"/>
      <c r="O4136" s="54"/>
      <c r="P4136" s="54"/>
      <c r="Q4136" s="54"/>
      <c r="R4136" s="54"/>
      <c r="S4136" s="54"/>
      <c r="T4136" s="54"/>
    </row>
    <row r="4137" spans="1:20" ht="15" customHeight="1" x14ac:dyDescent="0.2">
      <c r="A4137" s="54"/>
      <c r="B4137" s="54"/>
      <c r="C4137" s="53"/>
      <c r="D4137" s="54"/>
      <c r="E4137" s="54"/>
      <c r="F4137" s="79"/>
      <c r="G4137" s="55"/>
      <c r="H4137" s="79"/>
      <c r="I4137" s="60"/>
      <c r="J4137" s="60"/>
      <c r="K4137" s="60"/>
      <c r="L4137" s="60"/>
      <c r="M4137" s="60"/>
      <c r="N4137" s="60"/>
      <c r="O4137" s="54"/>
      <c r="P4137" s="54"/>
      <c r="Q4137" s="54"/>
      <c r="R4137" s="54"/>
      <c r="S4137" s="54"/>
      <c r="T4137" s="54"/>
    </row>
    <row r="4138" spans="1:20" ht="15" customHeight="1" x14ac:dyDescent="0.2">
      <c r="A4138" s="54"/>
      <c r="B4138" s="54"/>
      <c r="C4138" s="53"/>
      <c r="D4138" s="54"/>
      <c r="E4138" s="54"/>
      <c r="F4138" s="79"/>
      <c r="G4138" s="55"/>
      <c r="H4138" s="79"/>
      <c r="I4138" s="60"/>
      <c r="J4138" s="60"/>
      <c r="K4138" s="60"/>
      <c r="L4138" s="60"/>
      <c r="M4138" s="60"/>
      <c r="N4138" s="60"/>
      <c r="O4138" s="54"/>
      <c r="P4138" s="54"/>
      <c r="Q4138" s="54"/>
      <c r="R4138" s="54"/>
      <c r="S4138" s="54"/>
      <c r="T4138" s="54"/>
    </row>
    <row r="4139" spans="1:20" ht="15" customHeight="1" x14ac:dyDescent="0.2">
      <c r="A4139" s="54"/>
      <c r="B4139" s="54"/>
      <c r="C4139" s="53"/>
      <c r="D4139" s="54"/>
      <c r="E4139" s="54"/>
      <c r="F4139" s="79"/>
      <c r="G4139" s="55"/>
      <c r="H4139" s="79"/>
      <c r="I4139" s="60"/>
      <c r="J4139" s="60"/>
      <c r="K4139" s="60"/>
      <c r="L4139" s="60"/>
      <c r="M4139" s="60"/>
      <c r="N4139" s="60"/>
      <c r="O4139" s="54"/>
      <c r="P4139" s="54"/>
      <c r="Q4139" s="54"/>
      <c r="R4139" s="54"/>
      <c r="S4139" s="54"/>
      <c r="T4139" s="54"/>
    </row>
    <row r="4140" spans="1:20" ht="15" customHeight="1" x14ac:dyDescent="0.2">
      <c r="A4140" s="54"/>
      <c r="B4140" s="54"/>
      <c r="C4140" s="53"/>
      <c r="D4140" s="54"/>
      <c r="E4140" s="54"/>
      <c r="F4140" s="79"/>
      <c r="G4140" s="55"/>
      <c r="H4140" s="79"/>
      <c r="I4140" s="60"/>
      <c r="J4140" s="60"/>
      <c r="K4140" s="60"/>
      <c r="L4140" s="60"/>
      <c r="M4140" s="60"/>
      <c r="N4140" s="60"/>
      <c r="O4140" s="54"/>
      <c r="P4140" s="54"/>
      <c r="Q4140" s="54"/>
      <c r="R4140" s="54"/>
      <c r="S4140" s="54"/>
      <c r="T4140" s="54"/>
    </row>
    <row r="4141" spans="1:20" ht="15" customHeight="1" x14ac:dyDescent="0.2">
      <c r="A4141" s="54"/>
      <c r="B4141" s="54"/>
      <c r="C4141" s="53"/>
      <c r="D4141" s="54"/>
      <c r="E4141" s="54"/>
      <c r="F4141" s="79"/>
      <c r="G4141" s="55"/>
      <c r="H4141" s="79"/>
      <c r="I4141" s="60"/>
      <c r="J4141" s="60"/>
      <c r="K4141" s="60"/>
      <c r="L4141" s="60"/>
      <c r="M4141" s="60"/>
      <c r="N4141" s="60"/>
      <c r="O4141" s="54"/>
      <c r="P4141" s="54"/>
      <c r="Q4141" s="54"/>
      <c r="R4141" s="54"/>
      <c r="S4141" s="54"/>
      <c r="T4141" s="54"/>
    </row>
    <row r="4142" spans="1:20" ht="15" customHeight="1" x14ac:dyDescent="0.2">
      <c r="A4142" s="54"/>
      <c r="B4142" s="54"/>
      <c r="C4142" s="53"/>
      <c r="D4142" s="54"/>
      <c r="E4142" s="54"/>
      <c r="F4142" s="79"/>
      <c r="G4142" s="55"/>
      <c r="H4142" s="79"/>
      <c r="I4142" s="60"/>
      <c r="J4142" s="60"/>
      <c r="K4142" s="60"/>
      <c r="L4142" s="60"/>
      <c r="M4142" s="60"/>
      <c r="N4142" s="60"/>
      <c r="O4142" s="54"/>
      <c r="P4142" s="54"/>
      <c r="Q4142" s="54"/>
      <c r="R4142" s="54"/>
      <c r="S4142" s="54"/>
      <c r="T4142" s="54"/>
    </row>
    <row r="4143" spans="1:20" ht="15" customHeight="1" x14ac:dyDescent="0.2">
      <c r="A4143" s="54"/>
      <c r="B4143" s="54"/>
      <c r="C4143" s="53"/>
      <c r="D4143" s="54"/>
      <c r="E4143" s="54"/>
      <c r="F4143" s="79"/>
      <c r="G4143" s="55"/>
      <c r="H4143" s="79"/>
      <c r="I4143" s="60"/>
      <c r="J4143" s="60"/>
      <c r="K4143" s="60"/>
      <c r="L4143" s="60"/>
      <c r="M4143" s="60"/>
      <c r="N4143" s="60"/>
      <c r="O4143" s="54"/>
      <c r="P4143" s="54"/>
      <c r="Q4143" s="54"/>
      <c r="R4143" s="54"/>
      <c r="S4143" s="54"/>
      <c r="T4143" s="54"/>
    </row>
    <row r="4144" spans="1:20" ht="15" customHeight="1" x14ac:dyDescent="0.2">
      <c r="A4144" s="54"/>
      <c r="B4144" s="54"/>
      <c r="C4144" s="53"/>
      <c r="D4144" s="54"/>
      <c r="E4144" s="54"/>
      <c r="F4144" s="79"/>
      <c r="G4144" s="55"/>
      <c r="H4144" s="79"/>
      <c r="I4144" s="60"/>
      <c r="J4144" s="60"/>
      <c r="K4144" s="60"/>
      <c r="L4144" s="60"/>
      <c r="M4144" s="60"/>
      <c r="N4144" s="60"/>
      <c r="O4144" s="54"/>
      <c r="P4144" s="54"/>
      <c r="Q4144" s="54"/>
      <c r="R4144" s="54"/>
      <c r="S4144" s="54"/>
      <c r="T4144" s="54"/>
    </row>
    <row r="4145" spans="1:20" ht="15" customHeight="1" x14ac:dyDescent="0.2">
      <c r="A4145" s="54"/>
      <c r="B4145" s="54"/>
      <c r="C4145" s="53"/>
      <c r="D4145" s="54"/>
      <c r="E4145" s="54"/>
      <c r="F4145" s="79"/>
      <c r="G4145" s="55"/>
      <c r="H4145" s="79"/>
      <c r="I4145" s="60"/>
      <c r="J4145" s="60"/>
      <c r="K4145" s="60"/>
      <c r="L4145" s="60"/>
      <c r="M4145" s="60"/>
      <c r="N4145" s="60"/>
      <c r="O4145" s="54"/>
      <c r="P4145" s="54"/>
      <c r="Q4145" s="54"/>
      <c r="R4145" s="54"/>
      <c r="S4145" s="54"/>
      <c r="T4145" s="54"/>
    </row>
    <row r="4146" spans="1:20" ht="15" customHeight="1" x14ac:dyDescent="0.2">
      <c r="A4146" s="54"/>
      <c r="B4146" s="54"/>
      <c r="C4146" s="53"/>
      <c r="D4146" s="54"/>
      <c r="E4146" s="54"/>
      <c r="F4146" s="79"/>
      <c r="G4146" s="55"/>
      <c r="H4146" s="79"/>
      <c r="I4146" s="60"/>
      <c r="J4146" s="60"/>
      <c r="K4146" s="60"/>
      <c r="L4146" s="60"/>
      <c r="M4146" s="60"/>
      <c r="N4146" s="60"/>
      <c r="O4146" s="54"/>
      <c r="P4146" s="54"/>
      <c r="Q4146" s="54"/>
      <c r="R4146" s="54"/>
      <c r="S4146" s="54"/>
      <c r="T4146" s="54"/>
    </row>
    <row r="4147" spans="1:20" ht="15" customHeight="1" x14ac:dyDescent="0.2">
      <c r="A4147" s="54"/>
      <c r="B4147" s="54"/>
      <c r="C4147" s="53"/>
      <c r="D4147" s="54"/>
      <c r="E4147" s="54"/>
      <c r="F4147" s="79"/>
      <c r="G4147" s="55"/>
      <c r="H4147" s="79"/>
      <c r="I4147" s="60"/>
      <c r="J4147" s="60"/>
      <c r="K4147" s="60"/>
      <c r="L4147" s="60"/>
      <c r="M4147" s="60"/>
      <c r="N4147" s="60"/>
      <c r="O4147" s="54"/>
      <c r="P4147" s="54"/>
      <c r="Q4147" s="54"/>
      <c r="R4147" s="54"/>
      <c r="S4147" s="54"/>
      <c r="T4147" s="54"/>
    </row>
    <row r="4148" spans="1:20" ht="15" customHeight="1" x14ac:dyDescent="0.2">
      <c r="A4148" s="54"/>
      <c r="B4148" s="54"/>
      <c r="C4148" s="53"/>
      <c r="D4148" s="54"/>
      <c r="E4148" s="54"/>
      <c r="F4148" s="79"/>
      <c r="G4148" s="55"/>
      <c r="H4148" s="79"/>
      <c r="I4148" s="60"/>
      <c r="J4148" s="60"/>
      <c r="K4148" s="60"/>
      <c r="L4148" s="60"/>
      <c r="M4148" s="60"/>
      <c r="N4148" s="60"/>
      <c r="O4148" s="54"/>
      <c r="P4148" s="54"/>
      <c r="Q4148" s="54"/>
      <c r="R4148" s="54"/>
      <c r="S4148" s="54"/>
      <c r="T4148" s="54"/>
    </row>
    <row r="4149" spans="1:20" ht="15" customHeight="1" x14ac:dyDescent="0.2">
      <c r="A4149" s="54"/>
      <c r="B4149" s="54"/>
      <c r="C4149" s="53"/>
      <c r="D4149" s="54"/>
      <c r="E4149" s="54"/>
      <c r="F4149" s="79"/>
      <c r="G4149" s="55"/>
      <c r="H4149" s="79"/>
      <c r="I4149" s="60"/>
      <c r="J4149" s="60"/>
      <c r="K4149" s="60"/>
      <c r="L4149" s="60"/>
      <c r="M4149" s="60"/>
      <c r="N4149" s="60"/>
      <c r="O4149" s="54"/>
      <c r="P4149" s="54"/>
      <c r="Q4149" s="54"/>
      <c r="R4149" s="54"/>
      <c r="S4149" s="54"/>
      <c r="T4149" s="54"/>
    </row>
    <row r="4150" spans="1:20" ht="15" customHeight="1" x14ac:dyDescent="0.2">
      <c r="A4150" s="54"/>
      <c r="B4150" s="54"/>
      <c r="C4150" s="53"/>
      <c r="D4150" s="54"/>
      <c r="E4150" s="54"/>
      <c r="F4150" s="79"/>
      <c r="G4150" s="55"/>
      <c r="H4150" s="79"/>
      <c r="I4150" s="60"/>
      <c r="J4150" s="60"/>
      <c r="K4150" s="60"/>
      <c r="L4150" s="60"/>
      <c r="M4150" s="60"/>
      <c r="N4150" s="60"/>
      <c r="O4150" s="54"/>
      <c r="P4150" s="54"/>
      <c r="Q4150" s="54"/>
      <c r="R4150" s="54"/>
      <c r="S4150" s="54"/>
      <c r="T4150" s="54"/>
    </row>
    <row r="4151" spans="1:20" ht="15" customHeight="1" x14ac:dyDescent="0.2">
      <c r="A4151" s="54"/>
      <c r="B4151" s="54"/>
      <c r="C4151" s="53"/>
      <c r="D4151" s="54"/>
      <c r="E4151" s="54"/>
      <c r="F4151" s="79"/>
      <c r="G4151" s="55"/>
      <c r="H4151" s="79"/>
      <c r="I4151" s="60"/>
      <c r="J4151" s="60"/>
      <c r="K4151" s="60"/>
      <c r="L4151" s="60"/>
      <c r="M4151" s="60"/>
      <c r="N4151" s="60"/>
      <c r="O4151" s="54"/>
      <c r="P4151" s="54"/>
      <c r="Q4151" s="54"/>
      <c r="R4151" s="54"/>
      <c r="S4151" s="54"/>
      <c r="T4151" s="54"/>
    </row>
    <row r="4152" spans="1:20" ht="15" customHeight="1" x14ac:dyDescent="0.2">
      <c r="A4152" s="54"/>
      <c r="B4152" s="54"/>
      <c r="C4152" s="53"/>
      <c r="D4152" s="54"/>
      <c r="E4152" s="54"/>
      <c r="F4152" s="79"/>
      <c r="G4152" s="55"/>
      <c r="H4152" s="79"/>
      <c r="I4152" s="60"/>
      <c r="J4152" s="60"/>
      <c r="K4152" s="60"/>
      <c r="L4152" s="60"/>
      <c r="M4152" s="60"/>
      <c r="N4152" s="60"/>
      <c r="O4152" s="54"/>
      <c r="P4152" s="54"/>
      <c r="Q4152" s="54"/>
      <c r="R4152" s="54"/>
      <c r="S4152" s="54"/>
      <c r="T4152" s="54"/>
    </row>
    <row r="4153" spans="1:20" ht="15" customHeight="1" x14ac:dyDescent="0.2">
      <c r="A4153" s="54"/>
      <c r="B4153" s="54"/>
      <c r="C4153" s="53"/>
      <c r="D4153" s="54"/>
      <c r="E4153" s="54"/>
      <c r="F4153" s="79"/>
      <c r="G4153" s="55"/>
      <c r="H4153" s="79"/>
      <c r="I4153" s="60"/>
      <c r="J4153" s="60"/>
      <c r="K4153" s="60"/>
      <c r="L4153" s="60"/>
      <c r="M4153" s="60"/>
      <c r="N4153" s="60"/>
      <c r="O4153" s="54"/>
      <c r="P4153" s="54"/>
      <c r="Q4153" s="54"/>
      <c r="R4153" s="54"/>
      <c r="S4153" s="54"/>
      <c r="T4153" s="54"/>
    </row>
    <row r="4154" spans="1:20" ht="15" customHeight="1" x14ac:dyDescent="0.2">
      <c r="A4154" s="54"/>
      <c r="B4154" s="54"/>
      <c r="C4154" s="53"/>
      <c r="D4154" s="54"/>
      <c r="E4154" s="54"/>
      <c r="F4154" s="79"/>
      <c r="G4154" s="55"/>
      <c r="H4154" s="79"/>
      <c r="I4154" s="60"/>
      <c r="J4154" s="60"/>
      <c r="K4154" s="60"/>
      <c r="L4154" s="60"/>
      <c r="M4154" s="60"/>
      <c r="N4154" s="60"/>
      <c r="O4154" s="54"/>
      <c r="P4154" s="54"/>
      <c r="Q4154" s="54"/>
      <c r="R4154" s="54"/>
      <c r="S4154" s="54"/>
      <c r="T4154" s="54"/>
    </row>
    <row r="4155" spans="1:20" ht="15" customHeight="1" x14ac:dyDescent="0.2">
      <c r="A4155" s="54"/>
      <c r="B4155" s="54"/>
      <c r="C4155" s="53"/>
      <c r="D4155" s="54"/>
      <c r="E4155" s="54"/>
      <c r="F4155" s="79"/>
      <c r="G4155" s="55"/>
      <c r="H4155" s="79"/>
      <c r="I4155" s="60"/>
      <c r="J4155" s="60"/>
      <c r="K4155" s="60"/>
      <c r="L4155" s="60"/>
      <c r="M4155" s="60"/>
      <c r="N4155" s="60"/>
      <c r="O4155" s="54"/>
      <c r="P4155" s="54"/>
      <c r="Q4155" s="54"/>
      <c r="R4155" s="54"/>
      <c r="S4155" s="54"/>
      <c r="T4155" s="54"/>
    </row>
    <row r="4156" spans="1:20" ht="15" customHeight="1" x14ac:dyDescent="0.2">
      <c r="A4156" s="54"/>
      <c r="B4156" s="54"/>
      <c r="C4156" s="53"/>
      <c r="D4156" s="54"/>
      <c r="E4156" s="54"/>
      <c r="F4156" s="79"/>
      <c r="G4156" s="55"/>
      <c r="H4156" s="79"/>
      <c r="I4156" s="60"/>
      <c r="J4156" s="60"/>
      <c r="K4156" s="60"/>
      <c r="L4156" s="60"/>
      <c r="M4156" s="60"/>
      <c r="N4156" s="60"/>
      <c r="O4156" s="54"/>
      <c r="P4156" s="54"/>
      <c r="Q4156" s="54"/>
      <c r="R4156" s="54"/>
      <c r="S4156" s="54"/>
      <c r="T4156" s="54"/>
    </row>
    <row r="4157" spans="1:20" ht="15" customHeight="1" x14ac:dyDescent="0.2">
      <c r="A4157" s="54"/>
      <c r="B4157" s="54"/>
      <c r="C4157" s="53"/>
      <c r="D4157" s="54"/>
      <c r="E4157" s="54"/>
      <c r="F4157" s="79"/>
      <c r="G4157" s="55"/>
      <c r="H4157" s="79"/>
      <c r="I4157" s="60"/>
      <c r="J4157" s="60"/>
      <c r="K4157" s="60"/>
      <c r="L4157" s="60"/>
      <c r="M4157" s="60"/>
      <c r="N4157" s="60"/>
      <c r="O4157" s="54"/>
      <c r="P4157" s="54"/>
      <c r="Q4157" s="54"/>
      <c r="R4157" s="54"/>
      <c r="S4157" s="54"/>
      <c r="T4157" s="54"/>
    </row>
    <row r="4158" spans="1:20" ht="15" customHeight="1" x14ac:dyDescent="0.2">
      <c r="A4158" s="54"/>
      <c r="B4158" s="54"/>
      <c r="C4158" s="53"/>
      <c r="D4158" s="54"/>
      <c r="E4158" s="54"/>
      <c r="F4158" s="79"/>
      <c r="G4158" s="55"/>
      <c r="H4158" s="79"/>
      <c r="I4158" s="60"/>
      <c r="J4158" s="60"/>
      <c r="K4158" s="60"/>
      <c r="L4158" s="60"/>
      <c r="M4158" s="60"/>
      <c r="N4158" s="60"/>
      <c r="O4158" s="54"/>
      <c r="P4158" s="54"/>
      <c r="Q4158" s="54"/>
      <c r="R4158" s="54"/>
      <c r="S4158" s="54"/>
      <c r="T4158" s="54"/>
    </row>
    <row r="4159" spans="1:20" ht="15" customHeight="1" x14ac:dyDescent="0.2">
      <c r="A4159" s="54"/>
      <c r="B4159" s="54"/>
      <c r="C4159" s="53"/>
      <c r="D4159" s="54"/>
      <c r="E4159" s="54"/>
      <c r="F4159" s="79"/>
      <c r="G4159" s="55"/>
      <c r="H4159" s="79"/>
      <c r="I4159" s="60"/>
      <c r="J4159" s="60"/>
      <c r="K4159" s="60"/>
      <c r="L4159" s="60"/>
      <c r="M4159" s="60"/>
      <c r="N4159" s="60"/>
      <c r="O4159" s="54"/>
      <c r="P4159" s="54"/>
      <c r="Q4159" s="54"/>
      <c r="R4159" s="54"/>
      <c r="S4159" s="54"/>
      <c r="T4159" s="54"/>
    </row>
    <row r="4160" spans="1:20" ht="15" customHeight="1" x14ac:dyDescent="0.2">
      <c r="A4160" s="54"/>
      <c r="B4160" s="54"/>
      <c r="C4160" s="53"/>
      <c r="D4160" s="54"/>
      <c r="E4160" s="54"/>
      <c r="F4160" s="79"/>
      <c r="G4160" s="55"/>
      <c r="H4160" s="79"/>
      <c r="I4160" s="60"/>
      <c r="J4160" s="60"/>
      <c r="K4160" s="60"/>
      <c r="L4160" s="60"/>
      <c r="M4160" s="60"/>
      <c r="N4160" s="60"/>
      <c r="O4160" s="54"/>
      <c r="P4160" s="54"/>
      <c r="Q4160" s="54"/>
      <c r="R4160" s="54"/>
      <c r="S4160" s="54"/>
      <c r="T4160" s="54"/>
    </row>
    <row r="4161" spans="1:20" ht="15" customHeight="1" x14ac:dyDescent="0.2">
      <c r="A4161" s="54"/>
      <c r="B4161" s="54"/>
      <c r="C4161" s="53"/>
      <c r="D4161" s="54"/>
      <c r="E4161" s="54"/>
      <c r="F4161" s="79"/>
      <c r="G4161" s="55"/>
      <c r="H4161" s="79"/>
      <c r="I4161" s="60"/>
      <c r="J4161" s="60"/>
      <c r="K4161" s="60"/>
      <c r="L4161" s="60"/>
      <c r="M4161" s="60"/>
      <c r="N4161" s="60"/>
      <c r="O4161" s="54"/>
      <c r="P4161" s="54"/>
      <c r="Q4161" s="54"/>
      <c r="R4161" s="54"/>
      <c r="S4161" s="54"/>
      <c r="T4161" s="54"/>
    </row>
    <row r="4162" spans="1:20" ht="15" customHeight="1" x14ac:dyDescent="0.2">
      <c r="A4162" s="54"/>
      <c r="B4162" s="54"/>
      <c r="C4162" s="53"/>
      <c r="D4162" s="54"/>
      <c r="E4162" s="54"/>
      <c r="F4162" s="79"/>
      <c r="G4162" s="55"/>
      <c r="H4162" s="79"/>
      <c r="I4162" s="60"/>
      <c r="J4162" s="60"/>
      <c r="K4162" s="60"/>
      <c r="L4162" s="60"/>
      <c r="M4162" s="60"/>
      <c r="N4162" s="60"/>
      <c r="O4162" s="54"/>
      <c r="P4162" s="54"/>
      <c r="Q4162" s="54"/>
      <c r="R4162" s="54"/>
      <c r="S4162" s="54"/>
      <c r="T4162" s="54"/>
    </row>
    <row r="4163" spans="1:20" ht="15" customHeight="1" x14ac:dyDescent="0.2">
      <c r="A4163" s="54"/>
      <c r="B4163" s="54"/>
      <c r="C4163" s="53"/>
      <c r="D4163" s="54"/>
      <c r="E4163" s="54"/>
      <c r="F4163" s="79"/>
      <c r="G4163" s="55"/>
      <c r="H4163" s="79"/>
      <c r="I4163" s="60"/>
      <c r="J4163" s="60"/>
      <c r="K4163" s="60"/>
      <c r="L4163" s="60"/>
      <c r="M4163" s="60"/>
      <c r="N4163" s="60"/>
      <c r="O4163" s="54"/>
      <c r="P4163" s="54"/>
      <c r="Q4163" s="54"/>
      <c r="R4163" s="54"/>
      <c r="S4163" s="54"/>
      <c r="T4163" s="54"/>
    </row>
    <row r="4164" spans="1:20" ht="15" customHeight="1" x14ac:dyDescent="0.2">
      <c r="A4164" s="54"/>
      <c r="B4164" s="54"/>
      <c r="C4164" s="53"/>
      <c r="D4164" s="54"/>
      <c r="E4164" s="54"/>
      <c r="F4164" s="79"/>
      <c r="G4164" s="55"/>
      <c r="H4164" s="79"/>
      <c r="I4164" s="60"/>
      <c r="J4164" s="60"/>
      <c r="K4164" s="60"/>
      <c r="L4164" s="60"/>
      <c r="M4164" s="60"/>
      <c r="N4164" s="60"/>
      <c r="O4164" s="54"/>
      <c r="P4164" s="54"/>
      <c r="Q4164" s="54"/>
      <c r="R4164" s="54"/>
      <c r="S4164" s="54"/>
      <c r="T4164" s="54"/>
    </row>
    <row r="4165" spans="1:20" ht="15" customHeight="1" x14ac:dyDescent="0.2">
      <c r="A4165" s="54"/>
      <c r="B4165" s="54"/>
      <c r="C4165" s="53"/>
      <c r="D4165" s="54"/>
      <c r="E4165" s="54"/>
      <c r="F4165" s="79"/>
      <c r="G4165" s="55"/>
      <c r="H4165" s="79"/>
      <c r="I4165" s="60"/>
      <c r="J4165" s="60"/>
      <c r="K4165" s="60"/>
      <c r="L4165" s="60"/>
      <c r="M4165" s="60"/>
      <c r="N4165" s="60"/>
      <c r="O4165" s="54"/>
      <c r="P4165" s="54"/>
      <c r="Q4165" s="54"/>
      <c r="R4165" s="54"/>
      <c r="S4165" s="54"/>
      <c r="T4165" s="54"/>
    </row>
    <row r="4166" spans="1:20" ht="15" customHeight="1" x14ac:dyDescent="0.2">
      <c r="A4166" s="54"/>
      <c r="B4166" s="54"/>
      <c r="C4166" s="53"/>
      <c r="D4166" s="54"/>
      <c r="E4166" s="54"/>
      <c r="F4166" s="79"/>
      <c r="G4166" s="55"/>
      <c r="H4166" s="79"/>
      <c r="I4166" s="60"/>
      <c r="J4166" s="60"/>
      <c r="K4166" s="60"/>
      <c r="L4166" s="60"/>
      <c r="M4166" s="60"/>
      <c r="N4166" s="60"/>
      <c r="O4166" s="54"/>
      <c r="P4166" s="54"/>
      <c r="Q4166" s="54"/>
      <c r="R4166" s="54"/>
      <c r="S4166" s="54"/>
      <c r="T4166" s="54"/>
    </row>
    <row r="4167" spans="1:20" ht="15" customHeight="1" x14ac:dyDescent="0.2">
      <c r="A4167" s="54"/>
      <c r="B4167" s="54"/>
      <c r="C4167" s="53"/>
      <c r="D4167" s="54"/>
      <c r="E4167" s="54"/>
      <c r="F4167" s="79"/>
      <c r="G4167" s="55"/>
      <c r="H4167" s="79"/>
      <c r="I4167" s="60"/>
      <c r="J4167" s="60"/>
      <c r="K4167" s="60"/>
      <c r="L4167" s="60"/>
      <c r="M4167" s="60"/>
      <c r="N4167" s="60"/>
      <c r="O4167" s="54"/>
      <c r="P4167" s="54"/>
      <c r="Q4167" s="54"/>
      <c r="R4167" s="54"/>
      <c r="S4167" s="54"/>
      <c r="T4167" s="54"/>
    </row>
    <row r="4168" spans="1:20" ht="15" customHeight="1" x14ac:dyDescent="0.2">
      <c r="A4168" s="54"/>
      <c r="B4168" s="54"/>
      <c r="C4168" s="53"/>
      <c r="D4168" s="54"/>
      <c r="E4168" s="54"/>
      <c r="F4168" s="79"/>
      <c r="G4168" s="55"/>
      <c r="H4168" s="79"/>
      <c r="I4168" s="60"/>
      <c r="J4168" s="60"/>
      <c r="K4168" s="60"/>
      <c r="L4168" s="60"/>
      <c r="M4168" s="60"/>
      <c r="N4168" s="60"/>
      <c r="O4168" s="54"/>
      <c r="P4168" s="54"/>
      <c r="Q4168" s="54"/>
      <c r="R4168" s="54"/>
      <c r="S4168" s="54"/>
      <c r="T4168" s="54"/>
    </row>
    <row r="4169" spans="1:20" ht="15" customHeight="1" x14ac:dyDescent="0.2">
      <c r="A4169" s="54"/>
      <c r="B4169" s="54"/>
      <c r="C4169" s="53"/>
      <c r="D4169" s="54"/>
      <c r="E4169" s="54"/>
      <c r="F4169" s="79"/>
      <c r="G4169" s="55"/>
      <c r="H4169" s="79"/>
      <c r="I4169" s="60"/>
      <c r="J4169" s="60"/>
      <c r="K4169" s="60"/>
      <c r="L4169" s="60"/>
      <c r="M4169" s="60"/>
      <c r="N4169" s="60"/>
      <c r="O4169" s="54"/>
      <c r="P4169" s="54"/>
      <c r="Q4169" s="54"/>
      <c r="R4169" s="54"/>
      <c r="S4169" s="54"/>
      <c r="T4169" s="54"/>
    </row>
    <row r="4170" spans="1:20" ht="15" customHeight="1" x14ac:dyDescent="0.2">
      <c r="A4170" s="54"/>
      <c r="B4170" s="54"/>
      <c r="C4170" s="53"/>
      <c r="D4170" s="54"/>
      <c r="E4170" s="54"/>
      <c r="F4170" s="79"/>
      <c r="G4170" s="55"/>
      <c r="H4170" s="79"/>
      <c r="I4170" s="60"/>
      <c r="J4170" s="60"/>
      <c r="K4170" s="60"/>
      <c r="L4170" s="60"/>
      <c r="M4170" s="60"/>
      <c r="N4170" s="60"/>
      <c r="O4170" s="54"/>
      <c r="P4170" s="54"/>
      <c r="Q4170" s="54"/>
      <c r="R4170" s="54"/>
      <c r="S4170" s="54"/>
      <c r="T4170" s="54"/>
    </row>
    <row r="4171" spans="1:20" ht="15" customHeight="1" x14ac:dyDescent="0.2">
      <c r="A4171" s="54"/>
      <c r="B4171" s="54"/>
      <c r="C4171" s="53"/>
      <c r="D4171" s="54"/>
      <c r="E4171" s="54"/>
      <c r="F4171" s="79"/>
      <c r="G4171" s="55"/>
      <c r="H4171" s="79"/>
      <c r="I4171" s="60"/>
      <c r="J4171" s="60"/>
      <c r="K4171" s="60"/>
      <c r="L4171" s="60"/>
      <c r="M4171" s="60"/>
      <c r="N4171" s="60"/>
      <c r="O4171" s="54"/>
      <c r="P4171" s="54"/>
      <c r="Q4171" s="54"/>
      <c r="R4171" s="54"/>
      <c r="S4171" s="54"/>
      <c r="T4171" s="54"/>
    </row>
    <row r="4172" spans="1:20" ht="15" customHeight="1" x14ac:dyDescent="0.2">
      <c r="A4172" s="54"/>
      <c r="B4172" s="54"/>
      <c r="C4172" s="53"/>
      <c r="D4172" s="54"/>
      <c r="E4172" s="54"/>
      <c r="F4172" s="79"/>
      <c r="G4172" s="55"/>
      <c r="H4172" s="79"/>
      <c r="I4172" s="60"/>
      <c r="J4172" s="60"/>
      <c r="K4172" s="60"/>
      <c r="L4172" s="60"/>
      <c r="M4172" s="60"/>
      <c r="N4172" s="60"/>
      <c r="O4172" s="54"/>
      <c r="P4172" s="54"/>
      <c r="Q4172" s="54"/>
      <c r="R4172" s="54"/>
      <c r="S4172" s="54"/>
      <c r="T4172" s="54"/>
    </row>
    <row r="4173" spans="1:20" ht="15" customHeight="1" x14ac:dyDescent="0.2">
      <c r="A4173" s="54"/>
      <c r="B4173" s="54"/>
      <c r="C4173" s="53"/>
      <c r="D4173" s="54"/>
      <c r="E4173" s="54"/>
      <c r="F4173" s="79"/>
      <c r="G4173" s="55"/>
      <c r="H4173" s="79"/>
      <c r="I4173" s="60"/>
      <c r="J4173" s="60"/>
      <c r="K4173" s="60"/>
      <c r="L4173" s="60"/>
      <c r="M4173" s="60"/>
      <c r="N4173" s="60"/>
      <c r="O4173" s="54"/>
      <c r="P4173" s="54"/>
      <c r="Q4173" s="54"/>
      <c r="R4173" s="54"/>
      <c r="S4173" s="54"/>
      <c r="T4173" s="54"/>
    </row>
    <row r="4174" spans="1:20" ht="15" customHeight="1" x14ac:dyDescent="0.2">
      <c r="A4174" s="54"/>
      <c r="B4174" s="54"/>
      <c r="C4174" s="53"/>
      <c r="D4174" s="54"/>
      <c r="E4174" s="54"/>
      <c r="F4174" s="79"/>
      <c r="G4174" s="55"/>
      <c r="H4174" s="79"/>
      <c r="I4174" s="60"/>
      <c r="J4174" s="60"/>
      <c r="K4174" s="60"/>
      <c r="L4174" s="60"/>
      <c r="M4174" s="60"/>
      <c r="N4174" s="60"/>
      <c r="O4174" s="54"/>
      <c r="P4174" s="54"/>
      <c r="Q4174" s="54"/>
      <c r="R4174" s="54"/>
      <c r="S4174" s="54"/>
      <c r="T4174" s="54"/>
    </row>
    <row r="4175" spans="1:20" ht="15" customHeight="1" x14ac:dyDescent="0.2">
      <c r="A4175" s="54"/>
      <c r="B4175" s="54"/>
      <c r="C4175" s="53"/>
      <c r="D4175" s="54"/>
      <c r="E4175" s="54"/>
      <c r="F4175" s="79"/>
      <c r="G4175" s="55"/>
      <c r="H4175" s="79"/>
      <c r="I4175" s="60"/>
      <c r="J4175" s="60"/>
      <c r="K4175" s="60"/>
      <c r="L4175" s="60"/>
      <c r="M4175" s="60"/>
      <c r="N4175" s="60"/>
      <c r="O4175" s="54"/>
      <c r="P4175" s="54"/>
      <c r="Q4175" s="54"/>
      <c r="R4175" s="54"/>
      <c r="S4175" s="54"/>
      <c r="T4175" s="54"/>
    </row>
    <row r="4176" spans="1:20" ht="15" customHeight="1" x14ac:dyDescent="0.2">
      <c r="A4176" s="54"/>
      <c r="B4176" s="54"/>
      <c r="C4176" s="53"/>
      <c r="D4176" s="54"/>
      <c r="E4176" s="54"/>
      <c r="F4176" s="79"/>
      <c r="G4176" s="55"/>
      <c r="H4176" s="79"/>
      <c r="I4176" s="60"/>
      <c r="J4176" s="60"/>
      <c r="K4176" s="60"/>
      <c r="L4176" s="60"/>
      <c r="M4176" s="60"/>
      <c r="N4176" s="60"/>
      <c r="O4176" s="54"/>
      <c r="P4176" s="54"/>
      <c r="Q4176" s="54"/>
      <c r="R4176" s="54"/>
      <c r="S4176" s="54"/>
      <c r="T4176" s="54"/>
    </row>
    <row r="4177" spans="1:20" ht="15" customHeight="1" x14ac:dyDescent="0.2">
      <c r="A4177" s="54"/>
      <c r="B4177" s="54"/>
      <c r="C4177" s="53"/>
      <c r="D4177" s="54"/>
      <c r="E4177" s="54"/>
      <c r="F4177" s="79"/>
      <c r="G4177" s="55"/>
      <c r="H4177" s="79"/>
      <c r="I4177" s="60"/>
      <c r="J4177" s="60"/>
      <c r="K4177" s="60"/>
      <c r="L4177" s="60"/>
      <c r="M4177" s="60"/>
      <c r="N4177" s="60"/>
      <c r="O4177" s="54"/>
      <c r="P4177" s="54"/>
      <c r="Q4177" s="54"/>
      <c r="R4177" s="54"/>
      <c r="S4177" s="54"/>
      <c r="T4177" s="54"/>
    </row>
    <row r="4178" spans="1:20" ht="15" customHeight="1" x14ac:dyDescent="0.2">
      <c r="A4178" s="54"/>
      <c r="B4178" s="54"/>
      <c r="C4178" s="53"/>
      <c r="D4178" s="54"/>
      <c r="E4178" s="54"/>
      <c r="F4178" s="79"/>
      <c r="G4178" s="55"/>
      <c r="H4178" s="79"/>
      <c r="I4178" s="60"/>
      <c r="J4178" s="60"/>
      <c r="K4178" s="60"/>
      <c r="L4178" s="60"/>
      <c r="M4178" s="60"/>
      <c r="N4178" s="60"/>
      <c r="O4178" s="54"/>
      <c r="P4178" s="54"/>
      <c r="Q4178" s="54"/>
      <c r="R4178" s="54"/>
      <c r="S4178" s="54"/>
      <c r="T4178" s="54"/>
    </row>
    <row r="4179" spans="1:20" ht="15" customHeight="1" x14ac:dyDescent="0.2">
      <c r="A4179" s="54"/>
      <c r="B4179" s="54"/>
      <c r="C4179" s="53"/>
      <c r="D4179" s="54"/>
      <c r="E4179" s="54"/>
      <c r="F4179" s="79"/>
      <c r="G4179" s="55"/>
      <c r="H4179" s="79"/>
      <c r="I4179" s="60"/>
      <c r="J4179" s="60"/>
      <c r="K4179" s="60"/>
      <c r="L4179" s="60"/>
      <c r="M4179" s="60"/>
      <c r="N4179" s="60"/>
      <c r="O4179" s="54"/>
      <c r="P4179" s="54"/>
      <c r="Q4179" s="54"/>
      <c r="R4179" s="54"/>
      <c r="S4179" s="54"/>
      <c r="T4179" s="54"/>
    </row>
    <row r="4180" spans="1:20" ht="15" customHeight="1" x14ac:dyDescent="0.2">
      <c r="A4180" s="54"/>
      <c r="B4180" s="54"/>
      <c r="C4180" s="53"/>
      <c r="D4180" s="54"/>
      <c r="E4180" s="54"/>
      <c r="F4180" s="79"/>
      <c r="G4180" s="55"/>
      <c r="H4180" s="79"/>
      <c r="I4180" s="60"/>
      <c r="J4180" s="60"/>
      <c r="K4180" s="60"/>
      <c r="L4180" s="60"/>
      <c r="M4180" s="60"/>
      <c r="N4180" s="60"/>
      <c r="O4180" s="54"/>
      <c r="P4180" s="54"/>
      <c r="Q4180" s="54"/>
      <c r="R4180" s="54"/>
      <c r="S4180" s="54"/>
      <c r="T4180" s="54"/>
    </row>
    <row r="4181" spans="1:20" ht="15" customHeight="1" x14ac:dyDescent="0.2">
      <c r="A4181" s="54"/>
      <c r="B4181" s="54"/>
      <c r="C4181" s="53"/>
      <c r="D4181" s="54"/>
      <c r="E4181" s="54"/>
      <c r="F4181" s="79"/>
      <c r="G4181" s="55"/>
      <c r="H4181" s="79"/>
      <c r="I4181" s="60"/>
      <c r="J4181" s="60"/>
      <c r="K4181" s="60"/>
      <c r="L4181" s="60"/>
      <c r="M4181" s="60"/>
      <c r="N4181" s="60"/>
      <c r="O4181" s="54"/>
      <c r="P4181" s="54"/>
      <c r="Q4181" s="54"/>
      <c r="R4181" s="54"/>
      <c r="S4181" s="54"/>
      <c r="T4181" s="54"/>
    </row>
    <row r="4182" spans="1:20" ht="15" customHeight="1" x14ac:dyDescent="0.2">
      <c r="A4182" s="54"/>
      <c r="B4182" s="54"/>
      <c r="C4182" s="53"/>
      <c r="D4182" s="54"/>
      <c r="E4182" s="54"/>
      <c r="F4182" s="79"/>
      <c r="G4182" s="55"/>
      <c r="H4182" s="79"/>
      <c r="I4182" s="60"/>
      <c r="J4182" s="60"/>
      <c r="K4182" s="60"/>
      <c r="L4182" s="60"/>
      <c r="M4182" s="60"/>
      <c r="N4182" s="60"/>
      <c r="O4182" s="54"/>
      <c r="P4182" s="54"/>
      <c r="Q4182" s="54"/>
      <c r="R4182" s="54"/>
      <c r="S4182" s="54"/>
      <c r="T4182" s="54"/>
    </row>
    <row r="4183" spans="1:20" ht="15" customHeight="1" x14ac:dyDescent="0.2">
      <c r="A4183" s="54"/>
      <c r="B4183" s="54"/>
      <c r="C4183" s="53"/>
      <c r="D4183" s="54"/>
      <c r="E4183" s="54"/>
      <c r="F4183" s="79"/>
      <c r="G4183" s="55"/>
      <c r="H4183" s="79"/>
      <c r="I4183" s="60"/>
      <c r="J4183" s="60"/>
      <c r="K4183" s="60"/>
      <c r="L4183" s="60"/>
      <c r="M4183" s="60"/>
      <c r="N4183" s="60"/>
      <c r="O4183" s="54"/>
      <c r="P4183" s="54"/>
      <c r="Q4183" s="54"/>
      <c r="R4183" s="54"/>
      <c r="S4183" s="54"/>
      <c r="T4183" s="54"/>
    </row>
    <row r="4184" spans="1:20" ht="15" customHeight="1" x14ac:dyDescent="0.2">
      <c r="A4184" s="54"/>
      <c r="B4184" s="54"/>
      <c r="C4184" s="53"/>
      <c r="D4184" s="54"/>
      <c r="E4184" s="54"/>
      <c r="F4184" s="79"/>
      <c r="G4184" s="55"/>
      <c r="H4184" s="79"/>
      <c r="I4184" s="60"/>
      <c r="J4184" s="60"/>
      <c r="K4184" s="60"/>
      <c r="L4184" s="60"/>
      <c r="M4184" s="60"/>
      <c r="N4184" s="60"/>
      <c r="O4184" s="54"/>
      <c r="P4184" s="54"/>
      <c r="Q4184" s="54"/>
      <c r="R4184" s="54"/>
      <c r="S4184" s="54"/>
      <c r="T4184" s="54"/>
    </row>
    <row r="4185" spans="1:20" ht="15" customHeight="1" x14ac:dyDescent="0.2">
      <c r="A4185" s="54"/>
      <c r="B4185" s="54"/>
      <c r="C4185" s="53"/>
      <c r="D4185" s="54"/>
      <c r="E4185" s="54"/>
      <c r="F4185" s="79"/>
      <c r="G4185" s="55"/>
      <c r="H4185" s="79"/>
      <c r="I4185" s="60"/>
      <c r="J4185" s="60"/>
      <c r="K4185" s="60"/>
      <c r="L4185" s="60"/>
      <c r="M4185" s="60"/>
      <c r="N4185" s="60"/>
      <c r="O4185" s="54"/>
      <c r="P4185" s="54"/>
      <c r="Q4185" s="54"/>
      <c r="R4185" s="54"/>
      <c r="S4185" s="54"/>
      <c r="T4185" s="54"/>
    </row>
    <row r="4186" spans="1:20" ht="15" customHeight="1" x14ac:dyDescent="0.2">
      <c r="A4186" s="54"/>
      <c r="B4186" s="54"/>
      <c r="C4186" s="53"/>
      <c r="D4186" s="54"/>
      <c r="E4186" s="54"/>
      <c r="F4186" s="79"/>
      <c r="G4186" s="55"/>
      <c r="H4186" s="79"/>
      <c r="I4186" s="60"/>
      <c r="J4186" s="60"/>
      <c r="K4186" s="60"/>
      <c r="L4186" s="60"/>
      <c r="M4186" s="60"/>
      <c r="N4186" s="60"/>
      <c r="O4186" s="54"/>
      <c r="P4186" s="54"/>
      <c r="Q4186" s="54"/>
      <c r="R4186" s="54"/>
      <c r="S4186" s="54"/>
      <c r="T4186" s="54"/>
    </row>
    <row r="4187" spans="1:20" ht="15" customHeight="1" x14ac:dyDescent="0.2">
      <c r="A4187" s="54"/>
      <c r="B4187" s="54"/>
      <c r="C4187" s="53"/>
      <c r="D4187" s="54"/>
      <c r="E4187" s="54"/>
      <c r="F4187" s="79"/>
      <c r="G4187" s="55"/>
      <c r="H4187" s="79"/>
      <c r="I4187" s="60"/>
      <c r="J4187" s="60"/>
      <c r="K4187" s="60"/>
      <c r="L4187" s="60"/>
      <c r="M4187" s="60"/>
      <c r="N4187" s="60"/>
      <c r="O4187" s="54"/>
      <c r="P4187" s="54"/>
      <c r="Q4187" s="54"/>
      <c r="R4187" s="54"/>
      <c r="S4187" s="54"/>
      <c r="T4187" s="54"/>
    </row>
    <row r="4188" spans="1:20" ht="15" customHeight="1" x14ac:dyDescent="0.2">
      <c r="A4188" s="54"/>
      <c r="B4188" s="54"/>
      <c r="C4188" s="53"/>
      <c r="D4188" s="54"/>
      <c r="E4188" s="54"/>
      <c r="F4188" s="79"/>
      <c r="G4188" s="55"/>
      <c r="H4188" s="79"/>
      <c r="I4188" s="60"/>
      <c r="J4188" s="60"/>
      <c r="K4188" s="60"/>
      <c r="L4188" s="60"/>
      <c r="M4188" s="60"/>
      <c r="N4188" s="60"/>
      <c r="O4188" s="54"/>
      <c r="P4188" s="54"/>
      <c r="Q4188" s="54"/>
      <c r="R4188" s="54"/>
      <c r="S4188" s="54"/>
      <c r="T4188" s="54"/>
    </row>
    <row r="4189" spans="1:20" ht="15" customHeight="1" x14ac:dyDescent="0.2">
      <c r="A4189" s="54"/>
      <c r="B4189" s="54"/>
      <c r="C4189" s="53"/>
      <c r="D4189" s="54"/>
      <c r="E4189" s="54"/>
      <c r="F4189" s="79"/>
      <c r="G4189" s="55"/>
      <c r="H4189" s="79"/>
      <c r="I4189" s="60"/>
      <c r="J4189" s="60"/>
      <c r="K4189" s="60"/>
      <c r="L4189" s="60"/>
      <c r="M4189" s="60"/>
      <c r="N4189" s="60"/>
      <c r="O4189" s="54"/>
      <c r="P4189" s="54"/>
      <c r="Q4189" s="54"/>
      <c r="R4189" s="54"/>
      <c r="S4189" s="54"/>
      <c r="T4189" s="54"/>
    </row>
    <row r="4190" spans="1:20" ht="15" customHeight="1" x14ac:dyDescent="0.2">
      <c r="A4190" s="54"/>
      <c r="B4190" s="54"/>
      <c r="C4190" s="53"/>
      <c r="D4190" s="54"/>
      <c r="E4190" s="54"/>
      <c r="F4190" s="79"/>
      <c r="G4190" s="55"/>
      <c r="H4190" s="79"/>
      <c r="I4190" s="60"/>
      <c r="J4190" s="60"/>
      <c r="K4190" s="60"/>
      <c r="L4190" s="60"/>
      <c r="M4190" s="60"/>
      <c r="N4190" s="60"/>
      <c r="O4190" s="54"/>
      <c r="P4190" s="54"/>
      <c r="Q4190" s="54"/>
      <c r="R4190" s="54"/>
      <c r="S4190" s="54"/>
      <c r="T4190" s="54"/>
    </row>
    <row r="4191" spans="1:20" ht="15" customHeight="1" x14ac:dyDescent="0.2">
      <c r="A4191" s="54"/>
      <c r="B4191" s="54"/>
      <c r="C4191" s="53"/>
      <c r="D4191" s="54"/>
      <c r="E4191" s="54"/>
      <c r="F4191" s="79"/>
      <c r="G4191" s="55"/>
      <c r="H4191" s="79"/>
      <c r="I4191" s="60"/>
      <c r="J4191" s="60"/>
      <c r="K4191" s="60"/>
      <c r="L4191" s="60"/>
      <c r="M4191" s="60"/>
      <c r="N4191" s="60"/>
      <c r="O4191" s="54"/>
      <c r="P4191" s="54"/>
      <c r="Q4191" s="54"/>
      <c r="R4191" s="54"/>
      <c r="S4191" s="54"/>
      <c r="T4191" s="54"/>
    </row>
    <row r="4192" spans="1:20" ht="15" customHeight="1" x14ac:dyDescent="0.2">
      <c r="A4192" s="54"/>
      <c r="B4192" s="54"/>
      <c r="C4192" s="53"/>
      <c r="D4192" s="54"/>
      <c r="E4192" s="54"/>
      <c r="F4192" s="79"/>
      <c r="G4192" s="55"/>
      <c r="H4192" s="79"/>
      <c r="I4192" s="60"/>
      <c r="J4192" s="60"/>
      <c r="K4192" s="60"/>
      <c r="L4192" s="60"/>
      <c r="M4192" s="60"/>
      <c r="N4192" s="60"/>
      <c r="O4192" s="54"/>
      <c r="P4192" s="54"/>
      <c r="Q4192" s="54"/>
      <c r="R4192" s="54"/>
      <c r="S4192" s="54"/>
      <c r="T4192" s="54"/>
    </row>
    <row r="4193" spans="1:20" ht="15" customHeight="1" x14ac:dyDescent="0.2">
      <c r="A4193" s="54"/>
      <c r="B4193" s="54"/>
      <c r="C4193" s="53"/>
      <c r="D4193" s="54"/>
      <c r="E4193" s="54"/>
      <c r="F4193" s="79"/>
      <c r="G4193" s="55"/>
      <c r="H4193" s="79"/>
      <c r="I4193" s="60"/>
      <c r="J4193" s="60"/>
      <c r="K4193" s="60"/>
      <c r="L4193" s="60"/>
      <c r="M4193" s="60"/>
      <c r="N4193" s="60"/>
      <c r="O4193" s="54"/>
      <c r="P4193" s="54"/>
      <c r="Q4193" s="54"/>
      <c r="R4193" s="54"/>
      <c r="S4193" s="54"/>
      <c r="T4193" s="54"/>
    </row>
    <row r="4194" spans="1:20" ht="15" customHeight="1" x14ac:dyDescent="0.2">
      <c r="A4194" s="54"/>
      <c r="B4194" s="54"/>
      <c r="C4194" s="53"/>
      <c r="D4194" s="54"/>
      <c r="E4194" s="54"/>
      <c r="F4194" s="79"/>
      <c r="G4194" s="55"/>
      <c r="H4194" s="79"/>
      <c r="I4194" s="60"/>
      <c r="J4194" s="60"/>
      <c r="K4194" s="60"/>
      <c r="L4194" s="60"/>
      <c r="M4194" s="60"/>
      <c r="N4194" s="60"/>
      <c r="O4194" s="54"/>
      <c r="P4194" s="54"/>
      <c r="Q4194" s="54"/>
      <c r="R4194" s="54"/>
      <c r="S4194" s="54"/>
      <c r="T4194" s="54"/>
    </row>
    <row r="4195" spans="1:20" ht="15" customHeight="1" x14ac:dyDescent="0.2">
      <c r="A4195" s="54"/>
      <c r="B4195" s="54"/>
      <c r="C4195" s="53"/>
      <c r="D4195" s="54"/>
      <c r="E4195" s="54"/>
      <c r="F4195" s="79"/>
      <c r="G4195" s="55"/>
      <c r="H4195" s="79"/>
      <c r="I4195" s="60"/>
      <c r="J4195" s="60"/>
      <c r="K4195" s="60"/>
      <c r="L4195" s="60"/>
      <c r="M4195" s="60"/>
      <c r="N4195" s="60"/>
      <c r="O4195" s="54"/>
      <c r="P4195" s="54"/>
      <c r="Q4195" s="54"/>
      <c r="R4195" s="54"/>
      <c r="S4195" s="54"/>
      <c r="T4195" s="54"/>
    </row>
    <row r="4196" spans="1:20" ht="15" customHeight="1" x14ac:dyDescent="0.2">
      <c r="A4196" s="54"/>
      <c r="B4196" s="54"/>
      <c r="C4196" s="53"/>
      <c r="D4196" s="54"/>
      <c r="E4196" s="54"/>
      <c r="F4196" s="79"/>
      <c r="G4196" s="55"/>
      <c r="H4196" s="79"/>
      <c r="I4196" s="60"/>
      <c r="J4196" s="60"/>
      <c r="K4196" s="60"/>
      <c r="L4196" s="60"/>
      <c r="M4196" s="60"/>
      <c r="N4196" s="60"/>
      <c r="O4196" s="54"/>
      <c r="P4196" s="54"/>
      <c r="Q4196" s="54"/>
      <c r="R4196" s="54"/>
      <c r="S4196" s="54"/>
      <c r="T4196" s="54"/>
    </row>
    <row r="4197" spans="1:20" ht="15" customHeight="1" x14ac:dyDescent="0.2">
      <c r="A4197" s="54"/>
      <c r="B4197" s="54"/>
      <c r="C4197" s="53"/>
      <c r="D4197" s="54"/>
      <c r="E4197" s="54"/>
      <c r="F4197" s="79"/>
      <c r="G4197" s="55"/>
      <c r="H4197" s="79"/>
      <c r="I4197" s="60"/>
      <c r="J4197" s="60"/>
      <c r="K4197" s="60"/>
      <c r="L4197" s="60"/>
      <c r="M4197" s="60"/>
      <c r="N4197" s="60"/>
      <c r="O4197" s="54"/>
      <c r="P4197" s="54"/>
      <c r="Q4197" s="54"/>
      <c r="R4197" s="54"/>
      <c r="S4197" s="54"/>
      <c r="T4197" s="54"/>
    </row>
    <row r="4198" spans="1:20" ht="15" customHeight="1" x14ac:dyDescent="0.2">
      <c r="A4198" s="54"/>
      <c r="B4198" s="54"/>
      <c r="C4198" s="53"/>
      <c r="D4198" s="54"/>
      <c r="E4198" s="54"/>
      <c r="F4198" s="79"/>
      <c r="G4198" s="55"/>
      <c r="H4198" s="79"/>
      <c r="I4198" s="60"/>
      <c r="J4198" s="60"/>
      <c r="K4198" s="60"/>
      <c r="L4198" s="60"/>
      <c r="M4198" s="60"/>
      <c r="N4198" s="60"/>
      <c r="O4198" s="54"/>
      <c r="P4198" s="54"/>
      <c r="Q4198" s="54"/>
      <c r="R4198" s="54"/>
      <c r="S4198" s="54"/>
      <c r="T4198" s="54"/>
    </row>
    <row r="4199" spans="1:20" ht="15" customHeight="1" x14ac:dyDescent="0.2">
      <c r="A4199" s="54"/>
      <c r="B4199" s="54"/>
      <c r="C4199" s="53"/>
      <c r="D4199" s="54"/>
      <c r="E4199" s="54"/>
      <c r="F4199" s="79"/>
      <c r="G4199" s="55"/>
      <c r="H4199" s="79"/>
      <c r="I4199" s="60"/>
      <c r="J4199" s="60"/>
      <c r="K4199" s="60"/>
      <c r="L4199" s="60"/>
      <c r="M4199" s="60"/>
      <c r="N4199" s="60"/>
      <c r="O4199" s="54"/>
      <c r="P4199" s="54"/>
      <c r="Q4199" s="54"/>
      <c r="R4199" s="54"/>
      <c r="S4199" s="54"/>
      <c r="T4199" s="54"/>
    </row>
    <row r="4200" spans="1:20" ht="15" customHeight="1" x14ac:dyDescent="0.2">
      <c r="A4200" s="54"/>
      <c r="B4200" s="54"/>
      <c r="C4200" s="53"/>
      <c r="D4200" s="54"/>
      <c r="E4200" s="54"/>
      <c r="F4200" s="79"/>
      <c r="G4200" s="55"/>
      <c r="H4200" s="79"/>
      <c r="I4200" s="60"/>
      <c r="J4200" s="60"/>
      <c r="K4200" s="60"/>
      <c r="L4200" s="60"/>
      <c r="M4200" s="60"/>
      <c r="N4200" s="60"/>
      <c r="O4200" s="54"/>
      <c r="P4200" s="54"/>
      <c r="Q4200" s="54"/>
      <c r="R4200" s="54"/>
      <c r="S4200" s="54"/>
      <c r="T4200" s="54"/>
    </row>
    <row r="4201" spans="1:20" ht="15" customHeight="1" x14ac:dyDescent="0.2">
      <c r="A4201" s="54"/>
      <c r="B4201" s="54"/>
      <c r="C4201" s="53"/>
      <c r="D4201" s="54"/>
      <c r="E4201" s="54"/>
      <c r="F4201" s="79"/>
      <c r="G4201" s="55"/>
      <c r="H4201" s="79"/>
      <c r="I4201" s="60"/>
      <c r="J4201" s="60"/>
      <c r="K4201" s="60"/>
      <c r="L4201" s="60"/>
      <c r="M4201" s="60"/>
      <c r="N4201" s="60"/>
      <c r="O4201" s="54"/>
      <c r="P4201" s="54"/>
      <c r="Q4201" s="54"/>
      <c r="R4201" s="54"/>
      <c r="S4201" s="54"/>
      <c r="T4201" s="54"/>
    </row>
    <row r="4202" spans="1:20" ht="15" customHeight="1" x14ac:dyDescent="0.2">
      <c r="A4202" s="54"/>
      <c r="B4202" s="54"/>
      <c r="C4202" s="53"/>
      <c r="D4202" s="54"/>
      <c r="E4202" s="54"/>
      <c r="F4202" s="79"/>
      <c r="G4202" s="55"/>
      <c r="H4202" s="79"/>
      <c r="I4202" s="60"/>
      <c r="J4202" s="60"/>
      <c r="K4202" s="60"/>
      <c r="L4202" s="60"/>
      <c r="M4202" s="60"/>
      <c r="N4202" s="60"/>
      <c r="O4202" s="54"/>
      <c r="P4202" s="54"/>
      <c r="Q4202" s="54"/>
      <c r="R4202" s="54"/>
      <c r="S4202" s="54"/>
      <c r="T4202" s="54"/>
    </row>
    <row r="4203" spans="1:20" ht="15" customHeight="1" x14ac:dyDescent="0.2">
      <c r="A4203" s="54"/>
      <c r="B4203" s="54"/>
      <c r="C4203" s="53"/>
      <c r="D4203" s="54"/>
      <c r="E4203" s="54"/>
      <c r="F4203" s="79"/>
      <c r="G4203" s="55"/>
      <c r="H4203" s="79"/>
      <c r="I4203" s="60"/>
      <c r="J4203" s="60"/>
      <c r="K4203" s="60"/>
      <c r="L4203" s="60"/>
      <c r="M4203" s="60"/>
      <c r="N4203" s="60"/>
      <c r="O4203" s="54"/>
      <c r="P4203" s="54"/>
      <c r="Q4203" s="54"/>
      <c r="R4203" s="54"/>
      <c r="S4203" s="54"/>
      <c r="T4203" s="54"/>
    </row>
    <row r="4204" spans="1:20" ht="15" customHeight="1" x14ac:dyDescent="0.2">
      <c r="A4204" s="54"/>
      <c r="B4204" s="54"/>
      <c r="C4204" s="53"/>
      <c r="D4204" s="54"/>
      <c r="E4204" s="54"/>
      <c r="F4204" s="79"/>
      <c r="G4204" s="55"/>
      <c r="H4204" s="79"/>
      <c r="I4204" s="60"/>
      <c r="J4204" s="60"/>
      <c r="K4204" s="60"/>
      <c r="L4204" s="60"/>
      <c r="M4204" s="60"/>
      <c r="N4204" s="60"/>
      <c r="O4204" s="54"/>
      <c r="P4204" s="54"/>
      <c r="Q4204" s="54"/>
      <c r="R4204" s="54"/>
      <c r="S4204" s="54"/>
      <c r="T4204" s="54"/>
    </row>
    <row r="4205" spans="1:20" ht="15" customHeight="1" x14ac:dyDescent="0.2">
      <c r="A4205" s="54"/>
      <c r="B4205" s="54"/>
      <c r="C4205" s="53"/>
      <c r="D4205" s="54"/>
      <c r="E4205" s="54"/>
      <c r="F4205" s="79"/>
      <c r="G4205" s="55"/>
      <c r="H4205" s="79"/>
      <c r="I4205" s="60"/>
      <c r="J4205" s="60"/>
      <c r="K4205" s="60"/>
      <c r="L4205" s="60"/>
      <c r="M4205" s="60"/>
      <c r="N4205" s="60"/>
      <c r="O4205" s="54"/>
      <c r="P4205" s="54"/>
      <c r="Q4205" s="54"/>
      <c r="R4205" s="54"/>
      <c r="S4205" s="54"/>
      <c r="T4205" s="54"/>
    </row>
    <row r="4206" spans="1:20" ht="15" customHeight="1" x14ac:dyDescent="0.2">
      <c r="A4206" s="54"/>
      <c r="B4206" s="54"/>
      <c r="C4206" s="53"/>
      <c r="D4206" s="54"/>
      <c r="E4206" s="54"/>
      <c r="F4206" s="79"/>
      <c r="G4206" s="55"/>
      <c r="H4206" s="79"/>
      <c r="I4206" s="60"/>
      <c r="J4206" s="60"/>
      <c r="K4206" s="60"/>
      <c r="L4206" s="60"/>
      <c r="M4206" s="60"/>
      <c r="N4206" s="60"/>
      <c r="O4206" s="54"/>
      <c r="P4206" s="54"/>
      <c r="Q4206" s="54"/>
      <c r="R4206" s="54"/>
      <c r="S4206" s="54"/>
      <c r="T4206" s="54"/>
    </row>
    <row r="4207" spans="1:20" ht="15" customHeight="1" x14ac:dyDescent="0.2">
      <c r="A4207" s="54"/>
      <c r="B4207" s="54"/>
      <c r="C4207" s="53"/>
      <c r="D4207" s="54"/>
      <c r="E4207" s="54"/>
      <c r="F4207" s="79"/>
      <c r="G4207" s="55"/>
      <c r="H4207" s="79"/>
      <c r="I4207" s="60"/>
      <c r="J4207" s="60"/>
      <c r="K4207" s="60"/>
      <c r="L4207" s="60"/>
      <c r="M4207" s="60"/>
      <c r="N4207" s="60"/>
      <c r="O4207" s="54"/>
      <c r="P4207" s="54"/>
      <c r="Q4207" s="54"/>
      <c r="R4207" s="54"/>
      <c r="S4207" s="54"/>
      <c r="T4207" s="54"/>
    </row>
    <row r="4208" spans="1:20" ht="15" customHeight="1" x14ac:dyDescent="0.2">
      <c r="A4208" s="54"/>
      <c r="B4208" s="54"/>
      <c r="C4208" s="53"/>
      <c r="D4208" s="54"/>
      <c r="E4208" s="54"/>
      <c r="F4208" s="79"/>
      <c r="G4208" s="55"/>
      <c r="H4208" s="79"/>
      <c r="I4208" s="60"/>
      <c r="J4208" s="60"/>
      <c r="K4208" s="60"/>
      <c r="L4208" s="60"/>
      <c r="M4208" s="60"/>
      <c r="N4208" s="60"/>
      <c r="O4208" s="54"/>
      <c r="P4208" s="54"/>
      <c r="Q4208" s="54"/>
      <c r="R4208" s="54"/>
      <c r="S4208" s="54"/>
      <c r="T4208" s="54"/>
    </row>
    <row r="4209" spans="1:20" ht="15" customHeight="1" x14ac:dyDescent="0.2">
      <c r="A4209" s="54"/>
      <c r="B4209" s="54"/>
      <c r="C4209" s="53"/>
      <c r="D4209" s="54"/>
      <c r="E4209" s="54"/>
      <c r="F4209" s="79"/>
      <c r="G4209" s="55"/>
      <c r="H4209" s="79"/>
      <c r="I4209" s="60"/>
      <c r="J4209" s="60"/>
      <c r="K4209" s="60"/>
      <c r="L4209" s="60"/>
      <c r="M4209" s="60"/>
      <c r="N4209" s="60"/>
      <c r="O4209" s="54"/>
      <c r="P4209" s="54"/>
      <c r="Q4209" s="54"/>
      <c r="R4209" s="54"/>
      <c r="S4209" s="54"/>
      <c r="T4209" s="54"/>
    </row>
    <row r="4210" spans="1:20" ht="15" customHeight="1" x14ac:dyDescent="0.2">
      <c r="A4210" s="54"/>
      <c r="B4210" s="54"/>
      <c r="C4210" s="53"/>
      <c r="D4210" s="54"/>
      <c r="E4210" s="54"/>
      <c r="F4210" s="79"/>
      <c r="G4210" s="55"/>
      <c r="H4210" s="79"/>
      <c r="I4210" s="60"/>
      <c r="J4210" s="60"/>
      <c r="K4210" s="60"/>
      <c r="L4210" s="60"/>
      <c r="M4210" s="60"/>
      <c r="N4210" s="60"/>
      <c r="O4210" s="54"/>
      <c r="P4210" s="54"/>
      <c r="Q4210" s="54"/>
      <c r="R4210" s="54"/>
      <c r="S4210" s="54"/>
      <c r="T4210" s="54"/>
    </row>
    <row r="4211" spans="1:20" ht="15" customHeight="1" x14ac:dyDescent="0.2">
      <c r="A4211" s="54"/>
      <c r="B4211" s="54"/>
      <c r="C4211" s="53"/>
      <c r="D4211" s="54"/>
      <c r="E4211" s="54"/>
      <c r="F4211" s="79"/>
      <c r="G4211" s="55"/>
      <c r="H4211" s="79"/>
      <c r="I4211" s="60"/>
      <c r="J4211" s="60"/>
      <c r="K4211" s="60"/>
      <c r="L4211" s="60"/>
      <c r="M4211" s="60"/>
      <c r="N4211" s="60"/>
      <c r="O4211" s="54"/>
      <c r="P4211" s="54"/>
      <c r="Q4211" s="54"/>
      <c r="R4211" s="54"/>
      <c r="S4211" s="54"/>
      <c r="T4211" s="54"/>
    </row>
    <row r="4212" spans="1:20" ht="15" customHeight="1" x14ac:dyDescent="0.2">
      <c r="A4212" s="54"/>
      <c r="B4212" s="54"/>
      <c r="C4212" s="53"/>
      <c r="D4212" s="54"/>
      <c r="E4212" s="54"/>
      <c r="F4212" s="79"/>
      <c r="G4212" s="55"/>
      <c r="H4212" s="79"/>
      <c r="I4212" s="60"/>
      <c r="J4212" s="60"/>
      <c r="K4212" s="60"/>
      <c r="L4212" s="60"/>
      <c r="M4212" s="60"/>
      <c r="N4212" s="60"/>
      <c r="O4212" s="54"/>
      <c r="P4212" s="54"/>
      <c r="Q4212" s="54"/>
      <c r="R4212" s="54"/>
      <c r="S4212" s="54"/>
      <c r="T4212" s="54"/>
    </row>
    <row r="4213" spans="1:20" ht="15" customHeight="1" x14ac:dyDescent="0.2">
      <c r="A4213" s="54"/>
      <c r="B4213" s="54"/>
      <c r="C4213" s="53"/>
      <c r="D4213" s="54"/>
      <c r="E4213" s="54"/>
      <c r="F4213" s="79"/>
      <c r="G4213" s="55"/>
      <c r="H4213" s="79"/>
      <c r="I4213" s="60"/>
      <c r="J4213" s="60"/>
      <c r="K4213" s="60"/>
      <c r="L4213" s="60"/>
      <c r="M4213" s="60"/>
      <c r="N4213" s="60"/>
      <c r="O4213" s="54"/>
      <c r="P4213" s="54"/>
      <c r="Q4213" s="54"/>
      <c r="R4213" s="54"/>
      <c r="S4213" s="54"/>
      <c r="T4213" s="54"/>
    </row>
    <row r="4214" spans="1:20" ht="15" customHeight="1" x14ac:dyDescent="0.2">
      <c r="A4214" s="54"/>
      <c r="B4214" s="54"/>
      <c r="C4214" s="53"/>
      <c r="D4214" s="54"/>
      <c r="E4214" s="54"/>
      <c r="F4214" s="79"/>
      <c r="G4214" s="55"/>
      <c r="H4214" s="79"/>
      <c r="I4214" s="60"/>
      <c r="J4214" s="60"/>
      <c r="K4214" s="60"/>
      <c r="L4214" s="60"/>
      <c r="M4214" s="60"/>
      <c r="N4214" s="60"/>
      <c r="O4214" s="54"/>
      <c r="P4214" s="54"/>
      <c r="Q4214" s="54"/>
      <c r="R4214" s="54"/>
      <c r="S4214" s="54"/>
      <c r="T4214" s="54"/>
    </row>
    <row r="4215" spans="1:20" ht="15" customHeight="1" x14ac:dyDescent="0.2">
      <c r="A4215" s="54"/>
      <c r="B4215" s="54"/>
      <c r="C4215" s="53"/>
      <c r="D4215" s="54"/>
      <c r="E4215" s="54"/>
      <c r="F4215" s="79"/>
      <c r="G4215" s="55"/>
      <c r="H4215" s="79"/>
      <c r="I4215" s="60"/>
      <c r="J4215" s="60"/>
      <c r="K4215" s="60"/>
      <c r="L4215" s="60"/>
      <c r="M4215" s="60"/>
      <c r="N4215" s="60"/>
      <c r="O4215" s="54"/>
      <c r="P4215" s="54"/>
      <c r="Q4215" s="54"/>
      <c r="R4215" s="54"/>
      <c r="S4215" s="54"/>
      <c r="T4215" s="54"/>
    </row>
    <row r="4216" spans="1:20" ht="15" customHeight="1" x14ac:dyDescent="0.2">
      <c r="A4216" s="54"/>
      <c r="B4216" s="54"/>
      <c r="C4216" s="53"/>
      <c r="D4216" s="54"/>
      <c r="E4216" s="54"/>
      <c r="F4216" s="79"/>
      <c r="G4216" s="55"/>
      <c r="H4216" s="79"/>
      <c r="I4216" s="60"/>
      <c r="J4216" s="60"/>
      <c r="K4216" s="60"/>
      <c r="L4216" s="60"/>
      <c r="M4216" s="60"/>
      <c r="N4216" s="60"/>
      <c r="O4216" s="54"/>
      <c r="P4216" s="54"/>
      <c r="Q4216" s="54"/>
      <c r="R4216" s="54"/>
      <c r="S4216" s="54"/>
      <c r="T4216" s="54"/>
    </row>
    <row r="4217" spans="1:20" ht="15" customHeight="1" x14ac:dyDescent="0.2">
      <c r="A4217" s="54"/>
      <c r="B4217" s="54"/>
      <c r="C4217" s="53"/>
      <c r="D4217" s="54"/>
      <c r="E4217" s="54"/>
      <c r="F4217" s="79"/>
      <c r="G4217" s="55"/>
      <c r="H4217" s="79"/>
      <c r="I4217" s="60"/>
      <c r="J4217" s="60"/>
      <c r="K4217" s="60"/>
      <c r="L4217" s="60"/>
      <c r="M4217" s="60"/>
      <c r="N4217" s="60"/>
      <c r="O4217" s="54"/>
      <c r="P4217" s="54"/>
      <c r="Q4217" s="54"/>
      <c r="R4217" s="54"/>
      <c r="S4217" s="54"/>
      <c r="T4217" s="54"/>
    </row>
    <row r="4218" spans="1:20" ht="15" customHeight="1" x14ac:dyDescent="0.2">
      <c r="A4218" s="54"/>
      <c r="B4218" s="54"/>
      <c r="C4218" s="53"/>
      <c r="D4218" s="54"/>
      <c r="E4218" s="54"/>
      <c r="F4218" s="79"/>
      <c r="G4218" s="55"/>
      <c r="H4218" s="79"/>
      <c r="I4218" s="60"/>
      <c r="J4218" s="60"/>
      <c r="K4218" s="60"/>
      <c r="L4218" s="60"/>
      <c r="M4218" s="60"/>
      <c r="N4218" s="60"/>
      <c r="O4218" s="54"/>
      <c r="P4218" s="54"/>
      <c r="Q4218" s="54"/>
      <c r="R4218" s="54"/>
      <c r="S4218" s="54"/>
      <c r="T4218" s="54"/>
    </row>
    <row r="4219" spans="1:20" ht="15" customHeight="1" x14ac:dyDescent="0.2">
      <c r="A4219" s="54"/>
      <c r="B4219" s="54"/>
      <c r="C4219" s="53"/>
      <c r="D4219" s="54"/>
      <c r="E4219" s="54"/>
      <c r="F4219" s="79"/>
      <c r="G4219" s="55"/>
      <c r="H4219" s="79"/>
      <c r="I4219" s="60"/>
      <c r="J4219" s="60"/>
      <c r="K4219" s="60"/>
      <c r="L4219" s="60"/>
      <c r="M4219" s="60"/>
      <c r="N4219" s="60"/>
      <c r="O4219" s="54"/>
      <c r="P4219" s="54"/>
      <c r="Q4219" s="54"/>
      <c r="R4219" s="54"/>
      <c r="S4219" s="54"/>
      <c r="T4219" s="54"/>
    </row>
    <row r="4220" spans="1:20" ht="15" customHeight="1" x14ac:dyDescent="0.2">
      <c r="A4220" s="54"/>
      <c r="B4220" s="54"/>
      <c r="C4220" s="53"/>
      <c r="D4220" s="54"/>
      <c r="E4220" s="54"/>
      <c r="F4220" s="79"/>
      <c r="G4220" s="55"/>
      <c r="H4220" s="79"/>
      <c r="I4220" s="60"/>
      <c r="J4220" s="60"/>
      <c r="K4220" s="60"/>
      <c r="L4220" s="60"/>
      <c r="M4220" s="60"/>
      <c r="N4220" s="60"/>
      <c r="O4220" s="54"/>
      <c r="P4220" s="54"/>
      <c r="Q4220" s="54"/>
      <c r="R4220" s="54"/>
      <c r="S4220" s="54"/>
      <c r="T4220" s="54"/>
    </row>
    <row r="4221" spans="1:20" ht="15" customHeight="1" x14ac:dyDescent="0.2">
      <c r="A4221" s="54"/>
      <c r="B4221" s="54"/>
      <c r="C4221" s="53"/>
      <c r="D4221" s="54"/>
      <c r="E4221" s="54"/>
      <c r="F4221" s="79"/>
      <c r="G4221" s="55"/>
      <c r="H4221" s="79"/>
      <c r="I4221" s="60"/>
      <c r="J4221" s="60"/>
      <c r="K4221" s="60"/>
      <c r="L4221" s="60"/>
      <c r="M4221" s="60"/>
      <c r="N4221" s="60"/>
      <c r="O4221" s="54"/>
      <c r="P4221" s="54"/>
      <c r="Q4221" s="54"/>
      <c r="R4221" s="54"/>
      <c r="S4221" s="54"/>
      <c r="T4221" s="54"/>
    </row>
    <row r="4222" spans="1:20" ht="15" customHeight="1" x14ac:dyDescent="0.2">
      <c r="A4222" s="54"/>
      <c r="B4222" s="54"/>
      <c r="C4222" s="53"/>
      <c r="D4222" s="54"/>
      <c r="E4222" s="54"/>
      <c r="F4222" s="79"/>
      <c r="G4222" s="55"/>
      <c r="H4222" s="79"/>
      <c r="I4222" s="60"/>
      <c r="J4222" s="60"/>
      <c r="K4222" s="60"/>
      <c r="L4222" s="60"/>
      <c r="M4222" s="60"/>
      <c r="N4222" s="60"/>
      <c r="O4222" s="54"/>
      <c r="P4222" s="54"/>
      <c r="Q4222" s="54"/>
      <c r="R4222" s="54"/>
      <c r="S4222" s="54"/>
      <c r="T4222" s="54"/>
    </row>
    <row r="4223" spans="1:20" ht="15" customHeight="1" x14ac:dyDescent="0.2">
      <c r="A4223" s="54"/>
      <c r="B4223" s="54"/>
      <c r="C4223" s="53"/>
      <c r="D4223" s="54"/>
      <c r="E4223" s="54"/>
      <c r="F4223" s="79"/>
      <c r="G4223" s="55"/>
      <c r="H4223" s="79"/>
      <c r="I4223" s="60"/>
      <c r="J4223" s="60"/>
      <c r="K4223" s="60"/>
      <c r="L4223" s="60"/>
      <c r="M4223" s="60"/>
      <c r="N4223" s="60"/>
      <c r="O4223" s="54"/>
      <c r="P4223" s="54"/>
      <c r="Q4223" s="54"/>
      <c r="R4223" s="54"/>
      <c r="S4223" s="54"/>
      <c r="T4223" s="54"/>
    </row>
    <row r="4224" spans="1:20" ht="15" customHeight="1" x14ac:dyDescent="0.2">
      <c r="A4224" s="54"/>
      <c r="B4224" s="54"/>
      <c r="C4224" s="53"/>
      <c r="D4224" s="54"/>
      <c r="E4224" s="54"/>
      <c r="F4224" s="79"/>
      <c r="G4224" s="55"/>
      <c r="H4224" s="79"/>
      <c r="I4224" s="60"/>
      <c r="J4224" s="60"/>
      <c r="K4224" s="60"/>
      <c r="L4224" s="60"/>
      <c r="M4224" s="60"/>
      <c r="N4224" s="60"/>
      <c r="O4224" s="54"/>
      <c r="P4224" s="54"/>
      <c r="Q4224" s="54"/>
      <c r="R4224" s="54"/>
      <c r="S4224" s="54"/>
      <c r="T4224" s="54"/>
    </row>
    <row r="4225" spans="1:20" ht="15" customHeight="1" x14ac:dyDescent="0.2">
      <c r="A4225" s="54"/>
      <c r="B4225" s="54"/>
      <c r="C4225" s="53"/>
      <c r="D4225" s="54"/>
      <c r="E4225" s="54"/>
      <c r="F4225" s="79"/>
      <c r="G4225" s="55"/>
      <c r="H4225" s="79"/>
      <c r="I4225" s="60"/>
      <c r="J4225" s="60"/>
      <c r="K4225" s="60"/>
      <c r="L4225" s="60"/>
      <c r="M4225" s="60"/>
      <c r="N4225" s="60"/>
      <c r="O4225" s="54"/>
      <c r="P4225" s="54"/>
      <c r="Q4225" s="54"/>
      <c r="R4225" s="54"/>
      <c r="S4225" s="54"/>
      <c r="T4225" s="54"/>
    </row>
    <row r="4226" spans="1:20" ht="15" customHeight="1" x14ac:dyDescent="0.2">
      <c r="A4226" s="54"/>
      <c r="B4226" s="54"/>
      <c r="C4226" s="53"/>
      <c r="D4226" s="54"/>
      <c r="E4226" s="54"/>
      <c r="F4226" s="79"/>
      <c r="G4226" s="55"/>
      <c r="H4226" s="79"/>
      <c r="I4226" s="60"/>
      <c r="J4226" s="60"/>
      <c r="K4226" s="60"/>
      <c r="L4226" s="60"/>
      <c r="M4226" s="60"/>
      <c r="N4226" s="60"/>
      <c r="O4226" s="54"/>
      <c r="P4226" s="54"/>
      <c r="Q4226" s="54"/>
      <c r="R4226" s="54"/>
      <c r="S4226" s="54"/>
      <c r="T4226" s="54"/>
    </row>
    <row r="4227" spans="1:20" ht="15" customHeight="1" x14ac:dyDescent="0.2">
      <c r="A4227" s="54"/>
      <c r="B4227" s="54"/>
      <c r="C4227" s="53"/>
      <c r="D4227" s="54"/>
      <c r="E4227" s="54"/>
      <c r="F4227" s="79"/>
      <c r="G4227" s="55"/>
      <c r="H4227" s="79"/>
      <c r="I4227" s="60"/>
      <c r="J4227" s="60"/>
      <c r="K4227" s="60"/>
      <c r="L4227" s="60"/>
      <c r="M4227" s="60"/>
      <c r="N4227" s="60"/>
      <c r="O4227" s="54"/>
      <c r="P4227" s="54"/>
      <c r="Q4227" s="54"/>
      <c r="R4227" s="54"/>
      <c r="S4227" s="54"/>
      <c r="T4227" s="54"/>
    </row>
    <row r="4228" spans="1:20" ht="15" customHeight="1" x14ac:dyDescent="0.2">
      <c r="A4228" s="54"/>
      <c r="B4228" s="54"/>
      <c r="C4228" s="53"/>
      <c r="D4228" s="54"/>
      <c r="E4228" s="54"/>
      <c r="F4228" s="79"/>
      <c r="G4228" s="55"/>
      <c r="H4228" s="79"/>
      <c r="I4228" s="60"/>
      <c r="J4228" s="60"/>
      <c r="K4228" s="60"/>
      <c r="L4228" s="60"/>
      <c r="M4228" s="60"/>
      <c r="N4228" s="60"/>
      <c r="O4228" s="54"/>
      <c r="P4228" s="54"/>
      <c r="Q4228" s="54"/>
      <c r="R4228" s="54"/>
      <c r="S4228" s="54"/>
      <c r="T4228" s="54"/>
    </row>
    <row r="4229" spans="1:20" ht="15" customHeight="1" x14ac:dyDescent="0.2">
      <c r="A4229" s="54"/>
      <c r="B4229" s="54"/>
      <c r="C4229" s="53"/>
      <c r="D4229" s="54"/>
      <c r="E4229" s="54"/>
      <c r="F4229" s="79"/>
      <c r="G4229" s="55"/>
      <c r="H4229" s="79"/>
      <c r="I4229" s="60"/>
      <c r="J4229" s="60"/>
      <c r="K4229" s="60"/>
      <c r="L4229" s="60"/>
      <c r="M4229" s="60"/>
      <c r="N4229" s="60"/>
      <c r="O4229" s="54"/>
      <c r="P4229" s="54"/>
      <c r="Q4229" s="54"/>
      <c r="R4229" s="54"/>
      <c r="S4229" s="54"/>
      <c r="T4229" s="54"/>
    </row>
    <row r="4230" spans="1:20" ht="15" customHeight="1" x14ac:dyDescent="0.2">
      <c r="A4230" s="54"/>
      <c r="B4230" s="54"/>
      <c r="C4230" s="53"/>
      <c r="D4230" s="54"/>
      <c r="E4230" s="54"/>
      <c r="F4230" s="79"/>
      <c r="G4230" s="55"/>
      <c r="H4230" s="79"/>
      <c r="I4230" s="60"/>
      <c r="J4230" s="60"/>
      <c r="K4230" s="60"/>
      <c r="L4230" s="60"/>
      <c r="M4230" s="60"/>
      <c r="N4230" s="60"/>
      <c r="O4230" s="54"/>
      <c r="P4230" s="54"/>
      <c r="Q4230" s="54"/>
      <c r="R4230" s="54"/>
      <c r="S4230" s="54"/>
      <c r="T4230" s="54"/>
    </row>
    <row r="4231" spans="1:20" ht="15" customHeight="1" x14ac:dyDescent="0.2">
      <c r="A4231" s="54"/>
      <c r="B4231" s="54"/>
      <c r="C4231" s="53"/>
      <c r="D4231" s="54"/>
      <c r="E4231" s="54"/>
      <c r="F4231" s="79"/>
      <c r="G4231" s="55"/>
      <c r="H4231" s="79"/>
      <c r="I4231" s="60"/>
      <c r="J4231" s="60"/>
      <c r="K4231" s="60"/>
      <c r="L4231" s="60"/>
      <c r="M4231" s="60"/>
      <c r="N4231" s="60"/>
      <c r="O4231" s="54"/>
      <c r="P4231" s="54"/>
      <c r="Q4231" s="54"/>
      <c r="R4231" s="54"/>
      <c r="S4231" s="54"/>
      <c r="T4231" s="54"/>
    </row>
    <row r="4232" spans="1:20" ht="15" customHeight="1" x14ac:dyDescent="0.2">
      <c r="A4232" s="54"/>
      <c r="B4232" s="54"/>
      <c r="C4232" s="53"/>
      <c r="D4232" s="54"/>
      <c r="E4232" s="54"/>
      <c r="F4232" s="79"/>
      <c r="G4232" s="55"/>
      <c r="H4232" s="79"/>
      <c r="I4232" s="60"/>
      <c r="J4232" s="60"/>
      <c r="K4232" s="60"/>
      <c r="L4232" s="60"/>
      <c r="M4232" s="60"/>
      <c r="N4232" s="60"/>
      <c r="O4232" s="54"/>
      <c r="P4232" s="54"/>
      <c r="Q4232" s="54"/>
      <c r="R4232" s="54"/>
      <c r="S4232" s="54"/>
      <c r="T4232" s="54"/>
    </row>
    <row r="4233" spans="1:20" ht="15" customHeight="1" x14ac:dyDescent="0.2">
      <c r="A4233" s="54"/>
      <c r="B4233" s="54"/>
      <c r="C4233" s="53"/>
      <c r="D4233" s="54"/>
      <c r="E4233" s="54"/>
      <c r="F4233" s="79"/>
      <c r="G4233" s="55"/>
      <c r="H4233" s="79"/>
      <c r="I4233" s="60"/>
      <c r="J4233" s="60"/>
      <c r="K4233" s="60"/>
      <c r="L4233" s="60"/>
      <c r="M4233" s="60"/>
      <c r="N4233" s="60"/>
      <c r="O4233" s="54"/>
      <c r="P4233" s="54"/>
      <c r="Q4233" s="54"/>
      <c r="R4233" s="54"/>
      <c r="S4233" s="54"/>
      <c r="T4233" s="54"/>
    </row>
    <row r="4234" spans="1:20" ht="15" customHeight="1" x14ac:dyDescent="0.2">
      <c r="A4234" s="54"/>
      <c r="B4234" s="54"/>
      <c r="C4234" s="53"/>
      <c r="D4234" s="54"/>
      <c r="E4234" s="54"/>
      <c r="F4234" s="79"/>
      <c r="G4234" s="55"/>
      <c r="H4234" s="79"/>
      <c r="I4234" s="60"/>
      <c r="J4234" s="60"/>
      <c r="K4234" s="60"/>
      <c r="L4234" s="60"/>
      <c r="M4234" s="60"/>
      <c r="N4234" s="60"/>
      <c r="O4234" s="54"/>
      <c r="P4234" s="54"/>
      <c r="Q4234" s="54"/>
      <c r="R4234" s="54"/>
      <c r="S4234" s="54"/>
      <c r="T4234" s="54"/>
    </row>
    <row r="4235" spans="1:20" ht="15" customHeight="1" x14ac:dyDescent="0.2">
      <c r="A4235" s="54"/>
      <c r="B4235" s="54"/>
      <c r="C4235" s="53"/>
      <c r="D4235" s="54"/>
      <c r="E4235" s="54"/>
      <c r="F4235" s="79"/>
      <c r="G4235" s="55"/>
      <c r="H4235" s="79"/>
      <c r="I4235" s="60"/>
      <c r="J4235" s="60"/>
      <c r="K4235" s="60"/>
      <c r="L4235" s="60"/>
      <c r="M4235" s="60"/>
      <c r="N4235" s="60"/>
      <c r="O4235" s="54"/>
      <c r="P4235" s="54"/>
      <c r="Q4235" s="54"/>
      <c r="R4235" s="54"/>
      <c r="S4235" s="54"/>
      <c r="T4235" s="54"/>
    </row>
    <row r="4236" spans="1:20" ht="15" customHeight="1" x14ac:dyDescent="0.2">
      <c r="A4236" s="54"/>
      <c r="B4236" s="54"/>
      <c r="C4236" s="53"/>
      <c r="D4236" s="54"/>
      <c r="E4236" s="54"/>
      <c r="F4236" s="79"/>
      <c r="G4236" s="55"/>
      <c r="H4236" s="79"/>
      <c r="I4236" s="60"/>
      <c r="J4236" s="60"/>
      <c r="K4236" s="60"/>
      <c r="L4236" s="60"/>
      <c r="M4236" s="60"/>
      <c r="N4236" s="60"/>
      <c r="O4236" s="54"/>
      <c r="P4236" s="54"/>
      <c r="Q4236" s="54"/>
      <c r="R4236" s="54"/>
      <c r="S4236" s="54"/>
      <c r="T4236" s="54"/>
    </row>
    <row r="4237" spans="1:20" ht="15" customHeight="1" x14ac:dyDescent="0.2">
      <c r="A4237" s="54"/>
      <c r="B4237" s="54"/>
      <c r="C4237" s="53"/>
      <c r="D4237" s="54"/>
      <c r="E4237" s="54"/>
      <c r="F4237" s="79"/>
      <c r="G4237" s="55"/>
      <c r="H4237" s="79"/>
      <c r="I4237" s="60"/>
      <c r="J4237" s="60"/>
      <c r="K4237" s="60"/>
      <c r="L4237" s="60"/>
      <c r="M4237" s="60"/>
      <c r="N4237" s="60"/>
      <c r="O4237" s="54"/>
      <c r="P4237" s="54"/>
      <c r="Q4237" s="54"/>
      <c r="R4237" s="54"/>
      <c r="S4237" s="54"/>
      <c r="T4237" s="54"/>
    </row>
    <row r="4238" spans="1:20" ht="15" customHeight="1" x14ac:dyDescent="0.2">
      <c r="A4238" s="54"/>
      <c r="B4238" s="54"/>
      <c r="C4238" s="53"/>
      <c r="D4238" s="54"/>
      <c r="E4238" s="54"/>
      <c r="F4238" s="79"/>
      <c r="G4238" s="55"/>
      <c r="H4238" s="79"/>
      <c r="I4238" s="60"/>
      <c r="J4238" s="60"/>
      <c r="K4238" s="60"/>
      <c r="L4238" s="60"/>
      <c r="M4238" s="60"/>
      <c r="N4238" s="60"/>
      <c r="O4238" s="54"/>
      <c r="P4238" s="54"/>
      <c r="Q4238" s="54"/>
      <c r="R4238" s="54"/>
      <c r="S4238" s="54"/>
      <c r="T4238" s="54"/>
    </row>
    <row r="4239" spans="1:20" ht="15" customHeight="1" x14ac:dyDescent="0.2">
      <c r="A4239" s="54"/>
      <c r="B4239" s="54"/>
      <c r="C4239" s="53"/>
      <c r="D4239" s="54"/>
      <c r="E4239" s="54"/>
      <c r="F4239" s="79"/>
      <c r="G4239" s="55"/>
      <c r="H4239" s="79"/>
      <c r="I4239" s="60"/>
      <c r="J4239" s="60"/>
      <c r="K4239" s="60"/>
      <c r="L4239" s="60"/>
      <c r="M4239" s="60"/>
      <c r="N4239" s="60"/>
      <c r="O4239" s="54"/>
      <c r="P4239" s="54"/>
      <c r="Q4239" s="54"/>
      <c r="R4239" s="54"/>
      <c r="S4239" s="54"/>
      <c r="T4239" s="54"/>
    </row>
    <row r="4240" spans="1:20" ht="15" customHeight="1" x14ac:dyDescent="0.2">
      <c r="A4240" s="54"/>
      <c r="B4240" s="54"/>
      <c r="C4240" s="53"/>
      <c r="D4240" s="54"/>
      <c r="E4240" s="54"/>
      <c r="F4240" s="79"/>
      <c r="G4240" s="55"/>
      <c r="H4240" s="79"/>
      <c r="I4240" s="60"/>
      <c r="J4240" s="60"/>
      <c r="K4240" s="60"/>
      <c r="L4240" s="60"/>
      <c r="M4240" s="60"/>
      <c r="N4240" s="60"/>
      <c r="O4240" s="54"/>
      <c r="P4240" s="54"/>
      <c r="Q4240" s="54"/>
      <c r="R4240" s="54"/>
      <c r="S4240" s="54"/>
      <c r="T4240" s="54"/>
    </row>
    <row r="4241" spans="1:20" ht="15" customHeight="1" x14ac:dyDescent="0.2">
      <c r="A4241" s="54"/>
      <c r="B4241" s="54"/>
      <c r="C4241" s="53"/>
      <c r="D4241" s="54"/>
      <c r="E4241" s="54"/>
      <c r="F4241" s="79"/>
      <c r="G4241" s="55"/>
      <c r="H4241" s="79"/>
      <c r="I4241" s="60"/>
      <c r="J4241" s="60"/>
      <c r="K4241" s="60"/>
      <c r="L4241" s="60"/>
      <c r="M4241" s="60"/>
      <c r="N4241" s="60"/>
      <c r="O4241" s="54"/>
      <c r="P4241" s="54"/>
      <c r="Q4241" s="54"/>
      <c r="R4241" s="54"/>
      <c r="S4241" s="54"/>
      <c r="T4241" s="54"/>
    </row>
    <row r="4242" spans="1:20" ht="15" customHeight="1" x14ac:dyDescent="0.2">
      <c r="A4242" s="54"/>
      <c r="B4242" s="54"/>
      <c r="C4242" s="53"/>
      <c r="D4242" s="54"/>
      <c r="E4242" s="54"/>
      <c r="F4242" s="79"/>
      <c r="G4242" s="55"/>
      <c r="H4242" s="79"/>
      <c r="I4242" s="60"/>
      <c r="J4242" s="60"/>
      <c r="K4242" s="60"/>
      <c r="L4242" s="60"/>
      <c r="M4242" s="60"/>
      <c r="N4242" s="60"/>
      <c r="O4242" s="54"/>
      <c r="P4242" s="54"/>
      <c r="Q4242" s="54"/>
      <c r="R4242" s="54"/>
      <c r="S4242" s="54"/>
      <c r="T4242" s="54"/>
    </row>
    <row r="4243" spans="1:20" ht="15" customHeight="1" x14ac:dyDescent="0.2">
      <c r="A4243" s="54"/>
      <c r="B4243" s="54"/>
      <c r="C4243" s="53"/>
      <c r="D4243" s="54"/>
      <c r="E4243" s="54"/>
      <c r="F4243" s="79"/>
      <c r="G4243" s="55"/>
      <c r="H4243" s="79"/>
      <c r="I4243" s="60"/>
      <c r="J4243" s="60"/>
      <c r="K4243" s="60"/>
      <c r="L4243" s="60"/>
      <c r="M4243" s="60"/>
      <c r="N4243" s="60"/>
      <c r="O4243" s="54"/>
      <c r="P4243" s="54"/>
      <c r="Q4243" s="54"/>
      <c r="R4243" s="54"/>
      <c r="S4243" s="54"/>
      <c r="T4243" s="54"/>
    </row>
    <row r="4244" spans="1:20" ht="15" customHeight="1" x14ac:dyDescent="0.2">
      <c r="A4244" s="54"/>
      <c r="B4244" s="54"/>
      <c r="C4244" s="53"/>
      <c r="D4244" s="54"/>
      <c r="E4244" s="54"/>
      <c r="F4244" s="79"/>
      <c r="G4244" s="55"/>
      <c r="H4244" s="79"/>
      <c r="I4244" s="60"/>
      <c r="J4244" s="60"/>
      <c r="K4244" s="60"/>
      <c r="L4244" s="60"/>
      <c r="M4244" s="60"/>
      <c r="N4244" s="60"/>
      <c r="O4244" s="54"/>
      <c r="P4244" s="54"/>
      <c r="Q4244" s="54"/>
      <c r="R4244" s="54"/>
      <c r="S4244" s="54"/>
      <c r="T4244" s="54"/>
    </row>
    <row r="4245" spans="1:20" ht="15" customHeight="1" x14ac:dyDescent="0.2">
      <c r="A4245" s="54"/>
      <c r="B4245" s="54"/>
      <c r="C4245" s="53"/>
      <c r="D4245" s="54"/>
      <c r="E4245" s="54"/>
      <c r="F4245" s="79"/>
      <c r="G4245" s="55"/>
      <c r="H4245" s="79"/>
      <c r="I4245" s="60"/>
      <c r="J4245" s="60"/>
      <c r="K4245" s="60"/>
      <c r="L4245" s="60"/>
      <c r="M4245" s="60"/>
      <c r="N4245" s="60"/>
      <c r="O4245" s="54"/>
      <c r="P4245" s="54"/>
      <c r="Q4245" s="54"/>
      <c r="R4245" s="54"/>
      <c r="S4245" s="54"/>
      <c r="T4245" s="54"/>
    </row>
    <row r="4246" spans="1:20" ht="15" customHeight="1" x14ac:dyDescent="0.2">
      <c r="A4246" s="54"/>
      <c r="B4246" s="54"/>
      <c r="C4246" s="53"/>
      <c r="D4246" s="54"/>
      <c r="E4246" s="54"/>
      <c r="F4246" s="79"/>
      <c r="G4246" s="55"/>
      <c r="H4246" s="79"/>
      <c r="I4246" s="60"/>
      <c r="J4246" s="60"/>
      <c r="K4246" s="60"/>
      <c r="L4246" s="60"/>
      <c r="M4246" s="60"/>
      <c r="N4246" s="60"/>
      <c r="O4246" s="54"/>
      <c r="P4246" s="54"/>
      <c r="Q4246" s="54"/>
      <c r="R4246" s="54"/>
      <c r="S4246" s="54"/>
      <c r="T4246" s="54"/>
    </row>
    <row r="4247" spans="1:20" ht="15" customHeight="1" x14ac:dyDescent="0.2">
      <c r="A4247" s="54"/>
      <c r="B4247" s="54"/>
      <c r="C4247" s="53"/>
      <c r="D4247" s="54"/>
      <c r="E4247" s="54"/>
      <c r="F4247" s="79"/>
      <c r="G4247" s="55"/>
      <c r="H4247" s="79"/>
      <c r="I4247" s="60"/>
      <c r="J4247" s="60"/>
      <c r="K4247" s="60"/>
      <c r="L4247" s="60"/>
      <c r="M4247" s="60"/>
      <c r="N4247" s="60"/>
      <c r="O4247" s="54"/>
      <c r="P4247" s="54"/>
      <c r="Q4247" s="54"/>
      <c r="R4247" s="54"/>
      <c r="S4247" s="54"/>
      <c r="T4247" s="54"/>
    </row>
    <row r="4248" spans="1:20" ht="15" customHeight="1" x14ac:dyDescent="0.2">
      <c r="A4248" s="54"/>
      <c r="B4248" s="54"/>
      <c r="C4248" s="53"/>
      <c r="D4248" s="54"/>
      <c r="E4248" s="54"/>
      <c r="F4248" s="79"/>
      <c r="G4248" s="55"/>
      <c r="H4248" s="79"/>
      <c r="I4248" s="60"/>
      <c r="J4248" s="60"/>
      <c r="K4248" s="60"/>
      <c r="L4248" s="60"/>
      <c r="M4248" s="60"/>
      <c r="N4248" s="60"/>
      <c r="O4248" s="54"/>
      <c r="P4248" s="54"/>
      <c r="Q4248" s="54"/>
      <c r="R4248" s="54"/>
      <c r="S4248" s="54"/>
      <c r="T4248" s="54"/>
    </row>
    <row r="4249" spans="1:20" ht="15" customHeight="1" x14ac:dyDescent="0.2">
      <c r="A4249" s="54"/>
      <c r="B4249" s="54"/>
      <c r="C4249" s="53"/>
      <c r="D4249" s="54"/>
      <c r="E4249" s="54"/>
      <c r="F4249" s="79"/>
      <c r="G4249" s="55"/>
      <c r="H4249" s="79"/>
      <c r="I4249" s="60"/>
      <c r="J4249" s="60"/>
      <c r="K4249" s="60"/>
      <c r="L4249" s="60"/>
      <c r="M4249" s="60"/>
      <c r="N4249" s="60"/>
      <c r="O4249" s="54"/>
      <c r="P4249" s="54"/>
      <c r="Q4249" s="54"/>
      <c r="R4249" s="54"/>
      <c r="S4249" s="54"/>
      <c r="T4249" s="54"/>
    </row>
    <row r="4250" spans="1:20" ht="15" customHeight="1" x14ac:dyDescent="0.2">
      <c r="A4250" s="54"/>
      <c r="B4250" s="54"/>
      <c r="C4250" s="53"/>
      <c r="D4250" s="54"/>
      <c r="E4250" s="54"/>
      <c r="F4250" s="79"/>
      <c r="G4250" s="55"/>
      <c r="H4250" s="79"/>
      <c r="I4250" s="60"/>
      <c r="J4250" s="60"/>
      <c r="K4250" s="60"/>
      <c r="L4250" s="60"/>
      <c r="M4250" s="60"/>
      <c r="N4250" s="60"/>
      <c r="O4250" s="54"/>
      <c r="P4250" s="54"/>
      <c r="Q4250" s="54"/>
      <c r="R4250" s="54"/>
      <c r="S4250" s="54"/>
      <c r="T4250" s="54"/>
    </row>
    <row r="4251" spans="1:20" ht="15" customHeight="1" x14ac:dyDescent="0.2">
      <c r="A4251" s="54"/>
      <c r="B4251" s="54"/>
      <c r="C4251" s="53"/>
      <c r="D4251" s="54"/>
      <c r="E4251" s="54"/>
      <c r="F4251" s="79"/>
      <c r="G4251" s="55"/>
      <c r="H4251" s="79"/>
      <c r="I4251" s="60"/>
      <c r="J4251" s="60"/>
      <c r="K4251" s="60"/>
      <c r="L4251" s="60"/>
      <c r="M4251" s="60"/>
      <c r="N4251" s="60"/>
      <c r="O4251" s="54"/>
      <c r="P4251" s="54"/>
      <c r="Q4251" s="54"/>
      <c r="R4251" s="54"/>
      <c r="S4251" s="54"/>
      <c r="T4251" s="54"/>
    </row>
    <row r="4252" spans="1:20" ht="15" customHeight="1" x14ac:dyDescent="0.2">
      <c r="A4252" s="54"/>
      <c r="B4252" s="54"/>
      <c r="C4252" s="53"/>
      <c r="D4252" s="54"/>
      <c r="E4252" s="54"/>
      <c r="F4252" s="79"/>
      <c r="G4252" s="55"/>
      <c r="H4252" s="79"/>
      <c r="I4252" s="60"/>
      <c r="J4252" s="60"/>
      <c r="K4252" s="60"/>
      <c r="L4252" s="60"/>
      <c r="M4252" s="60"/>
      <c r="N4252" s="60"/>
      <c r="O4252" s="54"/>
      <c r="P4252" s="54"/>
      <c r="Q4252" s="54"/>
      <c r="R4252" s="54"/>
      <c r="S4252" s="54"/>
      <c r="T4252" s="54"/>
    </row>
    <row r="4253" spans="1:20" ht="15" customHeight="1" x14ac:dyDescent="0.2">
      <c r="A4253" s="54"/>
      <c r="B4253" s="54"/>
      <c r="C4253" s="53"/>
      <c r="D4253" s="54"/>
      <c r="E4253" s="54"/>
      <c r="F4253" s="79"/>
      <c r="G4253" s="55"/>
      <c r="H4253" s="79"/>
      <c r="I4253" s="60"/>
      <c r="J4253" s="60"/>
      <c r="K4253" s="60"/>
      <c r="L4253" s="60"/>
      <c r="M4253" s="60"/>
      <c r="N4253" s="60"/>
      <c r="O4253" s="54"/>
      <c r="P4253" s="54"/>
      <c r="Q4253" s="54"/>
      <c r="R4253" s="54"/>
      <c r="S4253" s="54"/>
      <c r="T4253" s="54"/>
    </row>
    <row r="4254" spans="1:20" ht="15" customHeight="1" x14ac:dyDescent="0.2">
      <c r="A4254" s="54"/>
      <c r="B4254" s="54"/>
      <c r="C4254" s="53"/>
      <c r="D4254" s="54"/>
      <c r="E4254" s="54"/>
      <c r="F4254" s="79"/>
      <c r="G4254" s="55"/>
      <c r="H4254" s="79"/>
      <c r="I4254" s="60"/>
      <c r="J4254" s="60"/>
      <c r="K4254" s="60"/>
      <c r="L4254" s="60"/>
      <c r="M4254" s="60"/>
      <c r="N4254" s="60"/>
      <c r="O4254" s="54"/>
      <c r="P4254" s="54"/>
      <c r="Q4254" s="54"/>
      <c r="R4254" s="54"/>
      <c r="S4254" s="54"/>
      <c r="T4254" s="54"/>
    </row>
    <row r="4255" spans="1:20" ht="15" customHeight="1" x14ac:dyDescent="0.2">
      <c r="A4255" s="54"/>
      <c r="B4255" s="54"/>
      <c r="C4255" s="53"/>
      <c r="D4255" s="54"/>
      <c r="E4255" s="54"/>
      <c r="F4255" s="79"/>
      <c r="G4255" s="55"/>
      <c r="H4255" s="79"/>
      <c r="I4255" s="60"/>
      <c r="J4255" s="60"/>
      <c r="K4255" s="60"/>
      <c r="L4255" s="60"/>
      <c r="M4255" s="60"/>
      <c r="N4255" s="60"/>
      <c r="O4255" s="54"/>
      <c r="P4255" s="54"/>
      <c r="Q4255" s="54"/>
      <c r="R4255" s="54"/>
      <c r="S4255" s="54"/>
      <c r="T4255" s="54"/>
    </row>
    <row r="4256" spans="1:20" ht="15" customHeight="1" x14ac:dyDescent="0.2">
      <c r="A4256" s="54"/>
      <c r="B4256" s="54"/>
      <c r="C4256" s="53"/>
      <c r="D4256" s="54"/>
      <c r="E4256" s="54"/>
      <c r="F4256" s="79"/>
      <c r="G4256" s="55"/>
      <c r="H4256" s="79"/>
      <c r="I4256" s="60"/>
      <c r="J4256" s="60"/>
      <c r="K4256" s="60"/>
      <c r="L4256" s="60"/>
      <c r="M4256" s="60"/>
      <c r="N4256" s="60"/>
      <c r="O4256" s="54"/>
      <c r="P4256" s="54"/>
      <c r="Q4256" s="54"/>
      <c r="R4256" s="54"/>
      <c r="S4256" s="54"/>
      <c r="T4256" s="54"/>
    </row>
    <row r="4257" spans="1:20" ht="15" customHeight="1" x14ac:dyDescent="0.2">
      <c r="A4257" s="54"/>
      <c r="B4257" s="54"/>
      <c r="C4257" s="53"/>
      <c r="D4257" s="54"/>
      <c r="E4257" s="54"/>
      <c r="F4257" s="79"/>
      <c r="G4257" s="55"/>
      <c r="H4257" s="79"/>
      <c r="I4257" s="60"/>
      <c r="J4257" s="60"/>
      <c r="K4257" s="60"/>
      <c r="L4257" s="60"/>
      <c r="M4257" s="60"/>
      <c r="N4257" s="60"/>
      <c r="O4257" s="54"/>
      <c r="P4257" s="54"/>
      <c r="Q4257" s="54"/>
      <c r="R4257" s="54"/>
      <c r="S4257" s="54"/>
      <c r="T4257" s="54"/>
    </row>
    <row r="4258" spans="1:20" ht="15" customHeight="1" x14ac:dyDescent="0.2">
      <c r="A4258" s="54"/>
      <c r="B4258" s="54"/>
      <c r="C4258" s="53"/>
      <c r="D4258" s="54"/>
      <c r="E4258" s="54"/>
      <c r="F4258" s="79"/>
      <c r="G4258" s="55"/>
      <c r="H4258" s="79"/>
      <c r="I4258" s="60"/>
      <c r="J4258" s="60"/>
      <c r="K4258" s="60"/>
      <c r="L4258" s="60"/>
      <c r="M4258" s="60"/>
      <c r="N4258" s="60"/>
      <c r="O4258" s="54"/>
      <c r="P4258" s="54"/>
      <c r="Q4258" s="54"/>
      <c r="R4258" s="54"/>
      <c r="S4258" s="54"/>
      <c r="T4258" s="54"/>
    </row>
    <row r="4259" spans="1:20" ht="15" customHeight="1" x14ac:dyDescent="0.2">
      <c r="A4259" s="54"/>
      <c r="B4259" s="54"/>
      <c r="C4259" s="53"/>
      <c r="D4259" s="54"/>
      <c r="E4259" s="54"/>
      <c r="F4259" s="79"/>
      <c r="G4259" s="55"/>
      <c r="H4259" s="79"/>
      <c r="I4259" s="60"/>
      <c r="J4259" s="60"/>
      <c r="K4259" s="60"/>
      <c r="L4259" s="60"/>
      <c r="M4259" s="60"/>
      <c r="N4259" s="60"/>
      <c r="O4259" s="54"/>
      <c r="P4259" s="54"/>
      <c r="Q4259" s="54"/>
      <c r="R4259" s="54"/>
      <c r="S4259" s="54"/>
      <c r="T4259" s="54"/>
    </row>
    <row r="4260" spans="1:20" ht="15" customHeight="1" x14ac:dyDescent="0.2">
      <c r="A4260" s="54"/>
      <c r="B4260" s="54"/>
      <c r="C4260" s="53"/>
      <c r="D4260" s="54"/>
      <c r="E4260" s="54"/>
      <c r="F4260" s="79"/>
      <c r="G4260" s="55"/>
      <c r="H4260" s="79"/>
      <c r="I4260" s="60"/>
      <c r="J4260" s="60"/>
      <c r="K4260" s="60"/>
      <c r="L4260" s="60"/>
      <c r="M4260" s="60"/>
      <c r="N4260" s="60"/>
      <c r="O4260" s="54"/>
      <c r="P4260" s="54"/>
      <c r="Q4260" s="54"/>
      <c r="R4260" s="54"/>
      <c r="S4260" s="54"/>
      <c r="T4260" s="54"/>
    </row>
    <row r="4261" spans="1:20" ht="15" customHeight="1" x14ac:dyDescent="0.2">
      <c r="A4261" s="54"/>
      <c r="B4261" s="54"/>
      <c r="C4261" s="53"/>
      <c r="D4261" s="54"/>
      <c r="E4261" s="54"/>
      <c r="F4261" s="79"/>
      <c r="G4261" s="55"/>
      <c r="H4261" s="79"/>
      <c r="I4261" s="60"/>
      <c r="J4261" s="60"/>
      <c r="K4261" s="60"/>
      <c r="L4261" s="60"/>
      <c r="M4261" s="60"/>
      <c r="N4261" s="60"/>
      <c r="O4261" s="54"/>
      <c r="P4261" s="54"/>
      <c r="Q4261" s="54"/>
      <c r="R4261" s="54"/>
      <c r="S4261" s="54"/>
      <c r="T4261" s="54"/>
    </row>
    <row r="4262" spans="1:20" ht="15" customHeight="1" x14ac:dyDescent="0.2">
      <c r="A4262" s="54"/>
      <c r="B4262" s="54"/>
      <c r="C4262" s="53"/>
      <c r="D4262" s="54"/>
      <c r="E4262" s="54"/>
      <c r="F4262" s="79"/>
      <c r="G4262" s="55"/>
      <c r="H4262" s="79"/>
      <c r="I4262" s="60"/>
      <c r="J4262" s="60"/>
      <c r="K4262" s="60"/>
      <c r="L4262" s="60"/>
      <c r="M4262" s="60"/>
      <c r="N4262" s="60"/>
      <c r="O4262" s="54"/>
      <c r="P4262" s="54"/>
      <c r="Q4262" s="54"/>
      <c r="R4262" s="54"/>
      <c r="S4262" s="54"/>
      <c r="T4262" s="54"/>
    </row>
    <row r="4263" spans="1:20" ht="15" customHeight="1" x14ac:dyDescent="0.2">
      <c r="A4263" s="54"/>
      <c r="B4263" s="54"/>
      <c r="C4263" s="53"/>
      <c r="D4263" s="54"/>
      <c r="E4263" s="54"/>
      <c r="F4263" s="79"/>
      <c r="G4263" s="55"/>
      <c r="H4263" s="79"/>
      <c r="I4263" s="60"/>
      <c r="J4263" s="60"/>
      <c r="K4263" s="60"/>
      <c r="L4263" s="60"/>
      <c r="M4263" s="60"/>
      <c r="N4263" s="60"/>
      <c r="O4263" s="54"/>
      <c r="P4263" s="54"/>
      <c r="Q4263" s="54"/>
      <c r="R4263" s="54"/>
      <c r="S4263" s="54"/>
      <c r="T4263" s="54"/>
    </row>
    <row r="4264" spans="1:20" ht="15" customHeight="1" x14ac:dyDescent="0.2">
      <c r="A4264" s="54"/>
      <c r="B4264" s="54"/>
      <c r="C4264" s="53"/>
      <c r="D4264" s="54"/>
      <c r="E4264" s="54"/>
      <c r="F4264" s="79"/>
      <c r="G4264" s="55"/>
      <c r="H4264" s="79"/>
      <c r="I4264" s="60"/>
      <c r="J4264" s="60"/>
      <c r="K4264" s="60"/>
      <c r="L4264" s="60"/>
      <c r="M4264" s="60"/>
      <c r="N4264" s="60"/>
      <c r="O4264" s="54"/>
      <c r="P4264" s="54"/>
      <c r="Q4264" s="54"/>
      <c r="R4264" s="54"/>
      <c r="S4264" s="54"/>
      <c r="T4264" s="54"/>
    </row>
    <row r="4265" spans="1:20" ht="15" customHeight="1" x14ac:dyDescent="0.2">
      <c r="A4265" s="54"/>
      <c r="B4265" s="54"/>
      <c r="C4265" s="53"/>
      <c r="D4265" s="54"/>
      <c r="E4265" s="54"/>
      <c r="F4265" s="79"/>
      <c r="G4265" s="55"/>
      <c r="H4265" s="79"/>
      <c r="I4265" s="60"/>
      <c r="J4265" s="60"/>
      <c r="K4265" s="60"/>
      <c r="L4265" s="60"/>
      <c r="M4265" s="60"/>
      <c r="N4265" s="60"/>
      <c r="O4265" s="54"/>
      <c r="P4265" s="54"/>
      <c r="Q4265" s="54"/>
      <c r="R4265" s="54"/>
      <c r="S4265" s="54"/>
      <c r="T4265" s="54"/>
    </row>
    <row r="4266" spans="1:20" ht="15" customHeight="1" x14ac:dyDescent="0.2">
      <c r="A4266" s="54"/>
      <c r="B4266" s="54"/>
      <c r="C4266" s="53"/>
      <c r="D4266" s="54"/>
      <c r="E4266" s="54"/>
      <c r="F4266" s="79"/>
      <c r="G4266" s="55"/>
      <c r="H4266" s="79"/>
      <c r="I4266" s="60"/>
      <c r="J4266" s="60"/>
      <c r="K4266" s="60"/>
      <c r="L4266" s="60"/>
      <c r="M4266" s="60"/>
      <c r="N4266" s="60"/>
      <c r="O4266" s="54"/>
      <c r="P4266" s="54"/>
      <c r="Q4266" s="54"/>
      <c r="R4266" s="54"/>
      <c r="S4266" s="54"/>
      <c r="T4266" s="54"/>
    </row>
    <row r="4267" spans="1:20" ht="15" customHeight="1" x14ac:dyDescent="0.2">
      <c r="A4267" s="54"/>
      <c r="B4267" s="54"/>
      <c r="C4267" s="53"/>
      <c r="D4267" s="54"/>
      <c r="E4267" s="54"/>
      <c r="F4267" s="79"/>
      <c r="G4267" s="55"/>
      <c r="H4267" s="79"/>
      <c r="I4267" s="60"/>
      <c r="J4267" s="60"/>
      <c r="K4267" s="60"/>
      <c r="L4267" s="60"/>
      <c r="M4267" s="60"/>
      <c r="N4267" s="60"/>
      <c r="O4267" s="54"/>
      <c r="P4267" s="54"/>
      <c r="Q4267" s="54"/>
      <c r="R4267" s="54"/>
      <c r="S4267" s="54"/>
      <c r="T4267" s="54"/>
    </row>
    <row r="4268" spans="1:20" ht="15" customHeight="1" x14ac:dyDescent="0.2">
      <c r="A4268" s="54"/>
      <c r="B4268" s="54"/>
      <c r="C4268" s="53"/>
      <c r="D4268" s="54"/>
      <c r="E4268" s="54"/>
      <c r="F4268" s="79"/>
      <c r="G4268" s="55"/>
      <c r="H4268" s="79"/>
      <c r="I4268" s="60"/>
      <c r="J4268" s="60"/>
      <c r="K4268" s="60"/>
      <c r="L4268" s="60"/>
      <c r="M4268" s="60"/>
      <c r="N4268" s="60"/>
      <c r="O4268" s="54"/>
      <c r="P4268" s="54"/>
      <c r="Q4268" s="54"/>
      <c r="R4268" s="54"/>
      <c r="S4268" s="54"/>
      <c r="T4268" s="54"/>
    </row>
    <row r="4269" spans="1:20" ht="15" customHeight="1" x14ac:dyDescent="0.2">
      <c r="A4269" s="54"/>
      <c r="B4269" s="54"/>
      <c r="C4269" s="53"/>
      <c r="D4269" s="54"/>
      <c r="E4269" s="54"/>
      <c r="F4269" s="79"/>
      <c r="G4269" s="55"/>
      <c r="H4269" s="79"/>
      <c r="I4269" s="60"/>
      <c r="J4269" s="60"/>
      <c r="K4269" s="60"/>
      <c r="L4269" s="60"/>
      <c r="M4269" s="60"/>
      <c r="N4269" s="60"/>
      <c r="O4269" s="54"/>
      <c r="P4269" s="54"/>
      <c r="Q4269" s="54"/>
      <c r="R4269" s="54"/>
      <c r="S4269" s="54"/>
      <c r="T4269" s="54"/>
    </row>
    <row r="4270" spans="1:20" ht="15" customHeight="1" x14ac:dyDescent="0.2">
      <c r="A4270" s="54"/>
      <c r="B4270" s="54"/>
      <c r="C4270" s="53"/>
      <c r="D4270" s="54"/>
      <c r="E4270" s="54"/>
      <c r="F4270" s="79"/>
      <c r="G4270" s="55"/>
      <c r="H4270" s="79"/>
      <c r="I4270" s="60"/>
      <c r="J4270" s="60"/>
      <c r="K4270" s="60"/>
      <c r="L4270" s="60"/>
      <c r="M4270" s="60"/>
      <c r="N4270" s="60"/>
      <c r="O4270" s="54"/>
      <c r="P4270" s="54"/>
      <c r="Q4270" s="54"/>
      <c r="R4270" s="54"/>
      <c r="S4270" s="54"/>
      <c r="T4270" s="54"/>
    </row>
    <row r="4271" spans="1:20" ht="15" customHeight="1" x14ac:dyDescent="0.2">
      <c r="A4271" s="54"/>
      <c r="B4271" s="54"/>
      <c r="C4271" s="53"/>
      <c r="D4271" s="54"/>
      <c r="E4271" s="54"/>
      <c r="F4271" s="79"/>
      <c r="G4271" s="55"/>
      <c r="H4271" s="79"/>
      <c r="I4271" s="60"/>
      <c r="J4271" s="60"/>
      <c r="K4271" s="60"/>
      <c r="L4271" s="60"/>
      <c r="M4271" s="60"/>
      <c r="N4271" s="60"/>
      <c r="O4271" s="54"/>
      <c r="P4271" s="54"/>
      <c r="Q4271" s="54"/>
      <c r="R4271" s="54"/>
      <c r="S4271" s="54"/>
      <c r="T4271" s="54"/>
    </row>
    <row r="4272" spans="1:20" ht="15" customHeight="1" x14ac:dyDescent="0.2">
      <c r="A4272" s="54"/>
      <c r="B4272" s="54"/>
      <c r="C4272" s="53"/>
      <c r="D4272" s="54"/>
      <c r="E4272" s="54"/>
      <c r="F4272" s="79"/>
      <c r="G4272" s="55"/>
      <c r="H4272" s="79"/>
      <c r="I4272" s="60"/>
      <c r="J4272" s="60"/>
      <c r="K4272" s="60"/>
      <c r="L4272" s="60"/>
      <c r="M4272" s="60"/>
      <c r="N4272" s="60"/>
      <c r="O4272" s="54"/>
      <c r="P4272" s="54"/>
      <c r="Q4272" s="54"/>
      <c r="R4272" s="54"/>
      <c r="S4272" s="54"/>
      <c r="T4272" s="54"/>
    </row>
    <row r="4273" spans="1:20" ht="15" customHeight="1" x14ac:dyDescent="0.2">
      <c r="A4273" s="54"/>
      <c r="B4273" s="54"/>
      <c r="C4273" s="53"/>
      <c r="D4273" s="54"/>
      <c r="E4273" s="54"/>
      <c r="F4273" s="79"/>
      <c r="G4273" s="55"/>
      <c r="H4273" s="79"/>
      <c r="I4273" s="60"/>
      <c r="J4273" s="60"/>
      <c r="K4273" s="60"/>
      <c r="L4273" s="60"/>
      <c r="M4273" s="60"/>
      <c r="N4273" s="60"/>
      <c r="O4273" s="54"/>
      <c r="P4273" s="54"/>
      <c r="Q4273" s="54"/>
      <c r="R4273" s="54"/>
      <c r="S4273" s="54"/>
      <c r="T4273" s="54"/>
    </row>
    <row r="4274" spans="1:20" ht="15" customHeight="1" x14ac:dyDescent="0.2">
      <c r="A4274" s="54"/>
      <c r="B4274" s="54"/>
      <c r="C4274" s="53"/>
      <c r="D4274" s="54"/>
      <c r="E4274" s="54"/>
      <c r="F4274" s="79"/>
      <c r="G4274" s="55"/>
      <c r="H4274" s="79"/>
      <c r="I4274" s="60"/>
      <c r="J4274" s="60"/>
      <c r="K4274" s="60"/>
      <c r="L4274" s="60"/>
      <c r="M4274" s="60"/>
      <c r="N4274" s="60"/>
      <c r="O4274" s="54"/>
      <c r="P4274" s="54"/>
      <c r="Q4274" s="54"/>
      <c r="R4274" s="54"/>
      <c r="S4274" s="54"/>
      <c r="T4274" s="54"/>
    </row>
    <row r="4275" spans="1:20" ht="15" customHeight="1" x14ac:dyDescent="0.2">
      <c r="A4275" s="54"/>
      <c r="B4275" s="54"/>
      <c r="C4275" s="53"/>
      <c r="D4275" s="54"/>
      <c r="E4275" s="54"/>
      <c r="F4275" s="79"/>
      <c r="G4275" s="55"/>
      <c r="H4275" s="79"/>
      <c r="I4275" s="60"/>
      <c r="J4275" s="60"/>
      <c r="K4275" s="60"/>
      <c r="L4275" s="60"/>
      <c r="M4275" s="60"/>
      <c r="N4275" s="60"/>
      <c r="O4275" s="54"/>
      <c r="P4275" s="54"/>
      <c r="Q4275" s="54"/>
      <c r="R4275" s="54"/>
      <c r="S4275" s="54"/>
      <c r="T4275" s="54"/>
    </row>
    <row r="4276" spans="1:20" ht="15" customHeight="1" x14ac:dyDescent="0.2">
      <c r="A4276" s="54"/>
      <c r="B4276" s="54"/>
      <c r="C4276" s="53"/>
      <c r="D4276" s="54"/>
      <c r="E4276" s="54"/>
      <c r="F4276" s="79"/>
      <c r="G4276" s="55"/>
      <c r="H4276" s="79"/>
      <c r="I4276" s="60"/>
      <c r="J4276" s="60"/>
      <c r="K4276" s="60"/>
      <c r="L4276" s="60"/>
      <c r="M4276" s="60"/>
      <c r="N4276" s="60"/>
      <c r="O4276" s="54"/>
      <c r="P4276" s="54"/>
      <c r="Q4276" s="54"/>
      <c r="R4276" s="54"/>
      <c r="S4276" s="54"/>
      <c r="T4276" s="54"/>
    </row>
    <row r="4277" spans="1:20" ht="15" customHeight="1" x14ac:dyDescent="0.2">
      <c r="A4277" s="54"/>
      <c r="B4277" s="54"/>
      <c r="C4277" s="53"/>
      <c r="D4277" s="54"/>
      <c r="E4277" s="54"/>
      <c r="F4277" s="79"/>
      <c r="G4277" s="55"/>
      <c r="H4277" s="79"/>
      <c r="I4277" s="60"/>
      <c r="J4277" s="60"/>
      <c r="K4277" s="60"/>
      <c r="L4277" s="60"/>
      <c r="M4277" s="60"/>
      <c r="N4277" s="60"/>
      <c r="O4277" s="54"/>
      <c r="P4277" s="54"/>
      <c r="Q4277" s="54"/>
      <c r="R4277" s="54"/>
      <c r="S4277" s="54"/>
      <c r="T4277" s="54"/>
    </row>
    <row r="4278" spans="1:20" ht="15" customHeight="1" x14ac:dyDescent="0.2">
      <c r="A4278" s="54"/>
      <c r="B4278" s="54"/>
      <c r="C4278" s="53"/>
      <c r="D4278" s="54"/>
      <c r="E4278" s="54"/>
      <c r="F4278" s="79"/>
      <c r="G4278" s="55"/>
      <c r="H4278" s="79"/>
      <c r="I4278" s="60"/>
      <c r="J4278" s="60"/>
      <c r="K4278" s="60"/>
      <c r="L4278" s="60"/>
      <c r="M4278" s="60"/>
      <c r="N4278" s="60"/>
      <c r="O4278" s="54"/>
      <c r="P4278" s="54"/>
      <c r="Q4278" s="54"/>
      <c r="R4278" s="54"/>
      <c r="S4278" s="54"/>
      <c r="T4278" s="54"/>
    </row>
    <row r="4279" spans="1:20" ht="15" customHeight="1" x14ac:dyDescent="0.2">
      <c r="A4279" s="54"/>
      <c r="B4279" s="54"/>
      <c r="C4279" s="53"/>
      <c r="D4279" s="54"/>
      <c r="E4279" s="54"/>
      <c r="F4279" s="79"/>
      <c r="G4279" s="55"/>
      <c r="H4279" s="79"/>
      <c r="I4279" s="60"/>
      <c r="J4279" s="60"/>
      <c r="K4279" s="60"/>
      <c r="L4279" s="60"/>
      <c r="M4279" s="60"/>
      <c r="N4279" s="60"/>
      <c r="O4279" s="54"/>
      <c r="P4279" s="54"/>
      <c r="Q4279" s="54"/>
      <c r="R4279" s="54"/>
      <c r="S4279" s="54"/>
      <c r="T4279" s="54"/>
    </row>
    <row r="4280" spans="1:20" ht="15" customHeight="1" x14ac:dyDescent="0.2">
      <c r="A4280" s="54"/>
      <c r="B4280" s="54"/>
      <c r="C4280" s="53"/>
      <c r="D4280" s="54"/>
      <c r="E4280" s="54"/>
      <c r="F4280" s="79"/>
      <c r="G4280" s="55"/>
      <c r="H4280" s="79"/>
      <c r="I4280" s="60"/>
      <c r="J4280" s="60"/>
      <c r="K4280" s="60"/>
      <c r="L4280" s="60"/>
      <c r="M4280" s="60"/>
      <c r="N4280" s="60"/>
      <c r="O4280" s="54"/>
      <c r="P4280" s="54"/>
      <c r="Q4280" s="54"/>
      <c r="R4280" s="54"/>
      <c r="S4280" s="54"/>
      <c r="T4280" s="54"/>
    </row>
    <row r="4281" spans="1:20" ht="15" customHeight="1" x14ac:dyDescent="0.2">
      <c r="A4281" s="54"/>
      <c r="B4281" s="54"/>
      <c r="C4281" s="53"/>
      <c r="D4281" s="54"/>
      <c r="E4281" s="54"/>
      <c r="F4281" s="79"/>
      <c r="G4281" s="55"/>
      <c r="H4281" s="79"/>
      <c r="I4281" s="60"/>
      <c r="J4281" s="60"/>
      <c r="K4281" s="60"/>
      <c r="L4281" s="60"/>
      <c r="M4281" s="60"/>
      <c r="N4281" s="60"/>
      <c r="O4281" s="54"/>
      <c r="P4281" s="54"/>
      <c r="Q4281" s="54"/>
      <c r="R4281" s="54"/>
      <c r="S4281" s="54"/>
      <c r="T4281" s="54"/>
    </row>
    <row r="4282" spans="1:20" ht="15" customHeight="1" x14ac:dyDescent="0.2">
      <c r="A4282" s="54"/>
      <c r="B4282" s="54"/>
      <c r="C4282" s="53"/>
      <c r="D4282" s="54"/>
      <c r="E4282" s="54"/>
      <c r="F4282" s="79"/>
      <c r="G4282" s="55"/>
      <c r="H4282" s="79"/>
      <c r="I4282" s="60"/>
      <c r="J4282" s="60"/>
      <c r="K4282" s="60"/>
      <c r="L4282" s="60"/>
      <c r="M4282" s="60"/>
      <c r="N4282" s="60"/>
      <c r="O4282" s="54"/>
      <c r="P4282" s="54"/>
      <c r="Q4282" s="54"/>
      <c r="R4282" s="54"/>
      <c r="S4282" s="54"/>
      <c r="T4282" s="54"/>
    </row>
    <row r="4283" spans="1:20" ht="15" customHeight="1" x14ac:dyDescent="0.2">
      <c r="A4283" s="54"/>
      <c r="B4283" s="54"/>
      <c r="C4283" s="53"/>
      <c r="D4283" s="54"/>
      <c r="E4283" s="54"/>
      <c r="F4283" s="79"/>
      <c r="G4283" s="55"/>
      <c r="H4283" s="79"/>
      <c r="I4283" s="60"/>
      <c r="J4283" s="60"/>
      <c r="K4283" s="60"/>
      <c r="L4283" s="60"/>
      <c r="M4283" s="60"/>
      <c r="N4283" s="60"/>
      <c r="O4283" s="54"/>
      <c r="P4283" s="54"/>
      <c r="Q4283" s="54"/>
      <c r="R4283" s="54"/>
      <c r="S4283" s="54"/>
      <c r="T4283" s="54"/>
    </row>
    <row r="4284" spans="1:20" ht="15" customHeight="1" x14ac:dyDescent="0.2">
      <c r="A4284" s="54"/>
      <c r="B4284" s="54"/>
      <c r="C4284" s="53"/>
      <c r="D4284" s="54"/>
      <c r="E4284" s="54"/>
      <c r="F4284" s="79"/>
      <c r="G4284" s="55"/>
      <c r="H4284" s="79"/>
      <c r="I4284" s="60"/>
      <c r="J4284" s="60"/>
      <c r="K4284" s="60"/>
      <c r="L4284" s="60"/>
      <c r="M4284" s="60"/>
      <c r="N4284" s="60"/>
      <c r="O4284" s="54"/>
      <c r="P4284" s="54"/>
      <c r="Q4284" s="54"/>
      <c r="R4284" s="54"/>
      <c r="S4284" s="54"/>
      <c r="T4284" s="54"/>
    </row>
    <row r="4285" spans="1:20" ht="15" customHeight="1" x14ac:dyDescent="0.2">
      <c r="A4285" s="54"/>
      <c r="B4285" s="54"/>
      <c r="C4285" s="53"/>
      <c r="D4285" s="54"/>
      <c r="E4285" s="54"/>
      <c r="F4285" s="79"/>
      <c r="G4285" s="55"/>
      <c r="H4285" s="79"/>
      <c r="I4285" s="60"/>
      <c r="J4285" s="60"/>
      <c r="K4285" s="60"/>
      <c r="L4285" s="60"/>
      <c r="M4285" s="60"/>
      <c r="N4285" s="60"/>
      <c r="O4285" s="54"/>
      <c r="P4285" s="54"/>
      <c r="Q4285" s="54"/>
      <c r="R4285" s="54"/>
      <c r="S4285" s="54"/>
      <c r="T4285" s="54"/>
    </row>
    <row r="4286" spans="1:20" ht="15" customHeight="1" x14ac:dyDescent="0.2">
      <c r="A4286" s="54"/>
      <c r="B4286" s="54"/>
      <c r="C4286" s="53"/>
      <c r="D4286" s="54"/>
      <c r="E4286" s="54"/>
      <c r="F4286" s="79"/>
      <c r="G4286" s="55"/>
      <c r="H4286" s="79"/>
      <c r="I4286" s="60"/>
      <c r="J4286" s="60"/>
      <c r="K4286" s="60"/>
      <c r="L4286" s="60"/>
      <c r="M4286" s="60"/>
      <c r="N4286" s="60"/>
      <c r="O4286" s="54"/>
      <c r="P4286" s="54"/>
      <c r="Q4286" s="54"/>
      <c r="R4286" s="54"/>
      <c r="S4286" s="54"/>
      <c r="T4286" s="54"/>
    </row>
    <row r="4287" spans="1:20" ht="15" customHeight="1" x14ac:dyDescent="0.2">
      <c r="A4287" s="54"/>
      <c r="B4287" s="54"/>
      <c r="C4287" s="53"/>
      <c r="D4287" s="54"/>
      <c r="E4287" s="54"/>
      <c r="F4287" s="79"/>
      <c r="G4287" s="55"/>
      <c r="H4287" s="79"/>
      <c r="I4287" s="60"/>
      <c r="J4287" s="60"/>
      <c r="K4287" s="60"/>
      <c r="L4287" s="60"/>
      <c r="M4287" s="60"/>
      <c r="N4287" s="60"/>
      <c r="O4287" s="54"/>
      <c r="P4287" s="54"/>
      <c r="Q4287" s="54"/>
      <c r="R4287" s="54"/>
      <c r="S4287" s="54"/>
      <c r="T4287" s="54"/>
    </row>
    <row r="4288" spans="1:20" ht="15" customHeight="1" x14ac:dyDescent="0.2">
      <c r="A4288" s="54"/>
      <c r="B4288" s="54"/>
      <c r="C4288" s="53"/>
      <c r="D4288" s="54"/>
      <c r="E4288" s="54"/>
      <c r="F4288" s="79"/>
      <c r="G4288" s="55"/>
      <c r="H4288" s="79"/>
      <c r="I4288" s="60"/>
      <c r="J4288" s="60"/>
      <c r="K4288" s="60"/>
      <c r="L4288" s="60"/>
      <c r="M4288" s="60"/>
      <c r="N4288" s="60"/>
      <c r="O4288" s="54"/>
      <c r="P4288" s="54"/>
      <c r="Q4288" s="54"/>
      <c r="R4288" s="54"/>
      <c r="S4288" s="54"/>
      <c r="T4288" s="54"/>
    </row>
    <row r="4289" spans="1:20" ht="15" customHeight="1" x14ac:dyDescent="0.2">
      <c r="A4289" s="54"/>
      <c r="B4289" s="54"/>
      <c r="C4289" s="53"/>
      <c r="D4289" s="54"/>
      <c r="E4289" s="54"/>
      <c r="F4289" s="79"/>
      <c r="G4289" s="55"/>
      <c r="H4289" s="79"/>
      <c r="I4289" s="60"/>
      <c r="J4289" s="60"/>
      <c r="K4289" s="60"/>
      <c r="L4289" s="60"/>
      <c r="M4289" s="60"/>
      <c r="N4289" s="60"/>
      <c r="O4289" s="54"/>
      <c r="P4289" s="54"/>
      <c r="Q4289" s="54"/>
      <c r="R4289" s="54"/>
      <c r="S4289" s="54"/>
      <c r="T4289" s="54"/>
    </row>
    <row r="4290" spans="1:20" ht="15" customHeight="1" x14ac:dyDescent="0.2">
      <c r="A4290" s="54"/>
      <c r="B4290" s="54"/>
      <c r="C4290" s="53"/>
      <c r="D4290" s="54"/>
      <c r="E4290" s="54"/>
      <c r="F4290" s="79"/>
      <c r="G4290" s="55"/>
      <c r="H4290" s="79"/>
      <c r="I4290" s="60"/>
      <c r="J4290" s="60"/>
      <c r="K4290" s="60"/>
      <c r="L4290" s="60"/>
      <c r="M4290" s="60"/>
      <c r="N4290" s="60"/>
      <c r="O4290" s="54"/>
      <c r="P4290" s="54"/>
      <c r="Q4290" s="54"/>
      <c r="R4290" s="54"/>
      <c r="S4290" s="54"/>
      <c r="T4290" s="54"/>
    </row>
    <row r="4291" spans="1:20" ht="15" customHeight="1" x14ac:dyDescent="0.2">
      <c r="A4291" s="54"/>
      <c r="B4291" s="54"/>
      <c r="C4291" s="53"/>
      <c r="D4291" s="54"/>
      <c r="E4291" s="54"/>
      <c r="F4291" s="79"/>
      <c r="G4291" s="55"/>
      <c r="H4291" s="79"/>
      <c r="I4291" s="60"/>
      <c r="J4291" s="60"/>
      <c r="K4291" s="60"/>
      <c r="L4291" s="60"/>
      <c r="M4291" s="60"/>
      <c r="N4291" s="60"/>
      <c r="O4291" s="54"/>
      <c r="P4291" s="54"/>
      <c r="Q4291" s="54"/>
      <c r="R4291" s="54"/>
      <c r="S4291" s="54"/>
      <c r="T4291" s="54"/>
    </row>
    <row r="4292" spans="1:20" ht="15" customHeight="1" x14ac:dyDescent="0.2">
      <c r="A4292" s="54"/>
      <c r="B4292" s="54"/>
      <c r="C4292" s="53"/>
      <c r="D4292" s="54"/>
      <c r="E4292" s="54"/>
      <c r="F4292" s="79"/>
      <c r="G4292" s="55"/>
      <c r="H4292" s="79"/>
      <c r="I4292" s="60"/>
      <c r="J4292" s="60"/>
      <c r="K4292" s="60"/>
      <c r="L4292" s="60"/>
      <c r="M4292" s="60"/>
      <c r="N4292" s="60"/>
      <c r="O4292" s="54"/>
      <c r="P4292" s="54"/>
      <c r="Q4292" s="54"/>
      <c r="R4292" s="54"/>
      <c r="S4292" s="54"/>
      <c r="T4292" s="54"/>
    </row>
    <row r="4293" spans="1:20" ht="15" customHeight="1" x14ac:dyDescent="0.2">
      <c r="A4293" s="54"/>
      <c r="B4293" s="54"/>
      <c r="C4293" s="53"/>
      <c r="D4293" s="54"/>
      <c r="E4293" s="54"/>
      <c r="F4293" s="79"/>
      <c r="G4293" s="55"/>
      <c r="H4293" s="79"/>
      <c r="I4293" s="60"/>
      <c r="J4293" s="60"/>
      <c r="K4293" s="60"/>
      <c r="L4293" s="60"/>
      <c r="M4293" s="60"/>
      <c r="N4293" s="60"/>
      <c r="O4293" s="54"/>
      <c r="P4293" s="54"/>
      <c r="Q4293" s="54"/>
      <c r="R4293" s="54"/>
      <c r="S4293" s="54"/>
      <c r="T4293" s="54"/>
    </row>
    <row r="4294" spans="1:20" ht="15" customHeight="1" x14ac:dyDescent="0.2">
      <c r="A4294" s="54"/>
      <c r="B4294" s="54"/>
      <c r="C4294" s="53"/>
      <c r="D4294" s="54"/>
      <c r="E4294" s="54"/>
      <c r="F4294" s="79"/>
      <c r="G4294" s="55"/>
      <c r="H4294" s="79"/>
      <c r="I4294" s="60"/>
      <c r="J4294" s="60"/>
      <c r="K4294" s="60"/>
      <c r="L4294" s="60"/>
      <c r="M4294" s="60"/>
      <c r="N4294" s="60"/>
      <c r="O4294" s="54"/>
      <c r="P4294" s="54"/>
      <c r="Q4294" s="54"/>
      <c r="R4294" s="54"/>
      <c r="S4294" s="54"/>
      <c r="T4294" s="54"/>
    </row>
    <row r="4295" spans="1:20" ht="15" customHeight="1" x14ac:dyDescent="0.2">
      <c r="A4295" s="54"/>
      <c r="B4295" s="54"/>
      <c r="C4295" s="53"/>
      <c r="D4295" s="54"/>
      <c r="E4295" s="54"/>
      <c r="F4295" s="79"/>
      <c r="G4295" s="55"/>
      <c r="H4295" s="79"/>
      <c r="I4295" s="60"/>
      <c r="J4295" s="60"/>
      <c r="K4295" s="60"/>
      <c r="L4295" s="60"/>
      <c r="M4295" s="60"/>
      <c r="N4295" s="60"/>
      <c r="O4295" s="54"/>
      <c r="P4295" s="54"/>
      <c r="Q4295" s="54"/>
      <c r="R4295" s="54"/>
      <c r="S4295" s="54"/>
      <c r="T4295" s="54"/>
    </row>
    <row r="4296" spans="1:20" ht="15" customHeight="1" x14ac:dyDescent="0.2">
      <c r="A4296" s="54"/>
      <c r="B4296" s="54"/>
      <c r="C4296" s="53"/>
      <c r="D4296" s="54"/>
      <c r="E4296" s="54"/>
      <c r="F4296" s="79"/>
      <c r="G4296" s="55"/>
      <c r="H4296" s="79"/>
      <c r="I4296" s="60"/>
      <c r="J4296" s="60"/>
      <c r="K4296" s="60"/>
      <c r="L4296" s="60"/>
      <c r="M4296" s="60"/>
      <c r="N4296" s="60"/>
      <c r="O4296" s="54"/>
      <c r="P4296" s="54"/>
      <c r="Q4296" s="54"/>
      <c r="R4296" s="54"/>
      <c r="S4296" s="54"/>
      <c r="T4296" s="54"/>
    </row>
    <row r="4297" spans="1:20" ht="15" customHeight="1" x14ac:dyDescent="0.2">
      <c r="A4297" s="54"/>
      <c r="B4297" s="54"/>
      <c r="C4297" s="53"/>
      <c r="D4297" s="54"/>
      <c r="E4297" s="54"/>
      <c r="F4297" s="79"/>
      <c r="G4297" s="55"/>
      <c r="H4297" s="79"/>
      <c r="I4297" s="60"/>
      <c r="J4297" s="60"/>
      <c r="K4297" s="60"/>
      <c r="L4297" s="60"/>
      <c r="M4297" s="60"/>
      <c r="N4297" s="60"/>
      <c r="O4297" s="54"/>
      <c r="P4297" s="54"/>
      <c r="Q4297" s="54"/>
      <c r="R4297" s="54"/>
      <c r="S4297" s="54"/>
      <c r="T4297" s="54"/>
    </row>
    <row r="4298" spans="1:20" ht="15" customHeight="1" x14ac:dyDescent="0.2">
      <c r="A4298" s="54"/>
      <c r="B4298" s="54"/>
      <c r="C4298" s="53"/>
      <c r="D4298" s="54"/>
      <c r="E4298" s="54"/>
      <c r="F4298" s="79"/>
      <c r="G4298" s="55"/>
      <c r="H4298" s="79"/>
      <c r="I4298" s="60"/>
      <c r="J4298" s="60"/>
      <c r="K4298" s="60"/>
      <c r="L4298" s="60"/>
      <c r="M4298" s="60"/>
      <c r="N4298" s="60"/>
      <c r="O4298" s="54"/>
      <c r="P4298" s="54"/>
      <c r="Q4298" s="54"/>
      <c r="R4298" s="54"/>
      <c r="S4298" s="54"/>
      <c r="T4298" s="54"/>
    </row>
    <row r="4299" spans="1:20" ht="15" customHeight="1" x14ac:dyDescent="0.2">
      <c r="A4299" s="54"/>
      <c r="B4299" s="54"/>
      <c r="C4299" s="53"/>
      <c r="D4299" s="54"/>
      <c r="E4299" s="54"/>
      <c r="F4299" s="79"/>
      <c r="G4299" s="55"/>
      <c r="H4299" s="79"/>
      <c r="I4299" s="60"/>
      <c r="J4299" s="60"/>
      <c r="K4299" s="60"/>
      <c r="L4299" s="60"/>
      <c r="M4299" s="60"/>
      <c r="N4299" s="60"/>
      <c r="O4299" s="54"/>
      <c r="P4299" s="54"/>
      <c r="Q4299" s="54"/>
      <c r="R4299" s="54"/>
      <c r="S4299" s="54"/>
      <c r="T4299" s="54"/>
    </row>
    <row r="4300" spans="1:20" ht="15" customHeight="1" x14ac:dyDescent="0.2">
      <c r="A4300" s="54"/>
      <c r="B4300" s="54"/>
      <c r="C4300" s="53"/>
      <c r="D4300" s="54"/>
      <c r="E4300" s="54"/>
      <c r="F4300" s="79"/>
      <c r="G4300" s="55"/>
      <c r="H4300" s="79"/>
      <c r="I4300" s="60"/>
      <c r="J4300" s="60"/>
      <c r="K4300" s="60"/>
      <c r="L4300" s="60"/>
      <c r="M4300" s="60"/>
      <c r="N4300" s="60"/>
      <c r="O4300" s="54"/>
      <c r="P4300" s="54"/>
      <c r="Q4300" s="54"/>
      <c r="R4300" s="54"/>
      <c r="S4300" s="54"/>
      <c r="T4300" s="54"/>
    </row>
    <row r="4301" spans="1:20" ht="15" customHeight="1" x14ac:dyDescent="0.2">
      <c r="A4301" s="54"/>
      <c r="B4301" s="54"/>
      <c r="C4301" s="53"/>
      <c r="D4301" s="54"/>
      <c r="E4301" s="54"/>
      <c r="F4301" s="79"/>
      <c r="G4301" s="55"/>
      <c r="H4301" s="79"/>
      <c r="I4301" s="60"/>
      <c r="J4301" s="60"/>
      <c r="K4301" s="60"/>
      <c r="L4301" s="60"/>
      <c r="M4301" s="60"/>
      <c r="N4301" s="60"/>
      <c r="O4301" s="54"/>
      <c r="P4301" s="54"/>
      <c r="Q4301" s="54"/>
      <c r="R4301" s="54"/>
      <c r="S4301" s="54"/>
      <c r="T4301" s="54"/>
    </row>
    <row r="4302" spans="1:20" ht="15" customHeight="1" x14ac:dyDescent="0.2">
      <c r="A4302" s="54"/>
      <c r="B4302" s="54"/>
      <c r="C4302" s="53"/>
      <c r="D4302" s="54"/>
      <c r="E4302" s="54"/>
      <c r="F4302" s="79"/>
      <c r="G4302" s="55"/>
      <c r="H4302" s="79"/>
      <c r="I4302" s="60"/>
      <c r="J4302" s="60"/>
      <c r="K4302" s="60"/>
      <c r="L4302" s="60"/>
      <c r="M4302" s="60"/>
      <c r="N4302" s="60"/>
      <c r="O4302" s="54"/>
      <c r="P4302" s="54"/>
      <c r="Q4302" s="54"/>
      <c r="R4302" s="54"/>
      <c r="S4302" s="54"/>
      <c r="T4302" s="54"/>
    </row>
    <row r="4303" spans="1:20" ht="15" customHeight="1" x14ac:dyDescent="0.2">
      <c r="A4303" s="54"/>
      <c r="B4303" s="54"/>
      <c r="C4303" s="53"/>
      <c r="D4303" s="54"/>
      <c r="E4303" s="54"/>
      <c r="F4303" s="79"/>
      <c r="G4303" s="55"/>
      <c r="H4303" s="79"/>
      <c r="I4303" s="60"/>
      <c r="J4303" s="60"/>
      <c r="K4303" s="60"/>
      <c r="L4303" s="60"/>
      <c r="M4303" s="60"/>
      <c r="N4303" s="60"/>
      <c r="O4303" s="54"/>
      <c r="P4303" s="54"/>
      <c r="Q4303" s="54"/>
      <c r="R4303" s="54"/>
      <c r="S4303" s="54"/>
      <c r="T4303" s="54"/>
    </row>
    <row r="4304" spans="1:20" ht="15" customHeight="1" x14ac:dyDescent="0.2">
      <c r="A4304" s="54"/>
      <c r="B4304" s="54"/>
      <c r="C4304" s="53"/>
      <c r="D4304" s="54"/>
      <c r="E4304" s="54"/>
      <c r="F4304" s="79"/>
      <c r="G4304" s="55"/>
      <c r="H4304" s="79"/>
      <c r="I4304" s="60"/>
      <c r="J4304" s="60"/>
      <c r="K4304" s="60"/>
      <c r="L4304" s="60"/>
      <c r="M4304" s="60"/>
      <c r="N4304" s="60"/>
      <c r="O4304" s="54"/>
      <c r="P4304" s="54"/>
      <c r="Q4304" s="54"/>
      <c r="R4304" s="54"/>
      <c r="S4304" s="54"/>
      <c r="T4304" s="54"/>
    </row>
    <row r="4305" spans="1:20" ht="15" customHeight="1" x14ac:dyDescent="0.2">
      <c r="A4305" s="54"/>
      <c r="B4305" s="54"/>
      <c r="C4305" s="53"/>
      <c r="D4305" s="54"/>
      <c r="E4305" s="54"/>
      <c r="F4305" s="79"/>
      <c r="G4305" s="55"/>
      <c r="H4305" s="79"/>
      <c r="I4305" s="60"/>
      <c r="J4305" s="60"/>
      <c r="K4305" s="60"/>
      <c r="L4305" s="60"/>
      <c r="M4305" s="60"/>
      <c r="N4305" s="60"/>
      <c r="O4305" s="54"/>
      <c r="P4305" s="54"/>
      <c r="Q4305" s="54"/>
      <c r="R4305" s="54"/>
      <c r="S4305" s="54"/>
      <c r="T4305" s="54"/>
    </row>
    <row r="4306" spans="1:20" ht="15" customHeight="1" x14ac:dyDescent="0.2">
      <c r="A4306" s="54"/>
      <c r="B4306" s="54"/>
      <c r="C4306" s="53"/>
      <c r="D4306" s="54"/>
      <c r="E4306" s="54"/>
      <c r="F4306" s="79"/>
      <c r="G4306" s="55"/>
      <c r="H4306" s="79"/>
      <c r="I4306" s="60"/>
      <c r="J4306" s="60"/>
      <c r="K4306" s="60"/>
      <c r="L4306" s="60"/>
      <c r="M4306" s="60"/>
      <c r="N4306" s="60"/>
      <c r="O4306" s="54"/>
      <c r="P4306" s="54"/>
      <c r="Q4306" s="54"/>
      <c r="R4306" s="54"/>
      <c r="S4306" s="54"/>
      <c r="T4306" s="54"/>
    </row>
    <row r="4307" spans="1:20" ht="15" customHeight="1" x14ac:dyDescent="0.2">
      <c r="A4307" s="54"/>
      <c r="B4307" s="54"/>
      <c r="C4307" s="53"/>
      <c r="D4307" s="54"/>
      <c r="E4307" s="54"/>
      <c r="F4307" s="79"/>
      <c r="G4307" s="55"/>
      <c r="H4307" s="79"/>
      <c r="I4307" s="60"/>
      <c r="J4307" s="60"/>
      <c r="K4307" s="60"/>
      <c r="L4307" s="60"/>
      <c r="M4307" s="60"/>
      <c r="N4307" s="60"/>
      <c r="O4307" s="54"/>
      <c r="P4307" s="54"/>
      <c r="Q4307" s="54"/>
      <c r="R4307" s="54"/>
      <c r="S4307" s="54"/>
      <c r="T4307" s="54"/>
    </row>
    <row r="4308" spans="1:20" ht="15" customHeight="1" x14ac:dyDescent="0.2">
      <c r="A4308" s="54"/>
      <c r="B4308" s="54"/>
      <c r="C4308" s="53"/>
      <c r="D4308" s="54"/>
      <c r="E4308" s="54"/>
      <c r="F4308" s="79"/>
      <c r="G4308" s="55"/>
      <c r="H4308" s="79"/>
      <c r="I4308" s="60"/>
      <c r="J4308" s="60"/>
      <c r="K4308" s="60"/>
      <c r="L4308" s="60"/>
      <c r="M4308" s="60"/>
      <c r="N4308" s="60"/>
      <c r="O4308" s="54"/>
      <c r="P4308" s="54"/>
      <c r="Q4308" s="54"/>
      <c r="R4308" s="54"/>
      <c r="S4308" s="54"/>
      <c r="T4308" s="54"/>
    </row>
    <row r="4309" spans="1:20" ht="15" customHeight="1" x14ac:dyDescent="0.2">
      <c r="A4309" s="54"/>
      <c r="B4309" s="54"/>
      <c r="C4309" s="53"/>
      <c r="D4309" s="54"/>
      <c r="E4309" s="54"/>
      <c r="F4309" s="79"/>
      <c r="G4309" s="55"/>
      <c r="H4309" s="79"/>
      <c r="I4309" s="60"/>
      <c r="J4309" s="60"/>
      <c r="K4309" s="60"/>
      <c r="L4309" s="60"/>
      <c r="M4309" s="60"/>
      <c r="N4309" s="60"/>
      <c r="O4309" s="54"/>
      <c r="P4309" s="54"/>
      <c r="Q4309" s="54"/>
      <c r="R4309" s="54"/>
      <c r="S4309" s="54"/>
      <c r="T4309" s="54"/>
    </row>
    <row r="4310" spans="1:20" ht="15" customHeight="1" x14ac:dyDescent="0.2">
      <c r="A4310" s="54"/>
      <c r="B4310" s="54"/>
      <c r="C4310" s="53"/>
      <c r="D4310" s="54"/>
      <c r="E4310" s="54"/>
      <c r="F4310" s="79"/>
      <c r="G4310" s="55"/>
      <c r="H4310" s="79"/>
      <c r="I4310" s="60"/>
      <c r="J4310" s="60"/>
      <c r="K4310" s="60"/>
      <c r="L4310" s="60"/>
      <c r="M4310" s="60"/>
      <c r="N4310" s="60"/>
      <c r="O4310" s="54"/>
      <c r="P4310" s="54"/>
      <c r="Q4310" s="54"/>
      <c r="R4310" s="54"/>
      <c r="S4310" s="54"/>
      <c r="T4310" s="54"/>
    </row>
    <row r="4311" spans="1:20" ht="15" customHeight="1" x14ac:dyDescent="0.2">
      <c r="A4311" s="54"/>
      <c r="B4311" s="54"/>
      <c r="C4311" s="53"/>
      <c r="D4311" s="54"/>
      <c r="E4311" s="54"/>
      <c r="F4311" s="79"/>
      <c r="G4311" s="55"/>
      <c r="H4311" s="79"/>
      <c r="I4311" s="60"/>
      <c r="J4311" s="60"/>
      <c r="K4311" s="60"/>
      <c r="L4311" s="60"/>
      <c r="M4311" s="60"/>
      <c r="N4311" s="60"/>
      <c r="O4311" s="54"/>
      <c r="P4311" s="54"/>
      <c r="Q4311" s="54"/>
      <c r="R4311" s="54"/>
      <c r="S4311" s="54"/>
      <c r="T4311" s="54"/>
    </row>
    <row r="4312" spans="1:20" ht="15" customHeight="1" x14ac:dyDescent="0.2">
      <c r="A4312" s="54"/>
      <c r="B4312" s="54"/>
      <c r="C4312" s="53"/>
      <c r="D4312" s="54"/>
      <c r="E4312" s="54"/>
      <c r="F4312" s="79"/>
      <c r="G4312" s="55"/>
      <c r="H4312" s="79"/>
      <c r="I4312" s="60"/>
      <c r="J4312" s="60"/>
      <c r="K4312" s="60"/>
      <c r="L4312" s="60"/>
      <c r="M4312" s="60"/>
      <c r="N4312" s="60"/>
      <c r="O4312" s="54"/>
      <c r="P4312" s="54"/>
      <c r="Q4312" s="54"/>
      <c r="R4312" s="54"/>
      <c r="S4312" s="54"/>
      <c r="T4312" s="54"/>
    </row>
    <row r="4313" spans="1:20" ht="15" customHeight="1" x14ac:dyDescent="0.2">
      <c r="A4313" s="54"/>
      <c r="B4313" s="54"/>
      <c r="C4313" s="53"/>
      <c r="D4313" s="54"/>
      <c r="E4313" s="54"/>
      <c r="F4313" s="79"/>
      <c r="G4313" s="55"/>
      <c r="H4313" s="79"/>
      <c r="I4313" s="60"/>
      <c r="J4313" s="60"/>
      <c r="K4313" s="60"/>
      <c r="L4313" s="60"/>
      <c r="M4313" s="60"/>
      <c r="N4313" s="60"/>
      <c r="O4313" s="54"/>
      <c r="P4313" s="54"/>
      <c r="Q4313" s="54"/>
      <c r="R4313" s="54"/>
      <c r="S4313" s="54"/>
      <c r="T4313" s="54"/>
    </row>
    <row r="4314" spans="1:20" ht="15" customHeight="1" x14ac:dyDescent="0.2">
      <c r="A4314" s="54"/>
      <c r="B4314" s="54"/>
      <c r="C4314" s="53"/>
      <c r="D4314" s="54"/>
      <c r="E4314" s="54"/>
      <c r="F4314" s="79"/>
      <c r="G4314" s="55"/>
      <c r="H4314" s="79"/>
      <c r="I4314" s="60"/>
      <c r="J4314" s="60"/>
      <c r="K4314" s="60"/>
      <c r="L4314" s="60"/>
      <c r="M4314" s="60"/>
      <c r="N4314" s="60"/>
      <c r="O4314" s="54"/>
      <c r="P4314" s="54"/>
      <c r="Q4314" s="54"/>
      <c r="R4314" s="54"/>
      <c r="S4314" s="54"/>
      <c r="T4314" s="54"/>
    </row>
    <row r="4315" spans="1:20" ht="15" customHeight="1" x14ac:dyDescent="0.2">
      <c r="A4315" s="54"/>
      <c r="B4315" s="54"/>
      <c r="C4315" s="53"/>
      <c r="D4315" s="54"/>
      <c r="E4315" s="54"/>
      <c r="F4315" s="79"/>
      <c r="G4315" s="55"/>
      <c r="H4315" s="79"/>
      <c r="I4315" s="60"/>
      <c r="J4315" s="60"/>
      <c r="K4315" s="60"/>
      <c r="L4315" s="60"/>
      <c r="M4315" s="60"/>
      <c r="N4315" s="60"/>
      <c r="O4315" s="54"/>
      <c r="P4315" s="54"/>
      <c r="Q4315" s="54"/>
      <c r="R4315" s="54"/>
      <c r="S4315" s="54"/>
      <c r="T4315" s="54"/>
    </row>
    <row r="4316" spans="1:20" ht="15" customHeight="1" x14ac:dyDescent="0.2">
      <c r="A4316" s="54"/>
      <c r="B4316" s="54"/>
      <c r="C4316" s="53"/>
      <c r="D4316" s="54"/>
      <c r="E4316" s="54"/>
      <c r="F4316" s="79"/>
      <c r="G4316" s="55"/>
      <c r="H4316" s="79"/>
      <c r="I4316" s="60"/>
      <c r="J4316" s="60"/>
      <c r="K4316" s="60"/>
      <c r="L4316" s="60"/>
      <c r="M4316" s="60"/>
      <c r="N4316" s="60"/>
      <c r="O4316" s="54"/>
      <c r="P4316" s="54"/>
      <c r="Q4316" s="54"/>
      <c r="R4316" s="54"/>
      <c r="S4316" s="54"/>
      <c r="T4316" s="54"/>
    </row>
    <row r="4317" spans="1:20" ht="15" customHeight="1" x14ac:dyDescent="0.2">
      <c r="A4317" s="54"/>
      <c r="B4317" s="54"/>
      <c r="C4317" s="53"/>
      <c r="D4317" s="54"/>
      <c r="E4317" s="54"/>
      <c r="F4317" s="79"/>
      <c r="G4317" s="55"/>
      <c r="H4317" s="79"/>
      <c r="I4317" s="60"/>
      <c r="J4317" s="60"/>
      <c r="K4317" s="60"/>
      <c r="L4317" s="60"/>
      <c r="M4317" s="60"/>
      <c r="N4317" s="60"/>
      <c r="O4317" s="54"/>
      <c r="P4317" s="54"/>
      <c r="Q4317" s="54"/>
      <c r="R4317" s="54"/>
      <c r="S4317" s="54"/>
      <c r="T4317" s="54"/>
    </row>
    <row r="4318" spans="1:20" ht="15" customHeight="1" x14ac:dyDescent="0.2">
      <c r="A4318" s="54"/>
      <c r="B4318" s="54"/>
      <c r="C4318" s="53"/>
      <c r="D4318" s="54"/>
      <c r="E4318" s="54"/>
      <c r="F4318" s="79"/>
      <c r="G4318" s="55"/>
      <c r="H4318" s="79"/>
      <c r="I4318" s="60"/>
      <c r="J4318" s="60"/>
      <c r="K4318" s="60"/>
      <c r="L4318" s="60"/>
      <c r="M4318" s="60"/>
      <c r="N4318" s="60"/>
      <c r="O4318" s="54"/>
      <c r="P4318" s="54"/>
      <c r="Q4318" s="54"/>
      <c r="R4318" s="54"/>
      <c r="S4318" s="54"/>
      <c r="T4318" s="54"/>
    </row>
    <row r="4319" spans="1:20" ht="15" customHeight="1" x14ac:dyDescent="0.2">
      <c r="A4319" s="54"/>
      <c r="B4319" s="54"/>
      <c r="C4319" s="53"/>
      <c r="D4319" s="54"/>
      <c r="E4319" s="54"/>
      <c r="F4319" s="79"/>
      <c r="G4319" s="55"/>
      <c r="H4319" s="79"/>
      <c r="I4319" s="60"/>
      <c r="J4319" s="60"/>
      <c r="K4319" s="60"/>
      <c r="L4319" s="60"/>
      <c r="M4319" s="60"/>
      <c r="N4319" s="60"/>
      <c r="O4319" s="54"/>
      <c r="P4319" s="54"/>
      <c r="Q4319" s="54"/>
      <c r="R4319" s="54"/>
      <c r="S4319" s="54"/>
      <c r="T4319" s="54"/>
    </row>
    <row r="4320" spans="1:20" ht="15" customHeight="1" x14ac:dyDescent="0.2">
      <c r="A4320" s="54"/>
      <c r="B4320" s="54"/>
      <c r="C4320" s="53"/>
      <c r="D4320" s="54"/>
      <c r="E4320" s="54"/>
      <c r="F4320" s="79"/>
      <c r="G4320" s="55"/>
      <c r="H4320" s="79"/>
      <c r="I4320" s="60"/>
      <c r="J4320" s="60"/>
      <c r="K4320" s="60"/>
      <c r="L4320" s="60"/>
      <c r="M4320" s="60"/>
      <c r="N4320" s="60"/>
      <c r="O4320" s="54"/>
      <c r="P4320" s="54"/>
      <c r="Q4320" s="54"/>
      <c r="R4320" s="54"/>
      <c r="S4320" s="54"/>
      <c r="T4320" s="54"/>
    </row>
    <row r="4321" spans="1:20" ht="15" customHeight="1" x14ac:dyDescent="0.2">
      <c r="A4321" s="54"/>
      <c r="B4321" s="54"/>
      <c r="C4321" s="53"/>
      <c r="D4321" s="54"/>
      <c r="E4321" s="54"/>
      <c r="F4321" s="79"/>
      <c r="G4321" s="55"/>
      <c r="H4321" s="79"/>
      <c r="I4321" s="60"/>
      <c r="J4321" s="60"/>
      <c r="K4321" s="60"/>
      <c r="L4321" s="60"/>
      <c r="M4321" s="60"/>
      <c r="N4321" s="60"/>
      <c r="O4321" s="54"/>
      <c r="P4321" s="54"/>
      <c r="Q4321" s="54"/>
      <c r="R4321" s="54"/>
      <c r="S4321" s="54"/>
      <c r="T4321" s="54"/>
    </row>
    <row r="4322" spans="1:20" ht="15" customHeight="1" x14ac:dyDescent="0.2">
      <c r="A4322" s="54"/>
      <c r="B4322" s="54"/>
      <c r="C4322" s="53"/>
      <c r="D4322" s="54"/>
      <c r="E4322" s="54"/>
      <c r="F4322" s="79"/>
      <c r="G4322" s="55"/>
      <c r="H4322" s="79"/>
      <c r="I4322" s="60"/>
      <c r="J4322" s="60"/>
      <c r="K4322" s="60"/>
      <c r="L4322" s="60"/>
      <c r="M4322" s="60"/>
      <c r="N4322" s="60"/>
      <c r="O4322" s="54"/>
      <c r="P4322" s="54"/>
      <c r="Q4322" s="54"/>
      <c r="R4322" s="54"/>
      <c r="S4322" s="54"/>
      <c r="T4322" s="54"/>
    </row>
    <row r="4323" spans="1:20" ht="15" customHeight="1" x14ac:dyDescent="0.2">
      <c r="A4323" s="54"/>
      <c r="B4323" s="54"/>
      <c r="C4323" s="53"/>
      <c r="D4323" s="54"/>
      <c r="E4323" s="54"/>
      <c r="F4323" s="79"/>
      <c r="G4323" s="55"/>
      <c r="H4323" s="79"/>
      <c r="I4323" s="60"/>
      <c r="J4323" s="60"/>
      <c r="K4323" s="60"/>
      <c r="L4323" s="60"/>
      <c r="M4323" s="60"/>
      <c r="N4323" s="60"/>
      <c r="O4323" s="54"/>
      <c r="P4323" s="54"/>
      <c r="Q4323" s="54"/>
      <c r="R4323" s="54"/>
      <c r="S4323" s="54"/>
      <c r="T4323" s="54"/>
    </row>
    <row r="4324" spans="1:20" ht="15" customHeight="1" x14ac:dyDescent="0.2">
      <c r="A4324" s="54"/>
      <c r="B4324" s="54"/>
      <c r="C4324" s="53"/>
      <c r="D4324" s="54"/>
      <c r="E4324" s="54"/>
      <c r="F4324" s="79"/>
      <c r="G4324" s="55"/>
      <c r="H4324" s="79"/>
      <c r="I4324" s="60"/>
      <c r="J4324" s="60"/>
      <c r="K4324" s="60"/>
      <c r="L4324" s="60"/>
      <c r="M4324" s="60"/>
      <c r="N4324" s="60"/>
      <c r="O4324" s="54"/>
      <c r="P4324" s="54"/>
      <c r="Q4324" s="54"/>
      <c r="R4324" s="54"/>
      <c r="S4324" s="54"/>
      <c r="T4324" s="54"/>
    </row>
    <row r="4325" spans="1:20" ht="15" customHeight="1" x14ac:dyDescent="0.2">
      <c r="A4325" s="54"/>
      <c r="B4325" s="54"/>
      <c r="C4325" s="53"/>
      <c r="D4325" s="54"/>
      <c r="E4325" s="54"/>
      <c r="F4325" s="79"/>
      <c r="G4325" s="55"/>
      <c r="H4325" s="79"/>
      <c r="I4325" s="60"/>
      <c r="J4325" s="60"/>
      <c r="K4325" s="60"/>
      <c r="L4325" s="60"/>
      <c r="M4325" s="60"/>
      <c r="N4325" s="60"/>
      <c r="O4325" s="54"/>
      <c r="P4325" s="54"/>
      <c r="Q4325" s="54"/>
      <c r="R4325" s="54"/>
      <c r="S4325" s="54"/>
      <c r="T4325" s="54"/>
    </row>
    <row r="4326" spans="1:20" ht="15" customHeight="1" x14ac:dyDescent="0.2">
      <c r="A4326" s="54"/>
      <c r="B4326" s="54"/>
      <c r="C4326" s="53"/>
      <c r="D4326" s="54"/>
      <c r="E4326" s="54"/>
      <c r="F4326" s="79"/>
      <c r="G4326" s="55"/>
      <c r="H4326" s="79"/>
      <c r="I4326" s="60"/>
      <c r="J4326" s="60"/>
      <c r="K4326" s="60"/>
      <c r="L4326" s="60"/>
      <c r="M4326" s="60"/>
      <c r="N4326" s="60"/>
      <c r="O4326" s="54"/>
      <c r="P4326" s="54"/>
      <c r="Q4326" s="54"/>
      <c r="R4326" s="54"/>
      <c r="S4326" s="54"/>
      <c r="T4326" s="54"/>
    </row>
    <row r="4327" spans="1:20" ht="15" customHeight="1" x14ac:dyDescent="0.2">
      <c r="A4327" s="54"/>
      <c r="B4327" s="54"/>
      <c r="C4327" s="53"/>
      <c r="D4327" s="54"/>
      <c r="E4327" s="54"/>
      <c r="F4327" s="79"/>
      <c r="G4327" s="55"/>
      <c r="H4327" s="79"/>
      <c r="I4327" s="60"/>
      <c r="J4327" s="60"/>
      <c r="K4327" s="60"/>
      <c r="L4327" s="60"/>
      <c r="M4327" s="60"/>
      <c r="N4327" s="60"/>
      <c r="O4327" s="54"/>
      <c r="P4327" s="54"/>
      <c r="Q4327" s="54"/>
      <c r="R4327" s="54"/>
      <c r="S4327" s="54"/>
      <c r="T4327" s="54"/>
    </row>
    <row r="4328" spans="1:20" ht="15" customHeight="1" x14ac:dyDescent="0.2">
      <c r="A4328" s="54"/>
      <c r="B4328" s="54"/>
      <c r="C4328" s="53"/>
      <c r="D4328" s="54"/>
      <c r="E4328" s="54"/>
      <c r="F4328" s="79"/>
      <c r="G4328" s="55"/>
      <c r="H4328" s="79"/>
      <c r="I4328" s="60"/>
      <c r="J4328" s="60"/>
      <c r="K4328" s="60"/>
      <c r="L4328" s="60"/>
      <c r="M4328" s="60"/>
      <c r="N4328" s="60"/>
      <c r="O4328" s="54"/>
      <c r="P4328" s="54"/>
      <c r="Q4328" s="54"/>
      <c r="R4328" s="54"/>
      <c r="S4328" s="54"/>
      <c r="T4328" s="54"/>
    </row>
    <row r="4329" spans="1:20" ht="15" customHeight="1" x14ac:dyDescent="0.2">
      <c r="A4329" s="54"/>
      <c r="B4329" s="54"/>
      <c r="C4329" s="53"/>
      <c r="D4329" s="54"/>
      <c r="E4329" s="54"/>
      <c r="F4329" s="79"/>
      <c r="G4329" s="55"/>
      <c r="H4329" s="79"/>
      <c r="I4329" s="60"/>
      <c r="J4329" s="60"/>
      <c r="K4329" s="60"/>
      <c r="L4329" s="60"/>
      <c r="M4329" s="60"/>
      <c r="N4329" s="60"/>
      <c r="O4329" s="54"/>
      <c r="P4329" s="54"/>
      <c r="Q4329" s="54"/>
      <c r="R4329" s="54"/>
      <c r="S4329" s="54"/>
      <c r="T4329" s="54"/>
    </row>
    <row r="4330" spans="1:20" ht="15" customHeight="1" x14ac:dyDescent="0.2">
      <c r="A4330" s="54"/>
      <c r="B4330" s="54"/>
      <c r="C4330" s="53"/>
      <c r="D4330" s="54"/>
      <c r="E4330" s="54"/>
      <c r="F4330" s="79"/>
      <c r="G4330" s="55"/>
      <c r="H4330" s="79"/>
      <c r="I4330" s="60"/>
      <c r="J4330" s="60"/>
      <c r="K4330" s="60"/>
      <c r="L4330" s="60"/>
      <c r="M4330" s="60"/>
      <c r="N4330" s="60"/>
      <c r="O4330" s="54"/>
      <c r="P4330" s="54"/>
      <c r="Q4330" s="54"/>
      <c r="R4330" s="54"/>
      <c r="S4330" s="54"/>
      <c r="T4330" s="54"/>
    </row>
    <row r="4331" spans="1:20" ht="15" customHeight="1" x14ac:dyDescent="0.2">
      <c r="A4331" s="54"/>
      <c r="B4331" s="54"/>
      <c r="C4331" s="53"/>
      <c r="D4331" s="54"/>
      <c r="E4331" s="54"/>
      <c r="F4331" s="79"/>
      <c r="G4331" s="55"/>
      <c r="H4331" s="79"/>
      <c r="I4331" s="60"/>
      <c r="J4331" s="60"/>
      <c r="K4331" s="60"/>
      <c r="L4331" s="60"/>
      <c r="M4331" s="60"/>
      <c r="N4331" s="60"/>
      <c r="O4331" s="54"/>
      <c r="P4331" s="54"/>
      <c r="Q4331" s="54"/>
      <c r="R4331" s="54"/>
      <c r="S4331" s="54"/>
      <c r="T4331" s="54"/>
    </row>
    <row r="4332" spans="1:20" ht="15" customHeight="1" x14ac:dyDescent="0.2">
      <c r="A4332" s="54"/>
      <c r="B4332" s="54"/>
      <c r="C4332" s="53"/>
      <c r="D4332" s="54"/>
      <c r="E4332" s="54"/>
      <c r="F4332" s="79"/>
      <c r="G4332" s="55"/>
      <c r="H4332" s="79"/>
      <c r="I4332" s="60"/>
      <c r="J4332" s="60"/>
      <c r="K4332" s="60"/>
      <c r="L4332" s="60"/>
      <c r="M4332" s="60"/>
      <c r="N4332" s="60"/>
      <c r="O4332" s="54"/>
      <c r="P4332" s="54"/>
      <c r="Q4332" s="54"/>
      <c r="R4332" s="54"/>
      <c r="S4332" s="54"/>
      <c r="T4332" s="54"/>
    </row>
    <row r="4333" spans="1:20" ht="15" customHeight="1" x14ac:dyDescent="0.2">
      <c r="A4333" s="54"/>
      <c r="B4333" s="54"/>
      <c r="C4333" s="53"/>
      <c r="D4333" s="54"/>
      <c r="E4333" s="54"/>
      <c r="F4333" s="79"/>
      <c r="G4333" s="55"/>
      <c r="H4333" s="79"/>
      <c r="I4333" s="60"/>
      <c r="J4333" s="60"/>
      <c r="K4333" s="60"/>
      <c r="L4333" s="60"/>
      <c r="M4333" s="60"/>
      <c r="N4333" s="60"/>
      <c r="O4333" s="54"/>
      <c r="P4333" s="54"/>
      <c r="Q4333" s="54"/>
      <c r="R4333" s="54"/>
      <c r="S4333" s="54"/>
      <c r="T4333" s="54"/>
    </row>
    <row r="4334" spans="1:20" ht="15" customHeight="1" x14ac:dyDescent="0.2">
      <c r="A4334" s="54"/>
      <c r="B4334" s="54"/>
      <c r="C4334" s="53"/>
      <c r="D4334" s="54"/>
      <c r="E4334" s="54"/>
      <c r="F4334" s="79"/>
      <c r="G4334" s="55"/>
      <c r="H4334" s="79"/>
      <c r="I4334" s="60"/>
      <c r="J4334" s="60"/>
      <c r="K4334" s="60"/>
      <c r="L4334" s="60"/>
      <c r="M4334" s="60"/>
      <c r="N4334" s="60"/>
      <c r="O4334" s="54"/>
      <c r="P4334" s="54"/>
      <c r="Q4334" s="54"/>
      <c r="R4334" s="54"/>
      <c r="S4334" s="54"/>
      <c r="T4334" s="54"/>
    </row>
    <row r="4335" spans="1:20" ht="15" customHeight="1" x14ac:dyDescent="0.2">
      <c r="A4335" s="54"/>
      <c r="B4335" s="54"/>
      <c r="C4335" s="53"/>
      <c r="D4335" s="54"/>
      <c r="E4335" s="54"/>
      <c r="F4335" s="79"/>
      <c r="G4335" s="55"/>
      <c r="H4335" s="79"/>
      <c r="I4335" s="60"/>
      <c r="J4335" s="60"/>
      <c r="K4335" s="60"/>
      <c r="L4335" s="60"/>
      <c r="M4335" s="60"/>
      <c r="N4335" s="60"/>
      <c r="O4335" s="54"/>
      <c r="P4335" s="54"/>
      <c r="Q4335" s="54"/>
      <c r="R4335" s="54"/>
      <c r="S4335" s="54"/>
      <c r="T4335" s="54"/>
    </row>
    <row r="4336" spans="1:20" ht="15" customHeight="1" x14ac:dyDescent="0.2">
      <c r="A4336" s="54"/>
      <c r="B4336" s="54"/>
      <c r="C4336" s="53"/>
      <c r="D4336" s="54"/>
      <c r="E4336" s="54"/>
      <c r="F4336" s="79"/>
      <c r="G4336" s="55"/>
      <c r="H4336" s="79"/>
      <c r="I4336" s="60"/>
      <c r="J4336" s="60"/>
      <c r="K4336" s="60"/>
      <c r="L4336" s="60"/>
      <c r="M4336" s="60"/>
      <c r="N4336" s="60"/>
      <c r="O4336" s="54"/>
      <c r="P4336" s="54"/>
      <c r="Q4336" s="54"/>
      <c r="R4336" s="54"/>
      <c r="S4336" s="54"/>
      <c r="T4336" s="54"/>
    </row>
    <row r="4337" spans="1:20" ht="15" customHeight="1" x14ac:dyDescent="0.2">
      <c r="A4337" s="54"/>
      <c r="B4337" s="54"/>
      <c r="C4337" s="53"/>
      <c r="D4337" s="54"/>
      <c r="E4337" s="54"/>
      <c r="F4337" s="79"/>
      <c r="G4337" s="55"/>
      <c r="H4337" s="79"/>
      <c r="I4337" s="60"/>
      <c r="J4337" s="60"/>
      <c r="K4337" s="60"/>
      <c r="L4337" s="60"/>
      <c r="M4337" s="60"/>
      <c r="N4337" s="60"/>
      <c r="O4337" s="54"/>
      <c r="P4337" s="54"/>
      <c r="Q4337" s="54"/>
      <c r="R4337" s="54"/>
      <c r="S4337" s="54"/>
      <c r="T4337" s="54"/>
    </row>
    <row r="4338" spans="1:20" ht="15" customHeight="1" x14ac:dyDescent="0.2">
      <c r="A4338" s="54"/>
      <c r="B4338" s="54"/>
      <c r="C4338" s="53"/>
      <c r="D4338" s="54"/>
      <c r="E4338" s="54"/>
      <c r="F4338" s="79"/>
      <c r="G4338" s="55"/>
      <c r="H4338" s="79"/>
      <c r="I4338" s="60"/>
      <c r="J4338" s="60"/>
      <c r="K4338" s="60"/>
      <c r="L4338" s="60"/>
      <c r="M4338" s="60"/>
      <c r="N4338" s="60"/>
      <c r="O4338" s="54"/>
      <c r="P4338" s="54"/>
      <c r="Q4338" s="54"/>
      <c r="R4338" s="54"/>
      <c r="S4338" s="54"/>
      <c r="T4338" s="54"/>
    </row>
    <row r="4339" spans="1:20" ht="15" customHeight="1" x14ac:dyDescent="0.2">
      <c r="A4339" s="54"/>
      <c r="B4339" s="54"/>
      <c r="C4339" s="53"/>
      <c r="D4339" s="54"/>
      <c r="E4339" s="54"/>
      <c r="F4339" s="79"/>
      <c r="G4339" s="55"/>
      <c r="H4339" s="79"/>
      <c r="I4339" s="60"/>
      <c r="J4339" s="60"/>
      <c r="K4339" s="60"/>
      <c r="L4339" s="60"/>
      <c r="M4339" s="60"/>
      <c r="N4339" s="60"/>
      <c r="O4339" s="54"/>
      <c r="P4339" s="54"/>
      <c r="Q4339" s="54"/>
      <c r="R4339" s="54"/>
      <c r="S4339" s="54"/>
      <c r="T4339" s="54"/>
    </row>
    <row r="4340" spans="1:20" ht="15" customHeight="1" x14ac:dyDescent="0.2">
      <c r="A4340" s="54"/>
      <c r="B4340" s="54"/>
      <c r="C4340" s="53"/>
      <c r="D4340" s="54"/>
      <c r="E4340" s="54"/>
      <c r="F4340" s="79"/>
      <c r="G4340" s="55"/>
      <c r="H4340" s="79"/>
      <c r="I4340" s="60"/>
      <c r="J4340" s="60"/>
      <c r="K4340" s="60"/>
      <c r="L4340" s="60"/>
      <c r="M4340" s="60"/>
      <c r="N4340" s="60"/>
      <c r="O4340" s="54"/>
      <c r="P4340" s="54"/>
      <c r="Q4340" s="54"/>
      <c r="R4340" s="54"/>
      <c r="S4340" s="54"/>
      <c r="T4340" s="54"/>
    </row>
    <row r="4341" spans="1:20" ht="15" customHeight="1" x14ac:dyDescent="0.2">
      <c r="A4341" s="54"/>
      <c r="B4341" s="54"/>
      <c r="C4341" s="53"/>
      <c r="D4341" s="54"/>
      <c r="E4341" s="54"/>
      <c r="F4341" s="79"/>
      <c r="G4341" s="55"/>
      <c r="H4341" s="79"/>
      <c r="I4341" s="60"/>
      <c r="J4341" s="60"/>
      <c r="K4341" s="60"/>
      <c r="L4341" s="60"/>
      <c r="M4341" s="60"/>
      <c r="N4341" s="60"/>
      <c r="O4341" s="54"/>
      <c r="P4341" s="54"/>
      <c r="Q4341" s="54"/>
      <c r="R4341" s="54"/>
      <c r="S4341" s="54"/>
      <c r="T4341" s="54"/>
    </row>
    <row r="4342" spans="1:20" ht="15" customHeight="1" x14ac:dyDescent="0.2">
      <c r="A4342" s="54"/>
      <c r="B4342" s="54"/>
      <c r="C4342" s="53"/>
      <c r="D4342" s="54"/>
      <c r="E4342" s="54"/>
      <c r="F4342" s="79"/>
      <c r="G4342" s="55"/>
      <c r="H4342" s="79"/>
      <c r="I4342" s="60"/>
      <c r="J4342" s="60"/>
      <c r="K4342" s="60"/>
      <c r="L4342" s="60"/>
      <c r="M4342" s="60"/>
      <c r="N4342" s="60"/>
      <c r="O4342" s="54"/>
      <c r="P4342" s="54"/>
      <c r="Q4342" s="54"/>
      <c r="R4342" s="54"/>
      <c r="S4342" s="54"/>
      <c r="T4342" s="54"/>
    </row>
    <row r="4343" spans="1:20" ht="15" customHeight="1" x14ac:dyDescent="0.2">
      <c r="A4343" s="54"/>
      <c r="B4343" s="54"/>
      <c r="C4343" s="53"/>
      <c r="D4343" s="54"/>
      <c r="E4343" s="54"/>
      <c r="F4343" s="79"/>
      <c r="G4343" s="55"/>
      <c r="H4343" s="79"/>
      <c r="I4343" s="60"/>
      <c r="J4343" s="60"/>
      <c r="K4343" s="60"/>
      <c r="L4343" s="60"/>
      <c r="M4343" s="60"/>
      <c r="N4343" s="60"/>
      <c r="O4343" s="54"/>
      <c r="P4343" s="54"/>
      <c r="Q4343" s="54"/>
      <c r="R4343" s="54"/>
      <c r="S4343" s="54"/>
      <c r="T4343" s="54"/>
    </row>
    <row r="4344" spans="1:20" ht="15" customHeight="1" x14ac:dyDescent="0.2">
      <c r="A4344" s="54"/>
      <c r="B4344" s="54"/>
      <c r="C4344" s="53"/>
      <c r="D4344" s="54"/>
      <c r="E4344" s="54"/>
      <c r="F4344" s="79"/>
      <c r="G4344" s="55"/>
      <c r="H4344" s="79"/>
      <c r="I4344" s="60"/>
      <c r="J4344" s="60"/>
      <c r="K4344" s="60"/>
      <c r="L4344" s="60"/>
      <c r="M4344" s="60"/>
      <c r="N4344" s="60"/>
      <c r="O4344" s="54"/>
      <c r="P4344" s="54"/>
      <c r="Q4344" s="54"/>
      <c r="R4344" s="54"/>
      <c r="S4344" s="54"/>
      <c r="T4344" s="54"/>
    </row>
    <row r="4345" spans="1:20" ht="15" customHeight="1" x14ac:dyDescent="0.2">
      <c r="A4345" s="54"/>
      <c r="B4345" s="54"/>
      <c r="C4345" s="53"/>
      <c r="D4345" s="54"/>
      <c r="E4345" s="54"/>
      <c r="F4345" s="79"/>
      <c r="G4345" s="55"/>
      <c r="H4345" s="79"/>
      <c r="I4345" s="60"/>
      <c r="J4345" s="60"/>
      <c r="K4345" s="60"/>
      <c r="L4345" s="60"/>
      <c r="M4345" s="60"/>
      <c r="N4345" s="60"/>
      <c r="O4345" s="54"/>
      <c r="P4345" s="54"/>
      <c r="Q4345" s="54"/>
      <c r="R4345" s="54"/>
      <c r="S4345" s="54"/>
      <c r="T4345" s="54"/>
    </row>
    <row r="4346" spans="1:20" ht="15" customHeight="1" x14ac:dyDescent="0.2">
      <c r="A4346" s="54"/>
      <c r="B4346" s="54"/>
      <c r="C4346" s="53"/>
      <c r="D4346" s="54"/>
      <c r="E4346" s="54"/>
      <c r="F4346" s="79"/>
      <c r="G4346" s="55"/>
      <c r="H4346" s="79"/>
      <c r="I4346" s="60"/>
      <c r="J4346" s="60"/>
      <c r="K4346" s="60"/>
      <c r="L4346" s="60"/>
      <c r="M4346" s="60"/>
      <c r="N4346" s="60"/>
      <c r="O4346" s="54"/>
      <c r="P4346" s="54"/>
      <c r="Q4346" s="54"/>
      <c r="R4346" s="54"/>
      <c r="S4346" s="54"/>
      <c r="T4346" s="54"/>
    </row>
    <row r="4347" spans="1:20" ht="15" customHeight="1" x14ac:dyDescent="0.2">
      <c r="A4347" s="54"/>
      <c r="B4347" s="54"/>
      <c r="C4347" s="53"/>
      <c r="D4347" s="54"/>
      <c r="E4347" s="54"/>
      <c r="F4347" s="79"/>
      <c r="G4347" s="55"/>
      <c r="H4347" s="79"/>
      <c r="I4347" s="60"/>
      <c r="J4347" s="60"/>
      <c r="K4347" s="60"/>
      <c r="L4347" s="60"/>
      <c r="M4347" s="60"/>
      <c r="N4347" s="60"/>
      <c r="O4347" s="54"/>
      <c r="P4347" s="54"/>
      <c r="Q4347" s="54"/>
      <c r="R4347" s="54"/>
      <c r="S4347" s="54"/>
      <c r="T4347" s="54"/>
    </row>
    <row r="4348" spans="1:20" ht="15" customHeight="1" x14ac:dyDescent="0.2">
      <c r="A4348" s="54"/>
      <c r="B4348" s="54"/>
      <c r="C4348" s="53"/>
      <c r="D4348" s="54"/>
      <c r="E4348" s="54"/>
      <c r="F4348" s="79"/>
      <c r="G4348" s="55"/>
      <c r="H4348" s="79"/>
      <c r="I4348" s="60"/>
      <c r="J4348" s="60"/>
      <c r="K4348" s="60"/>
      <c r="L4348" s="60"/>
      <c r="M4348" s="60"/>
      <c r="N4348" s="60"/>
      <c r="O4348" s="54"/>
      <c r="P4348" s="54"/>
      <c r="Q4348" s="54"/>
      <c r="R4348" s="54"/>
      <c r="S4348" s="54"/>
      <c r="T4348" s="54"/>
    </row>
    <row r="4349" spans="1:20" ht="15" customHeight="1" x14ac:dyDescent="0.2">
      <c r="A4349" s="54"/>
      <c r="B4349" s="54"/>
      <c r="C4349" s="53"/>
      <c r="D4349" s="54"/>
      <c r="E4349" s="54"/>
      <c r="F4349" s="79"/>
      <c r="G4349" s="55"/>
      <c r="H4349" s="79"/>
      <c r="I4349" s="60"/>
      <c r="J4349" s="60"/>
      <c r="K4349" s="60"/>
      <c r="L4349" s="60"/>
      <c r="M4349" s="60"/>
      <c r="N4349" s="60"/>
      <c r="O4349" s="54"/>
      <c r="P4349" s="54"/>
      <c r="Q4349" s="54"/>
      <c r="R4349" s="54"/>
      <c r="S4349" s="54"/>
      <c r="T4349" s="54"/>
    </row>
    <row r="4350" spans="1:20" ht="15" customHeight="1" x14ac:dyDescent="0.2">
      <c r="A4350" s="54"/>
      <c r="B4350" s="54"/>
      <c r="C4350" s="53"/>
      <c r="D4350" s="54"/>
      <c r="E4350" s="54"/>
      <c r="F4350" s="79"/>
      <c r="G4350" s="55"/>
      <c r="H4350" s="79"/>
      <c r="I4350" s="60"/>
      <c r="J4350" s="60"/>
      <c r="K4350" s="60"/>
      <c r="L4350" s="60"/>
      <c r="M4350" s="60"/>
      <c r="N4350" s="60"/>
      <c r="O4350" s="54"/>
      <c r="P4350" s="54"/>
      <c r="Q4350" s="54"/>
      <c r="R4350" s="54"/>
      <c r="S4350" s="54"/>
      <c r="T4350" s="54"/>
    </row>
    <row r="4351" spans="1:20" ht="15" customHeight="1" x14ac:dyDescent="0.2">
      <c r="A4351" s="54"/>
      <c r="B4351" s="54"/>
      <c r="C4351" s="53"/>
      <c r="D4351" s="54"/>
      <c r="E4351" s="54"/>
      <c r="F4351" s="79"/>
      <c r="G4351" s="55"/>
      <c r="H4351" s="79"/>
      <c r="I4351" s="60"/>
      <c r="J4351" s="60"/>
      <c r="K4351" s="60"/>
      <c r="L4351" s="60"/>
      <c r="M4351" s="60"/>
      <c r="N4351" s="60"/>
      <c r="O4351" s="54"/>
      <c r="P4351" s="54"/>
      <c r="Q4351" s="54"/>
      <c r="R4351" s="54"/>
      <c r="S4351" s="54"/>
      <c r="T4351" s="54"/>
    </row>
    <row r="4352" spans="1:20" ht="15" customHeight="1" x14ac:dyDescent="0.2">
      <c r="A4352" s="54"/>
      <c r="B4352" s="54"/>
      <c r="C4352" s="53"/>
      <c r="D4352" s="54"/>
      <c r="E4352" s="54"/>
      <c r="F4352" s="79"/>
      <c r="G4352" s="55"/>
      <c r="H4352" s="79"/>
      <c r="I4352" s="60"/>
      <c r="J4352" s="60"/>
      <c r="K4352" s="60"/>
      <c r="L4352" s="60"/>
      <c r="M4352" s="60"/>
      <c r="N4352" s="60"/>
      <c r="O4352" s="54"/>
      <c r="P4352" s="54"/>
      <c r="Q4352" s="54"/>
      <c r="R4352" s="54"/>
      <c r="S4352" s="54"/>
      <c r="T4352" s="54"/>
    </row>
    <row r="4353" spans="1:20" ht="15" customHeight="1" x14ac:dyDescent="0.2">
      <c r="A4353" s="54"/>
      <c r="B4353" s="54"/>
      <c r="C4353" s="53"/>
      <c r="D4353" s="54"/>
      <c r="E4353" s="54"/>
      <c r="F4353" s="79"/>
      <c r="G4353" s="55"/>
      <c r="H4353" s="79"/>
      <c r="I4353" s="60"/>
      <c r="J4353" s="60"/>
      <c r="K4353" s="60"/>
      <c r="L4353" s="60"/>
      <c r="M4353" s="60"/>
      <c r="N4353" s="60"/>
      <c r="O4353" s="54"/>
      <c r="P4353" s="54"/>
      <c r="Q4353" s="54"/>
      <c r="R4353" s="54"/>
      <c r="S4353" s="54"/>
      <c r="T4353" s="54"/>
    </row>
    <row r="4354" spans="1:20" ht="15" customHeight="1" x14ac:dyDescent="0.2">
      <c r="A4354" s="54"/>
      <c r="B4354" s="54"/>
      <c r="C4354" s="53"/>
      <c r="D4354" s="54"/>
      <c r="E4354" s="54"/>
      <c r="F4354" s="79"/>
      <c r="G4354" s="55"/>
      <c r="H4354" s="79"/>
      <c r="I4354" s="60"/>
      <c r="J4354" s="60"/>
      <c r="K4354" s="60"/>
      <c r="L4354" s="60"/>
      <c r="M4354" s="60"/>
      <c r="N4354" s="60"/>
      <c r="O4354" s="54"/>
      <c r="P4354" s="54"/>
      <c r="Q4354" s="54"/>
      <c r="R4354" s="54"/>
      <c r="S4354" s="54"/>
      <c r="T4354" s="54"/>
    </row>
    <row r="4355" spans="1:20" ht="15" customHeight="1" x14ac:dyDescent="0.2">
      <c r="A4355" s="54"/>
      <c r="B4355" s="54"/>
      <c r="C4355" s="53"/>
      <c r="D4355" s="54"/>
      <c r="E4355" s="54"/>
      <c r="F4355" s="79"/>
      <c r="G4355" s="55"/>
      <c r="H4355" s="79"/>
      <c r="I4355" s="60"/>
      <c r="J4355" s="60"/>
      <c r="K4355" s="60"/>
      <c r="L4355" s="60"/>
      <c r="M4355" s="60"/>
      <c r="N4355" s="60"/>
      <c r="O4355" s="54"/>
      <c r="P4355" s="54"/>
      <c r="Q4355" s="54"/>
      <c r="R4355" s="54"/>
      <c r="S4355" s="54"/>
      <c r="T4355" s="54"/>
    </row>
    <row r="4356" spans="1:20" ht="15" customHeight="1" x14ac:dyDescent="0.2">
      <c r="A4356" s="54"/>
      <c r="B4356" s="54"/>
      <c r="C4356" s="53"/>
      <c r="D4356" s="54"/>
      <c r="E4356" s="54"/>
      <c r="F4356" s="79"/>
      <c r="G4356" s="55"/>
      <c r="H4356" s="79"/>
      <c r="I4356" s="60"/>
      <c r="J4356" s="60"/>
      <c r="K4356" s="60"/>
      <c r="L4356" s="60"/>
      <c r="M4356" s="60"/>
      <c r="N4356" s="60"/>
      <c r="O4356" s="54"/>
      <c r="P4356" s="54"/>
      <c r="Q4356" s="54"/>
      <c r="R4356" s="54"/>
      <c r="S4356" s="54"/>
      <c r="T4356" s="54"/>
    </row>
    <row r="4357" spans="1:20" ht="15" customHeight="1" x14ac:dyDescent="0.2">
      <c r="A4357" s="54"/>
      <c r="B4357" s="54"/>
      <c r="C4357" s="53"/>
      <c r="D4357" s="54"/>
      <c r="E4357" s="54"/>
      <c r="F4357" s="79"/>
      <c r="G4357" s="55"/>
      <c r="H4357" s="79"/>
      <c r="I4357" s="60"/>
      <c r="J4357" s="60"/>
      <c r="K4357" s="60"/>
      <c r="L4357" s="60"/>
      <c r="M4357" s="60"/>
      <c r="N4357" s="60"/>
      <c r="O4357" s="54"/>
      <c r="P4357" s="54"/>
      <c r="Q4357" s="54"/>
      <c r="R4357" s="54"/>
      <c r="S4357" s="54"/>
      <c r="T4357" s="54"/>
    </row>
    <row r="4358" spans="1:20" ht="15" customHeight="1" x14ac:dyDescent="0.2">
      <c r="A4358" s="54"/>
      <c r="B4358" s="54"/>
      <c r="C4358" s="53"/>
      <c r="D4358" s="54"/>
      <c r="E4358" s="54"/>
      <c r="F4358" s="79"/>
      <c r="G4358" s="55"/>
      <c r="H4358" s="79"/>
      <c r="I4358" s="60"/>
      <c r="J4358" s="60"/>
      <c r="K4358" s="60"/>
      <c r="L4358" s="60"/>
      <c r="M4358" s="60"/>
      <c r="N4358" s="60"/>
      <c r="O4358" s="54"/>
      <c r="P4358" s="54"/>
      <c r="Q4358" s="54"/>
      <c r="R4358" s="54"/>
      <c r="S4358" s="54"/>
      <c r="T4358" s="54"/>
    </row>
    <row r="4359" spans="1:20" ht="15" customHeight="1" x14ac:dyDescent="0.2">
      <c r="A4359" s="54"/>
      <c r="B4359" s="54"/>
      <c r="C4359" s="53"/>
      <c r="D4359" s="54"/>
      <c r="E4359" s="54"/>
      <c r="F4359" s="79"/>
      <c r="G4359" s="55"/>
      <c r="H4359" s="79"/>
      <c r="I4359" s="60"/>
      <c r="J4359" s="60"/>
      <c r="K4359" s="60"/>
      <c r="L4359" s="60"/>
      <c r="M4359" s="60"/>
      <c r="N4359" s="60"/>
      <c r="O4359" s="54"/>
      <c r="P4359" s="54"/>
      <c r="Q4359" s="54"/>
      <c r="R4359" s="54"/>
      <c r="S4359" s="54"/>
      <c r="T4359" s="54"/>
    </row>
    <row r="4360" spans="1:20" ht="15" customHeight="1" x14ac:dyDescent="0.2">
      <c r="A4360" s="54"/>
      <c r="B4360" s="54"/>
      <c r="C4360" s="53"/>
      <c r="D4360" s="54"/>
      <c r="E4360" s="54"/>
      <c r="F4360" s="79"/>
      <c r="G4360" s="55"/>
      <c r="H4360" s="79"/>
      <c r="I4360" s="60"/>
      <c r="J4360" s="60"/>
      <c r="K4360" s="60"/>
      <c r="L4360" s="60"/>
      <c r="M4360" s="60"/>
      <c r="N4360" s="60"/>
      <c r="O4360" s="54"/>
      <c r="P4360" s="54"/>
      <c r="Q4360" s="54"/>
      <c r="R4360" s="54"/>
      <c r="S4360" s="54"/>
      <c r="T4360" s="54"/>
    </row>
    <row r="4361" spans="1:20" ht="15" customHeight="1" x14ac:dyDescent="0.2">
      <c r="A4361" s="54"/>
      <c r="B4361" s="54"/>
      <c r="C4361" s="53"/>
      <c r="D4361" s="54"/>
      <c r="E4361" s="54"/>
      <c r="F4361" s="79"/>
      <c r="G4361" s="55"/>
      <c r="H4361" s="79"/>
      <c r="I4361" s="60"/>
      <c r="J4361" s="60"/>
      <c r="K4361" s="60"/>
      <c r="L4361" s="60"/>
      <c r="M4361" s="60"/>
      <c r="N4361" s="60"/>
      <c r="O4361" s="54"/>
      <c r="P4361" s="54"/>
      <c r="Q4361" s="54"/>
      <c r="R4361" s="54"/>
      <c r="S4361" s="54"/>
      <c r="T4361" s="54"/>
    </row>
    <row r="4362" spans="1:20" ht="15" customHeight="1" x14ac:dyDescent="0.2">
      <c r="A4362" s="54"/>
      <c r="B4362" s="54"/>
      <c r="C4362" s="53"/>
      <c r="D4362" s="54"/>
      <c r="E4362" s="54"/>
      <c r="F4362" s="79"/>
      <c r="G4362" s="55"/>
      <c r="H4362" s="79"/>
      <c r="I4362" s="60"/>
      <c r="J4362" s="60"/>
      <c r="K4362" s="60"/>
      <c r="L4362" s="60"/>
      <c r="M4362" s="60"/>
      <c r="N4362" s="60"/>
      <c r="O4362" s="54"/>
      <c r="P4362" s="54"/>
      <c r="Q4362" s="54"/>
      <c r="R4362" s="54"/>
      <c r="S4362" s="54"/>
      <c r="T4362" s="54"/>
    </row>
    <row r="4363" spans="1:20" ht="15" customHeight="1" x14ac:dyDescent="0.2">
      <c r="A4363" s="54"/>
      <c r="B4363" s="54"/>
      <c r="C4363" s="53"/>
      <c r="D4363" s="54"/>
      <c r="E4363" s="54"/>
      <c r="F4363" s="79"/>
      <c r="G4363" s="55"/>
      <c r="H4363" s="79"/>
      <c r="I4363" s="60"/>
      <c r="J4363" s="60"/>
      <c r="K4363" s="60"/>
      <c r="L4363" s="60"/>
      <c r="M4363" s="60"/>
      <c r="N4363" s="60"/>
      <c r="O4363" s="54"/>
      <c r="P4363" s="54"/>
      <c r="Q4363" s="54"/>
      <c r="R4363" s="54"/>
      <c r="S4363" s="54"/>
      <c r="T4363" s="54"/>
    </row>
    <row r="4364" spans="1:20" ht="15" customHeight="1" x14ac:dyDescent="0.2">
      <c r="A4364" s="54"/>
      <c r="B4364" s="54"/>
      <c r="C4364" s="53"/>
      <c r="D4364" s="54"/>
      <c r="E4364" s="54"/>
      <c r="F4364" s="79"/>
      <c r="G4364" s="55"/>
      <c r="H4364" s="79"/>
      <c r="I4364" s="60"/>
      <c r="J4364" s="60"/>
      <c r="K4364" s="60"/>
      <c r="L4364" s="60"/>
      <c r="M4364" s="60"/>
      <c r="N4364" s="60"/>
      <c r="O4364" s="54"/>
      <c r="P4364" s="54"/>
      <c r="Q4364" s="54"/>
      <c r="R4364" s="54"/>
      <c r="S4364" s="54"/>
      <c r="T4364" s="54"/>
    </row>
    <row r="4365" spans="1:20" ht="15" customHeight="1" x14ac:dyDescent="0.2">
      <c r="A4365" s="54"/>
      <c r="B4365" s="54"/>
      <c r="C4365" s="53"/>
      <c r="D4365" s="54"/>
      <c r="E4365" s="54"/>
      <c r="F4365" s="79"/>
      <c r="G4365" s="55"/>
      <c r="H4365" s="79"/>
      <c r="I4365" s="60"/>
      <c r="J4365" s="60"/>
      <c r="K4365" s="60"/>
      <c r="L4365" s="60"/>
      <c r="M4365" s="60"/>
      <c r="N4365" s="60"/>
      <c r="O4365" s="54"/>
      <c r="P4365" s="54"/>
      <c r="Q4365" s="54"/>
      <c r="R4365" s="54"/>
      <c r="S4365" s="54"/>
      <c r="T4365" s="54"/>
    </row>
    <row r="4366" spans="1:20" ht="15" customHeight="1" x14ac:dyDescent="0.2">
      <c r="A4366" s="54"/>
      <c r="B4366" s="54"/>
      <c r="C4366" s="53"/>
      <c r="D4366" s="54"/>
      <c r="E4366" s="54"/>
      <c r="F4366" s="79"/>
      <c r="G4366" s="55"/>
      <c r="H4366" s="79"/>
      <c r="I4366" s="60"/>
      <c r="J4366" s="60"/>
      <c r="K4366" s="60"/>
      <c r="L4366" s="60"/>
      <c r="M4366" s="60"/>
      <c r="N4366" s="60"/>
      <c r="O4366" s="54"/>
      <c r="P4366" s="54"/>
      <c r="Q4366" s="54"/>
      <c r="R4366" s="54"/>
      <c r="S4366" s="54"/>
      <c r="T4366" s="54"/>
    </row>
    <row r="4367" spans="1:20" ht="15" customHeight="1" x14ac:dyDescent="0.2">
      <c r="A4367" s="54"/>
      <c r="B4367" s="54"/>
      <c r="C4367" s="53"/>
      <c r="D4367" s="54"/>
      <c r="E4367" s="54"/>
      <c r="F4367" s="79"/>
      <c r="G4367" s="55"/>
      <c r="H4367" s="79"/>
      <c r="I4367" s="60"/>
      <c r="J4367" s="60"/>
      <c r="K4367" s="60"/>
      <c r="L4367" s="60"/>
      <c r="M4367" s="60"/>
      <c r="N4367" s="60"/>
      <c r="O4367" s="54"/>
      <c r="P4367" s="54"/>
      <c r="Q4367" s="54"/>
      <c r="R4367" s="54"/>
      <c r="S4367" s="54"/>
      <c r="T4367" s="54"/>
    </row>
    <row r="4368" spans="1:20" ht="15" customHeight="1" x14ac:dyDescent="0.2">
      <c r="A4368" s="54"/>
      <c r="B4368" s="54"/>
      <c r="C4368" s="53"/>
      <c r="D4368" s="54"/>
      <c r="E4368" s="54"/>
      <c r="F4368" s="79"/>
      <c r="G4368" s="55"/>
      <c r="H4368" s="79"/>
      <c r="I4368" s="60"/>
      <c r="J4368" s="60"/>
      <c r="K4368" s="60"/>
      <c r="L4368" s="60"/>
      <c r="M4368" s="60"/>
      <c r="N4368" s="60"/>
      <c r="O4368" s="54"/>
      <c r="P4368" s="54"/>
      <c r="Q4368" s="54"/>
      <c r="R4368" s="54"/>
      <c r="S4368" s="54"/>
      <c r="T4368" s="54"/>
    </row>
    <row r="4369" spans="1:20" ht="15" customHeight="1" x14ac:dyDescent="0.2">
      <c r="A4369" s="54"/>
      <c r="B4369" s="54"/>
      <c r="C4369" s="53"/>
      <c r="D4369" s="54"/>
      <c r="E4369" s="54"/>
      <c r="F4369" s="79"/>
      <c r="G4369" s="55"/>
      <c r="H4369" s="79"/>
      <c r="I4369" s="60"/>
      <c r="J4369" s="60"/>
      <c r="K4369" s="60"/>
      <c r="L4369" s="60"/>
      <c r="M4369" s="60"/>
      <c r="N4369" s="60"/>
      <c r="O4369" s="54"/>
      <c r="P4369" s="54"/>
      <c r="Q4369" s="54"/>
      <c r="R4369" s="54"/>
      <c r="S4369" s="54"/>
      <c r="T4369" s="54"/>
    </row>
    <row r="4370" spans="1:20" ht="15" customHeight="1" x14ac:dyDescent="0.2">
      <c r="A4370" s="54"/>
      <c r="B4370" s="54"/>
      <c r="C4370" s="53"/>
      <c r="D4370" s="54"/>
      <c r="E4370" s="54"/>
      <c r="F4370" s="79"/>
      <c r="G4370" s="55"/>
      <c r="H4370" s="79"/>
      <c r="I4370" s="60"/>
      <c r="J4370" s="60"/>
      <c r="K4370" s="60"/>
      <c r="L4370" s="60"/>
      <c r="M4370" s="60"/>
      <c r="N4370" s="60"/>
      <c r="O4370" s="54"/>
      <c r="P4370" s="54"/>
      <c r="Q4370" s="54"/>
      <c r="R4370" s="54"/>
      <c r="S4370" s="54"/>
      <c r="T4370" s="54"/>
    </row>
    <row r="4371" spans="1:20" ht="15" customHeight="1" x14ac:dyDescent="0.2">
      <c r="A4371" s="54"/>
      <c r="B4371" s="54"/>
      <c r="C4371" s="53"/>
      <c r="D4371" s="54"/>
      <c r="E4371" s="54"/>
      <c r="F4371" s="79"/>
      <c r="G4371" s="55"/>
      <c r="H4371" s="79"/>
      <c r="I4371" s="60"/>
      <c r="J4371" s="60"/>
      <c r="K4371" s="60"/>
      <c r="L4371" s="60"/>
      <c r="M4371" s="60"/>
      <c r="N4371" s="60"/>
      <c r="O4371" s="54"/>
      <c r="P4371" s="54"/>
      <c r="Q4371" s="54"/>
      <c r="R4371" s="54"/>
      <c r="S4371" s="54"/>
      <c r="T4371" s="54"/>
    </row>
    <row r="4372" spans="1:20" ht="15" customHeight="1" x14ac:dyDescent="0.2">
      <c r="A4372" s="54"/>
      <c r="B4372" s="54"/>
      <c r="C4372" s="53"/>
      <c r="D4372" s="54"/>
      <c r="E4372" s="54"/>
      <c r="F4372" s="79"/>
      <c r="G4372" s="55"/>
      <c r="H4372" s="79"/>
      <c r="I4372" s="60"/>
      <c r="J4372" s="60"/>
      <c r="K4372" s="60"/>
      <c r="L4372" s="60"/>
      <c r="M4372" s="60"/>
      <c r="N4372" s="60"/>
      <c r="O4372" s="54"/>
      <c r="P4372" s="54"/>
      <c r="Q4372" s="54"/>
      <c r="R4372" s="54"/>
      <c r="S4372" s="54"/>
      <c r="T4372" s="54"/>
    </row>
    <row r="4373" spans="1:20" ht="15" customHeight="1" x14ac:dyDescent="0.2">
      <c r="A4373" s="54"/>
      <c r="B4373" s="54"/>
      <c r="C4373" s="53"/>
      <c r="D4373" s="54"/>
      <c r="E4373" s="54"/>
      <c r="F4373" s="79"/>
      <c r="G4373" s="55"/>
      <c r="H4373" s="79"/>
      <c r="I4373" s="60"/>
      <c r="J4373" s="60"/>
      <c r="K4373" s="60"/>
      <c r="L4373" s="60"/>
      <c r="M4373" s="60"/>
      <c r="N4373" s="60"/>
      <c r="O4373" s="54"/>
      <c r="P4373" s="54"/>
      <c r="Q4373" s="54"/>
      <c r="R4373" s="54"/>
      <c r="S4373" s="54"/>
      <c r="T4373" s="54"/>
    </row>
    <row r="4374" spans="1:20" ht="15" customHeight="1" x14ac:dyDescent="0.2">
      <c r="A4374" s="54"/>
      <c r="B4374" s="54"/>
      <c r="C4374" s="53"/>
      <c r="D4374" s="54"/>
      <c r="E4374" s="54"/>
      <c r="F4374" s="79"/>
      <c r="G4374" s="55"/>
      <c r="H4374" s="79"/>
      <c r="I4374" s="60"/>
      <c r="J4374" s="60"/>
      <c r="K4374" s="60"/>
      <c r="L4374" s="60"/>
      <c r="M4374" s="60"/>
      <c r="N4374" s="60"/>
      <c r="O4374" s="54"/>
      <c r="P4374" s="54"/>
      <c r="Q4374" s="54"/>
      <c r="R4374" s="54"/>
      <c r="S4374" s="54"/>
      <c r="T4374" s="54"/>
    </row>
    <row r="4375" spans="1:20" ht="15" customHeight="1" x14ac:dyDescent="0.2">
      <c r="A4375" s="54"/>
      <c r="B4375" s="54"/>
      <c r="C4375" s="53"/>
      <c r="D4375" s="54"/>
      <c r="E4375" s="54"/>
      <c r="F4375" s="79"/>
      <c r="G4375" s="55"/>
      <c r="H4375" s="79"/>
      <c r="I4375" s="60"/>
      <c r="J4375" s="60"/>
      <c r="K4375" s="60"/>
      <c r="L4375" s="60"/>
      <c r="M4375" s="60"/>
      <c r="N4375" s="60"/>
      <c r="O4375" s="54"/>
      <c r="P4375" s="54"/>
      <c r="Q4375" s="54"/>
      <c r="R4375" s="54"/>
      <c r="S4375" s="54"/>
      <c r="T4375" s="54"/>
    </row>
    <row r="4376" spans="1:20" ht="15" customHeight="1" x14ac:dyDescent="0.2">
      <c r="A4376" s="54"/>
      <c r="B4376" s="54"/>
      <c r="C4376" s="53"/>
      <c r="D4376" s="54"/>
      <c r="E4376" s="54"/>
      <c r="F4376" s="79"/>
      <c r="G4376" s="55"/>
      <c r="H4376" s="79"/>
      <c r="I4376" s="60"/>
      <c r="J4376" s="60"/>
      <c r="K4376" s="60"/>
      <c r="L4376" s="60"/>
      <c r="M4376" s="60"/>
      <c r="N4376" s="60"/>
      <c r="O4376" s="54"/>
      <c r="P4376" s="54"/>
      <c r="Q4376" s="54"/>
      <c r="R4376" s="54"/>
      <c r="S4376" s="54"/>
      <c r="T4376" s="54"/>
    </row>
    <row r="4377" spans="1:20" ht="15" customHeight="1" x14ac:dyDescent="0.2">
      <c r="A4377" s="54"/>
      <c r="B4377" s="54"/>
      <c r="C4377" s="53"/>
      <c r="D4377" s="54"/>
      <c r="E4377" s="54"/>
      <c r="F4377" s="79"/>
      <c r="G4377" s="55"/>
      <c r="H4377" s="79"/>
      <c r="I4377" s="60"/>
      <c r="J4377" s="60"/>
      <c r="K4377" s="60"/>
      <c r="L4377" s="60"/>
      <c r="M4377" s="60"/>
      <c r="N4377" s="60"/>
      <c r="O4377" s="54"/>
      <c r="P4377" s="54"/>
      <c r="Q4377" s="54"/>
      <c r="R4377" s="54"/>
      <c r="S4377" s="54"/>
      <c r="T4377" s="54"/>
    </row>
    <row r="4378" spans="1:20" ht="15" customHeight="1" x14ac:dyDescent="0.2">
      <c r="A4378" s="54"/>
      <c r="B4378" s="54"/>
      <c r="C4378" s="53"/>
      <c r="D4378" s="54"/>
      <c r="E4378" s="54"/>
      <c r="F4378" s="79"/>
      <c r="G4378" s="55"/>
      <c r="H4378" s="79"/>
      <c r="I4378" s="60"/>
      <c r="J4378" s="60"/>
      <c r="K4378" s="60"/>
      <c r="L4378" s="60"/>
      <c r="M4378" s="60"/>
      <c r="N4378" s="60"/>
      <c r="O4378" s="54"/>
      <c r="P4378" s="54"/>
      <c r="Q4378" s="54"/>
      <c r="R4378" s="54"/>
      <c r="S4378" s="54"/>
      <c r="T4378" s="54"/>
    </row>
    <row r="4379" spans="1:20" ht="15" customHeight="1" x14ac:dyDescent="0.2">
      <c r="A4379" s="54"/>
      <c r="B4379" s="54"/>
      <c r="C4379" s="53"/>
      <c r="D4379" s="54"/>
      <c r="E4379" s="54"/>
      <c r="F4379" s="79"/>
      <c r="G4379" s="55"/>
      <c r="H4379" s="79"/>
      <c r="I4379" s="60"/>
      <c r="J4379" s="60"/>
      <c r="K4379" s="60"/>
      <c r="L4379" s="60"/>
      <c r="M4379" s="60"/>
      <c r="N4379" s="60"/>
      <c r="O4379" s="54"/>
      <c r="P4379" s="54"/>
      <c r="Q4379" s="54"/>
      <c r="R4379" s="54"/>
      <c r="S4379" s="54"/>
      <c r="T4379" s="54"/>
    </row>
    <row r="4380" spans="1:20" ht="15" customHeight="1" x14ac:dyDescent="0.2">
      <c r="A4380" s="54"/>
      <c r="B4380" s="54"/>
      <c r="C4380" s="53"/>
      <c r="D4380" s="54"/>
      <c r="E4380" s="54"/>
      <c r="F4380" s="79"/>
      <c r="G4380" s="55"/>
      <c r="H4380" s="79"/>
      <c r="I4380" s="60"/>
      <c r="J4380" s="60"/>
      <c r="K4380" s="60"/>
      <c r="L4380" s="60"/>
      <c r="M4380" s="60"/>
      <c r="N4380" s="60"/>
      <c r="O4380" s="54"/>
      <c r="P4380" s="54"/>
      <c r="Q4380" s="54"/>
      <c r="R4380" s="54"/>
      <c r="S4380" s="54"/>
      <c r="T4380" s="54"/>
    </row>
    <row r="4381" spans="1:20" ht="15" customHeight="1" x14ac:dyDescent="0.2">
      <c r="A4381" s="54"/>
      <c r="B4381" s="54"/>
      <c r="C4381" s="53"/>
      <c r="D4381" s="54"/>
      <c r="E4381" s="54"/>
      <c r="F4381" s="79"/>
      <c r="G4381" s="55"/>
      <c r="H4381" s="79"/>
      <c r="I4381" s="60"/>
      <c r="J4381" s="60"/>
      <c r="K4381" s="60"/>
      <c r="L4381" s="60"/>
      <c r="M4381" s="60"/>
      <c r="N4381" s="60"/>
      <c r="O4381" s="54"/>
      <c r="P4381" s="54"/>
      <c r="Q4381" s="54"/>
      <c r="R4381" s="54"/>
      <c r="S4381" s="54"/>
      <c r="T4381" s="54"/>
    </row>
    <row r="4382" spans="1:20" ht="15" customHeight="1" x14ac:dyDescent="0.2">
      <c r="A4382" s="54"/>
      <c r="B4382" s="54"/>
      <c r="C4382" s="53"/>
      <c r="D4382" s="54"/>
      <c r="E4382" s="54"/>
      <c r="F4382" s="79"/>
      <c r="G4382" s="55"/>
      <c r="H4382" s="79"/>
      <c r="I4382" s="60"/>
      <c r="J4382" s="60"/>
      <c r="K4382" s="60"/>
      <c r="L4382" s="60"/>
      <c r="M4382" s="60"/>
      <c r="N4382" s="60"/>
      <c r="O4382" s="54"/>
      <c r="P4382" s="54"/>
      <c r="Q4382" s="54"/>
      <c r="R4382" s="54"/>
      <c r="S4382" s="54"/>
      <c r="T4382" s="54"/>
    </row>
    <row r="4383" spans="1:20" ht="15" customHeight="1" x14ac:dyDescent="0.2">
      <c r="A4383" s="54"/>
      <c r="B4383" s="54"/>
      <c r="C4383" s="53"/>
      <c r="D4383" s="54"/>
      <c r="E4383" s="54"/>
      <c r="F4383" s="79"/>
      <c r="G4383" s="55"/>
      <c r="H4383" s="79"/>
      <c r="I4383" s="60"/>
      <c r="J4383" s="60"/>
      <c r="K4383" s="60"/>
      <c r="L4383" s="60"/>
      <c r="M4383" s="60"/>
      <c r="N4383" s="60"/>
      <c r="O4383" s="54"/>
      <c r="P4383" s="54"/>
      <c r="Q4383" s="54"/>
      <c r="R4383" s="54"/>
      <c r="S4383" s="54"/>
      <c r="T4383" s="54"/>
    </row>
    <row r="4384" spans="1:20" ht="15" customHeight="1" x14ac:dyDescent="0.2">
      <c r="A4384" s="54"/>
      <c r="B4384" s="54"/>
      <c r="C4384" s="53"/>
      <c r="D4384" s="54"/>
      <c r="E4384" s="54"/>
      <c r="F4384" s="79"/>
      <c r="G4384" s="55"/>
      <c r="H4384" s="79"/>
      <c r="I4384" s="60"/>
      <c r="J4384" s="60"/>
      <c r="K4384" s="60"/>
      <c r="L4384" s="60"/>
      <c r="M4384" s="60"/>
      <c r="N4384" s="60"/>
      <c r="O4384" s="54"/>
      <c r="P4384" s="54"/>
      <c r="Q4384" s="54"/>
      <c r="R4384" s="54"/>
      <c r="S4384" s="54"/>
      <c r="T4384" s="54"/>
    </row>
    <row r="4385" spans="1:20" ht="15" customHeight="1" x14ac:dyDescent="0.2">
      <c r="A4385" s="54"/>
      <c r="B4385" s="54"/>
      <c r="C4385" s="53"/>
      <c r="D4385" s="54"/>
      <c r="E4385" s="54"/>
      <c r="F4385" s="79"/>
      <c r="G4385" s="55"/>
      <c r="H4385" s="79"/>
      <c r="I4385" s="60"/>
      <c r="J4385" s="60"/>
      <c r="K4385" s="60"/>
      <c r="L4385" s="60"/>
      <c r="M4385" s="60"/>
      <c r="N4385" s="60"/>
      <c r="O4385" s="54"/>
      <c r="P4385" s="54"/>
      <c r="Q4385" s="54"/>
      <c r="R4385" s="54"/>
      <c r="S4385" s="54"/>
      <c r="T4385" s="54"/>
    </row>
    <row r="4386" spans="1:20" ht="15" customHeight="1" x14ac:dyDescent="0.2">
      <c r="A4386" s="54"/>
      <c r="B4386" s="54"/>
      <c r="C4386" s="53"/>
      <c r="D4386" s="54"/>
      <c r="E4386" s="54"/>
      <c r="F4386" s="79"/>
      <c r="G4386" s="55"/>
      <c r="H4386" s="79"/>
      <c r="I4386" s="60"/>
      <c r="J4386" s="60"/>
      <c r="K4386" s="60"/>
      <c r="L4386" s="60"/>
      <c r="M4386" s="60"/>
      <c r="N4386" s="60"/>
      <c r="O4386" s="54"/>
      <c r="P4386" s="54"/>
      <c r="Q4386" s="54"/>
      <c r="R4386" s="54"/>
      <c r="S4386" s="54"/>
      <c r="T4386" s="54"/>
    </row>
    <row r="4387" spans="1:20" ht="15" customHeight="1" x14ac:dyDescent="0.2">
      <c r="A4387" s="54"/>
      <c r="B4387" s="54"/>
      <c r="C4387" s="53"/>
      <c r="D4387" s="54"/>
      <c r="E4387" s="54"/>
      <c r="F4387" s="79"/>
      <c r="G4387" s="55"/>
      <c r="H4387" s="79"/>
      <c r="I4387" s="60"/>
      <c r="J4387" s="60"/>
      <c r="K4387" s="60"/>
      <c r="L4387" s="60"/>
      <c r="M4387" s="60"/>
      <c r="N4387" s="60"/>
      <c r="O4387" s="54"/>
      <c r="P4387" s="54"/>
      <c r="Q4387" s="54"/>
      <c r="R4387" s="54"/>
      <c r="S4387" s="54"/>
      <c r="T4387" s="54"/>
    </row>
    <row r="4388" spans="1:20" ht="15" customHeight="1" x14ac:dyDescent="0.2">
      <c r="A4388" s="54"/>
      <c r="B4388" s="54"/>
      <c r="C4388" s="53"/>
      <c r="D4388" s="54"/>
      <c r="E4388" s="54"/>
      <c r="F4388" s="79"/>
      <c r="G4388" s="55"/>
      <c r="H4388" s="79"/>
      <c r="I4388" s="60"/>
      <c r="J4388" s="60"/>
      <c r="K4388" s="60"/>
      <c r="L4388" s="60"/>
      <c r="M4388" s="60"/>
      <c r="N4388" s="60"/>
      <c r="O4388" s="54"/>
      <c r="P4388" s="54"/>
      <c r="Q4388" s="54"/>
      <c r="R4388" s="54"/>
      <c r="S4388" s="54"/>
      <c r="T4388" s="54"/>
    </row>
    <row r="4389" spans="1:20" ht="15" customHeight="1" x14ac:dyDescent="0.2">
      <c r="A4389" s="54"/>
      <c r="B4389" s="54"/>
      <c r="C4389" s="53"/>
      <c r="D4389" s="54"/>
      <c r="E4389" s="54"/>
      <c r="F4389" s="79"/>
      <c r="G4389" s="55"/>
      <c r="H4389" s="79"/>
      <c r="I4389" s="60"/>
      <c r="J4389" s="60"/>
      <c r="K4389" s="60"/>
      <c r="L4389" s="60"/>
      <c r="M4389" s="60"/>
      <c r="N4389" s="60"/>
      <c r="O4389" s="54"/>
      <c r="P4389" s="54"/>
      <c r="Q4389" s="54"/>
      <c r="R4389" s="54"/>
      <c r="S4389" s="54"/>
      <c r="T4389" s="54"/>
    </row>
    <row r="4390" spans="1:20" ht="15" customHeight="1" x14ac:dyDescent="0.2">
      <c r="A4390" s="54"/>
      <c r="B4390" s="54"/>
      <c r="C4390" s="53"/>
      <c r="D4390" s="54"/>
      <c r="E4390" s="54"/>
      <c r="F4390" s="79"/>
      <c r="G4390" s="55"/>
      <c r="H4390" s="79"/>
      <c r="I4390" s="60"/>
      <c r="J4390" s="60"/>
      <c r="K4390" s="60"/>
      <c r="L4390" s="60"/>
      <c r="M4390" s="60"/>
      <c r="N4390" s="60"/>
      <c r="O4390" s="54"/>
      <c r="P4390" s="54"/>
      <c r="Q4390" s="54"/>
      <c r="R4390" s="54"/>
      <c r="S4390" s="54"/>
      <c r="T4390" s="54"/>
    </row>
    <row r="4391" spans="1:20" ht="15" customHeight="1" x14ac:dyDescent="0.2">
      <c r="A4391" s="54"/>
      <c r="B4391" s="54"/>
      <c r="C4391" s="53"/>
      <c r="D4391" s="54"/>
      <c r="E4391" s="54"/>
      <c r="F4391" s="79"/>
      <c r="G4391" s="55"/>
      <c r="H4391" s="79"/>
      <c r="I4391" s="60"/>
      <c r="J4391" s="60"/>
      <c r="K4391" s="60"/>
      <c r="L4391" s="60"/>
      <c r="M4391" s="60"/>
      <c r="N4391" s="60"/>
      <c r="O4391" s="54"/>
      <c r="P4391" s="54"/>
      <c r="Q4391" s="54"/>
      <c r="R4391" s="54"/>
      <c r="S4391" s="54"/>
      <c r="T4391" s="54"/>
    </row>
    <row r="4392" spans="1:20" ht="15" customHeight="1" x14ac:dyDescent="0.2">
      <c r="A4392" s="54"/>
      <c r="B4392" s="54"/>
      <c r="C4392" s="53"/>
      <c r="D4392" s="54"/>
      <c r="E4392" s="54"/>
      <c r="F4392" s="79"/>
      <c r="G4392" s="55"/>
      <c r="H4392" s="79"/>
      <c r="I4392" s="60"/>
      <c r="J4392" s="60"/>
      <c r="K4392" s="60"/>
      <c r="L4392" s="60"/>
      <c r="M4392" s="60"/>
      <c r="N4392" s="60"/>
      <c r="O4392" s="54"/>
      <c r="P4392" s="54"/>
      <c r="Q4392" s="54"/>
      <c r="R4392" s="54"/>
      <c r="S4392" s="54"/>
      <c r="T4392" s="54"/>
    </row>
    <row r="4393" spans="1:20" ht="15" customHeight="1" x14ac:dyDescent="0.2">
      <c r="A4393" s="54"/>
      <c r="B4393" s="54"/>
      <c r="C4393" s="53"/>
      <c r="D4393" s="54"/>
      <c r="E4393" s="54"/>
      <c r="F4393" s="79"/>
      <c r="G4393" s="55"/>
      <c r="H4393" s="79"/>
      <c r="I4393" s="60"/>
      <c r="J4393" s="60"/>
      <c r="K4393" s="60"/>
      <c r="L4393" s="60"/>
      <c r="M4393" s="60"/>
      <c r="N4393" s="60"/>
      <c r="O4393" s="54"/>
      <c r="P4393" s="54"/>
      <c r="Q4393" s="54"/>
      <c r="R4393" s="54"/>
      <c r="S4393" s="54"/>
      <c r="T4393" s="54"/>
    </row>
    <row r="4394" spans="1:20" ht="15" customHeight="1" x14ac:dyDescent="0.2">
      <c r="A4394" s="54"/>
      <c r="B4394" s="54"/>
      <c r="C4394" s="53"/>
      <c r="D4394" s="54"/>
      <c r="E4394" s="54"/>
      <c r="F4394" s="79"/>
      <c r="G4394" s="55"/>
      <c r="H4394" s="79"/>
      <c r="I4394" s="60"/>
      <c r="J4394" s="60"/>
      <c r="K4394" s="60"/>
      <c r="L4394" s="60"/>
      <c r="M4394" s="60"/>
      <c r="N4394" s="60"/>
      <c r="O4394" s="54"/>
      <c r="P4394" s="54"/>
      <c r="Q4394" s="54"/>
      <c r="R4394" s="54"/>
      <c r="S4394" s="54"/>
      <c r="T4394" s="54"/>
    </row>
    <row r="4395" spans="1:20" ht="15" customHeight="1" x14ac:dyDescent="0.2">
      <c r="A4395" s="54"/>
      <c r="B4395" s="54"/>
      <c r="C4395" s="53"/>
      <c r="D4395" s="54"/>
      <c r="E4395" s="54"/>
      <c r="F4395" s="79"/>
      <c r="G4395" s="55"/>
      <c r="H4395" s="79"/>
      <c r="I4395" s="60"/>
      <c r="J4395" s="60"/>
      <c r="K4395" s="60"/>
      <c r="L4395" s="60"/>
      <c r="M4395" s="60"/>
      <c r="N4395" s="60"/>
      <c r="O4395" s="54"/>
      <c r="P4395" s="54"/>
      <c r="Q4395" s="54"/>
      <c r="R4395" s="54"/>
      <c r="S4395" s="54"/>
      <c r="T4395" s="54"/>
    </row>
    <row r="4396" spans="1:20" ht="15" customHeight="1" x14ac:dyDescent="0.2">
      <c r="A4396" s="54"/>
      <c r="B4396" s="54"/>
      <c r="C4396" s="53"/>
      <c r="D4396" s="54"/>
      <c r="E4396" s="54"/>
      <c r="F4396" s="79"/>
      <c r="G4396" s="55"/>
      <c r="H4396" s="79"/>
      <c r="I4396" s="60"/>
      <c r="J4396" s="60"/>
      <c r="K4396" s="60"/>
      <c r="L4396" s="60"/>
      <c r="M4396" s="60"/>
      <c r="N4396" s="60"/>
      <c r="O4396" s="54"/>
      <c r="P4396" s="54"/>
      <c r="Q4396" s="54"/>
      <c r="R4396" s="54"/>
      <c r="S4396" s="54"/>
      <c r="T4396" s="54"/>
    </row>
    <row r="4397" spans="1:20" ht="15" customHeight="1" x14ac:dyDescent="0.2">
      <c r="A4397" s="54"/>
      <c r="B4397" s="54"/>
      <c r="C4397" s="53"/>
      <c r="D4397" s="54"/>
      <c r="E4397" s="54"/>
      <c r="F4397" s="79"/>
      <c r="G4397" s="55"/>
      <c r="H4397" s="79"/>
      <c r="I4397" s="60"/>
      <c r="J4397" s="60"/>
      <c r="K4397" s="60"/>
      <c r="L4397" s="60"/>
      <c r="M4397" s="60"/>
      <c r="N4397" s="60"/>
      <c r="O4397" s="54"/>
      <c r="P4397" s="54"/>
      <c r="Q4397" s="54"/>
      <c r="R4397" s="54"/>
      <c r="S4397" s="54"/>
      <c r="T4397" s="54"/>
    </row>
    <row r="4398" spans="1:20" ht="15" customHeight="1" x14ac:dyDescent="0.2">
      <c r="A4398" s="54"/>
      <c r="B4398" s="54"/>
      <c r="C4398" s="53"/>
      <c r="D4398" s="54"/>
      <c r="E4398" s="54"/>
      <c r="F4398" s="79"/>
      <c r="G4398" s="55"/>
      <c r="H4398" s="79"/>
      <c r="I4398" s="60"/>
      <c r="J4398" s="60"/>
      <c r="K4398" s="60"/>
      <c r="L4398" s="60"/>
      <c r="M4398" s="60"/>
      <c r="N4398" s="60"/>
      <c r="O4398" s="54"/>
      <c r="P4398" s="54"/>
      <c r="Q4398" s="54"/>
      <c r="R4398" s="54"/>
      <c r="S4398" s="54"/>
      <c r="T4398" s="54"/>
    </row>
    <row r="4399" spans="1:20" ht="15" customHeight="1" x14ac:dyDescent="0.2">
      <c r="A4399" s="54"/>
      <c r="B4399" s="54"/>
      <c r="C4399" s="53"/>
      <c r="D4399" s="54"/>
      <c r="E4399" s="54"/>
      <c r="F4399" s="79"/>
      <c r="G4399" s="55"/>
      <c r="H4399" s="79"/>
      <c r="I4399" s="60"/>
      <c r="J4399" s="60"/>
      <c r="K4399" s="60"/>
      <c r="L4399" s="60"/>
      <c r="M4399" s="60"/>
      <c r="N4399" s="60"/>
      <c r="O4399" s="54"/>
      <c r="P4399" s="54"/>
      <c r="Q4399" s="54"/>
      <c r="R4399" s="54"/>
      <c r="S4399" s="54"/>
      <c r="T4399" s="54"/>
    </row>
    <row r="4400" spans="1:20" ht="15" customHeight="1" x14ac:dyDescent="0.2">
      <c r="A4400" s="54"/>
      <c r="B4400" s="54"/>
      <c r="C4400" s="53"/>
      <c r="D4400" s="54"/>
      <c r="E4400" s="54"/>
      <c r="F4400" s="79"/>
      <c r="G4400" s="55"/>
      <c r="H4400" s="79"/>
      <c r="I4400" s="60"/>
      <c r="J4400" s="60"/>
      <c r="K4400" s="60"/>
      <c r="L4400" s="60"/>
      <c r="M4400" s="60"/>
      <c r="N4400" s="60"/>
      <c r="O4400" s="54"/>
      <c r="P4400" s="54"/>
      <c r="Q4400" s="54"/>
      <c r="R4400" s="54"/>
      <c r="S4400" s="54"/>
      <c r="T4400" s="54"/>
    </row>
    <row r="4401" spans="1:20" ht="15" customHeight="1" x14ac:dyDescent="0.2">
      <c r="A4401" s="54"/>
      <c r="B4401" s="54"/>
      <c r="C4401" s="53"/>
      <c r="D4401" s="54"/>
      <c r="E4401" s="54"/>
      <c r="F4401" s="79"/>
      <c r="G4401" s="55"/>
      <c r="H4401" s="79"/>
      <c r="I4401" s="60"/>
      <c r="J4401" s="60"/>
      <c r="K4401" s="60"/>
      <c r="L4401" s="60"/>
      <c r="M4401" s="60"/>
      <c r="N4401" s="60"/>
      <c r="O4401" s="54"/>
      <c r="P4401" s="54"/>
      <c r="Q4401" s="54"/>
      <c r="R4401" s="54"/>
      <c r="S4401" s="54"/>
      <c r="T4401" s="54"/>
    </row>
    <row r="4402" spans="1:20" ht="15" customHeight="1" x14ac:dyDescent="0.2">
      <c r="A4402" s="54"/>
      <c r="B4402" s="54"/>
      <c r="C4402" s="53"/>
      <c r="D4402" s="54"/>
      <c r="E4402" s="54"/>
      <c r="F4402" s="79"/>
      <c r="G4402" s="55"/>
      <c r="H4402" s="79"/>
      <c r="I4402" s="60"/>
      <c r="J4402" s="60"/>
      <c r="K4402" s="60"/>
      <c r="L4402" s="60"/>
      <c r="M4402" s="60"/>
      <c r="N4402" s="60"/>
      <c r="O4402" s="54"/>
      <c r="P4402" s="54"/>
      <c r="Q4402" s="54"/>
      <c r="R4402" s="54"/>
      <c r="S4402" s="54"/>
      <c r="T4402" s="54"/>
    </row>
    <row r="4403" spans="1:20" ht="15" customHeight="1" x14ac:dyDescent="0.2">
      <c r="A4403" s="54"/>
      <c r="B4403" s="54"/>
      <c r="C4403" s="53"/>
      <c r="D4403" s="54"/>
      <c r="E4403" s="54"/>
      <c r="F4403" s="79"/>
      <c r="G4403" s="55"/>
      <c r="H4403" s="79"/>
      <c r="I4403" s="60"/>
      <c r="J4403" s="60"/>
      <c r="K4403" s="60"/>
      <c r="L4403" s="60"/>
      <c r="M4403" s="60"/>
      <c r="N4403" s="60"/>
      <c r="O4403" s="54"/>
      <c r="P4403" s="54"/>
      <c r="Q4403" s="54"/>
      <c r="R4403" s="54"/>
      <c r="S4403" s="54"/>
      <c r="T4403" s="54"/>
    </row>
    <row r="4404" spans="1:20" ht="15" customHeight="1" x14ac:dyDescent="0.2">
      <c r="A4404" s="54"/>
      <c r="B4404" s="54"/>
      <c r="C4404" s="53"/>
      <c r="D4404" s="54"/>
      <c r="E4404" s="54"/>
      <c r="F4404" s="79"/>
      <c r="G4404" s="55"/>
      <c r="H4404" s="79"/>
      <c r="I4404" s="60"/>
      <c r="J4404" s="60"/>
      <c r="K4404" s="60"/>
      <c r="L4404" s="60"/>
      <c r="M4404" s="60"/>
      <c r="N4404" s="60"/>
      <c r="O4404" s="54"/>
      <c r="P4404" s="54"/>
      <c r="Q4404" s="54"/>
      <c r="R4404" s="54"/>
      <c r="S4404" s="54"/>
      <c r="T4404" s="54"/>
    </row>
    <row r="4405" spans="1:20" ht="15" customHeight="1" x14ac:dyDescent="0.2">
      <c r="A4405" s="54"/>
      <c r="B4405" s="54"/>
      <c r="C4405" s="53"/>
      <c r="D4405" s="54"/>
      <c r="E4405" s="54"/>
      <c r="F4405" s="79"/>
      <c r="G4405" s="55"/>
      <c r="H4405" s="79"/>
      <c r="I4405" s="60"/>
      <c r="J4405" s="60"/>
      <c r="K4405" s="60"/>
      <c r="L4405" s="60"/>
      <c r="M4405" s="60"/>
      <c r="N4405" s="60"/>
      <c r="O4405" s="54"/>
      <c r="P4405" s="54"/>
      <c r="Q4405" s="54"/>
      <c r="R4405" s="54"/>
      <c r="S4405" s="54"/>
      <c r="T4405" s="54"/>
    </row>
    <row r="4406" spans="1:20" ht="15" customHeight="1" x14ac:dyDescent="0.2">
      <c r="A4406" s="54"/>
      <c r="B4406" s="54"/>
      <c r="C4406" s="53"/>
      <c r="D4406" s="54"/>
      <c r="E4406" s="54"/>
      <c r="F4406" s="79"/>
      <c r="G4406" s="55"/>
      <c r="H4406" s="79"/>
      <c r="I4406" s="60"/>
      <c r="J4406" s="60"/>
      <c r="K4406" s="60"/>
      <c r="L4406" s="60"/>
      <c r="M4406" s="60"/>
      <c r="N4406" s="60"/>
      <c r="O4406" s="54"/>
      <c r="P4406" s="54"/>
      <c r="Q4406" s="54"/>
      <c r="R4406" s="54"/>
      <c r="S4406" s="54"/>
      <c r="T4406" s="54"/>
    </row>
    <row r="4407" spans="1:20" ht="15" customHeight="1" x14ac:dyDescent="0.2">
      <c r="A4407" s="54"/>
      <c r="B4407" s="54"/>
      <c r="C4407" s="53"/>
      <c r="D4407" s="54"/>
      <c r="E4407" s="54"/>
      <c r="F4407" s="79"/>
      <c r="G4407" s="55"/>
      <c r="H4407" s="79"/>
      <c r="I4407" s="60"/>
      <c r="J4407" s="60"/>
      <c r="K4407" s="60"/>
      <c r="L4407" s="60"/>
      <c r="M4407" s="60"/>
      <c r="N4407" s="60"/>
      <c r="O4407" s="54"/>
      <c r="P4407" s="54"/>
      <c r="Q4407" s="54"/>
      <c r="R4407" s="54"/>
      <c r="S4407" s="54"/>
      <c r="T4407" s="54"/>
    </row>
    <row r="4408" spans="1:20" ht="15" customHeight="1" x14ac:dyDescent="0.2">
      <c r="A4408" s="54"/>
      <c r="B4408" s="54"/>
      <c r="C4408" s="53"/>
      <c r="D4408" s="54"/>
      <c r="E4408" s="54"/>
      <c r="F4408" s="79"/>
      <c r="G4408" s="55"/>
      <c r="H4408" s="79"/>
      <c r="I4408" s="60"/>
      <c r="J4408" s="60"/>
      <c r="K4408" s="60"/>
      <c r="L4408" s="60"/>
      <c r="M4408" s="60"/>
      <c r="N4408" s="60"/>
      <c r="O4408" s="54"/>
      <c r="P4408" s="54"/>
      <c r="Q4408" s="54"/>
      <c r="R4408" s="54"/>
      <c r="S4408" s="54"/>
      <c r="T4408" s="54"/>
    </row>
    <row r="4409" spans="1:20" ht="15" customHeight="1" x14ac:dyDescent="0.2">
      <c r="A4409" s="54"/>
      <c r="B4409" s="54"/>
      <c r="C4409" s="53"/>
      <c r="D4409" s="54"/>
      <c r="E4409" s="54"/>
      <c r="F4409" s="79"/>
      <c r="G4409" s="55"/>
      <c r="H4409" s="79"/>
      <c r="I4409" s="60"/>
      <c r="J4409" s="60"/>
      <c r="K4409" s="60"/>
      <c r="L4409" s="60"/>
      <c r="M4409" s="60"/>
      <c r="N4409" s="60"/>
      <c r="O4409" s="54"/>
      <c r="P4409" s="54"/>
      <c r="Q4409" s="54"/>
      <c r="R4409" s="54"/>
      <c r="S4409" s="54"/>
      <c r="T4409" s="54"/>
    </row>
    <row r="4410" spans="1:20" ht="15" customHeight="1" x14ac:dyDescent="0.2">
      <c r="A4410" s="54"/>
      <c r="B4410" s="54"/>
      <c r="C4410" s="53"/>
      <c r="D4410" s="54"/>
      <c r="E4410" s="54"/>
      <c r="F4410" s="79"/>
      <c r="G4410" s="55"/>
      <c r="H4410" s="79"/>
      <c r="I4410" s="60"/>
      <c r="J4410" s="60"/>
      <c r="K4410" s="60"/>
      <c r="L4410" s="60"/>
      <c r="M4410" s="60"/>
      <c r="N4410" s="60"/>
      <c r="O4410" s="54"/>
      <c r="P4410" s="54"/>
      <c r="Q4410" s="54"/>
      <c r="R4410" s="54"/>
      <c r="S4410" s="54"/>
      <c r="T4410" s="54"/>
    </row>
    <row r="4411" spans="1:20" ht="15" customHeight="1" x14ac:dyDescent="0.2">
      <c r="A4411" s="54"/>
      <c r="B4411" s="54"/>
      <c r="C4411" s="53"/>
      <c r="D4411" s="54"/>
      <c r="E4411" s="54"/>
      <c r="F4411" s="79"/>
      <c r="G4411" s="55"/>
      <c r="H4411" s="79"/>
      <c r="I4411" s="60"/>
      <c r="J4411" s="60"/>
      <c r="K4411" s="60"/>
      <c r="L4411" s="60"/>
      <c r="M4411" s="60"/>
      <c r="N4411" s="60"/>
      <c r="O4411" s="54"/>
      <c r="P4411" s="54"/>
      <c r="Q4411" s="54"/>
      <c r="R4411" s="54"/>
      <c r="S4411" s="54"/>
      <c r="T4411" s="54"/>
    </row>
    <row r="4412" spans="1:20" ht="15" customHeight="1" x14ac:dyDescent="0.2">
      <c r="A4412" s="54"/>
      <c r="B4412" s="54"/>
      <c r="C4412" s="53"/>
      <c r="D4412" s="54"/>
      <c r="E4412" s="54"/>
      <c r="F4412" s="79"/>
      <c r="G4412" s="55"/>
      <c r="H4412" s="79"/>
      <c r="I4412" s="60"/>
      <c r="J4412" s="60"/>
      <c r="K4412" s="60"/>
      <c r="L4412" s="60"/>
      <c r="M4412" s="60"/>
      <c r="N4412" s="60"/>
      <c r="O4412" s="54"/>
      <c r="P4412" s="54"/>
      <c r="Q4412" s="54"/>
      <c r="R4412" s="54"/>
      <c r="S4412" s="54"/>
      <c r="T4412" s="54"/>
    </row>
    <row r="4413" spans="1:20" ht="15" customHeight="1" x14ac:dyDescent="0.2">
      <c r="A4413" s="54"/>
      <c r="B4413" s="54"/>
      <c r="C4413" s="53"/>
      <c r="D4413" s="54"/>
      <c r="E4413" s="54"/>
      <c r="F4413" s="79"/>
      <c r="G4413" s="55"/>
      <c r="H4413" s="79"/>
      <c r="I4413" s="60"/>
      <c r="J4413" s="60"/>
      <c r="K4413" s="60"/>
      <c r="L4413" s="60"/>
      <c r="M4413" s="60"/>
      <c r="N4413" s="60"/>
      <c r="O4413" s="54"/>
      <c r="P4413" s="54"/>
      <c r="Q4413" s="54"/>
      <c r="R4413" s="54"/>
      <c r="S4413" s="54"/>
      <c r="T4413" s="54"/>
    </row>
    <row r="4414" spans="1:20" ht="15" customHeight="1" x14ac:dyDescent="0.2">
      <c r="A4414" s="54"/>
      <c r="B4414" s="54"/>
      <c r="C4414" s="53"/>
      <c r="D4414" s="54"/>
      <c r="E4414" s="54"/>
      <c r="F4414" s="79"/>
      <c r="G4414" s="55"/>
      <c r="H4414" s="79"/>
      <c r="I4414" s="60"/>
      <c r="J4414" s="60"/>
      <c r="K4414" s="60"/>
      <c r="L4414" s="60"/>
      <c r="M4414" s="60"/>
      <c r="N4414" s="60"/>
      <c r="O4414" s="54"/>
      <c r="P4414" s="54"/>
      <c r="Q4414" s="54"/>
      <c r="R4414" s="54"/>
      <c r="S4414" s="54"/>
      <c r="T4414" s="54"/>
    </row>
    <row r="4415" spans="1:20" ht="15" customHeight="1" x14ac:dyDescent="0.2">
      <c r="A4415" s="54"/>
      <c r="B4415" s="54"/>
      <c r="C4415" s="53"/>
      <c r="D4415" s="54"/>
      <c r="E4415" s="54"/>
      <c r="F4415" s="79"/>
      <c r="G4415" s="55"/>
      <c r="H4415" s="79"/>
      <c r="I4415" s="60"/>
      <c r="J4415" s="60"/>
      <c r="K4415" s="60"/>
      <c r="L4415" s="60"/>
      <c r="M4415" s="60"/>
      <c r="N4415" s="60"/>
      <c r="O4415" s="54"/>
      <c r="P4415" s="54"/>
      <c r="Q4415" s="54"/>
      <c r="R4415" s="54"/>
      <c r="S4415" s="54"/>
      <c r="T4415" s="54"/>
    </row>
    <row r="4416" spans="1:20" ht="15" customHeight="1" x14ac:dyDescent="0.2">
      <c r="A4416" s="54"/>
      <c r="B4416" s="54"/>
      <c r="C4416" s="53"/>
      <c r="D4416" s="54"/>
      <c r="E4416" s="54"/>
      <c r="F4416" s="79"/>
      <c r="G4416" s="55"/>
      <c r="H4416" s="79"/>
      <c r="I4416" s="60"/>
      <c r="J4416" s="60"/>
      <c r="K4416" s="60"/>
      <c r="L4416" s="60"/>
      <c r="M4416" s="60"/>
      <c r="N4416" s="60"/>
      <c r="O4416" s="54"/>
      <c r="P4416" s="54"/>
      <c r="Q4416" s="54"/>
      <c r="R4416" s="54"/>
      <c r="S4416" s="54"/>
      <c r="T4416" s="54"/>
    </row>
    <row r="4417" spans="1:20" ht="15" customHeight="1" x14ac:dyDescent="0.2">
      <c r="A4417" s="54"/>
      <c r="B4417" s="54"/>
      <c r="C4417" s="53"/>
      <c r="D4417" s="54"/>
      <c r="E4417" s="54"/>
      <c r="F4417" s="79"/>
      <c r="G4417" s="55"/>
      <c r="H4417" s="79"/>
      <c r="I4417" s="60"/>
      <c r="J4417" s="60"/>
      <c r="K4417" s="60"/>
      <c r="L4417" s="60"/>
      <c r="M4417" s="60"/>
      <c r="N4417" s="60"/>
      <c r="O4417" s="54"/>
      <c r="P4417" s="54"/>
      <c r="Q4417" s="54"/>
      <c r="R4417" s="54"/>
      <c r="S4417" s="54"/>
      <c r="T4417" s="54"/>
    </row>
    <row r="4418" spans="1:20" ht="15" customHeight="1" x14ac:dyDescent="0.2">
      <c r="A4418" s="54"/>
      <c r="B4418" s="54"/>
      <c r="C4418" s="53"/>
      <c r="D4418" s="54"/>
      <c r="E4418" s="54"/>
      <c r="F4418" s="79"/>
      <c r="G4418" s="55"/>
      <c r="H4418" s="79"/>
      <c r="I4418" s="60"/>
      <c r="J4418" s="60"/>
      <c r="K4418" s="60"/>
      <c r="L4418" s="60"/>
      <c r="M4418" s="60"/>
      <c r="N4418" s="60"/>
      <c r="O4418" s="54"/>
      <c r="P4418" s="54"/>
      <c r="Q4418" s="54"/>
      <c r="R4418" s="54"/>
      <c r="S4418" s="54"/>
      <c r="T4418" s="54"/>
    </row>
    <row r="4419" spans="1:20" ht="15" customHeight="1" x14ac:dyDescent="0.2">
      <c r="A4419" s="54"/>
      <c r="B4419" s="54"/>
      <c r="C4419" s="53"/>
      <c r="D4419" s="54"/>
      <c r="E4419" s="54"/>
      <c r="F4419" s="79"/>
      <c r="G4419" s="55"/>
      <c r="H4419" s="79"/>
      <c r="I4419" s="60"/>
      <c r="J4419" s="60"/>
      <c r="K4419" s="60"/>
      <c r="L4419" s="60"/>
      <c r="M4419" s="60"/>
      <c r="N4419" s="60"/>
      <c r="O4419" s="54"/>
      <c r="P4419" s="54"/>
      <c r="Q4419" s="54"/>
      <c r="R4419" s="54"/>
      <c r="S4419" s="54"/>
      <c r="T4419" s="54"/>
    </row>
    <row r="4420" spans="1:20" ht="15" customHeight="1" x14ac:dyDescent="0.2">
      <c r="A4420" s="54"/>
      <c r="B4420" s="54"/>
      <c r="C4420" s="53"/>
      <c r="D4420" s="54"/>
      <c r="E4420" s="54"/>
      <c r="F4420" s="79"/>
      <c r="G4420" s="55"/>
      <c r="H4420" s="79"/>
      <c r="I4420" s="60"/>
      <c r="J4420" s="60"/>
      <c r="K4420" s="60"/>
      <c r="L4420" s="60"/>
      <c r="M4420" s="60"/>
      <c r="N4420" s="60"/>
      <c r="O4420" s="54"/>
      <c r="P4420" s="54"/>
      <c r="Q4420" s="54"/>
      <c r="R4420" s="54"/>
      <c r="S4420" s="54"/>
      <c r="T4420" s="54"/>
    </row>
    <row r="4421" spans="1:20" ht="15" customHeight="1" x14ac:dyDescent="0.2">
      <c r="A4421" s="54"/>
      <c r="B4421" s="54"/>
      <c r="C4421" s="53"/>
      <c r="D4421" s="54"/>
      <c r="E4421" s="54"/>
      <c r="F4421" s="79"/>
      <c r="G4421" s="55"/>
      <c r="H4421" s="79"/>
      <c r="I4421" s="60"/>
      <c r="J4421" s="60"/>
      <c r="K4421" s="60"/>
      <c r="L4421" s="60"/>
      <c r="M4421" s="60"/>
      <c r="N4421" s="60"/>
      <c r="O4421" s="54"/>
      <c r="P4421" s="54"/>
      <c r="Q4421" s="54"/>
      <c r="R4421" s="54"/>
      <c r="S4421" s="54"/>
      <c r="T4421" s="54"/>
    </row>
    <row r="4422" spans="1:20" ht="15" customHeight="1" x14ac:dyDescent="0.2">
      <c r="A4422" s="54"/>
      <c r="B4422" s="54"/>
      <c r="C4422" s="53"/>
      <c r="D4422" s="54"/>
      <c r="E4422" s="54"/>
      <c r="F4422" s="79"/>
      <c r="G4422" s="55"/>
      <c r="H4422" s="79"/>
      <c r="I4422" s="60"/>
      <c r="J4422" s="60"/>
      <c r="K4422" s="60"/>
      <c r="L4422" s="60"/>
      <c r="M4422" s="60"/>
      <c r="N4422" s="60"/>
      <c r="O4422" s="54"/>
      <c r="P4422" s="54"/>
      <c r="Q4422" s="54"/>
      <c r="R4422" s="54"/>
      <c r="S4422" s="54"/>
      <c r="T4422" s="54"/>
    </row>
    <row r="4423" spans="1:20" ht="15" customHeight="1" x14ac:dyDescent="0.2">
      <c r="A4423" s="54"/>
      <c r="B4423" s="54"/>
      <c r="C4423" s="53"/>
      <c r="D4423" s="54"/>
      <c r="E4423" s="54"/>
      <c r="F4423" s="79"/>
      <c r="G4423" s="55"/>
      <c r="H4423" s="79"/>
      <c r="I4423" s="60"/>
      <c r="J4423" s="60"/>
      <c r="K4423" s="60"/>
      <c r="L4423" s="60"/>
      <c r="M4423" s="60"/>
      <c r="N4423" s="60"/>
      <c r="O4423" s="54"/>
      <c r="P4423" s="54"/>
      <c r="Q4423" s="54"/>
      <c r="R4423" s="54"/>
      <c r="S4423" s="54"/>
      <c r="T4423" s="54"/>
    </row>
    <row r="4424" spans="1:20" ht="15" customHeight="1" x14ac:dyDescent="0.2">
      <c r="A4424" s="54"/>
      <c r="B4424" s="54"/>
      <c r="C4424" s="53"/>
      <c r="D4424" s="54"/>
      <c r="E4424" s="54"/>
      <c r="F4424" s="79"/>
      <c r="G4424" s="55"/>
      <c r="H4424" s="79"/>
      <c r="I4424" s="60"/>
      <c r="J4424" s="60"/>
      <c r="K4424" s="60"/>
      <c r="L4424" s="60"/>
      <c r="M4424" s="60"/>
      <c r="N4424" s="60"/>
      <c r="O4424" s="54"/>
      <c r="P4424" s="54"/>
      <c r="Q4424" s="54"/>
      <c r="R4424" s="54"/>
      <c r="S4424" s="54"/>
      <c r="T4424" s="54"/>
    </row>
    <row r="4425" spans="1:20" ht="15" customHeight="1" x14ac:dyDescent="0.2">
      <c r="A4425" s="54"/>
      <c r="B4425" s="54"/>
      <c r="C4425" s="53"/>
      <c r="D4425" s="54"/>
      <c r="E4425" s="54"/>
      <c r="F4425" s="79"/>
      <c r="G4425" s="55"/>
      <c r="H4425" s="79"/>
      <c r="I4425" s="60"/>
      <c r="J4425" s="60"/>
      <c r="K4425" s="60"/>
      <c r="L4425" s="60"/>
      <c r="M4425" s="60"/>
      <c r="N4425" s="60"/>
      <c r="O4425" s="54"/>
      <c r="P4425" s="54"/>
      <c r="Q4425" s="54"/>
      <c r="R4425" s="54"/>
      <c r="S4425" s="54"/>
      <c r="T4425" s="54"/>
    </row>
    <row r="4426" spans="1:20" ht="15" customHeight="1" x14ac:dyDescent="0.2">
      <c r="A4426" s="54"/>
      <c r="B4426" s="54"/>
      <c r="C4426" s="53"/>
      <c r="D4426" s="54"/>
      <c r="E4426" s="54"/>
      <c r="F4426" s="79"/>
      <c r="G4426" s="55"/>
      <c r="H4426" s="79"/>
      <c r="I4426" s="60"/>
      <c r="J4426" s="60"/>
      <c r="K4426" s="60"/>
      <c r="L4426" s="60"/>
      <c r="M4426" s="60"/>
      <c r="N4426" s="60"/>
      <c r="O4426" s="54"/>
      <c r="P4426" s="54"/>
      <c r="Q4426" s="54"/>
      <c r="R4426" s="54"/>
      <c r="S4426" s="54"/>
      <c r="T4426" s="54"/>
    </row>
    <row r="4427" spans="1:20" ht="15" customHeight="1" x14ac:dyDescent="0.2">
      <c r="A4427" s="54"/>
      <c r="B4427" s="54"/>
      <c r="C4427" s="53"/>
      <c r="D4427" s="54"/>
      <c r="E4427" s="54"/>
      <c r="F4427" s="79"/>
      <c r="G4427" s="55"/>
      <c r="H4427" s="79"/>
      <c r="I4427" s="60"/>
      <c r="J4427" s="60"/>
      <c r="K4427" s="60"/>
      <c r="L4427" s="60"/>
      <c r="M4427" s="60"/>
      <c r="N4427" s="60"/>
      <c r="O4427" s="54"/>
      <c r="P4427" s="54"/>
      <c r="Q4427" s="54"/>
      <c r="R4427" s="54"/>
      <c r="S4427" s="54"/>
      <c r="T4427" s="54"/>
    </row>
    <row r="4428" spans="1:20" ht="15" customHeight="1" x14ac:dyDescent="0.2">
      <c r="A4428" s="54"/>
      <c r="B4428" s="54"/>
      <c r="C4428" s="53"/>
      <c r="D4428" s="54"/>
      <c r="E4428" s="54"/>
      <c r="F4428" s="79"/>
      <c r="G4428" s="55"/>
      <c r="H4428" s="79"/>
      <c r="I4428" s="60"/>
      <c r="J4428" s="60"/>
      <c r="K4428" s="60"/>
      <c r="L4428" s="60"/>
      <c r="M4428" s="60"/>
      <c r="N4428" s="60"/>
      <c r="O4428" s="54"/>
      <c r="P4428" s="54"/>
      <c r="Q4428" s="54"/>
      <c r="R4428" s="54"/>
      <c r="S4428" s="54"/>
      <c r="T4428" s="54"/>
    </row>
    <row r="4429" spans="1:20" ht="15" customHeight="1" x14ac:dyDescent="0.2">
      <c r="A4429" s="54"/>
      <c r="B4429" s="54"/>
      <c r="C4429" s="53"/>
      <c r="D4429" s="54"/>
      <c r="E4429" s="54"/>
      <c r="F4429" s="79"/>
      <c r="G4429" s="55"/>
      <c r="H4429" s="79"/>
      <c r="I4429" s="60"/>
      <c r="J4429" s="60"/>
      <c r="K4429" s="60"/>
      <c r="L4429" s="60"/>
      <c r="M4429" s="60"/>
      <c r="N4429" s="60"/>
      <c r="O4429" s="54"/>
      <c r="P4429" s="54"/>
      <c r="Q4429" s="54"/>
      <c r="R4429" s="54"/>
      <c r="S4429" s="54"/>
      <c r="T4429" s="54"/>
    </row>
    <row r="4430" spans="1:20" ht="15" customHeight="1" x14ac:dyDescent="0.2">
      <c r="A4430" s="54"/>
      <c r="B4430" s="54"/>
      <c r="C4430" s="53"/>
      <c r="D4430" s="54"/>
      <c r="E4430" s="54"/>
      <c r="F4430" s="79"/>
      <c r="G4430" s="55"/>
      <c r="H4430" s="79"/>
      <c r="I4430" s="60"/>
      <c r="J4430" s="60"/>
      <c r="K4430" s="60"/>
      <c r="L4430" s="60"/>
      <c r="M4430" s="60"/>
      <c r="N4430" s="60"/>
      <c r="O4430" s="54"/>
      <c r="P4430" s="54"/>
      <c r="Q4430" s="54"/>
      <c r="R4430" s="54"/>
      <c r="S4430" s="54"/>
      <c r="T4430" s="54"/>
    </row>
    <row r="4431" spans="1:20" ht="15" customHeight="1" x14ac:dyDescent="0.2">
      <c r="A4431" s="54"/>
      <c r="B4431" s="54"/>
      <c r="C4431" s="53"/>
      <c r="D4431" s="54"/>
      <c r="E4431" s="54"/>
      <c r="F4431" s="79"/>
      <c r="G4431" s="55"/>
      <c r="H4431" s="79"/>
      <c r="I4431" s="60"/>
      <c r="J4431" s="60"/>
      <c r="K4431" s="60"/>
      <c r="L4431" s="60"/>
      <c r="M4431" s="60"/>
      <c r="N4431" s="60"/>
      <c r="O4431" s="54"/>
      <c r="P4431" s="54"/>
      <c r="Q4431" s="54"/>
      <c r="R4431" s="54"/>
      <c r="S4431" s="54"/>
      <c r="T4431" s="54"/>
    </row>
    <row r="4432" spans="1:20" ht="15" customHeight="1" x14ac:dyDescent="0.2">
      <c r="A4432" s="54"/>
      <c r="B4432" s="54"/>
      <c r="C4432" s="53"/>
      <c r="D4432" s="54"/>
      <c r="E4432" s="54"/>
      <c r="F4432" s="79"/>
      <c r="G4432" s="55"/>
      <c r="H4432" s="79"/>
      <c r="I4432" s="60"/>
      <c r="J4432" s="60"/>
      <c r="K4432" s="60"/>
      <c r="L4432" s="60"/>
      <c r="M4432" s="60"/>
      <c r="N4432" s="60"/>
      <c r="O4432" s="54"/>
      <c r="P4432" s="54"/>
      <c r="Q4432" s="54"/>
      <c r="R4432" s="54"/>
      <c r="S4432" s="54"/>
      <c r="T4432" s="54"/>
    </row>
    <row r="4433" spans="1:20" ht="15" customHeight="1" x14ac:dyDescent="0.2">
      <c r="A4433" s="54"/>
      <c r="B4433" s="54"/>
      <c r="C4433" s="53"/>
      <c r="D4433" s="54"/>
      <c r="E4433" s="54"/>
      <c r="F4433" s="79"/>
      <c r="G4433" s="55"/>
      <c r="H4433" s="79"/>
      <c r="I4433" s="60"/>
      <c r="J4433" s="60"/>
      <c r="K4433" s="60"/>
      <c r="L4433" s="60"/>
      <c r="M4433" s="60"/>
      <c r="N4433" s="60"/>
      <c r="O4433" s="54"/>
      <c r="P4433" s="54"/>
      <c r="Q4433" s="54"/>
      <c r="R4433" s="54"/>
      <c r="S4433" s="54"/>
      <c r="T4433" s="54"/>
    </row>
    <row r="4434" spans="1:20" ht="15" customHeight="1" x14ac:dyDescent="0.2">
      <c r="A4434" s="54"/>
      <c r="B4434" s="54"/>
      <c r="C4434" s="53"/>
      <c r="D4434" s="54"/>
      <c r="E4434" s="54"/>
      <c r="F4434" s="79"/>
      <c r="G4434" s="55"/>
      <c r="H4434" s="79"/>
      <c r="I4434" s="60"/>
      <c r="J4434" s="60"/>
      <c r="K4434" s="60"/>
      <c r="L4434" s="60"/>
      <c r="M4434" s="60"/>
      <c r="N4434" s="60"/>
      <c r="O4434" s="54"/>
      <c r="P4434" s="54"/>
      <c r="Q4434" s="54"/>
      <c r="R4434" s="54"/>
      <c r="S4434" s="54"/>
      <c r="T4434" s="54"/>
    </row>
    <row r="4435" spans="1:20" ht="15" customHeight="1" x14ac:dyDescent="0.2">
      <c r="A4435" s="54"/>
      <c r="B4435" s="54"/>
      <c r="C4435" s="53"/>
      <c r="D4435" s="54"/>
      <c r="E4435" s="54"/>
      <c r="F4435" s="79"/>
      <c r="G4435" s="55"/>
      <c r="H4435" s="79"/>
      <c r="I4435" s="60"/>
      <c r="J4435" s="60"/>
      <c r="K4435" s="60"/>
      <c r="L4435" s="60"/>
      <c r="M4435" s="60"/>
      <c r="N4435" s="60"/>
      <c r="O4435" s="54"/>
      <c r="P4435" s="54"/>
      <c r="Q4435" s="54"/>
      <c r="R4435" s="54"/>
      <c r="S4435" s="54"/>
      <c r="T4435" s="54"/>
    </row>
    <row r="4436" spans="1:20" ht="15" customHeight="1" x14ac:dyDescent="0.2">
      <c r="A4436" s="54"/>
      <c r="B4436" s="54"/>
      <c r="C4436" s="53"/>
      <c r="D4436" s="54"/>
      <c r="E4436" s="54"/>
      <c r="F4436" s="79"/>
      <c r="G4436" s="55"/>
      <c r="H4436" s="79"/>
      <c r="I4436" s="60"/>
      <c r="J4436" s="60"/>
      <c r="K4436" s="60"/>
      <c r="L4436" s="60"/>
      <c r="M4436" s="60"/>
      <c r="N4436" s="60"/>
      <c r="O4436" s="54"/>
      <c r="P4436" s="54"/>
      <c r="Q4436" s="54"/>
      <c r="R4436" s="54"/>
      <c r="S4436" s="54"/>
      <c r="T4436" s="54"/>
    </row>
    <row r="4437" spans="1:20" ht="15" customHeight="1" x14ac:dyDescent="0.2">
      <c r="A4437" s="54"/>
      <c r="B4437" s="54"/>
      <c r="C4437" s="53"/>
      <c r="D4437" s="54"/>
      <c r="E4437" s="54"/>
      <c r="F4437" s="79"/>
      <c r="G4437" s="55"/>
      <c r="H4437" s="79"/>
      <c r="I4437" s="60"/>
      <c r="J4437" s="60"/>
      <c r="K4437" s="60"/>
      <c r="L4437" s="60"/>
      <c r="M4437" s="60"/>
      <c r="N4437" s="60"/>
      <c r="O4437" s="54"/>
      <c r="P4437" s="54"/>
      <c r="Q4437" s="54"/>
      <c r="R4437" s="54"/>
      <c r="S4437" s="54"/>
      <c r="T4437" s="54"/>
    </row>
    <row r="4438" spans="1:20" ht="15" customHeight="1" x14ac:dyDescent="0.2">
      <c r="A4438" s="54"/>
      <c r="B4438" s="54"/>
      <c r="C4438" s="53"/>
      <c r="D4438" s="54"/>
      <c r="E4438" s="54"/>
      <c r="F4438" s="79"/>
      <c r="G4438" s="55"/>
      <c r="H4438" s="79"/>
      <c r="I4438" s="60"/>
      <c r="J4438" s="60"/>
      <c r="K4438" s="60"/>
      <c r="L4438" s="60"/>
      <c r="M4438" s="60"/>
      <c r="N4438" s="60"/>
      <c r="O4438" s="54"/>
      <c r="P4438" s="54"/>
      <c r="Q4438" s="54"/>
      <c r="R4438" s="54"/>
      <c r="S4438" s="54"/>
      <c r="T4438" s="54"/>
    </row>
    <row r="4439" spans="1:20" ht="15" customHeight="1" x14ac:dyDescent="0.2">
      <c r="A4439" s="54"/>
      <c r="B4439" s="54"/>
      <c r="C4439" s="53"/>
      <c r="D4439" s="54"/>
      <c r="E4439" s="54"/>
      <c r="F4439" s="79"/>
      <c r="G4439" s="55"/>
      <c r="H4439" s="79"/>
      <c r="I4439" s="60"/>
      <c r="J4439" s="60"/>
      <c r="K4439" s="60"/>
      <c r="L4439" s="60"/>
      <c r="M4439" s="60"/>
      <c r="N4439" s="60"/>
      <c r="O4439" s="54"/>
      <c r="P4439" s="54"/>
      <c r="Q4439" s="54"/>
      <c r="R4439" s="54"/>
      <c r="S4439" s="54"/>
      <c r="T4439" s="54"/>
    </row>
    <row r="4440" spans="1:20" ht="15" customHeight="1" x14ac:dyDescent="0.2">
      <c r="A4440" s="54"/>
      <c r="B4440" s="54"/>
      <c r="C4440" s="53"/>
      <c r="D4440" s="54"/>
      <c r="E4440" s="54"/>
      <c r="F4440" s="79"/>
      <c r="G4440" s="55"/>
      <c r="H4440" s="79"/>
      <c r="I4440" s="60"/>
      <c r="J4440" s="60"/>
      <c r="K4440" s="60"/>
      <c r="L4440" s="60"/>
      <c r="M4440" s="60"/>
      <c r="N4440" s="60"/>
      <c r="O4440" s="54"/>
      <c r="P4440" s="54"/>
      <c r="Q4440" s="54"/>
      <c r="R4440" s="54"/>
      <c r="S4440" s="54"/>
      <c r="T4440" s="54"/>
    </row>
    <row r="4441" spans="1:20" ht="15" customHeight="1" x14ac:dyDescent="0.2">
      <c r="A4441" s="54"/>
      <c r="B4441" s="54"/>
      <c r="C4441" s="53"/>
      <c r="D4441" s="54"/>
      <c r="E4441" s="54"/>
      <c r="F4441" s="79"/>
      <c r="G4441" s="55"/>
      <c r="H4441" s="79"/>
      <c r="I4441" s="60"/>
      <c r="J4441" s="60"/>
      <c r="K4441" s="60"/>
      <c r="L4441" s="60"/>
      <c r="M4441" s="60"/>
      <c r="N4441" s="60"/>
      <c r="O4441" s="54"/>
      <c r="P4441" s="54"/>
      <c r="Q4441" s="54"/>
      <c r="R4441" s="54"/>
      <c r="S4441" s="54"/>
      <c r="T4441" s="54"/>
    </row>
    <row r="4442" spans="1:20" ht="15" customHeight="1" x14ac:dyDescent="0.2">
      <c r="A4442" s="54"/>
      <c r="B4442" s="54"/>
      <c r="C4442" s="53"/>
      <c r="D4442" s="54"/>
      <c r="E4442" s="54"/>
      <c r="F4442" s="79"/>
      <c r="G4442" s="55"/>
      <c r="H4442" s="79"/>
      <c r="I4442" s="60"/>
      <c r="J4442" s="60"/>
      <c r="K4442" s="60"/>
      <c r="L4442" s="60"/>
      <c r="M4442" s="60"/>
      <c r="N4442" s="60"/>
      <c r="O4442" s="54"/>
      <c r="P4442" s="54"/>
      <c r="Q4442" s="54"/>
      <c r="R4442" s="54"/>
      <c r="S4442" s="54"/>
      <c r="T4442" s="54"/>
    </row>
    <row r="4443" spans="1:20" ht="15" customHeight="1" x14ac:dyDescent="0.2">
      <c r="A4443" s="54"/>
      <c r="B4443" s="54"/>
      <c r="C4443" s="53"/>
      <c r="D4443" s="54"/>
      <c r="E4443" s="54"/>
      <c r="F4443" s="79"/>
      <c r="G4443" s="55"/>
      <c r="H4443" s="79"/>
      <c r="I4443" s="60"/>
      <c r="J4443" s="60"/>
      <c r="K4443" s="60"/>
      <c r="L4443" s="60"/>
      <c r="M4443" s="60"/>
      <c r="N4443" s="60"/>
      <c r="O4443" s="54"/>
      <c r="P4443" s="54"/>
      <c r="Q4443" s="54"/>
      <c r="R4443" s="54"/>
      <c r="S4443" s="54"/>
      <c r="T4443" s="54"/>
    </row>
    <row r="4444" spans="1:20" ht="15" customHeight="1" x14ac:dyDescent="0.2">
      <c r="A4444" s="54"/>
      <c r="B4444" s="54"/>
      <c r="C4444" s="53"/>
      <c r="D4444" s="54"/>
      <c r="E4444" s="54"/>
      <c r="F4444" s="79"/>
      <c r="G4444" s="55"/>
      <c r="H4444" s="79"/>
      <c r="I4444" s="60"/>
      <c r="J4444" s="60"/>
      <c r="K4444" s="60"/>
      <c r="L4444" s="60"/>
      <c r="M4444" s="60"/>
      <c r="N4444" s="60"/>
      <c r="O4444" s="54"/>
      <c r="P4444" s="54"/>
      <c r="Q4444" s="54"/>
      <c r="R4444" s="54"/>
      <c r="S4444" s="54"/>
      <c r="T4444" s="54"/>
    </row>
    <row r="4445" spans="1:20" ht="15" customHeight="1" x14ac:dyDescent="0.2">
      <c r="A4445" s="54"/>
      <c r="B4445" s="54"/>
      <c r="C4445" s="53"/>
      <c r="D4445" s="54"/>
      <c r="E4445" s="54"/>
      <c r="F4445" s="79"/>
      <c r="G4445" s="55"/>
      <c r="H4445" s="79"/>
      <c r="I4445" s="60"/>
      <c r="J4445" s="60"/>
      <c r="K4445" s="60"/>
      <c r="L4445" s="60"/>
      <c r="M4445" s="60"/>
      <c r="N4445" s="60"/>
      <c r="O4445" s="54"/>
      <c r="P4445" s="54"/>
      <c r="Q4445" s="54"/>
      <c r="R4445" s="54"/>
      <c r="S4445" s="54"/>
      <c r="T4445" s="54"/>
    </row>
    <row r="4446" spans="1:20" ht="15" customHeight="1" x14ac:dyDescent="0.2">
      <c r="A4446" s="54"/>
      <c r="B4446" s="54"/>
      <c r="C4446" s="53"/>
      <c r="D4446" s="54"/>
      <c r="E4446" s="54"/>
      <c r="F4446" s="79"/>
      <c r="G4446" s="55"/>
      <c r="H4446" s="79"/>
      <c r="I4446" s="60"/>
      <c r="J4446" s="60"/>
      <c r="K4446" s="60"/>
      <c r="L4446" s="60"/>
      <c r="M4446" s="60"/>
      <c r="N4446" s="60"/>
      <c r="O4446" s="54"/>
      <c r="P4446" s="54"/>
      <c r="Q4446" s="54"/>
      <c r="R4446" s="54"/>
      <c r="S4446" s="54"/>
      <c r="T4446" s="54"/>
    </row>
    <row r="4447" spans="1:20" ht="15" customHeight="1" x14ac:dyDescent="0.2">
      <c r="A4447" s="54"/>
      <c r="B4447" s="54"/>
      <c r="C4447" s="53"/>
      <c r="D4447" s="54"/>
      <c r="E4447" s="54"/>
      <c r="F4447" s="79"/>
      <c r="G4447" s="55"/>
      <c r="H4447" s="79"/>
      <c r="I4447" s="60"/>
      <c r="J4447" s="60"/>
      <c r="K4447" s="60"/>
      <c r="L4447" s="60"/>
      <c r="M4447" s="60"/>
      <c r="N4447" s="60"/>
      <c r="O4447" s="54"/>
      <c r="P4447" s="54"/>
      <c r="Q4447" s="54"/>
      <c r="R4447" s="54"/>
      <c r="S4447" s="54"/>
      <c r="T4447" s="54"/>
    </row>
    <row r="4448" spans="1:20" ht="15" customHeight="1" x14ac:dyDescent="0.2">
      <c r="A4448" s="54"/>
      <c r="B4448" s="54"/>
      <c r="C4448" s="53"/>
      <c r="D4448" s="54"/>
      <c r="E4448" s="54"/>
      <c r="F4448" s="79"/>
      <c r="G4448" s="55"/>
      <c r="H4448" s="79"/>
      <c r="I4448" s="60"/>
      <c r="J4448" s="60"/>
      <c r="K4448" s="60"/>
      <c r="L4448" s="60"/>
      <c r="M4448" s="60"/>
      <c r="N4448" s="60"/>
      <c r="O4448" s="54"/>
      <c r="P4448" s="54"/>
      <c r="Q4448" s="54"/>
      <c r="R4448" s="54"/>
      <c r="S4448" s="54"/>
      <c r="T4448" s="54"/>
    </row>
    <row r="4449" spans="1:20" ht="15" customHeight="1" x14ac:dyDescent="0.2">
      <c r="A4449" s="54"/>
      <c r="B4449" s="54"/>
      <c r="C4449" s="53"/>
      <c r="D4449" s="54"/>
      <c r="E4449" s="54"/>
      <c r="F4449" s="79"/>
      <c r="G4449" s="55"/>
      <c r="H4449" s="79"/>
      <c r="I4449" s="60"/>
      <c r="J4449" s="60"/>
      <c r="K4449" s="60"/>
      <c r="L4449" s="60"/>
      <c r="M4449" s="60"/>
      <c r="N4449" s="60"/>
      <c r="O4449" s="54"/>
      <c r="P4449" s="54"/>
      <c r="Q4449" s="54"/>
      <c r="R4449" s="54"/>
      <c r="S4449" s="54"/>
      <c r="T4449" s="54"/>
    </row>
    <row r="4450" spans="1:20" ht="15" customHeight="1" x14ac:dyDescent="0.2">
      <c r="A4450" s="54"/>
      <c r="B4450" s="54"/>
      <c r="C4450" s="53"/>
      <c r="D4450" s="54"/>
      <c r="E4450" s="54"/>
      <c r="F4450" s="79"/>
      <c r="G4450" s="55"/>
      <c r="H4450" s="79"/>
      <c r="I4450" s="60"/>
      <c r="J4450" s="60"/>
      <c r="K4450" s="60"/>
      <c r="L4450" s="60"/>
      <c r="M4450" s="60"/>
      <c r="N4450" s="60"/>
      <c r="O4450" s="54"/>
      <c r="P4450" s="54"/>
      <c r="Q4450" s="54"/>
      <c r="R4450" s="54"/>
      <c r="S4450" s="54"/>
      <c r="T4450" s="54"/>
    </row>
    <row r="4451" spans="1:20" ht="15" customHeight="1" x14ac:dyDescent="0.2">
      <c r="A4451" s="54"/>
      <c r="B4451" s="54"/>
      <c r="C4451" s="53"/>
      <c r="D4451" s="54"/>
      <c r="E4451" s="54"/>
      <c r="F4451" s="79"/>
      <c r="G4451" s="55"/>
      <c r="H4451" s="79"/>
      <c r="I4451" s="60"/>
      <c r="J4451" s="60"/>
      <c r="K4451" s="60"/>
      <c r="L4451" s="60"/>
      <c r="M4451" s="60"/>
      <c r="N4451" s="60"/>
      <c r="O4451" s="54"/>
      <c r="P4451" s="54"/>
      <c r="Q4451" s="54"/>
      <c r="R4451" s="54"/>
      <c r="S4451" s="54"/>
      <c r="T4451" s="54"/>
    </row>
    <row r="4452" spans="1:20" ht="15" customHeight="1" x14ac:dyDescent="0.2">
      <c r="A4452" s="54"/>
      <c r="B4452" s="54"/>
      <c r="C4452" s="53"/>
      <c r="D4452" s="54"/>
      <c r="E4452" s="54"/>
      <c r="F4452" s="79"/>
      <c r="G4452" s="55"/>
      <c r="H4452" s="79"/>
      <c r="I4452" s="60"/>
      <c r="J4452" s="60"/>
      <c r="K4452" s="60"/>
      <c r="L4452" s="60"/>
      <c r="M4452" s="60"/>
      <c r="N4452" s="60"/>
      <c r="O4452" s="54"/>
      <c r="P4452" s="54"/>
      <c r="Q4452" s="54"/>
      <c r="R4452" s="54"/>
      <c r="S4452" s="54"/>
      <c r="T4452" s="54"/>
    </row>
    <row r="4453" spans="1:20" ht="15" customHeight="1" x14ac:dyDescent="0.2">
      <c r="A4453" s="54"/>
      <c r="B4453" s="54"/>
      <c r="C4453" s="53"/>
      <c r="D4453" s="54"/>
      <c r="E4453" s="54"/>
      <c r="F4453" s="79"/>
      <c r="G4453" s="55"/>
      <c r="H4453" s="79"/>
      <c r="I4453" s="60"/>
      <c r="J4453" s="60"/>
      <c r="K4453" s="60"/>
      <c r="L4453" s="60"/>
      <c r="M4453" s="60"/>
      <c r="N4453" s="60"/>
      <c r="O4453" s="54"/>
      <c r="P4453" s="54"/>
      <c r="Q4453" s="54"/>
      <c r="R4453" s="54"/>
      <c r="S4453" s="54"/>
      <c r="T4453" s="54"/>
    </row>
    <row r="4454" spans="1:20" ht="15" customHeight="1" x14ac:dyDescent="0.2">
      <c r="A4454" s="54"/>
      <c r="B4454" s="54"/>
      <c r="C4454" s="53"/>
      <c r="D4454" s="54"/>
      <c r="E4454" s="54"/>
      <c r="F4454" s="79"/>
      <c r="G4454" s="55"/>
      <c r="H4454" s="79"/>
      <c r="I4454" s="60"/>
      <c r="J4454" s="60"/>
      <c r="K4454" s="60"/>
      <c r="L4454" s="60"/>
      <c r="M4454" s="60"/>
      <c r="N4454" s="60"/>
      <c r="O4454" s="54"/>
      <c r="P4454" s="54"/>
      <c r="Q4454" s="54"/>
      <c r="R4454" s="54"/>
      <c r="S4454" s="54"/>
      <c r="T4454" s="54"/>
    </row>
    <row r="4455" spans="1:20" ht="15" customHeight="1" x14ac:dyDescent="0.2">
      <c r="A4455" s="54"/>
      <c r="B4455" s="54"/>
      <c r="C4455" s="53"/>
      <c r="D4455" s="54"/>
      <c r="E4455" s="54"/>
      <c r="F4455" s="79"/>
      <c r="G4455" s="55"/>
      <c r="H4455" s="79"/>
      <c r="I4455" s="60"/>
      <c r="J4455" s="60"/>
      <c r="K4455" s="60"/>
      <c r="L4455" s="60"/>
      <c r="M4455" s="60"/>
      <c r="N4455" s="60"/>
      <c r="O4455" s="54"/>
      <c r="P4455" s="54"/>
      <c r="Q4455" s="54"/>
      <c r="R4455" s="54"/>
      <c r="S4455" s="54"/>
      <c r="T4455" s="54"/>
    </row>
    <row r="4456" spans="1:20" ht="15" customHeight="1" x14ac:dyDescent="0.2">
      <c r="A4456" s="54"/>
      <c r="B4456" s="54"/>
      <c r="C4456" s="53"/>
      <c r="D4456" s="54"/>
      <c r="E4456" s="54"/>
      <c r="F4456" s="79"/>
      <c r="G4456" s="55"/>
      <c r="H4456" s="79"/>
      <c r="I4456" s="60"/>
      <c r="J4456" s="60"/>
      <c r="K4456" s="60"/>
      <c r="L4456" s="60"/>
      <c r="M4456" s="60"/>
      <c r="N4456" s="60"/>
      <c r="O4456" s="54"/>
      <c r="P4456" s="54"/>
      <c r="Q4456" s="54"/>
      <c r="R4456" s="54"/>
      <c r="S4456" s="54"/>
      <c r="T4456" s="54"/>
    </row>
    <row r="4457" spans="1:20" ht="15" customHeight="1" x14ac:dyDescent="0.2">
      <c r="A4457" s="54"/>
      <c r="B4457" s="54"/>
      <c r="C4457" s="53"/>
      <c r="D4457" s="54"/>
      <c r="E4457" s="54"/>
      <c r="F4457" s="79"/>
      <c r="G4457" s="55"/>
      <c r="H4457" s="79"/>
      <c r="I4457" s="60"/>
      <c r="J4457" s="60"/>
      <c r="K4457" s="60"/>
      <c r="L4457" s="60"/>
      <c r="M4457" s="60"/>
      <c r="N4457" s="60"/>
      <c r="O4457" s="54"/>
      <c r="P4457" s="54"/>
      <c r="Q4457" s="54"/>
      <c r="R4457" s="54"/>
      <c r="S4457" s="54"/>
      <c r="T4457" s="54"/>
    </row>
    <row r="4458" spans="1:20" ht="15" customHeight="1" x14ac:dyDescent="0.2">
      <c r="A4458" s="54"/>
      <c r="B4458" s="54"/>
      <c r="C4458" s="53"/>
      <c r="D4458" s="54"/>
      <c r="E4458" s="54"/>
      <c r="F4458" s="79"/>
      <c r="G4458" s="55"/>
      <c r="H4458" s="79"/>
      <c r="I4458" s="60"/>
      <c r="J4458" s="60"/>
      <c r="K4458" s="60"/>
      <c r="L4458" s="60"/>
      <c r="M4458" s="60"/>
      <c r="N4458" s="60"/>
      <c r="O4458" s="54"/>
      <c r="P4458" s="54"/>
      <c r="Q4458" s="54"/>
      <c r="R4458" s="54"/>
      <c r="S4458" s="54"/>
      <c r="T4458" s="54"/>
    </row>
    <row r="4459" spans="1:20" ht="15" customHeight="1" x14ac:dyDescent="0.2">
      <c r="A4459" s="54"/>
      <c r="B4459" s="54"/>
      <c r="C4459" s="53"/>
      <c r="D4459" s="54"/>
      <c r="E4459" s="54"/>
      <c r="F4459" s="79"/>
      <c r="G4459" s="55"/>
      <c r="H4459" s="79"/>
      <c r="I4459" s="60"/>
      <c r="J4459" s="60"/>
      <c r="K4459" s="60"/>
      <c r="L4459" s="60"/>
      <c r="M4459" s="60"/>
      <c r="N4459" s="60"/>
      <c r="O4459" s="54"/>
      <c r="P4459" s="54"/>
      <c r="Q4459" s="54"/>
      <c r="R4459" s="54"/>
      <c r="S4459" s="54"/>
      <c r="T4459" s="54"/>
    </row>
    <row r="4460" spans="1:20" ht="15" customHeight="1" x14ac:dyDescent="0.2">
      <c r="A4460" s="54"/>
      <c r="B4460" s="54"/>
      <c r="C4460" s="53"/>
      <c r="D4460" s="54"/>
      <c r="E4460" s="54"/>
      <c r="F4460" s="79"/>
      <c r="G4460" s="55"/>
      <c r="H4460" s="79"/>
      <c r="I4460" s="60"/>
      <c r="J4460" s="60"/>
      <c r="K4460" s="60"/>
      <c r="L4460" s="60"/>
      <c r="M4460" s="60"/>
      <c r="N4460" s="60"/>
      <c r="O4460" s="54"/>
      <c r="P4460" s="54"/>
      <c r="Q4460" s="54"/>
      <c r="R4460" s="54"/>
      <c r="S4460" s="54"/>
      <c r="T4460" s="54"/>
    </row>
    <row r="4461" spans="1:20" ht="15" customHeight="1" x14ac:dyDescent="0.2">
      <c r="A4461" s="54"/>
      <c r="B4461" s="54"/>
      <c r="C4461" s="53"/>
      <c r="D4461" s="54"/>
      <c r="E4461" s="54"/>
      <c r="F4461" s="79"/>
      <c r="G4461" s="55"/>
      <c r="H4461" s="79"/>
      <c r="I4461" s="60"/>
      <c r="J4461" s="60"/>
      <c r="K4461" s="60"/>
      <c r="L4461" s="60"/>
      <c r="M4461" s="60"/>
      <c r="N4461" s="60"/>
      <c r="O4461" s="54"/>
      <c r="P4461" s="54"/>
      <c r="Q4461" s="54"/>
      <c r="R4461" s="54"/>
      <c r="S4461" s="54"/>
      <c r="T4461" s="54"/>
    </row>
    <row r="4462" spans="1:20" ht="15" customHeight="1" x14ac:dyDescent="0.2">
      <c r="A4462" s="54"/>
      <c r="B4462" s="54"/>
      <c r="C4462" s="53"/>
      <c r="D4462" s="54"/>
      <c r="E4462" s="54"/>
      <c r="F4462" s="79"/>
      <c r="G4462" s="55"/>
      <c r="H4462" s="79"/>
      <c r="I4462" s="60"/>
      <c r="J4462" s="60"/>
      <c r="K4462" s="60"/>
      <c r="L4462" s="60"/>
      <c r="M4462" s="60"/>
      <c r="N4462" s="60"/>
      <c r="O4462" s="54"/>
      <c r="P4462" s="54"/>
      <c r="Q4462" s="54"/>
      <c r="R4462" s="54"/>
      <c r="S4462" s="54"/>
      <c r="T4462" s="54"/>
    </row>
    <row r="4463" spans="1:20" ht="15" customHeight="1" x14ac:dyDescent="0.2">
      <c r="A4463" s="54"/>
      <c r="B4463" s="54"/>
      <c r="C4463" s="53"/>
      <c r="D4463" s="54"/>
      <c r="E4463" s="54"/>
      <c r="F4463" s="79"/>
      <c r="G4463" s="55"/>
      <c r="H4463" s="79"/>
      <c r="I4463" s="60"/>
      <c r="J4463" s="60"/>
      <c r="K4463" s="60"/>
      <c r="L4463" s="60"/>
      <c r="M4463" s="60"/>
      <c r="N4463" s="60"/>
      <c r="O4463" s="54"/>
      <c r="P4463" s="54"/>
      <c r="Q4463" s="54"/>
      <c r="R4463" s="54"/>
      <c r="S4463" s="54"/>
      <c r="T4463" s="54"/>
    </row>
    <row r="4464" spans="1:20" ht="15" customHeight="1" x14ac:dyDescent="0.2">
      <c r="A4464" s="54"/>
      <c r="B4464" s="54"/>
      <c r="C4464" s="53"/>
      <c r="D4464" s="54"/>
      <c r="E4464" s="54"/>
      <c r="F4464" s="79"/>
      <c r="G4464" s="55"/>
      <c r="H4464" s="79"/>
      <c r="I4464" s="60"/>
      <c r="J4464" s="60"/>
      <c r="K4464" s="60"/>
      <c r="L4464" s="60"/>
      <c r="M4464" s="60"/>
      <c r="N4464" s="60"/>
      <c r="O4464" s="54"/>
      <c r="P4464" s="54"/>
      <c r="Q4464" s="54"/>
      <c r="R4464" s="54"/>
      <c r="S4464" s="54"/>
      <c r="T4464" s="54"/>
    </row>
    <row r="4465" spans="1:20" ht="15" customHeight="1" x14ac:dyDescent="0.2">
      <c r="A4465" s="54"/>
      <c r="B4465" s="54"/>
      <c r="C4465" s="53"/>
      <c r="D4465" s="54"/>
      <c r="E4465" s="54"/>
      <c r="F4465" s="79"/>
      <c r="G4465" s="55"/>
      <c r="H4465" s="79"/>
      <c r="I4465" s="60"/>
      <c r="J4465" s="60"/>
      <c r="K4465" s="60"/>
      <c r="L4465" s="60"/>
      <c r="M4465" s="60"/>
      <c r="N4465" s="60"/>
      <c r="O4465" s="54"/>
      <c r="P4465" s="54"/>
      <c r="Q4465" s="54"/>
      <c r="R4465" s="54"/>
      <c r="S4465" s="54"/>
      <c r="T4465" s="54"/>
    </row>
    <row r="4466" spans="1:20" ht="15" customHeight="1" x14ac:dyDescent="0.2">
      <c r="A4466" s="54"/>
      <c r="B4466" s="54"/>
      <c r="C4466" s="53"/>
      <c r="D4466" s="54"/>
      <c r="E4466" s="54"/>
      <c r="F4466" s="79"/>
      <c r="G4466" s="55"/>
      <c r="H4466" s="79"/>
      <c r="I4466" s="60"/>
      <c r="J4466" s="60"/>
      <c r="K4466" s="60"/>
      <c r="L4466" s="60"/>
      <c r="M4466" s="60"/>
      <c r="N4466" s="60"/>
      <c r="O4466" s="54"/>
      <c r="P4466" s="54"/>
      <c r="Q4466" s="54"/>
      <c r="R4466" s="54"/>
      <c r="S4466" s="54"/>
      <c r="T4466" s="54"/>
    </row>
    <row r="4467" spans="1:20" ht="15" customHeight="1" x14ac:dyDescent="0.2">
      <c r="A4467" s="54"/>
      <c r="B4467" s="54"/>
      <c r="C4467" s="53"/>
      <c r="D4467" s="54"/>
      <c r="E4467" s="54"/>
      <c r="F4467" s="79"/>
      <c r="G4467" s="55"/>
      <c r="H4467" s="79"/>
      <c r="I4467" s="60"/>
      <c r="J4467" s="60"/>
      <c r="K4467" s="60"/>
      <c r="L4467" s="60"/>
      <c r="M4467" s="60"/>
      <c r="N4467" s="60"/>
      <c r="O4467" s="54"/>
      <c r="P4467" s="54"/>
      <c r="Q4467" s="54"/>
      <c r="R4467" s="54"/>
      <c r="S4467" s="54"/>
      <c r="T4467" s="54"/>
    </row>
    <row r="4468" spans="1:20" ht="15" customHeight="1" x14ac:dyDescent="0.2">
      <c r="A4468" s="54"/>
      <c r="B4468" s="54"/>
      <c r="C4468" s="53"/>
      <c r="D4468" s="54"/>
      <c r="E4468" s="54"/>
      <c r="F4468" s="79"/>
      <c r="G4468" s="55"/>
      <c r="H4468" s="79"/>
      <c r="I4468" s="60"/>
      <c r="J4468" s="60"/>
      <c r="K4468" s="60"/>
      <c r="L4468" s="60"/>
      <c r="M4468" s="60"/>
      <c r="N4468" s="60"/>
      <c r="O4468" s="54"/>
      <c r="P4468" s="54"/>
      <c r="Q4468" s="54"/>
      <c r="R4468" s="54"/>
      <c r="S4468" s="54"/>
      <c r="T4468" s="54"/>
    </row>
    <row r="4469" spans="1:20" ht="15" customHeight="1" x14ac:dyDescent="0.2">
      <c r="A4469" s="54"/>
      <c r="B4469" s="54"/>
      <c r="C4469" s="53"/>
      <c r="D4469" s="54"/>
      <c r="E4469" s="54"/>
      <c r="F4469" s="79"/>
      <c r="G4469" s="55"/>
      <c r="H4469" s="79"/>
      <c r="I4469" s="60"/>
      <c r="J4469" s="60"/>
      <c r="K4469" s="60"/>
      <c r="L4469" s="60"/>
      <c r="M4469" s="60"/>
      <c r="N4469" s="60"/>
      <c r="O4469" s="54"/>
      <c r="P4469" s="54"/>
      <c r="Q4469" s="54"/>
      <c r="R4469" s="54"/>
      <c r="S4469" s="54"/>
      <c r="T4469" s="54"/>
    </row>
    <row r="4470" spans="1:20" ht="15" customHeight="1" x14ac:dyDescent="0.2">
      <c r="A4470" s="54"/>
      <c r="B4470" s="54"/>
      <c r="C4470" s="53"/>
      <c r="D4470" s="54"/>
      <c r="E4470" s="54"/>
      <c r="F4470" s="79"/>
      <c r="G4470" s="55"/>
      <c r="H4470" s="79"/>
      <c r="I4470" s="60"/>
      <c r="J4470" s="60"/>
      <c r="K4470" s="60"/>
      <c r="L4470" s="60"/>
      <c r="M4470" s="60"/>
      <c r="N4470" s="60"/>
      <c r="O4470" s="54"/>
      <c r="P4470" s="54"/>
      <c r="Q4470" s="54"/>
      <c r="R4470" s="54"/>
      <c r="S4470" s="54"/>
      <c r="T4470" s="54"/>
    </row>
    <row r="4471" spans="1:20" ht="15" customHeight="1" x14ac:dyDescent="0.2">
      <c r="A4471" s="54"/>
      <c r="B4471" s="54"/>
      <c r="C4471" s="53"/>
      <c r="D4471" s="54"/>
      <c r="E4471" s="54"/>
      <c r="F4471" s="79"/>
      <c r="G4471" s="55"/>
      <c r="H4471" s="79"/>
      <c r="I4471" s="60"/>
      <c r="J4471" s="60"/>
      <c r="K4471" s="60"/>
      <c r="L4471" s="60"/>
      <c r="M4471" s="60"/>
      <c r="N4471" s="60"/>
      <c r="O4471" s="54"/>
      <c r="P4471" s="54"/>
      <c r="Q4471" s="54"/>
      <c r="R4471" s="54"/>
      <c r="S4471" s="54"/>
      <c r="T4471" s="54"/>
    </row>
    <row r="4472" spans="1:20" ht="15" customHeight="1" x14ac:dyDescent="0.2">
      <c r="A4472" s="54"/>
      <c r="B4472" s="54"/>
      <c r="C4472" s="53"/>
      <c r="D4472" s="54"/>
      <c r="E4472" s="54"/>
      <c r="F4472" s="79"/>
      <c r="G4472" s="55"/>
      <c r="H4472" s="79"/>
      <c r="I4472" s="60"/>
      <c r="J4472" s="60"/>
      <c r="K4472" s="60"/>
      <c r="L4472" s="60"/>
      <c r="M4472" s="60"/>
      <c r="N4472" s="60"/>
      <c r="O4472" s="54"/>
      <c r="P4472" s="54"/>
      <c r="Q4472" s="54"/>
      <c r="R4472" s="54"/>
      <c r="S4472" s="54"/>
      <c r="T4472" s="54"/>
    </row>
    <row r="4473" spans="1:20" ht="15" customHeight="1" x14ac:dyDescent="0.2">
      <c r="A4473" s="54"/>
      <c r="B4473" s="54"/>
      <c r="C4473" s="53"/>
      <c r="D4473" s="54"/>
      <c r="E4473" s="54"/>
      <c r="F4473" s="79"/>
      <c r="G4473" s="55"/>
      <c r="H4473" s="79"/>
      <c r="I4473" s="60"/>
      <c r="J4473" s="60"/>
      <c r="K4473" s="60"/>
      <c r="L4473" s="60"/>
      <c r="M4473" s="60"/>
      <c r="N4473" s="60"/>
      <c r="O4473" s="54"/>
      <c r="P4473" s="54"/>
      <c r="Q4473" s="54"/>
      <c r="R4473" s="54"/>
      <c r="S4473" s="54"/>
      <c r="T4473" s="54"/>
    </row>
    <row r="4474" spans="1:20" ht="15" customHeight="1" x14ac:dyDescent="0.2">
      <c r="A4474" s="54"/>
      <c r="B4474" s="54"/>
      <c r="C4474" s="53"/>
      <c r="D4474" s="54"/>
      <c r="E4474" s="54"/>
      <c r="F4474" s="79"/>
      <c r="G4474" s="55"/>
      <c r="H4474" s="79"/>
      <c r="I4474" s="60"/>
      <c r="J4474" s="60"/>
      <c r="K4474" s="60"/>
      <c r="L4474" s="60"/>
      <c r="M4474" s="60"/>
      <c r="N4474" s="60"/>
      <c r="O4474" s="54"/>
      <c r="P4474" s="54"/>
      <c r="Q4474" s="54"/>
      <c r="R4474" s="54"/>
      <c r="S4474" s="54"/>
      <c r="T4474" s="54"/>
    </row>
    <row r="4475" spans="1:20" ht="15" customHeight="1" x14ac:dyDescent="0.2">
      <c r="A4475" s="54"/>
      <c r="B4475" s="54"/>
      <c r="C4475" s="53"/>
      <c r="D4475" s="54"/>
      <c r="E4475" s="54"/>
      <c r="F4475" s="79"/>
      <c r="G4475" s="55"/>
      <c r="H4475" s="79"/>
      <c r="I4475" s="60"/>
      <c r="J4475" s="60"/>
      <c r="K4475" s="60"/>
      <c r="L4475" s="60"/>
      <c r="M4475" s="60"/>
      <c r="N4475" s="60"/>
      <c r="O4475" s="54"/>
      <c r="P4475" s="54"/>
      <c r="Q4475" s="54"/>
      <c r="R4475" s="54"/>
      <c r="S4475" s="54"/>
      <c r="T4475" s="54"/>
    </row>
    <row r="4476" spans="1:20" ht="15" customHeight="1" x14ac:dyDescent="0.2">
      <c r="A4476" s="54"/>
      <c r="B4476" s="54"/>
      <c r="C4476" s="53"/>
      <c r="D4476" s="54"/>
      <c r="E4476" s="54"/>
      <c r="F4476" s="79"/>
      <c r="G4476" s="55"/>
      <c r="H4476" s="79"/>
      <c r="I4476" s="60"/>
      <c r="J4476" s="60"/>
      <c r="K4476" s="60"/>
      <c r="L4476" s="60"/>
      <c r="M4476" s="60"/>
      <c r="N4476" s="60"/>
      <c r="O4476" s="54"/>
      <c r="P4476" s="54"/>
      <c r="Q4476" s="54"/>
      <c r="R4476" s="54"/>
      <c r="S4476" s="54"/>
      <c r="T4476" s="54"/>
    </row>
    <row r="4477" spans="1:20" ht="15" customHeight="1" x14ac:dyDescent="0.2">
      <c r="A4477" s="54"/>
      <c r="B4477" s="54"/>
      <c r="C4477" s="53"/>
      <c r="D4477" s="54"/>
      <c r="E4477" s="54"/>
      <c r="F4477" s="79"/>
      <c r="G4477" s="55"/>
      <c r="H4477" s="79"/>
      <c r="I4477" s="60"/>
      <c r="J4477" s="60"/>
      <c r="K4477" s="60"/>
      <c r="L4477" s="60"/>
      <c r="M4477" s="60"/>
      <c r="N4477" s="60"/>
      <c r="O4477" s="54"/>
      <c r="P4477" s="54"/>
      <c r="Q4477" s="54"/>
      <c r="R4477" s="54"/>
      <c r="S4477" s="54"/>
      <c r="T4477" s="54"/>
    </row>
    <row r="4478" spans="1:20" ht="15" customHeight="1" x14ac:dyDescent="0.2">
      <c r="A4478" s="54"/>
      <c r="B4478" s="54"/>
      <c r="C4478" s="53"/>
      <c r="D4478" s="54"/>
      <c r="E4478" s="54"/>
      <c r="F4478" s="79"/>
      <c r="G4478" s="55"/>
      <c r="H4478" s="79"/>
      <c r="I4478" s="60"/>
      <c r="J4478" s="60"/>
      <c r="K4478" s="60"/>
      <c r="L4478" s="60"/>
      <c r="M4478" s="60"/>
      <c r="N4478" s="60"/>
      <c r="O4478" s="54"/>
      <c r="P4478" s="54"/>
      <c r="Q4478" s="54"/>
      <c r="R4478" s="54"/>
      <c r="S4478" s="54"/>
      <c r="T4478" s="54"/>
    </row>
    <row r="4479" spans="1:20" ht="15" customHeight="1" x14ac:dyDescent="0.2">
      <c r="A4479" s="54"/>
      <c r="B4479" s="54"/>
      <c r="C4479" s="53"/>
      <c r="D4479" s="54"/>
      <c r="E4479" s="54"/>
      <c r="F4479" s="79"/>
      <c r="G4479" s="55"/>
      <c r="H4479" s="79"/>
      <c r="I4479" s="60"/>
      <c r="J4479" s="60"/>
      <c r="K4479" s="60"/>
      <c r="L4479" s="60"/>
      <c r="M4479" s="60"/>
      <c r="N4479" s="60"/>
      <c r="O4479" s="54"/>
      <c r="P4479" s="54"/>
      <c r="Q4479" s="54"/>
      <c r="R4479" s="54"/>
      <c r="S4479" s="54"/>
      <c r="T4479" s="54"/>
    </row>
    <row r="4480" spans="1:20" ht="15" customHeight="1" x14ac:dyDescent="0.2">
      <c r="A4480" s="54"/>
      <c r="B4480" s="54"/>
      <c r="C4480" s="53"/>
      <c r="D4480" s="54"/>
      <c r="E4480" s="54"/>
      <c r="F4480" s="79"/>
      <c r="G4480" s="55"/>
      <c r="H4480" s="79"/>
      <c r="I4480" s="60"/>
      <c r="J4480" s="60"/>
      <c r="K4480" s="60"/>
      <c r="L4480" s="60"/>
      <c r="M4480" s="60"/>
      <c r="N4480" s="60"/>
      <c r="O4480" s="54"/>
      <c r="P4480" s="54"/>
      <c r="Q4480" s="54"/>
      <c r="R4480" s="54"/>
      <c r="S4480" s="54"/>
      <c r="T4480" s="54"/>
    </row>
    <row r="4481" spans="1:20" ht="15" customHeight="1" x14ac:dyDescent="0.2">
      <c r="A4481" s="54"/>
      <c r="B4481" s="54"/>
      <c r="C4481" s="53"/>
      <c r="D4481" s="54"/>
      <c r="E4481" s="54"/>
      <c r="F4481" s="79"/>
      <c r="G4481" s="55"/>
      <c r="H4481" s="79"/>
      <c r="I4481" s="60"/>
      <c r="J4481" s="60"/>
      <c r="K4481" s="60"/>
      <c r="L4481" s="60"/>
      <c r="M4481" s="60"/>
      <c r="N4481" s="60"/>
      <c r="O4481" s="54"/>
      <c r="P4481" s="54"/>
      <c r="Q4481" s="54"/>
      <c r="R4481" s="54"/>
      <c r="S4481" s="54"/>
      <c r="T4481" s="54"/>
    </row>
    <row r="4482" spans="1:20" ht="15" customHeight="1" x14ac:dyDescent="0.2">
      <c r="A4482" s="54"/>
      <c r="B4482" s="54"/>
      <c r="C4482" s="53"/>
      <c r="D4482" s="54"/>
      <c r="E4482" s="54"/>
      <c r="F4482" s="79"/>
      <c r="G4482" s="55"/>
      <c r="H4482" s="79"/>
      <c r="I4482" s="60"/>
      <c r="J4482" s="60"/>
      <c r="K4482" s="60"/>
      <c r="L4482" s="60"/>
      <c r="M4482" s="60"/>
      <c r="N4482" s="60"/>
      <c r="O4482" s="54"/>
      <c r="P4482" s="54"/>
      <c r="Q4482" s="54"/>
      <c r="R4482" s="54"/>
      <c r="S4482" s="54"/>
      <c r="T4482" s="54"/>
    </row>
    <row r="4483" spans="1:20" ht="15" customHeight="1" x14ac:dyDescent="0.2">
      <c r="A4483" s="54"/>
      <c r="B4483" s="54"/>
      <c r="C4483" s="53"/>
      <c r="D4483" s="54"/>
      <c r="E4483" s="54"/>
      <c r="F4483" s="79"/>
      <c r="G4483" s="55"/>
      <c r="H4483" s="79"/>
      <c r="I4483" s="60"/>
      <c r="J4483" s="60"/>
      <c r="K4483" s="60"/>
      <c r="L4483" s="60"/>
      <c r="M4483" s="60"/>
      <c r="N4483" s="60"/>
      <c r="O4483" s="54"/>
      <c r="P4483" s="54"/>
      <c r="Q4483" s="54"/>
      <c r="R4483" s="54"/>
      <c r="S4483" s="54"/>
      <c r="T4483" s="54"/>
    </row>
    <row r="4484" spans="1:20" ht="15" customHeight="1" x14ac:dyDescent="0.2">
      <c r="A4484" s="54"/>
      <c r="B4484" s="54"/>
      <c r="C4484" s="53"/>
      <c r="D4484" s="54"/>
      <c r="E4484" s="54"/>
      <c r="F4484" s="79"/>
      <c r="G4484" s="55"/>
      <c r="H4484" s="79"/>
      <c r="I4484" s="60"/>
      <c r="J4484" s="60"/>
      <c r="K4484" s="60"/>
      <c r="L4484" s="60"/>
      <c r="M4484" s="60"/>
      <c r="N4484" s="60"/>
      <c r="O4484" s="54"/>
      <c r="P4484" s="54"/>
      <c r="Q4484" s="54"/>
      <c r="R4484" s="54"/>
      <c r="S4484" s="54"/>
      <c r="T4484" s="54"/>
    </row>
    <row r="4485" spans="1:20" ht="15" customHeight="1" x14ac:dyDescent="0.2">
      <c r="A4485" s="54"/>
      <c r="B4485" s="54"/>
      <c r="C4485" s="53"/>
      <c r="D4485" s="54"/>
      <c r="E4485" s="54"/>
      <c r="F4485" s="79"/>
      <c r="G4485" s="55"/>
      <c r="H4485" s="79"/>
      <c r="I4485" s="60"/>
      <c r="J4485" s="60"/>
      <c r="K4485" s="60"/>
      <c r="L4485" s="60"/>
      <c r="M4485" s="60"/>
      <c r="N4485" s="60"/>
      <c r="O4485" s="54"/>
      <c r="P4485" s="54"/>
      <c r="Q4485" s="54"/>
      <c r="R4485" s="54"/>
      <c r="S4485" s="54"/>
      <c r="T4485" s="54"/>
    </row>
    <row r="4486" spans="1:20" ht="15" customHeight="1" x14ac:dyDescent="0.2">
      <c r="A4486" s="54"/>
      <c r="B4486" s="54"/>
      <c r="C4486" s="53"/>
      <c r="D4486" s="54"/>
      <c r="E4486" s="54"/>
      <c r="F4486" s="79"/>
      <c r="G4486" s="55"/>
      <c r="H4486" s="79"/>
      <c r="I4486" s="60"/>
      <c r="J4486" s="60"/>
      <c r="K4486" s="60"/>
      <c r="L4486" s="60"/>
      <c r="M4486" s="60"/>
      <c r="N4486" s="60"/>
      <c r="O4486" s="54"/>
      <c r="P4486" s="54"/>
      <c r="Q4486" s="54"/>
      <c r="R4486" s="54"/>
      <c r="S4486" s="54"/>
      <c r="T4486" s="54"/>
    </row>
    <row r="4487" spans="1:20" ht="15" customHeight="1" x14ac:dyDescent="0.2">
      <c r="A4487" s="54"/>
      <c r="B4487" s="54"/>
      <c r="C4487" s="53"/>
      <c r="D4487" s="54"/>
      <c r="E4487" s="54"/>
      <c r="F4487" s="79"/>
      <c r="G4487" s="55"/>
      <c r="H4487" s="79"/>
      <c r="I4487" s="60"/>
      <c r="J4487" s="60"/>
      <c r="K4487" s="60"/>
      <c r="L4487" s="60"/>
      <c r="M4487" s="60"/>
      <c r="N4487" s="60"/>
      <c r="O4487" s="54"/>
      <c r="P4487" s="54"/>
      <c r="Q4487" s="54"/>
      <c r="R4487" s="54"/>
      <c r="S4487" s="54"/>
      <c r="T4487" s="54"/>
    </row>
    <row r="4488" spans="1:20" ht="15" customHeight="1" x14ac:dyDescent="0.2">
      <c r="A4488" s="54"/>
      <c r="B4488" s="54"/>
      <c r="C4488" s="53"/>
      <c r="D4488" s="54"/>
      <c r="E4488" s="54"/>
      <c r="F4488" s="79"/>
      <c r="G4488" s="55"/>
      <c r="H4488" s="79"/>
      <c r="I4488" s="60"/>
      <c r="J4488" s="60"/>
      <c r="K4488" s="60"/>
      <c r="L4488" s="60"/>
      <c r="M4488" s="60"/>
      <c r="N4488" s="60"/>
      <c r="O4488" s="54"/>
      <c r="P4488" s="54"/>
      <c r="Q4488" s="54"/>
      <c r="R4488" s="54"/>
      <c r="S4488" s="54"/>
      <c r="T4488" s="54"/>
    </row>
    <row r="4489" spans="1:20" ht="15" customHeight="1" x14ac:dyDescent="0.2">
      <c r="A4489" s="54"/>
      <c r="B4489" s="54"/>
      <c r="C4489" s="53"/>
      <c r="D4489" s="54"/>
      <c r="E4489" s="54"/>
      <c r="F4489" s="79"/>
      <c r="G4489" s="55"/>
      <c r="H4489" s="79"/>
      <c r="I4489" s="60"/>
      <c r="J4489" s="60"/>
      <c r="K4489" s="60"/>
      <c r="L4489" s="60"/>
      <c r="M4489" s="60"/>
      <c r="N4489" s="60"/>
      <c r="O4489" s="54"/>
      <c r="P4489" s="54"/>
      <c r="Q4489" s="54"/>
      <c r="R4489" s="54"/>
      <c r="S4489" s="54"/>
      <c r="T4489" s="54"/>
    </row>
    <row r="4490" spans="1:20" ht="15" customHeight="1" x14ac:dyDescent="0.2">
      <c r="A4490" s="54"/>
      <c r="B4490" s="54"/>
      <c r="C4490" s="53"/>
      <c r="D4490" s="54"/>
      <c r="E4490" s="54"/>
      <c r="F4490" s="79"/>
      <c r="G4490" s="55"/>
      <c r="H4490" s="79"/>
      <c r="I4490" s="60"/>
      <c r="J4490" s="60"/>
      <c r="K4490" s="60"/>
      <c r="L4490" s="60"/>
      <c r="M4490" s="60"/>
      <c r="N4490" s="60"/>
      <c r="O4490" s="54"/>
      <c r="P4490" s="54"/>
      <c r="Q4490" s="54"/>
      <c r="R4490" s="54"/>
      <c r="S4490" s="54"/>
      <c r="T4490" s="54"/>
    </row>
    <row r="4491" spans="1:20" ht="15" customHeight="1" x14ac:dyDescent="0.2">
      <c r="A4491" s="54"/>
      <c r="B4491" s="54"/>
      <c r="C4491" s="53"/>
      <c r="D4491" s="54"/>
      <c r="E4491" s="54"/>
      <c r="F4491" s="79"/>
      <c r="G4491" s="55"/>
      <c r="H4491" s="79"/>
      <c r="I4491" s="60"/>
      <c r="J4491" s="60"/>
      <c r="K4491" s="60"/>
      <c r="L4491" s="60"/>
      <c r="M4491" s="60"/>
      <c r="N4491" s="60"/>
      <c r="O4491" s="54"/>
      <c r="P4491" s="54"/>
      <c r="Q4491" s="54"/>
      <c r="R4491" s="54"/>
      <c r="S4491" s="54"/>
      <c r="T4491" s="54"/>
    </row>
    <row r="4492" spans="1:20" ht="15" customHeight="1" x14ac:dyDescent="0.2">
      <c r="A4492" s="54"/>
      <c r="B4492" s="54"/>
      <c r="C4492" s="53"/>
      <c r="D4492" s="54"/>
      <c r="E4492" s="54"/>
      <c r="F4492" s="79"/>
      <c r="G4492" s="55"/>
      <c r="H4492" s="79"/>
      <c r="I4492" s="60"/>
      <c r="J4492" s="60"/>
      <c r="K4492" s="60"/>
      <c r="L4492" s="60"/>
      <c r="M4492" s="60"/>
      <c r="N4492" s="60"/>
      <c r="O4492" s="54"/>
      <c r="P4492" s="54"/>
      <c r="Q4492" s="54"/>
      <c r="R4492" s="54"/>
      <c r="S4492" s="54"/>
      <c r="T4492" s="54"/>
    </row>
    <row r="4493" spans="1:20" ht="15" customHeight="1" x14ac:dyDescent="0.2">
      <c r="A4493" s="54"/>
      <c r="B4493" s="54"/>
      <c r="C4493" s="53"/>
      <c r="D4493" s="54"/>
      <c r="E4493" s="54"/>
      <c r="F4493" s="79"/>
      <c r="G4493" s="55"/>
      <c r="H4493" s="79"/>
      <c r="I4493" s="60"/>
      <c r="J4493" s="60"/>
      <c r="K4493" s="60"/>
      <c r="L4493" s="60"/>
      <c r="M4493" s="60"/>
      <c r="N4493" s="60"/>
      <c r="O4493" s="54"/>
      <c r="P4493" s="54"/>
      <c r="Q4493" s="54"/>
      <c r="R4493" s="54"/>
      <c r="S4493" s="54"/>
      <c r="T4493" s="54"/>
    </row>
    <row r="4494" spans="1:20" ht="15" customHeight="1" x14ac:dyDescent="0.2">
      <c r="A4494" s="54"/>
      <c r="B4494" s="54"/>
      <c r="C4494" s="53"/>
      <c r="D4494" s="54"/>
      <c r="E4494" s="54"/>
      <c r="F4494" s="79"/>
      <c r="G4494" s="55"/>
      <c r="H4494" s="79"/>
      <c r="I4494" s="60"/>
      <c r="J4494" s="60"/>
      <c r="K4494" s="60"/>
      <c r="L4494" s="60"/>
      <c r="M4494" s="60"/>
      <c r="N4494" s="60"/>
      <c r="O4494" s="54"/>
      <c r="P4494" s="54"/>
      <c r="Q4494" s="54"/>
      <c r="R4494" s="54"/>
      <c r="S4494" s="54"/>
      <c r="T4494" s="54"/>
    </row>
    <row r="4495" spans="1:20" ht="15" customHeight="1" x14ac:dyDescent="0.2">
      <c r="A4495" s="54"/>
      <c r="B4495" s="54"/>
      <c r="C4495" s="53"/>
      <c r="D4495" s="54"/>
      <c r="E4495" s="54"/>
      <c r="F4495" s="79"/>
      <c r="G4495" s="55"/>
      <c r="H4495" s="79"/>
      <c r="I4495" s="60"/>
      <c r="J4495" s="60"/>
      <c r="K4495" s="60"/>
      <c r="L4495" s="60"/>
      <c r="M4495" s="60"/>
      <c r="N4495" s="60"/>
      <c r="O4495" s="54"/>
      <c r="P4495" s="54"/>
      <c r="Q4495" s="54"/>
      <c r="R4495" s="54"/>
      <c r="S4495" s="54"/>
      <c r="T4495" s="54"/>
    </row>
    <row r="4496" spans="1:20" ht="15" customHeight="1" x14ac:dyDescent="0.2">
      <c r="A4496" s="54"/>
      <c r="B4496" s="54"/>
      <c r="C4496" s="53"/>
      <c r="D4496" s="54"/>
      <c r="E4496" s="54"/>
      <c r="F4496" s="79"/>
      <c r="G4496" s="55"/>
      <c r="H4496" s="79"/>
      <c r="I4496" s="60"/>
      <c r="J4496" s="60"/>
      <c r="K4496" s="60"/>
      <c r="L4496" s="60"/>
      <c r="M4496" s="60"/>
      <c r="N4496" s="60"/>
      <c r="O4496" s="54"/>
      <c r="P4496" s="54"/>
      <c r="Q4496" s="54"/>
      <c r="R4496" s="54"/>
      <c r="S4496" s="54"/>
      <c r="T4496" s="54"/>
    </row>
    <row r="4497" spans="1:20" ht="15" customHeight="1" x14ac:dyDescent="0.2">
      <c r="A4497" s="54"/>
      <c r="B4497" s="54"/>
      <c r="C4497" s="53"/>
      <c r="D4497" s="54"/>
      <c r="E4497" s="54"/>
      <c r="F4497" s="79"/>
      <c r="G4497" s="55"/>
      <c r="H4497" s="79"/>
      <c r="I4497" s="60"/>
      <c r="J4497" s="60"/>
      <c r="K4497" s="60"/>
      <c r="L4497" s="60"/>
      <c r="M4497" s="60"/>
      <c r="N4497" s="60"/>
      <c r="O4497" s="54"/>
      <c r="P4497" s="54"/>
      <c r="Q4497" s="54"/>
      <c r="R4497" s="54"/>
      <c r="S4497" s="54"/>
      <c r="T4497" s="54"/>
    </row>
    <row r="4498" spans="1:20" ht="15" customHeight="1" x14ac:dyDescent="0.2">
      <c r="A4498" s="54"/>
      <c r="B4498" s="54"/>
      <c r="C4498" s="53"/>
      <c r="D4498" s="54"/>
      <c r="E4498" s="54"/>
      <c r="F4498" s="79"/>
      <c r="G4498" s="55"/>
      <c r="H4498" s="79"/>
      <c r="I4498" s="60"/>
      <c r="J4498" s="60"/>
      <c r="K4498" s="60"/>
      <c r="L4498" s="60"/>
      <c r="M4498" s="60"/>
      <c r="N4498" s="60"/>
      <c r="O4498" s="54"/>
      <c r="P4498" s="54"/>
      <c r="Q4498" s="54"/>
      <c r="R4498" s="54"/>
      <c r="S4498" s="54"/>
      <c r="T4498" s="54"/>
    </row>
    <row r="4499" spans="1:20" ht="15" customHeight="1" x14ac:dyDescent="0.2">
      <c r="A4499" s="54"/>
      <c r="B4499" s="54"/>
      <c r="C4499" s="53"/>
      <c r="D4499" s="54"/>
      <c r="E4499" s="54"/>
      <c r="F4499" s="79"/>
      <c r="G4499" s="55"/>
      <c r="H4499" s="79"/>
      <c r="I4499" s="60"/>
      <c r="J4499" s="60"/>
      <c r="K4499" s="60"/>
      <c r="L4499" s="60"/>
      <c r="M4499" s="60"/>
      <c r="N4499" s="60"/>
      <c r="O4499" s="54"/>
      <c r="P4499" s="54"/>
      <c r="Q4499" s="54"/>
      <c r="R4499" s="54"/>
      <c r="S4499" s="54"/>
      <c r="T4499" s="54"/>
    </row>
    <row r="4500" spans="1:20" ht="15" customHeight="1" x14ac:dyDescent="0.2">
      <c r="A4500" s="54"/>
      <c r="B4500" s="54"/>
      <c r="C4500" s="53"/>
      <c r="D4500" s="54"/>
      <c r="E4500" s="54"/>
      <c r="F4500" s="79"/>
      <c r="G4500" s="55"/>
      <c r="H4500" s="79"/>
      <c r="I4500" s="60"/>
      <c r="J4500" s="60"/>
      <c r="K4500" s="60"/>
      <c r="L4500" s="60"/>
      <c r="M4500" s="60"/>
      <c r="N4500" s="60"/>
      <c r="O4500" s="54"/>
      <c r="P4500" s="54"/>
      <c r="Q4500" s="54"/>
      <c r="R4500" s="54"/>
      <c r="S4500" s="54"/>
      <c r="T4500" s="54"/>
    </row>
    <row r="4501" spans="1:20" ht="15" customHeight="1" x14ac:dyDescent="0.2">
      <c r="A4501" s="54"/>
      <c r="B4501" s="54"/>
      <c r="C4501" s="53"/>
      <c r="D4501" s="54"/>
      <c r="E4501" s="54"/>
      <c r="F4501" s="79"/>
      <c r="G4501" s="55"/>
      <c r="H4501" s="79"/>
      <c r="I4501" s="60"/>
      <c r="J4501" s="60"/>
      <c r="K4501" s="60"/>
      <c r="L4501" s="60"/>
      <c r="M4501" s="60"/>
      <c r="N4501" s="60"/>
      <c r="O4501" s="54"/>
      <c r="P4501" s="54"/>
      <c r="Q4501" s="54"/>
      <c r="R4501" s="54"/>
      <c r="S4501" s="54"/>
      <c r="T4501" s="54"/>
    </row>
    <row r="4502" spans="1:20" ht="15" customHeight="1" x14ac:dyDescent="0.2">
      <c r="A4502" s="54"/>
      <c r="B4502" s="54"/>
      <c r="C4502" s="53"/>
      <c r="D4502" s="54"/>
      <c r="E4502" s="54"/>
      <c r="F4502" s="79"/>
      <c r="G4502" s="55"/>
      <c r="H4502" s="79"/>
      <c r="I4502" s="60"/>
      <c r="J4502" s="60"/>
      <c r="K4502" s="60"/>
      <c r="L4502" s="60"/>
      <c r="M4502" s="60"/>
      <c r="N4502" s="60"/>
      <c r="O4502" s="54"/>
      <c r="P4502" s="54"/>
      <c r="Q4502" s="54"/>
      <c r="R4502" s="54"/>
      <c r="S4502" s="54"/>
      <c r="T4502" s="54"/>
    </row>
    <row r="4503" spans="1:20" ht="15" customHeight="1" x14ac:dyDescent="0.2">
      <c r="A4503" s="54"/>
      <c r="B4503" s="54"/>
      <c r="C4503" s="53"/>
      <c r="D4503" s="54"/>
      <c r="E4503" s="54"/>
      <c r="F4503" s="79"/>
      <c r="G4503" s="55"/>
      <c r="H4503" s="79"/>
      <c r="I4503" s="60"/>
      <c r="J4503" s="60"/>
      <c r="K4503" s="60"/>
      <c r="L4503" s="60"/>
      <c r="M4503" s="60"/>
      <c r="N4503" s="60"/>
      <c r="O4503" s="54"/>
      <c r="P4503" s="54"/>
      <c r="Q4503" s="54"/>
      <c r="R4503" s="54"/>
      <c r="S4503" s="54"/>
      <c r="T4503" s="54"/>
    </row>
    <row r="4504" spans="1:20" ht="15" customHeight="1" x14ac:dyDescent="0.2">
      <c r="A4504" s="54"/>
      <c r="B4504" s="54"/>
      <c r="C4504" s="53"/>
      <c r="D4504" s="54"/>
      <c r="E4504" s="54"/>
      <c r="F4504" s="79"/>
      <c r="G4504" s="55"/>
      <c r="H4504" s="79"/>
      <c r="I4504" s="60"/>
      <c r="J4504" s="60"/>
      <c r="K4504" s="60"/>
      <c r="L4504" s="60"/>
      <c r="M4504" s="60"/>
      <c r="N4504" s="60"/>
      <c r="O4504" s="54"/>
      <c r="P4504" s="54"/>
      <c r="Q4504" s="54"/>
      <c r="R4504" s="54"/>
      <c r="S4504" s="54"/>
      <c r="T4504" s="54"/>
    </row>
    <row r="4505" spans="1:20" ht="15" customHeight="1" x14ac:dyDescent="0.2">
      <c r="A4505" s="54"/>
      <c r="B4505" s="54"/>
      <c r="C4505" s="53"/>
      <c r="D4505" s="54"/>
      <c r="E4505" s="54"/>
      <c r="F4505" s="79"/>
      <c r="G4505" s="55"/>
      <c r="H4505" s="79"/>
      <c r="I4505" s="60"/>
      <c r="J4505" s="60"/>
      <c r="K4505" s="60"/>
      <c r="L4505" s="60"/>
      <c r="M4505" s="60"/>
      <c r="N4505" s="60"/>
      <c r="O4505" s="54"/>
      <c r="P4505" s="54"/>
      <c r="Q4505" s="54"/>
      <c r="R4505" s="54"/>
      <c r="S4505" s="54"/>
      <c r="T4505" s="54"/>
    </row>
    <row r="4506" spans="1:20" ht="15" customHeight="1" x14ac:dyDescent="0.2">
      <c r="A4506" s="54"/>
      <c r="B4506" s="54"/>
      <c r="C4506" s="53"/>
      <c r="D4506" s="54"/>
      <c r="E4506" s="54"/>
      <c r="F4506" s="79"/>
      <c r="G4506" s="55"/>
      <c r="H4506" s="79"/>
      <c r="I4506" s="60"/>
      <c r="J4506" s="60"/>
      <c r="K4506" s="60"/>
      <c r="L4506" s="60"/>
      <c r="M4506" s="60"/>
      <c r="N4506" s="60"/>
      <c r="O4506" s="54"/>
      <c r="P4506" s="54"/>
      <c r="Q4506" s="54"/>
      <c r="R4506" s="54"/>
      <c r="S4506" s="54"/>
      <c r="T4506" s="54"/>
    </row>
    <row r="4507" spans="1:20" ht="15" customHeight="1" x14ac:dyDescent="0.2">
      <c r="A4507" s="54"/>
      <c r="B4507" s="54"/>
      <c r="C4507" s="53"/>
      <c r="D4507" s="54"/>
      <c r="E4507" s="54"/>
      <c r="F4507" s="79"/>
      <c r="G4507" s="55"/>
      <c r="H4507" s="79"/>
      <c r="I4507" s="60"/>
      <c r="J4507" s="60"/>
      <c r="K4507" s="60"/>
      <c r="L4507" s="60"/>
      <c r="M4507" s="60"/>
      <c r="N4507" s="60"/>
      <c r="O4507" s="54"/>
      <c r="P4507" s="54"/>
      <c r="Q4507" s="54"/>
      <c r="R4507" s="54"/>
      <c r="S4507" s="54"/>
      <c r="T4507" s="54"/>
    </row>
    <row r="4508" spans="1:20" ht="15" customHeight="1" x14ac:dyDescent="0.2">
      <c r="A4508" s="54"/>
      <c r="B4508" s="54"/>
      <c r="C4508" s="53"/>
      <c r="D4508" s="54"/>
      <c r="E4508" s="54"/>
      <c r="F4508" s="79"/>
      <c r="G4508" s="55"/>
      <c r="H4508" s="79"/>
      <c r="I4508" s="60"/>
      <c r="J4508" s="60"/>
      <c r="K4508" s="60"/>
      <c r="L4508" s="60"/>
      <c r="M4508" s="60"/>
      <c r="N4508" s="60"/>
      <c r="O4508" s="54"/>
      <c r="P4508" s="54"/>
      <c r="Q4508" s="54"/>
      <c r="R4508" s="54"/>
      <c r="S4508" s="54"/>
      <c r="T4508" s="54"/>
    </row>
    <row r="4509" spans="1:20" ht="15" customHeight="1" x14ac:dyDescent="0.2">
      <c r="A4509" s="54"/>
      <c r="B4509" s="54"/>
      <c r="C4509" s="53"/>
      <c r="D4509" s="54"/>
      <c r="E4509" s="54"/>
      <c r="F4509" s="79"/>
      <c r="G4509" s="55"/>
      <c r="H4509" s="79"/>
      <c r="I4509" s="60"/>
      <c r="J4509" s="60"/>
      <c r="K4509" s="60"/>
      <c r="L4509" s="60"/>
      <c r="M4509" s="60"/>
      <c r="N4509" s="60"/>
      <c r="O4509" s="54"/>
      <c r="P4509" s="54"/>
      <c r="Q4509" s="54"/>
      <c r="R4509" s="54"/>
      <c r="S4509" s="54"/>
      <c r="T4509" s="54"/>
    </row>
    <row r="4510" spans="1:20" ht="15" customHeight="1" x14ac:dyDescent="0.2">
      <c r="A4510" s="54"/>
      <c r="B4510" s="54"/>
      <c r="C4510" s="53"/>
      <c r="D4510" s="54"/>
      <c r="E4510" s="54"/>
      <c r="F4510" s="79"/>
      <c r="G4510" s="55"/>
      <c r="H4510" s="79"/>
      <c r="I4510" s="60"/>
      <c r="J4510" s="60"/>
      <c r="K4510" s="60"/>
      <c r="L4510" s="60"/>
      <c r="M4510" s="60"/>
      <c r="N4510" s="60"/>
      <c r="O4510" s="54"/>
      <c r="P4510" s="54"/>
      <c r="Q4510" s="54"/>
      <c r="R4510" s="54"/>
      <c r="S4510" s="54"/>
      <c r="T4510" s="54"/>
    </row>
    <row r="4511" spans="1:20" ht="15" customHeight="1" x14ac:dyDescent="0.2">
      <c r="A4511" s="54"/>
      <c r="B4511" s="54"/>
      <c r="C4511" s="53"/>
      <c r="D4511" s="54"/>
      <c r="E4511" s="54"/>
      <c r="F4511" s="79"/>
      <c r="G4511" s="55"/>
      <c r="H4511" s="79"/>
      <c r="I4511" s="60"/>
      <c r="J4511" s="60"/>
      <c r="K4511" s="60"/>
      <c r="L4511" s="60"/>
      <c r="M4511" s="60"/>
      <c r="N4511" s="60"/>
      <c r="O4511" s="54"/>
      <c r="P4511" s="54"/>
      <c r="Q4511" s="54"/>
      <c r="R4511" s="54"/>
      <c r="S4511" s="54"/>
      <c r="T4511" s="54"/>
    </row>
    <row r="4512" spans="1:20" ht="15" customHeight="1" x14ac:dyDescent="0.2">
      <c r="A4512" s="54"/>
      <c r="B4512" s="54"/>
      <c r="C4512" s="53"/>
      <c r="D4512" s="54"/>
      <c r="E4512" s="54"/>
      <c r="F4512" s="79"/>
      <c r="G4512" s="55"/>
      <c r="H4512" s="79"/>
      <c r="I4512" s="60"/>
      <c r="J4512" s="60"/>
      <c r="K4512" s="60"/>
      <c r="L4512" s="60"/>
      <c r="M4512" s="60"/>
      <c r="N4512" s="60"/>
      <c r="O4512" s="54"/>
      <c r="P4512" s="54"/>
      <c r="Q4512" s="54"/>
      <c r="R4512" s="54"/>
      <c r="S4512" s="54"/>
      <c r="T4512" s="54"/>
    </row>
    <row r="4513" spans="1:20" ht="15" customHeight="1" x14ac:dyDescent="0.2">
      <c r="A4513" s="54"/>
      <c r="B4513" s="54"/>
      <c r="C4513" s="53"/>
      <c r="D4513" s="54"/>
      <c r="E4513" s="54"/>
      <c r="F4513" s="79"/>
      <c r="G4513" s="55"/>
      <c r="H4513" s="79"/>
      <c r="I4513" s="60"/>
      <c r="J4513" s="60"/>
      <c r="K4513" s="60"/>
      <c r="L4513" s="60"/>
      <c r="M4513" s="60"/>
      <c r="N4513" s="60"/>
      <c r="O4513" s="54"/>
      <c r="P4513" s="54"/>
      <c r="Q4513" s="54"/>
      <c r="R4513" s="54"/>
      <c r="S4513" s="54"/>
      <c r="T4513" s="54"/>
    </row>
    <row r="4514" spans="1:20" ht="15" customHeight="1" x14ac:dyDescent="0.2">
      <c r="A4514" s="54"/>
      <c r="B4514" s="54"/>
      <c r="C4514" s="53"/>
      <c r="D4514" s="54"/>
      <c r="E4514" s="54"/>
      <c r="F4514" s="79"/>
      <c r="G4514" s="55"/>
      <c r="H4514" s="79"/>
      <c r="I4514" s="60"/>
      <c r="J4514" s="60"/>
      <c r="K4514" s="60"/>
      <c r="L4514" s="60"/>
      <c r="M4514" s="60"/>
      <c r="N4514" s="60"/>
      <c r="O4514" s="54"/>
      <c r="P4514" s="54"/>
      <c r="Q4514" s="54"/>
      <c r="R4514" s="54"/>
      <c r="S4514" s="54"/>
      <c r="T4514" s="54"/>
    </row>
    <row r="4515" spans="1:20" ht="15" customHeight="1" x14ac:dyDescent="0.2">
      <c r="A4515" s="54"/>
      <c r="B4515" s="54"/>
      <c r="C4515" s="53"/>
      <c r="D4515" s="54"/>
      <c r="E4515" s="54"/>
      <c r="F4515" s="79"/>
      <c r="G4515" s="55"/>
      <c r="H4515" s="79"/>
      <c r="I4515" s="60"/>
      <c r="J4515" s="60"/>
      <c r="K4515" s="60"/>
      <c r="L4515" s="60"/>
      <c r="M4515" s="60"/>
      <c r="N4515" s="60"/>
      <c r="O4515" s="54"/>
      <c r="P4515" s="54"/>
      <c r="Q4515" s="54"/>
      <c r="R4515" s="54"/>
      <c r="S4515" s="54"/>
      <c r="T4515" s="54"/>
    </row>
    <row r="4516" spans="1:20" ht="15" customHeight="1" x14ac:dyDescent="0.2">
      <c r="A4516" s="54"/>
      <c r="B4516" s="54"/>
      <c r="C4516" s="53"/>
      <c r="D4516" s="54"/>
      <c r="E4516" s="54"/>
      <c r="F4516" s="79"/>
      <c r="G4516" s="55"/>
      <c r="H4516" s="79"/>
      <c r="I4516" s="60"/>
      <c r="J4516" s="60"/>
      <c r="K4516" s="60"/>
      <c r="L4516" s="60"/>
      <c r="M4516" s="60"/>
      <c r="N4516" s="60"/>
      <c r="O4516" s="54"/>
      <c r="P4516" s="54"/>
      <c r="Q4516" s="54"/>
      <c r="R4516" s="54"/>
      <c r="S4516" s="54"/>
      <c r="T4516" s="54"/>
    </row>
    <row r="4517" spans="1:20" ht="15" customHeight="1" x14ac:dyDescent="0.2">
      <c r="A4517" s="54"/>
      <c r="B4517" s="54"/>
      <c r="C4517" s="53"/>
      <c r="D4517" s="54"/>
      <c r="E4517" s="54"/>
      <c r="F4517" s="79"/>
      <c r="G4517" s="55"/>
      <c r="H4517" s="79"/>
      <c r="I4517" s="60"/>
      <c r="J4517" s="60"/>
      <c r="K4517" s="60"/>
      <c r="L4517" s="60"/>
      <c r="M4517" s="60"/>
      <c r="N4517" s="60"/>
      <c r="O4517" s="54"/>
      <c r="P4517" s="54"/>
      <c r="Q4517" s="54"/>
      <c r="R4517" s="54"/>
      <c r="S4517" s="54"/>
      <c r="T4517" s="54"/>
    </row>
    <row r="4518" spans="1:20" ht="15" customHeight="1" x14ac:dyDescent="0.2">
      <c r="A4518" s="54"/>
      <c r="B4518" s="54"/>
      <c r="C4518" s="53"/>
      <c r="D4518" s="54"/>
      <c r="E4518" s="54"/>
      <c r="F4518" s="79"/>
      <c r="G4518" s="55"/>
      <c r="H4518" s="79"/>
      <c r="I4518" s="60"/>
      <c r="J4518" s="60"/>
      <c r="K4518" s="60"/>
      <c r="L4518" s="60"/>
      <c r="M4518" s="60"/>
      <c r="N4518" s="60"/>
      <c r="O4518" s="54"/>
      <c r="P4518" s="54"/>
      <c r="Q4518" s="54"/>
      <c r="R4518" s="54"/>
      <c r="S4518" s="54"/>
      <c r="T4518" s="54"/>
    </row>
    <row r="4519" spans="1:20" ht="15" customHeight="1" x14ac:dyDescent="0.2">
      <c r="A4519" s="54"/>
      <c r="B4519" s="54"/>
      <c r="C4519" s="53"/>
      <c r="D4519" s="54"/>
      <c r="E4519" s="54"/>
      <c r="F4519" s="79"/>
      <c r="G4519" s="55"/>
      <c r="H4519" s="79"/>
      <c r="I4519" s="60"/>
      <c r="J4519" s="60"/>
      <c r="K4519" s="60"/>
      <c r="L4519" s="60"/>
      <c r="M4519" s="60"/>
      <c r="N4519" s="60"/>
      <c r="O4519" s="54"/>
      <c r="P4519" s="54"/>
      <c r="Q4519" s="54"/>
      <c r="R4519" s="54"/>
      <c r="S4519" s="54"/>
      <c r="T4519" s="54"/>
    </row>
    <row r="4520" spans="1:20" ht="15" customHeight="1" x14ac:dyDescent="0.2">
      <c r="A4520" s="54"/>
      <c r="B4520" s="54"/>
      <c r="C4520" s="53"/>
      <c r="D4520" s="54"/>
      <c r="E4520" s="54"/>
      <c r="F4520" s="79"/>
      <c r="G4520" s="55"/>
      <c r="H4520" s="79"/>
      <c r="I4520" s="60"/>
      <c r="J4520" s="60"/>
      <c r="K4520" s="60"/>
      <c r="L4520" s="60"/>
      <c r="M4520" s="60"/>
      <c r="N4520" s="60"/>
      <c r="O4520" s="54"/>
      <c r="P4520" s="54"/>
      <c r="Q4520" s="54"/>
      <c r="R4520" s="54"/>
      <c r="S4520" s="54"/>
      <c r="T4520" s="54"/>
    </row>
    <row r="4521" spans="1:20" ht="15" customHeight="1" x14ac:dyDescent="0.2">
      <c r="A4521" s="54"/>
      <c r="B4521" s="54"/>
      <c r="C4521" s="53"/>
      <c r="D4521" s="54"/>
      <c r="E4521" s="54"/>
      <c r="F4521" s="79"/>
      <c r="G4521" s="55"/>
      <c r="H4521" s="79"/>
      <c r="I4521" s="60"/>
      <c r="J4521" s="60"/>
      <c r="K4521" s="60"/>
      <c r="L4521" s="60"/>
      <c r="M4521" s="60"/>
      <c r="N4521" s="60"/>
      <c r="O4521" s="54"/>
      <c r="P4521" s="54"/>
      <c r="Q4521" s="54"/>
      <c r="R4521" s="54"/>
      <c r="S4521" s="54"/>
      <c r="T4521" s="54"/>
    </row>
    <row r="4522" spans="1:20" ht="15" customHeight="1" x14ac:dyDescent="0.2">
      <c r="A4522" s="54"/>
      <c r="B4522" s="54"/>
      <c r="C4522" s="53"/>
      <c r="D4522" s="54"/>
      <c r="E4522" s="54"/>
      <c r="F4522" s="79"/>
      <c r="G4522" s="55"/>
      <c r="H4522" s="79"/>
      <c r="I4522" s="60"/>
      <c r="J4522" s="60"/>
      <c r="K4522" s="60"/>
      <c r="L4522" s="60"/>
      <c r="M4522" s="60"/>
      <c r="N4522" s="60"/>
      <c r="O4522" s="54"/>
      <c r="P4522" s="54"/>
      <c r="Q4522" s="54"/>
      <c r="R4522" s="54"/>
      <c r="S4522" s="54"/>
      <c r="T4522" s="54"/>
    </row>
    <row r="4523" spans="1:20" ht="15" customHeight="1" x14ac:dyDescent="0.2">
      <c r="A4523" s="54"/>
      <c r="B4523" s="54"/>
      <c r="C4523" s="53"/>
      <c r="D4523" s="54"/>
      <c r="E4523" s="54"/>
      <c r="F4523" s="79"/>
      <c r="G4523" s="55"/>
      <c r="H4523" s="79"/>
      <c r="I4523" s="60"/>
      <c r="J4523" s="60"/>
      <c r="K4523" s="60"/>
      <c r="L4523" s="60"/>
      <c r="M4523" s="60"/>
      <c r="N4523" s="60"/>
      <c r="O4523" s="54"/>
      <c r="P4523" s="54"/>
      <c r="Q4523" s="54"/>
      <c r="R4523" s="54"/>
      <c r="S4523" s="54"/>
      <c r="T4523" s="54"/>
    </row>
    <row r="4524" spans="1:20" ht="15" customHeight="1" x14ac:dyDescent="0.2">
      <c r="A4524" s="54"/>
      <c r="B4524" s="54"/>
      <c r="C4524" s="53"/>
      <c r="D4524" s="54"/>
      <c r="E4524" s="54"/>
      <c r="F4524" s="79"/>
      <c r="G4524" s="55"/>
      <c r="H4524" s="79"/>
      <c r="I4524" s="60"/>
      <c r="J4524" s="60"/>
      <c r="K4524" s="60"/>
      <c r="L4524" s="60"/>
      <c r="M4524" s="60"/>
      <c r="N4524" s="60"/>
      <c r="O4524" s="54"/>
      <c r="P4524" s="54"/>
      <c r="Q4524" s="54"/>
      <c r="R4524" s="54"/>
      <c r="S4524" s="54"/>
      <c r="T4524" s="54"/>
    </row>
    <row r="4525" spans="1:20" ht="15" customHeight="1" x14ac:dyDescent="0.2">
      <c r="A4525" s="54"/>
      <c r="B4525" s="54"/>
      <c r="C4525" s="53"/>
      <c r="D4525" s="54"/>
      <c r="E4525" s="54"/>
      <c r="F4525" s="79"/>
      <c r="G4525" s="55"/>
      <c r="H4525" s="79"/>
      <c r="I4525" s="60"/>
      <c r="J4525" s="60"/>
      <c r="K4525" s="60"/>
      <c r="L4525" s="60"/>
      <c r="M4525" s="60"/>
      <c r="N4525" s="60"/>
      <c r="O4525" s="54"/>
      <c r="P4525" s="54"/>
      <c r="Q4525" s="54"/>
      <c r="R4525" s="54"/>
      <c r="S4525" s="54"/>
      <c r="T4525" s="54"/>
    </row>
    <row r="4526" spans="1:20" ht="15" customHeight="1" x14ac:dyDescent="0.2">
      <c r="A4526" s="54"/>
      <c r="B4526" s="54"/>
      <c r="C4526" s="53"/>
      <c r="D4526" s="54"/>
      <c r="E4526" s="54"/>
      <c r="F4526" s="79"/>
      <c r="G4526" s="55"/>
      <c r="H4526" s="79"/>
      <c r="I4526" s="60"/>
      <c r="J4526" s="60"/>
      <c r="K4526" s="60"/>
      <c r="L4526" s="60"/>
      <c r="M4526" s="60"/>
      <c r="N4526" s="60"/>
      <c r="O4526" s="54"/>
      <c r="P4526" s="54"/>
      <c r="Q4526" s="54"/>
      <c r="R4526" s="54"/>
      <c r="S4526" s="54"/>
      <c r="T4526" s="54"/>
    </row>
    <row r="4527" spans="1:20" ht="15" customHeight="1" x14ac:dyDescent="0.2">
      <c r="A4527" s="54"/>
      <c r="B4527" s="54"/>
      <c r="C4527" s="53"/>
      <c r="D4527" s="54"/>
      <c r="E4527" s="54"/>
      <c r="F4527" s="79"/>
      <c r="G4527" s="55"/>
      <c r="H4527" s="79"/>
      <c r="I4527" s="60"/>
      <c r="J4527" s="60"/>
      <c r="K4527" s="60"/>
      <c r="L4527" s="60"/>
      <c r="M4527" s="60"/>
      <c r="N4527" s="60"/>
      <c r="O4527" s="54"/>
      <c r="P4527" s="54"/>
      <c r="Q4527" s="54"/>
      <c r="R4527" s="54"/>
      <c r="S4527" s="54"/>
      <c r="T4527" s="54"/>
    </row>
    <row r="4528" spans="1:20" ht="15" customHeight="1" x14ac:dyDescent="0.2">
      <c r="A4528" s="54"/>
      <c r="B4528" s="54"/>
      <c r="C4528" s="53"/>
      <c r="D4528" s="54"/>
      <c r="E4528" s="54"/>
      <c r="F4528" s="79"/>
      <c r="G4528" s="55"/>
      <c r="H4528" s="79"/>
      <c r="I4528" s="60"/>
      <c r="J4528" s="60"/>
      <c r="K4528" s="60"/>
      <c r="L4528" s="60"/>
      <c r="M4528" s="60"/>
      <c r="N4528" s="60"/>
      <c r="O4528" s="54"/>
      <c r="P4528" s="54"/>
      <c r="Q4528" s="54"/>
      <c r="R4528" s="54"/>
      <c r="S4528" s="54"/>
      <c r="T4528" s="54"/>
    </row>
    <row r="4529" spans="1:20" ht="15" customHeight="1" x14ac:dyDescent="0.2">
      <c r="A4529" s="54"/>
      <c r="B4529" s="54"/>
      <c r="C4529" s="53"/>
      <c r="D4529" s="54"/>
      <c r="E4529" s="54"/>
      <c r="F4529" s="79"/>
      <c r="G4529" s="55"/>
      <c r="H4529" s="79"/>
      <c r="I4529" s="60"/>
      <c r="J4529" s="60"/>
      <c r="K4529" s="60"/>
      <c r="L4529" s="60"/>
      <c r="M4529" s="60"/>
      <c r="N4529" s="60"/>
      <c r="O4529" s="54"/>
      <c r="P4529" s="54"/>
      <c r="Q4529" s="54"/>
      <c r="R4529" s="54"/>
      <c r="S4529" s="54"/>
      <c r="T4529" s="54"/>
    </row>
    <row r="4530" spans="1:20" ht="15" customHeight="1" x14ac:dyDescent="0.2">
      <c r="A4530" s="54"/>
      <c r="B4530" s="54"/>
      <c r="C4530" s="53"/>
      <c r="D4530" s="54"/>
      <c r="E4530" s="54"/>
      <c r="F4530" s="79"/>
      <c r="G4530" s="55"/>
      <c r="H4530" s="79"/>
      <c r="I4530" s="60"/>
      <c r="J4530" s="60"/>
      <c r="K4530" s="60"/>
      <c r="L4530" s="60"/>
      <c r="M4530" s="60"/>
      <c r="N4530" s="60"/>
      <c r="O4530" s="54"/>
      <c r="P4530" s="54"/>
      <c r="Q4530" s="54"/>
      <c r="R4530" s="54"/>
      <c r="S4530" s="54"/>
      <c r="T4530" s="54"/>
    </row>
    <row r="4531" spans="1:20" ht="15" customHeight="1" x14ac:dyDescent="0.2">
      <c r="A4531" s="54"/>
      <c r="B4531" s="54"/>
      <c r="C4531" s="53"/>
      <c r="D4531" s="54"/>
      <c r="E4531" s="54"/>
      <c r="F4531" s="79"/>
      <c r="G4531" s="55"/>
      <c r="H4531" s="79"/>
      <c r="I4531" s="60"/>
      <c r="J4531" s="60"/>
      <c r="K4531" s="60"/>
      <c r="L4531" s="60"/>
      <c r="M4531" s="60"/>
      <c r="N4531" s="60"/>
      <c r="O4531" s="54"/>
      <c r="P4531" s="54"/>
      <c r="Q4531" s="54"/>
      <c r="R4531" s="54"/>
      <c r="S4531" s="54"/>
      <c r="T4531" s="54"/>
    </row>
    <row r="4532" spans="1:20" ht="15" customHeight="1" x14ac:dyDescent="0.2">
      <c r="A4532" s="54"/>
      <c r="B4532" s="54"/>
      <c r="C4532" s="53"/>
      <c r="D4532" s="54"/>
      <c r="E4532" s="54"/>
      <c r="F4532" s="79"/>
      <c r="G4532" s="55"/>
      <c r="H4532" s="79"/>
      <c r="I4532" s="60"/>
      <c r="J4532" s="60"/>
      <c r="K4532" s="60"/>
      <c r="L4532" s="60"/>
      <c r="M4532" s="60"/>
      <c r="N4532" s="60"/>
      <c r="O4532" s="54"/>
      <c r="P4532" s="54"/>
      <c r="Q4532" s="54"/>
      <c r="R4532" s="54"/>
      <c r="S4532" s="54"/>
      <c r="T4532" s="54"/>
    </row>
    <row r="4533" spans="1:20" ht="15" customHeight="1" x14ac:dyDescent="0.2">
      <c r="A4533" s="54"/>
      <c r="B4533" s="54"/>
      <c r="C4533" s="53"/>
      <c r="D4533" s="54"/>
      <c r="E4533" s="54"/>
      <c r="F4533" s="79"/>
      <c r="G4533" s="55"/>
      <c r="H4533" s="79"/>
      <c r="I4533" s="60"/>
      <c r="J4533" s="60"/>
      <c r="K4533" s="60"/>
      <c r="L4533" s="60"/>
      <c r="M4533" s="60"/>
      <c r="N4533" s="60"/>
      <c r="O4533" s="54"/>
      <c r="P4533" s="54"/>
      <c r="Q4533" s="54"/>
      <c r="R4533" s="54"/>
      <c r="S4533" s="54"/>
      <c r="T4533" s="54"/>
    </row>
    <row r="4534" spans="1:20" ht="15" customHeight="1" x14ac:dyDescent="0.2">
      <c r="A4534" s="54"/>
      <c r="B4534" s="54"/>
      <c r="C4534" s="53"/>
      <c r="D4534" s="54"/>
      <c r="E4534" s="54"/>
      <c r="F4534" s="79"/>
      <c r="G4534" s="55"/>
      <c r="H4534" s="79"/>
      <c r="I4534" s="60"/>
      <c r="J4534" s="60"/>
      <c r="K4534" s="60"/>
      <c r="L4534" s="60"/>
      <c r="M4534" s="60"/>
      <c r="N4534" s="60"/>
      <c r="O4534" s="54"/>
      <c r="P4534" s="54"/>
      <c r="Q4534" s="54"/>
      <c r="R4534" s="54"/>
      <c r="S4534" s="54"/>
      <c r="T4534" s="54"/>
    </row>
    <row r="4535" spans="1:20" ht="15" customHeight="1" x14ac:dyDescent="0.2">
      <c r="A4535" s="54"/>
      <c r="B4535" s="54"/>
      <c r="C4535" s="53"/>
      <c r="D4535" s="54"/>
      <c r="E4535" s="54"/>
      <c r="F4535" s="79"/>
      <c r="G4535" s="55"/>
      <c r="H4535" s="79"/>
      <c r="I4535" s="60"/>
      <c r="J4535" s="60"/>
      <c r="K4535" s="60"/>
      <c r="L4535" s="60"/>
      <c r="M4535" s="60"/>
      <c r="N4535" s="60"/>
      <c r="O4535" s="54"/>
      <c r="P4535" s="54"/>
      <c r="Q4535" s="54"/>
      <c r="R4535" s="54"/>
      <c r="S4535" s="54"/>
      <c r="T4535" s="54"/>
    </row>
    <row r="4536" spans="1:20" ht="15" customHeight="1" x14ac:dyDescent="0.2">
      <c r="A4536" s="54"/>
      <c r="B4536" s="54"/>
      <c r="C4536" s="53"/>
      <c r="D4536" s="54"/>
      <c r="E4536" s="54"/>
      <c r="F4536" s="79"/>
      <c r="G4536" s="55"/>
      <c r="H4536" s="79"/>
      <c r="I4536" s="60"/>
      <c r="J4536" s="60"/>
      <c r="K4536" s="60"/>
      <c r="L4536" s="60"/>
      <c r="M4536" s="60"/>
      <c r="N4536" s="60"/>
      <c r="O4536" s="54"/>
      <c r="P4536" s="54"/>
      <c r="Q4536" s="54"/>
      <c r="R4536" s="54"/>
      <c r="S4536" s="54"/>
      <c r="T4536" s="54"/>
    </row>
    <row r="4537" spans="1:20" ht="15" customHeight="1" x14ac:dyDescent="0.2">
      <c r="A4537" s="54"/>
      <c r="B4537" s="54"/>
      <c r="C4537" s="53"/>
      <c r="D4537" s="54"/>
      <c r="E4537" s="54"/>
      <c r="F4537" s="79"/>
      <c r="G4537" s="55"/>
      <c r="H4537" s="79"/>
      <c r="I4537" s="60"/>
      <c r="J4537" s="60"/>
      <c r="K4537" s="60"/>
      <c r="L4537" s="60"/>
      <c r="M4537" s="60"/>
      <c r="N4537" s="60"/>
      <c r="O4537" s="54"/>
      <c r="P4537" s="54"/>
      <c r="Q4537" s="54"/>
      <c r="R4537" s="54"/>
      <c r="S4537" s="54"/>
      <c r="T4537" s="54"/>
    </row>
    <row r="4538" spans="1:20" ht="15" customHeight="1" x14ac:dyDescent="0.2">
      <c r="A4538" s="54"/>
      <c r="B4538" s="54"/>
      <c r="C4538" s="53"/>
      <c r="D4538" s="54"/>
      <c r="E4538" s="54"/>
      <c r="F4538" s="79"/>
      <c r="G4538" s="55"/>
      <c r="H4538" s="79"/>
      <c r="I4538" s="60"/>
      <c r="J4538" s="60"/>
      <c r="K4538" s="60"/>
      <c r="L4538" s="60"/>
      <c r="M4538" s="60"/>
      <c r="N4538" s="60"/>
      <c r="O4538" s="54"/>
      <c r="P4538" s="54"/>
      <c r="Q4538" s="54"/>
      <c r="R4538" s="54"/>
      <c r="S4538" s="54"/>
      <c r="T4538" s="54"/>
    </row>
    <row r="4539" spans="1:20" ht="15" customHeight="1" x14ac:dyDescent="0.2">
      <c r="A4539" s="54"/>
      <c r="B4539" s="54"/>
      <c r="C4539" s="53"/>
      <c r="D4539" s="54"/>
      <c r="E4539" s="54"/>
      <c r="F4539" s="79"/>
      <c r="G4539" s="55"/>
      <c r="H4539" s="79"/>
      <c r="I4539" s="60"/>
      <c r="J4539" s="60"/>
      <c r="K4539" s="60"/>
      <c r="L4539" s="60"/>
      <c r="M4539" s="60"/>
      <c r="N4539" s="60"/>
      <c r="O4539" s="54"/>
      <c r="P4539" s="54"/>
      <c r="Q4539" s="54"/>
      <c r="R4539" s="54"/>
      <c r="S4539" s="54"/>
      <c r="T4539" s="54"/>
    </row>
    <row r="4540" spans="1:20" ht="15" customHeight="1" x14ac:dyDescent="0.2">
      <c r="A4540" s="54"/>
      <c r="B4540" s="54"/>
      <c r="C4540" s="53"/>
      <c r="D4540" s="54"/>
      <c r="E4540" s="54"/>
      <c r="F4540" s="79"/>
      <c r="G4540" s="55"/>
      <c r="H4540" s="79"/>
      <c r="I4540" s="60"/>
      <c r="J4540" s="60"/>
      <c r="K4540" s="60"/>
      <c r="L4540" s="60"/>
      <c r="M4540" s="60"/>
      <c r="N4540" s="60"/>
      <c r="O4540" s="54"/>
      <c r="P4540" s="54"/>
      <c r="Q4540" s="54"/>
      <c r="R4540" s="54"/>
      <c r="S4540" s="54"/>
      <c r="T4540" s="54"/>
    </row>
    <row r="4541" spans="1:20" ht="15" customHeight="1" x14ac:dyDescent="0.2">
      <c r="A4541" s="54"/>
      <c r="B4541" s="54"/>
      <c r="C4541" s="53"/>
      <c r="D4541" s="54"/>
      <c r="E4541" s="54"/>
      <c r="F4541" s="79"/>
      <c r="G4541" s="55"/>
      <c r="H4541" s="79"/>
      <c r="I4541" s="60"/>
      <c r="J4541" s="60"/>
      <c r="K4541" s="60"/>
      <c r="L4541" s="60"/>
      <c r="M4541" s="60"/>
      <c r="N4541" s="60"/>
      <c r="O4541" s="54"/>
      <c r="P4541" s="54"/>
      <c r="Q4541" s="54"/>
      <c r="R4541" s="54"/>
      <c r="S4541" s="54"/>
      <c r="T4541" s="54"/>
    </row>
    <row r="4542" spans="1:20" ht="15" customHeight="1" x14ac:dyDescent="0.2">
      <c r="A4542" s="54"/>
      <c r="B4542" s="54"/>
      <c r="C4542" s="53"/>
      <c r="D4542" s="54"/>
      <c r="E4542" s="54"/>
      <c r="F4542" s="79"/>
      <c r="G4542" s="55"/>
      <c r="H4542" s="79"/>
      <c r="I4542" s="60"/>
      <c r="J4542" s="60"/>
      <c r="K4542" s="60"/>
      <c r="L4542" s="60"/>
      <c r="M4542" s="60"/>
      <c r="N4542" s="60"/>
      <c r="O4542" s="54"/>
      <c r="P4542" s="54"/>
      <c r="Q4542" s="54"/>
      <c r="R4542" s="54"/>
      <c r="S4542" s="54"/>
      <c r="T4542" s="54"/>
    </row>
    <row r="4543" spans="1:20" ht="15" customHeight="1" x14ac:dyDescent="0.2">
      <c r="A4543" s="54"/>
      <c r="B4543" s="54"/>
      <c r="C4543" s="53"/>
      <c r="D4543" s="54"/>
      <c r="E4543" s="54"/>
      <c r="F4543" s="79"/>
      <c r="G4543" s="55"/>
      <c r="H4543" s="79"/>
      <c r="I4543" s="60"/>
      <c r="J4543" s="60"/>
      <c r="K4543" s="60"/>
      <c r="L4543" s="60"/>
      <c r="M4543" s="60"/>
      <c r="N4543" s="60"/>
      <c r="O4543" s="54"/>
      <c r="P4543" s="54"/>
      <c r="Q4543" s="54"/>
      <c r="R4543" s="54"/>
      <c r="S4543" s="54"/>
      <c r="T4543" s="54"/>
    </row>
    <row r="4544" spans="1:20" ht="15" customHeight="1" x14ac:dyDescent="0.2">
      <c r="A4544" s="54"/>
      <c r="B4544" s="54"/>
      <c r="C4544" s="53"/>
      <c r="D4544" s="54"/>
      <c r="E4544" s="54"/>
      <c r="F4544" s="79"/>
      <c r="G4544" s="55"/>
      <c r="H4544" s="79"/>
      <c r="I4544" s="60"/>
      <c r="J4544" s="60"/>
      <c r="K4544" s="60"/>
      <c r="L4544" s="60"/>
      <c r="M4544" s="60"/>
      <c r="N4544" s="60"/>
      <c r="O4544" s="54"/>
      <c r="P4544" s="54"/>
      <c r="Q4544" s="54"/>
      <c r="R4544" s="54"/>
      <c r="S4544" s="54"/>
      <c r="T4544" s="54"/>
    </row>
    <row r="4545" spans="1:20" ht="15" customHeight="1" x14ac:dyDescent="0.2">
      <c r="A4545" s="54"/>
      <c r="B4545" s="54"/>
      <c r="C4545" s="53"/>
      <c r="D4545" s="54"/>
      <c r="E4545" s="54"/>
      <c r="F4545" s="79"/>
      <c r="G4545" s="55"/>
      <c r="H4545" s="79"/>
      <c r="I4545" s="60"/>
      <c r="J4545" s="60"/>
      <c r="K4545" s="60"/>
      <c r="L4545" s="60"/>
      <c r="M4545" s="60"/>
      <c r="N4545" s="60"/>
      <c r="O4545" s="54"/>
      <c r="P4545" s="54"/>
      <c r="Q4545" s="54"/>
      <c r="R4545" s="54"/>
      <c r="S4545" s="54"/>
      <c r="T4545" s="54"/>
    </row>
    <row r="4546" spans="1:20" ht="15" customHeight="1" x14ac:dyDescent="0.2">
      <c r="A4546" s="54"/>
      <c r="B4546" s="54"/>
      <c r="C4546" s="53"/>
      <c r="D4546" s="54"/>
      <c r="E4546" s="54"/>
      <c r="F4546" s="79"/>
      <c r="G4546" s="55"/>
      <c r="H4546" s="79"/>
      <c r="I4546" s="60"/>
      <c r="J4546" s="60"/>
      <c r="K4546" s="60"/>
      <c r="L4546" s="60"/>
      <c r="M4546" s="60"/>
      <c r="N4546" s="60"/>
      <c r="O4546" s="54"/>
      <c r="P4546" s="54"/>
      <c r="Q4546" s="54"/>
      <c r="R4546" s="54"/>
      <c r="S4546" s="54"/>
      <c r="T4546" s="54"/>
    </row>
    <row r="4547" spans="1:20" ht="15" customHeight="1" x14ac:dyDescent="0.2">
      <c r="A4547" s="54"/>
      <c r="B4547" s="54"/>
      <c r="C4547" s="53"/>
      <c r="D4547" s="54"/>
      <c r="E4547" s="54"/>
      <c r="F4547" s="79"/>
      <c r="G4547" s="55"/>
      <c r="H4547" s="79"/>
      <c r="I4547" s="60"/>
      <c r="J4547" s="60"/>
      <c r="K4547" s="60"/>
      <c r="L4547" s="60"/>
      <c r="M4547" s="60"/>
      <c r="N4547" s="60"/>
      <c r="O4547" s="54"/>
      <c r="P4547" s="54"/>
      <c r="Q4547" s="54"/>
      <c r="R4547" s="54"/>
      <c r="S4547" s="54"/>
      <c r="T4547" s="54"/>
    </row>
    <row r="4548" spans="1:20" ht="15" customHeight="1" x14ac:dyDescent="0.2">
      <c r="A4548" s="54"/>
      <c r="B4548" s="54"/>
      <c r="C4548" s="53"/>
      <c r="D4548" s="54"/>
      <c r="E4548" s="54"/>
      <c r="F4548" s="79"/>
      <c r="G4548" s="55"/>
      <c r="H4548" s="79"/>
      <c r="I4548" s="60"/>
      <c r="J4548" s="60"/>
      <c r="K4548" s="60"/>
      <c r="L4548" s="60"/>
      <c r="M4548" s="60"/>
      <c r="N4548" s="60"/>
      <c r="O4548" s="54"/>
      <c r="P4548" s="54"/>
      <c r="Q4548" s="54"/>
      <c r="R4548" s="54"/>
      <c r="S4548" s="54"/>
      <c r="T4548" s="54"/>
    </row>
    <row r="4549" spans="1:20" ht="15" customHeight="1" x14ac:dyDescent="0.2">
      <c r="A4549" s="54"/>
      <c r="B4549" s="54"/>
      <c r="C4549" s="53"/>
      <c r="D4549" s="54"/>
      <c r="E4549" s="54"/>
      <c r="F4549" s="79"/>
      <c r="G4549" s="55"/>
      <c r="H4549" s="79"/>
      <c r="I4549" s="60"/>
      <c r="J4549" s="60"/>
      <c r="K4549" s="60"/>
      <c r="L4549" s="60"/>
      <c r="M4549" s="60"/>
      <c r="N4549" s="60"/>
      <c r="O4549" s="54"/>
      <c r="P4549" s="54"/>
      <c r="Q4549" s="54"/>
      <c r="R4549" s="54"/>
      <c r="S4549" s="54"/>
      <c r="T4549" s="54"/>
    </row>
    <row r="4550" spans="1:20" ht="15" customHeight="1" x14ac:dyDescent="0.2">
      <c r="A4550" s="54"/>
      <c r="B4550" s="54"/>
      <c r="C4550" s="53"/>
      <c r="D4550" s="54"/>
      <c r="E4550" s="54"/>
      <c r="F4550" s="79"/>
      <c r="G4550" s="55"/>
      <c r="H4550" s="79"/>
      <c r="I4550" s="60"/>
      <c r="J4550" s="60"/>
      <c r="K4550" s="60"/>
      <c r="L4550" s="60"/>
      <c r="M4550" s="60"/>
      <c r="N4550" s="60"/>
      <c r="O4550" s="54"/>
      <c r="P4550" s="54"/>
      <c r="Q4550" s="54"/>
      <c r="R4550" s="54"/>
      <c r="S4550" s="54"/>
      <c r="T4550" s="54"/>
    </row>
    <row r="4551" spans="1:20" ht="15" customHeight="1" x14ac:dyDescent="0.2">
      <c r="A4551" s="54"/>
      <c r="B4551" s="54"/>
      <c r="C4551" s="53"/>
      <c r="D4551" s="54"/>
      <c r="E4551" s="54"/>
      <c r="F4551" s="79"/>
      <c r="G4551" s="55"/>
      <c r="H4551" s="79"/>
      <c r="I4551" s="60"/>
      <c r="J4551" s="60"/>
      <c r="K4551" s="60"/>
      <c r="L4551" s="60"/>
      <c r="M4551" s="60"/>
      <c r="N4551" s="60"/>
      <c r="O4551" s="54"/>
      <c r="P4551" s="54"/>
      <c r="Q4551" s="54"/>
      <c r="R4551" s="54"/>
      <c r="S4551" s="54"/>
      <c r="T4551" s="54"/>
    </row>
    <row r="4552" spans="1:20" ht="15" customHeight="1" x14ac:dyDescent="0.2">
      <c r="A4552" s="54"/>
      <c r="B4552" s="54"/>
      <c r="C4552" s="53"/>
      <c r="D4552" s="54"/>
      <c r="E4552" s="54"/>
      <c r="F4552" s="79"/>
      <c r="G4552" s="55"/>
      <c r="H4552" s="79"/>
      <c r="I4552" s="60"/>
      <c r="J4552" s="60"/>
      <c r="K4552" s="60"/>
      <c r="L4552" s="60"/>
      <c r="M4552" s="60"/>
      <c r="N4552" s="60"/>
      <c r="O4552" s="54"/>
      <c r="P4552" s="54"/>
      <c r="Q4552" s="54"/>
      <c r="R4552" s="54"/>
      <c r="S4552" s="54"/>
      <c r="T4552" s="54"/>
    </row>
    <row r="4553" spans="1:20" ht="15" customHeight="1" x14ac:dyDescent="0.2">
      <c r="A4553" s="54"/>
      <c r="B4553" s="54"/>
      <c r="C4553" s="53"/>
      <c r="D4553" s="54"/>
      <c r="E4553" s="54"/>
      <c r="F4553" s="79"/>
      <c r="G4553" s="55"/>
      <c r="H4553" s="79"/>
      <c r="I4553" s="60"/>
      <c r="J4553" s="60"/>
      <c r="K4553" s="60"/>
      <c r="L4553" s="60"/>
      <c r="M4553" s="60"/>
      <c r="N4553" s="60"/>
      <c r="O4553" s="54"/>
      <c r="P4553" s="54"/>
      <c r="Q4553" s="54"/>
      <c r="R4553" s="54"/>
      <c r="S4553" s="54"/>
      <c r="T4553" s="54"/>
    </row>
    <row r="4554" spans="1:20" ht="15" customHeight="1" x14ac:dyDescent="0.2">
      <c r="A4554" s="54"/>
      <c r="B4554" s="54"/>
      <c r="C4554" s="53"/>
      <c r="D4554" s="54"/>
      <c r="E4554" s="54"/>
      <c r="F4554" s="79"/>
      <c r="G4554" s="55"/>
      <c r="H4554" s="79"/>
      <c r="I4554" s="60"/>
      <c r="J4554" s="60"/>
      <c r="K4554" s="60"/>
      <c r="L4554" s="60"/>
      <c r="M4554" s="60"/>
      <c r="N4554" s="60"/>
      <c r="O4554" s="54"/>
      <c r="P4554" s="54"/>
      <c r="Q4554" s="54"/>
      <c r="R4554" s="54"/>
      <c r="S4554" s="54"/>
      <c r="T4554" s="54"/>
    </row>
    <row r="4555" spans="1:20" ht="15" customHeight="1" x14ac:dyDescent="0.2">
      <c r="A4555" s="54"/>
      <c r="B4555" s="54"/>
      <c r="C4555" s="53"/>
      <c r="D4555" s="54"/>
      <c r="E4555" s="54"/>
      <c r="F4555" s="79"/>
      <c r="G4555" s="55"/>
      <c r="H4555" s="79"/>
      <c r="I4555" s="60"/>
      <c r="J4555" s="60"/>
      <c r="K4555" s="60"/>
      <c r="L4555" s="60"/>
      <c r="M4555" s="60"/>
      <c r="N4555" s="60"/>
      <c r="O4555" s="54"/>
      <c r="P4555" s="54"/>
      <c r="Q4555" s="54"/>
      <c r="R4555" s="54"/>
      <c r="S4555" s="54"/>
      <c r="T4555" s="54"/>
    </row>
    <row r="4556" spans="1:20" ht="15" customHeight="1" x14ac:dyDescent="0.2">
      <c r="A4556" s="54"/>
      <c r="B4556" s="54"/>
      <c r="C4556" s="53"/>
      <c r="D4556" s="54"/>
      <c r="E4556" s="54"/>
      <c r="F4556" s="79"/>
      <c r="G4556" s="55"/>
      <c r="H4556" s="79"/>
      <c r="I4556" s="60"/>
      <c r="J4556" s="60"/>
      <c r="K4556" s="60"/>
      <c r="L4556" s="60"/>
      <c r="M4556" s="60"/>
      <c r="N4556" s="60"/>
      <c r="O4556" s="54"/>
      <c r="P4556" s="54"/>
      <c r="Q4556" s="54"/>
      <c r="R4556" s="54"/>
      <c r="S4556" s="54"/>
      <c r="T4556" s="54"/>
    </row>
    <row r="4557" spans="1:20" ht="15" customHeight="1" x14ac:dyDescent="0.2">
      <c r="A4557" s="54"/>
      <c r="B4557" s="54"/>
      <c r="C4557" s="53"/>
      <c r="D4557" s="54"/>
      <c r="E4557" s="54"/>
      <c r="F4557" s="79"/>
      <c r="G4557" s="55"/>
      <c r="H4557" s="79"/>
      <c r="I4557" s="60"/>
      <c r="J4557" s="60"/>
      <c r="K4557" s="60"/>
      <c r="L4557" s="60"/>
      <c r="M4557" s="60"/>
      <c r="N4557" s="60"/>
      <c r="O4557" s="54"/>
      <c r="P4557" s="54"/>
      <c r="Q4557" s="54"/>
      <c r="R4557" s="54"/>
      <c r="S4557" s="54"/>
      <c r="T4557" s="54"/>
    </row>
    <row r="4558" spans="1:20" ht="15" customHeight="1" x14ac:dyDescent="0.2">
      <c r="A4558" s="54"/>
      <c r="B4558" s="54"/>
      <c r="C4558" s="53"/>
      <c r="D4558" s="54"/>
      <c r="E4558" s="54"/>
      <c r="F4558" s="79"/>
      <c r="G4558" s="55"/>
      <c r="H4558" s="79"/>
      <c r="I4558" s="60"/>
      <c r="J4558" s="60"/>
      <c r="K4558" s="60"/>
      <c r="L4558" s="60"/>
      <c r="M4558" s="60"/>
      <c r="N4558" s="60"/>
      <c r="O4558" s="54"/>
      <c r="P4558" s="54"/>
      <c r="Q4558" s="54"/>
      <c r="R4558" s="54"/>
      <c r="S4558" s="54"/>
      <c r="T4558" s="54"/>
    </row>
    <row r="4559" spans="1:20" ht="15" customHeight="1" x14ac:dyDescent="0.2">
      <c r="A4559" s="54"/>
      <c r="B4559" s="54"/>
      <c r="C4559" s="53"/>
      <c r="D4559" s="54"/>
      <c r="E4559" s="54"/>
      <c r="F4559" s="79"/>
      <c r="G4559" s="55"/>
      <c r="H4559" s="79"/>
      <c r="I4559" s="60"/>
      <c r="J4559" s="60"/>
      <c r="K4559" s="60"/>
      <c r="L4559" s="60"/>
      <c r="M4559" s="60"/>
      <c r="N4559" s="60"/>
      <c r="O4559" s="54"/>
      <c r="P4559" s="54"/>
      <c r="Q4559" s="54"/>
      <c r="R4559" s="54"/>
      <c r="S4559" s="54"/>
      <c r="T4559" s="54"/>
    </row>
    <row r="4560" spans="1:20" ht="15" customHeight="1" x14ac:dyDescent="0.2">
      <c r="A4560" s="54"/>
      <c r="B4560" s="54"/>
      <c r="C4560" s="53"/>
      <c r="D4560" s="54"/>
      <c r="E4560" s="54"/>
      <c r="F4560" s="79"/>
      <c r="G4560" s="55"/>
      <c r="H4560" s="79"/>
      <c r="I4560" s="60"/>
      <c r="J4560" s="60"/>
      <c r="K4560" s="60"/>
      <c r="L4560" s="60"/>
      <c r="M4560" s="60"/>
      <c r="N4560" s="60"/>
      <c r="O4560" s="54"/>
      <c r="P4560" s="54"/>
      <c r="Q4560" s="54"/>
      <c r="R4560" s="54"/>
      <c r="S4560" s="54"/>
      <c r="T4560" s="54"/>
    </row>
    <row r="4561" spans="1:20" ht="15" customHeight="1" x14ac:dyDescent="0.2">
      <c r="A4561" s="54"/>
      <c r="B4561" s="54"/>
      <c r="C4561" s="53"/>
      <c r="D4561" s="54"/>
      <c r="E4561" s="54"/>
      <c r="F4561" s="79"/>
      <c r="G4561" s="55"/>
      <c r="H4561" s="79"/>
      <c r="I4561" s="60"/>
      <c r="J4561" s="60"/>
      <c r="K4561" s="60"/>
      <c r="L4561" s="60"/>
      <c r="M4561" s="60"/>
      <c r="N4561" s="60"/>
      <c r="O4561" s="54"/>
      <c r="P4561" s="54"/>
      <c r="Q4561" s="54"/>
      <c r="R4561" s="54"/>
      <c r="S4561" s="54"/>
      <c r="T4561" s="54"/>
    </row>
    <row r="4562" spans="1:20" ht="15" customHeight="1" x14ac:dyDescent="0.2">
      <c r="A4562" s="54"/>
      <c r="B4562" s="54"/>
      <c r="C4562" s="53"/>
      <c r="D4562" s="54"/>
      <c r="E4562" s="54"/>
      <c r="F4562" s="79"/>
      <c r="G4562" s="55"/>
      <c r="H4562" s="79"/>
      <c r="I4562" s="60"/>
      <c r="J4562" s="60"/>
      <c r="K4562" s="60"/>
      <c r="L4562" s="60"/>
      <c r="M4562" s="60"/>
      <c r="N4562" s="60"/>
      <c r="O4562" s="54"/>
      <c r="P4562" s="54"/>
      <c r="Q4562" s="54"/>
      <c r="R4562" s="54"/>
      <c r="S4562" s="54"/>
      <c r="T4562" s="54"/>
    </row>
    <row r="4563" spans="1:20" ht="15" customHeight="1" x14ac:dyDescent="0.2">
      <c r="A4563" s="54"/>
      <c r="B4563" s="54"/>
      <c r="C4563" s="53"/>
      <c r="D4563" s="54"/>
      <c r="E4563" s="54"/>
      <c r="F4563" s="79"/>
      <c r="G4563" s="55"/>
      <c r="H4563" s="79"/>
      <c r="I4563" s="60"/>
      <c r="J4563" s="60"/>
      <c r="K4563" s="60"/>
      <c r="L4563" s="60"/>
      <c r="M4563" s="60"/>
      <c r="N4563" s="60"/>
      <c r="O4563" s="54"/>
      <c r="P4563" s="54"/>
      <c r="Q4563" s="54"/>
      <c r="R4563" s="54"/>
      <c r="S4563" s="54"/>
      <c r="T4563" s="54"/>
    </row>
    <row r="4564" spans="1:20" ht="15" customHeight="1" x14ac:dyDescent="0.2">
      <c r="A4564" s="54"/>
      <c r="B4564" s="54"/>
      <c r="C4564" s="53"/>
      <c r="D4564" s="54"/>
      <c r="E4564" s="54"/>
      <c r="F4564" s="79"/>
      <c r="G4564" s="55"/>
      <c r="H4564" s="79"/>
      <c r="I4564" s="60"/>
      <c r="J4564" s="60"/>
      <c r="K4564" s="60"/>
      <c r="L4564" s="60"/>
      <c r="M4564" s="60"/>
      <c r="N4564" s="60"/>
      <c r="O4564" s="54"/>
      <c r="P4564" s="54"/>
      <c r="Q4564" s="54"/>
      <c r="R4564" s="54"/>
      <c r="S4564" s="54"/>
      <c r="T4564" s="54"/>
    </row>
    <row r="4565" spans="1:20" ht="15" customHeight="1" x14ac:dyDescent="0.2">
      <c r="A4565" s="54"/>
      <c r="B4565" s="54"/>
      <c r="C4565" s="53"/>
      <c r="D4565" s="54"/>
      <c r="E4565" s="54"/>
      <c r="F4565" s="79"/>
      <c r="G4565" s="55"/>
      <c r="H4565" s="79"/>
      <c r="I4565" s="60"/>
      <c r="J4565" s="60"/>
      <c r="K4565" s="60"/>
      <c r="L4565" s="60"/>
      <c r="M4565" s="60"/>
      <c r="N4565" s="60"/>
      <c r="O4565" s="54"/>
      <c r="P4565" s="54"/>
      <c r="Q4565" s="54"/>
      <c r="R4565" s="54"/>
      <c r="S4565" s="54"/>
      <c r="T4565" s="54"/>
    </row>
    <row r="4566" spans="1:20" ht="15" customHeight="1" x14ac:dyDescent="0.2">
      <c r="A4566" s="54"/>
      <c r="B4566" s="54"/>
      <c r="C4566" s="53"/>
      <c r="D4566" s="54"/>
      <c r="E4566" s="54"/>
      <c r="F4566" s="79"/>
      <c r="G4566" s="55"/>
      <c r="H4566" s="79"/>
      <c r="I4566" s="60"/>
      <c r="J4566" s="60"/>
      <c r="K4566" s="60"/>
      <c r="L4566" s="60"/>
      <c r="M4566" s="60"/>
      <c r="N4566" s="60"/>
      <c r="O4566" s="54"/>
      <c r="P4566" s="54"/>
      <c r="Q4566" s="54"/>
      <c r="R4566" s="54"/>
      <c r="S4566" s="54"/>
      <c r="T4566" s="54"/>
    </row>
    <row r="4567" spans="1:20" ht="15" customHeight="1" x14ac:dyDescent="0.2">
      <c r="A4567" s="54"/>
      <c r="B4567" s="54"/>
      <c r="C4567" s="53"/>
      <c r="D4567" s="54"/>
      <c r="E4567" s="54"/>
      <c r="F4567" s="79"/>
      <c r="G4567" s="55"/>
      <c r="H4567" s="79"/>
      <c r="I4567" s="60"/>
      <c r="J4567" s="60"/>
      <c r="K4567" s="60"/>
      <c r="L4567" s="60"/>
      <c r="M4567" s="60"/>
      <c r="N4567" s="60"/>
      <c r="O4567" s="54"/>
      <c r="P4567" s="54"/>
      <c r="Q4567" s="54"/>
      <c r="R4567" s="54"/>
      <c r="S4567" s="54"/>
      <c r="T4567" s="54"/>
    </row>
    <row r="4568" spans="1:20" ht="15" customHeight="1" x14ac:dyDescent="0.2">
      <c r="A4568" s="54"/>
      <c r="B4568" s="54"/>
      <c r="C4568" s="53"/>
      <c r="D4568" s="54"/>
      <c r="E4568" s="54"/>
      <c r="F4568" s="79"/>
      <c r="G4568" s="55"/>
      <c r="H4568" s="79"/>
      <c r="I4568" s="60"/>
      <c r="J4568" s="60"/>
      <c r="K4568" s="60"/>
      <c r="L4568" s="60"/>
      <c r="M4568" s="60"/>
      <c r="N4568" s="60"/>
      <c r="O4568" s="54"/>
      <c r="P4568" s="54"/>
      <c r="Q4568" s="54"/>
      <c r="R4568" s="54"/>
      <c r="S4568" s="54"/>
      <c r="T4568" s="54"/>
    </row>
    <row r="4569" spans="1:20" ht="15" customHeight="1" x14ac:dyDescent="0.2">
      <c r="A4569" s="54"/>
      <c r="B4569" s="54"/>
      <c r="C4569" s="53"/>
      <c r="D4569" s="54"/>
      <c r="E4569" s="54"/>
      <c r="F4569" s="79"/>
      <c r="G4569" s="55"/>
      <c r="H4569" s="79"/>
      <c r="I4569" s="60"/>
      <c r="J4569" s="60"/>
      <c r="K4569" s="60"/>
      <c r="L4569" s="60"/>
      <c r="M4569" s="60"/>
      <c r="N4569" s="60"/>
      <c r="O4569" s="54"/>
      <c r="P4569" s="54"/>
      <c r="Q4569" s="54"/>
      <c r="R4569" s="54"/>
      <c r="S4569" s="54"/>
      <c r="T4569" s="54"/>
    </row>
    <row r="4570" spans="1:20" ht="15" customHeight="1" x14ac:dyDescent="0.2">
      <c r="A4570" s="54"/>
      <c r="B4570" s="54"/>
      <c r="C4570" s="53"/>
      <c r="D4570" s="54"/>
      <c r="E4570" s="54"/>
      <c r="F4570" s="79"/>
      <c r="G4570" s="55"/>
      <c r="H4570" s="79"/>
      <c r="I4570" s="60"/>
      <c r="J4570" s="60"/>
      <c r="K4570" s="60"/>
      <c r="L4570" s="60"/>
      <c r="M4570" s="60"/>
      <c r="N4570" s="60"/>
      <c r="O4570" s="54"/>
      <c r="P4570" s="54"/>
      <c r="Q4570" s="54"/>
      <c r="R4570" s="54"/>
      <c r="S4570" s="54"/>
      <c r="T4570" s="54"/>
    </row>
    <row r="4571" spans="1:20" ht="15" customHeight="1" x14ac:dyDescent="0.2">
      <c r="A4571" s="54"/>
      <c r="B4571" s="54"/>
      <c r="C4571" s="53"/>
      <c r="D4571" s="54"/>
      <c r="E4571" s="54"/>
      <c r="F4571" s="79"/>
      <c r="G4571" s="55"/>
      <c r="H4571" s="79"/>
      <c r="I4571" s="60"/>
      <c r="J4571" s="60"/>
      <c r="K4571" s="60"/>
      <c r="L4571" s="60"/>
      <c r="M4571" s="60"/>
      <c r="N4571" s="60"/>
      <c r="O4571" s="54"/>
      <c r="P4571" s="54"/>
      <c r="Q4571" s="54"/>
      <c r="R4571" s="54"/>
      <c r="S4571" s="54"/>
      <c r="T4571" s="54"/>
    </row>
    <row r="4572" spans="1:20" ht="15" customHeight="1" x14ac:dyDescent="0.2">
      <c r="A4572" s="54"/>
      <c r="B4572" s="54"/>
      <c r="C4572" s="53"/>
      <c r="D4572" s="54"/>
      <c r="E4572" s="54"/>
      <c r="F4572" s="79"/>
      <c r="G4572" s="55"/>
      <c r="H4572" s="79"/>
      <c r="I4572" s="60"/>
      <c r="J4572" s="60"/>
      <c r="K4572" s="60"/>
      <c r="L4572" s="60"/>
      <c r="M4572" s="60"/>
      <c r="N4572" s="60"/>
      <c r="O4572" s="54"/>
      <c r="P4572" s="54"/>
      <c r="Q4572" s="54"/>
      <c r="R4572" s="54"/>
      <c r="S4572" s="54"/>
      <c r="T4572" s="54"/>
    </row>
    <row r="4573" spans="1:20" ht="15" customHeight="1" x14ac:dyDescent="0.2">
      <c r="A4573" s="54"/>
      <c r="B4573" s="54"/>
      <c r="C4573" s="53"/>
      <c r="D4573" s="54"/>
      <c r="E4573" s="54"/>
      <c r="F4573" s="79"/>
      <c r="G4573" s="55"/>
      <c r="H4573" s="79"/>
      <c r="I4573" s="60"/>
      <c r="J4573" s="60"/>
      <c r="K4573" s="60"/>
      <c r="L4573" s="60"/>
      <c r="M4573" s="60"/>
      <c r="N4573" s="60"/>
      <c r="O4573" s="54"/>
      <c r="P4573" s="54"/>
      <c r="Q4573" s="54"/>
      <c r="R4573" s="54"/>
      <c r="S4573" s="54"/>
      <c r="T4573" s="54"/>
    </row>
    <row r="4574" spans="1:20" ht="15" customHeight="1" x14ac:dyDescent="0.2">
      <c r="A4574" s="54"/>
      <c r="B4574" s="54"/>
      <c r="C4574" s="53"/>
      <c r="D4574" s="54"/>
      <c r="E4574" s="54"/>
      <c r="F4574" s="79"/>
      <c r="G4574" s="55"/>
      <c r="H4574" s="79"/>
      <c r="I4574" s="60"/>
      <c r="J4574" s="60"/>
      <c r="K4574" s="60"/>
      <c r="L4574" s="60"/>
      <c r="M4574" s="60"/>
      <c r="N4574" s="60"/>
      <c r="O4574" s="54"/>
      <c r="P4574" s="54"/>
      <c r="Q4574" s="54"/>
      <c r="R4574" s="54"/>
      <c r="S4574" s="54"/>
      <c r="T4574" s="54"/>
    </row>
    <row r="4575" spans="1:20" ht="15" customHeight="1" x14ac:dyDescent="0.2">
      <c r="A4575" s="54"/>
      <c r="B4575" s="54"/>
      <c r="C4575" s="53"/>
      <c r="D4575" s="54"/>
      <c r="E4575" s="54"/>
      <c r="F4575" s="79"/>
      <c r="G4575" s="55"/>
      <c r="H4575" s="79"/>
      <c r="I4575" s="60"/>
      <c r="J4575" s="60"/>
      <c r="K4575" s="60"/>
      <c r="L4575" s="60"/>
      <c r="M4575" s="60"/>
      <c r="N4575" s="60"/>
      <c r="O4575" s="54"/>
      <c r="P4575" s="54"/>
      <c r="Q4575" s="54"/>
      <c r="R4575" s="54"/>
      <c r="S4575" s="54"/>
      <c r="T4575" s="54"/>
    </row>
    <row r="4576" spans="1:20" ht="15" customHeight="1" x14ac:dyDescent="0.2">
      <c r="A4576" s="54"/>
      <c r="B4576" s="54"/>
      <c r="C4576" s="53"/>
      <c r="D4576" s="54"/>
      <c r="E4576" s="54"/>
      <c r="F4576" s="79"/>
      <c r="G4576" s="55"/>
      <c r="H4576" s="79"/>
      <c r="I4576" s="60"/>
      <c r="J4576" s="60"/>
      <c r="K4576" s="60"/>
      <c r="L4576" s="60"/>
      <c r="M4576" s="60"/>
      <c r="N4576" s="60"/>
      <c r="O4576" s="54"/>
      <c r="P4576" s="54"/>
      <c r="Q4576" s="54"/>
      <c r="R4576" s="54"/>
      <c r="S4576" s="54"/>
      <c r="T4576" s="54"/>
    </row>
    <row r="4577" spans="1:20" ht="15" customHeight="1" x14ac:dyDescent="0.2">
      <c r="A4577" s="54"/>
      <c r="B4577" s="54"/>
      <c r="C4577" s="53"/>
      <c r="D4577" s="54"/>
      <c r="E4577" s="54"/>
      <c r="F4577" s="79"/>
      <c r="G4577" s="55"/>
      <c r="H4577" s="79"/>
      <c r="I4577" s="60"/>
      <c r="J4577" s="60"/>
      <c r="K4577" s="60"/>
      <c r="L4577" s="60"/>
      <c r="M4577" s="60"/>
      <c r="N4577" s="60"/>
      <c r="O4577" s="54"/>
      <c r="P4577" s="54"/>
      <c r="Q4577" s="54"/>
      <c r="R4577" s="54"/>
      <c r="S4577" s="54"/>
      <c r="T4577" s="54"/>
    </row>
    <row r="4578" spans="1:20" ht="15" customHeight="1" x14ac:dyDescent="0.2">
      <c r="A4578" s="54"/>
      <c r="B4578" s="54"/>
      <c r="C4578" s="53"/>
      <c r="D4578" s="54"/>
      <c r="E4578" s="54"/>
      <c r="F4578" s="79"/>
      <c r="G4578" s="55"/>
      <c r="H4578" s="79"/>
      <c r="I4578" s="60"/>
      <c r="J4578" s="60"/>
      <c r="K4578" s="60"/>
      <c r="L4578" s="60"/>
      <c r="M4578" s="60"/>
      <c r="N4578" s="60"/>
      <c r="O4578" s="54"/>
      <c r="P4578" s="54"/>
      <c r="Q4578" s="54"/>
      <c r="R4578" s="54"/>
      <c r="S4578" s="54"/>
      <c r="T4578" s="54"/>
    </row>
    <row r="4579" spans="1:20" ht="15" customHeight="1" x14ac:dyDescent="0.2">
      <c r="A4579" s="54"/>
      <c r="B4579" s="54"/>
      <c r="C4579" s="53"/>
      <c r="D4579" s="54"/>
      <c r="E4579" s="54"/>
      <c r="F4579" s="79"/>
      <c r="G4579" s="55"/>
      <c r="H4579" s="79"/>
      <c r="I4579" s="60"/>
      <c r="J4579" s="60"/>
      <c r="K4579" s="60"/>
      <c r="L4579" s="60"/>
      <c r="M4579" s="60"/>
      <c r="N4579" s="60"/>
      <c r="O4579" s="54"/>
      <c r="P4579" s="54"/>
      <c r="Q4579" s="54"/>
      <c r="R4579" s="54"/>
      <c r="S4579" s="54"/>
      <c r="T4579" s="54"/>
    </row>
    <row r="4580" spans="1:20" ht="15" customHeight="1" x14ac:dyDescent="0.2">
      <c r="A4580" s="54"/>
      <c r="B4580" s="54"/>
      <c r="C4580" s="53"/>
      <c r="D4580" s="54"/>
      <c r="E4580" s="54"/>
      <c r="F4580" s="79"/>
      <c r="G4580" s="55"/>
      <c r="H4580" s="79"/>
      <c r="I4580" s="60"/>
      <c r="J4580" s="60"/>
      <c r="K4580" s="60"/>
      <c r="L4580" s="60"/>
      <c r="M4580" s="60"/>
      <c r="N4580" s="60"/>
      <c r="O4580" s="54"/>
      <c r="P4580" s="54"/>
      <c r="Q4580" s="54"/>
      <c r="R4580" s="54"/>
      <c r="S4580" s="54"/>
      <c r="T4580" s="54"/>
    </row>
    <row r="4581" spans="1:20" ht="15" customHeight="1" x14ac:dyDescent="0.2">
      <c r="A4581" s="54"/>
      <c r="B4581" s="54"/>
      <c r="C4581" s="53"/>
      <c r="D4581" s="54"/>
      <c r="E4581" s="54"/>
      <c r="F4581" s="79"/>
      <c r="G4581" s="55"/>
      <c r="H4581" s="79"/>
      <c r="I4581" s="60"/>
      <c r="J4581" s="60"/>
      <c r="K4581" s="60"/>
      <c r="L4581" s="60"/>
      <c r="M4581" s="60"/>
      <c r="N4581" s="60"/>
      <c r="O4581" s="54"/>
      <c r="P4581" s="54"/>
      <c r="Q4581" s="54"/>
      <c r="R4581" s="54"/>
      <c r="S4581" s="54"/>
      <c r="T4581" s="54"/>
    </row>
    <row r="4582" spans="1:20" ht="15" customHeight="1" x14ac:dyDescent="0.2">
      <c r="A4582" s="54"/>
      <c r="B4582" s="54"/>
      <c r="C4582" s="53"/>
      <c r="D4582" s="54"/>
      <c r="E4582" s="54"/>
      <c r="F4582" s="79"/>
      <c r="G4582" s="55"/>
      <c r="H4582" s="79"/>
      <c r="I4582" s="60"/>
      <c r="J4582" s="60"/>
      <c r="K4582" s="60"/>
      <c r="L4582" s="60"/>
      <c r="M4582" s="60"/>
      <c r="N4582" s="60"/>
      <c r="O4582" s="54"/>
      <c r="P4582" s="54"/>
      <c r="Q4582" s="54"/>
      <c r="R4582" s="54"/>
      <c r="S4582" s="54"/>
      <c r="T4582" s="54"/>
    </row>
    <row r="4583" spans="1:20" ht="15" customHeight="1" x14ac:dyDescent="0.2">
      <c r="A4583" s="54"/>
      <c r="B4583" s="54"/>
      <c r="C4583" s="53"/>
      <c r="D4583" s="54"/>
      <c r="E4583" s="54"/>
      <c r="F4583" s="79"/>
      <c r="G4583" s="55"/>
      <c r="H4583" s="79"/>
      <c r="I4583" s="60"/>
      <c r="J4583" s="60"/>
      <c r="K4583" s="60"/>
      <c r="L4583" s="60"/>
      <c r="M4583" s="60"/>
      <c r="N4583" s="60"/>
      <c r="O4583" s="54"/>
      <c r="P4583" s="54"/>
      <c r="Q4583" s="54"/>
      <c r="R4583" s="54"/>
      <c r="S4583" s="54"/>
      <c r="T4583" s="54"/>
    </row>
    <row r="4584" spans="1:20" ht="15" customHeight="1" x14ac:dyDescent="0.2">
      <c r="A4584" s="54"/>
      <c r="B4584" s="54"/>
      <c r="C4584" s="53"/>
      <c r="D4584" s="54"/>
      <c r="E4584" s="54"/>
      <c r="F4584" s="79"/>
      <c r="G4584" s="55"/>
      <c r="H4584" s="79"/>
      <c r="I4584" s="60"/>
      <c r="J4584" s="60"/>
      <c r="K4584" s="60"/>
      <c r="L4584" s="60"/>
      <c r="M4584" s="60"/>
      <c r="N4584" s="60"/>
      <c r="O4584" s="54"/>
      <c r="P4584" s="54"/>
      <c r="Q4584" s="54"/>
      <c r="R4584" s="54"/>
      <c r="S4584" s="54"/>
      <c r="T4584" s="54"/>
    </row>
    <row r="4585" spans="1:20" ht="15" customHeight="1" x14ac:dyDescent="0.2">
      <c r="A4585" s="54"/>
      <c r="B4585" s="54"/>
      <c r="C4585" s="53"/>
      <c r="D4585" s="54"/>
      <c r="E4585" s="54"/>
      <c r="F4585" s="79"/>
      <c r="G4585" s="55"/>
      <c r="H4585" s="79"/>
      <c r="I4585" s="60"/>
      <c r="J4585" s="60"/>
      <c r="K4585" s="60"/>
      <c r="L4585" s="60"/>
      <c r="M4585" s="60"/>
      <c r="N4585" s="60"/>
      <c r="O4585" s="54"/>
      <c r="P4585" s="54"/>
      <c r="Q4585" s="54"/>
      <c r="R4585" s="54"/>
      <c r="S4585" s="54"/>
      <c r="T4585" s="54"/>
    </row>
    <row r="4586" spans="1:20" ht="15" customHeight="1" x14ac:dyDescent="0.2">
      <c r="A4586" s="54"/>
      <c r="B4586" s="54"/>
      <c r="C4586" s="53"/>
      <c r="D4586" s="54"/>
      <c r="E4586" s="54"/>
      <c r="F4586" s="79"/>
      <c r="G4586" s="55"/>
      <c r="H4586" s="79"/>
      <c r="I4586" s="60"/>
      <c r="J4586" s="60"/>
      <c r="K4586" s="60"/>
      <c r="L4586" s="60"/>
      <c r="M4586" s="60"/>
      <c r="N4586" s="60"/>
      <c r="O4586" s="54"/>
      <c r="P4586" s="54"/>
      <c r="Q4586" s="54"/>
      <c r="R4586" s="54"/>
      <c r="S4586" s="54"/>
      <c r="T4586" s="54"/>
    </row>
    <row r="4587" spans="1:20" ht="15" customHeight="1" x14ac:dyDescent="0.2">
      <c r="A4587" s="54"/>
      <c r="B4587" s="54"/>
      <c r="C4587" s="53"/>
      <c r="D4587" s="54"/>
      <c r="E4587" s="54"/>
      <c r="F4587" s="79"/>
      <c r="G4587" s="55"/>
      <c r="H4587" s="79"/>
      <c r="I4587" s="60"/>
      <c r="J4587" s="60"/>
      <c r="K4587" s="60"/>
      <c r="L4587" s="60"/>
      <c r="M4587" s="60"/>
      <c r="N4587" s="60"/>
      <c r="O4587" s="54"/>
      <c r="P4587" s="54"/>
      <c r="Q4587" s="54"/>
      <c r="R4587" s="54"/>
      <c r="S4587" s="54"/>
      <c r="T4587" s="54"/>
    </row>
    <row r="4588" spans="1:20" ht="15" customHeight="1" x14ac:dyDescent="0.2">
      <c r="A4588" s="54"/>
      <c r="B4588" s="54"/>
      <c r="C4588" s="53"/>
      <c r="D4588" s="54"/>
      <c r="E4588" s="54"/>
      <c r="F4588" s="79"/>
      <c r="G4588" s="55"/>
      <c r="H4588" s="79"/>
      <c r="I4588" s="60"/>
      <c r="J4588" s="60"/>
      <c r="K4588" s="60"/>
      <c r="L4588" s="60"/>
      <c r="M4588" s="60"/>
      <c r="N4588" s="60"/>
      <c r="O4588" s="54"/>
      <c r="P4588" s="54"/>
      <c r="Q4588" s="54"/>
      <c r="R4588" s="54"/>
      <c r="S4588" s="54"/>
      <c r="T4588" s="54"/>
    </row>
    <row r="4589" spans="1:20" ht="15" customHeight="1" x14ac:dyDescent="0.2">
      <c r="A4589" s="54"/>
      <c r="B4589" s="54"/>
      <c r="C4589" s="53"/>
      <c r="D4589" s="54"/>
      <c r="E4589" s="54"/>
      <c r="F4589" s="79"/>
      <c r="G4589" s="55"/>
      <c r="H4589" s="79"/>
      <c r="I4589" s="60"/>
      <c r="J4589" s="60"/>
      <c r="K4589" s="60"/>
      <c r="L4589" s="60"/>
      <c r="M4589" s="60"/>
      <c r="N4589" s="60"/>
      <c r="O4589" s="54"/>
      <c r="P4589" s="54"/>
      <c r="Q4589" s="54"/>
      <c r="R4589" s="54"/>
      <c r="S4589" s="54"/>
      <c r="T4589" s="54"/>
    </row>
    <row r="4590" spans="1:20" ht="15" customHeight="1" x14ac:dyDescent="0.2">
      <c r="A4590" s="54"/>
      <c r="B4590" s="54"/>
      <c r="C4590" s="53"/>
      <c r="D4590" s="54"/>
      <c r="E4590" s="54"/>
      <c r="F4590" s="79"/>
      <c r="G4590" s="55"/>
      <c r="H4590" s="79"/>
      <c r="I4590" s="60"/>
      <c r="J4590" s="60"/>
      <c r="K4590" s="60"/>
      <c r="L4590" s="60"/>
      <c r="M4590" s="60"/>
      <c r="N4590" s="60"/>
      <c r="O4590" s="54"/>
      <c r="P4590" s="54"/>
      <c r="Q4590" s="54"/>
      <c r="R4590" s="54"/>
      <c r="S4590" s="54"/>
      <c r="T4590" s="54"/>
    </row>
    <row r="4591" spans="1:20" ht="15" customHeight="1" x14ac:dyDescent="0.2">
      <c r="A4591" s="54"/>
      <c r="B4591" s="54"/>
      <c r="C4591" s="53"/>
      <c r="D4591" s="54"/>
      <c r="E4591" s="54"/>
      <c r="F4591" s="79"/>
      <c r="G4591" s="55"/>
      <c r="H4591" s="79"/>
      <c r="I4591" s="60"/>
      <c r="J4591" s="60"/>
      <c r="K4591" s="60"/>
      <c r="L4591" s="60"/>
      <c r="M4591" s="60"/>
      <c r="N4591" s="60"/>
      <c r="O4591" s="54"/>
      <c r="P4591" s="54"/>
      <c r="Q4591" s="54"/>
      <c r="R4591" s="54"/>
      <c r="S4591" s="54"/>
      <c r="T4591" s="54"/>
    </row>
    <row r="4592" spans="1:20" ht="15" customHeight="1" x14ac:dyDescent="0.2">
      <c r="A4592" s="54"/>
      <c r="B4592" s="54"/>
      <c r="C4592" s="53"/>
      <c r="D4592" s="54"/>
      <c r="E4592" s="54"/>
      <c r="F4592" s="79"/>
      <c r="G4592" s="55"/>
      <c r="H4592" s="79"/>
      <c r="I4592" s="60"/>
      <c r="J4592" s="60"/>
      <c r="K4592" s="60"/>
      <c r="L4592" s="60"/>
      <c r="M4592" s="60"/>
      <c r="N4592" s="60"/>
      <c r="O4592" s="54"/>
      <c r="P4592" s="54"/>
      <c r="Q4592" s="54"/>
      <c r="R4592" s="54"/>
      <c r="S4592" s="54"/>
      <c r="T4592" s="54"/>
    </row>
    <row r="4593" spans="1:20" ht="15" customHeight="1" x14ac:dyDescent="0.2">
      <c r="A4593" s="54"/>
      <c r="B4593" s="54"/>
      <c r="C4593" s="53"/>
      <c r="D4593" s="54"/>
      <c r="E4593" s="54"/>
      <c r="F4593" s="79"/>
      <c r="G4593" s="55"/>
      <c r="H4593" s="79"/>
      <c r="I4593" s="60"/>
      <c r="J4593" s="60"/>
      <c r="K4593" s="60"/>
      <c r="L4593" s="60"/>
      <c r="M4593" s="60"/>
      <c r="N4593" s="60"/>
      <c r="O4593" s="54"/>
      <c r="P4593" s="54"/>
      <c r="Q4593" s="54"/>
      <c r="R4593" s="54"/>
      <c r="S4593" s="54"/>
      <c r="T4593" s="54"/>
    </row>
    <row r="4594" spans="1:20" ht="15" customHeight="1" x14ac:dyDescent="0.2">
      <c r="A4594" s="54"/>
      <c r="B4594" s="54"/>
      <c r="C4594" s="53"/>
      <c r="D4594" s="54"/>
      <c r="E4594" s="54"/>
      <c r="F4594" s="79"/>
      <c r="G4594" s="55"/>
      <c r="H4594" s="79"/>
      <c r="I4594" s="60"/>
      <c r="J4594" s="60"/>
      <c r="K4594" s="60"/>
      <c r="L4594" s="60"/>
      <c r="M4594" s="60"/>
      <c r="N4594" s="60"/>
      <c r="O4594" s="54"/>
      <c r="P4594" s="54"/>
      <c r="Q4594" s="54"/>
      <c r="R4594" s="54"/>
      <c r="S4594" s="54"/>
      <c r="T4594" s="54"/>
    </row>
    <row r="4595" spans="1:20" ht="15" customHeight="1" x14ac:dyDescent="0.2">
      <c r="A4595" s="54"/>
      <c r="B4595" s="54"/>
      <c r="C4595" s="53"/>
      <c r="D4595" s="54"/>
      <c r="E4595" s="54"/>
      <c r="F4595" s="79"/>
      <c r="G4595" s="55"/>
      <c r="H4595" s="79"/>
      <c r="I4595" s="60"/>
      <c r="J4595" s="60"/>
      <c r="K4595" s="60"/>
      <c r="L4595" s="60"/>
      <c r="M4595" s="60"/>
      <c r="N4595" s="60"/>
      <c r="O4595" s="54"/>
      <c r="P4595" s="54"/>
      <c r="Q4595" s="54"/>
      <c r="R4595" s="54"/>
      <c r="S4595" s="54"/>
      <c r="T4595" s="54"/>
    </row>
    <row r="4596" spans="1:20" ht="15" customHeight="1" x14ac:dyDescent="0.2">
      <c r="A4596" s="54"/>
      <c r="B4596" s="54"/>
      <c r="C4596" s="53"/>
      <c r="D4596" s="54"/>
      <c r="E4596" s="54"/>
      <c r="F4596" s="79"/>
      <c r="G4596" s="55"/>
      <c r="H4596" s="79"/>
      <c r="I4596" s="60"/>
      <c r="J4596" s="60"/>
      <c r="K4596" s="60"/>
      <c r="L4596" s="60"/>
      <c r="M4596" s="60"/>
      <c r="N4596" s="60"/>
      <c r="O4596" s="54"/>
      <c r="P4596" s="54"/>
      <c r="Q4596" s="54"/>
      <c r="R4596" s="54"/>
      <c r="S4596" s="54"/>
      <c r="T4596" s="54"/>
    </row>
    <row r="4597" spans="1:20" ht="15" customHeight="1" x14ac:dyDescent="0.2">
      <c r="A4597" s="54"/>
      <c r="B4597" s="54"/>
      <c r="C4597" s="53"/>
      <c r="D4597" s="54"/>
      <c r="E4597" s="54"/>
      <c r="F4597" s="79"/>
      <c r="G4597" s="55"/>
      <c r="H4597" s="79"/>
      <c r="I4597" s="60"/>
      <c r="J4597" s="60"/>
      <c r="K4597" s="60"/>
      <c r="L4597" s="60"/>
      <c r="M4597" s="60"/>
      <c r="N4597" s="60"/>
      <c r="O4597" s="54"/>
      <c r="P4597" s="54"/>
      <c r="Q4597" s="54"/>
      <c r="R4597" s="54"/>
      <c r="S4597" s="54"/>
      <c r="T4597" s="54"/>
    </row>
    <row r="4598" spans="1:20" ht="15" customHeight="1" x14ac:dyDescent="0.2">
      <c r="A4598" s="54"/>
      <c r="B4598" s="54"/>
      <c r="C4598" s="53"/>
      <c r="D4598" s="54"/>
      <c r="E4598" s="54"/>
      <c r="F4598" s="79"/>
      <c r="G4598" s="55"/>
      <c r="H4598" s="79"/>
      <c r="I4598" s="60"/>
      <c r="J4598" s="60"/>
      <c r="K4598" s="60"/>
      <c r="L4598" s="60"/>
      <c r="M4598" s="60"/>
      <c r="N4598" s="60"/>
      <c r="O4598" s="54"/>
      <c r="P4598" s="54"/>
      <c r="Q4598" s="54"/>
      <c r="R4598" s="54"/>
      <c r="S4598" s="54"/>
      <c r="T4598" s="54"/>
    </row>
    <row r="4599" spans="1:20" ht="15" customHeight="1" x14ac:dyDescent="0.2">
      <c r="A4599" s="54"/>
      <c r="B4599" s="54"/>
      <c r="C4599" s="53"/>
      <c r="D4599" s="54"/>
      <c r="E4599" s="54"/>
      <c r="F4599" s="79"/>
      <c r="G4599" s="55"/>
      <c r="H4599" s="79"/>
      <c r="I4599" s="60"/>
      <c r="J4599" s="60"/>
      <c r="K4599" s="60"/>
      <c r="L4599" s="60"/>
      <c r="M4599" s="60"/>
      <c r="N4599" s="60"/>
      <c r="O4599" s="54"/>
      <c r="P4599" s="54"/>
      <c r="Q4599" s="54"/>
      <c r="R4599" s="54"/>
      <c r="S4599" s="54"/>
      <c r="T4599" s="54"/>
    </row>
    <row r="4600" spans="1:20" ht="15" customHeight="1" x14ac:dyDescent="0.2">
      <c r="A4600" s="54"/>
      <c r="B4600" s="54"/>
      <c r="C4600" s="53"/>
      <c r="D4600" s="54"/>
      <c r="E4600" s="54"/>
      <c r="F4600" s="79"/>
      <c r="G4600" s="55"/>
      <c r="H4600" s="79"/>
      <c r="I4600" s="60"/>
      <c r="J4600" s="60"/>
      <c r="K4600" s="60"/>
      <c r="L4600" s="60"/>
      <c r="M4600" s="60"/>
      <c r="N4600" s="60"/>
      <c r="O4600" s="54"/>
      <c r="P4600" s="54"/>
      <c r="Q4600" s="54"/>
      <c r="R4600" s="54"/>
      <c r="S4600" s="54"/>
      <c r="T4600" s="54"/>
    </row>
    <row r="4601" spans="1:20" ht="15" customHeight="1" x14ac:dyDescent="0.2">
      <c r="A4601" s="54"/>
      <c r="B4601" s="54"/>
      <c r="C4601" s="53"/>
      <c r="D4601" s="54"/>
      <c r="E4601" s="54"/>
      <c r="F4601" s="79"/>
      <c r="G4601" s="55"/>
      <c r="H4601" s="79"/>
      <c r="I4601" s="60"/>
      <c r="J4601" s="60"/>
      <c r="K4601" s="60"/>
      <c r="L4601" s="60"/>
      <c r="M4601" s="60"/>
      <c r="N4601" s="60"/>
      <c r="O4601" s="54"/>
      <c r="P4601" s="54"/>
      <c r="Q4601" s="54"/>
      <c r="R4601" s="54"/>
      <c r="S4601" s="54"/>
      <c r="T4601" s="54"/>
    </row>
    <row r="4602" spans="1:20" ht="15" customHeight="1" x14ac:dyDescent="0.2">
      <c r="A4602" s="54"/>
      <c r="B4602" s="54"/>
      <c r="C4602" s="53"/>
      <c r="D4602" s="54"/>
      <c r="E4602" s="54"/>
      <c r="F4602" s="79"/>
      <c r="G4602" s="55"/>
      <c r="H4602" s="79"/>
      <c r="I4602" s="60"/>
      <c r="J4602" s="60"/>
      <c r="K4602" s="60"/>
      <c r="L4602" s="60"/>
      <c r="M4602" s="60"/>
      <c r="N4602" s="60"/>
      <c r="O4602" s="54"/>
      <c r="P4602" s="54"/>
      <c r="Q4602" s="54"/>
      <c r="R4602" s="54"/>
      <c r="S4602" s="54"/>
      <c r="T4602" s="54"/>
    </row>
    <row r="4603" spans="1:20" ht="15" customHeight="1" x14ac:dyDescent="0.2">
      <c r="A4603" s="54"/>
      <c r="B4603" s="54"/>
      <c r="C4603" s="53"/>
      <c r="D4603" s="54"/>
      <c r="E4603" s="54"/>
      <c r="F4603" s="79"/>
      <c r="G4603" s="55"/>
      <c r="H4603" s="79"/>
      <c r="I4603" s="60"/>
      <c r="J4603" s="60"/>
      <c r="K4603" s="60"/>
      <c r="L4603" s="60"/>
      <c r="M4603" s="60"/>
      <c r="N4603" s="60"/>
      <c r="O4603" s="54"/>
      <c r="P4603" s="54"/>
      <c r="Q4603" s="54"/>
      <c r="R4603" s="54"/>
      <c r="S4603" s="54"/>
      <c r="T4603" s="54"/>
    </row>
    <row r="4604" spans="1:20" ht="15" customHeight="1" x14ac:dyDescent="0.2">
      <c r="A4604" s="54"/>
      <c r="B4604" s="54"/>
      <c r="C4604" s="53"/>
      <c r="D4604" s="54"/>
      <c r="E4604" s="54"/>
      <c r="F4604" s="79"/>
      <c r="G4604" s="55"/>
      <c r="H4604" s="79"/>
      <c r="I4604" s="60"/>
      <c r="J4604" s="60"/>
      <c r="K4604" s="60"/>
      <c r="L4604" s="60"/>
      <c r="M4604" s="60"/>
      <c r="N4604" s="60"/>
      <c r="O4604" s="54"/>
      <c r="P4604" s="54"/>
      <c r="Q4604" s="54"/>
      <c r="R4604" s="54"/>
      <c r="S4604" s="54"/>
      <c r="T4604" s="54"/>
    </row>
    <row r="4605" spans="1:20" ht="15" customHeight="1" x14ac:dyDescent="0.2">
      <c r="A4605" s="54"/>
      <c r="B4605" s="54"/>
      <c r="C4605" s="53"/>
      <c r="D4605" s="54"/>
      <c r="E4605" s="54"/>
      <c r="F4605" s="79"/>
      <c r="G4605" s="55"/>
      <c r="H4605" s="79"/>
      <c r="I4605" s="60"/>
      <c r="J4605" s="60"/>
      <c r="K4605" s="60"/>
      <c r="L4605" s="60"/>
      <c r="M4605" s="60"/>
      <c r="N4605" s="60"/>
      <c r="O4605" s="54"/>
      <c r="P4605" s="54"/>
      <c r="Q4605" s="54"/>
      <c r="R4605" s="54"/>
      <c r="S4605" s="54"/>
      <c r="T4605" s="54"/>
    </row>
    <row r="4606" spans="1:20" ht="15" customHeight="1" x14ac:dyDescent="0.2">
      <c r="A4606" s="54"/>
      <c r="B4606" s="54"/>
      <c r="C4606" s="53"/>
      <c r="D4606" s="54"/>
      <c r="E4606" s="54"/>
      <c r="F4606" s="79"/>
      <c r="G4606" s="55"/>
      <c r="H4606" s="79"/>
      <c r="I4606" s="60"/>
      <c r="J4606" s="60"/>
      <c r="K4606" s="60"/>
      <c r="L4606" s="60"/>
      <c r="M4606" s="60"/>
      <c r="N4606" s="60"/>
      <c r="O4606" s="54"/>
      <c r="P4606" s="54"/>
      <c r="Q4606" s="54"/>
      <c r="R4606" s="54"/>
      <c r="S4606" s="54"/>
      <c r="T4606" s="54"/>
    </row>
    <row r="4607" spans="1:20" ht="15" customHeight="1" x14ac:dyDescent="0.2">
      <c r="A4607" s="54"/>
      <c r="B4607" s="54"/>
      <c r="C4607" s="53"/>
      <c r="D4607" s="54"/>
      <c r="E4607" s="54"/>
      <c r="F4607" s="79"/>
      <c r="G4607" s="55"/>
      <c r="H4607" s="79"/>
      <c r="I4607" s="60"/>
      <c r="J4607" s="60"/>
      <c r="K4607" s="60"/>
      <c r="L4607" s="60"/>
      <c r="M4607" s="60"/>
      <c r="N4607" s="60"/>
      <c r="O4607" s="54"/>
      <c r="P4607" s="54"/>
      <c r="Q4607" s="54"/>
      <c r="R4607" s="54"/>
      <c r="S4607" s="54"/>
      <c r="T4607" s="54"/>
    </row>
    <row r="4608" spans="1:20" ht="15" customHeight="1" x14ac:dyDescent="0.2">
      <c r="A4608" s="54"/>
      <c r="B4608" s="54"/>
      <c r="C4608" s="53"/>
      <c r="D4608" s="54"/>
      <c r="E4608" s="54"/>
      <c r="F4608" s="79"/>
      <c r="G4608" s="55"/>
      <c r="H4608" s="79"/>
      <c r="I4608" s="60"/>
      <c r="J4608" s="60"/>
      <c r="K4608" s="60"/>
      <c r="L4608" s="60"/>
      <c r="M4608" s="60"/>
      <c r="N4608" s="60"/>
      <c r="O4608" s="54"/>
      <c r="P4608" s="54"/>
      <c r="Q4608" s="54"/>
      <c r="R4608" s="54"/>
      <c r="S4608" s="54"/>
      <c r="T4608" s="54"/>
    </row>
    <row r="4609" spans="1:20" ht="15" customHeight="1" x14ac:dyDescent="0.2">
      <c r="A4609" s="54"/>
      <c r="B4609" s="54"/>
      <c r="C4609" s="53"/>
      <c r="D4609" s="54"/>
      <c r="E4609" s="54"/>
      <c r="F4609" s="79"/>
      <c r="G4609" s="55"/>
      <c r="H4609" s="79"/>
      <c r="I4609" s="60"/>
      <c r="J4609" s="60"/>
      <c r="K4609" s="60"/>
      <c r="L4609" s="60"/>
      <c r="M4609" s="60"/>
      <c r="N4609" s="60"/>
      <c r="O4609" s="54"/>
      <c r="P4609" s="54"/>
      <c r="Q4609" s="54"/>
      <c r="R4609" s="54"/>
      <c r="S4609" s="54"/>
      <c r="T4609" s="54"/>
    </row>
    <row r="4610" spans="1:20" ht="15" customHeight="1" x14ac:dyDescent="0.2">
      <c r="A4610" s="54"/>
      <c r="B4610" s="54"/>
      <c r="C4610" s="53"/>
      <c r="D4610" s="54"/>
      <c r="E4610" s="54"/>
      <c r="F4610" s="79"/>
      <c r="G4610" s="55"/>
      <c r="H4610" s="79"/>
      <c r="I4610" s="60"/>
      <c r="J4610" s="60"/>
      <c r="K4610" s="60"/>
      <c r="L4610" s="60"/>
      <c r="M4610" s="60"/>
      <c r="N4610" s="60"/>
      <c r="O4610" s="54"/>
      <c r="P4610" s="54"/>
      <c r="Q4610" s="54"/>
      <c r="R4610" s="54"/>
      <c r="S4610" s="54"/>
      <c r="T4610" s="54"/>
    </row>
    <row r="4611" spans="1:20" ht="15" customHeight="1" x14ac:dyDescent="0.2">
      <c r="A4611" s="54"/>
      <c r="B4611" s="54"/>
      <c r="C4611" s="53"/>
      <c r="D4611" s="54"/>
      <c r="E4611" s="54"/>
      <c r="F4611" s="79"/>
      <c r="G4611" s="55"/>
      <c r="H4611" s="79"/>
      <c r="I4611" s="60"/>
      <c r="J4611" s="60"/>
      <c r="K4611" s="60"/>
      <c r="L4611" s="60"/>
      <c r="M4611" s="60"/>
      <c r="N4611" s="60"/>
      <c r="O4611" s="54"/>
      <c r="P4611" s="54"/>
      <c r="Q4611" s="54"/>
      <c r="R4611" s="54"/>
      <c r="S4611" s="54"/>
      <c r="T4611" s="54"/>
    </row>
    <row r="4612" spans="1:20" ht="15" customHeight="1" x14ac:dyDescent="0.2">
      <c r="A4612" s="54"/>
      <c r="B4612" s="54"/>
      <c r="C4612" s="53"/>
      <c r="D4612" s="54"/>
      <c r="E4612" s="54"/>
      <c r="F4612" s="79"/>
      <c r="G4612" s="55"/>
      <c r="H4612" s="79"/>
      <c r="I4612" s="60"/>
      <c r="J4612" s="60"/>
      <c r="K4612" s="60"/>
      <c r="L4612" s="60"/>
      <c r="M4612" s="60"/>
      <c r="N4612" s="60"/>
      <c r="O4612" s="54"/>
      <c r="P4612" s="54"/>
      <c r="Q4612" s="54"/>
      <c r="R4612" s="54"/>
      <c r="S4612" s="54"/>
      <c r="T4612" s="54"/>
    </row>
    <row r="4613" spans="1:20" ht="15" customHeight="1" x14ac:dyDescent="0.2">
      <c r="A4613" s="54"/>
      <c r="B4613" s="54"/>
      <c r="C4613" s="53"/>
      <c r="D4613" s="54"/>
      <c r="E4613" s="54"/>
      <c r="F4613" s="79"/>
      <c r="G4613" s="55"/>
      <c r="H4613" s="79"/>
      <c r="I4613" s="60"/>
      <c r="J4613" s="60"/>
      <c r="K4613" s="60"/>
      <c r="L4613" s="60"/>
      <c r="M4613" s="60"/>
      <c r="N4613" s="60"/>
      <c r="O4613" s="54"/>
      <c r="P4613" s="54"/>
      <c r="Q4613" s="54"/>
      <c r="R4613" s="54"/>
      <c r="S4613" s="54"/>
      <c r="T4613" s="54"/>
    </row>
    <row r="4614" spans="1:20" ht="15" customHeight="1" x14ac:dyDescent="0.2">
      <c r="A4614" s="54"/>
      <c r="B4614" s="54"/>
      <c r="C4614" s="53"/>
      <c r="D4614" s="54"/>
      <c r="E4614" s="54"/>
      <c r="F4614" s="79"/>
      <c r="G4614" s="55"/>
      <c r="H4614" s="79"/>
      <c r="I4614" s="60"/>
      <c r="J4614" s="60"/>
      <c r="K4614" s="60"/>
      <c r="L4614" s="60"/>
      <c r="M4614" s="60"/>
      <c r="N4614" s="60"/>
      <c r="O4614" s="54"/>
      <c r="P4614" s="54"/>
      <c r="Q4614" s="54"/>
      <c r="R4614" s="54"/>
      <c r="S4614" s="54"/>
      <c r="T4614" s="54"/>
    </row>
    <row r="4615" spans="1:20" ht="15" customHeight="1" x14ac:dyDescent="0.2">
      <c r="A4615" s="54"/>
      <c r="B4615" s="54"/>
      <c r="C4615" s="53"/>
      <c r="D4615" s="54"/>
      <c r="E4615" s="54"/>
      <c r="F4615" s="79"/>
      <c r="G4615" s="55"/>
      <c r="H4615" s="79"/>
      <c r="I4615" s="60"/>
      <c r="J4615" s="60"/>
      <c r="K4615" s="60"/>
      <c r="L4615" s="60"/>
      <c r="M4615" s="60"/>
      <c r="N4615" s="60"/>
      <c r="O4615" s="54"/>
      <c r="P4615" s="54"/>
      <c r="Q4615" s="54"/>
      <c r="R4615" s="54"/>
      <c r="S4615" s="54"/>
      <c r="T4615" s="54"/>
    </row>
    <row r="4616" spans="1:20" ht="15" customHeight="1" x14ac:dyDescent="0.2">
      <c r="A4616" s="54"/>
      <c r="B4616" s="54"/>
      <c r="C4616" s="53"/>
      <c r="D4616" s="54"/>
      <c r="E4616" s="54"/>
      <c r="F4616" s="79"/>
      <c r="G4616" s="55"/>
      <c r="H4616" s="79"/>
      <c r="I4616" s="60"/>
      <c r="J4616" s="60"/>
      <c r="K4616" s="60"/>
      <c r="L4616" s="60"/>
      <c r="M4616" s="60"/>
      <c r="N4616" s="60"/>
      <c r="O4616" s="54"/>
      <c r="P4616" s="54"/>
      <c r="Q4616" s="54"/>
      <c r="R4616" s="54"/>
      <c r="S4616" s="54"/>
      <c r="T4616" s="54"/>
    </row>
    <row r="4617" spans="1:20" ht="15" customHeight="1" x14ac:dyDescent="0.2">
      <c r="A4617" s="54"/>
      <c r="B4617" s="54"/>
      <c r="C4617" s="53"/>
      <c r="D4617" s="54"/>
      <c r="E4617" s="54"/>
      <c r="F4617" s="79"/>
      <c r="G4617" s="55"/>
      <c r="H4617" s="79"/>
      <c r="I4617" s="60"/>
      <c r="J4617" s="60"/>
      <c r="K4617" s="60"/>
      <c r="L4617" s="60"/>
      <c r="M4617" s="60"/>
      <c r="N4617" s="60"/>
      <c r="O4617" s="54"/>
      <c r="P4617" s="54"/>
      <c r="Q4617" s="54"/>
      <c r="R4617" s="54"/>
      <c r="S4617" s="54"/>
      <c r="T4617" s="54"/>
    </row>
    <row r="4618" spans="1:20" ht="15" customHeight="1" x14ac:dyDescent="0.2">
      <c r="A4618" s="54"/>
      <c r="B4618" s="54"/>
      <c r="C4618" s="53"/>
      <c r="D4618" s="54"/>
      <c r="E4618" s="54"/>
      <c r="F4618" s="79"/>
      <c r="G4618" s="55"/>
      <c r="H4618" s="79"/>
      <c r="I4618" s="60"/>
      <c r="J4618" s="60"/>
      <c r="K4618" s="60"/>
      <c r="L4618" s="60"/>
      <c r="M4618" s="60"/>
      <c r="N4618" s="60"/>
      <c r="O4618" s="54"/>
      <c r="P4618" s="54"/>
      <c r="Q4618" s="54"/>
      <c r="R4618" s="54"/>
      <c r="S4618" s="54"/>
      <c r="T4618" s="54"/>
    </row>
    <row r="4619" spans="1:20" ht="15" customHeight="1" x14ac:dyDescent="0.2">
      <c r="A4619" s="54"/>
      <c r="B4619" s="54"/>
      <c r="C4619" s="53"/>
      <c r="D4619" s="54"/>
      <c r="E4619" s="54"/>
      <c r="F4619" s="79"/>
      <c r="G4619" s="55"/>
      <c r="H4619" s="79"/>
      <c r="I4619" s="60"/>
      <c r="J4619" s="60"/>
      <c r="K4619" s="60"/>
      <c r="L4619" s="60"/>
      <c r="M4619" s="60"/>
      <c r="N4619" s="60"/>
      <c r="O4619" s="54"/>
      <c r="P4619" s="54"/>
      <c r="Q4619" s="54"/>
      <c r="R4619" s="54"/>
      <c r="S4619" s="54"/>
      <c r="T4619" s="54"/>
    </row>
    <row r="4620" spans="1:20" ht="15" customHeight="1" x14ac:dyDescent="0.2">
      <c r="A4620" s="54"/>
      <c r="B4620" s="54"/>
      <c r="C4620" s="53"/>
      <c r="D4620" s="54"/>
      <c r="E4620" s="54"/>
      <c r="F4620" s="79"/>
      <c r="G4620" s="55"/>
      <c r="H4620" s="79"/>
      <c r="I4620" s="60"/>
      <c r="J4620" s="60"/>
      <c r="K4620" s="60"/>
      <c r="L4620" s="60"/>
      <c r="M4620" s="60"/>
      <c r="N4620" s="60"/>
      <c r="O4620" s="54"/>
      <c r="P4620" s="54"/>
      <c r="Q4620" s="54"/>
      <c r="R4620" s="54"/>
      <c r="S4620" s="54"/>
      <c r="T4620" s="54"/>
    </row>
    <row r="4621" spans="1:20" ht="15" customHeight="1" x14ac:dyDescent="0.2">
      <c r="A4621" s="54"/>
      <c r="B4621" s="54"/>
      <c r="C4621" s="53"/>
      <c r="D4621" s="54"/>
      <c r="E4621" s="54"/>
      <c r="F4621" s="79"/>
      <c r="G4621" s="55"/>
      <c r="H4621" s="79"/>
      <c r="I4621" s="60"/>
      <c r="J4621" s="60"/>
      <c r="K4621" s="60"/>
      <c r="L4621" s="60"/>
      <c r="M4621" s="60"/>
      <c r="N4621" s="60"/>
      <c r="O4621" s="54"/>
      <c r="P4621" s="54"/>
      <c r="Q4621" s="54"/>
      <c r="R4621" s="54"/>
      <c r="S4621" s="54"/>
      <c r="T4621" s="54"/>
    </row>
    <row r="4622" spans="1:20" ht="15" customHeight="1" x14ac:dyDescent="0.2">
      <c r="A4622" s="54"/>
      <c r="B4622" s="54"/>
      <c r="C4622" s="53"/>
      <c r="D4622" s="54"/>
      <c r="E4622" s="54"/>
      <c r="F4622" s="79"/>
      <c r="G4622" s="55"/>
      <c r="H4622" s="79"/>
      <c r="I4622" s="60"/>
      <c r="J4622" s="60"/>
      <c r="K4622" s="60"/>
      <c r="L4622" s="60"/>
      <c r="M4622" s="60"/>
      <c r="N4622" s="60"/>
      <c r="O4622" s="54"/>
      <c r="P4622" s="54"/>
      <c r="Q4622" s="54"/>
      <c r="R4622" s="54"/>
      <c r="S4622" s="54"/>
      <c r="T4622" s="54"/>
    </row>
    <row r="4623" spans="1:20" ht="15" customHeight="1" x14ac:dyDescent="0.2">
      <c r="A4623" s="54"/>
      <c r="B4623" s="54"/>
      <c r="C4623" s="53"/>
      <c r="D4623" s="54"/>
      <c r="E4623" s="54"/>
      <c r="F4623" s="79"/>
      <c r="G4623" s="55"/>
      <c r="H4623" s="79"/>
      <c r="I4623" s="60"/>
      <c r="J4623" s="60"/>
      <c r="K4623" s="60"/>
      <c r="L4623" s="60"/>
      <c r="M4623" s="60"/>
      <c r="N4623" s="60"/>
      <c r="O4623" s="54"/>
      <c r="P4623" s="54"/>
      <c r="Q4623" s="54"/>
      <c r="R4623" s="54"/>
      <c r="S4623" s="54"/>
      <c r="T4623" s="54"/>
    </row>
    <row r="4624" spans="1:20" ht="15" customHeight="1" x14ac:dyDescent="0.2">
      <c r="A4624" s="54"/>
      <c r="B4624" s="54"/>
      <c r="C4624" s="53"/>
      <c r="D4624" s="54"/>
      <c r="E4624" s="54"/>
      <c r="F4624" s="79"/>
      <c r="G4624" s="55"/>
      <c r="H4624" s="79"/>
      <c r="I4624" s="60"/>
      <c r="J4624" s="60"/>
      <c r="K4624" s="60"/>
      <c r="L4624" s="60"/>
      <c r="M4624" s="60"/>
      <c r="N4624" s="60"/>
      <c r="O4624" s="54"/>
      <c r="P4624" s="54"/>
      <c r="Q4624" s="54"/>
      <c r="R4624" s="54"/>
      <c r="S4624" s="54"/>
      <c r="T4624" s="54"/>
    </row>
    <row r="4625" spans="1:20" ht="15" customHeight="1" x14ac:dyDescent="0.2">
      <c r="A4625" s="54"/>
      <c r="B4625" s="54"/>
      <c r="C4625" s="53"/>
      <c r="D4625" s="54"/>
      <c r="E4625" s="54"/>
      <c r="F4625" s="79"/>
      <c r="G4625" s="55"/>
      <c r="H4625" s="79"/>
      <c r="I4625" s="60"/>
      <c r="J4625" s="60"/>
      <c r="K4625" s="60"/>
      <c r="L4625" s="60"/>
      <c r="M4625" s="60"/>
      <c r="N4625" s="60"/>
      <c r="O4625" s="54"/>
      <c r="P4625" s="54"/>
      <c r="Q4625" s="54"/>
      <c r="R4625" s="54"/>
      <c r="S4625" s="54"/>
      <c r="T4625" s="54"/>
    </row>
    <row r="4626" spans="1:20" ht="15" customHeight="1" x14ac:dyDescent="0.2">
      <c r="A4626" s="54"/>
      <c r="B4626" s="54"/>
      <c r="C4626" s="53"/>
      <c r="D4626" s="54"/>
      <c r="E4626" s="54"/>
      <c r="F4626" s="79"/>
      <c r="G4626" s="55"/>
      <c r="H4626" s="79"/>
      <c r="I4626" s="60"/>
      <c r="J4626" s="60"/>
      <c r="K4626" s="60"/>
      <c r="L4626" s="60"/>
      <c r="M4626" s="60"/>
      <c r="N4626" s="60"/>
      <c r="O4626" s="54"/>
      <c r="P4626" s="54"/>
      <c r="Q4626" s="54"/>
      <c r="R4626" s="54"/>
      <c r="S4626" s="54"/>
      <c r="T4626" s="54"/>
    </row>
    <row r="4627" spans="1:20" ht="15" customHeight="1" x14ac:dyDescent="0.2">
      <c r="A4627" s="54"/>
      <c r="B4627" s="54"/>
      <c r="C4627" s="53"/>
      <c r="D4627" s="54"/>
      <c r="E4627" s="54"/>
      <c r="F4627" s="79"/>
      <c r="G4627" s="55"/>
      <c r="H4627" s="79"/>
      <c r="I4627" s="60"/>
      <c r="J4627" s="60"/>
      <c r="K4627" s="60"/>
      <c r="L4627" s="60"/>
      <c r="M4627" s="60"/>
      <c r="N4627" s="60"/>
      <c r="O4627" s="54"/>
      <c r="P4627" s="54"/>
      <c r="Q4627" s="54"/>
      <c r="R4627" s="54"/>
      <c r="S4627" s="54"/>
      <c r="T4627" s="54"/>
    </row>
    <row r="4628" spans="1:20" ht="15" customHeight="1" x14ac:dyDescent="0.2">
      <c r="A4628" s="54"/>
      <c r="B4628" s="54"/>
      <c r="C4628" s="53"/>
      <c r="D4628" s="54"/>
      <c r="E4628" s="54"/>
      <c r="F4628" s="79"/>
      <c r="G4628" s="55"/>
      <c r="H4628" s="79"/>
      <c r="I4628" s="60"/>
      <c r="J4628" s="60"/>
      <c r="K4628" s="60"/>
      <c r="L4628" s="60"/>
      <c r="M4628" s="60"/>
      <c r="N4628" s="60"/>
      <c r="O4628" s="54"/>
      <c r="P4628" s="54"/>
      <c r="Q4628" s="54"/>
      <c r="R4628" s="54"/>
      <c r="S4628" s="54"/>
      <c r="T4628" s="54"/>
    </row>
    <row r="4629" spans="1:20" ht="15" customHeight="1" x14ac:dyDescent="0.2">
      <c r="A4629" s="54"/>
      <c r="B4629" s="54"/>
      <c r="C4629" s="53"/>
      <c r="D4629" s="54"/>
      <c r="E4629" s="54"/>
      <c r="F4629" s="79"/>
      <c r="G4629" s="55"/>
      <c r="H4629" s="79"/>
      <c r="I4629" s="60"/>
      <c r="J4629" s="60"/>
      <c r="K4629" s="60"/>
      <c r="L4629" s="60"/>
      <c r="M4629" s="60"/>
      <c r="N4629" s="60"/>
      <c r="O4629" s="54"/>
      <c r="P4629" s="54"/>
      <c r="Q4629" s="54"/>
      <c r="R4629" s="54"/>
      <c r="S4629" s="54"/>
      <c r="T4629" s="54"/>
    </row>
    <row r="4630" spans="1:20" ht="15" customHeight="1" x14ac:dyDescent="0.2">
      <c r="A4630" s="54"/>
      <c r="B4630" s="54"/>
      <c r="C4630" s="53"/>
      <c r="D4630" s="54"/>
      <c r="E4630" s="54"/>
      <c r="F4630" s="79"/>
      <c r="G4630" s="55"/>
      <c r="H4630" s="79"/>
      <c r="I4630" s="60"/>
      <c r="J4630" s="60"/>
      <c r="K4630" s="60"/>
      <c r="L4630" s="60"/>
      <c r="M4630" s="60"/>
      <c r="N4630" s="60"/>
      <c r="O4630" s="54"/>
      <c r="P4630" s="54"/>
      <c r="Q4630" s="54"/>
      <c r="R4630" s="54"/>
      <c r="S4630" s="54"/>
      <c r="T4630" s="54"/>
    </row>
    <row r="4631" spans="1:20" ht="15" customHeight="1" x14ac:dyDescent="0.2">
      <c r="A4631" s="54"/>
      <c r="B4631" s="54"/>
      <c r="C4631" s="53"/>
      <c r="D4631" s="54"/>
      <c r="E4631" s="54"/>
      <c r="F4631" s="79"/>
      <c r="G4631" s="55"/>
      <c r="H4631" s="79"/>
      <c r="I4631" s="60"/>
      <c r="J4631" s="60"/>
      <c r="K4631" s="60"/>
      <c r="L4631" s="60"/>
      <c r="M4631" s="60"/>
      <c r="N4631" s="60"/>
      <c r="O4631" s="54"/>
      <c r="P4631" s="54"/>
      <c r="Q4631" s="54"/>
      <c r="R4631" s="54"/>
      <c r="S4631" s="54"/>
      <c r="T4631" s="54"/>
    </row>
    <row r="4632" spans="1:20" ht="15" customHeight="1" x14ac:dyDescent="0.2">
      <c r="A4632" s="54"/>
      <c r="B4632" s="54"/>
      <c r="C4632" s="53"/>
      <c r="D4632" s="54"/>
      <c r="E4632" s="54"/>
      <c r="F4632" s="79"/>
      <c r="G4632" s="55"/>
      <c r="H4632" s="79"/>
      <c r="I4632" s="60"/>
      <c r="J4632" s="60"/>
      <c r="K4632" s="60"/>
      <c r="L4632" s="60"/>
      <c r="M4632" s="60"/>
      <c r="N4632" s="60"/>
      <c r="O4632" s="54"/>
      <c r="P4632" s="54"/>
      <c r="Q4632" s="54"/>
      <c r="R4632" s="54"/>
      <c r="S4632" s="54"/>
      <c r="T4632" s="54"/>
    </row>
    <row r="4633" spans="1:20" ht="15" customHeight="1" x14ac:dyDescent="0.2">
      <c r="A4633" s="54"/>
      <c r="B4633" s="54"/>
      <c r="C4633" s="53"/>
      <c r="D4633" s="54"/>
      <c r="E4633" s="54"/>
      <c r="F4633" s="79"/>
      <c r="G4633" s="55"/>
      <c r="H4633" s="79"/>
      <c r="I4633" s="60"/>
      <c r="J4633" s="60"/>
      <c r="K4633" s="60"/>
      <c r="L4633" s="60"/>
      <c r="M4633" s="60"/>
      <c r="N4633" s="60"/>
      <c r="O4633" s="54"/>
      <c r="P4633" s="54"/>
      <c r="Q4633" s="54"/>
      <c r="R4633" s="54"/>
      <c r="S4633" s="54"/>
      <c r="T4633" s="54"/>
    </row>
    <row r="4634" spans="1:20" ht="15" customHeight="1" x14ac:dyDescent="0.2">
      <c r="A4634" s="54"/>
      <c r="B4634" s="54"/>
      <c r="C4634" s="53"/>
      <c r="D4634" s="54"/>
      <c r="E4634" s="54"/>
      <c r="F4634" s="79"/>
      <c r="G4634" s="55"/>
      <c r="H4634" s="79"/>
      <c r="I4634" s="60"/>
      <c r="J4634" s="60"/>
      <c r="K4634" s="60"/>
      <c r="L4634" s="60"/>
      <c r="M4634" s="60"/>
      <c r="N4634" s="60"/>
      <c r="O4634" s="54"/>
      <c r="P4634" s="54"/>
      <c r="Q4634" s="54"/>
      <c r="R4634" s="54"/>
      <c r="S4634" s="54"/>
      <c r="T4634" s="54"/>
    </row>
    <row r="4635" spans="1:20" ht="15" customHeight="1" x14ac:dyDescent="0.2">
      <c r="A4635" s="54"/>
      <c r="B4635" s="54"/>
      <c r="C4635" s="53"/>
      <c r="D4635" s="54"/>
      <c r="E4635" s="54"/>
      <c r="F4635" s="79"/>
      <c r="G4635" s="55"/>
      <c r="H4635" s="79"/>
      <c r="I4635" s="60"/>
      <c r="J4635" s="60"/>
      <c r="K4635" s="60"/>
      <c r="L4635" s="60"/>
      <c r="M4635" s="60"/>
      <c r="N4635" s="60"/>
      <c r="O4635" s="54"/>
      <c r="P4635" s="54"/>
      <c r="Q4635" s="54"/>
      <c r="R4635" s="54"/>
      <c r="S4635" s="54"/>
      <c r="T4635" s="54"/>
    </row>
    <row r="4636" spans="1:20" ht="15" customHeight="1" x14ac:dyDescent="0.2">
      <c r="A4636" s="54"/>
      <c r="B4636" s="54"/>
      <c r="C4636" s="53"/>
      <c r="D4636" s="54"/>
      <c r="E4636" s="54"/>
      <c r="F4636" s="79"/>
      <c r="G4636" s="55"/>
      <c r="H4636" s="79"/>
      <c r="I4636" s="60"/>
      <c r="J4636" s="60"/>
      <c r="K4636" s="60"/>
      <c r="L4636" s="60"/>
      <c r="M4636" s="60"/>
      <c r="N4636" s="60"/>
      <c r="O4636" s="54"/>
      <c r="P4636" s="54"/>
      <c r="Q4636" s="54"/>
      <c r="R4636" s="54"/>
      <c r="S4636" s="54"/>
      <c r="T4636" s="54"/>
    </row>
    <row r="4637" spans="1:20" ht="15" customHeight="1" x14ac:dyDescent="0.2">
      <c r="A4637" s="54"/>
      <c r="B4637" s="54"/>
      <c r="C4637" s="53"/>
      <c r="D4637" s="54"/>
      <c r="E4637" s="54"/>
      <c r="F4637" s="79"/>
      <c r="G4637" s="55"/>
      <c r="H4637" s="79"/>
      <c r="I4637" s="60"/>
      <c r="J4637" s="60"/>
      <c r="K4637" s="60"/>
      <c r="L4637" s="60"/>
      <c r="M4637" s="60"/>
      <c r="N4637" s="60"/>
      <c r="O4637" s="54"/>
      <c r="P4637" s="54"/>
      <c r="Q4637" s="54"/>
      <c r="R4637" s="54"/>
      <c r="S4637" s="54"/>
      <c r="T4637" s="54"/>
    </row>
    <row r="4638" spans="1:20" ht="15" customHeight="1" x14ac:dyDescent="0.2">
      <c r="A4638" s="54"/>
      <c r="B4638" s="54"/>
      <c r="C4638" s="53"/>
      <c r="D4638" s="54"/>
      <c r="E4638" s="54"/>
      <c r="F4638" s="79"/>
      <c r="G4638" s="55"/>
      <c r="H4638" s="79"/>
      <c r="I4638" s="60"/>
      <c r="J4638" s="60"/>
      <c r="K4638" s="60"/>
      <c r="L4638" s="60"/>
      <c r="M4638" s="60"/>
      <c r="N4638" s="60"/>
      <c r="O4638" s="54"/>
      <c r="P4638" s="54"/>
      <c r="Q4638" s="54"/>
      <c r="R4638" s="54"/>
      <c r="S4638" s="54"/>
      <c r="T4638" s="54"/>
    </row>
    <row r="4639" spans="1:20" ht="15" customHeight="1" x14ac:dyDescent="0.2">
      <c r="A4639" s="54"/>
      <c r="B4639" s="54"/>
      <c r="C4639" s="53"/>
      <c r="D4639" s="54"/>
      <c r="E4639" s="54"/>
      <c r="F4639" s="79"/>
      <c r="G4639" s="55"/>
      <c r="H4639" s="79"/>
      <c r="I4639" s="60"/>
      <c r="J4639" s="60"/>
      <c r="K4639" s="60"/>
      <c r="L4639" s="60"/>
      <c r="M4639" s="60"/>
      <c r="N4639" s="60"/>
      <c r="O4639" s="54"/>
      <c r="P4639" s="54"/>
      <c r="Q4639" s="54"/>
      <c r="R4639" s="54"/>
      <c r="S4639" s="54"/>
      <c r="T4639" s="54"/>
    </row>
    <row r="4640" spans="1:20" ht="15" customHeight="1" x14ac:dyDescent="0.2">
      <c r="A4640" s="54"/>
      <c r="B4640" s="54"/>
      <c r="C4640" s="53"/>
      <c r="D4640" s="54"/>
      <c r="E4640" s="54"/>
      <c r="F4640" s="79"/>
      <c r="G4640" s="55"/>
      <c r="H4640" s="79"/>
      <c r="I4640" s="60"/>
      <c r="J4640" s="60"/>
      <c r="K4640" s="60"/>
      <c r="L4640" s="60"/>
      <c r="M4640" s="60"/>
      <c r="N4640" s="60"/>
      <c r="O4640" s="54"/>
      <c r="P4640" s="54"/>
      <c r="Q4640" s="54"/>
      <c r="R4640" s="54"/>
      <c r="S4640" s="54"/>
      <c r="T4640" s="54"/>
    </row>
    <row r="4641" spans="1:20" ht="15" customHeight="1" x14ac:dyDescent="0.2">
      <c r="A4641" s="54"/>
      <c r="B4641" s="54"/>
      <c r="C4641" s="53"/>
      <c r="D4641" s="54"/>
      <c r="E4641" s="54"/>
      <c r="F4641" s="79"/>
      <c r="G4641" s="55"/>
      <c r="H4641" s="79"/>
      <c r="I4641" s="60"/>
      <c r="J4641" s="60"/>
      <c r="K4641" s="60"/>
      <c r="L4641" s="60"/>
      <c r="M4641" s="60"/>
      <c r="N4641" s="60"/>
      <c r="O4641" s="54"/>
      <c r="P4641" s="54"/>
      <c r="Q4641" s="54"/>
      <c r="R4641" s="54"/>
      <c r="S4641" s="54"/>
      <c r="T4641" s="54"/>
    </row>
    <row r="4642" spans="1:20" ht="15" customHeight="1" x14ac:dyDescent="0.2">
      <c r="A4642" s="54"/>
      <c r="B4642" s="54"/>
      <c r="C4642" s="53"/>
      <c r="D4642" s="54"/>
      <c r="E4642" s="54"/>
      <c r="F4642" s="79"/>
      <c r="G4642" s="55"/>
      <c r="H4642" s="79"/>
      <c r="I4642" s="60"/>
      <c r="J4642" s="60"/>
      <c r="K4642" s="60"/>
      <c r="L4642" s="60"/>
      <c r="M4642" s="60"/>
      <c r="N4642" s="60"/>
      <c r="O4642" s="54"/>
      <c r="P4642" s="54"/>
      <c r="Q4642" s="54"/>
      <c r="R4642" s="54"/>
      <c r="S4642" s="54"/>
      <c r="T4642" s="54"/>
    </row>
    <row r="4643" spans="1:20" ht="15" customHeight="1" x14ac:dyDescent="0.2">
      <c r="A4643" s="54"/>
      <c r="B4643" s="54"/>
      <c r="C4643" s="53"/>
      <c r="D4643" s="54"/>
      <c r="E4643" s="54"/>
      <c r="F4643" s="79"/>
      <c r="G4643" s="55"/>
      <c r="H4643" s="79"/>
      <c r="I4643" s="60"/>
      <c r="J4643" s="60"/>
      <c r="K4643" s="60"/>
      <c r="L4643" s="60"/>
      <c r="M4643" s="60"/>
      <c r="N4643" s="60"/>
      <c r="O4643" s="54"/>
      <c r="P4643" s="54"/>
      <c r="Q4643" s="54"/>
      <c r="R4643" s="54"/>
      <c r="S4643" s="54"/>
      <c r="T4643" s="54"/>
    </row>
    <row r="4644" spans="1:20" ht="15" customHeight="1" x14ac:dyDescent="0.2">
      <c r="A4644" s="54"/>
      <c r="B4644" s="54"/>
      <c r="C4644" s="53"/>
      <c r="D4644" s="54"/>
      <c r="E4644" s="54"/>
      <c r="F4644" s="79"/>
      <c r="G4644" s="55"/>
      <c r="H4644" s="79"/>
      <c r="I4644" s="60"/>
      <c r="J4644" s="60"/>
      <c r="K4644" s="60"/>
      <c r="L4644" s="60"/>
      <c r="M4644" s="60"/>
      <c r="N4644" s="60"/>
      <c r="O4644" s="54"/>
      <c r="P4644" s="54"/>
      <c r="Q4644" s="54"/>
      <c r="R4644" s="54"/>
      <c r="S4644" s="54"/>
      <c r="T4644" s="54"/>
    </row>
    <row r="4645" spans="1:20" ht="15" customHeight="1" x14ac:dyDescent="0.2">
      <c r="A4645" s="54"/>
      <c r="B4645" s="54"/>
      <c r="C4645" s="53"/>
      <c r="D4645" s="54"/>
      <c r="E4645" s="54"/>
      <c r="F4645" s="79"/>
      <c r="G4645" s="55"/>
      <c r="H4645" s="79"/>
      <c r="I4645" s="60"/>
      <c r="J4645" s="60"/>
      <c r="K4645" s="60"/>
      <c r="L4645" s="60"/>
      <c r="M4645" s="60"/>
      <c r="N4645" s="60"/>
      <c r="O4645" s="54"/>
      <c r="P4645" s="54"/>
      <c r="Q4645" s="54"/>
      <c r="R4645" s="54"/>
      <c r="S4645" s="54"/>
      <c r="T4645" s="54"/>
    </row>
    <row r="4646" spans="1:20" ht="15" customHeight="1" x14ac:dyDescent="0.2">
      <c r="A4646" s="54"/>
      <c r="B4646" s="54"/>
      <c r="C4646" s="53"/>
      <c r="D4646" s="54"/>
      <c r="E4646" s="54"/>
      <c r="F4646" s="79"/>
      <c r="G4646" s="55"/>
      <c r="H4646" s="79"/>
      <c r="I4646" s="60"/>
      <c r="J4646" s="60"/>
      <c r="K4646" s="60"/>
      <c r="L4646" s="60"/>
      <c r="M4646" s="60"/>
      <c r="N4646" s="60"/>
      <c r="O4646" s="54"/>
      <c r="P4646" s="54"/>
      <c r="Q4646" s="54"/>
      <c r="R4646" s="54"/>
      <c r="S4646" s="54"/>
      <c r="T4646" s="54"/>
    </row>
    <row r="4647" spans="1:20" ht="15" customHeight="1" x14ac:dyDescent="0.2">
      <c r="A4647" s="54"/>
      <c r="B4647" s="54"/>
      <c r="C4647" s="53"/>
      <c r="D4647" s="54"/>
      <c r="E4647" s="54"/>
      <c r="F4647" s="79"/>
      <c r="G4647" s="55"/>
      <c r="H4647" s="79"/>
      <c r="I4647" s="60"/>
      <c r="J4647" s="60"/>
      <c r="K4647" s="60"/>
      <c r="L4647" s="60"/>
      <c r="M4647" s="60"/>
      <c r="N4647" s="60"/>
      <c r="O4647" s="54"/>
      <c r="P4647" s="54"/>
      <c r="Q4647" s="54"/>
      <c r="R4647" s="54"/>
      <c r="S4647" s="54"/>
      <c r="T4647" s="54"/>
    </row>
    <row r="4648" spans="1:20" ht="15" customHeight="1" x14ac:dyDescent="0.2">
      <c r="A4648" s="54"/>
      <c r="B4648" s="54"/>
      <c r="C4648" s="53"/>
      <c r="D4648" s="54"/>
      <c r="E4648" s="54"/>
      <c r="F4648" s="79"/>
      <c r="G4648" s="55"/>
      <c r="H4648" s="79"/>
      <c r="I4648" s="60"/>
      <c r="J4648" s="60"/>
      <c r="K4648" s="60"/>
      <c r="L4648" s="60"/>
      <c r="M4648" s="60"/>
      <c r="N4648" s="60"/>
      <c r="O4648" s="54"/>
      <c r="P4648" s="54"/>
      <c r="Q4648" s="54"/>
      <c r="R4648" s="54"/>
      <c r="S4648" s="54"/>
      <c r="T4648" s="54"/>
    </row>
    <row r="4649" spans="1:20" ht="15" customHeight="1" x14ac:dyDescent="0.2">
      <c r="A4649" s="54"/>
      <c r="B4649" s="54"/>
      <c r="C4649" s="53"/>
      <c r="D4649" s="54"/>
      <c r="E4649" s="54"/>
      <c r="F4649" s="79"/>
      <c r="G4649" s="55"/>
      <c r="H4649" s="79"/>
      <c r="I4649" s="60"/>
      <c r="J4649" s="60"/>
      <c r="K4649" s="60"/>
      <c r="L4649" s="60"/>
      <c r="M4649" s="60"/>
      <c r="N4649" s="60"/>
      <c r="O4649" s="54"/>
      <c r="P4649" s="54"/>
      <c r="Q4649" s="54"/>
      <c r="R4649" s="54"/>
      <c r="S4649" s="54"/>
      <c r="T4649" s="54"/>
    </row>
    <row r="4650" spans="1:20" ht="15" customHeight="1" x14ac:dyDescent="0.2">
      <c r="A4650" s="54"/>
      <c r="B4650" s="54"/>
      <c r="C4650" s="53"/>
      <c r="D4650" s="54"/>
      <c r="E4650" s="54"/>
      <c r="F4650" s="79"/>
      <c r="G4650" s="55"/>
      <c r="H4650" s="79"/>
      <c r="I4650" s="60"/>
      <c r="J4650" s="60"/>
      <c r="K4650" s="60"/>
      <c r="L4650" s="60"/>
      <c r="M4650" s="60"/>
      <c r="N4650" s="60"/>
      <c r="O4650" s="54"/>
      <c r="P4650" s="54"/>
      <c r="Q4650" s="54"/>
      <c r="R4650" s="54"/>
      <c r="S4650" s="54"/>
      <c r="T4650" s="54"/>
    </row>
    <row r="4651" spans="1:20" ht="15" customHeight="1" x14ac:dyDescent="0.2">
      <c r="A4651" s="54"/>
      <c r="B4651" s="54"/>
      <c r="C4651" s="53"/>
      <c r="D4651" s="54"/>
      <c r="E4651" s="54"/>
      <c r="F4651" s="79"/>
      <c r="G4651" s="55"/>
      <c r="H4651" s="79"/>
      <c r="I4651" s="60"/>
      <c r="J4651" s="60"/>
      <c r="K4651" s="60"/>
      <c r="L4651" s="60"/>
      <c r="M4651" s="60"/>
      <c r="N4651" s="60"/>
      <c r="O4651" s="54"/>
      <c r="P4651" s="54"/>
      <c r="Q4651" s="54"/>
      <c r="R4651" s="54"/>
      <c r="S4651" s="54"/>
      <c r="T4651" s="54"/>
    </row>
    <row r="4652" spans="1:20" ht="15" customHeight="1" x14ac:dyDescent="0.2">
      <c r="A4652" s="54"/>
      <c r="B4652" s="54"/>
      <c r="C4652" s="53"/>
      <c r="D4652" s="54"/>
      <c r="E4652" s="54"/>
      <c r="F4652" s="79"/>
      <c r="G4652" s="55"/>
      <c r="H4652" s="79"/>
      <c r="I4652" s="60"/>
      <c r="J4652" s="60"/>
      <c r="K4652" s="60"/>
      <c r="L4652" s="60"/>
      <c r="M4652" s="60"/>
      <c r="N4652" s="60"/>
      <c r="O4652" s="54"/>
      <c r="P4652" s="54"/>
      <c r="Q4652" s="54"/>
      <c r="R4652" s="54"/>
      <c r="S4652" s="54"/>
      <c r="T4652" s="54"/>
    </row>
    <row r="4653" spans="1:20" ht="15" customHeight="1" x14ac:dyDescent="0.2">
      <c r="A4653" s="54"/>
      <c r="B4653" s="54"/>
      <c r="C4653" s="53"/>
      <c r="D4653" s="54"/>
      <c r="E4653" s="54"/>
      <c r="F4653" s="79"/>
      <c r="G4653" s="55"/>
      <c r="H4653" s="79"/>
      <c r="I4653" s="60"/>
      <c r="J4653" s="60"/>
      <c r="K4653" s="60"/>
      <c r="L4653" s="60"/>
      <c r="M4653" s="60"/>
      <c r="N4653" s="60"/>
      <c r="O4653" s="54"/>
      <c r="P4653" s="54"/>
      <c r="Q4653" s="54"/>
      <c r="R4653" s="54"/>
      <c r="S4653" s="54"/>
      <c r="T4653" s="54"/>
    </row>
    <row r="4654" spans="1:20" ht="15" customHeight="1" x14ac:dyDescent="0.2">
      <c r="A4654" s="54"/>
      <c r="B4654" s="54"/>
      <c r="C4654" s="53"/>
      <c r="D4654" s="54"/>
      <c r="E4654" s="54"/>
      <c r="F4654" s="79"/>
      <c r="G4654" s="55"/>
      <c r="H4654" s="79"/>
      <c r="I4654" s="60"/>
      <c r="J4654" s="60"/>
      <c r="K4654" s="60"/>
      <c r="L4654" s="60"/>
      <c r="M4654" s="60"/>
      <c r="N4654" s="60"/>
      <c r="O4654" s="54"/>
      <c r="P4654" s="54"/>
      <c r="Q4654" s="54"/>
      <c r="R4654" s="54"/>
      <c r="S4654" s="54"/>
      <c r="T4654" s="54"/>
    </row>
    <row r="4655" spans="1:20" ht="15" customHeight="1" x14ac:dyDescent="0.2">
      <c r="A4655" s="54"/>
      <c r="B4655" s="54"/>
      <c r="C4655" s="53"/>
      <c r="D4655" s="54"/>
      <c r="E4655" s="54"/>
      <c r="F4655" s="79"/>
      <c r="G4655" s="55"/>
      <c r="H4655" s="79"/>
      <c r="I4655" s="60"/>
      <c r="J4655" s="60"/>
      <c r="K4655" s="60"/>
      <c r="L4655" s="60"/>
      <c r="M4655" s="60"/>
      <c r="N4655" s="60"/>
      <c r="O4655" s="54"/>
      <c r="P4655" s="54"/>
      <c r="Q4655" s="54"/>
      <c r="R4655" s="54"/>
      <c r="S4655" s="54"/>
      <c r="T4655" s="54"/>
    </row>
    <row r="4656" spans="1:20" ht="15" customHeight="1" x14ac:dyDescent="0.2">
      <c r="A4656" s="54"/>
      <c r="B4656" s="54"/>
      <c r="C4656" s="53"/>
      <c r="D4656" s="54"/>
      <c r="E4656" s="54"/>
      <c r="F4656" s="79"/>
      <c r="G4656" s="55"/>
      <c r="H4656" s="79"/>
      <c r="I4656" s="60"/>
      <c r="J4656" s="60"/>
      <c r="K4656" s="60"/>
      <c r="L4656" s="60"/>
      <c r="M4656" s="60"/>
      <c r="N4656" s="60"/>
      <c r="O4656" s="54"/>
      <c r="P4656" s="54"/>
      <c r="Q4656" s="54"/>
      <c r="R4656" s="54"/>
      <c r="S4656" s="54"/>
      <c r="T4656" s="54"/>
    </row>
    <row r="4657" spans="1:20" ht="15" customHeight="1" x14ac:dyDescent="0.2">
      <c r="A4657" s="54"/>
      <c r="B4657" s="54"/>
      <c r="C4657" s="53"/>
      <c r="D4657" s="54"/>
      <c r="E4657" s="54"/>
      <c r="F4657" s="79"/>
      <c r="G4657" s="55"/>
      <c r="H4657" s="79"/>
      <c r="I4657" s="60"/>
      <c r="J4657" s="60"/>
      <c r="K4657" s="60"/>
      <c r="L4657" s="60"/>
      <c r="M4657" s="60"/>
      <c r="N4657" s="60"/>
      <c r="O4657" s="54"/>
      <c r="P4657" s="54"/>
      <c r="Q4657" s="54"/>
      <c r="R4657" s="54"/>
      <c r="S4657" s="54"/>
      <c r="T4657" s="54"/>
    </row>
    <row r="4658" spans="1:20" ht="15" customHeight="1" x14ac:dyDescent="0.2">
      <c r="A4658" s="54"/>
      <c r="B4658" s="54"/>
      <c r="C4658" s="53"/>
      <c r="D4658" s="54"/>
      <c r="E4658" s="54"/>
      <c r="F4658" s="79"/>
      <c r="G4658" s="55"/>
      <c r="H4658" s="79"/>
      <c r="I4658" s="60"/>
      <c r="J4658" s="60"/>
      <c r="K4658" s="60"/>
      <c r="L4658" s="60"/>
      <c r="M4658" s="60"/>
      <c r="N4658" s="60"/>
      <c r="O4658" s="54"/>
      <c r="P4658" s="54"/>
      <c r="Q4658" s="54"/>
      <c r="R4658" s="54"/>
      <c r="S4658" s="54"/>
      <c r="T4658" s="54"/>
    </row>
    <row r="4659" spans="1:20" ht="15" customHeight="1" x14ac:dyDescent="0.2">
      <c r="A4659" s="54"/>
      <c r="B4659" s="54"/>
      <c r="C4659" s="53"/>
      <c r="D4659" s="54"/>
      <c r="E4659" s="54"/>
      <c r="F4659" s="79"/>
      <c r="G4659" s="55"/>
      <c r="H4659" s="79"/>
      <c r="I4659" s="60"/>
      <c r="J4659" s="60"/>
      <c r="K4659" s="60"/>
      <c r="L4659" s="60"/>
      <c r="M4659" s="60"/>
      <c r="N4659" s="60"/>
      <c r="O4659" s="54"/>
      <c r="P4659" s="54"/>
      <c r="Q4659" s="54"/>
      <c r="R4659" s="54"/>
      <c r="S4659" s="54"/>
      <c r="T4659" s="54"/>
    </row>
    <row r="4660" spans="1:20" ht="15" customHeight="1" x14ac:dyDescent="0.2">
      <c r="A4660" s="54"/>
      <c r="B4660" s="54"/>
      <c r="C4660" s="53"/>
      <c r="D4660" s="54"/>
      <c r="E4660" s="54"/>
      <c r="F4660" s="79"/>
      <c r="G4660" s="55"/>
      <c r="H4660" s="79"/>
      <c r="I4660" s="60"/>
      <c r="J4660" s="60"/>
      <c r="K4660" s="60"/>
      <c r="L4660" s="60"/>
      <c r="M4660" s="60"/>
      <c r="N4660" s="60"/>
      <c r="O4660" s="54"/>
      <c r="P4660" s="54"/>
      <c r="Q4660" s="54"/>
      <c r="R4660" s="54"/>
      <c r="S4660" s="54"/>
      <c r="T4660" s="54"/>
    </row>
    <row r="4661" spans="1:20" ht="15" customHeight="1" x14ac:dyDescent="0.2">
      <c r="A4661" s="54"/>
      <c r="B4661" s="54"/>
      <c r="C4661" s="53"/>
      <c r="D4661" s="54"/>
      <c r="E4661" s="54"/>
      <c r="F4661" s="79"/>
      <c r="G4661" s="55"/>
      <c r="H4661" s="79"/>
      <c r="I4661" s="60"/>
      <c r="J4661" s="60"/>
      <c r="K4661" s="60"/>
      <c r="L4661" s="60"/>
      <c r="M4661" s="60"/>
      <c r="N4661" s="60"/>
      <c r="O4661" s="54"/>
      <c r="P4661" s="54"/>
      <c r="Q4661" s="54"/>
      <c r="R4661" s="54"/>
      <c r="S4661" s="54"/>
      <c r="T4661" s="54"/>
    </row>
    <row r="4662" spans="1:20" ht="15" customHeight="1" x14ac:dyDescent="0.2">
      <c r="A4662" s="54"/>
      <c r="B4662" s="54"/>
      <c r="C4662" s="53"/>
      <c r="D4662" s="54"/>
      <c r="E4662" s="54"/>
      <c r="F4662" s="79"/>
      <c r="G4662" s="55"/>
      <c r="H4662" s="79"/>
      <c r="I4662" s="60"/>
      <c r="J4662" s="60"/>
      <c r="K4662" s="60"/>
      <c r="L4662" s="60"/>
      <c r="M4662" s="60"/>
      <c r="N4662" s="60"/>
      <c r="O4662" s="54"/>
      <c r="P4662" s="54"/>
      <c r="Q4662" s="54"/>
      <c r="R4662" s="54"/>
      <c r="S4662" s="54"/>
      <c r="T4662" s="54"/>
    </row>
    <row r="4663" spans="1:20" ht="15" customHeight="1" x14ac:dyDescent="0.2">
      <c r="A4663" s="54"/>
      <c r="B4663" s="54"/>
      <c r="C4663" s="53"/>
      <c r="D4663" s="54"/>
      <c r="E4663" s="54"/>
      <c r="F4663" s="79"/>
      <c r="G4663" s="55"/>
      <c r="H4663" s="79"/>
      <c r="I4663" s="60"/>
      <c r="J4663" s="60"/>
      <c r="K4663" s="60"/>
      <c r="L4663" s="60"/>
      <c r="M4663" s="60"/>
      <c r="N4663" s="60"/>
      <c r="O4663" s="54"/>
      <c r="P4663" s="54"/>
      <c r="Q4663" s="54"/>
      <c r="R4663" s="54"/>
      <c r="S4663" s="54"/>
      <c r="T4663" s="54"/>
    </row>
    <row r="4664" spans="1:20" ht="15" customHeight="1" x14ac:dyDescent="0.2">
      <c r="A4664" s="54"/>
      <c r="B4664" s="54"/>
      <c r="C4664" s="53"/>
      <c r="D4664" s="54"/>
      <c r="E4664" s="54"/>
      <c r="F4664" s="79"/>
      <c r="G4664" s="55"/>
      <c r="H4664" s="79"/>
      <c r="I4664" s="60"/>
      <c r="J4664" s="60"/>
      <c r="K4664" s="60"/>
      <c r="L4664" s="60"/>
      <c r="M4664" s="60"/>
      <c r="N4664" s="60"/>
      <c r="O4664" s="54"/>
      <c r="P4664" s="54"/>
      <c r="Q4664" s="54"/>
      <c r="R4664" s="54"/>
      <c r="S4664" s="54"/>
      <c r="T4664" s="54"/>
    </row>
    <row r="4665" spans="1:20" ht="15" customHeight="1" x14ac:dyDescent="0.2">
      <c r="A4665" s="54"/>
      <c r="B4665" s="54"/>
      <c r="C4665" s="53"/>
      <c r="D4665" s="54"/>
      <c r="E4665" s="54"/>
      <c r="F4665" s="79"/>
      <c r="G4665" s="55"/>
      <c r="H4665" s="79"/>
      <c r="I4665" s="60"/>
      <c r="J4665" s="60"/>
      <c r="K4665" s="60"/>
      <c r="L4665" s="60"/>
      <c r="M4665" s="60"/>
      <c r="N4665" s="60"/>
      <c r="O4665" s="54"/>
      <c r="P4665" s="54"/>
      <c r="Q4665" s="54"/>
      <c r="R4665" s="54"/>
      <c r="S4665" s="54"/>
      <c r="T4665" s="54"/>
    </row>
    <row r="4666" spans="1:20" ht="15" customHeight="1" x14ac:dyDescent="0.2">
      <c r="A4666" s="54"/>
      <c r="B4666" s="54"/>
      <c r="C4666" s="53"/>
      <c r="D4666" s="54"/>
      <c r="E4666" s="54"/>
      <c r="F4666" s="79"/>
      <c r="G4666" s="55"/>
      <c r="H4666" s="79"/>
      <c r="I4666" s="60"/>
      <c r="J4666" s="60"/>
      <c r="K4666" s="60"/>
      <c r="L4666" s="60"/>
      <c r="M4666" s="60"/>
      <c r="N4666" s="60"/>
      <c r="O4666" s="54"/>
      <c r="P4666" s="54"/>
      <c r="Q4666" s="54"/>
      <c r="R4666" s="54"/>
      <c r="S4666" s="54"/>
      <c r="T4666" s="54"/>
    </row>
    <row r="4667" spans="1:20" ht="15" customHeight="1" x14ac:dyDescent="0.2">
      <c r="A4667" s="54"/>
      <c r="B4667" s="54"/>
      <c r="C4667" s="53"/>
      <c r="D4667" s="54"/>
      <c r="E4667" s="54"/>
      <c r="F4667" s="79"/>
      <c r="G4667" s="55"/>
      <c r="H4667" s="79"/>
      <c r="I4667" s="60"/>
      <c r="J4667" s="60"/>
      <c r="K4667" s="60"/>
      <c r="L4667" s="60"/>
      <c r="M4667" s="60"/>
      <c r="N4667" s="60"/>
      <c r="O4667" s="54"/>
      <c r="P4667" s="54"/>
      <c r="Q4667" s="54"/>
      <c r="R4667" s="54"/>
      <c r="S4667" s="54"/>
      <c r="T4667" s="54"/>
    </row>
    <row r="4668" spans="1:20" ht="15" customHeight="1" x14ac:dyDescent="0.2">
      <c r="A4668" s="54"/>
      <c r="B4668" s="54"/>
      <c r="C4668" s="53"/>
      <c r="D4668" s="54"/>
      <c r="E4668" s="54"/>
      <c r="F4668" s="79"/>
      <c r="G4668" s="55"/>
      <c r="H4668" s="79"/>
      <c r="I4668" s="60"/>
      <c r="J4668" s="60"/>
      <c r="K4668" s="60"/>
      <c r="L4668" s="60"/>
      <c r="M4668" s="60"/>
      <c r="N4668" s="60"/>
      <c r="O4668" s="54"/>
      <c r="P4668" s="54"/>
      <c r="Q4668" s="54"/>
      <c r="R4668" s="54"/>
      <c r="S4668" s="54"/>
      <c r="T4668" s="54"/>
    </row>
    <row r="4669" spans="1:20" ht="15" customHeight="1" x14ac:dyDescent="0.2">
      <c r="A4669" s="54"/>
      <c r="B4669" s="54"/>
      <c r="C4669" s="53"/>
      <c r="D4669" s="54"/>
      <c r="E4669" s="54"/>
      <c r="F4669" s="79"/>
      <c r="G4669" s="55"/>
      <c r="H4669" s="79"/>
      <c r="I4669" s="60"/>
      <c r="J4669" s="60"/>
      <c r="K4669" s="60"/>
      <c r="L4669" s="60"/>
      <c r="M4669" s="60"/>
      <c r="N4669" s="60"/>
      <c r="O4669" s="54"/>
      <c r="P4669" s="54"/>
      <c r="Q4669" s="54"/>
      <c r="R4669" s="54"/>
      <c r="S4669" s="54"/>
      <c r="T4669" s="54"/>
    </row>
    <row r="4670" spans="1:20" ht="15" customHeight="1" x14ac:dyDescent="0.2">
      <c r="A4670" s="54"/>
      <c r="B4670" s="54"/>
      <c r="C4670" s="53"/>
      <c r="D4670" s="54"/>
      <c r="E4670" s="54"/>
      <c r="F4670" s="79"/>
      <c r="G4670" s="55"/>
      <c r="H4670" s="79"/>
      <c r="I4670" s="60"/>
      <c r="J4670" s="60"/>
      <c r="K4670" s="60"/>
      <c r="L4670" s="60"/>
      <c r="M4670" s="60"/>
      <c r="N4670" s="60"/>
      <c r="O4670" s="54"/>
      <c r="P4670" s="54"/>
      <c r="Q4670" s="54"/>
      <c r="R4670" s="54"/>
      <c r="S4670" s="54"/>
      <c r="T4670" s="54"/>
    </row>
    <row r="4671" spans="1:20" ht="15" customHeight="1" x14ac:dyDescent="0.2">
      <c r="A4671" s="54"/>
      <c r="B4671" s="54"/>
      <c r="C4671" s="53"/>
      <c r="D4671" s="54"/>
      <c r="E4671" s="54"/>
      <c r="F4671" s="79"/>
      <c r="G4671" s="55"/>
      <c r="H4671" s="79"/>
      <c r="I4671" s="60"/>
      <c r="J4671" s="60"/>
      <c r="K4671" s="60"/>
      <c r="L4671" s="60"/>
      <c r="M4671" s="60"/>
      <c r="N4671" s="60"/>
      <c r="O4671" s="54"/>
      <c r="P4671" s="54"/>
      <c r="Q4671" s="54"/>
      <c r="R4671" s="54"/>
      <c r="S4671" s="54"/>
      <c r="T4671" s="54"/>
    </row>
    <row r="4672" spans="1:20" ht="15" customHeight="1" x14ac:dyDescent="0.2">
      <c r="A4672" s="54"/>
      <c r="B4672" s="54"/>
      <c r="C4672" s="53"/>
      <c r="D4672" s="54"/>
      <c r="E4672" s="54"/>
      <c r="F4672" s="79"/>
      <c r="G4672" s="55"/>
      <c r="H4672" s="79"/>
      <c r="I4672" s="60"/>
      <c r="J4672" s="60"/>
      <c r="K4672" s="60"/>
      <c r="L4672" s="60"/>
      <c r="M4672" s="60"/>
      <c r="N4672" s="60"/>
      <c r="O4672" s="54"/>
      <c r="P4672" s="54"/>
      <c r="Q4672" s="54"/>
      <c r="R4672" s="54"/>
      <c r="S4672" s="54"/>
      <c r="T4672" s="54"/>
    </row>
    <row r="4673" spans="1:20" ht="15" customHeight="1" x14ac:dyDescent="0.2">
      <c r="A4673" s="54"/>
      <c r="B4673" s="54"/>
      <c r="C4673" s="53"/>
      <c r="D4673" s="54"/>
      <c r="E4673" s="54"/>
      <c r="F4673" s="79"/>
      <c r="G4673" s="55"/>
      <c r="H4673" s="79"/>
      <c r="I4673" s="60"/>
      <c r="J4673" s="60"/>
      <c r="K4673" s="60"/>
      <c r="L4673" s="60"/>
      <c r="M4673" s="60"/>
      <c r="N4673" s="60"/>
      <c r="O4673" s="54"/>
      <c r="P4673" s="54"/>
      <c r="Q4673" s="54"/>
      <c r="R4673" s="54"/>
      <c r="S4673" s="54"/>
      <c r="T4673" s="54"/>
    </row>
    <row r="4674" spans="1:20" ht="15" customHeight="1" x14ac:dyDescent="0.2">
      <c r="A4674" s="54"/>
      <c r="B4674" s="54"/>
      <c r="C4674" s="53"/>
      <c r="D4674" s="54"/>
      <c r="E4674" s="54"/>
      <c r="F4674" s="79"/>
      <c r="G4674" s="55"/>
      <c r="H4674" s="79"/>
      <c r="I4674" s="60"/>
      <c r="J4674" s="60"/>
      <c r="K4674" s="60"/>
      <c r="L4674" s="60"/>
      <c r="M4674" s="60"/>
      <c r="N4674" s="60"/>
      <c r="O4674" s="54"/>
      <c r="P4674" s="54"/>
      <c r="Q4674" s="54"/>
      <c r="R4674" s="54"/>
      <c r="S4674" s="54"/>
      <c r="T4674" s="54"/>
    </row>
    <row r="4675" spans="1:20" ht="15" customHeight="1" x14ac:dyDescent="0.2">
      <c r="A4675" s="54"/>
      <c r="B4675" s="54"/>
      <c r="C4675" s="53"/>
      <c r="D4675" s="54"/>
      <c r="E4675" s="54"/>
      <c r="F4675" s="79"/>
      <c r="G4675" s="55"/>
      <c r="H4675" s="79"/>
      <c r="I4675" s="60"/>
      <c r="J4675" s="60"/>
      <c r="K4675" s="60"/>
      <c r="L4675" s="60"/>
      <c r="M4675" s="60"/>
      <c r="N4675" s="60"/>
      <c r="O4675" s="54"/>
      <c r="P4675" s="54"/>
      <c r="Q4675" s="54"/>
      <c r="R4675" s="54"/>
      <c r="S4675" s="54"/>
      <c r="T4675" s="54"/>
    </row>
    <row r="4676" spans="1:20" ht="15" customHeight="1" x14ac:dyDescent="0.2">
      <c r="A4676" s="54"/>
      <c r="B4676" s="54"/>
      <c r="C4676" s="53"/>
      <c r="D4676" s="54"/>
      <c r="E4676" s="54"/>
      <c r="F4676" s="79"/>
      <c r="G4676" s="55"/>
      <c r="H4676" s="79"/>
      <c r="I4676" s="60"/>
      <c r="J4676" s="60"/>
      <c r="K4676" s="60"/>
      <c r="L4676" s="60"/>
      <c r="M4676" s="60"/>
      <c r="N4676" s="60"/>
      <c r="O4676" s="54"/>
      <c r="P4676" s="54"/>
      <c r="Q4676" s="54"/>
      <c r="R4676" s="54"/>
      <c r="S4676" s="54"/>
      <c r="T4676" s="54"/>
    </row>
    <row r="4677" spans="1:20" ht="15" customHeight="1" x14ac:dyDescent="0.2">
      <c r="A4677" s="54"/>
      <c r="B4677" s="54"/>
      <c r="C4677" s="53"/>
      <c r="D4677" s="54"/>
      <c r="E4677" s="54"/>
      <c r="F4677" s="79"/>
      <c r="G4677" s="55"/>
      <c r="H4677" s="79"/>
      <c r="I4677" s="60"/>
      <c r="J4677" s="60"/>
      <c r="K4677" s="60"/>
      <c r="L4677" s="60"/>
      <c r="M4677" s="60"/>
      <c r="N4677" s="60"/>
      <c r="O4677" s="54"/>
      <c r="P4677" s="54"/>
      <c r="Q4677" s="54"/>
      <c r="R4677" s="54"/>
      <c r="S4677" s="54"/>
      <c r="T4677" s="54"/>
    </row>
    <row r="4678" spans="1:20" ht="15" customHeight="1" x14ac:dyDescent="0.2">
      <c r="A4678" s="54"/>
      <c r="B4678" s="54"/>
      <c r="C4678" s="53"/>
      <c r="D4678" s="54"/>
      <c r="E4678" s="54"/>
      <c r="F4678" s="79"/>
      <c r="G4678" s="55"/>
      <c r="H4678" s="79"/>
      <c r="I4678" s="60"/>
      <c r="J4678" s="60"/>
      <c r="K4678" s="60"/>
      <c r="L4678" s="60"/>
      <c r="M4678" s="60"/>
      <c r="N4678" s="60"/>
      <c r="O4678" s="54"/>
      <c r="P4678" s="54"/>
      <c r="Q4678" s="54"/>
      <c r="R4678" s="54"/>
      <c r="S4678" s="54"/>
      <c r="T4678" s="54"/>
    </row>
    <row r="4679" spans="1:20" ht="15" customHeight="1" x14ac:dyDescent="0.2">
      <c r="A4679" s="54"/>
      <c r="B4679" s="54"/>
      <c r="C4679" s="53"/>
      <c r="D4679" s="54"/>
      <c r="E4679" s="54"/>
      <c r="F4679" s="79"/>
      <c r="G4679" s="55"/>
      <c r="H4679" s="79"/>
      <c r="I4679" s="60"/>
      <c r="J4679" s="60"/>
      <c r="K4679" s="60"/>
      <c r="L4679" s="60"/>
      <c r="M4679" s="60"/>
      <c r="N4679" s="60"/>
      <c r="O4679" s="54"/>
      <c r="P4679" s="54"/>
      <c r="Q4679" s="54"/>
      <c r="R4679" s="54"/>
      <c r="S4679" s="54"/>
      <c r="T4679" s="54"/>
    </row>
    <row r="4680" spans="1:20" ht="15" customHeight="1" x14ac:dyDescent="0.2">
      <c r="A4680" s="54"/>
      <c r="B4680" s="54"/>
      <c r="C4680" s="53"/>
      <c r="D4680" s="54"/>
      <c r="E4680" s="54"/>
      <c r="F4680" s="79"/>
      <c r="G4680" s="55"/>
      <c r="H4680" s="79"/>
      <c r="I4680" s="60"/>
      <c r="J4680" s="60"/>
      <c r="K4680" s="60"/>
      <c r="L4680" s="60"/>
      <c r="M4680" s="60"/>
      <c r="N4680" s="60"/>
      <c r="O4680" s="54"/>
      <c r="P4680" s="54"/>
      <c r="Q4680" s="54"/>
      <c r="R4680" s="54"/>
      <c r="S4680" s="54"/>
      <c r="T4680" s="54"/>
    </row>
    <row r="4681" spans="1:20" ht="15" customHeight="1" x14ac:dyDescent="0.2">
      <c r="A4681" s="54"/>
      <c r="B4681" s="54"/>
      <c r="C4681" s="53"/>
      <c r="D4681" s="54"/>
      <c r="E4681" s="54"/>
      <c r="F4681" s="79"/>
      <c r="G4681" s="55"/>
      <c r="H4681" s="79"/>
      <c r="I4681" s="60"/>
      <c r="J4681" s="60"/>
      <c r="K4681" s="60"/>
      <c r="L4681" s="60"/>
      <c r="M4681" s="60"/>
      <c r="N4681" s="60"/>
      <c r="O4681" s="54"/>
      <c r="P4681" s="54"/>
      <c r="Q4681" s="54"/>
      <c r="R4681" s="54"/>
      <c r="S4681" s="54"/>
      <c r="T4681" s="54"/>
    </row>
    <row r="4682" spans="1:20" ht="15" customHeight="1" x14ac:dyDescent="0.2">
      <c r="A4682" s="54"/>
      <c r="B4682" s="54"/>
      <c r="C4682" s="53"/>
      <c r="D4682" s="54"/>
      <c r="E4682" s="54"/>
      <c r="F4682" s="79"/>
      <c r="G4682" s="55"/>
      <c r="H4682" s="79"/>
      <c r="I4682" s="60"/>
      <c r="J4682" s="60"/>
      <c r="K4682" s="60"/>
      <c r="L4682" s="60"/>
      <c r="M4682" s="60"/>
      <c r="N4682" s="60"/>
      <c r="O4682" s="54"/>
      <c r="P4682" s="54"/>
      <c r="Q4682" s="54"/>
      <c r="R4682" s="54"/>
      <c r="S4682" s="54"/>
      <c r="T4682" s="54"/>
    </row>
    <row r="4683" spans="1:20" ht="15" customHeight="1" x14ac:dyDescent="0.2">
      <c r="A4683" s="54"/>
      <c r="B4683" s="54"/>
      <c r="C4683" s="53"/>
      <c r="D4683" s="54"/>
      <c r="E4683" s="54"/>
      <c r="F4683" s="79"/>
      <c r="G4683" s="55"/>
      <c r="H4683" s="79"/>
      <c r="I4683" s="60"/>
      <c r="J4683" s="60"/>
      <c r="K4683" s="60"/>
      <c r="L4683" s="60"/>
      <c r="M4683" s="60"/>
      <c r="N4683" s="60"/>
      <c r="O4683" s="54"/>
      <c r="P4683" s="54"/>
      <c r="Q4683" s="54"/>
      <c r="R4683" s="54"/>
      <c r="S4683" s="54"/>
      <c r="T4683" s="54"/>
    </row>
    <row r="4684" spans="1:20" ht="15" customHeight="1" x14ac:dyDescent="0.2">
      <c r="A4684" s="54"/>
      <c r="B4684" s="54"/>
      <c r="C4684" s="53"/>
      <c r="D4684" s="54"/>
      <c r="E4684" s="54"/>
      <c r="F4684" s="79"/>
      <c r="G4684" s="55"/>
      <c r="H4684" s="79"/>
      <c r="I4684" s="60"/>
      <c r="J4684" s="60"/>
      <c r="K4684" s="60"/>
      <c r="L4684" s="60"/>
      <c r="M4684" s="60"/>
      <c r="N4684" s="60"/>
      <c r="O4684" s="54"/>
      <c r="P4684" s="54"/>
      <c r="Q4684" s="54"/>
      <c r="R4684" s="54"/>
      <c r="S4684" s="54"/>
      <c r="T4684" s="54"/>
    </row>
    <row r="4685" spans="1:20" ht="15" customHeight="1" x14ac:dyDescent="0.2">
      <c r="A4685" s="54"/>
      <c r="B4685" s="54"/>
      <c r="C4685" s="53"/>
      <c r="D4685" s="54"/>
      <c r="E4685" s="54"/>
      <c r="F4685" s="79"/>
      <c r="G4685" s="55"/>
      <c r="H4685" s="79"/>
      <c r="I4685" s="60"/>
      <c r="J4685" s="60"/>
      <c r="K4685" s="60"/>
      <c r="L4685" s="60"/>
      <c r="M4685" s="60"/>
      <c r="N4685" s="60"/>
      <c r="O4685" s="54"/>
      <c r="P4685" s="54"/>
      <c r="Q4685" s="54"/>
      <c r="R4685" s="54"/>
      <c r="S4685" s="54"/>
      <c r="T4685" s="54"/>
    </row>
    <row r="4686" spans="1:20" ht="15" customHeight="1" x14ac:dyDescent="0.2">
      <c r="A4686" s="54"/>
      <c r="B4686" s="54"/>
      <c r="C4686" s="53"/>
      <c r="D4686" s="54"/>
      <c r="E4686" s="54"/>
      <c r="F4686" s="79"/>
      <c r="G4686" s="55"/>
      <c r="H4686" s="79"/>
      <c r="I4686" s="60"/>
      <c r="J4686" s="60"/>
      <c r="K4686" s="60"/>
      <c r="L4686" s="60"/>
      <c r="M4686" s="60"/>
      <c r="N4686" s="60"/>
      <c r="O4686" s="54"/>
      <c r="P4686" s="54"/>
      <c r="Q4686" s="54"/>
      <c r="R4686" s="54"/>
      <c r="S4686" s="54"/>
      <c r="T4686" s="54"/>
    </row>
    <row r="4687" spans="1:20" ht="15" customHeight="1" x14ac:dyDescent="0.2">
      <c r="A4687" s="54"/>
      <c r="B4687" s="54"/>
      <c r="C4687" s="53"/>
      <c r="D4687" s="54"/>
      <c r="E4687" s="54"/>
      <c r="F4687" s="79"/>
      <c r="G4687" s="55"/>
      <c r="H4687" s="79"/>
      <c r="I4687" s="60"/>
      <c r="J4687" s="60"/>
      <c r="K4687" s="60"/>
      <c r="L4687" s="60"/>
      <c r="M4687" s="60"/>
      <c r="N4687" s="60"/>
      <c r="O4687" s="54"/>
      <c r="P4687" s="54"/>
      <c r="Q4687" s="54"/>
      <c r="R4687" s="54"/>
      <c r="S4687" s="54"/>
      <c r="T4687" s="54"/>
    </row>
    <row r="4688" spans="1:20" ht="15" customHeight="1" x14ac:dyDescent="0.2">
      <c r="A4688" s="54"/>
      <c r="B4688" s="54"/>
      <c r="C4688" s="53"/>
      <c r="D4688" s="54"/>
      <c r="E4688" s="54"/>
      <c r="F4688" s="79"/>
      <c r="G4688" s="55"/>
      <c r="H4688" s="79"/>
      <c r="I4688" s="60"/>
      <c r="J4688" s="60"/>
      <c r="K4688" s="60"/>
      <c r="L4688" s="60"/>
      <c r="M4688" s="60"/>
      <c r="N4688" s="60"/>
      <c r="O4688" s="54"/>
      <c r="P4688" s="54"/>
      <c r="Q4688" s="54"/>
      <c r="R4688" s="54"/>
      <c r="S4688" s="54"/>
      <c r="T4688" s="54"/>
    </row>
    <row r="4689" spans="1:20" ht="15" customHeight="1" x14ac:dyDescent="0.2">
      <c r="A4689" s="54"/>
      <c r="B4689" s="54"/>
      <c r="C4689" s="53"/>
      <c r="D4689" s="54"/>
      <c r="E4689" s="54"/>
      <c r="F4689" s="79"/>
      <c r="G4689" s="55"/>
      <c r="H4689" s="79"/>
      <c r="I4689" s="60"/>
      <c r="J4689" s="60"/>
      <c r="K4689" s="60"/>
      <c r="L4689" s="60"/>
      <c r="M4689" s="60"/>
      <c r="N4689" s="60"/>
      <c r="O4689" s="54"/>
      <c r="P4689" s="54"/>
      <c r="Q4689" s="54"/>
      <c r="R4689" s="54"/>
      <c r="S4689" s="54"/>
      <c r="T4689" s="54"/>
    </row>
    <row r="4690" spans="1:20" ht="15" customHeight="1" x14ac:dyDescent="0.2">
      <c r="A4690" s="54"/>
      <c r="B4690" s="54"/>
      <c r="C4690" s="53"/>
      <c r="D4690" s="54"/>
      <c r="E4690" s="54"/>
      <c r="F4690" s="79"/>
      <c r="G4690" s="55"/>
      <c r="H4690" s="79"/>
      <c r="I4690" s="60"/>
      <c r="J4690" s="60"/>
      <c r="K4690" s="60"/>
      <c r="L4690" s="60"/>
      <c r="M4690" s="60"/>
      <c r="N4690" s="60"/>
      <c r="O4690" s="54"/>
      <c r="P4690" s="54"/>
      <c r="Q4690" s="54"/>
      <c r="R4690" s="54"/>
      <c r="S4690" s="54"/>
      <c r="T4690" s="54"/>
    </row>
    <row r="4691" spans="1:20" ht="15" customHeight="1" x14ac:dyDescent="0.2">
      <c r="A4691" s="54"/>
      <c r="B4691" s="54"/>
      <c r="C4691" s="53"/>
      <c r="D4691" s="54"/>
      <c r="E4691" s="54"/>
      <c r="F4691" s="79"/>
      <c r="G4691" s="55"/>
      <c r="H4691" s="79"/>
      <c r="I4691" s="60"/>
      <c r="J4691" s="60"/>
      <c r="K4691" s="60"/>
      <c r="L4691" s="60"/>
      <c r="M4691" s="60"/>
      <c r="N4691" s="60"/>
      <c r="O4691" s="54"/>
      <c r="P4691" s="54"/>
      <c r="Q4691" s="54"/>
      <c r="R4691" s="54"/>
      <c r="S4691" s="54"/>
      <c r="T4691" s="54"/>
    </row>
    <row r="4692" spans="1:20" ht="15" customHeight="1" x14ac:dyDescent="0.2">
      <c r="A4692" s="54"/>
      <c r="B4692" s="54"/>
      <c r="C4692" s="53"/>
      <c r="D4692" s="54"/>
      <c r="E4692" s="54"/>
      <c r="F4692" s="79"/>
      <c r="G4692" s="55"/>
      <c r="H4692" s="79"/>
      <c r="I4692" s="60"/>
      <c r="J4692" s="60"/>
      <c r="K4692" s="60"/>
      <c r="L4692" s="60"/>
      <c r="M4692" s="60"/>
      <c r="N4692" s="60"/>
      <c r="O4692" s="54"/>
      <c r="P4692" s="54"/>
      <c r="Q4692" s="54"/>
      <c r="R4692" s="54"/>
      <c r="S4692" s="54"/>
      <c r="T4692" s="54"/>
    </row>
    <row r="4693" spans="1:20" ht="15" customHeight="1" x14ac:dyDescent="0.2">
      <c r="A4693" s="54"/>
      <c r="B4693" s="54"/>
      <c r="C4693" s="53"/>
      <c r="D4693" s="54"/>
      <c r="E4693" s="54"/>
      <c r="F4693" s="79"/>
      <c r="G4693" s="55"/>
      <c r="H4693" s="79"/>
      <c r="I4693" s="60"/>
      <c r="J4693" s="60"/>
      <c r="K4693" s="60"/>
      <c r="L4693" s="60"/>
      <c r="M4693" s="60"/>
      <c r="N4693" s="60"/>
      <c r="O4693" s="54"/>
      <c r="P4693" s="54"/>
      <c r="Q4693" s="54"/>
      <c r="R4693" s="54"/>
      <c r="S4693" s="54"/>
      <c r="T4693" s="54"/>
    </row>
    <row r="4694" spans="1:20" ht="15" customHeight="1" x14ac:dyDescent="0.2">
      <c r="A4694" s="54"/>
      <c r="B4694" s="54"/>
      <c r="C4694" s="53"/>
      <c r="D4694" s="54"/>
      <c r="E4694" s="54"/>
      <c r="F4694" s="79"/>
      <c r="G4694" s="55"/>
      <c r="H4694" s="79"/>
      <c r="I4694" s="60"/>
      <c r="J4694" s="60"/>
      <c r="K4694" s="60"/>
      <c r="L4694" s="60"/>
      <c r="M4694" s="60"/>
      <c r="N4694" s="60"/>
      <c r="O4694" s="54"/>
      <c r="P4694" s="54"/>
      <c r="Q4694" s="54"/>
      <c r="R4694" s="54"/>
      <c r="S4694" s="54"/>
      <c r="T4694" s="54"/>
    </row>
    <row r="4695" spans="1:20" ht="15" customHeight="1" x14ac:dyDescent="0.2">
      <c r="A4695" s="54"/>
      <c r="B4695" s="54"/>
      <c r="C4695" s="53"/>
      <c r="D4695" s="54"/>
      <c r="E4695" s="54"/>
      <c r="F4695" s="79"/>
      <c r="G4695" s="55"/>
      <c r="H4695" s="79"/>
      <c r="I4695" s="60"/>
      <c r="J4695" s="60"/>
      <c r="K4695" s="60"/>
      <c r="L4695" s="60"/>
      <c r="M4695" s="60"/>
      <c r="N4695" s="60"/>
      <c r="O4695" s="54"/>
      <c r="P4695" s="54"/>
      <c r="Q4695" s="54"/>
      <c r="R4695" s="54"/>
      <c r="S4695" s="54"/>
      <c r="T4695" s="54"/>
    </row>
    <row r="4696" spans="1:20" ht="15" customHeight="1" x14ac:dyDescent="0.2">
      <c r="A4696" s="54"/>
      <c r="B4696" s="54"/>
      <c r="C4696" s="53"/>
      <c r="D4696" s="54"/>
      <c r="E4696" s="54"/>
      <c r="F4696" s="79"/>
      <c r="G4696" s="55"/>
      <c r="H4696" s="79"/>
      <c r="I4696" s="60"/>
      <c r="J4696" s="60"/>
      <c r="K4696" s="60"/>
      <c r="L4696" s="60"/>
      <c r="M4696" s="60"/>
      <c r="N4696" s="60"/>
      <c r="O4696" s="54"/>
      <c r="P4696" s="54"/>
      <c r="Q4696" s="54"/>
      <c r="R4696" s="54"/>
      <c r="S4696" s="54"/>
      <c r="T4696" s="54"/>
    </row>
    <row r="4697" spans="1:20" ht="15" customHeight="1" x14ac:dyDescent="0.2">
      <c r="A4697" s="54"/>
      <c r="B4697" s="54"/>
      <c r="C4697" s="53"/>
      <c r="D4697" s="54"/>
      <c r="E4697" s="54"/>
      <c r="F4697" s="79"/>
      <c r="G4697" s="55"/>
      <c r="H4697" s="79"/>
      <c r="I4697" s="60"/>
      <c r="J4697" s="60"/>
      <c r="K4697" s="60"/>
      <c r="L4697" s="60"/>
      <c r="M4697" s="60"/>
      <c r="N4697" s="60"/>
      <c r="O4697" s="54"/>
      <c r="P4697" s="54"/>
      <c r="Q4697" s="54"/>
      <c r="R4697" s="54"/>
      <c r="S4697" s="54"/>
      <c r="T4697" s="54"/>
    </row>
    <row r="4698" spans="1:20" ht="15" customHeight="1" x14ac:dyDescent="0.2">
      <c r="A4698" s="54"/>
      <c r="B4698" s="54"/>
      <c r="C4698" s="53"/>
      <c r="D4698" s="54"/>
      <c r="E4698" s="54"/>
      <c r="F4698" s="79"/>
      <c r="G4698" s="55"/>
      <c r="H4698" s="79"/>
      <c r="I4698" s="60"/>
      <c r="J4698" s="60"/>
      <c r="K4698" s="60"/>
      <c r="L4698" s="60"/>
      <c r="M4698" s="60"/>
      <c r="N4698" s="60"/>
      <c r="O4698" s="54"/>
      <c r="P4698" s="54"/>
      <c r="Q4698" s="54"/>
      <c r="R4698" s="54"/>
      <c r="S4698" s="54"/>
      <c r="T4698" s="54"/>
    </row>
    <row r="4699" spans="1:20" ht="15" customHeight="1" x14ac:dyDescent="0.2">
      <c r="A4699" s="54"/>
      <c r="B4699" s="54"/>
      <c r="C4699" s="53"/>
      <c r="D4699" s="54"/>
      <c r="E4699" s="54"/>
      <c r="F4699" s="79"/>
      <c r="G4699" s="55"/>
      <c r="H4699" s="79"/>
      <c r="I4699" s="60"/>
      <c r="J4699" s="60"/>
      <c r="K4699" s="60"/>
      <c r="L4699" s="60"/>
      <c r="M4699" s="60"/>
      <c r="N4699" s="60"/>
      <c r="O4699" s="54"/>
      <c r="P4699" s="54"/>
      <c r="Q4699" s="54"/>
      <c r="R4699" s="54"/>
      <c r="S4699" s="54"/>
      <c r="T4699" s="54"/>
    </row>
    <row r="4700" spans="1:20" ht="15" customHeight="1" x14ac:dyDescent="0.2">
      <c r="A4700" s="54"/>
      <c r="B4700" s="54"/>
      <c r="C4700" s="53"/>
      <c r="D4700" s="54"/>
      <c r="E4700" s="54"/>
      <c r="F4700" s="79"/>
      <c r="G4700" s="55"/>
      <c r="H4700" s="79"/>
      <c r="I4700" s="60"/>
      <c r="J4700" s="60"/>
      <c r="K4700" s="60"/>
      <c r="L4700" s="60"/>
      <c r="M4700" s="60"/>
      <c r="N4700" s="60"/>
      <c r="O4700" s="54"/>
      <c r="P4700" s="54"/>
      <c r="Q4700" s="54"/>
      <c r="R4700" s="54"/>
      <c r="S4700" s="54"/>
      <c r="T4700" s="54"/>
    </row>
    <row r="4701" spans="1:20" ht="15" customHeight="1" x14ac:dyDescent="0.2">
      <c r="A4701" s="54"/>
      <c r="B4701" s="54"/>
      <c r="C4701" s="53"/>
      <c r="D4701" s="54"/>
      <c r="E4701" s="54"/>
      <c r="F4701" s="79"/>
      <c r="G4701" s="55"/>
      <c r="H4701" s="79"/>
      <c r="I4701" s="60"/>
      <c r="J4701" s="60"/>
      <c r="K4701" s="60"/>
      <c r="L4701" s="60"/>
      <c r="M4701" s="60"/>
      <c r="N4701" s="60"/>
      <c r="O4701" s="54"/>
      <c r="P4701" s="54"/>
      <c r="Q4701" s="54"/>
      <c r="R4701" s="54"/>
      <c r="S4701" s="54"/>
      <c r="T4701" s="54"/>
    </row>
    <row r="4702" spans="1:20" ht="15" customHeight="1" x14ac:dyDescent="0.2">
      <c r="A4702" s="54"/>
      <c r="B4702" s="54"/>
      <c r="C4702" s="53"/>
      <c r="D4702" s="54"/>
      <c r="E4702" s="54"/>
      <c r="F4702" s="79"/>
      <c r="G4702" s="55"/>
      <c r="H4702" s="79"/>
      <c r="I4702" s="60"/>
      <c r="J4702" s="60"/>
      <c r="K4702" s="60"/>
      <c r="L4702" s="60"/>
      <c r="M4702" s="60"/>
      <c r="N4702" s="60"/>
      <c r="O4702" s="54"/>
      <c r="P4702" s="54"/>
      <c r="Q4702" s="54"/>
      <c r="R4702" s="54"/>
      <c r="S4702" s="54"/>
      <c r="T4702" s="54"/>
    </row>
    <row r="4703" spans="1:20" ht="15" customHeight="1" x14ac:dyDescent="0.2">
      <c r="A4703" s="54"/>
      <c r="B4703" s="54"/>
      <c r="C4703" s="53"/>
      <c r="D4703" s="54"/>
      <c r="E4703" s="54"/>
      <c r="F4703" s="79"/>
      <c r="G4703" s="55"/>
      <c r="H4703" s="79"/>
      <c r="I4703" s="60"/>
      <c r="J4703" s="60"/>
      <c r="K4703" s="60"/>
      <c r="L4703" s="60"/>
      <c r="M4703" s="60"/>
      <c r="N4703" s="60"/>
      <c r="O4703" s="54"/>
      <c r="P4703" s="54"/>
      <c r="Q4703" s="54"/>
      <c r="R4703" s="54"/>
      <c r="S4703" s="54"/>
      <c r="T4703" s="54"/>
    </row>
    <row r="4704" spans="1:20" ht="15" customHeight="1" x14ac:dyDescent="0.2">
      <c r="A4704" s="54"/>
      <c r="B4704" s="54"/>
      <c r="C4704" s="53"/>
      <c r="D4704" s="54"/>
      <c r="E4704" s="54"/>
      <c r="F4704" s="79"/>
      <c r="G4704" s="55"/>
      <c r="H4704" s="79"/>
      <c r="I4704" s="60"/>
      <c r="J4704" s="60"/>
      <c r="K4704" s="60"/>
      <c r="L4704" s="60"/>
      <c r="M4704" s="60"/>
      <c r="N4704" s="60"/>
      <c r="O4704" s="54"/>
      <c r="P4704" s="54"/>
      <c r="Q4704" s="54"/>
      <c r="R4704" s="54"/>
      <c r="S4704" s="54"/>
      <c r="T4704" s="54"/>
    </row>
    <row r="4705" spans="1:20" ht="15" customHeight="1" x14ac:dyDescent="0.2">
      <c r="A4705" s="54"/>
      <c r="B4705" s="54"/>
      <c r="C4705" s="53"/>
      <c r="D4705" s="54"/>
      <c r="E4705" s="54"/>
      <c r="F4705" s="79"/>
      <c r="G4705" s="55"/>
      <c r="H4705" s="79"/>
      <c r="I4705" s="60"/>
      <c r="J4705" s="60"/>
      <c r="K4705" s="60"/>
      <c r="L4705" s="60"/>
      <c r="M4705" s="60"/>
      <c r="N4705" s="60"/>
      <c r="O4705" s="54"/>
      <c r="P4705" s="54"/>
      <c r="Q4705" s="54"/>
      <c r="R4705" s="54"/>
      <c r="S4705" s="54"/>
      <c r="T4705" s="54"/>
    </row>
    <row r="4706" spans="1:20" ht="15" customHeight="1" x14ac:dyDescent="0.2">
      <c r="A4706" s="54"/>
      <c r="B4706" s="54"/>
      <c r="C4706" s="53"/>
      <c r="D4706" s="54"/>
      <c r="E4706" s="54"/>
      <c r="F4706" s="79"/>
      <c r="G4706" s="55"/>
      <c r="H4706" s="79"/>
      <c r="I4706" s="60"/>
      <c r="J4706" s="60"/>
      <c r="K4706" s="60"/>
      <c r="L4706" s="60"/>
      <c r="M4706" s="60"/>
      <c r="N4706" s="60"/>
      <c r="O4706" s="54"/>
      <c r="P4706" s="54"/>
      <c r="Q4706" s="54"/>
      <c r="R4706" s="54"/>
      <c r="S4706" s="54"/>
      <c r="T4706" s="54"/>
    </row>
    <row r="4707" spans="1:20" ht="15" customHeight="1" x14ac:dyDescent="0.2">
      <c r="A4707" s="54"/>
      <c r="B4707" s="54"/>
      <c r="C4707" s="53"/>
      <c r="D4707" s="54"/>
      <c r="E4707" s="54"/>
      <c r="F4707" s="79"/>
      <c r="G4707" s="55"/>
      <c r="H4707" s="79"/>
      <c r="I4707" s="60"/>
      <c r="J4707" s="60"/>
      <c r="K4707" s="60"/>
      <c r="L4707" s="60"/>
      <c r="M4707" s="60"/>
      <c r="N4707" s="60"/>
      <c r="O4707" s="54"/>
      <c r="P4707" s="54"/>
      <c r="Q4707" s="54"/>
      <c r="R4707" s="54"/>
      <c r="S4707" s="54"/>
      <c r="T4707" s="54"/>
    </row>
    <row r="4708" spans="1:20" ht="15" customHeight="1" x14ac:dyDescent="0.2">
      <c r="A4708" s="54"/>
      <c r="B4708" s="54"/>
      <c r="C4708" s="53"/>
      <c r="D4708" s="54"/>
      <c r="E4708" s="54"/>
      <c r="F4708" s="79"/>
      <c r="G4708" s="55"/>
      <c r="H4708" s="79"/>
      <c r="I4708" s="60"/>
      <c r="J4708" s="60"/>
      <c r="K4708" s="60"/>
      <c r="L4708" s="60"/>
      <c r="M4708" s="60"/>
      <c r="N4708" s="60"/>
      <c r="O4708" s="54"/>
      <c r="P4708" s="54"/>
      <c r="Q4708" s="54"/>
      <c r="R4708" s="54"/>
      <c r="S4708" s="54"/>
      <c r="T4708" s="54"/>
    </row>
    <row r="4709" spans="1:20" ht="15" customHeight="1" x14ac:dyDescent="0.2">
      <c r="A4709" s="54"/>
      <c r="B4709" s="54"/>
      <c r="C4709" s="53"/>
      <c r="D4709" s="54"/>
      <c r="E4709" s="54"/>
      <c r="F4709" s="79"/>
      <c r="G4709" s="55"/>
      <c r="H4709" s="79"/>
      <c r="I4709" s="60"/>
      <c r="J4709" s="60"/>
      <c r="K4709" s="60"/>
      <c r="L4709" s="60"/>
      <c r="M4709" s="60"/>
      <c r="N4709" s="60"/>
      <c r="O4709" s="54"/>
      <c r="P4709" s="54"/>
      <c r="Q4709" s="54"/>
      <c r="R4709" s="54"/>
      <c r="S4709" s="54"/>
      <c r="T4709" s="54"/>
    </row>
    <row r="4710" spans="1:20" ht="15" customHeight="1" x14ac:dyDescent="0.2">
      <c r="A4710" s="54"/>
      <c r="B4710" s="54"/>
      <c r="C4710" s="53"/>
      <c r="D4710" s="54"/>
      <c r="E4710" s="54"/>
      <c r="F4710" s="79"/>
      <c r="G4710" s="55"/>
      <c r="H4710" s="79"/>
      <c r="I4710" s="60"/>
      <c r="J4710" s="60"/>
      <c r="K4710" s="60"/>
      <c r="L4710" s="60"/>
      <c r="M4710" s="60"/>
      <c r="N4710" s="60"/>
      <c r="O4710" s="54"/>
      <c r="P4710" s="54"/>
      <c r="Q4710" s="54"/>
      <c r="R4710" s="54"/>
      <c r="S4710" s="54"/>
      <c r="T4710" s="54"/>
    </row>
    <row r="4711" spans="1:20" ht="15" customHeight="1" x14ac:dyDescent="0.2">
      <c r="A4711" s="54"/>
      <c r="B4711" s="54"/>
      <c r="C4711" s="53"/>
      <c r="D4711" s="54"/>
      <c r="E4711" s="54"/>
      <c r="F4711" s="79"/>
      <c r="G4711" s="55"/>
      <c r="H4711" s="79"/>
      <c r="I4711" s="60"/>
      <c r="J4711" s="60"/>
      <c r="K4711" s="60"/>
      <c r="L4711" s="60"/>
      <c r="M4711" s="60"/>
      <c r="N4711" s="60"/>
      <c r="O4711" s="54"/>
      <c r="P4711" s="54"/>
      <c r="Q4711" s="54"/>
      <c r="R4711" s="54"/>
      <c r="S4711" s="54"/>
      <c r="T4711" s="54"/>
    </row>
    <row r="4712" spans="1:20" ht="15" customHeight="1" x14ac:dyDescent="0.2">
      <c r="A4712" s="54"/>
      <c r="B4712" s="54"/>
      <c r="C4712" s="53"/>
      <c r="D4712" s="54"/>
      <c r="E4712" s="54"/>
      <c r="F4712" s="79"/>
      <c r="G4712" s="55"/>
      <c r="H4712" s="79"/>
      <c r="I4712" s="60"/>
      <c r="J4712" s="60"/>
      <c r="K4712" s="60"/>
      <c r="L4712" s="60"/>
      <c r="M4712" s="60"/>
      <c r="N4712" s="60"/>
      <c r="O4712" s="54"/>
      <c r="P4712" s="54"/>
      <c r="Q4712" s="54"/>
      <c r="R4712" s="54"/>
      <c r="S4712" s="54"/>
      <c r="T4712" s="54"/>
    </row>
    <row r="4713" spans="1:20" ht="15" customHeight="1" x14ac:dyDescent="0.2">
      <c r="A4713" s="54"/>
      <c r="B4713" s="54"/>
      <c r="C4713" s="53"/>
      <c r="D4713" s="54"/>
      <c r="E4713" s="54"/>
      <c r="F4713" s="79"/>
      <c r="G4713" s="55"/>
      <c r="H4713" s="79"/>
      <c r="I4713" s="60"/>
      <c r="J4713" s="60"/>
      <c r="K4713" s="60"/>
      <c r="L4713" s="60"/>
      <c r="M4713" s="60"/>
      <c r="N4713" s="60"/>
      <c r="O4713" s="54"/>
      <c r="P4713" s="54"/>
      <c r="Q4713" s="54"/>
      <c r="R4713" s="54"/>
      <c r="S4713" s="54"/>
      <c r="T4713" s="54"/>
    </row>
    <row r="4714" spans="1:20" ht="15" customHeight="1" x14ac:dyDescent="0.2">
      <c r="A4714" s="54"/>
      <c r="B4714" s="54"/>
      <c r="C4714" s="53"/>
      <c r="D4714" s="54"/>
      <c r="E4714" s="54"/>
      <c r="F4714" s="79"/>
      <c r="G4714" s="55"/>
      <c r="H4714" s="79"/>
      <c r="I4714" s="60"/>
      <c r="J4714" s="60"/>
      <c r="K4714" s="60"/>
      <c r="L4714" s="60"/>
      <c r="M4714" s="60"/>
      <c r="N4714" s="60"/>
      <c r="O4714" s="54"/>
      <c r="P4714" s="54"/>
      <c r="Q4714" s="54"/>
      <c r="R4714" s="54"/>
      <c r="S4714" s="54"/>
      <c r="T4714" s="54"/>
    </row>
    <row r="4715" spans="1:20" ht="15" customHeight="1" x14ac:dyDescent="0.2">
      <c r="A4715" s="54"/>
      <c r="B4715" s="54"/>
      <c r="C4715" s="53"/>
      <c r="D4715" s="54"/>
      <c r="E4715" s="54"/>
      <c r="F4715" s="79"/>
      <c r="G4715" s="55"/>
      <c r="H4715" s="79"/>
      <c r="I4715" s="60"/>
      <c r="J4715" s="60"/>
      <c r="K4715" s="60"/>
      <c r="L4715" s="60"/>
      <c r="M4715" s="60"/>
      <c r="N4715" s="60"/>
      <c r="O4715" s="54"/>
      <c r="P4715" s="54"/>
      <c r="Q4715" s="54"/>
      <c r="R4715" s="54"/>
      <c r="S4715" s="54"/>
      <c r="T4715" s="54"/>
    </row>
    <row r="4716" spans="1:20" ht="15" customHeight="1" x14ac:dyDescent="0.2">
      <c r="A4716" s="54"/>
      <c r="B4716" s="54"/>
      <c r="C4716" s="53"/>
      <c r="D4716" s="54"/>
      <c r="E4716" s="54"/>
      <c r="F4716" s="79"/>
      <c r="G4716" s="55"/>
      <c r="H4716" s="79"/>
      <c r="I4716" s="60"/>
      <c r="J4716" s="60"/>
      <c r="K4716" s="60"/>
      <c r="L4716" s="60"/>
      <c r="M4716" s="60"/>
      <c r="N4716" s="60"/>
      <c r="O4716" s="54"/>
      <c r="P4716" s="54"/>
      <c r="Q4716" s="54"/>
      <c r="R4716" s="54"/>
      <c r="S4716" s="54"/>
      <c r="T4716" s="54"/>
    </row>
    <row r="4717" spans="1:20" ht="15" customHeight="1" x14ac:dyDescent="0.2">
      <c r="A4717" s="54"/>
      <c r="B4717" s="54"/>
      <c r="C4717" s="53"/>
      <c r="D4717" s="54"/>
      <c r="E4717" s="54"/>
      <c r="F4717" s="79"/>
      <c r="G4717" s="55"/>
      <c r="H4717" s="79"/>
      <c r="I4717" s="60"/>
      <c r="J4717" s="60"/>
      <c r="K4717" s="60"/>
      <c r="L4717" s="60"/>
      <c r="M4717" s="60"/>
      <c r="N4717" s="60"/>
      <c r="O4717" s="54"/>
      <c r="P4717" s="54"/>
      <c r="Q4717" s="54"/>
      <c r="R4717" s="54"/>
      <c r="S4717" s="54"/>
      <c r="T4717" s="54"/>
    </row>
    <row r="4718" spans="1:20" ht="15" customHeight="1" x14ac:dyDescent="0.2">
      <c r="A4718" s="54"/>
      <c r="B4718" s="54"/>
      <c r="C4718" s="53"/>
      <c r="D4718" s="54"/>
      <c r="E4718" s="54"/>
      <c r="F4718" s="79"/>
      <c r="G4718" s="55"/>
      <c r="H4718" s="79"/>
      <c r="I4718" s="60"/>
      <c r="J4718" s="60"/>
      <c r="K4718" s="60"/>
      <c r="L4718" s="60"/>
      <c r="M4718" s="60"/>
      <c r="N4718" s="60"/>
      <c r="O4718" s="54"/>
      <c r="P4718" s="54"/>
      <c r="Q4718" s="54"/>
      <c r="R4718" s="54"/>
      <c r="S4718" s="54"/>
      <c r="T4718" s="54"/>
    </row>
    <row r="4719" spans="1:20" ht="15" customHeight="1" x14ac:dyDescent="0.2">
      <c r="A4719" s="54"/>
      <c r="B4719" s="54"/>
      <c r="C4719" s="53"/>
      <c r="D4719" s="54"/>
      <c r="E4719" s="54"/>
      <c r="F4719" s="79"/>
      <c r="G4719" s="55"/>
      <c r="H4719" s="79"/>
      <c r="I4719" s="60"/>
      <c r="J4719" s="60"/>
      <c r="K4719" s="60"/>
      <c r="L4719" s="60"/>
      <c r="M4719" s="60"/>
      <c r="N4719" s="60"/>
      <c r="O4719" s="54"/>
      <c r="P4719" s="54"/>
      <c r="Q4719" s="54"/>
      <c r="R4719" s="54"/>
      <c r="S4719" s="54"/>
      <c r="T4719" s="54"/>
    </row>
    <row r="4720" spans="1:20" ht="15" customHeight="1" x14ac:dyDescent="0.2">
      <c r="A4720" s="54"/>
      <c r="B4720" s="54"/>
      <c r="C4720" s="53"/>
      <c r="D4720" s="54"/>
      <c r="E4720" s="54"/>
      <c r="F4720" s="79"/>
      <c r="G4720" s="55"/>
      <c r="H4720" s="79"/>
      <c r="I4720" s="60"/>
      <c r="J4720" s="60"/>
      <c r="K4720" s="60"/>
      <c r="L4720" s="60"/>
      <c r="M4720" s="60"/>
      <c r="N4720" s="60"/>
      <c r="O4720" s="54"/>
      <c r="P4720" s="54"/>
      <c r="Q4720" s="54"/>
      <c r="R4720" s="54"/>
      <c r="S4720" s="54"/>
      <c r="T4720" s="54"/>
    </row>
    <row r="4721" spans="1:20" ht="15" customHeight="1" x14ac:dyDescent="0.2">
      <c r="A4721" s="54"/>
      <c r="B4721" s="54"/>
      <c r="C4721" s="53"/>
      <c r="D4721" s="54"/>
      <c r="E4721" s="54"/>
      <c r="F4721" s="79"/>
      <c r="G4721" s="55"/>
      <c r="H4721" s="79"/>
      <c r="I4721" s="60"/>
      <c r="J4721" s="60"/>
      <c r="K4721" s="60"/>
      <c r="L4721" s="60"/>
      <c r="M4721" s="60"/>
      <c r="N4721" s="60"/>
      <c r="O4721" s="54"/>
      <c r="P4721" s="54"/>
      <c r="Q4721" s="54"/>
      <c r="R4721" s="54"/>
      <c r="S4721" s="54"/>
      <c r="T4721" s="54"/>
    </row>
    <row r="4722" spans="1:20" ht="15" customHeight="1" x14ac:dyDescent="0.2">
      <c r="A4722" s="54"/>
      <c r="B4722" s="54"/>
      <c r="C4722" s="53"/>
      <c r="D4722" s="54"/>
      <c r="E4722" s="54"/>
      <c r="F4722" s="79"/>
      <c r="G4722" s="55"/>
      <c r="H4722" s="79"/>
      <c r="I4722" s="60"/>
      <c r="J4722" s="60"/>
      <c r="K4722" s="60"/>
      <c r="L4722" s="60"/>
      <c r="M4722" s="60"/>
      <c r="N4722" s="60"/>
      <c r="O4722" s="54"/>
      <c r="P4722" s="54"/>
      <c r="Q4722" s="54"/>
      <c r="R4722" s="54"/>
      <c r="S4722" s="54"/>
      <c r="T4722" s="54"/>
    </row>
    <row r="4723" spans="1:20" ht="15" customHeight="1" x14ac:dyDescent="0.2">
      <c r="A4723" s="54"/>
      <c r="B4723" s="54"/>
      <c r="C4723" s="53"/>
      <c r="D4723" s="54"/>
      <c r="E4723" s="54"/>
      <c r="F4723" s="79"/>
      <c r="G4723" s="55"/>
      <c r="H4723" s="79"/>
      <c r="I4723" s="60"/>
      <c r="J4723" s="60"/>
      <c r="K4723" s="60"/>
      <c r="L4723" s="60"/>
      <c r="M4723" s="60"/>
      <c r="N4723" s="60"/>
      <c r="O4723" s="54"/>
      <c r="P4723" s="54"/>
      <c r="Q4723" s="54"/>
      <c r="R4723" s="54"/>
      <c r="S4723" s="54"/>
      <c r="T4723" s="54"/>
    </row>
    <row r="4724" spans="1:20" ht="15" customHeight="1" x14ac:dyDescent="0.2">
      <c r="A4724" s="54"/>
      <c r="B4724" s="54"/>
      <c r="C4724" s="53"/>
      <c r="D4724" s="54"/>
      <c r="E4724" s="54"/>
      <c r="F4724" s="79"/>
      <c r="G4724" s="55"/>
      <c r="H4724" s="79"/>
      <c r="I4724" s="60"/>
      <c r="J4724" s="60"/>
      <c r="K4724" s="60"/>
      <c r="L4724" s="60"/>
      <c r="M4724" s="60"/>
      <c r="N4724" s="60"/>
      <c r="O4724" s="54"/>
      <c r="P4724" s="54"/>
      <c r="Q4724" s="54"/>
      <c r="R4724" s="54"/>
      <c r="S4724" s="54"/>
      <c r="T4724" s="54"/>
    </row>
    <row r="4725" spans="1:20" ht="15" customHeight="1" x14ac:dyDescent="0.2">
      <c r="A4725" s="54"/>
      <c r="B4725" s="54"/>
      <c r="C4725" s="53"/>
      <c r="D4725" s="54"/>
      <c r="E4725" s="54"/>
      <c r="F4725" s="79"/>
      <c r="G4725" s="55"/>
      <c r="H4725" s="79"/>
      <c r="I4725" s="60"/>
      <c r="J4725" s="60"/>
      <c r="K4725" s="60"/>
      <c r="L4725" s="60"/>
      <c r="M4725" s="60"/>
      <c r="N4725" s="60"/>
      <c r="O4725" s="54"/>
      <c r="P4725" s="54"/>
      <c r="Q4725" s="54"/>
      <c r="R4725" s="54"/>
      <c r="S4725" s="54"/>
      <c r="T4725" s="54"/>
    </row>
    <row r="4726" spans="1:20" ht="15" customHeight="1" x14ac:dyDescent="0.2">
      <c r="A4726" s="54"/>
      <c r="B4726" s="54"/>
      <c r="C4726" s="53"/>
      <c r="D4726" s="54"/>
      <c r="E4726" s="54"/>
      <c r="F4726" s="79"/>
      <c r="G4726" s="55"/>
      <c r="H4726" s="79"/>
      <c r="I4726" s="60"/>
      <c r="J4726" s="60"/>
      <c r="K4726" s="60"/>
      <c r="L4726" s="60"/>
      <c r="M4726" s="60"/>
      <c r="N4726" s="60"/>
      <c r="O4726" s="54"/>
      <c r="P4726" s="54"/>
      <c r="Q4726" s="54"/>
      <c r="R4726" s="54"/>
      <c r="S4726" s="54"/>
      <c r="T4726" s="54"/>
    </row>
    <row r="4727" spans="1:20" ht="15" customHeight="1" x14ac:dyDescent="0.2">
      <c r="A4727" s="54"/>
      <c r="B4727" s="54"/>
      <c r="C4727" s="53"/>
      <c r="D4727" s="54"/>
      <c r="E4727" s="54"/>
      <c r="F4727" s="79"/>
      <c r="G4727" s="55"/>
      <c r="H4727" s="79"/>
      <c r="I4727" s="60"/>
      <c r="J4727" s="60"/>
      <c r="K4727" s="60"/>
      <c r="L4727" s="60"/>
      <c r="M4727" s="60"/>
      <c r="N4727" s="60"/>
      <c r="O4727" s="54"/>
      <c r="P4727" s="54"/>
      <c r="Q4727" s="54"/>
      <c r="R4727" s="54"/>
      <c r="S4727" s="54"/>
      <c r="T4727" s="54"/>
    </row>
    <row r="4728" spans="1:20" ht="15" customHeight="1" x14ac:dyDescent="0.2">
      <c r="A4728" s="54"/>
      <c r="B4728" s="54"/>
      <c r="C4728" s="53"/>
      <c r="D4728" s="54"/>
      <c r="E4728" s="54"/>
      <c r="F4728" s="79"/>
      <c r="G4728" s="55"/>
      <c r="H4728" s="79"/>
      <c r="I4728" s="60"/>
      <c r="J4728" s="60"/>
      <c r="K4728" s="60"/>
      <c r="L4728" s="60"/>
      <c r="M4728" s="60"/>
      <c r="N4728" s="60"/>
      <c r="O4728" s="54"/>
      <c r="P4728" s="54"/>
      <c r="Q4728" s="54"/>
      <c r="R4728" s="54"/>
      <c r="S4728" s="54"/>
      <c r="T4728" s="54"/>
    </row>
    <row r="4729" spans="1:20" ht="15" customHeight="1" x14ac:dyDescent="0.2">
      <c r="A4729" s="54"/>
      <c r="B4729" s="54"/>
      <c r="C4729" s="53"/>
      <c r="D4729" s="54"/>
      <c r="E4729" s="54"/>
      <c r="F4729" s="79"/>
      <c r="G4729" s="55"/>
      <c r="H4729" s="79"/>
      <c r="I4729" s="60"/>
      <c r="J4729" s="60"/>
      <c r="K4729" s="60"/>
      <c r="L4729" s="60"/>
      <c r="M4729" s="60"/>
      <c r="N4729" s="60"/>
      <c r="O4729" s="54"/>
      <c r="P4729" s="54"/>
      <c r="Q4729" s="54"/>
      <c r="R4729" s="54"/>
      <c r="S4729" s="54"/>
      <c r="T4729" s="54"/>
    </row>
    <row r="4730" spans="1:20" ht="15" customHeight="1" x14ac:dyDescent="0.2">
      <c r="A4730" s="54"/>
      <c r="B4730" s="54"/>
      <c r="C4730" s="53"/>
      <c r="D4730" s="54"/>
      <c r="E4730" s="54"/>
      <c r="F4730" s="79"/>
      <c r="G4730" s="55"/>
      <c r="H4730" s="79"/>
      <c r="I4730" s="60"/>
      <c r="J4730" s="60"/>
      <c r="K4730" s="60"/>
      <c r="L4730" s="60"/>
      <c r="M4730" s="60"/>
      <c r="N4730" s="60"/>
      <c r="O4730" s="54"/>
      <c r="P4730" s="54"/>
      <c r="Q4730" s="54"/>
      <c r="R4730" s="54"/>
      <c r="S4730" s="54"/>
      <c r="T4730" s="54"/>
    </row>
    <row r="4731" spans="1:20" ht="15" customHeight="1" x14ac:dyDescent="0.2">
      <c r="A4731" s="54"/>
      <c r="B4731" s="54"/>
      <c r="C4731" s="53"/>
      <c r="D4731" s="54"/>
      <c r="E4731" s="54"/>
      <c r="F4731" s="79"/>
      <c r="G4731" s="55"/>
      <c r="H4731" s="79"/>
      <c r="I4731" s="60"/>
      <c r="J4731" s="60"/>
      <c r="K4731" s="60"/>
      <c r="L4731" s="60"/>
      <c r="M4731" s="60"/>
      <c r="N4731" s="60"/>
      <c r="O4731" s="54"/>
      <c r="P4731" s="54"/>
      <c r="Q4731" s="54"/>
      <c r="R4731" s="54"/>
      <c r="S4731" s="54"/>
      <c r="T4731" s="54"/>
    </row>
    <row r="4732" spans="1:20" ht="15" customHeight="1" x14ac:dyDescent="0.2">
      <c r="A4732" s="54"/>
      <c r="B4732" s="54"/>
      <c r="C4732" s="53"/>
      <c r="D4732" s="54"/>
      <c r="E4732" s="54"/>
      <c r="F4732" s="79"/>
      <c r="G4732" s="55"/>
      <c r="H4732" s="79"/>
      <c r="I4732" s="60"/>
      <c r="J4732" s="60"/>
      <c r="K4732" s="60"/>
      <c r="L4732" s="60"/>
      <c r="M4732" s="60"/>
      <c r="N4732" s="60"/>
      <c r="O4732" s="54"/>
      <c r="P4732" s="54"/>
      <c r="Q4732" s="54"/>
      <c r="R4732" s="54"/>
      <c r="S4732" s="54"/>
      <c r="T4732" s="54"/>
    </row>
    <row r="4733" spans="1:20" ht="15" customHeight="1" x14ac:dyDescent="0.2">
      <c r="A4733" s="54"/>
      <c r="B4733" s="54"/>
      <c r="C4733" s="53"/>
      <c r="D4733" s="54"/>
      <c r="E4733" s="54"/>
      <c r="F4733" s="79"/>
      <c r="G4733" s="55"/>
      <c r="H4733" s="79"/>
      <c r="I4733" s="60"/>
      <c r="J4733" s="60"/>
      <c r="K4733" s="60"/>
      <c r="L4733" s="60"/>
      <c r="M4733" s="60"/>
      <c r="N4733" s="60"/>
      <c r="O4733" s="54"/>
      <c r="P4733" s="54"/>
      <c r="Q4733" s="54"/>
      <c r="R4733" s="54"/>
      <c r="S4733" s="54"/>
      <c r="T4733" s="54"/>
    </row>
    <row r="4734" spans="1:20" ht="15" customHeight="1" x14ac:dyDescent="0.2">
      <c r="A4734" s="54"/>
      <c r="B4734" s="54"/>
      <c r="C4734" s="53"/>
      <c r="D4734" s="54"/>
      <c r="E4734" s="54"/>
      <c r="F4734" s="79"/>
      <c r="G4734" s="55"/>
      <c r="H4734" s="79"/>
      <c r="I4734" s="60"/>
      <c r="J4734" s="60"/>
      <c r="K4734" s="60"/>
      <c r="L4734" s="60"/>
      <c r="M4734" s="60"/>
      <c r="N4734" s="60"/>
      <c r="O4734" s="54"/>
      <c r="P4734" s="54"/>
      <c r="Q4734" s="54"/>
      <c r="R4734" s="54"/>
      <c r="S4734" s="54"/>
      <c r="T4734" s="54"/>
    </row>
    <row r="4735" spans="1:20" ht="15" customHeight="1" x14ac:dyDescent="0.2">
      <c r="A4735" s="54"/>
      <c r="B4735" s="54"/>
      <c r="C4735" s="53"/>
      <c r="D4735" s="54"/>
      <c r="E4735" s="54"/>
      <c r="F4735" s="79"/>
      <c r="G4735" s="55"/>
      <c r="H4735" s="79"/>
      <c r="I4735" s="60"/>
      <c r="J4735" s="60"/>
      <c r="K4735" s="60"/>
      <c r="L4735" s="60"/>
      <c r="M4735" s="60"/>
      <c r="N4735" s="60"/>
      <c r="O4735" s="54"/>
      <c r="P4735" s="54"/>
      <c r="Q4735" s="54"/>
      <c r="R4735" s="54"/>
      <c r="S4735" s="54"/>
      <c r="T4735" s="54"/>
    </row>
    <row r="4736" spans="1:20" ht="15" customHeight="1" x14ac:dyDescent="0.2">
      <c r="A4736" s="54"/>
      <c r="B4736" s="54"/>
      <c r="C4736" s="53"/>
      <c r="D4736" s="54"/>
      <c r="E4736" s="54"/>
      <c r="F4736" s="79"/>
      <c r="G4736" s="55"/>
      <c r="H4736" s="79"/>
      <c r="I4736" s="60"/>
      <c r="J4736" s="60"/>
      <c r="K4736" s="60"/>
      <c r="L4736" s="60"/>
      <c r="M4736" s="60"/>
      <c r="N4736" s="60"/>
      <c r="O4736" s="54"/>
      <c r="P4736" s="54"/>
      <c r="Q4736" s="54"/>
      <c r="R4736" s="54"/>
      <c r="S4736" s="54"/>
      <c r="T4736" s="54"/>
    </row>
    <row r="4737" spans="1:20" ht="15" customHeight="1" x14ac:dyDescent="0.2">
      <c r="A4737" s="54"/>
      <c r="B4737" s="54"/>
      <c r="C4737" s="53"/>
      <c r="D4737" s="54"/>
      <c r="E4737" s="54"/>
      <c r="F4737" s="79"/>
      <c r="G4737" s="55"/>
      <c r="H4737" s="79"/>
      <c r="I4737" s="60"/>
      <c r="J4737" s="60"/>
      <c r="K4737" s="60"/>
      <c r="L4737" s="60"/>
      <c r="M4737" s="60"/>
      <c r="N4737" s="60"/>
      <c r="O4737" s="54"/>
      <c r="P4737" s="54"/>
      <c r="Q4737" s="54"/>
      <c r="R4737" s="54"/>
      <c r="S4737" s="54"/>
      <c r="T4737" s="54"/>
    </row>
    <row r="4738" spans="1:20" ht="15" customHeight="1" x14ac:dyDescent="0.2">
      <c r="A4738" s="54"/>
      <c r="B4738" s="54"/>
      <c r="C4738" s="53"/>
      <c r="D4738" s="54"/>
      <c r="E4738" s="54"/>
      <c r="F4738" s="79"/>
      <c r="G4738" s="55"/>
      <c r="H4738" s="79"/>
      <c r="I4738" s="60"/>
      <c r="J4738" s="60"/>
      <c r="K4738" s="60"/>
      <c r="L4738" s="60"/>
      <c r="M4738" s="60"/>
      <c r="N4738" s="60"/>
      <c r="O4738" s="54"/>
      <c r="P4738" s="54"/>
      <c r="Q4738" s="54"/>
      <c r="R4738" s="54"/>
      <c r="S4738" s="54"/>
      <c r="T4738" s="54"/>
    </row>
    <row r="4739" spans="1:20" ht="15" customHeight="1" x14ac:dyDescent="0.2">
      <c r="A4739" s="54"/>
      <c r="B4739" s="54"/>
      <c r="C4739" s="53"/>
      <c r="D4739" s="54"/>
      <c r="E4739" s="54"/>
      <c r="F4739" s="79"/>
      <c r="G4739" s="55"/>
      <c r="H4739" s="79"/>
      <c r="I4739" s="60"/>
      <c r="J4739" s="60"/>
      <c r="K4739" s="60"/>
      <c r="L4739" s="60"/>
      <c r="M4739" s="60"/>
      <c r="N4739" s="60"/>
      <c r="O4739" s="54"/>
      <c r="P4739" s="54"/>
      <c r="Q4739" s="54"/>
      <c r="R4739" s="54"/>
      <c r="S4739" s="54"/>
      <c r="T4739" s="54"/>
    </row>
    <row r="4740" spans="1:20" ht="15" customHeight="1" x14ac:dyDescent="0.2">
      <c r="A4740" s="54"/>
      <c r="B4740" s="54"/>
      <c r="C4740" s="53"/>
      <c r="D4740" s="54"/>
      <c r="E4740" s="54"/>
      <c r="F4740" s="79"/>
      <c r="G4740" s="55"/>
      <c r="H4740" s="79"/>
      <c r="I4740" s="60"/>
      <c r="J4740" s="60"/>
      <c r="K4740" s="60"/>
      <c r="L4740" s="60"/>
      <c r="M4740" s="60"/>
      <c r="N4740" s="60"/>
      <c r="O4740" s="54"/>
      <c r="P4740" s="54"/>
      <c r="Q4740" s="54"/>
      <c r="R4740" s="54"/>
      <c r="S4740" s="54"/>
      <c r="T4740" s="54"/>
    </row>
    <row r="4741" spans="1:20" ht="15" customHeight="1" x14ac:dyDescent="0.2">
      <c r="A4741" s="54"/>
      <c r="B4741" s="54"/>
      <c r="C4741" s="53"/>
      <c r="D4741" s="54"/>
      <c r="E4741" s="54"/>
      <c r="F4741" s="79"/>
      <c r="G4741" s="55"/>
      <c r="H4741" s="79"/>
      <c r="I4741" s="60"/>
      <c r="J4741" s="60"/>
      <c r="K4741" s="60"/>
      <c r="L4741" s="60"/>
      <c r="M4741" s="60"/>
      <c r="N4741" s="60"/>
      <c r="O4741" s="54"/>
      <c r="P4741" s="54"/>
      <c r="Q4741" s="54"/>
      <c r="R4741" s="54"/>
      <c r="S4741" s="54"/>
      <c r="T4741" s="54"/>
    </row>
    <row r="4742" spans="1:20" ht="15" customHeight="1" x14ac:dyDescent="0.2">
      <c r="A4742" s="54"/>
      <c r="B4742" s="54"/>
      <c r="C4742" s="53"/>
      <c r="D4742" s="54"/>
      <c r="E4742" s="54"/>
      <c r="F4742" s="79"/>
      <c r="G4742" s="55"/>
      <c r="H4742" s="79"/>
      <c r="I4742" s="60"/>
      <c r="J4742" s="60"/>
      <c r="K4742" s="60"/>
      <c r="L4742" s="60"/>
      <c r="M4742" s="60"/>
      <c r="N4742" s="60"/>
      <c r="O4742" s="54"/>
      <c r="P4742" s="54"/>
      <c r="Q4742" s="54"/>
      <c r="R4742" s="54"/>
      <c r="S4742" s="54"/>
      <c r="T4742" s="54"/>
    </row>
    <row r="4743" spans="1:20" ht="15" customHeight="1" x14ac:dyDescent="0.2">
      <c r="A4743" s="54"/>
      <c r="B4743" s="54"/>
      <c r="C4743" s="53"/>
      <c r="D4743" s="54"/>
      <c r="E4743" s="54"/>
      <c r="F4743" s="79"/>
      <c r="G4743" s="55"/>
      <c r="H4743" s="79"/>
      <c r="I4743" s="60"/>
      <c r="J4743" s="60"/>
      <c r="K4743" s="60"/>
      <c r="L4743" s="60"/>
      <c r="M4743" s="60"/>
      <c r="N4743" s="60"/>
      <c r="O4743" s="54"/>
      <c r="P4743" s="54"/>
      <c r="Q4743" s="54"/>
      <c r="R4743" s="54"/>
      <c r="S4743" s="54"/>
      <c r="T4743" s="54"/>
    </row>
    <row r="4744" spans="1:20" ht="15" customHeight="1" x14ac:dyDescent="0.2">
      <c r="A4744" s="54"/>
      <c r="B4744" s="54"/>
      <c r="C4744" s="53"/>
      <c r="D4744" s="54"/>
      <c r="E4744" s="54"/>
      <c r="F4744" s="79"/>
      <c r="G4744" s="55"/>
      <c r="H4744" s="79"/>
      <c r="I4744" s="60"/>
      <c r="J4744" s="60"/>
      <c r="K4744" s="60"/>
      <c r="L4744" s="60"/>
      <c r="M4744" s="60"/>
      <c r="N4744" s="60"/>
      <c r="O4744" s="54"/>
      <c r="P4744" s="54"/>
      <c r="Q4744" s="54"/>
      <c r="R4744" s="54"/>
      <c r="S4744" s="54"/>
      <c r="T4744" s="54"/>
    </row>
    <row r="4745" spans="1:20" ht="15" customHeight="1" x14ac:dyDescent="0.2">
      <c r="A4745" s="54"/>
      <c r="B4745" s="54"/>
      <c r="C4745" s="53"/>
      <c r="D4745" s="54"/>
      <c r="E4745" s="54"/>
      <c r="F4745" s="79"/>
      <c r="G4745" s="55"/>
      <c r="H4745" s="79"/>
      <c r="I4745" s="60"/>
      <c r="J4745" s="60"/>
      <c r="K4745" s="60"/>
      <c r="L4745" s="60"/>
      <c r="M4745" s="60"/>
      <c r="N4745" s="60"/>
      <c r="O4745" s="54"/>
      <c r="P4745" s="54"/>
      <c r="Q4745" s="54"/>
      <c r="R4745" s="54"/>
      <c r="S4745" s="54"/>
      <c r="T4745" s="54"/>
    </row>
    <row r="4746" spans="1:20" ht="15" customHeight="1" x14ac:dyDescent="0.2">
      <c r="A4746" s="54"/>
      <c r="B4746" s="54"/>
      <c r="C4746" s="53"/>
      <c r="D4746" s="54"/>
      <c r="E4746" s="54"/>
      <c r="F4746" s="79"/>
      <c r="G4746" s="55"/>
      <c r="H4746" s="79"/>
      <c r="I4746" s="60"/>
      <c r="J4746" s="60"/>
      <c r="K4746" s="60"/>
      <c r="L4746" s="60"/>
      <c r="M4746" s="60"/>
      <c r="N4746" s="60"/>
      <c r="O4746" s="54"/>
      <c r="P4746" s="54"/>
      <c r="Q4746" s="54"/>
      <c r="R4746" s="54"/>
      <c r="S4746" s="54"/>
      <c r="T4746" s="54"/>
    </row>
    <row r="4747" spans="1:20" ht="15" customHeight="1" x14ac:dyDescent="0.2">
      <c r="A4747" s="54"/>
      <c r="B4747" s="54"/>
      <c r="C4747" s="53"/>
      <c r="D4747" s="54"/>
      <c r="E4747" s="54"/>
      <c r="F4747" s="79"/>
      <c r="G4747" s="55"/>
      <c r="H4747" s="79"/>
      <c r="I4747" s="60"/>
      <c r="J4747" s="60"/>
      <c r="K4747" s="60"/>
      <c r="L4747" s="60"/>
      <c r="M4747" s="60"/>
      <c r="N4747" s="60"/>
      <c r="O4747" s="54"/>
      <c r="P4747" s="54"/>
      <c r="Q4747" s="54"/>
      <c r="R4747" s="54"/>
      <c r="S4747" s="54"/>
      <c r="T4747" s="54"/>
    </row>
    <row r="4748" spans="1:20" ht="15" customHeight="1" x14ac:dyDescent="0.2">
      <c r="A4748" s="54"/>
      <c r="B4748" s="54"/>
      <c r="C4748" s="53"/>
      <c r="D4748" s="54"/>
      <c r="E4748" s="54"/>
      <c r="F4748" s="79"/>
      <c r="G4748" s="55"/>
      <c r="H4748" s="79"/>
      <c r="I4748" s="60"/>
      <c r="J4748" s="60"/>
      <c r="K4748" s="60"/>
      <c r="L4748" s="60"/>
      <c r="M4748" s="60"/>
      <c r="N4748" s="60"/>
      <c r="O4748" s="54"/>
      <c r="P4748" s="54"/>
      <c r="Q4748" s="54"/>
      <c r="R4748" s="54"/>
      <c r="S4748" s="54"/>
      <c r="T4748" s="54"/>
    </row>
    <row r="4749" spans="1:20" ht="15" customHeight="1" x14ac:dyDescent="0.2">
      <c r="A4749" s="54"/>
      <c r="B4749" s="54"/>
      <c r="C4749" s="53"/>
      <c r="D4749" s="54"/>
      <c r="E4749" s="54"/>
      <c r="F4749" s="79"/>
      <c r="G4749" s="55"/>
      <c r="H4749" s="79"/>
      <c r="I4749" s="60"/>
      <c r="J4749" s="60"/>
      <c r="K4749" s="60"/>
      <c r="L4749" s="60"/>
      <c r="M4749" s="60"/>
      <c r="N4749" s="60"/>
      <c r="O4749" s="54"/>
      <c r="P4749" s="54"/>
      <c r="Q4749" s="54"/>
      <c r="R4749" s="54"/>
      <c r="S4749" s="54"/>
      <c r="T4749" s="54"/>
    </row>
    <row r="4750" spans="1:20" ht="15" customHeight="1" x14ac:dyDescent="0.2">
      <c r="A4750" s="54"/>
      <c r="B4750" s="54"/>
      <c r="C4750" s="53"/>
      <c r="D4750" s="54"/>
      <c r="E4750" s="54"/>
      <c r="F4750" s="79"/>
      <c r="G4750" s="55"/>
      <c r="H4750" s="79"/>
      <c r="I4750" s="60"/>
      <c r="J4750" s="60"/>
      <c r="K4750" s="60"/>
      <c r="L4750" s="60"/>
      <c r="M4750" s="60"/>
      <c r="N4750" s="60"/>
      <c r="O4750" s="54"/>
      <c r="P4750" s="54"/>
      <c r="Q4750" s="54"/>
      <c r="R4750" s="54"/>
      <c r="S4750" s="54"/>
      <c r="T4750" s="54"/>
    </row>
    <row r="4751" spans="1:20" ht="15" customHeight="1" x14ac:dyDescent="0.2">
      <c r="A4751" s="54"/>
      <c r="B4751" s="54"/>
      <c r="C4751" s="53"/>
      <c r="D4751" s="54"/>
      <c r="E4751" s="54"/>
      <c r="F4751" s="79"/>
      <c r="G4751" s="55"/>
      <c r="H4751" s="79"/>
      <c r="I4751" s="60"/>
      <c r="J4751" s="60"/>
      <c r="K4751" s="60"/>
      <c r="L4751" s="60"/>
      <c r="M4751" s="60"/>
      <c r="N4751" s="60"/>
      <c r="O4751" s="54"/>
      <c r="P4751" s="54"/>
      <c r="Q4751" s="54"/>
      <c r="R4751" s="54"/>
      <c r="S4751" s="54"/>
      <c r="T4751" s="54"/>
    </row>
    <row r="4752" spans="1:20" ht="15" customHeight="1" x14ac:dyDescent="0.2">
      <c r="A4752" s="54"/>
      <c r="B4752" s="54"/>
      <c r="C4752" s="53"/>
      <c r="D4752" s="54"/>
      <c r="E4752" s="54"/>
      <c r="F4752" s="79"/>
      <c r="G4752" s="55"/>
      <c r="H4752" s="79"/>
      <c r="I4752" s="60"/>
      <c r="J4752" s="60"/>
      <c r="K4752" s="60"/>
      <c r="L4752" s="60"/>
      <c r="M4752" s="60"/>
      <c r="N4752" s="60"/>
      <c r="O4752" s="54"/>
      <c r="P4752" s="54"/>
      <c r="Q4752" s="54"/>
      <c r="R4752" s="54"/>
      <c r="S4752" s="54"/>
      <c r="T4752" s="54"/>
    </row>
    <row r="4753" spans="1:20" ht="15" customHeight="1" x14ac:dyDescent="0.2">
      <c r="A4753" s="54"/>
      <c r="B4753" s="54"/>
      <c r="C4753" s="53"/>
      <c r="D4753" s="54"/>
      <c r="E4753" s="54"/>
      <c r="F4753" s="79"/>
      <c r="G4753" s="55"/>
      <c r="H4753" s="79"/>
      <c r="I4753" s="60"/>
      <c r="J4753" s="60"/>
      <c r="K4753" s="60"/>
      <c r="L4753" s="60"/>
      <c r="M4753" s="60"/>
      <c r="N4753" s="60"/>
      <c r="O4753" s="54"/>
      <c r="P4753" s="54"/>
      <c r="Q4753" s="54"/>
      <c r="R4753" s="54"/>
      <c r="S4753" s="54"/>
      <c r="T4753" s="54"/>
    </row>
    <row r="4754" spans="1:20" ht="15" customHeight="1" x14ac:dyDescent="0.2">
      <c r="A4754" s="54"/>
      <c r="B4754" s="54"/>
      <c r="C4754" s="53"/>
      <c r="D4754" s="54"/>
      <c r="E4754" s="54"/>
      <c r="F4754" s="79"/>
      <c r="G4754" s="55"/>
      <c r="H4754" s="79"/>
      <c r="I4754" s="60"/>
      <c r="J4754" s="60"/>
      <c r="K4754" s="60"/>
      <c r="L4754" s="60"/>
      <c r="M4754" s="60"/>
      <c r="N4754" s="60"/>
      <c r="O4754" s="54"/>
      <c r="P4754" s="54"/>
      <c r="Q4754" s="54"/>
      <c r="R4754" s="54"/>
      <c r="S4754" s="54"/>
      <c r="T4754" s="54"/>
    </row>
    <row r="4755" spans="1:20" ht="15" customHeight="1" x14ac:dyDescent="0.2">
      <c r="A4755" s="54"/>
      <c r="B4755" s="54"/>
      <c r="C4755" s="53"/>
      <c r="D4755" s="54"/>
      <c r="E4755" s="54"/>
      <c r="F4755" s="79"/>
      <c r="G4755" s="55"/>
      <c r="H4755" s="79"/>
      <c r="I4755" s="60"/>
      <c r="J4755" s="60"/>
      <c r="K4755" s="60"/>
      <c r="L4755" s="60"/>
      <c r="M4755" s="60"/>
      <c r="N4755" s="60"/>
      <c r="O4755" s="54"/>
      <c r="P4755" s="54"/>
      <c r="Q4755" s="54"/>
      <c r="R4755" s="54"/>
      <c r="S4755" s="54"/>
      <c r="T4755" s="54"/>
    </row>
    <row r="4756" spans="1:20" ht="15" customHeight="1" x14ac:dyDescent="0.2">
      <c r="A4756" s="54"/>
      <c r="B4756" s="54"/>
      <c r="C4756" s="53"/>
      <c r="D4756" s="54"/>
      <c r="E4756" s="54"/>
      <c r="F4756" s="79"/>
      <c r="G4756" s="55"/>
      <c r="H4756" s="79"/>
      <c r="I4756" s="60"/>
      <c r="J4756" s="60"/>
      <c r="K4756" s="60"/>
      <c r="L4756" s="60"/>
      <c r="M4756" s="60"/>
      <c r="N4756" s="60"/>
      <c r="O4756" s="54"/>
      <c r="P4756" s="54"/>
      <c r="Q4756" s="54"/>
      <c r="R4756" s="54"/>
      <c r="S4756" s="54"/>
      <c r="T4756" s="54"/>
    </row>
    <row r="4757" spans="1:20" ht="15" customHeight="1" x14ac:dyDescent="0.2">
      <c r="A4757" s="54"/>
      <c r="B4757" s="54"/>
      <c r="C4757" s="53"/>
      <c r="D4757" s="54"/>
      <c r="E4757" s="54"/>
      <c r="F4757" s="79"/>
      <c r="G4757" s="55"/>
      <c r="H4757" s="79"/>
      <c r="I4757" s="60"/>
      <c r="J4757" s="60"/>
      <c r="K4757" s="60"/>
      <c r="L4757" s="60"/>
      <c r="M4757" s="60"/>
      <c r="N4757" s="60"/>
      <c r="O4757" s="54"/>
      <c r="P4757" s="54"/>
      <c r="Q4757" s="54"/>
      <c r="R4757" s="54"/>
      <c r="S4757" s="54"/>
      <c r="T4757" s="54"/>
    </row>
    <row r="4758" spans="1:20" ht="15" customHeight="1" x14ac:dyDescent="0.2">
      <c r="A4758" s="54"/>
      <c r="B4758" s="54"/>
      <c r="C4758" s="53"/>
      <c r="D4758" s="54"/>
      <c r="E4758" s="54"/>
      <c r="F4758" s="79"/>
      <c r="G4758" s="55"/>
      <c r="H4758" s="79"/>
      <c r="I4758" s="60"/>
      <c r="J4758" s="60"/>
      <c r="K4758" s="60"/>
      <c r="L4758" s="60"/>
      <c r="M4758" s="60"/>
      <c r="N4758" s="60"/>
      <c r="O4758" s="54"/>
      <c r="P4758" s="54"/>
      <c r="Q4758" s="54"/>
      <c r="R4758" s="54"/>
      <c r="S4758" s="54"/>
      <c r="T4758" s="54"/>
    </row>
    <row r="4759" spans="1:20" ht="15" customHeight="1" x14ac:dyDescent="0.2">
      <c r="A4759" s="54"/>
      <c r="B4759" s="54"/>
      <c r="C4759" s="53"/>
      <c r="D4759" s="54"/>
      <c r="E4759" s="54"/>
      <c r="F4759" s="79"/>
      <c r="G4759" s="55"/>
      <c r="H4759" s="79"/>
      <c r="I4759" s="60"/>
      <c r="J4759" s="60"/>
      <c r="K4759" s="60"/>
      <c r="L4759" s="60"/>
      <c r="M4759" s="60"/>
      <c r="N4759" s="60"/>
      <c r="O4759" s="54"/>
      <c r="P4759" s="54"/>
      <c r="Q4759" s="54"/>
      <c r="R4759" s="54"/>
      <c r="S4759" s="54"/>
      <c r="T4759" s="54"/>
    </row>
    <row r="4760" spans="1:20" ht="15" customHeight="1" x14ac:dyDescent="0.2">
      <c r="A4760" s="54"/>
      <c r="B4760" s="54"/>
      <c r="C4760" s="53"/>
      <c r="D4760" s="54"/>
      <c r="E4760" s="54"/>
      <c r="F4760" s="79"/>
      <c r="G4760" s="55"/>
      <c r="H4760" s="79"/>
      <c r="I4760" s="60"/>
      <c r="J4760" s="60"/>
      <c r="K4760" s="60"/>
      <c r="L4760" s="60"/>
      <c r="M4760" s="60"/>
      <c r="N4760" s="60"/>
      <c r="O4760" s="54"/>
      <c r="P4760" s="54"/>
      <c r="Q4760" s="54"/>
      <c r="R4760" s="54"/>
      <c r="S4760" s="54"/>
      <c r="T4760" s="54"/>
    </row>
    <row r="4761" spans="1:20" ht="15" customHeight="1" x14ac:dyDescent="0.2">
      <c r="A4761" s="54"/>
      <c r="B4761" s="54"/>
      <c r="C4761" s="53"/>
      <c r="D4761" s="54"/>
      <c r="E4761" s="54"/>
      <c r="F4761" s="79"/>
      <c r="G4761" s="55"/>
      <c r="H4761" s="79"/>
      <c r="I4761" s="60"/>
      <c r="J4761" s="60"/>
      <c r="K4761" s="60"/>
      <c r="L4761" s="60"/>
      <c r="M4761" s="60"/>
      <c r="N4761" s="60"/>
      <c r="O4761" s="54"/>
      <c r="P4761" s="54"/>
      <c r="Q4761" s="54"/>
      <c r="R4761" s="54"/>
      <c r="S4761" s="54"/>
      <c r="T4761" s="54"/>
    </row>
    <row r="4762" spans="1:20" ht="15" customHeight="1" x14ac:dyDescent="0.2">
      <c r="A4762" s="54"/>
      <c r="B4762" s="54"/>
      <c r="C4762" s="53"/>
      <c r="D4762" s="54"/>
      <c r="E4762" s="54"/>
      <c r="F4762" s="79"/>
      <c r="G4762" s="55"/>
      <c r="H4762" s="79"/>
      <c r="I4762" s="60"/>
      <c r="J4762" s="60"/>
      <c r="K4762" s="60"/>
      <c r="L4762" s="60"/>
      <c r="M4762" s="60"/>
      <c r="N4762" s="60"/>
      <c r="O4762" s="54"/>
      <c r="P4762" s="54"/>
      <c r="Q4762" s="54"/>
      <c r="R4762" s="54"/>
      <c r="S4762" s="54"/>
      <c r="T4762" s="54"/>
    </row>
    <row r="4763" spans="1:20" ht="15" customHeight="1" x14ac:dyDescent="0.2">
      <c r="A4763" s="54"/>
      <c r="B4763" s="54"/>
      <c r="C4763" s="53"/>
      <c r="D4763" s="54"/>
      <c r="E4763" s="54"/>
      <c r="F4763" s="79"/>
      <c r="G4763" s="55"/>
      <c r="H4763" s="79"/>
      <c r="I4763" s="60"/>
      <c r="J4763" s="60"/>
      <c r="K4763" s="60"/>
      <c r="L4763" s="60"/>
      <c r="M4763" s="60"/>
      <c r="N4763" s="60"/>
      <c r="O4763" s="54"/>
      <c r="P4763" s="54"/>
      <c r="Q4763" s="54"/>
      <c r="R4763" s="54"/>
      <c r="S4763" s="54"/>
      <c r="T4763" s="54"/>
    </row>
    <row r="4764" spans="1:20" ht="15" customHeight="1" x14ac:dyDescent="0.2">
      <c r="A4764" s="54"/>
      <c r="B4764" s="54"/>
      <c r="C4764" s="53"/>
      <c r="D4764" s="54"/>
      <c r="E4764" s="54"/>
      <c r="F4764" s="79"/>
      <c r="G4764" s="55"/>
      <c r="H4764" s="79"/>
      <c r="I4764" s="60"/>
      <c r="J4764" s="60"/>
      <c r="K4764" s="60"/>
      <c r="L4764" s="60"/>
      <c r="M4764" s="60"/>
      <c r="N4764" s="60"/>
      <c r="O4764" s="54"/>
      <c r="P4764" s="54"/>
      <c r="Q4764" s="54"/>
      <c r="R4764" s="54"/>
      <c r="S4764" s="54"/>
      <c r="T4764" s="54"/>
    </row>
    <row r="4765" spans="1:20" ht="15" customHeight="1" x14ac:dyDescent="0.2">
      <c r="A4765" s="54"/>
      <c r="B4765" s="54"/>
      <c r="C4765" s="53"/>
      <c r="D4765" s="54"/>
      <c r="E4765" s="54"/>
      <c r="F4765" s="79"/>
      <c r="G4765" s="55"/>
      <c r="H4765" s="79"/>
      <c r="I4765" s="60"/>
      <c r="J4765" s="60"/>
      <c r="K4765" s="60"/>
      <c r="L4765" s="60"/>
      <c r="M4765" s="60"/>
      <c r="N4765" s="60"/>
      <c r="O4765" s="54"/>
      <c r="P4765" s="54"/>
      <c r="Q4765" s="54"/>
      <c r="R4765" s="54"/>
      <c r="S4765" s="54"/>
      <c r="T4765" s="54"/>
    </row>
    <row r="4766" spans="1:20" ht="15" customHeight="1" x14ac:dyDescent="0.2">
      <c r="A4766" s="54"/>
      <c r="B4766" s="54"/>
      <c r="C4766" s="53"/>
      <c r="D4766" s="54"/>
      <c r="E4766" s="54"/>
      <c r="F4766" s="79"/>
      <c r="G4766" s="55"/>
      <c r="H4766" s="79"/>
      <c r="I4766" s="60"/>
      <c r="J4766" s="60"/>
      <c r="K4766" s="60"/>
      <c r="L4766" s="60"/>
      <c r="M4766" s="60"/>
      <c r="N4766" s="60"/>
      <c r="O4766" s="54"/>
      <c r="P4766" s="54"/>
      <c r="Q4766" s="54"/>
      <c r="R4766" s="54"/>
      <c r="S4766" s="54"/>
      <c r="T4766" s="54"/>
    </row>
    <row r="4767" spans="1:20" ht="15" customHeight="1" x14ac:dyDescent="0.2">
      <c r="A4767" s="54"/>
      <c r="B4767" s="54"/>
      <c r="C4767" s="53"/>
      <c r="D4767" s="54"/>
      <c r="E4767" s="54"/>
      <c r="F4767" s="79"/>
      <c r="G4767" s="55"/>
      <c r="H4767" s="79"/>
      <c r="I4767" s="60"/>
      <c r="J4767" s="60"/>
      <c r="K4767" s="60"/>
      <c r="L4767" s="60"/>
      <c r="M4767" s="60"/>
      <c r="N4767" s="60"/>
      <c r="O4767" s="54"/>
      <c r="P4767" s="54"/>
      <c r="Q4767" s="54"/>
      <c r="R4767" s="54"/>
      <c r="S4767" s="54"/>
      <c r="T4767" s="54"/>
    </row>
    <row r="4768" spans="1:20" ht="15" customHeight="1" x14ac:dyDescent="0.2">
      <c r="A4768" s="54"/>
      <c r="B4768" s="54"/>
      <c r="C4768" s="53"/>
      <c r="D4768" s="54"/>
      <c r="E4768" s="54"/>
      <c r="F4768" s="79"/>
      <c r="G4768" s="55"/>
      <c r="H4768" s="79"/>
      <c r="I4768" s="60"/>
      <c r="J4768" s="60"/>
      <c r="K4768" s="60"/>
      <c r="L4768" s="60"/>
      <c r="M4768" s="60"/>
      <c r="N4768" s="60"/>
      <c r="O4768" s="54"/>
      <c r="P4768" s="54"/>
      <c r="Q4768" s="54"/>
      <c r="R4768" s="54"/>
      <c r="S4768" s="54"/>
      <c r="T4768" s="54"/>
    </row>
    <row r="4769" spans="1:20" ht="15" customHeight="1" x14ac:dyDescent="0.2">
      <c r="A4769" s="54"/>
      <c r="B4769" s="54"/>
      <c r="C4769" s="53"/>
      <c r="D4769" s="54"/>
      <c r="E4769" s="54"/>
      <c r="F4769" s="79"/>
      <c r="G4769" s="55"/>
      <c r="H4769" s="79"/>
      <c r="I4769" s="60"/>
      <c r="J4769" s="60"/>
      <c r="K4769" s="60"/>
      <c r="L4769" s="60"/>
      <c r="M4769" s="60"/>
      <c r="N4769" s="60"/>
      <c r="O4769" s="54"/>
      <c r="P4769" s="54"/>
      <c r="Q4769" s="54"/>
      <c r="R4769" s="54"/>
      <c r="S4769" s="54"/>
      <c r="T4769" s="54"/>
    </row>
    <row r="4770" spans="1:20" ht="15" customHeight="1" x14ac:dyDescent="0.2">
      <c r="A4770" s="54"/>
      <c r="B4770" s="54"/>
      <c r="C4770" s="53"/>
      <c r="D4770" s="54"/>
      <c r="E4770" s="54"/>
      <c r="F4770" s="79"/>
      <c r="G4770" s="55"/>
      <c r="H4770" s="79"/>
      <c r="I4770" s="60"/>
      <c r="J4770" s="60"/>
      <c r="K4770" s="60"/>
      <c r="L4770" s="60"/>
      <c r="M4770" s="60"/>
      <c r="N4770" s="60"/>
      <c r="O4770" s="54"/>
      <c r="P4770" s="54"/>
      <c r="Q4770" s="54"/>
      <c r="R4770" s="54"/>
      <c r="S4770" s="54"/>
      <c r="T4770" s="54"/>
    </row>
    <row r="4771" spans="1:20" ht="15" customHeight="1" x14ac:dyDescent="0.2">
      <c r="A4771" s="54"/>
      <c r="B4771" s="54"/>
      <c r="C4771" s="53"/>
      <c r="D4771" s="54"/>
      <c r="E4771" s="54"/>
      <c r="F4771" s="79"/>
      <c r="G4771" s="55"/>
      <c r="H4771" s="79"/>
      <c r="I4771" s="60"/>
      <c r="J4771" s="60"/>
      <c r="K4771" s="60"/>
      <c r="L4771" s="60"/>
      <c r="M4771" s="60"/>
      <c r="N4771" s="60"/>
      <c r="O4771" s="54"/>
      <c r="P4771" s="54"/>
      <c r="Q4771" s="54"/>
      <c r="R4771" s="54"/>
      <c r="S4771" s="54"/>
      <c r="T4771" s="54"/>
    </row>
    <row r="4772" spans="1:20" ht="15" customHeight="1" x14ac:dyDescent="0.2">
      <c r="A4772" s="54"/>
      <c r="B4772" s="54"/>
      <c r="C4772" s="53"/>
      <c r="D4772" s="54"/>
      <c r="E4772" s="54"/>
      <c r="F4772" s="79"/>
      <c r="G4772" s="55"/>
      <c r="H4772" s="79"/>
      <c r="I4772" s="60"/>
      <c r="J4772" s="60"/>
      <c r="K4772" s="60"/>
      <c r="L4772" s="60"/>
      <c r="M4772" s="60"/>
      <c r="N4772" s="60"/>
      <c r="O4772" s="54"/>
      <c r="P4772" s="54"/>
      <c r="Q4772" s="54"/>
      <c r="R4772" s="54"/>
      <c r="S4772" s="54"/>
      <c r="T4772" s="54"/>
    </row>
    <row r="4773" spans="1:20" ht="15" customHeight="1" x14ac:dyDescent="0.2">
      <c r="A4773" s="54"/>
      <c r="B4773" s="54"/>
      <c r="C4773" s="53"/>
      <c r="D4773" s="54"/>
      <c r="E4773" s="54"/>
      <c r="F4773" s="79"/>
      <c r="G4773" s="55"/>
      <c r="H4773" s="79"/>
      <c r="I4773" s="60"/>
      <c r="J4773" s="60"/>
      <c r="K4773" s="60"/>
      <c r="L4773" s="60"/>
      <c r="M4773" s="60"/>
      <c r="N4773" s="60"/>
      <c r="O4773" s="54"/>
      <c r="P4773" s="54"/>
      <c r="Q4773" s="54"/>
      <c r="R4773" s="54"/>
      <c r="S4773" s="54"/>
      <c r="T4773" s="54"/>
    </row>
    <row r="4774" spans="1:20" ht="15" customHeight="1" x14ac:dyDescent="0.2">
      <c r="A4774" s="54"/>
      <c r="B4774" s="54"/>
      <c r="C4774" s="53"/>
      <c r="D4774" s="54"/>
      <c r="E4774" s="54"/>
      <c r="F4774" s="79"/>
      <c r="G4774" s="55"/>
      <c r="H4774" s="79"/>
      <c r="I4774" s="60"/>
      <c r="J4774" s="60"/>
      <c r="K4774" s="60"/>
      <c r="L4774" s="60"/>
      <c r="M4774" s="60"/>
      <c r="N4774" s="60"/>
      <c r="O4774" s="54"/>
      <c r="P4774" s="54"/>
      <c r="Q4774" s="54"/>
      <c r="R4774" s="54"/>
      <c r="S4774" s="54"/>
      <c r="T4774" s="54"/>
    </row>
    <row r="4775" spans="1:20" ht="15" customHeight="1" x14ac:dyDescent="0.2">
      <c r="A4775" s="54"/>
      <c r="B4775" s="54"/>
      <c r="C4775" s="53"/>
      <c r="D4775" s="54"/>
      <c r="E4775" s="54"/>
      <c r="F4775" s="79"/>
      <c r="G4775" s="55"/>
      <c r="H4775" s="79"/>
      <c r="I4775" s="60"/>
      <c r="J4775" s="60"/>
      <c r="K4775" s="60"/>
      <c r="L4775" s="60"/>
      <c r="M4775" s="60"/>
      <c r="N4775" s="60"/>
      <c r="O4775" s="54"/>
      <c r="P4775" s="54"/>
      <c r="Q4775" s="54"/>
      <c r="R4775" s="54"/>
      <c r="S4775" s="54"/>
      <c r="T4775" s="54"/>
    </row>
    <row r="4776" spans="1:20" ht="15" customHeight="1" x14ac:dyDescent="0.2">
      <c r="A4776" s="54"/>
      <c r="B4776" s="54"/>
      <c r="C4776" s="53"/>
      <c r="D4776" s="54"/>
      <c r="E4776" s="54"/>
      <c r="F4776" s="79"/>
      <c r="G4776" s="55"/>
      <c r="H4776" s="79"/>
      <c r="I4776" s="60"/>
      <c r="J4776" s="60"/>
      <c r="K4776" s="60"/>
      <c r="L4776" s="60"/>
      <c r="M4776" s="60"/>
      <c r="N4776" s="60"/>
      <c r="O4776" s="54"/>
      <c r="P4776" s="54"/>
      <c r="Q4776" s="54"/>
      <c r="R4776" s="54"/>
      <c r="S4776" s="54"/>
      <c r="T4776" s="54"/>
    </row>
    <row r="4777" spans="1:20" ht="15" customHeight="1" x14ac:dyDescent="0.2">
      <c r="A4777" s="54"/>
      <c r="B4777" s="54"/>
      <c r="C4777" s="53"/>
      <c r="D4777" s="54"/>
      <c r="E4777" s="54"/>
      <c r="F4777" s="79"/>
      <c r="G4777" s="55"/>
      <c r="H4777" s="79"/>
      <c r="I4777" s="60"/>
      <c r="J4777" s="60"/>
      <c r="K4777" s="60"/>
      <c r="L4777" s="60"/>
      <c r="M4777" s="60"/>
      <c r="N4777" s="60"/>
      <c r="O4777" s="54"/>
      <c r="P4777" s="54"/>
      <c r="Q4777" s="54"/>
      <c r="R4777" s="54"/>
      <c r="S4777" s="54"/>
      <c r="T4777" s="54"/>
    </row>
    <row r="4778" spans="1:20" ht="15" customHeight="1" x14ac:dyDescent="0.2">
      <c r="A4778" s="54"/>
      <c r="B4778" s="54"/>
      <c r="C4778" s="53"/>
      <c r="D4778" s="54"/>
      <c r="E4778" s="54"/>
      <c r="F4778" s="79"/>
      <c r="G4778" s="55"/>
      <c r="H4778" s="79"/>
      <c r="I4778" s="60"/>
      <c r="J4778" s="60"/>
      <c r="K4778" s="60"/>
      <c r="L4778" s="60"/>
      <c r="M4778" s="60"/>
      <c r="N4778" s="60"/>
      <c r="O4778" s="54"/>
      <c r="P4778" s="54"/>
      <c r="Q4778" s="54"/>
      <c r="R4778" s="54"/>
      <c r="S4778" s="54"/>
      <c r="T4778" s="54"/>
    </row>
    <row r="4779" spans="1:20" ht="15" customHeight="1" x14ac:dyDescent="0.2">
      <c r="A4779" s="54"/>
      <c r="B4779" s="54"/>
      <c r="C4779" s="53"/>
      <c r="D4779" s="54"/>
      <c r="E4779" s="54"/>
      <c r="F4779" s="79"/>
      <c r="G4779" s="55"/>
      <c r="H4779" s="79"/>
      <c r="I4779" s="60"/>
      <c r="J4779" s="60"/>
      <c r="K4779" s="60"/>
      <c r="L4779" s="60"/>
      <c r="M4779" s="60"/>
      <c r="N4779" s="60"/>
      <c r="O4779" s="54"/>
      <c r="P4779" s="54"/>
      <c r="Q4779" s="54"/>
      <c r="R4779" s="54"/>
      <c r="S4779" s="54"/>
      <c r="T4779" s="54"/>
    </row>
    <row r="4780" spans="1:20" ht="15" customHeight="1" x14ac:dyDescent="0.2">
      <c r="A4780" s="54"/>
      <c r="B4780" s="54"/>
      <c r="C4780" s="53"/>
      <c r="D4780" s="54"/>
      <c r="E4780" s="54"/>
      <c r="F4780" s="79"/>
      <c r="G4780" s="55"/>
      <c r="H4780" s="79"/>
      <c r="I4780" s="60"/>
      <c r="J4780" s="60"/>
      <c r="K4780" s="60"/>
      <c r="L4780" s="60"/>
      <c r="M4780" s="60"/>
      <c r="N4780" s="60"/>
      <c r="O4780" s="54"/>
      <c r="P4780" s="54"/>
      <c r="Q4780" s="54"/>
      <c r="R4780" s="54"/>
      <c r="S4780" s="54"/>
      <c r="T4780" s="54"/>
    </row>
    <row r="4781" spans="1:20" ht="15" customHeight="1" x14ac:dyDescent="0.2">
      <c r="A4781" s="54"/>
      <c r="B4781" s="54"/>
      <c r="C4781" s="53"/>
      <c r="D4781" s="54"/>
      <c r="E4781" s="54"/>
      <c r="F4781" s="79"/>
      <c r="G4781" s="55"/>
      <c r="H4781" s="79"/>
      <c r="I4781" s="60"/>
      <c r="J4781" s="60"/>
      <c r="K4781" s="60"/>
      <c r="L4781" s="60"/>
      <c r="M4781" s="60"/>
      <c r="N4781" s="60"/>
      <c r="O4781" s="54"/>
      <c r="P4781" s="54"/>
      <c r="Q4781" s="54"/>
      <c r="R4781" s="54"/>
      <c r="S4781" s="54"/>
      <c r="T4781" s="54"/>
    </row>
    <row r="4782" spans="1:20" ht="15" customHeight="1" x14ac:dyDescent="0.2">
      <c r="A4782" s="54"/>
      <c r="B4782" s="54"/>
      <c r="C4782" s="53"/>
      <c r="D4782" s="54"/>
      <c r="E4782" s="54"/>
      <c r="F4782" s="79"/>
      <c r="G4782" s="55"/>
      <c r="H4782" s="79"/>
      <c r="I4782" s="60"/>
      <c r="J4782" s="60"/>
      <c r="K4782" s="60"/>
      <c r="L4782" s="60"/>
      <c r="M4782" s="60"/>
      <c r="N4782" s="60"/>
      <c r="O4782" s="54"/>
      <c r="P4782" s="54"/>
      <c r="Q4782" s="54"/>
      <c r="R4782" s="54"/>
      <c r="S4782" s="54"/>
      <c r="T4782" s="54"/>
    </row>
    <row r="4783" spans="1:20" ht="15" customHeight="1" x14ac:dyDescent="0.2">
      <c r="A4783" s="54"/>
      <c r="B4783" s="54"/>
      <c r="C4783" s="53"/>
      <c r="D4783" s="54"/>
      <c r="E4783" s="54"/>
      <c r="F4783" s="79"/>
      <c r="G4783" s="55"/>
      <c r="H4783" s="79"/>
      <c r="I4783" s="60"/>
      <c r="J4783" s="60"/>
      <c r="K4783" s="60"/>
      <c r="L4783" s="60"/>
      <c r="M4783" s="60"/>
      <c r="N4783" s="60"/>
      <c r="O4783" s="54"/>
      <c r="P4783" s="54"/>
      <c r="Q4783" s="54"/>
      <c r="R4783" s="54"/>
      <c r="S4783" s="54"/>
      <c r="T4783" s="54"/>
    </row>
    <row r="4784" spans="1:20" ht="15" customHeight="1" x14ac:dyDescent="0.2">
      <c r="A4784" s="54"/>
      <c r="B4784" s="54"/>
      <c r="C4784" s="53"/>
      <c r="D4784" s="54"/>
      <c r="E4784" s="54"/>
      <c r="F4784" s="79"/>
      <c r="G4784" s="55"/>
      <c r="H4784" s="79"/>
      <c r="I4784" s="60"/>
      <c r="J4784" s="60"/>
      <c r="K4784" s="60"/>
      <c r="L4784" s="60"/>
      <c r="M4784" s="60"/>
      <c r="N4784" s="60"/>
      <c r="O4784" s="54"/>
      <c r="P4784" s="54"/>
      <c r="Q4784" s="54"/>
      <c r="R4784" s="54"/>
      <c r="S4784" s="54"/>
      <c r="T4784" s="54"/>
    </row>
    <row r="4785" spans="1:20" ht="15" customHeight="1" x14ac:dyDescent="0.2">
      <c r="A4785" s="54"/>
      <c r="B4785" s="54"/>
      <c r="C4785" s="53"/>
      <c r="D4785" s="54"/>
      <c r="E4785" s="54"/>
      <c r="F4785" s="79"/>
      <c r="G4785" s="55"/>
      <c r="H4785" s="79"/>
      <c r="I4785" s="60"/>
      <c r="J4785" s="60"/>
      <c r="K4785" s="60"/>
      <c r="L4785" s="60"/>
      <c r="M4785" s="60"/>
      <c r="N4785" s="60"/>
      <c r="O4785" s="54"/>
      <c r="P4785" s="54"/>
      <c r="Q4785" s="54"/>
      <c r="R4785" s="54"/>
      <c r="S4785" s="54"/>
      <c r="T4785" s="54"/>
    </row>
    <row r="4786" spans="1:20" ht="15" customHeight="1" x14ac:dyDescent="0.2">
      <c r="A4786" s="54"/>
      <c r="B4786" s="54"/>
      <c r="C4786" s="53"/>
      <c r="D4786" s="54"/>
      <c r="E4786" s="54"/>
      <c r="F4786" s="79"/>
      <c r="G4786" s="55"/>
      <c r="H4786" s="79"/>
      <c r="I4786" s="60"/>
      <c r="J4786" s="60"/>
      <c r="K4786" s="60"/>
      <c r="L4786" s="60"/>
      <c r="M4786" s="60"/>
      <c r="N4786" s="60"/>
      <c r="O4786" s="54"/>
      <c r="P4786" s="54"/>
      <c r="Q4786" s="54"/>
      <c r="R4786" s="54"/>
      <c r="S4786" s="54"/>
      <c r="T4786" s="54"/>
    </row>
    <row r="4787" spans="1:20" ht="15" customHeight="1" x14ac:dyDescent="0.2">
      <c r="A4787" s="54"/>
      <c r="B4787" s="54"/>
      <c r="C4787" s="53"/>
      <c r="D4787" s="54"/>
      <c r="E4787" s="54"/>
      <c r="F4787" s="79"/>
      <c r="G4787" s="55"/>
      <c r="H4787" s="79"/>
      <c r="I4787" s="60"/>
      <c r="J4787" s="60"/>
      <c r="K4787" s="60"/>
      <c r="L4787" s="60"/>
      <c r="M4787" s="60"/>
      <c r="N4787" s="60"/>
      <c r="O4787" s="54"/>
      <c r="P4787" s="54"/>
      <c r="Q4787" s="54"/>
      <c r="R4787" s="54"/>
      <c r="S4787" s="54"/>
      <c r="T4787" s="54"/>
    </row>
    <row r="4788" spans="1:20" ht="15" customHeight="1" x14ac:dyDescent="0.2">
      <c r="A4788" s="54"/>
      <c r="B4788" s="54"/>
      <c r="C4788" s="53"/>
      <c r="D4788" s="54"/>
      <c r="E4788" s="54"/>
      <c r="F4788" s="79"/>
      <c r="G4788" s="55"/>
      <c r="H4788" s="79"/>
      <c r="I4788" s="60"/>
      <c r="J4788" s="60"/>
      <c r="K4788" s="60"/>
      <c r="L4788" s="60"/>
      <c r="M4788" s="60"/>
      <c r="N4788" s="60"/>
      <c r="O4788" s="54"/>
      <c r="P4788" s="54"/>
      <c r="Q4788" s="54"/>
      <c r="R4788" s="54"/>
      <c r="S4788" s="54"/>
      <c r="T4788" s="54"/>
    </row>
    <row r="4789" spans="1:20" ht="15" customHeight="1" x14ac:dyDescent="0.2">
      <c r="A4789" s="54"/>
      <c r="B4789" s="54"/>
      <c r="C4789" s="53"/>
      <c r="D4789" s="54"/>
      <c r="E4789" s="54"/>
      <c r="F4789" s="79"/>
      <c r="G4789" s="55"/>
      <c r="H4789" s="79"/>
      <c r="I4789" s="60"/>
      <c r="J4789" s="60"/>
      <c r="K4789" s="60"/>
      <c r="L4789" s="60"/>
      <c r="M4789" s="60"/>
      <c r="N4789" s="60"/>
      <c r="O4789" s="54"/>
      <c r="P4789" s="54"/>
      <c r="Q4789" s="54"/>
      <c r="R4789" s="54"/>
      <c r="S4789" s="54"/>
      <c r="T4789" s="54"/>
    </row>
    <row r="4790" spans="1:20" ht="15" customHeight="1" x14ac:dyDescent="0.2">
      <c r="A4790" s="54"/>
      <c r="B4790" s="54"/>
      <c r="C4790" s="53"/>
      <c r="D4790" s="54"/>
      <c r="E4790" s="54"/>
      <c r="F4790" s="79"/>
      <c r="G4790" s="55"/>
      <c r="H4790" s="79"/>
      <c r="I4790" s="60"/>
      <c r="J4790" s="60"/>
      <c r="K4790" s="60"/>
      <c r="L4790" s="60"/>
      <c r="M4790" s="60"/>
      <c r="N4790" s="60"/>
      <c r="O4790" s="54"/>
      <c r="P4790" s="54"/>
      <c r="Q4790" s="54"/>
      <c r="R4790" s="54"/>
      <c r="S4790" s="54"/>
      <c r="T4790" s="54"/>
    </row>
    <row r="4791" spans="1:20" ht="15" customHeight="1" x14ac:dyDescent="0.2">
      <c r="A4791" s="54"/>
      <c r="B4791" s="54"/>
      <c r="C4791" s="53"/>
      <c r="D4791" s="54"/>
      <c r="E4791" s="54"/>
      <c r="F4791" s="79"/>
      <c r="G4791" s="55"/>
      <c r="H4791" s="79"/>
      <c r="I4791" s="60"/>
      <c r="J4791" s="60"/>
      <c r="K4791" s="60"/>
      <c r="L4791" s="60"/>
      <c r="M4791" s="60"/>
      <c r="N4791" s="60"/>
      <c r="O4791" s="54"/>
      <c r="P4791" s="54"/>
      <c r="Q4791" s="54"/>
      <c r="R4791" s="54"/>
      <c r="S4791" s="54"/>
      <c r="T4791" s="54"/>
    </row>
    <row r="4792" spans="1:20" ht="15" customHeight="1" x14ac:dyDescent="0.2">
      <c r="A4792" s="54"/>
      <c r="B4792" s="54"/>
      <c r="C4792" s="53"/>
      <c r="D4792" s="54"/>
      <c r="E4792" s="54"/>
      <c r="F4792" s="79"/>
      <c r="G4792" s="55"/>
      <c r="H4792" s="79"/>
      <c r="I4792" s="60"/>
      <c r="J4792" s="60"/>
      <c r="K4792" s="60"/>
      <c r="L4792" s="60"/>
      <c r="M4792" s="60"/>
      <c r="N4792" s="60"/>
      <c r="O4792" s="54"/>
      <c r="P4792" s="54"/>
      <c r="Q4792" s="54"/>
      <c r="R4792" s="54"/>
      <c r="S4792" s="54"/>
      <c r="T4792" s="54"/>
    </row>
    <row r="4793" spans="1:20" ht="15" customHeight="1" x14ac:dyDescent="0.2">
      <c r="A4793" s="54"/>
      <c r="B4793" s="54"/>
      <c r="C4793" s="53"/>
      <c r="D4793" s="54"/>
      <c r="E4793" s="54"/>
      <c r="F4793" s="79"/>
      <c r="G4793" s="55"/>
      <c r="H4793" s="79"/>
      <c r="I4793" s="60"/>
      <c r="J4793" s="60"/>
      <c r="K4793" s="60"/>
      <c r="L4793" s="60"/>
      <c r="M4793" s="60"/>
      <c r="N4793" s="60"/>
      <c r="O4793" s="54"/>
      <c r="P4793" s="54"/>
      <c r="Q4793" s="54"/>
      <c r="R4793" s="54"/>
      <c r="S4793" s="54"/>
      <c r="T4793" s="54"/>
    </row>
    <row r="4794" spans="1:20" ht="15" customHeight="1" x14ac:dyDescent="0.2">
      <c r="A4794" s="54"/>
      <c r="B4794" s="54"/>
      <c r="C4794" s="53"/>
      <c r="D4794" s="54"/>
      <c r="E4794" s="54"/>
      <c r="F4794" s="79"/>
      <c r="G4794" s="55"/>
      <c r="H4794" s="79"/>
      <c r="I4794" s="60"/>
      <c r="J4794" s="60"/>
      <c r="K4794" s="60"/>
      <c r="L4794" s="60"/>
      <c r="M4794" s="60"/>
      <c r="N4794" s="60"/>
      <c r="O4794" s="54"/>
      <c r="P4794" s="54"/>
      <c r="Q4794" s="54"/>
      <c r="R4794" s="54"/>
      <c r="S4794" s="54"/>
      <c r="T4794" s="54"/>
    </row>
    <row r="4795" spans="1:20" ht="15" customHeight="1" x14ac:dyDescent="0.2">
      <c r="A4795" s="54"/>
      <c r="B4795" s="54"/>
      <c r="C4795" s="53"/>
      <c r="D4795" s="54"/>
      <c r="E4795" s="54"/>
      <c r="F4795" s="79"/>
      <c r="G4795" s="55"/>
      <c r="H4795" s="79"/>
      <c r="I4795" s="60"/>
      <c r="J4795" s="60"/>
      <c r="K4795" s="60"/>
      <c r="L4795" s="60"/>
      <c r="M4795" s="60"/>
      <c r="N4795" s="60"/>
      <c r="O4795" s="54"/>
      <c r="P4795" s="54"/>
      <c r="Q4795" s="54"/>
      <c r="R4795" s="54"/>
      <c r="S4795" s="54"/>
      <c r="T4795" s="54"/>
    </row>
    <row r="4796" spans="1:20" ht="15" customHeight="1" x14ac:dyDescent="0.2">
      <c r="A4796" s="54"/>
      <c r="B4796" s="54"/>
      <c r="C4796" s="53"/>
      <c r="D4796" s="54"/>
      <c r="E4796" s="54"/>
      <c r="F4796" s="79"/>
      <c r="G4796" s="55"/>
      <c r="H4796" s="79"/>
      <c r="I4796" s="60"/>
      <c r="J4796" s="60"/>
      <c r="K4796" s="60"/>
      <c r="L4796" s="60"/>
      <c r="M4796" s="60"/>
      <c r="N4796" s="60"/>
      <c r="O4796" s="54"/>
      <c r="P4796" s="54"/>
      <c r="Q4796" s="54"/>
      <c r="R4796" s="54"/>
      <c r="S4796" s="54"/>
      <c r="T4796" s="54"/>
    </row>
    <row r="4797" spans="1:20" ht="15" customHeight="1" x14ac:dyDescent="0.2">
      <c r="A4797" s="54"/>
      <c r="B4797" s="54"/>
      <c r="C4797" s="53"/>
      <c r="D4797" s="54"/>
      <c r="E4797" s="54"/>
      <c r="F4797" s="79"/>
      <c r="G4797" s="55"/>
      <c r="H4797" s="79"/>
      <c r="I4797" s="60"/>
      <c r="J4797" s="60"/>
      <c r="K4797" s="60"/>
      <c r="L4797" s="60"/>
      <c r="M4797" s="60"/>
      <c r="N4797" s="60"/>
      <c r="O4797" s="54"/>
      <c r="P4797" s="54"/>
      <c r="Q4797" s="54"/>
      <c r="R4797" s="54"/>
      <c r="S4797" s="54"/>
      <c r="T4797" s="54"/>
    </row>
    <row r="4798" spans="1:20" ht="15" customHeight="1" x14ac:dyDescent="0.2">
      <c r="A4798" s="54"/>
      <c r="B4798" s="54"/>
      <c r="C4798" s="53"/>
      <c r="D4798" s="54"/>
      <c r="E4798" s="54"/>
      <c r="F4798" s="79"/>
      <c r="G4798" s="55"/>
      <c r="H4798" s="79"/>
      <c r="I4798" s="60"/>
      <c r="J4798" s="60"/>
      <c r="K4798" s="60"/>
      <c r="L4798" s="60"/>
      <c r="M4798" s="60"/>
      <c r="N4798" s="60"/>
      <c r="O4798" s="54"/>
      <c r="P4798" s="54"/>
      <c r="Q4798" s="54"/>
      <c r="R4798" s="54"/>
      <c r="S4798" s="54"/>
      <c r="T4798" s="54"/>
    </row>
    <row r="4799" spans="1:20" ht="15" customHeight="1" x14ac:dyDescent="0.2">
      <c r="A4799" s="54"/>
      <c r="B4799" s="54"/>
      <c r="C4799" s="53"/>
      <c r="D4799" s="54"/>
      <c r="E4799" s="54"/>
      <c r="F4799" s="79"/>
      <c r="G4799" s="55"/>
      <c r="H4799" s="79"/>
      <c r="I4799" s="60"/>
      <c r="J4799" s="60"/>
      <c r="K4799" s="60"/>
      <c r="L4799" s="60"/>
      <c r="M4799" s="60"/>
      <c r="N4799" s="60"/>
      <c r="O4799" s="54"/>
      <c r="P4799" s="54"/>
      <c r="Q4799" s="54"/>
      <c r="R4799" s="54"/>
      <c r="S4799" s="54"/>
      <c r="T4799" s="54"/>
    </row>
    <row r="4800" spans="1:20" ht="15" customHeight="1" x14ac:dyDescent="0.2">
      <c r="A4800" s="54"/>
      <c r="B4800" s="54"/>
      <c r="C4800" s="53"/>
      <c r="D4800" s="54"/>
      <c r="E4800" s="54"/>
      <c r="F4800" s="79"/>
      <c r="G4800" s="55"/>
      <c r="H4800" s="79"/>
      <c r="I4800" s="60"/>
      <c r="J4800" s="60"/>
      <c r="K4800" s="60"/>
      <c r="L4800" s="60"/>
      <c r="M4800" s="60"/>
      <c r="N4800" s="60"/>
      <c r="O4800" s="54"/>
      <c r="P4800" s="54"/>
      <c r="Q4800" s="54"/>
      <c r="R4800" s="54"/>
      <c r="S4800" s="54"/>
      <c r="T4800" s="54"/>
    </row>
    <row r="4801" spans="1:20" ht="15" customHeight="1" x14ac:dyDescent="0.2">
      <c r="A4801" s="54"/>
      <c r="B4801" s="54"/>
      <c r="C4801" s="53"/>
      <c r="D4801" s="54"/>
      <c r="E4801" s="54"/>
      <c r="F4801" s="79"/>
      <c r="G4801" s="55"/>
      <c r="H4801" s="79"/>
      <c r="I4801" s="60"/>
      <c r="J4801" s="60"/>
      <c r="K4801" s="60"/>
      <c r="L4801" s="60"/>
      <c r="M4801" s="60"/>
      <c r="N4801" s="60"/>
      <c r="O4801" s="54"/>
      <c r="P4801" s="54"/>
      <c r="Q4801" s="54"/>
      <c r="R4801" s="54"/>
      <c r="S4801" s="54"/>
      <c r="T4801" s="54"/>
    </row>
    <row r="4802" spans="1:20" ht="15" customHeight="1" x14ac:dyDescent="0.2">
      <c r="A4802" s="54"/>
      <c r="B4802" s="54"/>
      <c r="C4802" s="53"/>
      <c r="D4802" s="54"/>
      <c r="E4802" s="54"/>
      <c r="F4802" s="79"/>
      <c r="G4802" s="55"/>
      <c r="H4802" s="79"/>
      <c r="I4802" s="60"/>
      <c r="J4802" s="60"/>
      <c r="K4802" s="60"/>
      <c r="L4802" s="60"/>
      <c r="M4802" s="60"/>
      <c r="N4802" s="60"/>
      <c r="O4802" s="54"/>
      <c r="P4802" s="54"/>
      <c r="Q4802" s="54"/>
      <c r="R4802" s="54"/>
      <c r="S4802" s="54"/>
      <c r="T4802" s="54"/>
    </row>
    <row r="4803" spans="1:20" ht="15" customHeight="1" x14ac:dyDescent="0.2">
      <c r="A4803" s="54"/>
      <c r="B4803" s="54"/>
      <c r="C4803" s="53"/>
      <c r="D4803" s="54"/>
      <c r="E4803" s="54"/>
      <c r="F4803" s="79"/>
      <c r="G4803" s="55"/>
      <c r="H4803" s="79"/>
      <c r="I4803" s="60"/>
      <c r="J4803" s="60"/>
      <c r="K4803" s="60"/>
      <c r="L4803" s="60"/>
      <c r="M4803" s="60"/>
      <c r="N4803" s="60"/>
      <c r="O4803" s="54"/>
      <c r="P4803" s="54"/>
      <c r="Q4803" s="54"/>
      <c r="R4803" s="54"/>
      <c r="S4803" s="54"/>
      <c r="T4803" s="54"/>
    </row>
    <row r="4804" spans="1:20" ht="15" customHeight="1" x14ac:dyDescent="0.2">
      <c r="A4804" s="54"/>
      <c r="B4804" s="54"/>
      <c r="C4804" s="53"/>
      <c r="D4804" s="54"/>
      <c r="E4804" s="54"/>
      <c r="F4804" s="79"/>
      <c r="G4804" s="55"/>
      <c r="H4804" s="79"/>
      <c r="I4804" s="60"/>
      <c r="J4804" s="60"/>
      <c r="K4804" s="60"/>
      <c r="L4804" s="60"/>
      <c r="M4804" s="60"/>
      <c r="N4804" s="60"/>
      <c r="O4804" s="54"/>
      <c r="P4804" s="54"/>
      <c r="Q4804" s="54"/>
      <c r="R4804" s="54"/>
      <c r="S4804" s="54"/>
      <c r="T4804" s="54"/>
    </row>
    <row r="4805" spans="1:20" ht="15" customHeight="1" x14ac:dyDescent="0.2">
      <c r="A4805" s="54"/>
      <c r="B4805" s="54"/>
      <c r="C4805" s="53"/>
      <c r="D4805" s="54"/>
      <c r="E4805" s="54"/>
      <c r="F4805" s="79"/>
      <c r="G4805" s="55"/>
      <c r="H4805" s="79"/>
      <c r="I4805" s="60"/>
      <c r="J4805" s="60"/>
      <c r="K4805" s="60"/>
      <c r="L4805" s="60"/>
      <c r="M4805" s="60"/>
      <c r="N4805" s="60"/>
      <c r="O4805" s="54"/>
      <c r="P4805" s="54"/>
      <c r="Q4805" s="54"/>
      <c r="R4805" s="54"/>
      <c r="S4805" s="54"/>
      <c r="T4805" s="54"/>
    </row>
    <row r="4806" spans="1:20" ht="15" customHeight="1" x14ac:dyDescent="0.2">
      <c r="A4806" s="54"/>
      <c r="B4806" s="54"/>
      <c r="C4806" s="53"/>
      <c r="D4806" s="54"/>
      <c r="E4806" s="54"/>
      <c r="F4806" s="79"/>
      <c r="G4806" s="55"/>
      <c r="H4806" s="79"/>
      <c r="I4806" s="60"/>
      <c r="J4806" s="60"/>
      <c r="K4806" s="60"/>
      <c r="L4806" s="60"/>
      <c r="M4806" s="60"/>
      <c r="N4806" s="60"/>
      <c r="O4806" s="54"/>
      <c r="P4806" s="54"/>
      <c r="Q4806" s="54"/>
      <c r="R4806" s="54"/>
      <c r="S4806" s="54"/>
      <c r="T4806" s="54"/>
    </row>
    <row r="4807" spans="1:20" ht="15" customHeight="1" x14ac:dyDescent="0.2">
      <c r="A4807" s="54"/>
      <c r="B4807" s="54"/>
      <c r="C4807" s="53"/>
      <c r="D4807" s="54"/>
      <c r="E4807" s="54"/>
      <c r="F4807" s="79"/>
      <c r="G4807" s="55"/>
      <c r="H4807" s="79"/>
      <c r="I4807" s="60"/>
      <c r="J4807" s="60"/>
      <c r="K4807" s="60"/>
      <c r="L4807" s="60"/>
      <c r="M4807" s="60"/>
      <c r="N4807" s="60"/>
      <c r="O4807" s="54"/>
      <c r="P4807" s="54"/>
      <c r="Q4807" s="54"/>
      <c r="R4807" s="54"/>
      <c r="S4807" s="54"/>
      <c r="T4807" s="54"/>
    </row>
    <row r="4808" spans="1:20" ht="15" customHeight="1" x14ac:dyDescent="0.2">
      <c r="A4808" s="54"/>
      <c r="B4808" s="54"/>
      <c r="C4808" s="53"/>
      <c r="D4808" s="54"/>
      <c r="E4808" s="54"/>
      <c r="F4808" s="79"/>
      <c r="G4808" s="55"/>
      <c r="H4808" s="79"/>
      <c r="I4808" s="60"/>
      <c r="J4808" s="60"/>
      <c r="K4808" s="60"/>
      <c r="L4808" s="60"/>
      <c r="M4808" s="60"/>
      <c r="N4808" s="60"/>
      <c r="O4808" s="54"/>
      <c r="P4808" s="54"/>
      <c r="Q4808" s="54"/>
      <c r="R4808" s="54"/>
      <c r="S4808" s="54"/>
      <c r="T4808" s="54"/>
    </row>
    <row r="4809" spans="1:20" ht="15" customHeight="1" x14ac:dyDescent="0.2">
      <c r="A4809" s="54"/>
      <c r="B4809" s="54"/>
      <c r="C4809" s="53"/>
      <c r="D4809" s="54"/>
      <c r="E4809" s="54"/>
      <c r="F4809" s="79"/>
      <c r="G4809" s="55"/>
      <c r="H4809" s="79"/>
      <c r="I4809" s="60"/>
      <c r="J4809" s="60"/>
      <c r="K4809" s="60"/>
      <c r="L4809" s="60"/>
      <c r="M4809" s="60"/>
      <c r="N4809" s="60"/>
      <c r="O4809" s="54"/>
      <c r="P4809" s="54"/>
      <c r="Q4809" s="54"/>
      <c r="R4809" s="54"/>
      <c r="S4809" s="54"/>
      <c r="T4809" s="54"/>
    </row>
    <row r="4810" spans="1:20" ht="15" customHeight="1" x14ac:dyDescent="0.2">
      <c r="A4810" s="54"/>
      <c r="B4810" s="54"/>
      <c r="C4810" s="53"/>
      <c r="D4810" s="54"/>
      <c r="E4810" s="54"/>
      <c r="F4810" s="79"/>
      <c r="G4810" s="55"/>
      <c r="H4810" s="79"/>
      <c r="I4810" s="60"/>
      <c r="J4810" s="60"/>
      <c r="K4810" s="60"/>
      <c r="L4810" s="60"/>
      <c r="M4810" s="60"/>
      <c r="N4810" s="60"/>
      <c r="O4810" s="54"/>
      <c r="P4810" s="54"/>
      <c r="Q4810" s="54"/>
      <c r="R4810" s="54"/>
      <c r="S4810" s="54"/>
      <c r="T4810" s="54"/>
    </row>
    <row r="4811" spans="1:20" ht="15" customHeight="1" x14ac:dyDescent="0.2">
      <c r="A4811" s="54"/>
      <c r="B4811" s="54"/>
      <c r="C4811" s="53"/>
      <c r="D4811" s="54"/>
      <c r="E4811" s="54"/>
      <c r="F4811" s="79"/>
      <c r="G4811" s="55"/>
      <c r="H4811" s="79"/>
      <c r="I4811" s="60"/>
      <c r="J4811" s="60"/>
      <c r="K4811" s="60"/>
      <c r="L4811" s="60"/>
      <c r="M4811" s="60"/>
      <c r="N4811" s="60"/>
      <c r="O4811" s="54"/>
      <c r="P4811" s="54"/>
      <c r="Q4811" s="54"/>
      <c r="R4811" s="54"/>
      <c r="S4811" s="54"/>
      <c r="T4811" s="54"/>
    </row>
    <row r="4812" spans="1:20" ht="15" customHeight="1" x14ac:dyDescent="0.2">
      <c r="A4812" s="54"/>
      <c r="B4812" s="54"/>
      <c r="C4812" s="53"/>
      <c r="D4812" s="54"/>
      <c r="E4812" s="54"/>
      <c r="F4812" s="79"/>
      <c r="G4812" s="55"/>
      <c r="H4812" s="79"/>
      <c r="I4812" s="60"/>
      <c r="J4812" s="60"/>
      <c r="K4812" s="60"/>
      <c r="L4812" s="60"/>
      <c r="M4812" s="60"/>
      <c r="N4812" s="60"/>
      <c r="O4812" s="54"/>
      <c r="P4812" s="54"/>
      <c r="Q4812" s="54"/>
      <c r="R4812" s="54"/>
      <c r="S4812" s="54"/>
      <c r="T4812" s="54"/>
    </row>
    <row r="4813" spans="1:20" ht="15" customHeight="1" x14ac:dyDescent="0.2">
      <c r="A4813" s="54"/>
      <c r="B4813" s="54"/>
      <c r="C4813" s="53"/>
      <c r="D4813" s="54"/>
      <c r="E4813" s="54"/>
      <c r="F4813" s="79"/>
      <c r="G4813" s="55"/>
      <c r="H4813" s="79"/>
      <c r="I4813" s="60"/>
      <c r="J4813" s="60"/>
      <c r="K4813" s="60"/>
      <c r="L4813" s="60"/>
      <c r="M4813" s="60"/>
      <c r="N4813" s="60"/>
      <c r="O4813" s="54"/>
      <c r="P4813" s="54"/>
      <c r="Q4813" s="54"/>
      <c r="R4813" s="54"/>
      <c r="S4813" s="54"/>
      <c r="T4813" s="54"/>
    </row>
    <row r="4814" spans="1:20" ht="15" customHeight="1" x14ac:dyDescent="0.2">
      <c r="A4814" s="54"/>
      <c r="B4814" s="54"/>
      <c r="C4814" s="53"/>
      <c r="D4814" s="54"/>
      <c r="E4814" s="54"/>
      <c r="F4814" s="79"/>
      <c r="G4814" s="55"/>
      <c r="H4814" s="79"/>
      <c r="I4814" s="60"/>
      <c r="J4814" s="60"/>
      <c r="K4814" s="60"/>
      <c r="L4814" s="60"/>
      <c r="M4814" s="60"/>
      <c r="N4814" s="60"/>
      <c r="O4814" s="54"/>
      <c r="P4814" s="54"/>
      <c r="Q4814" s="54"/>
      <c r="R4814" s="54"/>
      <c r="S4814" s="54"/>
      <c r="T4814" s="54"/>
    </row>
    <row r="4815" spans="1:20" ht="15" customHeight="1" x14ac:dyDescent="0.2">
      <c r="A4815" s="54"/>
      <c r="B4815" s="54"/>
      <c r="C4815" s="53"/>
      <c r="D4815" s="54"/>
      <c r="E4815" s="54"/>
      <c r="F4815" s="79"/>
      <c r="G4815" s="55"/>
      <c r="H4815" s="79"/>
      <c r="I4815" s="60"/>
      <c r="J4815" s="60"/>
      <c r="K4815" s="60"/>
      <c r="L4815" s="60"/>
      <c r="M4815" s="60"/>
      <c r="N4815" s="60"/>
      <c r="O4815" s="54"/>
      <c r="P4815" s="54"/>
      <c r="Q4815" s="54"/>
      <c r="R4815" s="54"/>
      <c r="S4815" s="54"/>
      <c r="T4815" s="54"/>
    </row>
    <row r="4816" spans="1:20" ht="15" customHeight="1" x14ac:dyDescent="0.2">
      <c r="A4816" s="54"/>
      <c r="B4816" s="54"/>
      <c r="C4816" s="53"/>
      <c r="D4816" s="54"/>
      <c r="E4816" s="54"/>
      <c r="F4816" s="79"/>
      <c r="G4816" s="55"/>
      <c r="H4816" s="79"/>
      <c r="I4816" s="60"/>
      <c r="J4816" s="60"/>
      <c r="K4816" s="60"/>
      <c r="L4816" s="60"/>
      <c r="M4816" s="60"/>
      <c r="N4816" s="60"/>
      <c r="O4816" s="54"/>
      <c r="P4816" s="54"/>
      <c r="Q4816" s="54"/>
      <c r="R4816" s="54"/>
      <c r="S4816" s="54"/>
      <c r="T4816" s="54"/>
    </row>
    <row r="4817" spans="1:20" ht="15" customHeight="1" x14ac:dyDescent="0.2">
      <c r="A4817" s="54"/>
      <c r="B4817" s="54"/>
      <c r="C4817" s="53"/>
      <c r="D4817" s="54"/>
      <c r="E4817" s="54"/>
      <c r="F4817" s="79"/>
      <c r="G4817" s="55"/>
      <c r="H4817" s="79"/>
      <c r="I4817" s="60"/>
      <c r="J4817" s="60"/>
      <c r="K4817" s="60"/>
      <c r="L4817" s="60"/>
      <c r="M4817" s="60"/>
      <c r="N4817" s="60"/>
      <c r="O4817" s="54"/>
      <c r="P4817" s="54"/>
      <c r="Q4817" s="54"/>
      <c r="R4817" s="54"/>
      <c r="S4817" s="54"/>
      <c r="T4817" s="54"/>
    </row>
    <row r="4818" spans="1:20" ht="15" customHeight="1" x14ac:dyDescent="0.2">
      <c r="A4818" s="54"/>
      <c r="B4818" s="54"/>
      <c r="C4818" s="53"/>
      <c r="D4818" s="54"/>
      <c r="E4818" s="54"/>
      <c r="F4818" s="79"/>
      <c r="G4818" s="55"/>
      <c r="H4818" s="79"/>
      <c r="I4818" s="60"/>
      <c r="J4818" s="60"/>
      <c r="K4818" s="60"/>
      <c r="L4818" s="60"/>
      <c r="M4818" s="60"/>
      <c r="N4818" s="60"/>
      <c r="O4818" s="54"/>
      <c r="P4818" s="54"/>
      <c r="Q4818" s="54"/>
      <c r="R4818" s="54"/>
      <c r="S4818" s="54"/>
      <c r="T4818" s="54"/>
    </row>
    <row r="4819" spans="1:20" ht="15" customHeight="1" x14ac:dyDescent="0.2">
      <c r="A4819" s="54"/>
      <c r="B4819" s="54"/>
      <c r="C4819" s="53"/>
      <c r="D4819" s="54"/>
      <c r="E4819" s="54"/>
      <c r="F4819" s="79"/>
      <c r="G4819" s="55"/>
      <c r="H4819" s="79"/>
      <c r="I4819" s="60"/>
      <c r="J4819" s="60"/>
      <c r="K4819" s="60"/>
      <c r="L4819" s="60"/>
      <c r="M4819" s="60"/>
      <c r="N4819" s="60"/>
      <c r="O4819" s="54"/>
      <c r="P4819" s="54"/>
      <c r="Q4819" s="54"/>
      <c r="R4819" s="54"/>
      <c r="S4819" s="54"/>
      <c r="T4819" s="54"/>
    </row>
    <row r="4820" spans="1:20" ht="15" customHeight="1" x14ac:dyDescent="0.2">
      <c r="A4820" s="54"/>
      <c r="B4820" s="54"/>
      <c r="C4820" s="53"/>
      <c r="D4820" s="54"/>
      <c r="E4820" s="54"/>
      <c r="F4820" s="79"/>
      <c r="G4820" s="55"/>
      <c r="H4820" s="79"/>
      <c r="I4820" s="60"/>
      <c r="J4820" s="60"/>
      <c r="K4820" s="60"/>
      <c r="L4820" s="60"/>
      <c r="M4820" s="60"/>
      <c r="N4820" s="60"/>
      <c r="O4820" s="54"/>
      <c r="P4820" s="54"/>
      <c r="Q4820" s="54"/>
      <c r="R4820" s="54"/>
      <c r="S4820" s="54"/>
      <c r="T4820" s="54"/>
    </row>
    <row r="4821" spans="1:20" ht="15" customHeight="1" x14ac:dyDescent="0.2">
      <c r="A4821" s="54"/>
      <c r="B4821" s="54"/>
      <c r="C4821" s="53"/>
      <c r="D4821" s="54"/>
      <c r="E4821" s="54"/>
      <c r="F4821" s="79"/>
      <c r="G4821" s="55"/>
      <c r="H4821" s="79"/>
      <c r="I4821" s="60"/>
      <c r="J4821" s="60"/>
      <c r="K4821" s="60"/>
      <c r="L4821" s="60"/>
      <c r="M4821" s="60"/>
      <c r="N4821" s="60"/>
      <c r="O4821" s="54"/>
      <c r="P4821" s="54"/>
      <c r="Q4821" s="54"/>
      <c r="R4821" s="54"/>
      <c r="S4821" s="54"/>
      <c r="T4821" s="54"/>
    </row>
    <row r="4822" spans="1:20" ht="15" customHeight="1" x14ac:dyDescent="0.2">
      <c r="A4822" s="54"/>
      <c r="B4822" s="54"/>
      <c r="C4822" s="53"/>
      <c r="D4822" s="54"/>
      <c r="E4822" s="54"/>
      <c r="F4822" s="79"/>
      <c r="G4822" s="55"/>
      <c r="H4822" s="79"/>
      <c r="I4822" s="60"/>
      <c r="J4822" s="60"/>
      <c r="K4822" s="60"/>
      <c r="L4822" s="60"/>
      <c r="M4822" s="60"/>
      <c r="N4822" s="60"/>
      <c r="O4822" s="54"/>
      <c r="P4822" s="54"/>
      <c r="Q4822" s="54"/>
      <c r="R4822" s="54"/>
      <c r="S4822" s="54"/>
      <c r="T4822" s="54"/>
    </row>
    <row r="4823" spans="1:20" ht="15" customHeight="1" x14ac:dyDescent="0.2">
      <c r="A4823" s="54"/>
      <c r="B4823" s="54"/>
      <c r="C4823" s="53"/>
      <c r="D4823" s="54"/>
      <c r="E4823" s="54"/>
      <c r="F4823" s="79"/>
      <c r="G4823" s="55"/>
      <c r="H4823" s="79"/>
      <c r="I4823" s="60"/>
      <c r="J4823" s="60"/>
      <c r="K4823" s="60"/>
      <c r="L4823" s="60"/>
      <c r="M4823" s="60"/>
      <c r="N4823" s="60"/>
      <c r="O4823" s="54"/>
      <c r="P4823" s="54"/>
      <c r="Q4823" s="54"/>
      <c r="R4823" s="54"/>
      <c r="S4823" s="54"/>
      <c r="T4823" s="54"/>
    </row>
    <row r="4824" spans="1:20" ht="15" customHeight="1" x14ac:dyDescent="0.2">
      <c r="A4824" s="54"/>
      <c r="B4824" s="54"/>
      <c r="C4824" s="53"/>
      <c r="D4824" s="54"/>
      <c r="E4824" s="54"/>
      <c r="F4824" s="79"/>
      <c r="G4824" s="55"/>
      <c r="H4824" s="79"/>
      <c r="I4824" s="60"/>
      <c r="J4824" s="60"/>
      <c r="K4824" s="60"/>
      <c r="L4824" s="60"/>
      <c r="M4824" s="60"/>
      <c r="N4824" s="60"/>
      <c r="O4824" s="54"/>
      <c r="P4824" s="54"/>
      <c r="Q4824" s="54"/>
      <c r="R4824" s="54"/>
      <c r="S4824" s="54"/>
      <c r="T4824" s="54"/>
    </row>
    <row r="4825" spans="1:20" ht="15" customHeight="1" x14ac:dyDescent="0.2">
      <c r="A4825" s="54"/>
      <c r="B4825" s="54"/>
      <c r="C4825" s="53"/>
      <c r="D4825" s="54"/>
      <c r="E4825" s="54"/>
      <c r="F4825" s="79"/>
      <c r="G4825" s="55"/>
      <c r="H4825" s="79"/>
      <c r="I4825" s="60"/>
      <c r="J4825" s="60"/>
      <c r="K4825" s="60"/>
      <c r="L4825" s="60"/>
      <c r="M4825" s="60"/>
      <c r="N4825" s="60"/>
      <c r="O4825" s="54"/>
      <c r="P4825" s="54"/>
      <c r="Q4825" s="54"/>
      <c r="R4825" s="54"/>
      <c r="S4825" s="54"/>
      <c r="T4825" s="54"/>
    </row>
    <row r="4826" spans="1:20" ht="15" customHeight="1" x14ac:dyDescent="0.2">
      <c r="A4826" s="54"/>
      <c r="B4826" s="54"/>
      <c r="C4826" s="53"/>
      <c r="D4826" s="54"/>
      <c r="E4826" s="54"/>
      <c r="F4826" s="79"/>
      <c r="G4826" s="55"/>
      <c r="H4826" s="79"/>
      <c r="I4826" s="60"/>
      <c r="J4826" s="60"/>
      <c r="K4826" s="60"/>
      <c r="L4826" s="60"/>
      <c r="M4826" s="60"/>
      <c r="N4826" s="60"/>
      <c r="O4826" s="54"/>
      <c r="P4826" s="54"/>
      <c r="Q4826" s="54"/>
      <c r="R4826" s="54"/>
      <c r="S4826" s="54"/>
      <c r="T4826" s="54"/>
    </row>
    <row r="4827" spans="1:20" ht="15" customHeight="1" x14ac:dyDescent="0.2">
      <c r="A4827" s="54"/>
      <c r="B4827" s="54"/>
      <c r="C4827" s="53"/>
      <c r="D4827" s="54"/>
      <c r="E4827" s="54"/>
      <c r="F4827" s="79"/>
      <c r="G4827" s="55"/>
      <c r="H4827" s="79"/>
      <c r="I4827" s="60"/>
      <c r="J4827" s="60"/>
      <c r="K4827" s="60"/>
      <c r="L4827" s="60"/>
      <c r="M4827" s="60"/>
      <c r="N4827" s="60"/>
      <c r="O4827" s="54"/>
      <c r="P4827" s="54"/>
      <c r="Q4827" s="54"/>
      <c r="R4827" s="54"/>
      <c r="S4827" s="54"/>
      <c r="T4827" s="54"/>
    </row>
    <row r="4828" spans="1:20" ht="15" customHeight="1" x14ac:dyDescent="0.2">
      <c r="A4828" s="54"/>
      <c r="B4828" s="54"/>
      <c r="C4828" s="53"/>
      <c r="D4828" s="54"/>
      <c r="E4828" s="54"/>
      <c r="F4828" s="79"/>
      <c r="G4828" s="55"/>
      <c r="H4828" s="79"/>
      <c r="I4828" s="60"/>
      <c r="J4828" s="60"/>
      <c r="K4828" s="60"/>
      <c r="L4828" s="60"/>
      <c r="M4828" s="60"/>
      <c r="N4828" s="60"/>
      <c r="O4828" s="54"/>
      <c r="P4828" s="54"/>
      <c r="Q4828" s="54"/>
      <c r="R4828" s="54"/>
      <c r="S4828" s="54"/>
      <c r="T4828" s="54"/>
    </row>
    <row r="4829" spans="1:20" ht="15" customHeight="1" x14ac:dyDescent="0.2">
      <c r="A4829" s="54"/>
      <c r="B4829" s="54"/>
      <c r="C4829" s="53"/>
      <c r="D4829" s="54"/>
      <c r="E4829" s="54"/>
      <c r="F4829" s="79"/>
      <c r="G4829" s="55"/>
      <c r="H4829" s="79"/>
      <c r="I4829" s="60"/>
      <c r="J4829" s="60"/>
      <c r="K4829" s="60"/>
      <c r="L4829" s="60"/>
      <c r="M4829" s="60"/>
      <c r="N4829" s="60"/>
      <c r="O4829" s="54"/>
      <c r="P4829" s="54"/>
      <c r="Q4829" s="54"/>
      <c r="R4829" s="54"/>
      <c r="S4829" s="54"/>
      <c r="T4829" s="54"/>
    </row>
    <row r="4830" spans="1:20" ht="15" customHeight="1" x14ac:dyDescent="0.2">
      <c r="A4830" s="54"/>
      <c r="B4830" s="54"/>
      <c r="C4830" s="53"/>
      <c r="D4830" s="54"/>
      <c r="E4830" s="54"/>
      <c r="F4830" s="79"/>
      <c r="G4830" s="55"/>
      <c r="H4830" s="79"/>
      <c r="I4830" s="60"/>
      <c r="J4830" s="60"/>
      <c r="K4830" s="60"/>
      <c r="L4830" s="60"/>
      <c r="M4830" s="60"/>
      <c r="N4830" s="60"/>
      <c r="O4830" s="54"/>
      <c r="P4830" s="54"/>
      <c r="Q4830" s="54"/>
      <c r="R4830" s="54"/>
      <c r="S4830" s="54"/>
      <c r="T4830" s="54"/>
    </row>
    <row r="4831" spans="1:20" ht="15" customHeight="1" x14ac:dyDescent="0.2">
      <c r="A4831" s="54"/>
      <c r="B4831" s="54"/>
      <c r="C4831" s="53"/>
      <c r="D4831" s="54"/>
      <c r="E4831" s="54"/>
      <c r="F4831" s="79"/>
      <c r="G4831" s="55"/>
      <c r="H4831" s="79"/>
      <c r="I4831" s="60"/>
      <c r="J4831" s="60"/>
      <c r="K4831" s="60"/>
      <c r="L4831" s="60"/>
      <c r="M4831" s="60"/>
      <c r="N4831" s="60"/>
      <c r="O4831" s="54"/>
      <c r="P4831" s="54"/>
      <c r="Q4831" s="54"/>
      <c r="R4831" s="54"/>
      <c r="S4831" s="54"/>
      <c r="T4831" s="54"/>
    </row>
    <row r="4832" spans="1:20" ht="15" customHeight="1" x14ac:dyDescent="0.2">
      <c r="A4832" s="54"/>
      <c r="B4832" s="54"/>
      <c r="C4832" s="53"/>
      <c r="D4832" s="54"/>
      <c r="E4832" s="54"/>
      <c r="F4832" s="79"/>
      <c r="G4832" s="55"/>
      <c r="H4832" s="79"/>
      <c r="I4832" s="60"/>
      <c r="J4832" s="60"/>
      <c r="K4832" s="60"/>
      <c r="L4832" s="60"/>
      <c r="M4832" s="60"/>
      <c r="N4832" s="60"/>
      <c r="O4832" s="54"/>
      <c r="P4832" s="54"/>
      <c r="Q4832" s="54"/>
      <c r="R4832" s="54"/>
      <c r="S4832" s="54"/>
      <c r="T4832" s="54"/>
    </row>
    <row r="4833" spans="1:20" ht="15" customHeight="1" x14ac:dyDescent="0.2">
      <c r="A4833" s="54"/>
      <c r="B4833" s="54"/>
      <c r="C4833" s="53"/>
      <c r="D4833" s="54"/>
      <c r="E4833" s="54"/>
      <c r="F4833" s="79"/>
      <c r="G4833" s="55"/>
      <c r="H4833" s="79"/>
      <c r="I4833" s="60"/>
      <c r="J4833" s="60"/>
      <c r="K4833" s="60"/>
      <c r="L4833" s="60"/>
      <c r="M4833" s="60"/>
      <c r="N4833" s="60"/>
      <c r="O4833" s="54"/>
      <c r="P4833" s="54"/>
      <c r="Q4833" s="54"/>
      <c r="R4833" s="54"/>
      <c r="S4833" s="54"/>
      <c r="T4833" s="54"/>
    </row>
    <row r="4834" spans="1:20" ht="15" customHeight="1" x14ac:dyDescent="0.2">
      <c r="A4834" s="54"/>
      <c r="B4834" s="54"/>
      <c r="C4834" s="53"/>
      <c r="D4834" s="54"/>
      <c r="E4834" s="54"/>
      <c r="F4834" s="79"/>
      <c r="G4834" s="55"/>
      <c r="H4834" s="79"/>
      <c r="I4834" s="60"/>
      <c r="J4834" s="60"/>
      <c r="K4834" s="60"/>
      <c r="L4834" s="60"/>
      <c r="M4834" s="60"/>
      <c r="N4834" s="60"/>
      <c r="O4834" s="54"/>
      <c r="P4834" s="54"/>
      <c r="Q4834" s="54"/>
      <c r="R4834" s="54"/>
      <c r="S4834" s="54"/>
      <c r="T4834" s="54"/>
    </row>
    <row r="4835" spans="1:20" ht="15" customHeight="1" x14ac:dyDescent="0.2">
      <c r="A4835" s="54"/>
      <c r="B4835" s="54"/>
      <c r="C4835" s="53"/>
      <c r="D4835" s="54"/>
      <c r="E4835" s="54"/>
      <c r="F4835" s="79"/>
      <c r="G4835" s="55"/>
      <c r="H4835" s="79"/>
      <c r="I4835" s="60"/>
      <c r="J4835" s="60"/>
      <c r="K4835" s="60"/>
      <c r="L4835" s="60"/>
      <c r="M4835" s="60"/>
      <c r="N4835" s="60"/>
      <c r="O4835" s="54"/>
      <c r="P4835" s="54"/>
      <c r="Q4835" s="54"/>
      <c r="R4835" s="54"/>
      <c r="S4835" s="54"/>
      <c r="T4835" s="54"/>
    </row>
    <row r="4836" spans="1:20" ht="15" customHeight="1" x14ac:dyDescent="0.2">
      <c r="A4836" s="54"/>
      <c r="B4836" s="54"/>
      <c r="C4836" s="53"/>
      <c r="D4836" s="54"/>
      <c r="E4836" s="54"/>
      <c r="F4836" s="79"/>
      <c r="G4836" s="55"/>
      <c r="H4836" s="79"/>
      <c r="I4836" s="60"/>
      <c r="J4836" s="60"/>
      <c r="K4836" s="60"/>
      <c r="L4836" s="60"/>
      <c r="M4836" s="60"/>
      <c r="N4836" s="60"/>
      <c r="O4836" s="54"/>
      <c r="P4836" s="54"/>
      <c r="Q4836" s="54"/>
      <c r="R4836" s="54"/>
      <c r="S4836" s="54"/>
      <c r="T4836" s="54"/>
    </row>
    <row r="4837" spans="1:20" ht="15" customHeight="1" x14ac:dyDescent="0.2">
      <c r="A4837" s="54"/>
      <c r="B4837" s="54"/>
      <c r="C4837" s="53"/>
      <c r="D4837" s="54"/>
      <c r="E4837" s="54"/>
      <c r="F4837" s="79"/>
      <c r="G4837" s="55"/>
      <c r="H4837" s="79"/>
      <c r="I4837" s="60"/>
      <c r="J4837" s="60"/>
      <c r="K4837" s="60"/>
      <c r="L4837" s="60"/>
      <c r="M4837" s="60"/>
      <c r="N4837" s="60"/>
      <c r="O4837" s="54"/>
      <c r="P4837" s="54"/>
      <c r="Q4837" s="54"/>
      <c r="R4837" s="54"/>
      <c r="S4837" s="54"/>
      <c r="T4837" s="54"/>
    </row>
    <row r="4838" spans="1:20" ht="15" customHeight="1" x14ac:dyDescent="0.2">
      <c r="A4838" s="54"/>
      <c r="B4838" s="54"/>
      <c r="C4838" s="53"/>
      <c r="D4838" s="54"/>
      <c r="E4838" s="54"/>
      <c r="F4838" s="79"/>
      <c r="G4838" s="55"/>
      <c r="H4838" s="79"/>
      <c r="I4838" s="60"/>
      <c r="J4838" s="60"/>
      <c r="K4838" s="60"/>
      <c r="L4838" s="60"/>
      <c r="M4838" s="60"/>
      <c r="N4838" s="60"/>
      <c r="O4838" s="54"/>
      <c r="P4838" s="54"/>
      <c r="Q4838" s="54"/>
      <c r="R4838" s="54"/>
      <c r="S4838" s="54"/>
      <c r="T4838" s="54"/>
    </row>
    <row r="4839" spans="1:20" ht="15" customHeight="1" x14ac:dyDescent="0.2">
      <c r="A4839" s="54"/>
      <c r="B4839" s="54"/>
      <c r="C4839" s="53"/>
      <c r="D4839" s="54"/>
      <c r="E4839" s="54"/>
      <c r="F4839" s="79"/>
      <c r="G4839" s="55"/>
      <c r="H4839" s="79"/>
      <c r="I4839" s="60"/>
      <c r="J4839" s="60"/>
      <c r="K4839" s="60"/>
      <c r="L4839" s="60"/>
      <c r="M4839" s="60"/>
      <c r="N4839" s="60"/>
      <c r="O4839" s="54"/>
      <c r="P4839" s="54"/>
      <c r="Q4839" s="54"/>
      <c r="R4839" s="54"/>
      <c r="S4839" s="54"/>
      <c r="T4839" s="54"/>
    </row>
    <row r="4840" spans="1:20" ht="15" customHeight="1" x14ac:dyDescent="0.2">
      <c r="A4840" s="54"/>
      <c r="B4840" s="54"/>
      <c r="C4840" s="53"/>
      <c r="D4840" s="54"/>
      <c r="E4840" s="54"/>
      <c r="F4840" s="79"/>
      <c r="G4840" s="55"/>
      <c r="H4840" s="79"/>
      <c r="I4840" s="60"/>
      <c r="J4840" s="60"/>
      <c r="K4840" s="60"/>
      <c r="L4840" s="60"/>
      <c r="M4840" s="60"/>
      <c r="N4840" s="60"/>
      <c r="O4840" s="54"/>
      <c r="P4840" s="54"/>
      <c r="Q4840" s="54"/>
      <c r="R4840" s="54"/>
      <c r="S4840" s="54"/>
      <c r="T4840" s="54"/>
    </row>
    <row r="4841" spans="1:20" ht="15" customHeight="1" x14ac:dyDescent="0.2">
      <c r="A4841" s="54"/>
      <c r="B4841" s="54"/>
      <c r="C4841" s="53"/>
      <c r="D4841" s="54"/>
      <c r="E4841" s="54"/>
      <c r="F4841" s="79"/>
      <c r="G4841" s="55"/>
      <c r="H4841" s="79"/>
      <c r="I4841" s="60"/>
      <c r="J4841" s="60"/>
      <c r="K4841" s="60"/>
      <c r="L4841" s="60"/>
      <c r="M4841" s="60"/>
      <c r="N4841" s="60"/>
      <c r="O4841" s="54"/>
      <c r="P4841" s="54"/>
      <c r="Q4841" s="54"/>
      <c r="R4841" s="54"/>
      <c r="S4841" s="54"/>
      <c r="T4841" s="54"/>
    </row>
    <row r="4842" spans="1:20" ht="15" customHeight="1" x14ac:dyDescent="0.2">
      <c r="A4842" s="54"/>
      <c r="B4842" s="54"/>
      <c r="C4842" s="53"/>
      <c r="D4842" s="54"/>
      <c r="E4842" s="54"/>
      <c r="F4842" s="79"/>
      <c r="G4842" s="55"/>
      <c r="H4842" s="79"/>
      <c r="I4842" s="60"/>
      <c r="J4842" s="60"/>
      <c r="K4842" s="60"/>
      <c r="L4842" s="60"/>
      <c r="M4842" s="60"/>
      <c r="N4842" s="60"/>
      <c r="O4842" s="54"/>
      <c r="P4842" s="54"/>
      <c r="Q4842" s="54"/>
      <c r="R4842" s="54"/>
      <c r="S4842" s="54"/>
      <c r="T4842" s="54"/>
    </row>
    <row r="4843" spans="1:20" ht="15" customHeight="1" x14ac:dyDescent="0.2">
      <c r="A4843" s="54"/>
      <c r="B4843" s="54"/>
      <c r="C4843" s="53"/>
      <c r="D4843" s="54"/>
      <c r="E4843" s="54"/>
      <c r="F4843" s="79"/>
      <c r="G4843" s="55"/>
      <c r="H4843" s="79"/>
      <c r="I4843" s="60"/>
      <c r="J4843" s="60"/>
      <c r="K4843" s="60"/>
      <c r="L4843" s="60"/>
      <c r="M4843" s="60"/>
      <c r="N4843" s="60"/>
      <c r="O4843" s="54"/>
      <c r="P4843" s="54"/>
      <c r="Q4843" s="54"/>
      <c r="R4843" s="54"/>
      <c r="S4843" s="54"/>
      <c r="T4843" s="54"/>
    </row>
    <row r="4844" spans="1:20" ht="15" customHeight="1" x14ac:dyDescent="0.2">
      <c r="A4844" s="54"/>
      <c r="B4844" s="54"/>
      <c r="C4844" s="53"/>
      <c r="D4844" s="54"/>
      <c r="E4844" s="54"/>
      <c r="F4844" s="79"/>
      <c r="G4844" s="55"/>
      <c r="H4844" s="79"/>
      <c r="I4844" s="60"/>
      <c r="J4844" s="60"/>
      <c r="K4844" s="60"/>
      <c r="L4844" s="60"/>
      <c r="M4844" s="60"/>
      <c r="N4844" s="60"/>
      <c r="O4844" s="54"/>
      <c r="P4844" s="54"/>
      <c r="Q4844" s="54"/>
      <c r="R4844" s="54"/>
      <c r="S4844" s="54"/>
      <c r="T4844" s="54"/>
    </row>
    <row r="4845" spans="1:20" ht="15" customHeight="1" x14ac:dyDescent="0.2">
      <c r="A4845" s="54"/>
      <c r="B4845" s="54"/>
      <c r="C4845" s="53"/>
      <c r="D4845" s="54"/>
      <c r="E4845" s="54"/>
      <c r="F4845" s="79"/>
      <c r="G4845" s="55"/>
      <c r="H4845" s="79"/>
      <c r="I4845" s="60"/>
      <c r="J4845" s="60"/>
      <c r="K4845" s="60"/>
      <c r="L4845" s="60"/>
      <c r="M4845" s="60"/>
      <c r="N4845" s="60"/>
      <c r="O4845" s="54"/>
      <c r="P4845" s="54"/>
      <c r="Q4845" s="54"/>
      <c r="R4845" s="54"/>
      <c r="S4845" s="54"/>
      <c r="T4845" s="54"/>
    </row>
    <row r="4846" spans="1:20" ht="15" customHeight="1" x14ac:dyDescent="0.2">
      <c r="A4846" s="54"/>
      <c r="B4846" s="54"/>
      <c r="C4846" s="53"/>
      <c r="D4846" s="54"/>
      <c r="E4846" s="54"/>
      <c r="F4846" s="79"/>
      <c r="G4846" s="55"/>
      <c r="H4846" s="79"/>
      <c r="I4846" s="60"/>
      <c r="J4846" s="60"/>
      <c r="K4846" s="60"/>
      <c r="L4846" s="60"/>
      <c r="M4846" s="60"/>
      <c r="N4846" s="60"/>
      <c r="O4846" s="54"/>
      <c r="P4846" s="54"/>
      <c r="Q4846" s="54"/>
      <c r="R4846" s="54"/>
      <c r="S4846" s="54"/>
      <c r="T4846" s="54"/>
    </row>
    <row r="4847" spans="1:20" ht="15" customHeight="1" x14ac:dyDescent="0.2">
      <c r="A4847" s="54"/>
      <c r="B4847" s="54"/>
      <c r="C4847" s="53"/>
      <c r="D4847" s="54"/>
      <c r="E4847" s="54"/>
      <c r="F4847" s="79"/>
      <c r="G4847" s="55"/>
      <c r="H4847" s="79"/>
      <c r="I4847" s="60"/>
      <c r="J4847" s="60"/>
      <c r="K4847" s="60"/>
      <c r="L4847" s="60"/>
      <c r="M4847" s="60"/>
      <c r="N4847" s="60"/>
      <c r="O4847" s="54"/>
      <c r="P4847" s="54"/>
      <c r="Q4847" s="54"/>
      <c r="R4847" s="54"/>
      <c r="S4847" s="54"/>
      <c r="T4847" s="54"/>
    </row>
    <row r="4848" spans="1:20" ht="15" customHeight="1" x14ac:dyDescent="0.2">
      <c r="A4848" s="54"/>
      <c r="B4848" s="54"/>
      <c r="C4848" s="53"/>
      <c r="D4848" s="54"/>
      <c r="E4848" s="54"/>
      <c r="F4848" s="79"/>
      <c r="G4848" s="55"/>
      <c r="H4848" s="79"/>
      <c r="I4848" s="60"/>
      <c r="J4848" s="60"/>
      <c r="K4848" s="60"/>
      <c r="L4848" s="60"/>
      <c r="M4848" s="60"/>
      <c r="N4848" s="60"/>
      <c r="O4848" s="54"/>
      <c r="P4848" s="54"/>
      <c r="Q4848" s="54"/>
      <c r="R4848" s="54"/>
      <c r="S4848" s="54"/>
      <c r="T4848" s="54"/>
    </row>
    <row r="4849" spans="1:20" ht="15" customHeight="1" x14ac:dyDescent="0.2">
      <c r="A4849" s="54"/>
      <c r="B4849" s="54"/>
      <c r="C4849" s="53"/>
      <c r="D4849" s="54"/>
      <c r="E4849" s="54"/>
      <c r="F4849" s="79"/>
      <c r="G4849" s="55"/>
      <c r="H4849" s="79"/>
      <c r="I4849" s="60"/>
      <c r="J4849" s="60"/>
      <c r="K4849" s="60"/>
      <c r="L4849" s="60"/>
      <c r="M4849" s="60"/>
      <c r="N4849" s="60"/>
      <c r="O4849" s="54"/>
      <c r="P4849" s="54"/>
      <c r="Q4849" s="54"/>
      <c r="R4849" s="54"/>
      <c r="S4849" s="54"/>
      <c r="T4849" s="54"/>
    </row>
    <row r="4850" spans="1:20" ht="15" customHeight="1" x14ac:dyDescent="0.2">
      <c r="A4850" s="54"/>
      <c r="B4850" s="54"/>
      <c r="C4850" s="53"/>
      <c r="D4850" s="54"/>
      <c r="E4850" s="54"/>
      <c r="F4850" s="79"/>
      <c r="G4850" s="55"/>
      <c r="H4850" s="79"/>
      <c r="I4850" s="60"/>
      <c r="J4850" s="60"/>
      <c r="K4850" s="60"/>
      <c r="L4850" s="60"/>
      <c r="M4850" s="60"/>
      <c r="N4850" s="60"/>
      <c r="O4850" s="54"/>
      <c r="P4850" s="54"/>
      <c r="Q4850" s="54"/>
      <c r="R4850" s="54"/>
      <c r="S4850" s="54"/>
      <c r="T4850" s="54"/>
    </row>
    <row r="4851" spans="1:20" ht="15" customHeight="1" x14ac:dyDescent="0.2">
      <c r="A4851" s="54"/>
      <c r="B4851" s="54"/>
      <c r="C4851" s="53"/>
      <c r="D4851" s="54"/>
      <c r="E4851" s="54"/>
      <c r="F4851" s="79"/>
      <c r="G4851" s="55"/>
      <c r="H4851" s="79"/>
      <c r="I4851" s="60"/>
      <c r="J4851" s="60"/>
      <c r="K4851" s="60"/>
      <c r="L4851" s="60"/>
      <c r="M4851" s="60"/>
      <c r="N4851" s="60"/>
      <c r="O4851" s="54"/>
      <c r="P4851" s="54"/>
      <c r="Q4851" s="54"/>
      <c r="R4851" s="54"/>
      <c r="S4851" s="54"/>
      <c r="T4851" s="54"/>
    </row>
    <row r="4852" spans="1:20" ht="15" customHeight="1" x14ac:dyDescent="0.2">
      <c r="A4852" s="54"/>
      <c r="B4852" s="54"/>
      <c r="C4852" s="53"/>
      <c r="D4852" s="54"/>
      <c r="E4852" s="54"/>
      <c r="F4852" s="79"/>
      <c r="G4852" s="55"/>
      <c r="H4852" s="79"/>
      <c r="I4852" s="60"/>
      <c r="J4852" s="60"/>
      <c r="K4852" s="60"/>
      <c r="L4852" s="60"/>
      <c r="M4852" s="60"/>
      <c r="N4852" s="60"/>
      <c r="O4852" s="54"/>
      <c r="P4852" s="54"/>
      <c r="Q4852" s="54"/>
      <c r="R4852" s="54"/>
      <c r="S4852" s="54"/>
      <c r="T4852" s="54"/>
    </row>
    <row r="4853" spans="1:20" ht="15" customHeight="1" x14ac:dyDescent="0.2">
      <c r="A4853" s="54"/>
      <c r="B4853" s="54"/>
      <c r="C4853" s="53"/>
      <c r="D4853" s="54"/>
      <c r="E4853" s="54"/>
      <c r="F4853" s="79"/>
      <c r="G4853" s="55"/>
      <c r="H4853" s="79"/>
      <c r="I4853" s="60"/>
      <c r="J4853" s="60"/>
      <c r="K4853" s="60"/>
      <c r="L4853" s="60"/>
      <c r="M4853" s="60"/>
      <c r="N4853" s="60"/>
      <c r="O4853" s="54"/>
      <c r="P4853" s="54"/>
      <c r="Q4853" s="54"/>
      <c r="R4853" s="54"/>
      <c r="S4853" s="54"/>
      <c r="T4853" s="54"/>
    </row>
    <row r="4854" spans="1:20" ht="15" customHeight="1" x14ac:dyDescent="0.2">
      <c r="A4854" s="54"/>
      <c r="B4854" s="54"/>
      <c r="C4854" s="53"/>
      <c r="D4854" s="54"/>
      <c r="E4854" s="54"/>
      <c r="F4854" s="79"/>
      <c r="G4854" s="55"/>
      <c r="H4854" s="79"/>
      <c r="I4854" s="60"/>
      <c r="J4854" s="60"/>
      <c r="K4854" s="60"/>
      <c r="L4854" s="60"/>
      <c r="M4854" s="60"/>
      <c r="N4854" s="60"/>
      <c r="O4854" s="54"/>
      <c r="P4854" s="54"/>
      <c r="Q4854" s="54"/>
      <c r="R4854" s="54"/>
      <c r="S4854" s="54"/>
      <c r="T4854" s="54"/>
    </row>
    <row r="4855" spans="1:20" ht="15" customHeight="1" x14ac:dyDescent="0.2">
      <c r="A4855" s="54"/>
      <c r="B4855" s="54"/>
      <c r="C4855" s="53"/>
      <c r="D4855" s="54"/>
      <c r="E4855" s="54"/>
      <c r="F4855" s="79"/>
      <c r="G4855" s="55"/>
      <c r="H4855" s="79"/>
      <c r="I4855" s="60"/>
      <c r="J4855" s="60"/>
      <c r="K4855" s="60"/>
      <c r="L4855" s="60"/>
      <c r="M4855" s="60"/>
      <c r="N4855" s="60"/>
      <c r="O4855" s="54"/>
      <c r="P4855" s="54"/>
      <c r="Q4855" s="54"/>
      <c r="R4855" s="54"/>
      <c r="S4855" s="54"/>
      <c r="T4855" s="54"/>
    </row>
    <row r="4856" spans="1:20" ht="15" customHeight="1" x14ac:dyDescent="0.2">
      <c r="A4856" s="54"/>
      <c r="B4856" s="54"/>
      <c r="C4856" s="53"/>
      <c r="D4856" s="54"/>
      <c r="E4856" s="54"/>
      <c r="F4856" s="79"/>
      <c r="G4856" s="55"/>
      <c r="H4856" s="79"/>
      <c r="I4856" s="60"/>
      <c r="J4856" s="60"/>
      <c r="K4856" s="60"/>
      <c r="L4856" s="60"/>
      <c r="M4856" s="60"/>
      <c r="N4856" s="60"/>
      <c r="O4856" s="54"/>
      <c r="P4856" s="54"/>
      <c r="Q4856" s="54"/>
      <c r="R4856" s="54"/>
      <c r="S4856" s="54"/>
      <c r="T4856" s="54"/>
    </row>
    <row r="4857" spans="1:20" ht="15" customHeight="1" x14ac:dyDescent="0.2">
      <c r="A4857" s="54"/>
      <c r="B4857" s="54"/>
      <c r="C4857" s="53"/>
      <c r="D4857" s="54"/>
      <c r="E4857" s="54"/>
      <c r="F4857" s="79"/>
      <c r="G4857" s="55"/>
      <c r="H4857" s="79"/>
      <c r="I4857" s="60"/>
      <c r="J4857" s="60"/>
      <c r="K4857" s="60"/>
      <c r="L4857" s="60"/>
      <c r="M4857" s="60"/>
      <c r="N4857" s="60"/>
      <c r="O4857" s="54"/>
      <c r="P4857" s="54"/>
      <c r="Q4857" s="54"/>
      <c r="R4857" s="54"/>
      <c r="S4857" s="54"/>
      <c r="T4857" s="54"/>
    </row>
    <row r="4858" spans="1:20" ht="15" customHeight="1" x14ac:dyDescent="0.2">
      <c r="A4858" s="54"/>
      <c r="B4858" s="54"/>
      <c r="C4858" s="53"/>
      <c r="D4858" s="54"/>
      <c r="E4858" s="54"/>
      <c r="F4858" s="79"/>
      <c r="G4858" s="55"/>
      <c r="H4858" s="79"/>
      <c r="I4858" s="60"/>
      <c r="J4858" s="60"/>
      <c r="K4858" s="60"/>
      <c r="L4858" s="60"/>
      <c r="M4858" s="60"/>
      <c r="N4858" s="60"/>
      <c r="O4858" s="54"/>
      <c r="P4858" s="54"/>
      <c r="Q4858" s="54"/>
      <c r="R4858" s="54"/>
      <c r="S4858" s="54"/>
      <c r="T4858" s="54"/>
    </row>
    <row r="4859" spans="1:20" ht="15" customHeight="1" x14ac:dyDescent="0.2">
      <c r="A4859" s="54"/>
      <c r="B4859" s="54"/>
      <c r="C4859" s="53"/>
      <c r="D4859" s="54"/>
      <c r="E4859" s="54"/>
      <c r="F4859" s="79"/>
      <c r="G4859" s="55"/>
      <c r="H4859" s="79"/>
      <c r="I4859" s="60"/>
      <c r="J4859" s="60"/>
      <c r="K4859" s="60"/>
      <c r="L4859" s="60"/>
      <c r="M4859" s="60"/>
      <c r="N4859" s="60"/>
      <c r="O4859" s="54"/>
      <c r="P4859" s="54"/>
      <c r="Q4859" s="54"/>
      <c r="R4859" s="54"/>
      <c r="S4859" s="54"/>
      <c r="T4859" s="54"/>
    </row>
    <row r="4860" spans="1:20" ht="15" customHeight="1" x14ac:dyDescent="0.2">
      <c r="A4860" s="54"/>
      <c r="B4860" s="54"/>
      <c r="C4860" s="53"/>
      <c r="D4860" s="54"/>
      <c r="E4860" s="54"/>
      <c r="F4860" s="79"/>
      <c r="G4860" s="55"/>
      <c r="H4860" s="79"/>
      <c r="I4860" s="60"/>
      <c r="J4860" s="60"/>
      <c r="K4860" s="60"/>
      <c r="L4860" s="60"/>
      <c r="M4860" s="60"/>
      <c r="N4860" s="60"/>
      <c r="O4860" s="54"/>
      <c r="P4860" s="54"/>
      <c r="Q4860" s="54"/>
      <c r="R4860" s="54"/>
      <c r="S4860" s="54"/>
      <c r="T4860" s="54"/>
    </row>
    <row r="4861" spans="1:20" ht="15" customHeight="1" x14ac:dyDescent="0.2">
      <c r="A4861" s="54"/>
      <c r="B4861" s="54"/>
      <c r="C4861" s="53"/>
      <c r="D4861" s="54"/>
      <c r="E4861" s="54"/>
      <c r="F4861" s="79"/>
      <c r="G4861" s="55"/>
      <c r="H4861" s="79"/>
      <c r="I4861" s="60"/>
      <c r="J4861" s="60"/>
      <c r="K4861" s="60"/>
      <c r="L4861" s="60"/>
      <c r="M4861" s="60"/>
      <c r="N4861" s="60"/>
      <c r="O4861" s="54"/>
      <c r="P4861" s="54"/>
      <c r="Q4861" s="54"/>
      <c r="R4861" s="54"/>
      <c r="S4861" s="54"/>
      <c r="T4861" s="54"/>
    </row>
    <row r="4862" spans="1:20" ht="15" customHeight="1" x14ac:dyDescent="0.2">
      <c r="A4862" s="54"/>
      <c r="B4862" s="54"/>
      <c r="C4862" s="53"/>
      <c r="D4862" s="54"/>
      <c r="E4862" s="54"/>
      <c r="F4862" s="79"/>
      <c r="G4862" s="55"/>
      <c r="H4862" s="79"/>
      <c r="I4862" s="60"/>
      <c r="J4862" s="60"/>
      <c r="K4862" s="60"/>
      <c r="L4862" s="60"/>
      <c r="M4862" s="60"/>
      <c r="N4862" s="60"/>
      <c r="O4862" s="54"/>
      <c r="P4862" s="54"/>
      <c r="Q4862" s="54"/>
      <c r="R4862" s="54"/>
      <c r="S4862" s="54"/>
      <c r="T4862" s="54"/>
    </row>
    <row r="4863" spans="1:20" ht="15" customHeight="1" x14ac:dyDescent="0.2">
      <c r="A4863" s="54"/>
      <c r="B4863" s="54"/>
      <c r="C4863" s="53"/>
      <c r="D4863" s="54"/>
      <c r="E4863" s="54"/>
      <c r="F4863" s="79"/>
      <c r="G4863" s="55"/>
      <c r="H4863" s="79"/>
      <c r="I4863" s="60"/>
      <c r="J4863" s="60"/>
      <c r="K4863" s="60"/>
      <c r="L4863" s="60"/>
      <c r="M4863" s="60"/>
      <c r="N4863" s="60"/>
      <c r="O4863" s="54"/>
      <c r="P4863" s="54"/>
      <c r="Q4863" s="54"/>
      <c r="R4863" s="54"/>
      <c r="S4863" s="54"/>
      <c r="T4863" s="54"/>
    </row>
    <row r="4864" spans="1:20" ht="15" customHeight="1" x14ac:dyDescent="0.2">
      <c r="A4864" s="54"/>
      <c r="B4864" s="54"/>
      <c r="C4864" s="53"/>
      <c r="D4864" s="54"/>
      <c r="E4864" s="54"/>
      <c r="F4864" s="79"/>
      <c r="G4864" s="55"/>
      <c r="H4864" s="79"/>
      <c r="I4864" s="60"/>
      <c r="J4864" s="60"/>
      <c r="K4864" s="60"/>
      <c r="L4864" s="60"/>
      <c r="M4864" s="60"/>
      <c r="N4864" s="60"/>
      <c r="O4864" s="54"/>
      <c r="P4864" s="54"/>
      <c r="Q4864" s="54"/>
      <c r="R4864" s="54"/>
      <c r="S4864" s="54"/>
      <c r="T4864" s="54"/>
    </row>
    <row r="4865" spans="1:20" ht="15" customHeight="1" x14ac:dyDescent="0.2">
      <c r="A4865" s="54"/>
      <c r="B4865" s="54"/>
      <c r="C4865" s="53"/>
      <c r="D4865" s="54"/>
      <c r="E4865" s="54"/>
      <c r="F4865" s="79"/>
      <c r="G4865" s="55"/>
      <c r="H4865" s="79"/>
      <c r="I4865" s="60"/>
      <c r="J4865" s="60"/>
      <c r="K4865" s="60"/>
      <c r="L4865" s="60"/>
      <c r="M4865" s="60"/>
      <c r="N4865" s="60"/>
      <c r="O4865" s="54"/>
      <c r="P4865" s="54"/>
      <c r="Q4865" s="54"/>
      <c r="R4865" s="54"/>
      <c r="S4865" s="54"/>
      <c r="T4865" s="54"/>
    </row>
    <row r="4866" spans="1:20" ht="15" customHeight="1" x14ac:dyDescent="0.2">
      <c r="A4866" s="54"/>
      <c r="B4866" s="54"/>
      <c r="C4866" s="53"/>
      <c r="D4866" s="54"/>
      <c r="E4866" s="54"/>
      <c r="F4866" s="79"/>
      <c r="G4866" s="55"/>
      <c r="H4866" s="79"/>
      <c r="I4866" s="60"/>
      <c r="J4866" s="60"/>
      <c r="K4866" s="60"/>
      <c r="L4866" s="60"/>
      <c r="M4866" s="60"/>
      <c r="N4866" s="60"/>
      <c r="O4866" s="54"/>
      <c r="P4866" s="54"/>
      <c r="Q4866" s="54"/>
      <c r="R4866" s="54"/>
      <c r="S4866" s="54"/>
      <c r="T4866" s="54"/>
    </row>
    <row r="4867" spans="1:20" ht="15" customHeight="1" x14ac:dyDescent="0.2">
      <c r="A4867" s="54"/>
      <c r="B4867" s="54"/>
      <c r="C4867" s="53"/>
      <c r="D4867" s="54"/>
      <c r="E4867" s="54"/>
      <c r="F4867" s="79"/>
      <c r="G4867" s="55"/>
      <c r="H4867" s="79"/>
      <c r="I4867" s="60"/>
      <c r="J4867" s="60"/>
      <c r="K4867" s="60"/>
      <c r="L4867" s="60"/>
      <c r="M4867" s="60"/>
      <c r="N4867" s="60"/>
      <c r="O4867" s="54"/>
      <c r="P4867" s="54"/>
      <c r="Q4867" s="54"/>
      <c r="R4867" s="54"/>
      <c r="S4867" s="54"/>
      <c r="T4867" s="54"/>
    </row>
    <row r="4868" spans="1:20" ht="15" customHeight="1" x14ac:dyDescent="0.2">
      <c r="A4868" s="54"/>
      <c r="B4868" s="54"/>
      <c r="C4868" s="53"/>
      <c r="D4868" s="54"/>
      <c r="E4868" s="54"/>
      <c r="F4868" s="79"/>
      <c r="G4868" s="55"/>
      <c r="H4868" s="79"/>
      <c r="I4868" s="60"/>
      <c r="J4868" s="60"/>
      <c r="K4868" s="60"/>
      <c r="L4868" s="60"/>
      <c r="M4868" s="60"/>
      <c r="N4868" s="60"/>
      <c r="O4868" s="54"/>
      <c r="P4868" s="54"/>
      <c r="Q4868" s="54"/>
      <c r="R4868" s="54"/>
      <c r="S4868" s="54"/>
      <c r="T4868" s="54"/>
    </row>
    <row r="4869" spans="1:20" ht="15" customHeight="1" x14ac:dyDescent="0.2">
      <c r="A4869" s="54"/>
      <c r="B4869" s="54"/>
      <c r="C4869" s="53"/>
      <c r="D4869" s="54"/>
      <c r="E4869" s="54"/>
      <c r="F4869" s="79"/>
      <c r="G4869" s="55"/>
      <c r="H4869" s="79"/>
      <c r="I4869" s="60"/>
      <c r="J4869" s="60"/>
      <c r="K4869" s="60"/>
      <c r="L4869" s="60"/>
      <c r="M4869" s="60"/>
      <c r="N4869" s="60"/>
      <c r="O4869" s="54"/>
      <c r="P4869" s="54"/>
      <c r="Q4869" s="54"/>
      <c r="R4869" s="54"/>
      <c r="S4869" s="54"/>
      <c r="T4869" s="54"/>
    </row>
    <row r="4870" spans="1:20" ht="15" customHeight="1" x14ac:dyDescent="0.2">
      <c r="A4870" s="54"/>
      <c r="B4870" s="54"/>
      <c r="C4870" s="53"/>
      <c r="D4870" s="54"/>
      <c r="E4870" s="54"/>
      <c r="F4870" s="79"/>
      <c r="G4870" s="55"/>
      <c r="H4870" s="79"/>
      <c r="I4870" s="60"/>
      <c r="J4870" s="60"/>
      <c r="K4870" s="60"/>
      <c r="L4870" s="60"/>
      <c r="M4870" s="60"/>
      <c r="N4870" s="60"/>
      <c r="O4870" s="54"/>
      <c r="P4870" s="54"/>
      <c r="Q4870" s="54"/>
      <c r="R4870" s="54"/>
      <c r="S4870" s="54"/>
      <c r="T4870" s="54"/>
    </row>
    <row r="4871" spans="1:20" ht="15" customHeight="1" x14ac:dyDescent="0.2">
      <c r="A4871" s="54"/>
      <c r="B4871" s="54"/>
      <c r="C4871" s="53"/>
      <c r="D4871" s="54"/>
      <c r="E4871" s="54"/>
      <c r="F4871" s="79"/>
      <c r="G4871" s="55"/>
      <c r="H4871" s="79"/>
      <c r="I4871" s="60"/>
      <c r="J4871" s="60"/>
      <c r="K4871" s="60"/>
      <c r="L4871" s="60"/>
      <c r="M4871" s="60"/>
      <c r="N4871" s="60"/>
      <c r="O4871" s="54"/>
      <c r="P4871" s="54"/>
      <c r="Q4871" s="54"/>
      <c r="R4871" s="54"/>
      <c r="S4871" s="54"/>
      <c r="T4871" s="54"/>
    </row>
    <row r="4872" spans="1:20" ht="15" customHeight="1" x14ac:dyDescent="0.2">
      <c r="A4872" s="54"/>
      <c r="B4872" s="54"/>
      <c r="C4872" s="53"/>
      <c r="D4872" s="54"/>
      <c r="E4872" s="54"/>
      <c r="F4872" s="79"/>
      <c r="G4872" s="55"/>
      <c r="H4872" s="79"/>
      <c r="I4872" s="60"/>
      <c r="J4872" s="60"/>
      <c r="K4872" s="60"/>
      <c r="L4872" s="60"/>
      <c r="M4872" s="60"/>
      <c r="N4872" s="60"/>
      <c r="O4872" s="54"/>
      <c r="P4872" s="54"/>
      <c r="Q4872" s="54"/>
      <c r="R4872" s="54"/>
      <c r="S4872" s="54"/>
      <c r="T4872" s="54"/>
    </row>
    <row r="4873" spans="1:20" ht="15" customHeight="1" x14ac:dyDescent="0.2">
      <c r="A4873" s="54"/>
      <c r="B4873" s="54"/>
      <c r="C4873" s="53"/>
      <c r="D4873" s="54"/>
      <c r="E4873" s="54"/>
      <c r="F4873" s="79"/>
      <c r="G4873" s="55"/>
      <c r="H4873" s="79"/>
      <c r="I4873" s="60"/>
      <c r="J4873" s="60"/>
      <c r="K4873" s="60"/>
      <c r="L4873" s="60"/>
      <c r="M4873" s="60"/>
      <c r="N4873" s="60"/>
      <c r="O4873" s="54"/>
      <c r="P4873" s="54"/>
      <c r="Q4873" s="54"/>
      <c r="R4873" s="54"/>
      <c r="S4873" s="54"/>
      <c r="T4873" s="54"/>
    </row>
    <row r="4874" spans="1:20" ht="15" customHeight="1" x14ac:dyDescent="0.2">
      <c r="A4874" s="54"/>
      <c r="B4874" s="54"/>
      <c r="C4874" s="53"/>
      <c r="D4874" s="54"/>
      <c r="E4874" s="54"/>
      <c r="F4874" s="79"/>
      <c r="G4874" s="55"/>
      <c r="H4874" s="79"/>
      <c r="I4874" s="60"/>
      <c r="J4874" s="60"/>
      <c r="K4874" s="60"/>
      <c r="L4874" s="60"/>
      <c r="M4874" s="60"/>
      <c r="N4874" s="60"/>
      <c r="O4874" s="54"/>
      <c r="P4874" s="54"/>
      <c r="Q4874" s="54"/>
      <c r="R4874" s="54"/>
      <c r="S4874" s="54"/>
      <c r="T4874" s="54"/>
    </row>
    <row r="4875" spans="1:20" ht="15" customHeight="1" x14ac:dyDescent="0.2">
      <c r="A4875" s="54"/>
      <c r="B4875" s="54"/>
      <c r="C4875" s="53"/>
      <c r="D4875" s="54"/>
      <c r="E4875" s="54"/>
      <c r="F4875" s="79"/>
      <c r="G4875" s="55"/>
      <c r="H4875" s="79"/>
      <c r="I4875" s="60"/>
      <c r="J4875" s="60"/>
      <c r="K4875" s="60"/>
      <c r="L4875" s="60"/>
      <c r="M4875" s="60"/>
      <c r="N4875" s="60"/>
      <c r="O4875" s="54"/>
      <c r="P4875" s="54"/>
      <c r="Q4875" s="54"/>
      <c r="R4875" s="54"/>
      <c r="S4875" s="54"/>
      <c r="T4875" s="54"/>
    </row>
    <row r="4876" spans="1:20" ht="15" customHeight="1" x14ac:dyDescent="0.2">
      <c r="A4876" s="54"/>
      <c r="B4876" s="54"/>
      <c r="C4876" s="53"/>
      <c r="D4876" s="54"/>
      <c r="E4876" s="54"/>
      <c r="F4876" s="79"/>
      <c r="G4876" s="55"/>
      <c r="H4876" s="79"/>
      <c r="I4876" s="60"/>
      <c r="J4876" s="60"/>
      <c r="K4876" s="60"/>
      <c r="L4876" s="60"/>
      <c r="M4876" s="60"/>
      <c r="N4876" s="60"/>
      <c r="O4876" s="54"/>
      <c r="P4876" s="54"/>
      <c r="Q4876" s="54"/>
      <c r="R4876" s="54"/>
      <c r="S4876" s="54"/>
      <c r="T4876" s="54"/>
    </row>
    <row r="4877" spans="1:20" ht="15" customHeight="1" x14ac:dyDescent="0.2">
      <c r="A4877" s="54"/>
      <c r="B4877" s="54"/>
      <c r="C4877" s="53"/>
      <c r="D4877" s="54"/>
      <c r="E4877" s="54"/>
      <c r="F4877" s="79"/>
      <c r="G4877" s="55"/>
      <c r="H4877" s="79"/>
      <c r="I4877" s="60"/>
      <c r="J4877" s="60"/>
      <c r="K4877" s="60"/>
      <c r="L4877" s="60"/>
      <c r="M4877" s="60"/>
      <c r="N4877" s="60"/>
      <c r="O4877" s="54"/>
      <c r="P4877" s="54"/>
      <c r="Q4877" s="54"/>
      <c r="R4877" s="54"/>
      <c r="S4877" s="54"/>
      <c r="T4877" s="54"/>
    </row>
    <row r="4878" spans="1:20" ht="15" customHeight="1" x14ac:dyDescent="0.2">
      <c r="A4878" s="54"/>
      <c r="B4878" s="54"/>
      <c r="C4878" s="53"/>
      <c r="D4878" s="54"/>
      <c r="E4878" s="54"/>
      <c r="F4878" s="79"/>
      <c r="G4878" s="55"/>
      <c r="H4878" s="79"/>
      <c r="I4878" s="60"/>
      <c r="J4878" s="60"/>
      <c r="K4878" s="60"/>
      <c r="L4878" s="60"/>
      <c r="M4878" s="60"/>
      <c r="N4878" s="60"/>
      <c r="O4878" s="54"/>
      <c r="P4878" s="54"/>
      <c r="Q4878" s="54"/>
      <c r="R4878" s="54"/>
      <c r="S4878" s="54"/>
      <c r="T4878" s="54"/>
    </row>
    <row r="4879" spans="1:20" ht="15" customHeight="1" x14ac:dyDescent="0.2">
      <c r="A4879" s="54"/>
      <c r="B4879" s="54"/>
      <c r="C4879" s="53"/>
      <c r="D4879" s="54"/>
      <c r="E4879" s="54"/>
      <c r="F4879" s="79"/>
      <c r="G4879" s="55"/>
      <c r="H4879" s="79"/>
      <c r="I4879" s="60"/>
      <c r="J4879" s="60"/>
      <c r="K4879" s="60"/>
      <c r="L4879" s="60"/>
      <c r="M4879" s="60"/>
      <c r="N4879" s="60"/>
      <c r="O4879" s="54"/>
      <c r="P4879" s="54"/>
      <c r="Q4879" s="54"/>
      <c r="R4879" s="54"/>
      <c r="S4879" s="54"/>
      <c r="T4879" s="54"/>
    </row>
    <row r="4880" spans="1:20" ht="15" customHeight="1" x14ac:dyDescent="0.2">
      <c r="A4880" s="54"/>
      <c r="B4880" s="54"/>
      <c r="C4880" s="53"/>
      <c r="D4880" s="54"/>
      <c r="E4880" s="54"/>
      <c r="F4880" s="79"/>
      <c r="G4880" s="55"/>
      <c r="H4880" s="79"/>
      <c r="I4880" s="60"/>
      <c r="J4880" s="60"/>
      <c r="K4880" s="60"/>
      <c r="L4880" s="60"/>
      <c r="M4880" s="60"/>
      <c r="N4880" s="60"/>
      <c r="O4880" s="54"/>
      <c r="P4880" s="54"/>
      <c r="Q4880" s="54"/>
      <c r="R4880" s="54"/>
      <c r="S4880" s="54"/>
      <c r="T4880" s="54"/>
    </row>
    <row r="4881" spans="1:20" ht="15" customHeight="1" x14ac:dyDescent="0.2">
      <c r="A4881" s="54"/>
      <c r="B4881" s="54"/>
      <c r="C4881" s="53"/>
      <c r="D4881" s="54"/>
      <c r="E4881" s="54"/>
      <c r="F4881" s="79"/>
      <c r="G4881" s="55"/>
      <c r="H4881" s="79"/>
      <c r="I4881" s="60"/>
      <c r="J4881" s="60"/>
      <c r="K4881" s="60"/>
      <c r="L4881" s="60"/>
      <c r="M4881" s="60"/>
      <c r="N4881" s="60"/>
      <c r="O4881" s="54"/>
      <c r="P4881" s="54"/>
      <c r="Q4881" s="54"/>
      <c r="R4881" s="54"/>
      <c r="S4881" s="54"/>
      <c r="T4881" s="54"/>
    </row>
    <row r="4882" spans="1:20" ht="15" customHeight="1" x14ac:dyDescent="0.2">
      <c r="A4882" s="54"/>
      <c r="B4882" s="54"/>
      <c r="C4882" s="53"/>
      <c r="D4882" s="54"/>
      <c r="E4882" s="54"/>
      <c r="F4882" s="79"/>
      <c r="G4882" s="55"/>
      <c r="H4882" s="79"/>
      <c r="I4882" s="60"/>
      <c r="J4882" s="60"/>
      <c r="K4882" s="60"/>
      <c r="L4882" s="60"/>
      <c r="M4882" s="60"/>
      <c r="N4882" s="60"/>
      <c r="O4882" s="54"/>
      <c r="P4882" s="54"/>
      <c r="Q4882" s="54"/>
      <c r="R4882" s="54"/>
      <c r="S4882" s="54"/>
      <c r="T4882" s="54"/>
    </row>
    <row r="4883" spans="1:20" ht="15" customHeight="1" x14ac:dyDescent="0.2">
      <c r="A4883" s="54"/>
      <c r="B4883" s="54"/>
      <c r="C4883" s="53"/>
      <c r="D4883" s="54"/>
      <c r="E4883" s="54"/>
      <c r="F4883" s="79"/>
      <c r="G4883" s="55"/>
      <c r="H4883" s="79"/>
      <c r="I4883" s="60"/>
      <c r="J4883" s="60"/>
      <c r="K4883" s="60"/>
      <c r="L4883" s="60"/>
      <c r="M4883" s="60"/>
      <c r="N4883" s="60"/>
      <c r="O4883" s="54"/>
      <c r="P4883" s="54"/>
      <c r="Q4883" s="54"/>
      <c r="R4883" s="54"/>
      <c r="S4883" s="54"/>
      <c r="T4883" s="54"/>
    </row>
    <row r="4884" spans="1:20" ht="15" customHeight="1" x14ac:dyDescent="0.2">
      <c r="A4884" s="54"/>
      <c r="B4884" s="54"/>
      <c r="C4884" s="53"/>
      <c r="D4884" s="54"/>
      <c r="E4884" s="54"/>
      <c r="F4884" s="79"/>
      <c r="G4884" s="55"/>
      <c r="H4884" s="79"/>
      <c r="I4884" s="60"/>
      <c r="J4884" s="60"/>
      <c r="K4884" s="60"/>
      <c r="L4884" s="60"/>
      <c r="M4884" s="60"/>
      <c r="N4884" s="60"/>
      <c r="O4884" s="54"/>
      <c r="P4884" s="54"/>
      <c r="Q4884" s="54"/>
      <c r="R4884" s="54"/>
      <c r="S4884" s="54"/>
      <c r="T4884" s="54"/>
    </row>
    <row r="4885" spans="1:20" ht="15" customHeight="1" x14ac:dyDescent="0.2">
      <c r="A4885" s="54"/>
      <c r="B4885" s="54"/>
      <c r="C4885" s="53"/>
      <c r="D4885" s="54"/>
      <c r="E4885" s="54"/>
      <c r="F4885" s="79"/>
      <c r="G4885" s="55"/>
      <c r="H4885" s="79"/>
      <c r="I4885" s="60"/>
      <c r="J4885" s="60"/>
      <c r="K4885" s="60"/>
      <c r="L4885" s="60"/>
      <c r="M4885" s="60"/>
      <c r="N4885" s="60"/>
      <c r="O4885" s="54"/>
      <c r="P4885" s="54"/>
      <c r="Q4885" s="54"/>
      <c r="R4885" s="54"/>
      <c r="S4885" s="54"/>
      <c r="T4885" s="54"/>
    </row>
    <row r="4886" spans="1:20" ht="15" customHeight="1" x14ac:dyDescent="0.2">
      <c r="A4886" s="54"/>
      <c r="B4886" s="54"/>
      <c r="C4886" s="53"/>
      <c r="D4886" s="54"/>
      <c r="E4886" s="54"/>
      <c r="F4886" s="79"/>
      <c r="G4886" s="55"/>
      <c r="H4886" s="79"/>
      <c r="I4886" s="60"/>
      <c r="J4886" s="60"/>
      <c r="K4886" s="60"/>
      <c r="L4886" s="60"/>
      <c r="M4886" s="60"/>
      <c r="N4886" s="60"/>
      <c r="O4886" s="54"/>
      <c r="P4886" s="54"/>
      <c r="Q4886" s="54"/>
      <c r="R4886" s="54"/>
      <c r="S4886" s="54"/>
      <c r="T4886" s="54"/>
    </row>
    <row r="4887" spans="1:20" ht="15" customHeight="1" x14ac:dyDescent="0.2">
      <c r="A4887" s="54"/>
      <c r="B4887" s="54"/>
      <c r="C4887" s="53"/>
      <c r="D4887" s="54"/>
      <c r="E4887" s="54"/>
      <c r="F4887" s="79"/>
      <c r="G4887" s="55"/>
      <c r="H4887" s="79"/>
      <c r="I4887" s="60"/>
      <c r="J4887" s="60"/>
      <c r="K4887" s="60"/>
      <c r="L4887" s="60"/>
      <c r="M4887" s="60"/>
      <c r="N4887" s="60"/>
      <c r="O4887" s="54"/>
      <c r="P4887" s="54"/>
      <c r="Q4887" s="54"/>
      <c r="R4887" s="54"/>
      <c r="S4887" s="54"/>
      <c r="T4887" s="54"/>
    </row>
    <row r="4888" spans="1:20" ht="15" customHeight="1" x14ac:dyDescent="0.2">
      <c r="A4888" s="54"/>
      <c r="B4888" s="54"/>
      <c r="C4888" s="53"/>
      <c r="D4888" s="54"/>
      <c r="E4888" s="54"/>
      <c r="F4888" s="79"/>
      <c r="G4888" s="55"/>
      <c r="H4888" s="79"/>
      <c r="I4888" s="60"/>
      <c r="J4888" s="60"/>
      <c r="K4888" s="60"/>
      <c r="L4888" s="60"/>
      <c r="M4888" s="60"/>
      <c r="N4888" s="60"/>
      <c r="O4888" s="54"/>
      <c r="P4888" s="54"/>
      <c r="Q4888" s="54"/>
      <c r="R4888" s="54"/>
      <c r="S4888" s="54"/>
      <c r="T4888" s="54"/>
    </row>
    <row r="4889" spans="1:20" ht="15" customHeight="1" x14ac:dyDescent="0.2">
      <c r="A4889" s="54"/>
      <c r="B4889" s="54"/>
      <c r="C4889" s="53"/>
      <c r="D4889" s="54"/>
      <c r="E4889" s="54"/>
      <c r="F4889" s="79"/>
      <c r="G4889" s="55"/>
      <c r="H4889" s="79"/>
      <c r="I4889" s="60"/>
      <c r="J4889" s="60"/>
      <c r="K4889" s="60"/>
      <c r="L4889" s="60"/>
      <c r="M4889" s="60"/>
      <c r="N4889" s="60"/>
      <c r="O4889" s="54"/>
      <c r="P4889" s="54"/>
      <c r="Q4889" s="54"/>
      <c r="R4889" s="54"/>
      <c r="S4889" s="54"/>
      <c r="T4889" s="54"/>
    </row>
    <row r="4890" spans="1:20" ht="15" customHeight="1" x14ac:dyDescent="0.2">
      <c r="A4890" s="54"/>
      <c r="B4890" s="54"/>
      <c r="C4890" s="53"/>
      <c r="D4890" s="54"/>
      <c r="E4890" s="54"/>
      <c r="F4890" s="79"/>
      <c r="G4890" s="55"/>
      <c r="H4890" s="79"/>
      <c r="I4890" s="60"/>
      <c r="J4890" s="60"/>
      <c r="K4890" s="60"/>
      <c r="L4890" s="60"/>
      <c r="M4890" s="60"/>
      <c r="N4890" s="60"/>
      <c r="O4890" s="54"/>
      <c r="P4890" s="54"/>
      <c r="Q4890" s="54"/>
      <c r="R4890" s="54"/>
      <c r="S4890" s="54"/>
      <c r="T4890" s="54"/>
    </row>
    <row r="4891" spans="1:20" ht="15" customHeight="1" x14ac:dyDescent="0.2">
      <c r="A4891" s="54"/>
      <c r="B4891" s="54"/>
      <c r="C4891" s="53"/>
      <c r="D4891" s="54"/>
      <c r="E4891" s="54"/>
      <c r="F4891" s="79"/>
      <c r="G4891" s="55"/>
      <c r="H4891" s="79"/>
      <c r="I4891" s="60"/>
      <c r="J4891" s="60"/>
      <c r="K4891" s="60"/>
      <c r="L4891" s="60"/>
      <c r="M4891" s="60"/>
      <c r="N4891" s="60"/>
      <c r="O4891" s="54"/>
      <c r="P4891" s="54"/>
      <c r="Q4891" s="54"/>
      <c r="R4891" s="54"/>
      <c r="S4891" s="54"/>
      <c r="T4891" s="54"/>
    </row>
    <row r="4892" spans="1:20" ht="15" customHeight="1" x14ac:dyDescent="0.2">
      <c r="A4892" s="54"/>
      <c r="B4892" s="54"/>
      <c r="C4892" s="53"/>
      <c r="D4892" s="54"/>
      <c r="E4892" s="54"/>
      <c r="F4892" s="79"/>
      <c r="G4892" s="55"/>
      <c r="H4892" s="79"/>
      <c r="I4892" s="60"/>
      <c r="J4892" s="60"/>
      <c r="K4892" s="60"/>
      <c r="L4892" s="60"/>
      <c r="M4892" s="60"/>
      <c r="N4892" s="60"/>
      <c r="O4892" s="54"/>
      <c r="P4892" s="54"/>
      <c r="Q4892" s="54"/>
      <c r="R4892" s="54"/>
      <c r="S4892" s="54"/>
      <c r="T4892" s="54"/>
    </row>
    <row r="4893" spans="1:20" ht="15" customHeight="1" x14ac:dyDescent="0.2">
      <c r="A4893" s="54"/>
      <c r="B4893" s="54"/>
      <c r="C4893" s="53"/>
      <c r="D4893" s="54"/>
      <c r="E4893" s="54"/>
      <c r="F4893" s="79"/>
      <c r="G4893" s="55"/>
      <c r="H4893" s="79"/>
      <c r="I4893" s="60"/>
      <c r="J4893" s="60"/>
      <c r="K4893" s="60"/>
      <c r="L4893" s="60"/>
      <c r="M4893" s="60"/>
      <c r="N4893" s="60"/>
      <c r="O4893" s="54"/>
      <c r="P4893" s="54"/>
      <c r="Q4893" s="54"/>
      <c r="R4893" s="54"/>
      <c r="S4893" s="54"/>
      <c r="T4893" s="54"/>
    </row>
    <row r="4894" spans="1:20" ht="15" customHeight="1" x14ac:dyDescent="0.2">
      <c r="A4894" s="54"/>
      <c r="B4894" s="54"/>
      <c r="C4894" s="53"/>
      <c r="D4894" s="54"/>
      <c r="E4894" s="54"/>
      <c r="F4894" s="79"/>
      <c r="G4894" s="55"/>
      <c r="H4894" s="79"/>
      <c r="I4894" s="60"/>
      <c r="J4894" s="60"/>
      <c r="K4894" s="60"/>
      <c r="L4894" s="60"/>
      <c r="M4894" s="60"/>
      <c r="N4894" s="60"/>
      <c r="O4894" s="54"/>
      <c r="P4894" s="54"/>
      <c r="Q4894" s="54"/>
      <c r="R4894" s="54"/>
      <c r="S4894" s="54"/>
      <c r="T4894" s="54"/>
    </row>
    <row r="4895" spans="1:20" ht="15" customHeight="1" x14ac:dyDescent="0.2">
      <c r="A4895" s="54"/>
      <c r="B4895" s="54"/>
      <c r="C4895" s="53"/>
      <c r="D4895" s="54"/>
      <c r="E4895" s="54"/>
      <c r="F4895" s="79"/>
      <c r="G4895" s="55"/>
      <c r="H4895" s="79"/>
      <c r="I4895" s="60"/>
      <c r="J4895" s="60"/>
      <c r="K4895" s="60"/>
      <c r="L4895" s="60"/>
      <c r="M4895" s="60"/>
      <c r="N4895" s="60"/>
      <c r="O4895" s="54"/>
      <c r="P4895" s="54"/>
      <c r="Q4895" s="54"/>
      <c r="R4895" s="54"/>
      <c r="S4895" s="54"/>
      <c r="T4895" s="54"/>
    </row>
    <row r="4896" spans="1:20" ht="15" customHeight="1" x14ac:dyDescent="0.2">
      <c r="A4896" s="54"/>
      <c r="B4896" s="54"/>
      <c r="C4896" s="53"/>
      <c r="D4896" s="54"/>
      <c r="E4896" s="54"/>
      <c r="F4896" s="79"/>
      <c r="G4896" s="55"/>
      <c r="H4896" s="79"/>
      <c r="I4896" s="60"/>
      <c r="J4896" s="60"/>
      <c r="K4896" s="60"/>
      <c r="L4896" s="60"/>
      <c r="M4896" s="60"/>
      <c r="N4896" s="60"/>
      <c r="O4896" s="54"/>
      <c r="P4896" s="54"/>
      <c r="Q4896" s="54"/>
      <c r="R4896" s="54"/>
      <c r="S4896" s="54"/>
      <c r="T4896" s="54"/>
    </row>
    <row r="4897" spans="1:20" ht="15" customHeight="1" x14ac:dyDescent="0.2">
      <c r="A4897" s="54"/>
      <c r="B4897" s="54"/>
      <c r="C4897" s="53"/>
      <c r="D4897" s="54"/>
      <c r="E4897" s="54"/>
      <c r="F4897" s="79"/>
      <c r="G4897" s="55"/>
      <c r="H4897" s="79"/>
      <c r="I4897" s="60"/>
      <c r="J4897" s="60"/>
      <c r="K4897" s="60"/>
      <c r="L4897" s="60"/>
      <c r="M4897" s="60"/>
      <c r="N4897" s="60"/>
      <c r="O4897" s="54"/>
      <c r="P4897" s="54"/>
      <c r="Q4897" s="54"/>
      <c r="R4897" s="54"/>
      <c r="S4897" s="54"/>
      <c r="T4897" s="54"/>
    </row>
    <row r="4898" spans="1:20" ht="15" customHeight="1" x14ac:dyDescent="0.2">
      <c r="A4898" s="54"/>
      <c r="B4898" s="54"/>
      <c r="C4898" s="53"/>
      <c r="D4898" s="54"/>
      <c r="E4898" s="54"/>
      <c r="F4898" s="79"/>
      <c r="G4898" s="55"/>
      <c r="H4898" s="79"/>
      <c r="I4898" s="60"/>
      <c r="J4898" s="60"/>
      <c r="K4898" s="60"/>
      <c r="L4898" s="60"/>
      <c r="M4898" s="60"/>
      <c r="N4898" s="60"/>
      <c r="O4898" s="54"/>
      <c r="P4898" s="54"/>
      <c r="Q4898" s="54"/>
      <c r="R4898" s="54"/>
      <c r="S4898" s="54"/>
      <c r="T4898" s="54"/>
    </row>
    <row r="4899" spans="1:20" ht="15" customHeight="1" x14ac:dyDescent="0.2">
      <c r="A4899" s="54"/>
      <c r="B4899" s="54"/>
      <c r="C4899" s="53"/>
      <c r="D4899" s="54"/>
      <c r="E4899" s="54"/>
      <c r="F4899" s="79"/>
      <c r="G4899" s="55"/>
      <c r="H4899" s="79"/>
      <c r="I4899" s="60"/>
      <c r="J4899" s="60"/>
      <c r="K4899" s="60"/>
      <c r="L4899" s="60"/>
      <c r="M4899" s="60"/>
      <c r="N4899" s="60"/>
      <c r="O4899" s="54"/>
      <c r="P4899" s="54"/>
      <c r="Q4899" s="54"/>
      <c r="R4899" s="54"/>
      <c r="S4899" s="54"/>
      <c r="T4899" s="54"/>
    </row>
    <row r="4900" spans="1:20" ht="15" customHeight="1" x14ac:dyDescent="0.2">
      <c r="A4900" s="54"/>
      <c r="B4900" s="54"/>
      <c r="C4900" s="53"/>
      <c r="D4900" s="54"/>
      <c r="E4900" s="54"/>
      <c r="F4900" s="79"/>
      <c r="G4900" s="55"/>
      <c r="H4900" s="79"/>
      <c r="I4900" s="60"/>
      <c r="J4900" s="60"/>
      <c r="K4900" s="60"/>
      <c r="L4900" s="60"/>
      <c r="M4900" s="60"/>
      <c r="N4900" s="60"/>
      <c r="O4900" s="54"/>
      <c r="P4900" s="54"/>
      <c r="Q4900" s="54"/>
      <c r="R4900" s="54"/>
      <c r="S4900" s="54"/>
      <c r="T4900" s="54"/>
    </row>
    <row r="4901" spans="1:20" ht="15" customHeight="1" x14ac:dyDescent="0.2">
      <c r="A4901" s="54"/>
      <c r="B4901" s="54"/>
      <c r="C4901" s="53"/>
      <c r="D4901" s="54"/>
      <c r="E4901" s="54"/>
      <c r="F4901" s="79"/>
      <c r="G4901" s="55"/>
      <c r="H4901" s="79"/>
      <c r="I4901" s="60"/>
      <c r="J4901" s="60"/>
      <c r="K4901" s="60"/>
      <c r="L4901" s="60"/>
      <c r="M4901" s="60"/>
      <c r="N4901" s="60"/>
      <c r="O4901" s="54"/>
      <c r="P4901" s="54"/>
      <c r="Q4901" s="54"/>
      <c r="R4901" s="54"/>
      <c r="S4901" s="54"/>
      <c r="T4901" s="54"/>
    </row>
    <row r="4902" spans="1:20" ht="15" customHeight="1" x14ac:dyDescent="0.2">
      <c r="A4902" s="54"/>
      <c r="B4902" s="54"/>
      <c r="C4902" s="53"/>
      <c r="D4902" s="54"/>
      <c r="E4902" s="54"/>
      <c r="F4902" s="79"/>
      <c r="G4902" s="55"/>
      <c r="H4902" s="79"/>
      <c r="I4902" s="60"/>
      <c r="J4902" s="60"/>
      <c r="K4902" s="60"/>
      <c r="L4902" s="60"/>
      <c r="M4902" s="60"/>
      <c r="N4902" s="60"/>
      <c r="O4902" s="54"/>
      <c r="P4902" s="54"/>
      <c r="Q4902" s="54"/>
      <c r="R4902" s="54"/>
      <c r="S4902" s="54"/>
      <c r="T4902" s="54"/>
    </row>
    <row r="4903" spans="1:20" ht="15" customHeight="1" x14ac:dyDescent="0.2">
      <c r="A4903" s="54"/>
      <c r="B4903" s="54"/>
      <c r="C4903" s="53"/>
      <c r="D4903" s="54"/>
      <c r="E4903" s="54"/>
      <c r="F4903" s="79"/>
      <c r="G4903" s="55"/>
      <c r="H4903" s="79"/>
      <c r="I4903" s="60"/>
      <c r="J4903" s="60"/>
      <c r="K4903" s="60"/>
      <c r="L4903" s="60"/>
      <c r="M4903" s="60"/>
      <c r="N4903" s="60"/>
      <c r="O4903" s="54"/>
      <c r="P4903" s="54"/>
      <c r="Q4903" s="54"/>
      <c r="R4903" s="54"/>
      <c r="S4903" s="54"/>
      <c r="T4903" s="54"/>
    </row>
    <row r="4904" spans="1:20" ht="15" customHeight="1" x14ac:dyDescent="0.2">
      <c r="A4904" s="54"/>
      <c r="B4904" s="54"/>
      <c r="C4904" s="53"/>
      <c r="D4904" s="54"/>
      <c r="E4904" s="54"/>
      <c r="F4904" s="79"/>
      <c r="G4904" s="55"/>
      <c r="H4904" s="79"/>
      <c r="I4904" s="60"/>
      <c r="J4904" s="60"/>
      <c r="K4904" s="60"/>
      <c r="L4904" s="60"/>
      <c r="M4904" s="60"/>
      <c r="N4904" s="60"/>
      <c r="O4904" s="54"/>
      <c r="P4904" s="54"/>
      <c r="Q4904" s="54"/>
      <c r="R4904" s="54"/>
      <c r="S4904" s="54"/>
      <c r="T4904" s="54"/>
    </row>
    <row r="4905" spans="1:20" ht="15" customHeight="1" x14ac:dyDescent="0.2">
      <c r="A4905" s="54"/>
      <c r="B4905" s="54"/>
      <c r="C4905" s="53"/>
      <c r="D4905" s="54"/>
      <c r="E4905" s="54"/>
      <c r="F4905" s="79"/>
      <c r="G4905" s="55"/>
      <c r="H4905" s="79"/>
      <c r="I4905" s="60"/>
      <c r="J4905" s="60"/>
      <c r="K4905" s="60"/>
      <c r="L4905" s="60"/>
      <c r="M4905" s="60"/>
      <c r="N4905" s="60"/>
      <c r="O4905" s="54"/>
      <c r="P4905" s="54"/>
      <c r="Q4905" s="54"/>
      <c r="R4905" s="54"/>
      <c r="S4905" s="54"/>
      <c r="T4905" s="54"/>
    </row>
    <row r="4906" spans="1:20" ht="15" customHeight="1" x14ac:dyDescent="0.2">
      <c r="A4906" s="54"/>
      <c r="B4906" s="54"/>
      <c r="C4906" s="53"/>
      <c r="D4906" s="54"/>
      <c r="E4906" s="54"/>
      <c r="F4906" s="79"/>
      <c r="G4906" s="55"/>
      <c r="H4906" s="79"/>
      <c r="I4906" s="60"/>
      <c r="J4906" s="60"/>
      <c r="K4906" s="60"/>
      <c r="L4906" s="60"/>
      <c r="M4906" s="60"/>
      <c r="N4906" s="60"/>
      <c r="O4906" s="54"/>
      <c r="P4906" s="54"/>
      <c r="Q4906" s="54"/>
      <c r="R4906" s="54"/>
      <c r="S4906" s="54"/>
      <c r="T4906" s="54"/>
    </row>
    <row r="4907" spans="1:20" ht="15" customHeight="1" x14ac:dyDescent="0.2">
      <c r="A4907" s="54"/>
      <c r="B4907" s="54"/>
      <c r="C4907" s="53"/>
      <c r="D4907" s="54"/>
      <c r="E4907" s="54"/>
      <c r="F4907" s="79"/>
      <c r="G4907" s="55"/>
      <c r="H4907" s="79"/>
      <c r="I4907" s="60"/>
      <c r="J4907" s="60"/>
      <c r="K4907" s="60"/>
      <c r="L4907" s="60"/>
      <c r="M4907" s="60"/>
      <c r="N4907" s="60"/>
      <c r="O4907" s="54"/>
      <c r="P4907" s="54"/>
      <c r="Q4907" s="54"/>
      <c r="R4907" s="54"/>
      <c r="S4907" s="54"/>
      <c r="T4907" s="54"/>
    </row>
    <row r="4908" spans="1:20" ht="15" customHeight="1" x14ac:dyDescent="0.2">
      <c r="A4908" s="54"/>
      <c r="B4908" s="54"/>
      <c r="C4908" s="53"/>
      <c r="D4908" s="54"/>
      <c r="E4908" s="54"/>
      <c r="F4908" s="79"/>
      <c r="G4908" s="55"/>
      <c r="H4908" s="79"/>
      <c r="I4908" s="60"/>
      <c r="J4908" s="60"/>
      <c r="K4908" s="60"/>
      <c r="L4908" s="60"/>
      <c r="M4908" s="60"/>
      <c r="N4908" s="60"/>
      <c r="O4908" s="54"/>
      <c r="P4908" s="54"/>
      <c r="Q4908" s="54"/>
      <c r="R4908" s="54"/>
      <c r="S4908" s="54"/>
      <c r="T4908" s="54"/>
    </row>
    <row r="4909" spans="1:20" ht="15" customHeight="1" x14ac:dyDescent="0.2">
      <c r="A4909" s="54"/>
      <c r="B4909" s="54"/>
      <c r="C4909" s="53"/>
      <c r="D4909" s="54"/>
      <c r="E4909" s="54"/>
      <c r="F4909" s="79"/>
      <c r="G4909" s="55"/>
      <c r="H4909" s="79"/>
      <c r="I4909" s="60"/>
      <c r="J4909" s="60"/>
      <c r="K4909" s="60"/>
      <c r="L4909" s="60"/>
      <c r="M4909" s="60"/>
      <c r="N4909" s="60"/>
      <c r="O4909" s="54"/>
      <c r="P4909" s="54"/>
      <c r="Q4909" s="54"/>
      <c r="R4909" s="54"/>
      <c r="S4909" s="54"/>
      <c r="T4909" s="54"/>
    </row>
    <row r="4910" spans="1:20" ht="15" customHeight="1" x14ac:dyDescent="0.2">
      <c r="A4910" s="54"/>
      <c r="B4910" s="54"/>
      <c r="C4910" s="53"/>
      <c r="D4910" s="54"/>
      <c r="E4910" s="54"/>
      <c r="F4910" s="79"/>
      <c r="G4910" s="55"/>
      <c r="H4910" s="79"/>
      <c r="I4910" s="60"/>
      <c r="J4910" s="60"/>
      <c r="K4910" s="60"/>
      <c r="L4910" s="60"/>
      <c r="M4910" s="60"/>
      <c r="N4910" s="60"/>
      <c r="O4910" s="54"/>
      <c r="P4910" s="54"/>
      <c r="Q4910" s="54"/>
      <c r="R4910" s="54"/>
      <c r="S4910" s="54"/>
      <c r="T4910" s="54"/>
    </row>
    <row r="4911" spans="1:20" ht="15" customHeight="1" x14ac:dyDescent="0.2">
      <c r="A4911" s="54"/>
      <c r="B4911" s="54"/>
      <c r="C4911" s="53"/>
      <c r="D4911" s="54"/>
      <c r="E4911" s="54"/>
      <c r="F4911" s="79"/>
      <c r="G4911" s="55"/>
      <c r="H4911" s="79"/>
      <c r="I4911" s="60"/>
      <c r="J4911" s="60"/>
      <c r="K4911" s="60"/>
      <c r="L4911" s="60"/>
      <c r="M4911" s="60"/>
      <c r="N4911" s="60"/>
      <c r="O4911" s="54"/>
      <c r="P4911" s="54"/>
      <c r="Q4911" s="54"/>
      <c r="R4911" s="54"/>
      <c r="S4911" s="54"/>
      <c r="T4911" s="54"/>
    </row>
    <row r="4912" spans="1:20" ht="15" customHeight="1" x14ac:dyDescent="0.2">
      <c r="A4912" s="54"/>
      <c r="B4912" s="54"/>
      <c r="C4912" s="53"/>
      <c r="D4912" s="54"/>
      <c r="E4912" s="54"/>
      <c r="F4912" s="79"/>
      <c r="G4912" s="55"/>
      <c r="H4912" s="79"/>
      <c r="I4912" s="60"/>
      <c r="J4912" s="60"/>
      <c r="K4912" s="60"/>
      <c r="L4912" s="60"/>
      <c r="M4912" s="60"/>
      <c r="N4912" s="60"/>
      <c r="O4912" s="54"/>
      <c r="P4912" s="54"/>
      <c r="Q4912" s="54"/>
      <c r="R4912" s="54"/>
      <c r="S4912" s="54"/>
      <c r="T4912" s="54"/>
    </row>
    <row r="4913" spans="1:20" ht="15" customHeight="1" x14ac:dyDescent="0.2">
      <c r="A4913" s="54"/>
      <c r="B4913" s="54"/>
      <c r="C4913" s="53"/>
      <c r="D4913" s="54"/>
      <c r="E4913" s="54"/>
      <c r="F4913" s="79"/>
      <c r="G4913" s="55"/>
      <c r="H4913" s="79"/>
      <c r="I4913" s="60"/>
      <c r="J4913" s="60"/>
      <c r="K4913" s="60"/>
      <c r="L4913" s="60"/>
      <c r="M4913" s="60"/>
      <c r="N4913" s="60"/>
      <c r="O4913" s="54"/>
      <c r="P4913" s="54"/>
      <c r="Q4913" s="54"/>
      <c r="R4913" s="54"/>
      <c r="S4913" s="54"/>
      <c r="T4913" s="54"/>
    </row>
    <row r="4914" spans="1:20" ht="15" customHeight="1" x14ac:dyDescent="0.2">
      <c r="A4914" s="54"/>
      <c r="B4914" s="54"/>
      <c r="C4914" s="53"/>
      <c r="D4914" s="54"/>
      <c r="E4914" s="54"/>
      <c r="F4914" s="79"/>
      <c r="G4914" s="55"/>
      <c r="H4914" s="79"/>
      <c r="I4914" s="60"/>
      <c r="J4914" s="60"/>
      <c r="K4914" s="60"/>
      <c r="L4914" s="60"/>
      <c r="M4914" s="60"/>
      <c r="N4914" s="60"/>
      <c r="O4914" s="54"/>
      <c r="P4914" s="54"/>
      <c r="Q4914" s="54"/>
      <c r="R4914" s="54"/>
      <c r="S4914" s="54"/>
      <c r="T4914" s="54"/>
    </row>
    <row r="4915" spans="1:20" ht="15" customHeight="1" x14ac:dyDescent="0.2">
      <c r="A4915" s="54"/>
      <c r="B4915" s="54"/>
      <c r="C4915" s="53"/>
      <c r="D4915" s="54"/>
      <c r="E4915" s="54"/>
      <c r="F4915" s="79"/>
      <c r="G4915" s="55"/>
      <c r="H4915" s="79"/>
      <c r="I4915" s="60"/>
      <c r="J4915" s="60"/>
      <c r="K4915" s="60"/>
      <c r="L4915" s="60"/>
      <c r="M4915" s="60"/>
      <c r="N4915" s="60"/>
      <c r="O4915" s="54"/>
      <c r="P4915" s="54"/>
      <c r="Q4915" s="54"/>
      <c r="R4915" s="54"/>
      <c r="S4915" s="54"/>
      <c r="T4915" s="54"/>
    </row>
    <row r="4916" spans="1:20" ht="15" customHeight="1" x14ac:dyDescent="0.2">
      <c r="A4916" s="54"/>
      <c r="B4916" s="54"/>
      <c r="C4916" s="53"/>
      <c r="D4916" s="54"/>
      <c r="E4916" s="54"/>
      <c r="F4916" s="79"/>
      <c r="G4916" s="55"/>
      <c r="H4916" s="79"/>
      <c r="I4916" s="60"/>
      <c r="J4916" s="60"/>
      <c r="K4916" s="60"/>
      <c r="L4916" s="60"/>
      <c r="M4916" s="60"/>
      <c r="N4916" s="60"/>
      <c r="O4916" s="54"/>
      <c r="P4916" s="54"/>
      <c r="Q4916" s="54"/>
      <c r="R4916" s="54"/>
      <c r="S4916" s="54"/>
      <c r="T4916" s="54"/>
    </row>
    <row r="4917" spans="1:20" ht="15" customHeight="1" x14ac:dyDescent="0.2">
      <c r="A4917" s="54"/>
      <c r="B4917" s="54"/>
      <c r="C4917" s="53"/>
      <c r="D4917" s="54"/>
      <c r="E4917" s="54"/>
      <c r="F4917" s="79"/>
      <c r="G4917" s="55"/>
      <c r="H4917" s="79"/>
      <c r="I4917" s="60"/>
      <c r="J4917" s="60"/>
      <c r="K4917" s="60"/>
      <c r="L4917" s="60"/>
      <c r="M4917" s="60"/>
      <c r="N4917" s="60"/>
      <c r="O4917" s="54"/>
      <c r="P4917" s="54"/>
      <c r="Q4917" s="54"/>
      <c r="R4917" s="54"/>
      <c r="S4917" s="54"/>
      <c r="T4917" s="54"/>
    </row>
    <row r="4918" spans="1:20" ht="15" customHeight="1" x14ac:dyDescent="0.2">
      <c r="A4918" s="54"/>
      <c r="B4918" s="54"/>
      <c r="C4918" s="53"/>
      <c r="D4918" s="54"/>
      <c r="E4918" s="54"/>
      <c r="F4918" s="79"/>
      <c r="G4918" s="55"/>
      <c r="H4918" s="79"/>
      <c r="I4918" s="60"/>
      <c r="J4918" s="60"/>
      <c r="K4918" s="60"/>
      <c r="L4918" s="60"/>
      <c r="M4918" s="60"/>
      <c r="N4918" s="60"/>
      <c r="O4918" s="54"/>
      <c r="P4918" s="54"/>
      <c r="Q4918" s="54"/>
      <c r="R4918" s="54"/>
      <c r="S4918" s="54"/>
      <c r="T4918" s="54"/>
    </row>
    <row r="4919" spans="1:20" ht="15" customHeight="1" x14ac:dyDescent="0.2">
      <c r="A4919" s="54"/>
      <c r="B4919" s="54"/>
      <c r="C4919" s="53"/>
      <c r="D4919" s="54"/>
      <c r="E4919" s="54"/>
      <c r="F4919" s="79"/>
      <c r="G4919" s="55"/>
      <c r="H4919" s="79"/>
      <c r="I4919" s="60"/>
      <c r="J4919" s="60"/>
      <c r="K4919" s="60"/>
      <c r="L4919" s="60"/>
      <c r="M4919" s="60"/>
      <c r="N4919" s="60"/>
      <c r="O4919" s="54"/>
      <c r="P4919" s="54"/>
      <c r="Q4919" s="54"/>
      <c r="R4919" s="54"/>
      <c r="S4919" s="54"/>
      <c r="T4919" s="54"/>
    </row>
    <row r="4920" spans="1:20" ht="15" customHeight="1" x14ac:dyDescent="0.2">
      <c r="A4920" s="54"/>
      <c r="B4920" s="54"/>
      <c r="C4920" s="53"/>
      <c r="D4920" s="54"/>
      <c r="E4920" s="54"/>
      <c r="F4920" s="79"/>
      <c r="G4920" s="55"/>
      <c r="H4920" s="79"/>
      <c r="I4920" s="60"/>
      <c r="J4920" s="60"/>
      <c r="K4920" s="60"/>
      <c r="L4920" s="60"/>
      <c r="M4920" s="60"/>
      <c r="N4920" s="60"/>
      <c r="O4920" s="54"/>
      <c r="P4920" s="54"/>
      <c r="Q4920" s="54"/>
      <c r="R4920" s="54"/>
      <c r="S4920" s="54"/>
      <c r="T4920" s="54"/>
    </row>
    <row r="4921" spans="1:20" ht="15" customHeight="1" x14ac:dyDescent="0.2">
      <c r="A4921" s="54"/>
      <c r="B4921" s="54"/>
      <c r="C4921" s="53"/>
      <c r="D4921" s="54"/>
      <c r="E4921" s="54"/>
      <c r="F4921" s="79"/>
      <c r="G4921" s="55"/>
      <c r="H4921" s="79"/>
      <c r="I4921" s="60"/>
      <c r="J4921" s="60"/>
      <c r="K4921" s="60"/>
      <c r="L4921" s="60"/>
      <c r="M4921" s="60"/>
      <c r="N4921" s="60"/>
      <c r="O4921" s="54"/>
      <c r="P4921" s="54"/>
      <c r="Q4921" s="54"/>
      <c r="R4921" s="54"/>
      <c r="S4921" s="54"/>
      <c r="T4921" s="54"/>
    </row>
    <row r="4922" spans="1:20" ht="15" customHeight="1" x14ac:dyDescent="0.2">
      <c r="F4922" s="80"/>
      <c r="H4922" s="80"/>
    </row>
  </sheetData>
  <sheetProtection selectLockedCells="1"/>
  <dataConsolidate/>
  <mergeCells count="16">
    <mergeCell ref="R1:S1"/>
    <mergeCell ref="A9:E9"/>
    <mergeCell ref="A1:E2"/>
    <mergeCell ref="R6:T9"/>
    <mergeCell ref="F9:Q9"/>
    <mergeCell ref="A3:E3"/>
    <mergeCell ref="A4:E4"/>
    <mergeCell ref="A5:E5"/>
    <mergeCell ref="A6:E6"/>
    <mergeCell ref="A7:E7"/>
    <mergeCell ref="G1:I2"/>
    <mergeCell ref="G7:H7"/>
    <mergeCell ref="G6:H6"/>
    <mergeCell ref="G5:H5"/>
    <mergeCell ref="G4:H4"/>
    <mergeCell ref="G3:H3"/>
  </mergeCells>
  <conditionalFormatting sqref="D12:D121 D123:D207 D623:D65445">
    <cfRule type="containsText" dxfId="49" priority="81" operator="containsText" text="ä;ü;ö">
      <formula>NOT(ISERROR(SEARCH("ä;ü;ö",D12)))</formula>
    </cfRule>
  </conditionalFormatting>
  <conditionalFormatting sqref="S2:S4">
    <cfRule type="containsText" dxfId="48" priority="62" operator="containsText" text="Ja">
      <formula>NOT(ISERROR(SEARCH("Ja",S2)))</formula>
    </cfRule>
  </conditionalFormatting>
  <conditionalFormatting sqref="I3:I7">
    <cfRule type="containsText" dxfId="47" priority="50" operator="containsText" text="Ja">
      <formula>NOT(ISERROR(SEARCH("Ja",I3)))</formula>
    </cfRule>
  </conditionalFormatting>
  <conditionalFormatting sqref="I3">
    <cfRule type="containsText" dxfId="46" priority="49" operator="containsText" text="Nee, voornaam ontbreekt">
      <formula>NOT(ISERROR(SEARCH("Nee, voornaam ontbreekt",I3)))</formula>
    </cfRule>
  </conditionalFormatting>
  <conditionalFormatting sqref="I4">
    <cfRule type="containsText" dxfId="45" priority="48" operator="containsText" text="Nee, achternaam ontbreekt">
      <formula>NOT(ISERROR(SEARCH("Nee, achternaam ontbreekt",I4)))</formula>
    </cfRule>
  </conditionalFormatting>
  <conditionalFormatting sqref="I5">
    <cfRule type="containsText" dxfId="44" priority="44" stopIfTrue="1" operator="containsText" text="Nee, geen Club_Member_ID">
      <formula>NOT(ISERROR(SEARCH("Nee, geen Club_Member_ID",I5)))</formula>
    </cfRule>
    <cfRule type="containsText" dxfId="43" priority="47" operator="containsText" text="Nee, dubbel Club_Member_ID">
      <formula>NOT(ISERROR(SEARCH("Nee, dubbel Club_Member_ID",I5)))</formula>
    </cfRule>
  </conditionalFormatting>
  <conditionalFormatting sqref="I6">
    <cfRule type="containsText" dxfId="42" priority="6" operator="containsText" text="geen @ teken">
      <formula>NOT(ISERROR(SEARCH("geen @ teken",I6)))</formula>
    </cfRule>
    <cfRule type="containsText" dxfId="41" priority="7" operator="containsText" text="geen komma toegestaan">
      <formula>NOT(ISERROR(SEARCH("geen komma toegestaan",I6)))</formula>
    </cfRule>
    <cfRule type="containsText" dxfId="40" priority="18" stopIfTrue="1" operator="containsText" text="Nee, een e-mail ontbreekt">
      <formula>NOT(ISERROR(SEARCH("Nee, een e-mail ontbreekt",I6)))</formula>
    </cfRule>
    <cfRule type="containsText" dxfId="39" priority="45" operator="containsText" text="Nee, dubbele e-mails">
      <formula>NOT(ISERROR(SEARCH("Nee, dubbele e-mails",I6)))</formula>
    </cfRule>
  </conditionalFormatting>
  <conditionalFormatting sqref="I7">
    <cfRule type="containsText" dxfId="38" priority="46" operator="containsText" text="Nee, onjuist of leeg">
      <formula>NOT(ISERROR(SEARCH("Nee, onjuist of leeg",I7)))</formula>
    </cfRule>
  </conditionalFormatting>
  <conditionalFormatting sqref="J2">
    <cfRule type="containsText" dxfId="37" priority="43" stopIfTrue="1" operator="containsText" text="Welke rij is incorrect?">
      <formula>NOT(ISERROR(SEARCH("Welke rij is incorrect?",J2)))</formula>
    </cfRule>
  </conditionalFormatting>
  <conditionalFormatting sqref="J3">
    <cfRule type="expression" dxfId="36" priority="19" stopIfTrue="1">
      <formula>$I$3="Nee, voornaam ontbreekt"</formula>
    </cfRule>
    <cfRule type="containsText" dxfId="35" priority="42" stopIfTrue="1" operator="containsText" text="allemaal correct">
      <formula>NOT(ISERROR(SEARCH("allemaal correct",J3)))</formula>
    </cfRule>
  </conditionalFormatting>
  <conditionalFormatting sqref="J4">
    <cfRule type="expression" dxfId="34" priority="20" stopIfTrue="1">
      <formula>$I$4="Nee, achternaam ontbreekt"</formula>
    </cfRule>
    <cfRule type="containsText" dxfId="33" priority="41" stopIfTrue="1" operator="containsText" text="allemaal correct">
      <formula>NOT(ISERROR(SEARCH("allemaal correct",J4)))</formula>
    </cfRule>
  </conditionalFormatting>
  <conditionalFormatting sqref="J5">
    <cfRule type="expression" dxfId="32" priority="21" stopIfTrue="1">
      <formula>$I$5="Nee, geen Club_Member_ID"</formula>
    </cfRule>
    <cfRule type="expression" dxfId="31" priority="22" stopIfTrue="1">
      <formula>$I$5="Nee, dubbel Club_Member_ID"</formula>
    </cfRule>
    <cfRule type="containsText" dxfId="30" priority="40" stopIfTrue="1" operator="containsText" text="allemaal correct">
      <formula>NOT(ISERROR(SEARCH("allemaal correct",J5)))</formula>
    </cfRule>
  </conditionalFormatting>
  <conditionalFormatting sqref="J6">
    <cfRule type="expression" dxfId="29" priority="8">
      <formula>$I$6="geen komma toegestaan"</formula>
    </cfRule>
    <cfRule type="expression" dxfId="28" priority="9">
      <formula>$I$6="geen @ teken"</formula>
    </cfRule>
    <cfRule type="expression" dxfId="27" priority="17" stopIfTrue="1">
      <formula>$I$6="Nee, een e-mail ontbreekt"</formula>
    </cfRule>
    <cfRule type="expression" dxfId="26" priority="23" stopIfTrue="1">
      <formula>$I$6="Nee, dubbele e-mails"</formula>
    </cfRule>
    <cfRule type="containsText" dxfId="25" priority="39" stopIfTrue="1" operator="containsText" text="allemaal correct">
      <formula>NOT(ISERROR(SEARCH("allemaal correct",J6)))</formula>
    </cfRule>
  </conditionalFormatting>
  <conditionalFormatting sqref="J7">
    <cfRule type="expression" dxfId="24" priority="24" stopIfTrue="1">
      <formula>$I$7="Nee, onjuist of leeg"</formula>
    </cfRule>
    <cfRule type="containsText" dxfId="23" priority="38" stopIfTrue="1" operator="containsText" text="allemaal correct">
      <formula>NOT(ISERROR(SEARCH("allemaal correct",J7)))</formula>
    </cfRule>
  </conditionalFormatting>
  <conditionalFormatting sqref="T1">
    <cfRule type="containsText" dxfId="22" priority="37" stopIfTrue="1" operator="containsText" text="Welke rij is incorrect?">
      <formula>NOT(ISERROR(SEARCH("Welke rij is incorrect?",T1)))</formula>
    </cfRule>
  </conditionalFormatting>
  <conditionalFormatting sqref="T2">
    <cfRule type="expression" dxfId="21" priority="25" stopIfTrue="1">
      <formula>$S$2="Check landcode"</formula>
    </cfRule>
    <cfRule type="expression" dxfId="20" priority="27" stopIfTrue="1">
      <formula>$S$2="Nee, IBAN te lang"</formula>
    </cfRule>
    <cfRule type="expression" dxfId="19" priority="28" stopIfTrue="1">
      <formula>$S$2="Nee, IBAN te kort"</formula>
    </cfRule>
    <cfRule type="containsText" dxfId="18" priority="36" stopIfTrue="1" operator="containsText" text="allemaal correct">
      <formula>NOT(ISERROR(SEARCH("allemaal correct",T2)))</formula>
    </cfRule>
  </conditionalFormatting>
  <conditionalFormatting sqref="T3">
    <cfRule type="expression" dxfId="17" priority="29" stopIfTrue="1">
      <formula>$S$3="Nee, geen naam rekeninghouder"</formula>
    </cfRule>
    <cfRule type="containsText" dxfId="16" priority="35" stopIfTrue="1" operator="containsText" text="allemaal correct">
      <formula>NOT(ISERROR(SEARCH("allemaal correct",T3)))</formula>
    </cfRule>
  </conditionalFormatting>
  <conditionalFormatting sqref="T4">
    <cfRule type="expression" dxfId="15" priority="4" stopIfTrue="1">
      <formula>$S$4="Nee, BIC-code is te kort"</formula>
    </cfRule>
    <cfRule type="expression" dxfId="14" priority="5" stopIfTrue="1">
      <formula>$S$4="Nee, BIC-code is te lang"</formula>
    </cfRule>
    <cfRule type="containsText" dxfId="13" priority="34" stopIfTrue="1" operator="containsText" text="allemaal correct">
      <formula>NOT(ISERROR(SEARCH("allemaal correct",T4)))</formula>
    </cfRule>
    <cfRule type="expression" dxfId="12" priority="97">
      <formula>$S$4="Nee, BIC-code ontbreekt"</formula>
    </cfRule>
  </conditionalFormatting>
  <conditionalFormatting sqref="S4">
    <cfRule type="containsText" dxfId="11" priority="2" stopIfTrue="1" operator="containsText" text="Nee, BIC-code is te kort">
      <formula>NOT(ISERROR(SEARCH("Nee, BIC-code is te kort",S4)))</formula>
    </cfRule>
    <cfRule type="containsText" dxfId="10" priority="3" stopIfTrue="1" operator="containsText" text="Nee, BIC-code is te lang">
      <formula>NOT(ISERROR(SEARCH("Nee, BIC-code is te lang",S4)))</formula>
    </cfRule>
    <cfRule type="containsText" dxfId="9" priority="33" stopIfTrue="1" operator="containsText" text="Nee, BIC-code ontbreekt">
      <formula>NOT(ISERROR(SEARCH("Nee, BIC-code ontbreekt",S4)))</formula>
    </cfRule>
  </conditionalFormatting>
  <conditionalFormatting sqref="S3">
    <cfRule type="containsText" dxfId="8" priority="32" stopIfTrue="1" operator="containsText" text="Nee, geen naam rekeninghouder">
      <formula>NOT(ISERROR(SEARCH("Nee, geen naam rekeninghouder",S3)))</formula>
    </cfRule>
  </conditionalFormatting>
  <conditionalFormatting sqref="S2">
    <cfRule type="containsText" dxfId="7" priority="26" stopIfTrue="1" operator="containsText" text="Check landcode">
      <formula>NOT(ISERROR(SEARCH("Check landcode",S2)))</formula>
    </cfRule>
    <cfRule type="containsText" dxfId="6" priority="30" stopIfTrue="1" operator="containsText" text="Nee, IBAN te lang">
      <formula>NOT(ISERROR(SEARCH("Nee, IBAN te lang",S2)))</formula>
    </cfRule>
    <cfRule type="containsText" dxfId="5" priority="31" stopIfTrue="1" operator="containsText" text="Nee, IBAN te kort">
      <formula>NOT(ISERROR(SEARCH("Nee, IBAN te kort",S2)))</formula>
    </cfRule>
  </conditionalFormatting>
  <conditionalFormatting sqref="K2">
    <cfRule type="containsText" dxfId="4" priority="14" stopIfTrue="1" operator="containsText" text="Welke 2e rij klopt niet?">
      <formula>NOT(ISERROR(SEARCH("Welke 2e rij klopt niet?",K2)))</formula>
    </cfRule>
  </conditionalFormatting>
  <conditionalFormatting sqref="K5">
    <cfRule type="containsText" dxfId="3" priority="12" operator="containsText" text="allemaal correct">
      <formula>NOT(ISERROR(SEARCH("allemaal correct",K5)))</formula>
    </cfRule>
    <cfRule type="expression" dxfId="2" priority="13">
      <formula>$I$5="Nee, dubbel Club_Member_ID"</formula>
    </cfRule>
  </conditionalFormatting>
  <conditionalFormatting sqref="K6">
    <cfRule type="expression" dxfId="1" priority="10">
      <formula>$I$6="Nee, dubbele e-mails"</formula>
    </cfRule>
    <cfRule type="containsText" dxfId="0" priority="11" operator="containsText" text="allemaal correct">
      <formula>NOT(ISERROR(SEARCH("allemaal correct",K6)))</formula>
    </cfRule>
  </conditionalFormatting>
  <dataValidations count="2">
    <dataValidation type="list" allowBlank="1" showInputMessage="1" showErrorMessage="1" sqref="G12:G19 G208:G2920" xr:uid="{00000000-0002-0000-0100-000000000000}">
      <formula1>"f,m"</formula1>
    </dataValidation>
    <dataValidation type="list" allowBlank="1" showInputMessage="1" showErrorMessage="1" sqref="E1176:E2920 E12:E351" xr:uid="{00000000-0002-0000-0100-000001000000}">
      <formula1>"Ja,Nee"</formula1>
    </dataValidation>
  </dataValidations>
  <hyperlinks>
    <hyperlink ref="D64" r:id="rId1" xr:uid="{00000000-0004-0000-0100-000000000000}"/>
    <hyperlink ref="D393" r:id="rId2" xr:uid="{00000000-0004-0000-0100-000001000000}"/>
    <hyperlink ref="D869" r:id="rId3" xr:uid="{00000000-0004-0000-0100-000002000000}"/>
    <hyperlink ref="D341" r:id="rId4" xr:uid="{00000000-0004-0000-0100-000003000000}"/>
    <hyperlink ref="D1128" r:id="rId5" xr:uid="{00000000-0004-0000-0100-000004000000}"/>
  </hyperlinks>
  <pageMargins left="0.7" right="0.7" top="0.75" bottom="0.75" header="0.3" footer="0.3"/>
  <pageSetup paperSize="9" orientation="portrait"/>
  <legacyDrawing r:id="rId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002"/>
  <sheetViews>
    <sheetView topLeftCell="L1" workbookViewId="0">
      <selection activeCell="P18" sqref="P18"/>
    </sheetView>
  </sheetViews>
  <sheetFormatPr defaultColWidth="8.85546875" defaultRowHeight="12.75" x14ac:dyDescent="0.2"/>
  <cols>
    <col min="1" max="1" width="15" style="19" customWidth="1"/>
    <col min="2" max="2" width="12.85546875" style="19" customWidth="1"/>
    <col min="3" max="3" width="11" style="19" bestFit="1" customWidth="1"/>
    <col min="4" max="4" width="14.7109375" style="19" customWidth="1"/>
    <col min="5" max="5" width="17.28515625" style="19" customWidth="1"/>
    <col min="6" max="6" width="22.42578125" style="19" bestFit="1" customWidth="1"/>
    <col min="7" max="7" width="8.28515625" style="19" customWidth="1"/>
    <col min="8" max="8" width="10.42578125" style="19" customWidth="1"/>
    <col min="9" max="9" width="29.85546875" style="19" customWidth="1"/>
    <col min="10" max="10" width="19.7109375" style="19" customWidth="1"/>
    <col min="11" max="11" width="8.7109375" style="19" customWidth="1"/>
    <col min="12" max="12" width="11.140625" style="19" customWidth="1"/>
    <col min="13" max="13" width="19.42578125" style="19" customWidth="1"/>
    <col min="14" max="14" width="16.7109375" style="19" customWidth="1"/>
    <col min="15" max="15" width="2.85546875" style="19" customWidth="1"/>
    <col min="16" max="16" width="22.42578125" style="19" bestFit="1" customWidth="1"/>
    <col min="17" max="17" width="25.7109375" style="19" customWidth="1"/>
    <col min="18" max="19" width="8.85546875" style="19"/>
    <col min="20" max="20" width="24.42578125" style="19" customWidth="1"/>
    <col min="21" max="21" width="17.85546875" style="19" bestFit="1" customWidth="1"/>
    <col min="22" max="23" width="8.85546875" style="19"/>
    <col min="24" max="24" width="21" style="19" bestFit="1" customWidth="1"/>
    <col min="25" max="25" width="14.85546875" style="19" customWidth="1"/>
    <col min="26" max="26" width="12.42578125" style="19" customWidth="1"/>
    <col min="27" max="27" width="12.140625" style="19" customWidth="1"/>
    <col min="28" max="28" width="16.42578125" style="19" bestFit="1" customWidth="1"/>
    <col min="29" max="29" width="3.42578125" style="19" bestFit="1" customWidth="1"/>
    <col min="30" max="16384" width="8.85546875" style="19"/>
  </cols>
  <sheetData>
    <row r="1" spans="1:29" s="18" customFormat="1" ht="19.5" customHeight="1" x14ac:dyDescent="0.2">
      <c r="A1" s="148" t="s">
        <v>42</v>
      </c>
      <c r="B1" s="148"/>
      <c r="C1" s="148"/>
      <c r="D1" s="38"/>
      <c r="E1" s="38"/>
    </row>
    <row r="2" spans="1:29" s="69" customFormat="1" ht="26.25" customHeight="1" x14ac:dyDescent="0.2">
      <c r="A2" s="62" t="s">
        <v>16</v>
      </c>
      <c r="B2" s="63" t="s">
        <v>5</v>
      </c>
      <c r="C2" s="64" t="s">
        <v>3</v>
      </c>
      <c r="D2" s="63" t="s">
        <v>5</v>
      </c>
      <c r="E2" s="64" t="s">
        <v>4</v>
      </c>
      <c r="F2" s="63" t="s">
        <v>5</v>
      </c>
      <c r="G2" s="63" t="s">
        <v>134</v>
      </c>
      <c r="H2" s="65" t="s">
        <v>135</v>
      </c>
      <c r="I2" s="64" t="s">
        <v>40</v>
      </c>
      <c r="J2" s="63" t="s">
        <v>5</v>
      </c>
      <c r="K2" s="63" t="s">
        <v>134</v>
      </c>
      <c r="L2" s="65" t="s">
        <v>135</v>
      </c>
      <c r="M2" s="64" t="s">
        <v>41</v>
      </c>
      <c r="N2" s="63" t="s">
        <v>5</v>
      </c>
      <c r="O2" s="66"/>
      <c r="P2" s="67"/>
      <c r="Q2" s="64" t="s">
        <v>29</v>
      </c>
      <c r="R2" s="65" t="s">
        <v>45</v>
      </c>
      <c r="S2" s="63" t="s">
        <v>46</v>
      </c>
      <c r="T2" s="63" t="s">
        <v>60</v>
      </c>
      <c r="U2" s="65" t="s">
        <v>59</v>
      </c>
      <c r="V2" s="65" t="s">
        <v>45</v>
      </c>
      <c r="W2" s="65" t="s">
        <v>50</v>
      </c>
      <c r="X2" s="68" t="s">
        <v>52</v>
      </c>
      <c r="Y2" s="63" t="s">
        <v>70</v>
      </c>
      <c r="Z2" s="68" t="s">
        <v>31</v>
      </c>
      <c r="AA2" s="63" t="s">
        <v>132</v>
      </c>
      <c r="AB2" s="67"/>
    </row>
    <row r="3" spans="1:29" ht="15" x14ac:dyDescent="0.25">
      <c r="A3" s="19" t="str">
        <f>IF(ISBLANK('Klanten gegevens'!A12),"",TRIM(PROPER('Klanten gegevens'!A12)))</f>
        <v>Adam</v>
      </c>
      <c r="B3" s="19" t="str">
        <f>IF(AND(A3="",C3=""),"",IF(A3="","missing info",""))</f>
        <v/>
      </c>
      <c r="C3" s="20" t="str">
        <f>IF(ISBLANK('Klanten gegevens'!B12),"",TRIM(PROPER('Klanten gegevens'!B12)))</f>
        <v>Szewcyk</v>
      </c>
      <c r="D3" s="19" t="str">
        <f>IF(AND(A3="",C3=""),"",IF(C3="","missing info",""))</f>
        <v/>
      </c>
      <c r="E3" s="20" t="str">
        <f>IF(ISBLANK('Klanten gegevens'!C12),"",TRIM(PROPER('Klanten gegevens'!C12)))</f>
        <v>1001</v>
      </c>
      <c r="F3" s="19" t="str">
        <f>IF(AND(A3="",C3=""),"",IF(E3="","missing Club_Member_ID",IF(COUNTIF($E$3:$E$3002,E3)&gt;1,"double ID","")))</f>
        <v/>
      </c>
      <c r="G3" s="19" t="str">
        <f>IF(F3="double ID",(MATCH(E3,E4:$E$3002,0)),"")</f>
        <v/>
      </c>
      <c r="H3" s="19" t="b">
        <f>ISNUMBER(G3)</f>
        <v>0</v>
      </c>
      <c r="I3" s="20" t="str">
        <f>IF(ISBLANK('Klanten gegevens'!D12),"",TRIM('Klanten gegevens'!D12))</f>
        <v>kontakt790788188@gmail.com</v>
      </c>
      <c r="J3" s="19" t="str">
        <f>IF(AND(A3="",C3=""),"",IF(I3="","missing email",IF(COUNTIF($I$3:$I$3002,I3)&gt;1,"double email",IF(ISNUMBER(SEARCH(",",I3)),"no comma allowed",IF(ISNUMBER(SEARCH("@",I3)),"","no @ sign")))))</f>
        <v/>
      </c>
      <c r="K3" s="19" t="str">
        <f>IF(J3="double email",(MATCH(I3,I4:$I$3002,0)),"")</f>
        <v/>
      </c>
      <c r="L3" s="19" t="b">
        <f>ISNUMBER(K3)</f>
        <v>0</v>
      </c>
      <c r="M3" s="20" t="str">
        <f>IF(ISBLANK('Klanten gegevens'!E12),"",TRIM('Klanten gegevens'!E12))</f>
        <v>ja</v>
      </c>
      <c r="N3" s="19" t="str">
        <f>IF(OR(M3="Ja",M3="Nee"),"",IF(AND(M3="",C3="",A3=""),"","please check"))</f>
        <v/>
      </c>
      <c r="P3" s="40" t="s">
        <v>6</v>
      </c>
      <c r="Q3" s="20" t="str">
        <f>IF(ISBLANK('Klanten gegevens'!R12),"",TRIM('Klanten gegevens'!R12))</f>
        <v/>
      </c>
      <c r="R3" s="19" t="str">
        <f>LEFT(Q3,2)</f>
        <v/>
      </c>
      <c r="S3" s="19" t="str">
        <f>IF(Q3="","",LEN(Q3))</f>
        <v/>
      </c>
      <c r="T3" s="19" t="str">
        <f>IF(AND(A3="",C3=""),"",IF(Q3="","",IF(S3&lt;VLOOKUP(R3,$V$3:$W$58,2,FALSE),"IBAN too short",IF(S3&gt;VLOOKUP(R3,$V$3:$W$58,2,FALSE),"IBAN too long",""))))</f>
        <v/>
      </c>
      <c r="U3" s="19" t="str">
        <f>IF(R3="","",IF(OR(R3="BE",R3="DE",R3="FR",R3="LUX",R3="NL"),"","Check country code"))</f>
        <v/>
      </c>
      <c r="V3" s="56" t="s">
        <v>72</v>
      </c>
      <c r="W3" s="56">
        <v>24</v>
      </c>
      <c r="X3" s="20" t="str">
        <f>IF(ISBLANK('Klanten gegevens'!S12),"",TRIM('Klanten gegevens'!S12))</f>
        <v/>
      </c>
      <c r="Y3" s="19" t="str">
        <f>IF(AND(A3="",C3=""),"",IF(Q3="","",IF(X3="","missing info","")))</f>
        <v/>
      </c>
      <c r="Z3" s="20" t="str">
        <f>IF(ISBLANK('Klanten gegevens'!T12),"",TRIM('Klanten gegevens'!T12))</f>
        <v/>
      </c>
      <c r="AA3" s="19" t="str">
        <f>IF(AND(A3="",C3=""),"",IF(Q3="","",IF(LEN(Z3)&gt;11,"BIC too long",IF(AND(LEN(Z3)&gt;0,LEN(Z3)&lt;11),"BIC too short",IF(LEN(Z3)=11,"","missing info")))))</f>
        <v/>
      </c>
      <c r="AB3" s="40" t="s">
        <v>136</v>
      </c>
      <c r="AC3" s="19" t="s">
        <v>27</v>
      </c>
    </row>
    <row r="4" spans="1:29" ht="15" x14ac:dyDescent="0.25">
      <c r="A4" s="19" t="str">
        <f>IF(ISBLANK('Klanten gegevens'!A13),"",TRIM(PROPER('Klanten gegevens'!A13)))</f>
        <v>Adele</v>
      </c>
      <c r="B4" s="19" t="str">
        <f t="shared" ref="B4:B67" si="0">IF(AND(A4="",C4=""),"",IF(A4="","missing info",""))</f>
        <v/>
      </c>
      <c r="C4" s="20" t="str">
        <f>IF(ISBLANK('Klanten gegevens'!B13),"",TRIM(PROPER('Klanten gegevens'!B13)))</f>
        <v>Tanhuanpã¤Ã¤</v>
      </c>
      <c r="D4" s="19" t="str">
        <f t="shared" ref="D4:D67" si="1">IF(AND(A4="",C4=""),"",IF(C4="","missing info",""))</f>
        <v/>
      </c>
      <c r="E4" s="20" t="str">
        <f>IF(ISBLANK('Klanten gegevens'!C13),"",TRIM(PROPER('Klanten gegevens'!C13)))</f>
        <v>1002</v>
      </c>
      <c r="F4" s="19" t="str">
        <f t="shared" ref="F4:F67" si="2">IF(AND(A4="",C4=""),"",IF(E4="","missing Club_Member_ID",IF(COUNTIF($E$3:$E$3002,E4)&gt;1,"double ID","")))</f>
        <v/>
      </c>
      <c r="G4" s="19" t="str">
        <f>IF(F4="double ID",(MATCH(E4,E5:$E$3002,0)),"")</f>
        <v/>
      </c>
      <c r="H4" s="19" t="b">
        <f t="shared" ref="H4:H67" si="3">ISNUMBER(G4)</f>
        <v>0</v>
      </c>
      <c r="I4" s="20" t="str">
        <f>IF(ISBLANK('Klanten gegevens'!D13),"",TRIM('Klanten gegevens'!D13))</f>
        <v>adele.tanhuanpaa@gmail.com</v>
      </c>
      <c r="J4" s="19" t="str">
        <f t="shared" ref="J4:J67" si="4">IF(AND(A4="",C4=""),"",IF(I4="","missing email",IF(COUNTIF($I$3:$I$3002,I4)&gt;1,"double email",IF(ISNUMBER(SEARCH(",",I4)),"no comma allowed",IF(ISNUMBER(SEARCH("@",I4)),"","no @ sign")))))</f>
        <v/>
      </c>
      <c r="K4" s="19" t="str">
        <f>IF(J4="double email",(MATCH(I4,I5:$I$3002,0)),"")</f>
        <v/>
      </c>
      <c r="L4" s="19" t="b">
        <f t="shared" ref="L4:L67" si="5">ISNUMBER(K4)</f>
        <v>0</v>
      </c>
      <c r="M4" s="20" t="str">
        <f>IF(ISBLANK('Klanten gegevens'!E13),"",TRIM('Klanten gegevens'!E13))</f>
        <v>ja</v>
      </c>
      <c r="N4" s="19" t="str">
        <f t="shared" ref="N4:N67" si="6">IF(OR(M4="Ja",M4="Nee"),"",IF(AND(M4="",C4="",A4=""),"","please check"))</f>
        <v/>
      </c>
      <c r="P4" s="40" t="s">
        <v>7</v>
      </c>
      <c r="Q4" s="20" t="str">
        <f>IF(ISBLANK('Klanten gegevens'!R13),"",TRIM('Klanten gegevens'!R13))</f>
        <v/>
      </c>
      <c r="R4" s="19" t="str">
        <f t="shared" ref="R4:R67" si="7">LEFT(Q4,2)</f>
        <v/>
      </c>
      <c r="S4" s="19" t="str">
        <f t="shared" ref="S4:S67" si="8">IF(Q4="","",LEN(Q4))</f>
        <v/>
      </c>
      <c r="T4" s="19" t="str">
        <f t="shared" ref="T4:T67" si="9">IF(AND(A4="",C4=""),"",IF(Q4="","",IF(S4&lt;VLOOKUP(R4,$V$3:$W$58,2,FALSE),"IBAN too short",IF(S4&gt;VLOOKUP(R4,$V$3:$W$58,2,FALSE),"IBAN too long",""))))</f>
        <v/>
      </c>
      <c r="U4" s="19" t="str">
        <f t="shared" ref="U4:U67" si="10">IF(R4="","",IF(OR(R4="BE",R4="DE",R4="FR",R4="LUX",R4="NL"),"","Check country code"))</f>
        <v/>
      </c>
      <c r="V4" s="56" t="s">
        <v>73</v>
      </c>
      <c r="W4" s="56">
        <v>28</v>
      </c>
      <c r="X4" s="20" t="str">
        <f>IF(ISBLANK('Klanten gegevens'!S13),"",TRIM('Klanten gegevens'!S13))</f>
        <v/>
      </c>
      <c r="Y4" s="19" t="str">
        <f t="shared" ref="Y4:Y67" si="11">IF(AND(A4="",C4=""),"",IF(Q4="","",IF(X4="","missing info","")))</f>
        <v/>
      </c>
      <c r="Z4" s="20" t="str">
        <f>IF(ISBLANK('Klanten gegevens'!T13),"",TRIM('Klanten gegevens'!T13))</f>
        <v/>
      </c>
      <c r="AA4" s="19" t="str">
        <f t="shared" ref="AA4:AA67" si="12">IF(AND(A4="",C4=""),"",IF(Q4="","",IF(LEN(Z4)&gt;11,"BIC too long",IF(AND(LEN(Z4)&gt;0,LEN(Z4)&lt;11),"BIC too short",IF(LEN(Z4)=11,"","missing info")))))</f>
        <v/>
      </c>
      <c r="AB4" s="40" t="s">
        <v>137</v>
      </c>
      <c r="AC4" s="19" t="s">
        <v>48</v>
      </c>
    </row>
    <row r="5" spans="1:29" ht="15" x14ac:dyDescent="0.25">
      <c r="A5" s="19" t="str">
        <f>IF(ISBLANK('Klanten gegevens'!A14),"",TRIM(PROPER('Klanten gegevens'!A14)))</f>
        <v>Adriana</v>
      </c>
      <c r="B5" s="19" t="str">
        <f t="shared" si="0"/>
        <v/>
      </c>
      <c r="C5" s="20" t="str">
        <f>IF(ISBLANK('Klanten gegevens'!B14),"",TRIM(PROPER('Klanten gegevens'!B14)))</f>
        <v>Llallico</v>
      </c>
      <c r="D5" s="19" t="str">
        <f t="shared" si="1"/>
        <v/>
      </c>
      <c r="E5" s="20" t="str">
        <f>IF(ISBLANK('Klanten gegevens'!C14),"",TRIM(PROPER('Klanten gegevens'!C14)))</f>
        <v>1003</v>
      </c>
      <c r="F5" s="19" t="str">
        <f t="shared" si="2"/>
        <v/>
      </c>
      <c r="G5" s="19" t="str">
        <f>IF(F5="double ID",(MATCH(E5,E6:$E$3002,0)),"")</f>
        <v/>
      </c>
      <c r="H5" s="19" t="b">
        <f t="shared" si="3"/>
        <v>0</v>
      </c>
      <c r="I5" s="20" t="str">
        <f>IF(ISBLANK('Klanten gegevens'!D14),"",TRIM('Klanten gegevens'!D14))</f>
        <v>a.llallicoloza@alum.up.edu.pe</v>
      </c>
      <c r="J5" s="19" t="str">
        <f t="shared" si="4"/>
        <v/>
      </c>
      <c r="K5" s="19" t="str">
        <f>IF(J5="double email",(MATCH(I5,I6:$I$3002,0)),"")</f>
        <v/>
      </c>
      <c r="L5" s="19" t="b">
        <f t="shared" si="5"/>
        <v>0</v>
      </c>
      <c r="M5" s="20" t="str">
        <f>IF(ISBLANK('Klanten gegevens'!E14),"",TRIM('Klanten gegevens'!E14))</f>
        <v>ja</v>
      </c>
      <c r="N5" s="19" t="str">
        <f t="shared" si="6"/>
        <v/>
      </c>
      <c r="P5" s="40" t="s">
        <v>8</v>
      </c>
      <c r="Q5" s="20" t="str">
        <f>IF(ISBLANK('Klanten gegevens'!R14),"",TRIM('Klanten gegevens'!R14))</f>
        <v/>
      </c>
      <c r="R5" s="19" t="str">
        <f t="shared" si="7"/>
        <v/>
      </c>
      <c r="S5" s="19" t="str">
        <f t="shared" si="8"/>
        <v/>
      </c>
      <c r="T5" s="19" t="str">
        <f t="shared" si="9"/>
        <v/>
      </c>
      <c r="U5" s="19" t="str">
        <f t="shared" si="10"/>
        <v/>
      </c>
      <c r="V5" s="56" t="s">
        <v>74</v>
      </c>
      <c r="W5" s="56">
        <v>20</v>
      </c>
      <c r="X5" s="20" t="str">
        <f>IF(ISBLANK('Klanten gegevens'!S14),"",TRIM('Klanten gegevens'!S14))</f>
        <v/>
      </c>
      <c r="Y5" s="19" t="str">
        <f t="shared" si="11"/>
        <v/>
      </c>
      <c r="Z5" s="20" t="str">
        <f>IF(ISBLANK('Klanten gegevens'!T14),"",TRIM('Klanten gegevens'!T14))</f>
        <v/>
      </c>
      <c r="AA5" s="19" t="str">
        <f t="shared" si="12"/>
        <v/>
      </c>
      <c r="AB5" s="40" t="s">
        <v>138</v>
      </c>
      <c r="AC5" s="19" t="s">
        <v>102</v>
      </c>
    </row>
    <row r="6" spans="1:29" ht="15" x14ac:dyDescent="0.25">
      <c r="A6" s="19" t="str">
        <f>IF(ISBLANK('Klanten gegevens'!A15),"",TRIM(PROPER('Klanten gegevens'!A15)))</f>
        <v>Adrianus</v>
      </c>
      <c r="B6" s="19" t="str">
        <f t="shared" si="0"/>
        <v/>
      </c>
      <c r="C6" s="20" t="str">
        <f>IF(ISBLANK('Klanten gegevens'!B15),"",TRIM(PROPER('Klanten gegevens'!B15)))</f>
        <v>Van Tongeren</v>
      </c>
      <c r="D6" s="19" t="str">
        <f t="shared" si="1"/>
        <v/>
      </c>
      <c r="E6" s="20" t="str">
        <f>IF(ISBLANK('Klanten gegevens'!C15),"",TRIM(PROPER('Klanten gegevens'!C15)))</f>
        <v>1004</v>
      </c>
      <c r="F6" s="19" t="str">
        <f t="shared" si="2"/>
        <v/>
      </c>
      <c r="G6" s="19" t="str">
        <f>IF(F6="double ID",(MATCH(E6,E7:$E$3002,0)),"")</f>
        <v/>
      </c>
      <c r="H6" s="19" t="b">
        <f t="shared" si="3"/>
        <v>0</v>
      </c>
      <c r="I6" s="20" t="str">
        <f>IF(ISBLANK('Klanten gegevens'!D15),"",TRIM('Klanten gegevens'!D15))</f>
        <v>bodhi@live.co.uk</v>
      </c>
      <c r="J6" s="19" t="str">
        <f t="shared" si="4"/>
        <v/>
      </c>
      <c r="K6" s="19" t="str">
        <f>IF(J6="double email",(MATCH(I6,I7:$I$3002,0)),"")</f>
        <v/>
      </c>
      <c r="L6" s="19" t="b">
        <f t="shared" si="5"/>
        <v>0</v>
      </c>
      <c r="M6" s="20" t="str">
        <f>IF(ISBLANK('Klanten gegevens'!E15),"",TRIM('Klanten gegevens'!E15))</f>
        <v>ja</v>
      </c>
      <c r="N6" s="19" t="str">
        <f t="shared" si="6"/>
        <v/>
      </c>
      <c r="P6" s="40" t="s">
        <v>9</v>
      </c>
      <c r="Q6" s="20" t="str">
        <f>IF(ISBLANK('Klanten gegevens'!R15),"",TRIM('Klanten gegevens'!R15))</f>
        <v/>
      </c>
      <c r="R6" s="19" t="str">
        <f t="shared" si="7"/>
        <v/>
      </c>
      <c r="S6" s="19" t="str">
        <f t="shared" si="8"/>
        <v/>
      </c>
      <c r="T6" s="19" t="str">
        <f t="shared" si="9"/>
        <v/>
      </c>
      <c r="U6" s="19" t="str">
        <f t="shared" si="10"/>
        <v/>
      </c>
      <c r="V6" s="56" t="s">
        <v>75</v>
      </c>
      <c r="W6" s="56">
        <v>20</v>
      </c>
      <c r="X6" s="20" t="str">
        <f>IF(ISBLANK('Klanten gegevens'!S15),"",TRIM('Klanten gegevens'!S15))</f>
        <v/>
      </c>
      <c r="Y6" s="19" t="str">
        <f t="shared" si="11"/>
        <v/>
      </c>
      <c r="Z6" s="20" t="str">
        <f>IF(ISBLANK('Klanten gegevens'!T15),"",TRIM('Klanten gegevens'!T15))</f>
        <v/>
      </c>
      <c r="AA6" s="19" t="str">
        <f t="shared" si="12"/>
        <v/>
      </c>
      <c r="AB6" s="40" t="s">
        <v>139</v>
      </c>
      <c r="AC6" s="19" t="s">
        <v>47</v>
      </c>
    </row>
    <row r="7" spans="1:29" ht="15" x14ac:dyDescent="0.25">
      <c r="A7" s="19" t="str">
        <f>IF(ISBLANK('Klanten gegevens'!A16),"",TRIM(PROPER('Klanten gegevens'!A16)))</f>
        <v>Afranina</v>
      </c>
      <c r="B7" s="19" t="str">
        <f t="shared" si="0"/>
        <v/>
      </c>
      <c r="C7" s="20" t="str">
        <f>IF(ISBLANK('Klanten gegevens'!B16),"",TRIM(PROPER('Klanten gegevens'!B16)))</f>
        <v>Lissone</v>
      </c>
      <c r="D7" s="19" t="str">
        <f t="shared" si="1"/>
        <v/>
      </c>
      <c r="E7" s="20" t="str">
        <f>IF(ISBLANK('Klanten gegevens'!C16),"",TRIM(PROPER('Klanten gegevens'!C16)))</f>
        <v>1005</v>
      </c>
      <c r="F7" s="19" t="str">
        <f t="shared" si="2"/>
        <v/>
      </c>
      <c r="G7" s="19" t="str">
        <f>IF(F7="double ID",(MATCH(E7,E8:$E$3002,0)),"")</f>
        <v/>
      </c>
      <c r="H7" s="19" t="b">
        <f t="shared" si="3"/>
        <v>0</v>
      </c>
      <c r="I7" s="20" t="str">
        <f>IF(ISBLANK('Klanten gegevens'!D16),"",TRIM('Klanten gegevens'!D16))</f>
        <v>afraninalissone@gmail.com</v>
      </c>
      <c r="J7" s="19" t="str">
        <f t="shared" si="4"/>
        <v/>
      </c>
      <c r="K7" s="19" t="str">
        <f>IF(J7="double email",(MATCH(I7,I8:$I$3002,0)),"")</f>
        <v/>
      </c>
      <c r="L7" s="19" t="b">
        <f t="shared" si="5"/>
        <v>0</v>
      </c>
      <c r="M7" s="20" t="str">
        <f>IF(ISBLANK('Klanten gegevens'!E16),"",TRIM('Klanten gegevens'!E16))</f>
        <v>ja</v>
      </c>
      <c r="N7" s="19" t="str">
        <f t="shared" si="6"/>
        <v/>
      </c>
      <c r="P7" s="40" t="s">
        <v>56</v>
      </c>
      <c r="Q7" s="20" t="str">
        <f>IF(ISBLANK('Klanten gegevens'!R16),"",TRIM('Klanten gegevens'!R16))</f>
        <v/>
      </c>
      <c r="R7" s="19" t="str">
        <f t="shared" si="7"/>
        <v/>
      </c>
      <c r="S7" s="19" t="str">
        <f t="shared" si="8"/>
        <v/>
      </c>
      <c r="T7" s="19" t="str">
        <f t="shared" si="9"/>
        <v/>
      </c>
      <c r="U7" s="19" t="str">
        <f t="shared" si="10"/>
        <v/>
      </c>
      <c r="V7" s="56" t="s">
        <v>48</v>
      </c>
      <c r="W7" s="56">
        <v>16</v>
      </c>
      <c r="X7" s="20" t="str">
        <f>IF(ISBLANK('Klanten gegevens'!S16),"",TRIM('Klanten gegevens'!S16))</f>
        <v/>
      </c>
      <c r="Y7" s="19" t="str">
        <f t="shared" si="11"/>
        <v/>
      </c>
      <c r="Z7" s="20" t="str">
        <f>IF(ISBLANK('Klanten gegevens'!T16),"",TRIM('Klanten gegevens'!T16))</f>
        <v/>
      </c>
      <c r="AA7" s="19" t="str">
        <f t="shared" si="12"/>
        <v/>
      </c>
      <c r="AB7" s="40" t="s">
        <v>140</v>
      </c>
      <c r="AC7" s="19" t="s">
        <v>49</v>
      </c>
    </row>
    <row r="8" spans="1:29" ht="15" x14ac:dyDescent="0.25">
      <c r="A8" s="19" t="str">
        <f>IF(ISBLANK('Klanten gegevens'!A17),"",TRIM(PROPER('Klanten gegevens'!A17)))</f>
        <v>Agata</v>
      </c>
      <c r="B8" s="19" t="str">
        <f t="shared" si="0"/>
        <v/>
      </c>
      <c r="C8" s="20" t="str">
        <f>IF(ISBLANK('Klanten gegevens'!B17),"",TRIM(PROPER('Klanten gegevens'!B17)))</f>
        <v>Meysner</v>
      </c>
      <c r="D8" s="19" t="str">
        <f t="shared" si="1"/>
        <v/>
      </c>
      <c r="E8" s="20" t="str">
        <f>IF(ISBLANK('Klanten gegevens'!C17),"",TRIM(PROPER('Klanten gegevens'!C17)))</f>
        <v>1006</v>
      </c>
      <c r="F8" s="19" t="str">
        <f t="shared" si="2"/>
        <v/>
      </c>
      <c r="G8" s="19" t="str">
        <f>IF(F8="double ID",(MATCH(E8,E9:$E$3002,0)),"")</f>
        <v/>
      </c>
      <c r="H8" s="19" t="b">
        <f t="shared" si="3"/>
        <v>0</v>
      </c>
      <c r="I8" s="20" t="str">
        <f>IF(ISBLANK('Klanten gegevens'!D17),"",TRIM('Klanten gegevens'!D17))</f>
        <v>meysner.agata@gmail.com</v>
      </c>
      <c r="J8" s="19" t="str">
        <f t="shared" si="4"/>
        <v/>
      </c>
      <c r="K8" s="19" t="str">
        <f>IF(J8="double email",(MATCH(I8,I9:$I$3002,0)),"")</f>
        <v/>
      </c>
      <c r="L8" s="19" t="b">
        <f t="shared" si="5"/>
        <v>0</v>
      </c>
      <c r="M8" s="20" t="str">
        <f>IF(ISBLANK('Klanten gegevens'!E17),"",TRIM('Klanten gegevens'!E17))</f>
        <v>ja</v>
      </c>
      <c r="N8" s="19" t="str">
        <f t="shared" si="6"/>
        <v/>
      </c>
      <c r="P8" s="40" t="s">
        <v>55</v>
      </c>
      <c r="Q8" s="20" t="str">
        <f>IF(ISBLANK('Klanten gegevens'!R17),"",TRIM('Klanten gegevens'!R17))</f>
        <v/>
      </c>
      <c r="R8" s="19" t="str">
        <f t="shared" si="7"/>
        <v/>
      </c>
      <c r="S8" s="19" t="str">
        <f t="shared" si="8"/>
        <v/>
      </c>
      <c r="T8" s="19" t="str">
        <f t="shared" si="9"/>
        <v/>
      </c>
      <c r="U8" s="19" t="str">
        <f t="shared" si="10"/>
        <v/>
      </c>
      <c r="V8" s="56" t="s">
        <v>76</v>
      </c>
      <c r="W8" s="56">
        <v>22</v>
      </c>
      <c r="X8" s="20" t="str">
        <f>IF(ISBLANK('Klanten gegevens'!S17),"",TRIM('Klanten gegevens'!S17))</f>
        <v/>
      </c>
      <c r="Y8" s="19" t="str">
        <f t="shared" si="11"/>
        <v/>
      </c>
      <c r="Z8" s="20" t="str">
        <f>IF(ISBLANK('Klanten gegevens'!T17),"",TRIM('Klanten gegevens'!T17))</f>
        <v/>
      </c>
      <c r="AA8" s="19" t="str">
        <f t="shared" si="12"/>
        <v/>
      </c>
      <c r="AB8" s="40" t="s">
        <v>141</v>
      </c>
    </row>
    <row r="9" spans="1:29" ht="15" x14ac:dyDescent="0.25">
      <c r="A9" s="19" t="str">
        <f>IF(ISBLANK('Klanten gegevens'!A18),"",TRIM(PROPER('Klanten gegevens'!A18)))</f>
        <v>Aggie</v>
      </c>
      <c r="B9" s="19" t="str">
        <f t="shared" si="0"/>
        <v/>
      </c>
      <c r="C9" s="20" t="str">
        <f>IF(ISBLANK('Klanten gegevens'!B18),"",TRIM(PROPER('Klanten gegevens'!B18)))</f>
        <v>Mourmans</v>
      </c>
      <c r="D9" s="19" t="str">
        <f t="shared" si="1"/>
        <v/>
      </c>
      <c r="E9" s="20" t="str">
        <f>IF(ISBLANK('Klanten gegevens'!C18),"",TRIM(PROPER('Klanten gegevens'!C18)))</f>
        <v>1007</v>
      </c>
      <c r="F9" s="19" t="str">
        <f t="shared" si="2"/>
        <v/>
      </c>
      <c r="G9" s="19" t="str">
        <f>IF(F9="double ID",(MATCH(E9,E10:$E$3002,0)),"")</f>
        <v/>
      </c>
      <c r="H9" s="19" t="b">
        <f t="shared" si="3"/>
        <v>0</v>
      </c>
      <c r="I9" s="20" t="str">
        <f>IF(ISBLANK('Klanten gegevens'!D18),"",TRIM('Klanten gegevens'!D18))</f>
        <v>a.mourmans@hotmail.com</v>
      </c>
      <c r="J9" s="19" t="str">
        <f t="shared" si="4"/>
        <v/>
      </c>
      <c r="K9" s="19" t="str">
        <f>IF(J9="double email",(MATCH(I9,I10:$I$3002,0)),"")</f>
        <v/>
      </c>
      <c r="L9" s="19" t="b">
        <f t="shared" si="5"/>
        <v>0</v>
      </c>
      <c r="M9" s="20" t="str">
        <f>IF(ISBLANK('Klanten gegevens'!E18),"",TRIM('Klanten gegevens'!E18))</f>
        <v>ja</v>
      </c>
      <c r="N9" s="19" t="str">
        <f t="shared" si="6"/>
        <v/>
      </c>
      <c r="P9" s="40" t="s">
        <v>57</v>
      </c>
      <c r="Q9" s="20" t="str">
        <f>IF(ISBLANK('Klanten gegevens'!R18),"",TRIM('Klanten gegevens'!R18))</f>
        <v/>
      </c>
      <c r="R9" s="19" t="str">
        <f t="shared" si="7"/>
        <v/>
      </c>
      <c r="S9" s="19" t="str">
        <f t="shared" si="8"/>
        <v/>
      </c>
      <c r="T9" s="19" t="str">
        <f t="shared" si="9"/>
        <v/>
      </c>
      <c r="U9" s="19" t="str">
        <f t="shared" si="10"/>
        <v/>
      </c>
      <c r="V9" s="56" t="s">
        <v>71</v>
      </c>
      <c r="W9" s="56">
        <v>21</v>
      </c>
      <c r="X9" s="20" t="str">
        <f>IF(ISBLANK('Klanten gegevens'!S18),"",TRIM('Klanten gegevens'!S18))</f>
        <v/>
      </c>
      <c r="Y9" s="19" t="str">
        <f t="shared" si="11"/>
        <v/>
      </c>
      <c r="Z9" s="20" t="str">
        <f>IF(ISBLANK('Klanten gegevens'!T18),"",TRIM('Klanten gegevens'!T18))</f>
        <v/>
      </c>
      <c r="AA9" s="19" t="str">
        <f t="shared" si="12"/>
        <v/>
      </c>
      <c r="AB9" s="40" t="s">
        <v>142</v>
      </c>
    </row>
    <row r="10" spans="1:29" ht="15" x14ac:dyDescent="0.25">
      <c r="A10" s="19" t="str">
        <f>IF(ISBLANK('Klanten gegevens'!A19),"",TRIM(PROPER('Klanten gegevens'!A19)))</f>
        <v>Agnieszka</v>
      </c>
      <c r="B10" s="19" t="str">
        <f t="shared" si="0"/>
        <v/>
      </c>
      <c r="C10" s="20" t="str">
        <f>IF(ISBLANK('Klanten gegevens'!B19),"",TRIM(PROPER('Klanten gegevens'!B19)))</f>
        <v>Tolloczko</v>
      </c>
      <c r="D10" s="19" t="str">
        <f t="shared" si="1"/>
        <v/>
      </c>
      <c r="E10" s="20" t="str">
        <f>IF(ISBLANK('Klanten gegevens'!C19),"",TRIM(PROPER('Klanten gegevens'!C19)))</f>
        <v>221</v>
      </c>
      <c r="F10" s="19" t="str">
        <f t="shared" si="2"/>
        <v/>
      </c>
      <c r="G10" s="19" t="str">
        <f>IF(F10="double ID",(MATCH(E10,E11:$E$3002,0)),"")</f>
        <v/>
      </c>
      <c r="H10" s="19" t="b">
        <f t="shared" si="3"/>
        <v>0</v>
      </c>
      <c r="I10" s="20" t="str">
        <f>IF(ISBLANK('Klanten gegevens'!D19),"",TRIM('Klanten gegevens'!D19))</f>
        <v>agnieszka.tolloczko@gmail.com</v>
      </c>
      <c r="J10" s="19" t="str">
        <f t="shared" si="4"/>
        <v/>
      </c>
      <c r="K10" s="19" t="str">
        <f>IF(J10="double email",(MATCH(I10,I11:$I$3002,0)),"")</f>
        <v/>
      </c>
      <c r="L10" s="19" t="b">
        <f t="shared" si="5"/>
        <v>0</v>
      </c>
      <c r="M10" s="20" t="str">
        <f>IF(ISBLANK('Klanten gegevens'!E19),"",TRIM('Klanten gegevens'!E19))</f>
        <v>ja</v>
      </c>
      <c r="N10" s="19" t="str">
        <f t="shared" si="6"/>
        <v/>
      </c>
      <c r="P10" s="40" t="s">
        <v>58</v>
      </c>
      <c r="Q10" s="20" t="str">
        <f>IF(ISBLANK('Klanten gegevens'!R19),"",TRIM('Klanten gegevens'!R19))</f>
        <v/>
      </c>
      <c r="R10" s="19" t="str">
        <f t="shared" si="7"/>
        <v/>
      </c>
      <c r="S10" s="19" t="str">
        <f t="shared" si="8"/>
        <v/>
      </c>
      <c r="T10" s="19" t="str">
        <f t="shared" si="9"/>
        <v/>
      </c>
      <c r="U10" s="19" t="str">
        <f t="shared" si="10"/>
        <v/>
      </c>
      <c r="V10" s="56" t="s">
        <v>77</v>
      </c>
      <c r="W10" s="56">
        <v>28</v>
      </c>
      <c r="X10" s="20" t="str">
        <f>IF(ISBLANK('Klanten gegevens'!S19),"",TRIM('Klanten gegevens'!S19))</f>
        <v/>
      </c>
      <c r="Y10" s="19" t="str">
        <f t="shared" si="11"/>
        <v/>
      </c>
      <c r="Z10" s="20" t="str">
        <f>IF(ISBLANK('Klanten gegevens'!T19),"",TRIM('Klanten gegevens'!T19))</f>
        <v/>
      </c>
      <c r="AA10" s="19" t="str">
        <f t="shared" si="12"/>
        <v/>
      </c>
      <c r="AB10" s="40" t="s">
        <v>143</v>
      </c>
    </row>
    <row r="11" spans="1:29" ht="15" x14ac:dyDescent="0.25">
      <c r="A11" s="19" t="str">
        <f>IF(ISBLANK('Klanten gegevens'!A20),"",TRIM(PROPER('Klanten gegevens'!A20)))</f>
        <v>Alan</v>
      </c>
      <c r="B11" s="19" t="str">
        <f t="shared" si="0"/>
        <v/>
      </c>
      <c r="C11" s="20" t="str">
        <f>IF(ISBLANK('Klanten gegevens'!B20),"",TRIM(PROPER('Klanten gegevens'!B20)))</f>
        <v>Sandra</v>
      </c>
      <c r="D11" s="19" t="str">
        <f t="shared" si="1"/>
        <v/>
      </c>
      <c r="E11" s="20" t="str">
        <f>IF(ISBLANK('Klanten gegevens'!C20),"",TRIM(PROPER('Klanten gegevens'!C20)))</f>
        <v>1008</v>
      </c>
      <c r="F11" s="19" t="str">
        <f t="shared" si="2"/>
        <v/>
      </c>
      <c r="G11" s="19" t="str">
        <f>IF(F11="double ID",(MATCH(E11,E12:$E$3002,0)),"")</f>
        <v/>
      </c>
      <c r="H11" s="19" t="b">
        <f t="shared" si="3"/>
        <v>0</v>
      </c>
      <c r="I11" s="20" t="str">
        <f>IF(ISBLANK('Klanten gegevens'!D20),"",TRIM('Klanten gegevens'!D20))</f>
        <v>alans4690@gmail.com</v>
      </c>
      <c r="J11" s="19" t="str">
        <f t="shared" si="4"/>
        <v/>
      </c>
      <c r="K11" s="19" t="str">
        <f>IF(J11="double email",(MATCH(I11,I12:$I$3002,0)),"")</f>
        <v/>
      </c>
      <c r="L11" s="19" t="b">
        <f t="shared" si="5"/>
        <v>0</v>
      </c>
      <c r="M11" s="20" t="str">
        <f>IF(ISBLANK('Klanten gegevens'!E20),"",TRIM('Klanten gegevens'!E20))</f>
        <v>ja</v>
      </c>
      <c r="N11" s="19" t="str">
        <f t="shared" si="6"/>
        <v/>
      </c>
      <c r="P11" s="40" t="s">
        <v>69</v>
      </c>
      <c r="Q11" s="20" t="str">
        <f>IF(ISBLANK('Klanten gegevens'!R20),"",TRIM('Klanten gegevens'!R20))</f>
        <v/>
      </c>
      <c r="R11" s="19" t="str">
        <f t="shared" si="7"/>
        <v/>
      </c>
      <c r="S11" s="19" t="str">
        <f t="shared" si="8"/>
        <v/>
      </c>
      <c r="T11" s="19" t="str">
        <f t="shared" si="9"/>
        <v/>
      </c>
      <c r="U11" s="19" t="str">
        <f t="shared" si="10"/>
        <v/>
      </c>
      <c r="V11" s="56" t="s">
        <v>78</v>
      </c>
      <c r="W11" s="56">
        <v>24</v>
      </c>
      <c r="X11" s="20" t="str">
        <f>IF(ISBLANK('Klanten gegevens'!S20),"",TRIM('Klanten gegevens'!S20))</f>
        <v/>
      </c>
      <c r="Y11" s="19" t="str">
        <f t="shared" si="11"/>
        <v/>
      </c>
      <c r="Z11" s="20" t="str">
        <f>IF(ISBLANK('Klanten gegevens'!T20),"",TRIM('Klanten gegevens'!T20))</f>
        <v/>
      </c>
      <c r="AA11" s="19" t="str">
        <f t="shared" si="12"/>
        <v/>
      </c>
      <c r="AB11" s="40" t="s">
        <v>133</v>
      </c>
    </row>
    <row r="12" spans="1:29" ht="15" x14ac:dyDescent="0.25">
      <c r="A12" s="19" t="str">
        <f>IF(ISBLANK('Klanten gegevens'!A21),"",TRIM(PROPER('Klanten gegevens'!A21)))</f>
        <v>Alba</v>
      </c>
      <c r="B12" s="19" t="str">
        <f t="shared" si="0"/>
        <v/>
      </c>
      <c r="C12" s="20" t="str">
        <f>IF(ISBLANK('Klanten gegevens'!B21),"",TRIM(PROPER('Klanten gegevens'!B21)))</f>
        <v>Clara Puente</v>
      </c>
      <c r="D12" s="19" t="str">
        <f t="shared" si="1"/>
        <v/>
      </c>
      <c r="E12" s="20" t="str">
        <f>IF(ISBLANK('Klanten gegevens'!C21),"",TRIM(PROPER('Klanten gegevens'!C21)))</f>
        <v>446</v>
      </c>
      <c r="F12" s="19" t="str">
        <f t="shared" si="2"/>
        <v/>
      </c>
      <c r="G12" s="19" t="str">
        <f>IF(F12="double ID",(MATCH(E12,E13:$E$3002,0)),"")</f>
        <v/>
      </c>
      <c r="H12" s="19" t="b">
        <f t="shared" si="3"/>
        <v>0</v>
      </c>
      <c r="I12" s="20" t="str">
        <f>IF(ISBLANK('Klanten gegevens'!D21),"",TRIM('Klanten gegevens'!D21))</f>
        <v>albaclarapuente@gmail.com</v>
      </c>
      <c r="J12" s="19" t="str">
        <f t="shared" si="4"/>
        <v/>
      </c>
      <c r="K12" s="19" t="str">
        <f>IF(J12="double email",(MATCH(I12,I13:$I$3002,0)),"")</f>
        <v/>
      </c>
      <c r="L12" s="19" t="b">
        <f t="shared" si="5"/>
        <v>0</v>
      </c>
      <c r="M12" s="20" t="str">
        <f>IF(ISBLANK('Klanten gegevens'!E21),"",TRIM('Klanten gegevens'!E21))</f>
        <v>ja</v>
      </c>
      <c r="N12" s="19" t="str">
        <f t="shared" si="6"/>
        <v/>
      </c>
      <c r="P12" s="40" t="s">
        <v>128</v>
      </c>
      <c r="Q12" s="20" t="str">
        <f>IF(ISBLANK('Klanten gegevens'!R21),"",TRIM('Klanten gegevens'!R21))</f>
        <v/>
      </c>
      <c r="R12" s="19" t="str">
        <f t="shared" si="7"/>
        <v/>
      </c>
      <c r="S12" s="19" t="str">
        <f t="shared" si="8"/>
        <v/>
      </c>
      <c r="T12" s="19" t="str">
        <f t="shared" si="9"/>
        <v/>
      </c>
      <c r="U12" s="19" t="str">
        <f t="shared" si="10"/>
        <v/>
      </c>
      <c r="V12" s="56" t="s">
        <v>47</v>
      </c>
      <c r="W12" s="56">
        <v>22</v>
      </c>
      <c r="X12" s="20" t="str">
        <f>IF(ISBLANK('Klanten gegevens'!S21),"",TRIM('Klanten gegevens'!S21))</f>
        <v/>
      </c>
      <c r="Y12" s="19" t="str">
        <f t="shared" si="11"/>
        <v/>
      </c>
      <c r="Z12" s="20" t="str">
        <f>IF(ISBLANK('Klanten gegevens'!T21),"",TRIM('Klanten gegevens'!T21))</f>
        <v/>
      </c>
      <c r="AA12" s="19" t="str">
        <f t="shared" si="12"/>
        <v/>
      </c>
      <c r="AB12" s="40" t="s">
        <v>144</v>
      </c>
    </row>
    <row r="13" spans="1:29" ht="15" x14ac:dyDescent="0.25">
      <c r="A13" s="19" t="str">
        <f>IF(ISBLANK('Klanten gegevens'!A22),"",TRIM(PROPER('Klanten gegevens'!A22)))</f>
        <v>Alba</v>
      </c>
      <c r="B13" s="19" t="str">
        <f t="shared" si="0"/>
        <v/>
      </c>
      <c r="C13" s="20" t="str">
        <f>IF(ISBLANK('Klanten gegevens'!B22),"",TRIM(PROPER('Klanten gegevens'!B22)))</f>
        <v>Fernandez</v>
      </c>
      <c r="D13" s="19" t="str">
        <f t="shared" si="1"/>
        <v/>
      </c>
      <c r="E13" s="20" t="str">
        <f>IF(ISBLANK('Klanten gegevens'!C22),"",TRIM(PROPER('Klanten gegevens'!C22)))</f>
        <v>575</v>
      </c>
      <c r="F13" s="19" t="str">
        <f t="shared" si="2"/>
        <v/>
      </c>
      <c r="G13" s="19" t="str">
        <f>IF(F13="double ID",(MATCH(E13,E14:$E$3002,0)),"")</f>
        <v/>
      </c>
      <c r="H13" s="19" t="b">
        <f t="shared" si="3"/>
        <v>0</v>
      </c>
      <c r="I13" s="20" t="str">
        <f>IF(ISBLANK('Klanten gegevens'!D22),"",TRIM('Klanten gegevens'!D22))</f>
        <v>albafernandezarbones@gmail.com</v>
      </c>
      <c r="J13" s="19" t="str">
        <f t="shared" si="4"/>
        <v/>
      </c>
      <c r="K13" s="19" t="str">
        <f>IF(J13="double email",(MATCH(I13,I14:$I$3002,0)),"")</f>
        <v/>
      </c>
      <c r="L13" s="19" t="b">
        <f t="shared" si="5"/>
        <v>0</v>
      </c>
      <c r="M13" s="20" t="str">
        <f>IF(ISBLANK('Klanten gegevens'!E22),"",TRIM('Klanten gegevens'!E22))</f>
        <v>ja</v>
      </c>
      <c r="N13" s="19" t="str">
        <f t="shared" si="6"/>
        <v/>
      </c>
      <c r="P13" s="40" t="s">
        <v>129</v>
      </c>
      <c r="Q13" s="20" t="str">
        <f>IF(ISBLANK('Klanten gegevens'!R22),"",TRIM('Klanten gegevens'!R22))</f>
        <v/>
      </c>
      <c r="R13" s="19" t="str">
        <f t="shared" si="7"/>
        <v/>
      </c>
      <c r="S13" s="19" t="str">
        <f t="shared" si="8"/>
        <v/>
      </c>
      <c r="T13" s="19" t="str">
        <f t="shared" si="9"/>
        <v/>
      </c>
      <c r="U13" s="19" t="str">
        <f t="shared" si="10"/>
        <v/>
      </c>
      <c r="V13" s="56" t="s">
        <v>79</v>
      </c>
      <c r="W13" s="56">
        <v>18</v>
      </c>
      <c r="X13" s="20" t="str">
        <f>IF(ISBLANK('Klanten gegevens'!S22),"",TRIM('Klanten gegevens'!S22))</f>
        <v/>
      </c>
      <c r="Y13" s="19" t="str">
        <f t="shared" si="11"/>
        <v/>
      </c>
      <c r="Z13" s="20" t="str">
        <f>IF(ISBLANK('Klanten gegevens'!T22),"",TRIM('Klanten gegevens'!T22))</f>
        <v/>
      </c>
      <c r="AA13" s="19" t="str">
        <f t="shared" si="12"/>
        <v/>
      </c>
      <c r="AB13" s="40" t="s">
        <v>145</v>
      </c>
    </row>
    <row r="14" spans="1:29" ht="15" x14ac:dyDescent="0.25">
      <c r="A14" s="19" t="str">
        <f>IF(ISBLANK('Klanten gegevens'!A23),"",TRIM(PROPER('Klanten gegevens'!A23)))</f>
        <v>Alberto</v>
      </c>
      <c r="B14" s="19" t="str">
        <f t="shared" si="0"/>
        <v/>
      </c>
      <c r="C14" s="20" t="str">
        <f>IF(ISBLANK('Klanten gegevens'!B23),"",TRIM(PROPER('Klanten gegevens'!B23)))</f>
        <v>Macias Astorga</v>
      </c>
      <c r="D14" s="19" t="str">
        <f t="shared" si="1"/>
        <v/>
      </c>
      <c r="E14" s="20" t="str">
        <f>IF(ISBLANK('Klanten gegevens'!C23),"",TRIM(PROPER('Klanten gegevens'!C23)))</f>
        <v>1009</v>
      </c>
      <c r="F14" s="19" t="str">
        <f t="shared" si="2"/>
        <v/>
      </c>
      <c r="G14" s="19" t="str">
        <f>IF(F14="double ID",(MATCH(E14,E15:$E$3002,0)),"")</f>
        <v/>
      </c>
      <c r="H14" s="19" t="b">
        <f t="shared" si="3"/>
        <v>0</v>
      </c>
      <c r="I14" s="20" t="str">
        <f>IF(ISBLANK('Klanten gegevens'!D23),"",TRIM('Klanten gegevens'!D23))</f>
        <v/>
      </c>
      <c r="J14" s="19" t="str">
        <f t="shared" si="4"/>
        <v>missing email</v>
      </c>
      <c r="K14" s="19" t="str">
        <f>IF(J14="double email",(MATCH(I14,I15:$I$3002,0)),"")</f>
        <v/>
      </c>
      <c r="L14" s="19" t="b">
        <f t="shared" si="5"/>
        <v>0</v>
      </c>
      <c r="M14" s="20" t="str">
        <f>IF(ISBLANK('Klanten gegevens'!E23),"",TRIM('Klanten gegevens'!E23))</f>
        <v>ja</v>
      </c>
      <c r="N14" s="19" t="str">
        <f t="shared" si="6"/>
        <v/>
      </c>
      <c r="P14" s="40" t="s">
        <v>130</v>
      </c>
      <c r="Q14" s="20" t="str">
        <f>IF(ISBLANK('Klanten gegevens'!R23),"",TRIM('Klanten gegevens'!R23))</f>
        <v/>
      </c>
      <c r="R14" s="19" t="str">
        <f t="shared" si="7"/>
        <v/>
      </c>
      <c r="S14" s="19" t="str">
        <f t="shared" si="8"/>
        <v/>
      </c>
      <c r="T14" s="19" t="str">
        <f t="shared" si="9"/>
        <v/>
      </c>
      <c r="U14" s="19" t="str">
        <f t="shared" si="10"/>
        <v/>
      </c>
      <c r="V14" s="56" t="s">
        <v>80</v>
      </c>
      <c r="W14" s="56">
        <v>20</v>
      </c>
      <c r="X14" s="20" t="str">
        <f>IF(ISBLANK('Klanten gegevens'!S23),"",TRIM('Klanten gegevens'!S23))</f>
        <v/>
      </c>
      <c r="Y14" s="19" t="str">
        <f t="shared" si="11"/>
        <v/>
      </c>
      <c r="Z14" s="20" t="str">
        <f>IF(ISBLANK('Klanten gegevens'!T23),"",TRIM('Klanten gegevens'!T23))</f>
        <v/>
      </c>
      <c r="AA14" s="19" t="str">
        <f t="shared" si="12"/>
        <v/>
      </c>
      <c r="AB14" s="40" t="s">
        <v>146</v>
      </c>
    </row>
    <row r="15" spans="1:29" ht="15" x14ac:dyDescent="0.25">
      <c r="A15" s="19" t="str">
        <f>IF(ISBLANK('Klanten gegevens'!A24),"",TRIM(PROPER('Klanten gegevens'!A24)))</f>
        <v>Alejandro</v>
      </c>
      <c r="B15" s="19" t="str">
        <f t="shared" si="0"/>
        <v/>
      </c>
      <c r="C15" s="20" t="str">
        <f>IF(ISBLANK('Klanten gegevens'!B24),"",TRIM(PROPER('Klanten gegevens'!B24)))</f>
        <v>Espinoza</v>
      </c>
      <c r="D15" s="19" t="str">
        <f t="shared" si="1"/>
        <v/>
      </c>
      <c r="E15" s="20" t="str">
        <f>IF(ISBLANK('Klanten gegevens'!C24),"",TRIM(PROPER('Klanten gegevens'!C24)))</f>
        <v>566</v>
      </c>
      <c r="F15" s="19" t="str">
        <f t="shared" si="2"/>
        <v/>
      </c>
      <c r="G15" s="19" t="str">
        <f>IF(F15="double ID",(MATCH(E15,E16:$E$3002,0)),"")</f>
        <v/>
      </c>
      <c r="H15" s="19" t="b">
        <f t="shared" si="3"/>
        <v>0</v>
      </c>
      <c r="I15" s="20" t="str">
        <f>IF(ISBLANK('Klanten gegevens'!D24),"",TRIM('Klanten gegevens'!D24))</f>
        <v>a.espinoza.b.615@gmail.com</v>
      </c>
      <c r="J15" s="19" t="str">
        <f t="shared" si="4"/>
        <v/>
      </c>
      <c r="K15" s="19" t="str">
        <f>IF(J15="double email",(MATCH(I15,I16:$I$3002,0)),"")</f>
        <v/>
      </c>
      <c r="L15" s="19" t="b">
        <f t="shared" si="5"/>
        <v>0</v>
      </c>
      <c r="M15" s="20" t="str">
        <f>IF(ISBLANK('Klanten gegevens'!E24),"",TRIM('Klanten gegevens'!E24))</f>
        <v>ja</v>
      </c>
      <c r="N15" s="19" t="str">
        <f t="shared" si="6"/>
        <v/>
      </c>
      <c r="P15" s="40" t="s">
        <v>131</v>
      </c>
      <c r="Q15" s="20" t="str">
        <f>IF(ISBLANK('Klanten gegevens'!R24),"",TRIM('Klanten gegevens'!R24))</f>
        <v/>
      </c>
      <c r="R15" s="19" t="str">
        <f t="shared" si="7"/>
        <v/>
      </c>
      <c r="S15" s="19" t="str">
        <f t="shared" si="8"/>
        <v/>
      </c>
      <c r="T15" s="19" t="str">
        <f t="shared" si="9"/>
        <v/>
      </c>
      <c r="U15" s="19" t="str">
        <f t="shared" si="10"/>
        <v/>
      </c>
      <c r="V15" s="56" t="s">
        <v>81</v>
      </c>
      <c r="W15" s="56">
        <v>24</v>
      </c>
      <c r="X15" s="20" t="str">
        <f>IF(ISBLANK('Klanten gegevens'!S24),"",TRIM('Klanten gegevens'!S24))</f>
        <v/>
      </c>
      <c r="Y15" s="19" t="str">
        <f t="shared" si="11"/>
        <v/>
      </c>
      <c r="Z15" s="20" t="str">
        <f>IF(ISBLANK('Klanten gegevens'!T24),"",TRIM('Klanten gegevens'!T24))</f>
        <v/>
      </c>
      <c r="AA15" s="19" t="str">
        <f t="shared" si="12"/>
        <v/>
      </c>
      <c r="AB15" s="40" t="s">
        <v>147</v>
      </c>
    </row>
    <row r="16" spans="1:29" ht="15" x14ac:dyDescent="0.25">
      <c r="A16" s="19" t="str">
        <f>IF(ISBLANK('Klanten gegevens'!A25),"",TRIM(PROPER('Klanten gegevens'!A25)))</f>
        <v>Alena</v>
      </c>
      <c r="B16" s="19" t="str">
        <f t="shared" si="0"/>
        <v/>
      </c>
      <c r="C16" s="20" t="str">
        <f>IF(ISBLANK('Klanten gegevens'!B25),"",TRIM(PROPER('Klanten gegevens'!B25)))</f>
        <v>Akcay</v>
      </c>
      <c r="D16" s="19" t="str">
        <f t="shared" si="1"/>
        <v/>
      </c>
      <c r="E16" s="20" t="str">
        <f>IF(ISBLANK('Klanten gegevens'!C25),"",TRIM(PROPER('Klanten gegevens'!C25)))</f>
        <v>9</v>
      </c>
      <c r="F16" s="19" t="str">
        <f t="shared" si="2"/>
        <v/>
      </c>
      <c r="G16" s="19" t="str">
        <f>IF(F16="double ID",(MATCH(E16,E17:$E$3002,0)),"")</f>
        <v/>
      </c>
      <c r="H16" s="19" t="b">
        <f t="shared" si="3"/>
        <v>0</v>
      </c>
      <c r="I16" s="20" t="str">
        <f>IF(ISBLANK('Klanten gegevens'!D25),"",TRIM('Klanten gegevens'!D25))</f>
        <v>alena_t@gmx.de</v>
      </c>
      <c r="J16" s="19" t="str">
        <f t="shared" si="4"/>
        <v/>
      </c>
      <c r="K16" s="19" t="str">
        <f>IF(J16="double email",(MATCH(I16,I17:$I$3002,0)),"")</f>
        <v/>
      </c>
      <c r="L16" s="19" t="b">
        <f t="shared" si="5"/>
        <v>0</v>
      </c>
      <c r="M16" s="20" t="str">
        <f>IF(ISBLANK('Klanten gegevens'!E25),"",TRIM('Klanten gegevens'!E25))</f>
        <v>ja</v>
      </c>
      <c r="N16" s="19" t="str">
        <f t="shared" si="6"/>
        <v/>
      </c>
      <c r="P16" s="40"/>
      <c r="Q16" s="20" t="str">
        <f>IF(ISBLANK('Klanten gegevens'!R25),"",TRIM('Klanten gegevens'!R25))</f>
        <v/>
      </c>
      <c r="R16" s="19" t="str">
        <f t="shared" si="7"/>
        <v/>
      </c>
      <c r="S16" s="19" t="str">
        <f t="shared" si="8"/>
        <v/>
      </c>
      <c r="T16" s="19" t="str">
        <f t="shared" si="9"/>
        <v/>
      </c>
      <c r="U16" s="19" t="str">
        <f t="shared" si="10"/>
        <v/>
      </c>
      <c r="V16" s="56" t="s">
        <v>82</v>
      </c>
      <c r="W16" s="56">
        <v>18</v>
      </c>
      <c r="X16" s="20" t="str">
        <f>IF(ISBLANK('Klanten gegevens'!S25),"",TRIM('Klanten gegevens'!S25))</f>
        <v/>
      </c>
      <c r="Y16" s="19" t="str">
        <f t="shared" si="11"/>
        <v/>
      </c>
      <c r="Z16" s="20" t="str">
        <f>IF(ISBLANK('Klanten gegevens'!T25),"",TRIM('Klanten gegevens'!T25))</f>
        <v/>
      </c>
      <c r="AA16" s="19" t="str">
        <f t="shared" si="12"/>
        <v/>
      </c>
    </row>
    <row r="17" spans="1:27" ht="15" x14ac:dyDescent="0.25">
      <c r="A17" s="19" t="str">
        <f>IF(ISBLANK('Klanten gegevens'!A26),"",TRIM(PROPER('Klanten gegevens'!A26)))</f>
        <v>Alena</v>
      </c>
      <c r="B17" s="19" t="str">
        <f t="shared" si="0"/>
        <v/>
      </c>
      <c r="C17" s="20" t="str">
        <f>IF(ISBLANK('Klanten gegevens'!B26),"",TRIM(PROPER('Klanten gegevens'!B26)))</f>
        <v>Geppert</v>
      </c>
      <c r="D17" s="19" t="str">
        <f t="shared" si="1"/>
        <v/>
      </c>
      <c r="E17" s="20" t="str">
        <f>IF(ISBLANK('Klanten gegevens'!C26),"",TRIM(PROPER('Klanten gegevens'!C26)))</f>
        <v>621</v>
      </c>
      <c r="F17" s="19" t="str">
        <f t="shared" si="2"/>
        <v/>
      </c>
      <c r="G17" s="19" t="str">
        <f>IF(F17="double ID",(MATCH(E17,E18:$E$3002,0)),"")</f>
        <v/>
      </c>
      <c r="H17" s="19" t="b">
        <f t="shared" si="3"/>
        <v>0</v>
      </c>
      <c r="I17" s="20" t="str">
        <f>IF(ISBLANK('Klanten gegevens'!D26),"",TRIM('Klanten gegevens'!D26))</f>
        <v>alena.geppert@t-online.de</v>
      </c>
      <c r="J17" s="19" t="str">
        <f t="shared" si="4"/>
        <v/>
      </c>
      <c r="K17" s="19" t="str">
        <f>IF(J17="double email",(MATCH(I17,I18:$I$3002,0)),"")</f>
        <v/>
      </c>
      <c r="L17" s="19" t="b">
        <f t="shared" si="5"/>
        <v>0</v>
      </c>
      <c r="M17" s="20" t="str">
        <f>IF(ISBLANK('Klanten gegevens'!E26),"",TRIM('Klanten gegevens'!E26))</f>
        <v>ja</v>
      </c>
      <c r="N17" s="19" t="str">
        <f t="shared" si="6"/>
        <v/>
      </c>
      <c r="P17" s="40"/>
      <c r="Q17" s="20" t="str">
        <f>IF(ISBLANK('Klanten gegevens'!R26),"",TRIM('Klanten gegevens'!R26))</f>
        <v/>
      </c>
      <c r="R17" s="19" t="str">
        <f t="shared" si="7"/>
        <v/>
      </c>
      <c r="S17" s="19" t="str">
        <f t="shared" si="8"/>
        <v/>
      </c>
      <c r="T17" s="19" t="str">
        <f t="shared" si="9"/>
        <v/>
      </c>
      <c r="U17" s="19" t="str">
        <f t="shared" si="10"/>
        <v/>
      </c>
      <c r="V17" s="56" t="s">
        <v>83</v>
      </c>
      <c r="W17" s="56">
        <v>18</v>
      </c>
      <c r="X17" s="20" t="str">
        <f>IF(ISBLANK('Klanten gegevens'!S26),"",TRIM('Klanten gegevens'!S26))</f>
        <v/>
      </c>
      <c r="Y17" s="19" t="str">
        <f t="shared" si="11"/>
        <v/>
      </c>
      <c r="Z17" s="20" t="str">
        <f>IF(ISBLANK('Klanten gegevens'!T26),"",TRIM('Klanten gegevens'!T26))</f>
        <v/>
      </c>
      <c r="AA17" s="19" t="str">
        <f t="shared" si="12"/>
        <v/>
      </c>
    </row>
    <row r="18" spans="1:27" ht="15" x14ac:dyDescent="0.25">
      <c r="A18" s="19" t="str">
        <f>IF(ISBLANK('Klanten gegevens'!A27),"",TRIM(PROPER('Klanten gegevens'!A27)))</f>
        <v>Alessio</v>
      </c>
      <c r="B18" s="19" t="str">
        <f t="shared" si="0"/>
        <v/>
      </c>
      <c r="C18" s="20" t="str">
        <f>IF(ISBLANK('Klanten gegevens'!B27),"",TRIM(PROPER('Klanten gegevens'!B27)))</f>
        <v>Di Marco</v>
      </c>
      <c r="D18" s="19" t="str">
        <f t="shared" si="1"/>
        <v/>
      </c>
      <c r="E18" s="20" t="str">
        <f>IF(ISBLANK('Klanten gegevens'!C27),"",TRIM(PROPER('Klanten gegevens'!C27)))</f>
        <v>521</v>
      </c>
      <c r="F18" s="19" t="str">
        <f t="shared" si="2"/>
        <v/>
      </c>
      <c r="G18" s="19" t="str">
        <f>IF(F18="double ID",(MATCH(E18,E19:$E$3002,0)),"")</f>
        <v/>
      </c>
      <c r="H18" s="19" t="b">
        <f t="shared" si="3"/>
        <v>0</v>
      </c>
      <c r="I18" s="20" t="str">
        <f>IF(ISBLANK('Klanten gegevens'!D27),"",TRIM('Klanten gegevens'!D27))</f>
        <v>alessio_dimarco@hotmail.com</v>
      </c>
      <c r="J18" s="19" t="str">
        <f t="shared" si="4"/>
        <v/>
      </c>
      <c r="K18" s="19" t="str">
        <f>IF(J18="double email",(MATCH(I18,I19:$I$3002,0)),"")</f>
        <v/>
      </c>
      <c r="L18" s="19" t="b">
        <f t="shared" si="5"/>
        <v>0</v>
      </c>
      <c r="M18" s="20" t="str">
        <f>IF(ISBLANK('Klanten gegevens'!E27),"",TRIM('Klanten gegevens'!E27))</f>
        <v>ja</v>
      </c>
      <c r="N18" s="19" t="str">
        <f t="shared" si="6"/>
        <v/>
      </c>
      <c r="P18" s="40"/>
      <c r="Q18" s="20" t="str">
        <f>IF(ISBLANK('Klanten gegevens'!R27),"",TRIM('Klanten gegevens'!R27))</f>
        <v/>
      </c>
      <c r="R18" s="19" t="str">
        <f t="shared" si="7"/>
        <v/>
      </c>
      <c r="S18" s="19" t="str">
        <f t="shared" si="8"/>
        <v/>
      </c>
      <c r="T18" s="19" t="str">
        <f t="shared" si="9"/>
        <v/>
      </c>
      <c r="U18" s="19" t="str">
        <f t="shared" si="10"/>
        <v/>
      </c>
      <c r="V18" s="56" t="s">
        <v>49</v>
      </c>
      <c r="W18" s="56">
        <v>27</v>
      </c>
      <c r="X18" s="20" t="str">
        <f>IF(ISBLANK('Klanten gegevens'!S27),"",TRIM('Klanten gegevens'!S27))</f>
        <v/>
      </c>
      <c r="Y18" s="19" t="str">
        <f t="shared" si="11"/>
        <v/>
      </c>
      <c r="Z18" s="20" t="str">
        <f>IF(ISBLANK('Klanten gegevens'!T27),"",TRIM('Klanten gegevens'!T27))</f>
        <v/>
      </c>
      <c r="AA18" s="19" t="str">
        <f t="shared" si="12"/>
        <v/>
      </c>
    </row>
    <row r="19" spans="1:27" ht="15" x14ac:dyDescent="0.25">
      <c r="A19" s="19" t="str">
        <f>IF(ISBLANK('Klanten gegevens'!A28),"",TRIM(PROPER('Klanten gegevens'!A28)))</f>
        <v>Alexander</v>
      </c>
      <c r="B19" s="19" t="str">
        <f t="shared" si="0"/>
        <v/>
      </c>
      <c r="C19" s="20" t="str">
        <f>IF(ISBLANK('Klanten gegevens'!B28),"",TRIM(PROPER('Klanten gegevens'!B28)))</f>
        <v>Carlo</v>
      </c>
      <c r="D19" s="19" t="str">
        <f t="shared" si="1"/>
        <v/>
      </c>
      <c r="E19" s="20" t="str">
        <f>IF(ISBLANK('Klanten gegevens'!C28),"",TRIM(PROPER('Klanten gegevens'!C28)))</f>
        <v>421</v>
      </c>
      <c r="F19" s="19" t="str">
        <f t="shared" si="2"/>
        <v/>
      </c>
      <c r="G19" s="19" t="str">
        <f>IF(F19="double ID",(MATCH(E19,E20:$E$3002,0)),"")</f>
        <v/>
      </c>
      <c r="H19" s="19" t="b">
        <f t="shared" si="3"/>
        <v>0</v>
      </c>
      <c r="I19" s="20" t="str">
        <f>IF(ISBLANK('Klanten gegevens'!D28),"",TRIM('Klanten gegevens'!D28))</f>
        <v>Alexandercarlo@hotmail.com</v>
      </c>
      <c r="J19" s="19" t="str">
        <f t="shared" si="4"/>
        <v/>
      </c>
      <c r="K19" s="19" t="str">
        <f>IF(J19="double email",(MATCH(I19,I20:$I$3002,0)),"")</f>
        <v/>
      </c>
      <c r="L19" s="19" t="b">
        <f t="shared" si="5"/>
        <v>0</v>
      </c>
      <c r="M19" s="20" t="str">
        <f>IF(ISBLANK('Klanten gegevens'!E28),"",TRIM('Klanten gegevens'!E28))</f>
        <v>ja</v>
      </c>
      <c r="N19" s="19" t="str">
        <f t="shared" si="6"/>
        <v/>
      </c>
      <c r="P19" s="40"/>
      <c r="Q19" s="20" t="str">
        <f>IF(ISBLANK('Klanten gegevens'!R28),"",TRIM('Klanten gegevens'!R28))</f>
        <v/>
      </c>
      <c r="R19" s="19" t="str">
        <f t="shared" si="7"/>
        <v/>
      </c>
      <c r="S19" s="19" t="str">
        <f t="shared" si="8"/>
        <v/>
      </c>
      <c r="T19" s="19" t="str">
        <f t="shared" si="9"/>
        <v/>
      </c>
      <c r="U19" s="19" t="str">
        <f t="shared" si="10"/>
        <v/>
      </c>
      <c r="V19" s="56" t="s">
        <v>84</v>
      </c>
      <c r="W19" s="56">
        <v>22</v>
      </c>
      <c r="X19" s="20" t="str">
        <f>IF(ISBLANK('Klanten gegevens'!S28),"",TRIM('Klanten gegevens'!S28))</f>
        <v/>
      </c>
      <c r="Y19" s="19" t="str">
        <f t="shared" si="11"/>
        <v/>
      </c>
      <c r="Z19" s="20" t="str">
        <f>IF(ISBLANK('Klanten gegevens'!T28),"",TRIM('Klanten gegevens'!T28))</f>
        <v/>
      </c>
      <c r="AA19" s="19" t="str">
        <f t="shared" si="12"/>
        <v/>
      </c>
    </row>
    <row r="20" spans="1:27" ht="15" x14ac:dyDescent="0.25">
      <c r="A20" s="19" t="str">
        <f>IF(ISBLANK('Klanten gegevens'!A29),"",TRIM(PROPER('Klanten gegevens'!A29)))</f>
        <v>Alexander</v>
      </c>
      <c r="B20" s="19" t="str">
        <f t="shared" si="0"/>
        <v/>
      </c>
      <c r="C20" s="20" t="str">
        <f>IF(ISBLANK('Klanten gegevens'!B29),"",TRIM(PROPER('Klanten gegevens'!B29)))</f>
        <v>Hoogenboom</v>
      </c>
      <c r="D20" s="19" t="str">
        <f t="shared" si="1"/>
        <v/>
      </c>
      <c r="E20" s="20" t="str">
        <f>IF(ISBLANK('Klanten gegevens'!C29),"",TRIM(PROPER('Klanten gegevens'!C29)))</f>
        <v>742</v>
      </c>
      <c r="F20" s="19" t="str">
        <f t="shared" si="2"/>
        <v/>
      </c>
      <c r="G20" s="19" t="str">
        <f>IF(F20="double ID",(MATCH(E20,E21:$E$3002,0)),"")</f>
        <v/>
      </c>
      <c r="H20" s="19" t="b">
        <f t="shared" si="3"/>
        <v>0</v>
      </c>
      <c r="I20" s="20" t="str">
        <f>IF(ISBLANK('Klanten gegevens'!D29),"",TRIM('Klanten gegevens'!D29))</f>
        <v>huuruun@gmail.com</v>
      </c>
      <c r="J20" s="19" t="str">
        <f t="shared" si="4"/>
        <v/>
      </c>
      <c r="K20" s="19" t="str">
        <f>IF(J20="double email",(MATCH(I20,I21:$I$3002,0)),"")</f>
        <v/>
      </c>
      <c r="L20" s="19" t="b">
        <f t="shared" si="5"/>
        <v>0</v>
      </c>
      <c r="M20" s="20" t="str">
        <f>IF(ISBLANK('Klanten gegevens'!E29),"",TRIM('Klanten gegevens'!E29))</f>
        <v>ja</v>
      </c>
      <c r="N20" s="19" t="str">
        <f t="shared" si="6"/>
        <v/>
      </c>
      <c r="P20" s="40"/>
      <c r="Q20" s="20" t="str">
        <f>IF(ISBLANK('Klanten gegevens'!R29),"",TRIM('Klanten gegevens'!R29))</f>
        <v/>
      </c>
      <c r="R20" s="19" t="str">
        <f t="shared" si="7"/>
        <v/>
      </c>
      <c r="S20" s="19" t="str">
        <f t="shared" si="8"/>
        <v/>
      </c>
      <c r="T20" s="19" t="str">
        <f t="shared" si="9"/>
        <v/>
      </c>
      <c r="U20" s="19" t="str">
        <f t="shared" si="10"/>
        <v/>
      </c>
      <c r="V20" s="56" t="s">
        <v>85</v>
      </c>
      <c r="W20" s="56">
        <v>22</v>
      </c>
      <c r="X20" s="20" t="str">
        <f>IF(ISBLANK('Klanten gegevens'!S29),"",TRIM('Klanten gegevens'!S29))</f>
        <v/>
      </c>
      <c r="Y20" s="19" t="str">
        <f t="shared" si="11"/>
        <v/>
      </c>
      <c r="Z20" s="20" t="str">
        <f>IF(ISBLANK('Klanten gegevens'!T29),"",TRIM('Klanten gegevens'!T29))</f>
        <v/>
      </c>
      <c r="AA20" s="19" t="str">
        <f t="shared" si="12"/>
        <v/>
      </c>
    </row>
    <row r="21" spans="1:27" ht="15" x14ac:dyDescent="0.25">
      <c r="A21" s="19" t="str">
        <f>IF(ISBLANK('Klanten gegevens'!A30),"",TRIM(PROPER('Klanten gegevens'!A30)))</f>
        <v>Alexandra</v>
      </c>
      <c r="B21" s="19" t="str">
        <f t="shared" si="0"/>
        <v/>
      </c>
      <c r="C21" s="20" t="str">
        <f>IF(ISBLANK('Klanten gegevens'!B30),"",TRIM(PROPER('Klanten gegevens'!B30)))</f>
        <v>Buhu</v>
      </c>
      <c r="D21" s="19" t="str">
        <f t="shared" si="1"/>
        <v/>
      </c>
      <c r="E21" s="20" t="str">
        <f>IF(ISBLANK('Klanten gegevens'!C30),"",TRIM(PROPER('Klanten gegevens'!C30)))</f>
        <v>408</v>
      </c>
      <c r="F21" s="19" t="str">
        <f t="shared" si="2"/>
        <v/>
      </c>
      <c r="G21" s="19" t="str">
        <f>IF(F21="double ID",(MATCH(E21,E22:$E$3002,0)),"")</f>
        <v/>
      </c>
      <c r="H21" s="19" t="b">
        <f t="shared" si="3"/>
        <v>0</v>
      </c>
      <c r="I21" s="20" t="str">
        <f>IF(ISBLANK('Klanten gegevens'!D30),"",TRIM('Klanten gegevens'!D30))</f>
        <v>alexandraaka@gmail.com</v>
      </c>
      <c r="J21" s="19" t="str">
        <f t="shared" si="4"/>
        <v/>
      </c>
      <c r="K21" s="19" t="str">
        <f>IF(J21="double email",(MATCH(I21,I22:$I$3002,0)),"")</f>
        <v/>
      </c>
      <c r="L21" s="19" t="b">
        <f t="shared" si="5"/>
        <v>0</v>
      </c>
      <c r="M21" s="20" t="str">
        <f>IF(ISBLANK('Klanten gegevens'!E30),"",TRIM('Klanten gegevens'!E30))</f>
        <v>ja</v>
      </c>
      <c r="N21" s="19" t="str">
        <f t="shared" si="6"/>
        <v/>
      </c>
      <c r="P21" s="40"/>
      <c r="Q21" s="20" t="str">
        <f>IF(ISBLANK('Klanten gegevens'!R30),"",TRIM('Klanten gegevens'!R30))</f>
        <v/>
      </c>
      <c r="R21" s="19" t="str">
        <f t="shared" si="7"/>
        <v/>
      </c>
      <c r="S21" s="19" t="str">
        <f t="shared" si="8"/>
        <v/>
      </c>
      <c r="T21" s="19" t="str">
        <f t="shared" si="9"/>
        <v/>
      </c>
      <c r="U21" s="19" t="str">
        <f t="shared" si="10"/>
        <v/>
      </c>
      <c r="V21" s="56" t="s">
        <v>86</v>
      </c>
      <c r="W21" s="56">
        <v>23</v>
      </c>
      <c r="X21" s="20" t="str">
        <f>IF(ISBLANK('Klanten gegevens'!S30),"",TRIM('Klanten gegevens'!S30))</f>
        <v/>
      </c>
      <c r="Y21" s="19" t="str">
        <f t="shared" si="11"/>
        <v/>
      </c>
      <c r="Z21" s="20" t="str">
        <f>IF(ISBLANK('Klanten gegevens'!T30),"",TRIM('Klanten gegevens'!T30))</f>
        <v/>
      </c>
      <c r="AA21" s="19" t="str">
        <f t="shared" si="12"/>
        <v/>
      </c>
    </row>
    <row r="22" spans="1:27" ht="15" x14ac:dyDescent="0.25">
      <c r="A22" s="19" t="str">
        <f>IF(ISBLANK('Klanten gegevens'!A31),"",TRIM(PROPER('Klanten gegevens'!A31)))</f>
        <v>Alfredo</v>
      </c>
      <c r="B22" s="19" t="str">
        <f t="shared" si="0"/>
        <v/>
      </c>
      <c r="C22" s="20" t="str">
        <f>IF(ISBLANK('Klanten gegevens'!B31),"",TRIM(PROPER('Klanten gegevens'!B31)))</f>
        <v>Vidal</v>
      </c>
      <c r="D22" s="19" t="str">
        <f t="shared" si="1"/>
        <v/>
      </c>
      <c r="E22" s="20" t="str">
        <f>IF(ISBLANK('Klanten gegevens'!C31),"",TRIM(PROPER('Klanten gegevens'!C31)))</f>
        <v>1010</v>
      </c>
      <c r="F22" s="19" t="str">
        <f t="shared" si="2"/>
        <v/>
      </c>
      <c r="G22" s="19" t="str">
        <f>IF(F22="double ID",(MATCH(E22,E23:$E$3002,0)),"")</f>
        <v/>
      </c>
      <c r="H22" s="19" t="b">
        <f t="shared" si="3"/>
        <v>0</v>
      </c>
      <c r="I22" s="20" t="str">
        <f>IF(ISBLANK('Klanten gegevens'!D31),"",TRIM('Klanten gegevens'!D31))</f>
        <v>alfredgvidal@gmail.com</v>
      </c>
      <c r="J22" s="19" t="str">
        <f t="shared" si="4"/>
        <v/>
      </c>
      <c r="K22" s="19" t="str">
        <f>IF(J22="double email",(MATCH(I22,I23:$I$3002,0)),"")</f>
        <v/>
      </c>
      <c r="L22" s="19" t="b">
        <f t="shared" si="5"/>
        <v>0</v>
      </c>
      <c r="M22" s="20" t="str">
        <f>IF(ISBLANK('Klanten gegevens'!E31),"",TRIM('Klanten gegevens'!E31))</f>
        <v>ja</v>
      </c>
      <c r="N22" s="19" t="str">
        <f t="shared" si="6"/>
        <v/>
      </c>
      <c r="P22" s="40"/>
      <c r="Q22" s="20" t="str">
        <f>IF(ISBLANK('Klanten gegevens'!R31),"",TRIM('Klanten gegevens'!R31))</f>
        <v/>
      </c>
      <c r="R22" s="19" t="str">
        <f t="shared" si="7"/>
        <v/>
      </c>
      <c r="S22" s="19" t="str">
        <f t="shared" si="8"/>
        <v/>
      </c>
      <c r="T22" s="19" t="str">
        <f t="shared" si="9"/>
        <v/>
      </c>
      <c r="U22" s="19" t="str">
        <f t="shared" si="10"/>
        <v/>
      </c>
      <c r="V22" s="56" t="s">
        <v>87</v>
      </c>
      <c r="W22" s="56">
        <v>18</v>
      </c>
      <c r="X22" s="20" t="str">
        <f>IF(ISBLANK('Klanten gegevens'!S31),"",TRIM('Klanten gegevens'!S31))</f>
        <v/>
      </c>
      <c r="Y22" s="19" t="str">
        <f t="shared" si="11"/>
        <v/>
      </c>
      <c r="Z22" s="20" t="str">
        <f>IF(ISBLANK('Klanten gegevens'!T31),"",TRIM('Klanten gegevens'!T31))</f>
        <v/>
      </c>
      <c r="AA22" s="19" t="str">
        <f t="shared" si="12"/>
        <v/>
      </c>
    </row>
    <row r="23" spans="1:27" ht="15" x14ac:dyDescent="0.25">
      <c r="A23" s="19" t="str">
        <f>IF(ISBLANK('Klanten gegevens'!A32),"",TRIM(PROPER('Klanten gegevens'!A32)))</f>
        <v>Ali</v>
      </c>
      <c r="B23" s="19" t="str">
        <f t="shared" si="0"/>
        <v/>
      </c>
      <c r="C23" s="20" t="str">
        <f>IF(ISBLANK('Klanten gegevens'!B32),"",TRIM(PROPER('Klanten gegevens'!B32)))</f>
        <v>Nabbi</v>
      </c>
      <c r="D23" s="19" t="str">
        <f t="shared" si="1"/>
        <v/>
      </c>
      <c r="E23" s="20" t="str">
        <f>IF(ISBLANK('Klanten gegevens'!C32),"",TRIM(PROPER('Klanten gegevens'!C32)))</f>
        <v>1011</v>
      </c>
      <c r="F23" s="19" t="str">
        <f t="shared" si="2"/>
        <v/>
      </c>
      <c r="G23" s="19" t="str">
        <f>IF(F23="double ID",(MATCH(E23,E24:$E$3002,0)),"")</f>
        <v/>
      </c>
      <c r="H23" s="19" t="b">
        <f t="shared" si="3"/>
        <v>0</v>
      </c>
      <c r="I23" s="20" t="str">
        <f>IF(ISBLANK('Klanten gegevens'!D32),"",TRIM('Klanten gegevens'!D32))</f>
        <v>nabbi.ali@gmail.com</v>
      </c>
      <c r="J23" s="19" t="str">
        <f t="shared" si="4"/>
        <v/>
      </c>
      <c r="K23" s="19" t="str">
        <f>IF(J23="double email",(MATCH(I23,I24:$I$3002,0)),"")</f>
        <v/>
      </c>
      <c r="L23" s="19" t="b">
        <f t="shared" si="5"/>
        <v>0</v>
      </c>
      <c r="M23" s="20" t="str">
        <f>IF(ISBLANK('Klanten gegevens'!E32),"",TRIM('Klanten gegevens'!E32))</f>
        <v>ja</v>
      </c>
      <c r="N23" s="19" t="str">
        <f t="shared" si="6"/>
        <v/>
      </c>
      <c r="P23" s="40"/>
      <c r="Q23" s="20" t="str">
        <f>IF(ISBLANK('Klanten gegevens'!R32),"",TRIM('Klanten gegevens'!R32))</f>
        <v/>
      </c>
      <c r="R23" s="19" t="str">
        <f t="shared" si="7"/>
        <v/>
      </c>
      <c r="S23" s="19" t="str">
        <f t="shared" si="8"/>
        <v/>
      </c>
      <c r="T23" s="19" t="str">
        <f t="shared" si="9"/>
        <v/>
      </c>
      <c r="U23" s="19" t="str">
        <f t="shared" si="10"/>
        <v/>
      </c>
      <c r="V23" s="56" t="s">
        <v>88</v>
      </c>
      <c r="W23" s="56">
        <v>27</v>
      </c>
      <c r="X23" s="20" t="str">
        <f>IF(ISBLANK('Klanten gegevens'!S32),"",TRIM('Klanten gegevens'!S32))</f>
        <v/>
      </c>
      <c r="Y23" s="19" t="str">
        <f t="shared" si="11"/>
        <v/>
      </c>
      <c r="Z23" s="20" t="str">
        <f>IF(ISBLANK('Klanten gegevens'!T32),"",TRIM('Klanten gegevens'!T32))</f>
        <v/>
      </c>
      <c r="AA23" s="19" t="str">
        <f t="shared" si="12"/>
        <v/>
      </c>
    </row>
    <row r="24" spans="1:27" ht="15" x14ac:dyDescent="0.25">
      <c r="A24" s="19" t="str">
        <f>IF(ISBLANK('Klanten gegevens'!A33),"",TRIM(PROPER('Klanten gegevens'!A33)))</f>
        <v>Alice</v>
      </c>
      <c r="B24" s="19" t="str">
        <f t="shared" si="0"/>
        <v/>
      </c>
      <c r="C24" s="20" t="str">
        <f>IF(ISBLANK('Klanten gegevens'!B33),"",TRIM(PROPER('Klanten gegevens'!B33)))</f>
        <v>Kuzelova</v>
      </c>
      <c r="D24" s="19" t="str">
        <f t="shared" si="1"/>
        <v/>
      </c>
      <c r="E24" s="20" t="str">
        <f>IF(ISBLANK('Klanten gegevens'!C33),"",TRIM(PROPER('Klanten gegevens'!C33)))</f>
        <v>116</v>
      </c>
      <c r="F24" s="19" t="str">
        <f t="shared" si="2"/>
        <v/>
      </c>
      <c r="G24" s="19" t="str">
        <f>IF(F24="double ID",(MATCH(E24,E25:$E$3002,0)),"")</f>
        <v/>
      </c>
      <c r="H24" s="19" t="b">
        <f t="shared" si="3"/>
        <v>0</v>
      </c>
      <c r="I24" s="20" t="str">
        <f>IF(ISBLANK('Klanten gegevens'!D33),"",TRIM('Klanten gegevens'!D33))</f>
        <v>alice.kuzelova@gmail.com</v>
      </c>
      <c r="J24" s="19" t="str">
        <f t="shared" si="4"/>
        <v/>
      </c>
      <c r="K24" s="19" t="str">
        <f>IF(J24="double email",(MATCH(I24,I25:$I$3002,0)),"")</f>
        <v/>
      </c>
      <c r="L24" s="19" t="b">
        <f t="shared" si="5"/>
        <v>0</v>
      </c>
      <c r="M24" s="20" t="str">
        <f>IF(ISBLANK('Klanten gegevens'!E33),"",TRIM('Klanten gegevens'!E33))</f>
        <v>ja</v>
      </c>
      <c r="N24" s="19" t="str">
        <f t="shared" si="6"/>
        <v/>
      </c>
      <c r="P24" s="40"/>
      <c r="Q24" s="20" t="str">
        <f>IF(ISBLANK('Klanten gegevens'!R33),"",TRIM('Klanten gegevens'!R33))</f>
        <v/>
      </c>
      <c r="R24" s="19" t="str">
        <f t="shared" si="7"/>
        <v/>
      </c>
      <c r="S24" s="19" t="str">
        <f t="shared" si="8"/>
        <v/>
      </c>
      <c r="T24" s="19" t="str">
        <f t="shared" si="9"/>
        <v/>
      </c>
      <c r="U24" s="19" t="str">
        <f t="shared" si="10"/>
        <v/>
      </c>
      <c r="V24" s="56" t="s">
        <v>89</v>
      </c>
      <c r="W24" s="56">
        <v>21</v>
      </c>
      <c r="X24" s="20" t="str">
        <f>IF(ISBLANK('Klanten gegevens'!S33),"",TRIM('Klanten gegevens'!S33))</f>
        <v/>
      </c>
      <c r="Y24" s="19" t="str">
        <f t="shared" si="11"/>
        <v/>
      </c>
      <c r="Z24" s="20" t="str">
        <f>IF(ISBLANK('Klanten gegevens'!T33),"",TRIM('Klanten gegevens'!T33))</f>
        <v/>
      </c>
      <c r="AA24" s="19" t="str">
        <f t="shared" si="12"/>
        <v/>
      </c>
    </row>
    <row r="25" spans="1:27" ht="15" x14ac:dyDescent="0.25">
      <c r="A25" s="19" t="str">
        <f>IF(ISBLANK('Klanten gegevens'!A34),"",TRIM(PROPER('Klanten gegevens'!A34)))</f>
        <v>Alice</v>
      </c>
      <c r="B25" s="19" t="str">
        <f t="shared" si="0"/>
        <v/>
      </c>
      <c r="C25" s="20" t="str">
        <f>IF(ISBLANK('Klanten gegevens'!B34),"",TRIM(PROPER('Klanten gegevens'!B34)))</f>
        <v>Pasquino</v>
      </c>
      <c r="D25" s="19" t="str">
        <f t="shared" si="1"/>
        <v/>
      </c>
      <c r="E25" s="20" t="str">
        <f>IF(ISBLANK('Klanten gegevens'!C34),"",TRIM(PROPER('Klanten gegevens'!C34)))</f>
        <v>1012</v>
      </c>
      <c r="F25" s="19" t="str">
        <f t="shared" si="2"/>
        <v/>
      </c>
      <c r="G25" s="19" t="str">
        <f>IF(F25="double ID",(MATCH(E25,E26:$E$3002,0)),"")</f>
        <v/>
      </c>
      <c r="H25" s="19" t="b">
        <f t="shared" si="3"/>
        <v>0</v>
      </c>
      <c r="I25" s="20" t="str">
        <f>IF(ISBLANK('Klanten gegevens'!D34),"",TRIM('Klanten gegevens'!D34))</f>
        <v>alice1blitz@gmail.com</v>
      </c>
      <c r="J25" s="19" t="str">
        <f t="shared" si="4"/>
        <v/>
      </c>
      <c r="K25" s="19" t="str">
        <f>IF(J25="double email",(MATCH(I25,I26:$I$3002,0)),"")</f>
        <v/>
      </c>
      <c r="L25" s="19" t="b">
        <f t="shared" si="5"/>
        <v>0</v>
      </c>
      <c r="M25" s="20" t="str">
        <f>IF(ISBLANK('Klanten gegevens'!E34),"",TRIM('Klanten gegevens'!E34))</f>
        <v>ja</v>
      </c>
      <c r="N25" s="19" t="str">
        <f t="shared" si="6"/>
        <v/>
      </c>
      <c r="P25" s="40"/>
      <c r="Q25" s="20" t="str">
        <f>IF(ISBLANK('Klanten gegevens'!R34),"",TRIM('Klanten gegevens'!R34))</f>
        <v/>
      </c>
      <c r="R25" s="19" t="str">
        <f t="shared" si="7"/>
        <v/>
      </c>
      <c r="S25" s="19" t="str">
        <f t="shared" si="8"/>
        <v/>
      </c>
      <c r="T25" s="19" t="str">
        <f t="shared" si="9"/>
        <v/>
      </c>
      <c r="U25" s="19" t="str">
        <f t="shared" si="10"/>
        <v/>
      </c>
      <c r="V25" s="56" t="s">
        <v>90</v>
      </c>
      <c r="W25" s="56">
        <v>28</v>
      </c>
      <c r="X25" s="20" t="str">
        <f>IF(ISBLANK('Klanten gegevens'!S34),"",TRIM('Klanten gegevens'!S34))</f>
        <v/>
      </c>
      <c r="Y25" s="19" t="str">
        <f t="shared" si="11"/>
        <v/>
      </c>
      <c r="Z25" s="20" t="str">
        <f>IF(ISBLANK('Klanten gegevens'!T34),"",TRIM('Klanten gegevens'!T34))</f>
        <v/>
      </c>
      <c r="AA25" s="19" t="str">
        <f t="shared" si="12"/>
        <v/>
      </c>
    </row>
    <row r="26" spans="1:27" ht="15" x14ac:dyDescent="0.25">
      <c r="A26" s="19" t="str">
        <f>IF(ISBLANK('Klanten gegevens'!A35),"",TRIM(PROPER('Klanten gegevens'!A35)))</f>
        <v>Aline</v>
      </c>
      <c r="B26" s="19" t="str">
        <f t="shared" si="0"/>
        <v/>
      </c>
      <c r="C26" s="20" t="str">
        <f>IF(ISBLANK('Klanten gegevens'!B35),"",TRIM(PROPER('Klanten gegevens'!B35)))</f>
        <v>Petersen</v>
      </c>
      <c r="D26" s="19" t="str">
        <f t="shared" si="1"/>
        <v/>
      </c>
      <c r="E26" s="20" t="str">
        <f>IF(ISBLANK('Klanten gegevens'!C35),"",TRIM(PROPER('Klanten gegevens'!C35)))</f>
        <v>1013</v>
      </c>
      <c r="F26" s="19" t="str">
        <f t="shared" si="2"/>
        <v/>
      </c>
      <c r="G26" s="19" t="str">
        <f>IF(F26="double ID",(MATCH(E26,E27:$E$3002,0)),"")</f>
        <v/>
      </c>
      <c r="H26" s="19" t="b">
        <f t="shared" si="3"/>
        <v>0</v>
      </c>
      <c r="I26" s="20" t="str">
        <f>IF(ISBLANK('Klanten gegevens'!D35),"",TRIM('Klanten gegevens'!D35))</f>
        <v>alinepetersen9@gmail.com</v>
      </c>
      <c r="J26" s="19" t="str">
        <f t="shared" si="4"/>
        <v/>
      </c>
      <c r="K26" s="19" t="str">
        <f>IF(J26="double email",(MATCH(I26,I27:$I$3002,0)),"")</f>
        <v/>
      </c>
      <c r="L26" s="19" t="b">
        <f t="shared" si="5"/>
        <v>0</v>
      </c>
      <c r="M26" s="20" t="str">
        <f>IF(ISBLANK('Klanten gegevens'!E35),"",TRIM('Klanten gegevens'!E35))</f>
        <v>ja</v>
      </c>
      <c r="N26" s="19" t="str">
        <f t="shared" si="6"/>
        <v/>
      </c>
      <c r="P26" s="40"/>
      <c r="Q26" s="20" t="str">
        <f>IF(ISBLANK('Klanten gegevens'!R35),"",TRIM('Klanten gegevens'!R35))</f>
        <v/>
      </c>
      <c r="R26" s="19" t="str">
        <f t="shared" si="7"/>
        <v/>
      </c>
      <c r="S26" s="19" t="str">
        <f t="shared" si="8"/>
        <v/>
      </c>
      <c r="T26" s="19" t="str">
        <f t="shared" si="9"/>
        <v/>
      </c>
      <c r="U26" s="19" t="str">
        <f t="shared" si="10"/>
        <v/>
      </c>
      <c r="V26" s="56" t="s">
        <v>91</v>
      </c>
      <c r="W26" s="56">
        <v>22</v>
      </c>
      <c r="X26" s="20" t="str">
        <f>IF(ISBLANK('Klanten gegevens'!S35),"",TRIM('Klanten gegevens'!S35))</f>
        <v/>
      </c>
      <c r="Y26" s="19" t="str">
        <f t="shared" si="11"/>
        <v/>
      </c>
      <c r="Z26" s="20" t="str">
        <f>IF(ISBLANK('Klanten gegevens'!T35),"",TRIM('Klanten gegevens'!T35))</f>
        <v/>
      </c>
      <c r="AA26" s="19" t="str">
        <f t="shared" si="12"/>
        <v/>
      </c>
    </row>
    <row r="27" spans="1:27" ht="15" x14ac:dyDescent="0.25">
      <c r="A27" s="19" t="str">
        <f>IF(ISBLANK('Klanten gegevens'!A36),"",TRIM(PROPER('Klanten gegevens'!A36)))</f>
        <v>Amalia</v>
      </c>
      <c r="B27" s="19" t="str">
        <f t="shared" si="0"/>
        <v/>
      </c>
      <c r="C27" s="20" t="str">
        <f>IF(ISBLANK('Klanten gegevens'!B36),"",TRIM(PROPER('Klanten gegevens'!B36)))</f>
        <v>Herrera</v>
      </c>
      <c r="D27" s="19" t="str">
        <f t="shared" si="1"/>
        <v/>
      </c>
      <c r="E27" s="20" t="str">
        <f>IF(ISBLANK('Klanten gegevens'!C36),"",TRIM(PROPER('Klanten gegevens'!C36)))</f>
        <v>719</v>
      </c>
      <c r="F27" s="19" t="str">
        <f t="shared" si="2"/>
        <v/>
      </c>
      <c r="G27" s="19" t="str">
        <f>IF(F27="double ID",(MATCH(E27,E28:$E$3002,0)),"")</f>
        <v/>
      </c>
      <c r="H27" s="19" t="b">
        <f t="shared" si="3"/>
        <v>0</v>
      </c>
      <c r="I27" s="20" t="str">
        <f>IF(ISBLANK('Klanten gegevens'!D36),"",TRIM('Klanten gegevens'!D36))</f>
        <v>calizamalia@hotmail.com</v>
      </c>
      <c r="J27" s="19" t="str">
        <f t="shared" si="4"/>
        <v/>
      </c>
      <c r="K27" s="19" t="str">
        <f>IF(J27="double email",(MATCH(I27,I28:$I$3002,0)),"")</f>
        <v/>
      </c>
      <c r="L27" s="19" t="b">
        <f t="shared" si="5"/>
        <v>0</v>
      </c>
      <c r="M27" s="20" t="str">
        <f>IF(ISBLANK('Klanten gegevens'!E36),"",TRIM('Klanten gegevens'!E36))</f>
        <v>ja</v>
      </c>
      <c r="N27" s="19" t="str">
        <f t="shared" si="6"/>
        <v/>
      </c>
      <c r="P27" s="40"/>
      <c r="Q27" s="20" t="str">
        <f>IF(ISBLANK('Klanten gegevens'!R36),"",TRIM('Klanten gegevens'!R36))</f>
        <v/>
      </c>
      <c r="R27" s="19" t="str">
        <f t="shared" si="7"/>
        <v/>
      </c>
      <c r="S27" s="19" t="str">
        <f t="shared" si="8"/>
        <v/>
      </c>
      <c r="T27" s="19" t="str">
        <f t="shared" si="9"/>
        <v/>
      </c>
      <c r="U27" s="19" t="str">
        <f t="shared" si="10"/>
        <v/>
      </c>
      <c r="V27" s="56" t="s">
        <v>92</v>
      </c>
      <c r="W27" s="56">
        <v>23</v>
      </c>
      <c r="X27" s="20" t="str">
        <f>IF(ISBLANK('Klanten gegevens'!S36),"",TRIM('Klanten gegevens'!S36))</f>
        <v/>
      </c>
      <c r="Y27" s="19" t="str">
        <f t="shared" si="11"/>
        <v/>
      </c>
      <c r="Z27" s="20" t="str">
        <f>IF(ISBLANK('Klanten gegevens'!T36),"",TRIM('Klanten gegevens'!T36))</f>
        <v/>
      </c>
      <c r="AA27" s="19" t="str">
        <f t="shared" si="12"/>
        <v/>
      </c>
    </row>
    <row r="28" spans="1:27" ht="15" x14ac:dyDescent="0.25">
      <c r="A28" s="19" t="str">
        <f>IF(ISBLANK('Klanten gegevens'!A37),"",TRIM(PROPER('Klanten gegevens'!A37)))</f>
        <v>Ameera</v>
      </c>
      <c r="B28" s="19" t="str">
        <f t="shared" si="0"/>
        <v/>
      </c>
      <c r="C28" s="20" t="str">
        <f>IF(ISBLANK('Klanten gegevens'!B37),"",TRIM(PROPER('Klanten gegevens'!B37)))</f>
        <v>Razak</v>
      </c>
      <c r="D28" s="19" t="str">
        <f t="shared" si="1"/>
        <v/>
      </c>
      <c r="E28" s="20" t="str">
        <f>IF(ISBLANK('Klanten gegevens'!C37),"",TRIM(PROPER('Klanten gegevens'!C37)))</f>
        <v>1014</v>
      </c>
      <c r="F28" s="19" t="str">
        <f t="shared" si="2"/>
        <v/>
      </c>
      <c r="G28" s="19" t="str">
        <f>IF(F28="double ID",(MATCH(E28,E29:$E$3002,0)),"")</f>
        <v/>
      </c>
      <c r="H28" s="19" t="b">
        <f t="shared" si="3"/>
        <v>0</v>
      </c>
      <c r="I28" s="20" t="str">
        <f>IF(ISBLANK('Klanten gegevens'!D37),"",TRIM('Klanten gegevens'!D37))</f>
        <v>ameerarazak001@gmail.com</v>
      </c>
      <c r="J28" s="19" t="str">
        <f t="shared" si="4"/>
        <v/>
      </c>
      <c r="K28" s="19" t="str">
        <f>IF(J28="double email",(MATCH(I28,I29:$I$3002,0)),"")</f>
        <v/>
      </c>
      <c r="L28" s="19" t="b">
        <f t="shared" si="5"/>
        <v>0</v>
      </c>
      <c r="M28" s="20" t="str">
        <f>IF(ISBLANK('Klanten gegevens'!E37),"",TRIM('Klanten gegevens'!E37))</f>
        <v>ja</v>
      </c>
      <c r="N28" s="19" t="str">
        <f t="shared" si="6"/>
        <v/>
      </c>
      <c r="P28" s="40"/>
      <c r="Q28" s="20" t="str">
        <f>IF(ISBLANK('Klanten gegevens'!R37),"",TRIM('Klanten gegevens'!R37))</f>
        <v/>
      </c>
      <c r="R28" s="19" t="str">
        <f t="shared" si="7"/>
        <v/>
      </c>
      <c r="S28" s="19" t="str">
        <f t="shared" si="8"/>
        <v/>
      </c>
      <c r="T28" s="19" t="str">
        <f t="shared" si="9"/>
        <v/>
      </c>
      <c r="U28" s="19" t="str">
        <f t="shared" si="10"/>
        <v/>
      </c>
      <c r="V28" s="56" t="s">
        <v>93</v>
      </c>
      <c r="W28" s="56">
        <v>26</v>
      </c>
      <c r="X28" s="20" t="str">
        <f>IF(ISBLANK('Klanten gegevens'!S37),"",TRIM('Klanten gegevens'!S37))</f>
        <v/>
      </c>
      <c r="Y28" s="19" t="str">
        <f t="shared" si="11"/>
        <v/>
      </c>
      <c r="Z28" s="20" t="str">
        <f>IF(ISBLANK('Klanten gegevens'!T37),"",TRIM('Klanten gegevens'!T37))</f>
        <v/>
      </c>
      <c r="AA28" s="19" t="str">
        <f t="shared" si="12"/>
        <v/>
      </c>
    </row>
    <row r="29" spans="1:27" ht="15" x14ac:dyDescent="0.25">
      <c r="A29" s="19" t="str">
        <f>IF(ISBLANK('Klanten gegevens'!A38),"",TRIM(PROPER('Klanten gegevens'!A38)))</f>
        <v>Amir</v>
      </c>
      <c r="B29" s="19" t="str">
        <f t="shared" si="0"/>
        <v/>
      </c>
      <c r="C29" s="20" t="str">
        <f>IF(ISBLANK('Klanten gegevens'!B38),"",TRIM(PROPER('Klanten gegevens'!B38)))</f>
        <v>Pasha</v>
      </c>
      <c r="D29" s="19" t="str">
        <f t="shared" si="1"/>
        <v/>
      </c>
      <c r="E29" s="20" t="str">
        <f>IF(ISBLANK('Klanten gegevens'!C38),"",TRIM(PROPER('Klanten gegevens'!C38)))</f>
        <v>1015</v>
      </c>
      <c r="F29" s="19" t="str">
        <f t="shared" si="2"/>
        <v/>
      </c>
      <c r="G29" s="19" t="str">
        <f>IF(F29="double ID",(MATCH(E29,E30:$E$3002,0)),"")</f>
        <v/>
      </c>
      <c r="H29" s="19" t="b">
        <f t="shared" si="3"/>
        <v>0</v>
      </c>
      <c r="I29" s="20" t="str">
        <f>IF(ISBLANK('Klanten gegevens'!D38),"",TRIM('Klanten gegevens'!D38))</f>
        <v>ajavadi@eonerc.rwth-aachen.de</v>
      </c>
      <c r="J29" s="19" t="str">
        <f t="shared" si="4"/>
        <v/>
      </c>
      <c r="K29" s="19" t="str">
        <f>IF(J29="double email",(MATCH(I29,I30:$I$3002,0)),"")</f>
        <v/>
      </c>
      <c r="L29" s="19" t="b">
        <f t="shared" si="5"/>
        <v>0</v>
      </c>
      <c r="M29" s="20" t="str">
        <f>IF(ISBLANK('Klanten gegevens'!E38),"",TRIM('Klanten gegevens'!E38))</f>
        <v>ja</v>
      </c>
      <c r="N29" s="19" t="str">
        <f t="shared" si="6"/>
        <v/>
      </c>
      <c r="P29" s="40"/>
      <c r="Q29" s="20" t="str">
        <f>IF(ISBLANK('Klanten gegevens'!R38),"",TRIM('Klanten gegevens'!R38))</f>
        <v/>
      </c>
      <c r="R29" s="19" t="str">
        <f t="shared" si="7"/>
        <v/>
      </c>
      <c r="S29" s="19" t="str">
        <f t="shared" si="8"/>
        <v/>
      </c>
      <c r="T29" s="19" t="str">
        <f t="shared" si="9"/>
        <v/>
      </c>
      <c r="U29" s="19" t="str">
        <f t="shared" si="10"/>
        <v/>
      </c>
      <c r="V29" s="56" t="s">
        <v>94</v>
      </c>
      <c r="W29" s="56">
        <v>27</v>
      </c>
      <c r="X29" s="20" t="str">
        <f>IF(ISBLANK('Klanten gegevens'!S38),"",TRIM('Klanten gegevens'!S38))</f>
        <v/>
      </c>
      <c r="Y29" s="19" t="str">
        <f t="shared" si="11"/>
        <v/>
      </c>
      <c r="Z29" s="20" t="str">
        <f>IF(ISBLANK('Klanten gegevens'!T38),"",TRIM('Klanten gegevens'!T38))</f>
        <v/>
      </c>
      <c r="AA29" s="19" t="str">
        <f t="shared" si="12"/>
        <v/>
      </c>
    </row>
    <row r="30" spans="1:27" ht="15" x14ac:dyDescent="0.25">
      <c r="A30" s="19" t="str">
        <f>IF(ISBLANK('Klanten gegevens'!A39),"",TRIM(PROPER('Klanten gegevens'!A39)))</f>
        <v>Amna</v>
      </c>
      <c r="B30" s="19" t="str">
        <f t="shared" si="0"/>
        <v/>
      </c>
      <c r="C30" s="20" t="str">
        <f>IF(ISBLANK('Klanten gegevens'!B39),"",TRIM(PROPER('Klanten gegevens'!B39)))</f>
        <v>Moukhyer</v>
      </c>
      <c r="D30" s="19" t="str">
        <f t="shared" si="1"/>
        <v/>
      </c>
      <c r="E30" s="20" t="str">
        <f>IF(ISBLANK('Klanten gegevens'!C39),"",TRIM(PROPER('Klanten gegevens'!C39)))</f>
        <v>1016</v>
      </c>
      <c r="F30" s="19" t="str">
        <f t="shared" si="2"/>
        <v/>
      </c>
      <c r="G30" s="19" t="str">
        <f>IF(F30="double ID",(MATCH(E30,E31:$E$3002,0)),"")</f>
        <v/>
      </c>
      <c r="H30" s="19" t="b">
        <f t="shared" si="3"/>
        <v>0</v>
      </c>
      <c r="I30" s="20" t="str">
        <f>IF(ISBLANK('Klanten gegevens'!D39),"",TRIM('Klanten gegevens'!D39))</f>
        <v>amnamoh1@hotmail.com</v>
      </c>
      <c r="J30" s="19" t="str">
        <f t="shared" si="4"/>
        <v/>
      </c>
      <c r="K30" s="19" t="str">
        <f>IF(J30="double email",(MATCH(I30,I31:$I$3002,0)),"")</f>
        <v/>
      </c>
      <c r="L30" s="19" t="b">
        <f t="shared" si="5"/>
        <v>0</v>
      </c>
      <c r="M30" s="20" t="str">
        <f>IF(ISBLANK('Klanten gegevens'!E39),"",TRIM('Klanten gegevens'!E39))</f>
        <v>ja</v>
      </c>
      <c r="N30" s="19" t="str">
        <f t="shared" si="6"/>
        <v/>
      </c>
      <c r="P30" s="40"/>
      <c r="Q30" s="20" t="str">
        <f>IF(ISBLANK('Klanten gegevens'!R39),"",TRIM('Klanten gegevens'!R39))</f>
        <v/>
      </c>
      <c r="R30" s="19" t="str">
        <f t="shared" si="7"/>
        <v/>
      </c>
      <c r="S30" s="19" t="str">
        <f t="shared" si="8"/>
        <v/>
      </c>
      <c r="T30" s="19" t="str">
        <f t="shared" si="9"/>
        <v/>
      </c>
      <c r="U30" s="19" t="str">
        <f t="shared" si="10"/>
        <v/>
      </c>
      <c r="V30" s="56" t="s">
        <v>95</v>
      </c>
      <c r="W30" s="56">
        <v>30</v>
      </c>
      <c r="X30" s="20" t="str">
        <f>IF(ISBLANK('Klanten gegevens'!S39),"",TRIM('Klanten gegevens'!S39))</f>
        <v/>
      </c>
      <c r="Y30" s="19" t="str">
        <f t="shared" si="11"/>
        <v/>
      </c>
      <c r="Z30" s="20" t="str">
        <f>IF(ISBLANK('Klanten gegevens'!T39),"",TRIM('Klanten gegevens'!T39))</f>
        <v/>
      </c>
      <c r="AA30" s="19" t="str">
        <f t="shared" si="12"/>
        <v/>
      </c>
    </row>
    <row r="31" spans="1:27" ht="15" x14ac:dyDescent="0.25">
      <c r="A31" s="19" t="str">
        <f>IF(ISBLANK('Klanten gegevens'!A40),"",TRIM(PROPER('Klanten gegevens'!A40)))</f>
        <v>Amparo</v>
      </c>
      <c r="B31" s="19" t="str">
        <f t="shared" si="0"/>
        <v/>
      </c>
      <c r="C31" s="20" t="str">
        <f>IF(ISBLANK('Klanten gegevens'!B40),"",TRIM(PROPER('Klanten gegevens'!B40)))</f>
        <v>Geerman</v>
      </c>
      <c r="D31" s="19" t="str">
        <f t="shared" si="1"/>
        <v/>
      </c>
      <c r="E31" s="20" t="str">
        <f>IF(ISBLANK('Klanten gegevens'!C40),"",TRIM(PROPER('Klanten gegevens'!C40)))</f>
        <v>617</v>
      </c>
      <c r="F31" s="19" t="str">
        <f t="shared" si="2"/>
        <v/>
      </c>
      <c r="G31" s="19" t="str">
        <f>IF(F31="double ID",(MATCH(E31,E32:$E$3002,0)),"")</f>
        <v/>
      </c>
      <c r="H31" s="19" t="b">
        <f t="shared" si="3"/>
        <v>0</v>
      </c>
      <c r="I31" s="20" t="str">
        <f>IF(ISBLANK('Klanten gegevens'!D40),"",TRIM('Klanten gegevens'!D40))</f>
        <v>amparogeermanq@gmail.com</v>
      </c>
      <c r="J31" s="19" t="str">
        <f t="shared" si="4"/>
        <v/>
      </c>
      <c r="K31" s="19" t="str">
        <f>IF(J31="double email",(MATCH(I31,I32:$I$3002,0)),"")</f>
        <v/>
      </c>
      <c r="L31" s="19" t="b">
        <f t="shared" si="5"/>
        <v>0</v>
      </c>
      <c r="M31" s="20" t="str">
        <f>IF(ISBLANK('Klanten gegevens'!E40),"",TRIM('Klanten gegevens'!E40))</f>
        <v>ja</v>
      </c>
      <c r="N31" s="19" t="str">
        <f t="shared" si="6"/>
        <v/>
      </c>
      <c r="P31" s="40"/>
      <c r="Q31" s="20" t="str">
        <f>IF(ISBLANK('Klanten gegevens'!R40),"",TRIM('Klanten gegevens'!R40))</f>
        <v/>
      </c>
      <c r="R31" s="19" t="str">
        <f t="shared" si="7"/>
        <v/>
      </c>
      <c r="S31" s="19" t="str">
        <f t="shared" si="8"/>
        <v/>
      </c>
      <c r="T31" s="19" t="str">
        <f t="shared" si="9"/>
        <v/>
      </c>
      <c r="U31" s="19" t="str">
        <f t="shared" si="10"/>
        <v/>
      </c>
      <c r="V31" s="56" t="s">
        <v>96</v>
      </c>
      <c r="W31" s="56">
        <v>30</v>
      </c>
      <c r="X31" s="20" t="str">
        <f>IF(ISBLANK('Klanten gegevens'!S40),"",TRIM('Klanten gegevens'!S40))</f>
        <v/>
      </c>
      <c r="Y31" s="19" t="str">
        <f t="shared" si="11"/>
        <v/>
      </c>
      <c r="Z31" s="20" t="str">
        <f>IF(ISBLANK('Klanten gegevens'!T40),"",TRIM('Klanten gegevens'!T40))</f>
        <v/>
      </c>
      <c r="AA31" s="19" t="str">
        <f t="shared" si="12"/>
        <v/>
      </c>
    </row>
    <row r="32" spans="1:27" ht="15" x14ac:dyDescent="0.25">
      <c r="A32" s="19" t="str">
        <f>IF(ISBLANK('Klanten gegevens'!A41),"",TRIM(PROPER('Klanten gegevens'!A41)))</f>
        <v>An</v>
      </c>
      <c r="B32" s="19" t="str">
        <f t="shared" si="0"/>
        <v/>
      </c>
      <c r="C32" s="20" t="str">
        <f>IF(ISBLANK('Klanten gegevens'!B41),"",TRIM(PROPER('Klanten gegevens'!B41)))</f>
        <v>Plusquin</v>
      </c>
      <c r="D32" s="19" t="str">
        <f t="shared" si="1"/>
        <v/>
      </c>
      <c r="E32" s="20" t="str">
        <f>IF(ISBLANK('Klanten gegevens'!C41),"",TRIM(PROPER('Klanten gegevens'!C41)))</f>
        <v>1017</v>
      </c>
      <c r="F32" s="19" t="str">
        <f t="shared" si="2"/>
        <v/>
      </c>
      <c r="G32" s="19" t="str">
        <f>IF(F32="double ID",(MATCH(E32,E33:$E$3002,0)),"")</f>
        <v/>
      </c>
      <c r="H32" s="19" t="b">
        <f t="shared" si="3"/>
        <v>0</v>
      </c>
      <c r="I32" s="20" t="str">
        <f>IF(ISBLANK('Klanten gegevens'!D41),"",TRIM('Klanten gegevens'!D41))</f>
        <v>anplusquin@hotmail.com</v>
      </c>
      <c r="J32" s="19" t="str">
        <f t="shared" si="4"/>
        <v/>
      </c>
      <c r="K32" s="19" t="str">
        <f>IF(J32="double email",(MATCH(I32,I33:$I$3002,0)),"")</f>
        <v/>
      </c>
      <c r="L32" s="19" t="b">
        <f t="shared" si="5"/>
        <v>0</v>
      </c>
      <c r="M32" s="20" t="str">
        <f>IF(ISBLANK('Klanten gegevens'!E41),"",TRIM('Klanten gegevens'!E41))</f>
        <v>ja</v>
      </c>
      <c r="N32" s="19" t="str">
        <f t="shared" si="6"/>
        <v/>
      </c>
      <c r="P32" s="40"/>
      <c r="Q32" s="20" t="str">
        <f>IF(ISBLANK('Klanten gegevens'!R41),"",TRIM('Klanten gegevens'!R41))</f>
        <v/>
      </c>
      <c r="R32" s="19" t="str">
        <f t="shared" si="7"/>
        <v/>
      </c>
      <c r="S32" s="19" t="str">
        <f t="shared" si="8"/>
        <v/>
      </c>
      <c r="T32" s="19" t="str">
        <f t="shared" si="9"/>
        <v/>
      </c>
      <c r="U32" s="19" t="str">
        <f t="shared" si="10"/>
        <v/>
      </c>
      <c r="V32" s="56" t="s">
        <v>97</v>
      </c>
      <c r="W32" s="56">
        <v>20</v>
      </c>
      <c r="X32" s="20" t="str">
        <f>IF(ISBLANK('Klanten gegevens'!S41),"",TRIM('Klanten gegevens'!S41))</f>
        <v/>
      </c>
      <c r="Y32" s="19" t="str">
        <f t="shared" si="11"/>
        <v/>
      </c>
      <c r="Z32" s="20" t="str">
        <f>IF(ISBLANK('Klanten gegevens'!T41),"",TRIM('Klanten gegevens'!T41))</f>
        <v/>
      </c>
      <c r="AA32" s="19" t="str">
        <f t="shared" si="12"/>
        <v/>
      </c>
    </row>
    <row r="33" spans="1:27" ht="15" x14ac:dyDescent="0.25">
      <c r="A33" s="19" t="e">
        <f>IF(ISBLANK('Klanten gegevens'!#REF!),"",TRIM(PROPER('Klanten gegevens'!#REF!)))</f>
        <v>#REF!</v>
      </c>
      <c r="B33" s="19" t="e">
        <f t="shared" si="0"/>
        <v>#REF!</v>
      </c>
      <c r="C33" s="20" t="e">
        <f>IF(ISBLANK('Klanten gegevens'!#REF!),"",TRIM(PROPER('Klanten gegevens'!#REF!)))</f>
        <v>#REF!</v>
      </c>
      <c r="D33" s="19" t="e">
        <f t="shared" si="1"/>
        <v>#REF!</v>
      </c>
      <c r="E33" s="20" t="e">
        <f>IF(ISBLANK('Klanten gegevens'!#REF!),"",TRIM(PROPER('Klanten gegevens'!#REF!)))</f>
        <v>#REF!</v>
      </c>
      <c r="F33" s="19" t="e">
        <f t="shared" si="2"/>
        <v>#REF!</v>
      </c>
      <c r="G33" s="19" t="e">
        <f>IF(F33="double ID",(MATCH(E33,E34:$E$3002,0)),"")</f>
        <v>#REF!</v>
      </c>
      <c r="H33" s="19" t="b">
        <f t="shared" si="3"/>
        <v>0</v>
      </c>
      <c r="I33" s="20" t="e">
        <f>IF(ISBLANK('Klanten gegevens'!#REF!),"",TRIM('Klanten gegevens'!#REF!))</f>
        <v>#REF!</v>
      </c>
      <c r="J33" s="19" t="e">
        <f t="shared" si="4"/>
        <v>#REF!</v>
      </c>
      <c r="K33" s="19" t="e">
        <f>IF(J33="double email",(MATCH(I33,I34:$I$3002,0)),"")</f>
        <v>#REF!</v>
      </c>
      <c r="L33" s="19" t="b">
        <f t="shared" si="5"/>
        <v>0</v>
      </c>
      <c r="M33" s="20" t="e">
        <f>IF(ISBLANK('Klanten gegevens'!#REF!),"",TRIM('Klanten gegevens'!#REF!))</f>
        <v>#REF!</v>
      </c>
      <c r="N33" s="19" t="e">
        <f t="shared" si="6"/>
        <v>#REF!</v>
      </c>
      <c r="P33" s="40"/>
      <c r="Q33" s="20" t="e">
        <f>IF(ISBLANK('Klanten gegevens'!#REF!),"",TRIM('Klanten gegevens'!#REF!))</f>
        <v>#REF!</v>
      </c>
      <c r="R33" s="19" t="e">
        <f t="shared" si="7"/>
        <v>#REF!</v>
      </c>
      <c r="S33" s="19" t="e">
        <f t="shared" si="8"/>
        <v>#REF!</v>
      </c>
      <c r="T33" s="19" t="e">
        <f t="shared" si="9"/>
        <v>#REF!</v>
      </c>
      <c r="U33" s="19" t="e">
        <f t="shared" si="10"/>
        <v>#REF!</v>
      </c>
      <c r="V33" s="56" t="s">
        <v>98</v>
      </c>
      <c r="W33" s="56">
        <v>32</v>
      </c>
      <c r="X33" s="20" t="e">
        <f>IF(ISBLANK('Klanten gegevens'!#REF!),"",TRIM('Klanten gegevens'!#REF!))</f>
        <v>#REF!</v>
      </c>
      <c r="Y33" s="19" t="e">
        <f t="shared" si="11"/>
        <v>#REF!</v>
      </c>
      <c r="Z33" s="20" t="e">
        <f>IF(ISBLANK('Klanten gegevens'!#REF!),"",TRIM('Klanten gegevens'!#REF!))</f>
        <v>#REF!</v>
      </c>
      <c r="AA33" s="19" t="e">
        <f t="shared" si="12"/>
        <v>#REF!</v>
      </c>
    </row>
    <row r="34" spans="1:27" ht="15" x14ac:dyDescent="0.25">
      <c r="A34" s="19" t="str">
        <f>IF(ISBLANK('Klanten gegevens'!A42),"",TRIM(PROPER('Klanten gegevens'!A42)))</f>
        <v>Ana</v>
      </c>
      <c r="B34" s="19" t="str">
        <f t="shared" si="0"/>
        <v/>
      </c>
      <c r="C34" s="20" t="str">
        <f>IF(ISBLANK('Klanten gegevens'!B42),"",TRIM(PROPER('Klanten gegevens'!B42)))</f>
        <v>Olasolo Alonso</v>
      </c>
      <c r="D34" s="19" t="str">
        <f t="shared" si="1"/>
        <v/>
      </c>
      <c r="E34" s="20" t="str">
        <f>IF(ISBLANK('Klanten gegevens'!C42),"",TRIM(PROPER('Klanten gegevens'!C42)))</f>
        <v>1018</v>
      </c>
      <c r="F34" s="19" t="str">
        <f t="shared" si="2"/>
        <v/>
      </c>
      <c r="G34" s="19" t="str">
        <f>IF(F34="double ID",(MATCH(E34,E35:$E$3002,0)),"")</f>
        <v/>
      </c>
      <c r="H34" s="19" t="b">
        <f t="shared" si="3"/>
        <v>0</v>
      </c>
      <c r="I34" s="20" t="str">
        <f>IF(ISBLANK('Klanten gegevens'!D42),"",TRIM('Klanten gegevens'!D42))</f>
        <v>olasolo.ana@gmail.com</v>
      </c>
      <c r="J34" s="19" t="str">
        <f t="shared" si="4"/>
        <v/>
      </c>
      <c r="K34" s="19" t="str">
        <f>IF(J34="double email",(MATCH(I34,I35:$I$3002,0)),"")</f>
        <v/>
      </c>
      <c r="L34" s="19" t="b">
        <f t="shared" si="5"/>
        <v>0</v>
      </c>
      <c r="M34" s="20" t="str">
        <f>IF(ISBLANK('Klanten gegevens'!E42),"",TRIM('Klanten gegevens'!E42))</f>
        <v>ja</v>
      </c>
      <c r="N34" s="19" t="str">
        <f t="shared" si="6"/>
        <v/>
      </c>
      <c r="P34" s="40"/>
      <c r="Q34" s="20" t="str">
        <f>IF(ISBLANK('Klanten gegevens'!R42),"",TRIM('Klanten gegevens'!R42))</f>
        <v/>
      </c>
      <c r="R34" s="19" t="str">
        <f t="shared" si="7"/>
        <v/>
      </c>
      <c r="S34" s="19" t="str">
        <f t="shared" si="8"/>
        <v/>
      </c>
      <c r="T34" s="19" t="str">
        <f t="shared" si="9"/>
        <v/>
      </c>
      <c r="U34" s="19" t="str">
        <f t="shared" si="10"/>
        <v/>
      </c>
      <c r="V34" s="56" t="s">
        <v>99</v>
      </c>
      <c r="W34" s="56">
        <v>28</v>
      </c>
      <c r="X34" s="20" t="str">
        <f>IF(ISBLANK('Klanten gegevens'!S42),"",TRIM('Klanten gegevens'!S42))</f>
        <v/>
      </c>
      <c r="Y34" s="19" t="str">
        <f t="shared" si="11"/>
        <v/>
      </c>
      <c r="Z34" s="20" t="str">
        <f>IF(ISBLANK('Klanten gegevens'!T42),"",TRIM('Klanten gegevens'!T42))</f>
        <v/>
      </c>
      <c r="AA34" s="19" t="str">
        <f t="shared" si="12"/>
        <v/>
      </c>
    </row>
    <row r="35" spans="1:27" ht="15" x14ac:dyDescent="0.25">
      <c r="A35" s="19" t="str">
        <f>IF(ISBLANK('Klanten gegevens'!A43),"",TRIM(PROPER('Klanten gegevens'!A43)))</f>
        <v>Ana</v>
      </c>
      <c r="B35" s="19" t="str">
        <f t="shared" si="0"/>
        <v/>
      </c>
      <c r="C35" s="20" t="str">
        <f>IF(ISBLANK('Klanten gegevens'!B43),"",TRIM(PROPER('Klanten gegevens'!B43)))</f>
        <v>Vucinic</v>
      </c>
      <c r="D35" s="19" t="str">
        <f t="shared" si="1"/>
        <v/>
      </c>
      <c r="E35" s="20" t="str">
        <f>IF(ISBLANK('Klanten gegevens'!C43),"",TRIM(PROPER('Klanten gegevens'!C43)))</f>
        <v>1019</v>
      </c>
      <c r="F35" s="19" t="str">
        <f t="shared" si="2"/>
        <v/>
      </c>
      <c r="G35" s="19" t="str">
        <f>IF(F35="double ID",(MATCH(E35,E36:$E$3002,0)),"")</f>
        <v/>
      </c>
      <c r="H35" s="19" t="b">
        <f t="shared" si="3"/>
        <v>0</v>
      </c>
      <c r="I35" s="20" t="str">
        <f>IF(ISBLANK('Klanten gegevens'!D43),"",TRIM('Klanten gegevens'!D43))</f>
        <v>vucinic.ana@gmail.com</v>
      </c>
      <c r="J35" s="19" t="str">
        <f t="shared" si="4"/>
        <v/>
      </c>
      <c r="K35" s="19" t="str">
        <f>IF(J35="double email",(MATCH(I35,I36:$I$3002,0)),"")</f>
        <v/>
      </c>
      <c r="L35" s="19" t="b">
        <f t="shared" si="5"/>
        <v>0</v>
      </c>
      <c r="M35" s="20" t="str">
        <f>IF(ISBLANK('Klanten gegevens'!E43),"",TRIM('Klanten gegevens'!E43))</f>
        <v>ja</v>
      </c>
      <c r="N35" s="19" t="str">
        <f t="shared" si="6"/>
        <v/>
      </c>
      <c r="P35" s="40"/>
      <c r="Q35" s="20" t="str">
        <f>IF(ISBLANK('Klanten gegevens'!R43),"",TRIM('Klanten gegevens'!R43))</f>
        <v/>
      </c>
      <c r="R35" s="19" t="str">
        <f t="shared" si="7"/>
        <v/>
      </c>
      <c r="S35" s="19" t="str">
        <f t="shared" si="8"/>
        <v/>
      </c>
      <c r="T35" s="19" t="str">
        <f t="shared" si="9"/>
        <v/>
      </c>
      <c r="U35" s="19" t="str">
        <f t="shared" si="10"/>
        <v/>
      </c>
      <c r="V35" s="56" t="s">
        <v>100</v>
      </c>
      <c r="W35" s="56">
        <v>21</v>
      </c>
      <c r="X35" s="20" t="str">
        <f>IF(ISBLANK('Klanten gegevens'!S43),"",TRIM('Klanten gegevens'!S43))</f>
        <v/>
      </c>
      <c r="Y35" s="19" t="str">
        <f t="shared" si="11"/>
        <v/>
      </c>
      <c r="Z35" s="20" t="str">
        <f>IF(ISBLANK('Klanten gegevens'!T43),"",TRIM('Klanten gegevens'!T43))</f>
        <v/>
      </c>
      <c r="AA35" s="19" t="str">
        <f t="shared" si="12"/>
        <v/>
      </c>
    </row>
    <row r="36" spans="1:27" ht="15" x14ac:dyDescent="0.25">
      <c r="A36" s="19" t="str">
        <f>IF(ISBLANK('Klanten gegevens'!A44),"",TRIM(PROPER('Klanten gegevens'!A44)))</f>
        <v>Andrea</v>
      </c>
      <c r="B36" s="19" t="str">
        <f t="shared" si="0"/>
        <v/>
      </c>
      <c r="C36" s="20" t="str">
        <f>IF(ISBLANK('Klanten gegevens'!B44),"",TRIM(PROPER('Klanten gegevens'!B44)))</f>
        <v>Kockelkoren</v>
      </c>
      <c r="D36" s="19" t="str">
        <f t="shared" si="1"/>
        <v/>
      </c>
      <c r="E36" s="20" t="str">
        <f>IF(ISBLANK('Klanten gegevens'!C44),"",TRIM(PROPER('Klanten gegevens'!C44)))</f>
        <v>1020</v>
      </c>
      <c r="F36" s="19" t="str">
        <f t="shared" si="2"/>
        <v/>
      </c>
      <c r="G36" s="19" t="str">
        <f>IF(F36="double ID",(MATCH(E36,E37:$E$3002,0)),"")</f>
        <v/>
      </c>
      <c r="H36" s="19" t="b">
        <f t="shared" si="3"/>
        <v>0</v>
      </c>
      <c r="I36" s="20" t="str">
        <f>IF(ISBLANK('Klanten gegevens'!D44),"",TRIM('Klanten gegevens'!D44))</f>
        <v>andrea.kockelkoren@ziggo.nl</v>
      </c>
      <c r="J36" s="19" t="str">
        <f t="shared" si="4"/>
        <v/>
      </c>
      <c r="K36" s="19" t="str">
        <f>IF(J36="double email",(MATCH(I36,I37:$I$3002,0)),"")</f>
        <v/>
      </c>
      <c r="L36" s="19" t="b">
        <f t="shared" si="5"/>
        <v>0</v>
      </c>
      <c r="M36" s="20" t="str">
        <f>IF(ISBLANK('Klanten gegevens'!E44),"",TRIM('Klanten gegevens'!E44))</f>
        <v>ja</v>
      </c>
      <c r="N36" s="19" t="str">
        <f t="shared" si="6"/>
        <v/>
      </c>
      <c r="P36" s="40"/>
      <c r="Q36" s="20" t="str">
        <f>IF(ISBLANK('Klanten gegevens'!R44),"",TRIM('Klanten gegevens'!R44))</f>
        <v/>
      </c>
      <c r="R36" s="19" t="str">
        <f t="shared" si="7"/>
        <v/>
      </c>
      <c r="S36" s="19" t="str">
        <f t="shared" si="8"/>
        <v/>
      </c>
      <c r="T36" s="19" t="str">
        <f t="shared" si="9"/>
        <v/>
      </c>
      <c r="U36" s="19" t="str">
        <f t="shared" si="10"/>
        <v/>
      </c>
      <c r="V36" s="56" t="s">
        <v>101</v>
      </c>
      <c r="W36" s="56">
        <v>20</v>
      </c>
      <c r="X36" s="20" t="str">
        <f>IF(ISBLANK('Klanten gegevens'!S44),"",TRIM('Klanten gegevens'!S44))</f>
        <v/>
      </c>
      <c r="Y36" s="19" t="str">
        <f t="shared" si="11"/>
        <v/>
      </c>
      <c r="Z36" s="20" t="str">
        <f>IF(ISBLANK('Klanten gegevens'!T44),"",TRIM('Klanten gegevens'!T44))</f>
        <v/>
      </c>
      <c r="AA36" s="19" t="str">
        <f t="shared" si="12"/>
        <v/>
      </c>
    </row>
    <row r="37" spans="1:27" ht="15" x14ac:dyDescent="0.25">
      <c r="A37" s="19" t="str">
        <f>IF(ISBLANK('Klanten gegevens'!A45),"",TRIM(PROPER('Klanten gegevens'!A45)))</f>
        <v>Andrea</v>
      </c>
      <c r="B37" s="19" t="str">
        <f t="shared" si="0"/>
        <v/>
      </c>
      <c r="C37" s="20" t="str">
        <f>IF(ISBLANK('Klanten gegevens'!B45),"",TRIM(PROPER('Klanten gegevens'!B45)))</f>
        <v>Lepri</v>
      </c>
      <c r="D37" s="19" t="str">
        <f t="shared" si="1"/>
        <v/>
      </c>
      <c r="E37" s="20" t="str">
        <f>IF(ISBLANK('Klanten gegevens'!C45),"",TRIM(PROPER('Klanten gegevens'!C45)))</f>
        <v>1021</v>
      </c>
      <c r="F37" s="19" t="str">
        <f t="shared" si="2"/>
        <v/>
      </c>
      <c r="G37" s="19" t="str">
        <f>IF(F37="double ID",(MATCH(E37,E38:$E$3002,0)),"")</f>
        <v/>
      </c>
      <c r="H37" s="19" t="b">
        <f t="shared" si="3"/>
        <v>0</v>
      </c>
      <c r="I37" s="20" t="str">
        <f>IF(ISBLANK('Klanten gegevens'!D45),"",TRIM('Klanten gegevens'!D45))</f>
        <v>andrealepri88@yahoo.it</v>
      </c>
      <c r="J37" s="19" t="str">
        <f t="shared" si="4"/>
        <v/>
      </c>
      <c r="K37" s="19" t="str">
        <f>IF(J37="double email",(MATCH(I37,I38:$I$3002,0)),"")</f>
        <v/>
      </c>
      <c r="L37" s="19" t="b">
        <f t="shared" si="5"/>
        <v>0</v>
      </c>
      <c r="M37" s="20" t="str">
        <f>IF(ISBLANK('Klanten gegevens'!E45),"",TRIM('Klanten gegevens'!E45))</f>
        <v>ja</v>
      </c>
      <c r="N37" s="19" t="str">
        <f t="shared" si="6"/>
        <v/>
      </c>
      <c r="P37" s="40"/>
      <c r="Q37" s="20" t="str">
        <f>IF(ISBLANK('Klanten gegevens'!R45),"",TRIM('Klanten gegevens'!R45))</f>
        <v/>
      </c>
      <c r="R37" s="19" t="str">
        <f t="shared" si="7"/>
        <v/>
      </c>
      <c r="S37" s="19" t="str">
        <f t="shared" si="8"/>
        <v/>
      </c>
      <c r="T37" s="19" t="str">
        <f t="shared" si="9"/>
        <v/>
      </c>
      <c r="U37" s="19" t="str">
        <f t="shared" si="10"/>
        <v/>
      </c>
      <c r="V37" s="56" t="s">
        <v>102</v>
      </c>
      <c r="W37" s="56">
        <v>20</v>
      </c>
      <c r="X37" s="20" t="str">
        <f>IF(ISBLANK('Klanten gegevens'!S45),"",TRIM('Klanten gegevens'!S45))</f>
        <v/>
      </c>
      <c r="Y37" s="19" t="str">
        <f t="shared" si="11"/>
        <v/>
      </c>
      <c r="Z37" s="20" t="str">
        <f>IF(ISBLANK('Klanten gegevens'!T45),"",TRIM('Klanten gegevens'!T45))</f>
        <v/>
      </c>
      <c r="AA37" s="19" t="str">
        <f t="shared" si="12"/>
        <v/>
      </c>
    </row>
    <row r="38" spans="1:27" ht="15" x14ac:dyDescent="0.25">
      <c r="A38" s="19" t="str">
        <f>IF(ISBLANK('Klanten gegevens'!A46),"",TRIM(PROPER('Klanten gegevens'!A46)))</f>
        <v>Andrea</v>
      </c>
      <c r="B38" s="19" t="str">
        <f t="shared" si="0"/>
        <v/>
      </c>
      <c r="C38" s="20" t="str">
        <f>IF(ISBLANK('Klanten gegevens'!B46),"",TRIM(PROPER('Klanten gegevens'!B46)))</f>
        <v>Steinberg</v>
      </c>
      <c r="D38" s="19" t="str">
        <f t="shared" si="1"/>
        <v/>
      </c>
      <c r="E38" s="20" t="str">
        <f>IF(ISBLANK('Klanten gegevens'!C46),"",TRIM(PROPER('Klanten gegevens'!C46)))</f>
        <v>1022</v>
      </c>
      <c r="F38" s="19" t="str">
        <f t="shared" si="2"/>
        <v/>
      </c>
      <c r="G38" s="19" t="str">
        <f>IF(F38="double ID",(MATCH(E38,E39:$E$3002,0)),"")</f>
        <v/>
      </c>
      <c r="H38" s="19" t="b">
        <f t="shared" si="3"/>
        <v>0</v>
      </c>
      <c r="I38" s="20" t="str">
        <f>IF(ISBLANK('Klanten gegevens'!D46),"",TRIM('Klanten gegevens'!D46))</f>
        <v>andrea.chivas.10@gmail.com</v>
      </c>
      <c r="J38" s="19" t="str">
        <f t="shared" si="4"/>
        <v/>
      </c>
      <c r="K38" s="19" t="str">
        <f>IF(J38="double email",(MATCH(I38,I39:$I$3002,0)),"")</f>
        <v/>
      </c>
      <c r="L38" s="19" t="b">
        <f t="shared" si="5"/>
        <v>0</v>
      </c>
      <c r="M38" s="20" t="str">
        <f>IF(ISBLANK('Klanten gegevens'!E46),"",TRIM('Klanten gegevens'!E46))</f>
        <v>ja</v>
      </c>
      <c r="N38" s="19" t="str">
        <f t="shared" si="6"/>
        <v/>
      </c>
      <c r="P38" s="40"/>
      <c r="Q38" s="20" t="str">
        <f>IF(ISBLANK('Klanten gegevens'!R46),"",TRIM('Klanten gegevens'!R46))</f>
        <v/>
      </c>
      <c r="R38" s="19" t="str">
        <f t="shared" si="7"/>
        <v/>
      </c>
      <c r="S38" s="19" t="str">
        <f t="shared" si="8"/>
        <v/>
      </c>
      <c r="T38" s="19" t="str">
        <f t="shared" si="9"/>
        <v/>
      </c>
      <c r="U38" s="19" t="str">
        <f t="shared" si="10"/>
        <v/>
      </c>
      <c r="V38" s="56" t="s">
        <v>103</v>
      </c>
      <c r="W38" s="56">
        <v>21</v>
      </c>
      <c r="X38" s="20" t="str">
        <f>IF(ISBLANK('Klanten gegevens'!S46),"",TRIM('Klanten gegevens'!S46))</f>
        <v/>
      </c>
      <c r="Y38" s="19" t="str">
        <f t="shared" si="11"/>
        <v/>
      </c>
      <c r="Z38" s="20" t="str">
        <f>IF(ISBLANK('Klanten gegevens'!T46),"",TRIM('Klanten gegevens'!T46))</f>
        <v/>
      </c>
      <c r="AA38" s="19" t="str">
        <f t="shared" si="12"/>
        <v/>
      </c>
    </row>
    <row r="39" spans="1:27" ht="15" x14ac:dyDescent="0.25">
      <c r="A39" s="19" t="str">
        <f>IF(ISBLANK('Klanten gegevens'!A47),"",TRIM(PROPER('Klanten gegevens'!A47)))</f>
        <v>Andrea</v>
      </c>
      <c r="B39" s="19" t="str">
        <f t="shared" si="0"/>
        <v/>
      </c>
      <c r="C39" s="20" t="str">
        <f>IF(ISBLANK('Klanten gegevens'!B47),"",TRIM(PROPER('Klanten gegevens'!B47)))</f>
        <v>Willems</v>
      </c>
      <c r="D39" s="19" t="str">
        <f t="shared" si="1"/>
        <v/>
      </c>
      <c r="E39" s="20" t="str">
        <f>IF(ISBLANK('Klanten gegevens'!C47),"",TRIM(PROPER('Klanten gegevens'!C47)))</f>
        <v>1023</v>
      </c>
      <c r="F39" s="19" t="str">
        <f t="shared" si="2"/>
        <v/>
      </c>
      <c r="G39" s="19" t="str">
        <f>IF(F39="double ID",(MATCH(E39,E40:$E$3002,0)),"")</f>
        <v/>
      </c>
      <c r="H39" s="19" t="b">
        <f t="shared" si="3"/>
        <v>0</v>
      </c>
      <c r="I39" s="20" t="str">
        <f>IF(ISBLANK('Klanten gegevens'!D47),"",TRIM('Klanten gegevens'!D47))</f>
        <v>alc.willems@gmail.com</v>
      </c>
      <c r="J39" s="19" t="str">
        <f t="shared" si="4"/>
        <v/>
      </c>
      <c r="K39" s="19" t="str">
        <f>IF(J39="double email",(MATCH(I39,I40:$I$3002,0)),"")</f>
        <v/>
      </c>
      <c r="L39" s="19" t="b">
        <f t="shared" si="5"/>
        <v>0</v>
      </c>
      <c r="M39" s="20" t="str">
        <f>IF(ISBLANK('Klanten gegevens'!E47),"",TRIM('Klanten gegevens'!E47))</f>
        <v>ja</v>
      </c>
      <c r="N39" s="19" t="str">
        <f t="shared" si="6"/>
        <v/>
      </c>
      <c r="P39" s="40"/>
      <c r="Q39" s="20" t="str">
        <f>IF(ISBLANK('Klanten gegevens'!R47),"",TRIM('Klanten gegevens'!R47))</f>
        <v/>
      </c>
      <c r="R39" s="19" t="str">
        <f t="shared" si="7"/>
        <v/>
      </c>
      <c r="S39" s="19" t="str">
        <f t="shared" si="8"/>
        <v/>
      </c>
      <c r="T39" s="19" t="str">
        <f t="shared" si="9"/>
        <v/>
      </c>
      <c r="U39" s="19" t="str">
        <f t="shared" si="10"/>
        <v/>
      </c>
      <c r="V39" s="56" t="s">
        <v>104</v>
      </c>
      <c r="W39" s="56">
        <v>27</v>
      </c>
      <c r="X39" s="20" t="str">
        <f>IF(ISBLANK('Klanten gegevens'!S47),"",TRIM('Klanten gegevens'!S47))</f>
        <v/>
      </c>
      <c r="Y39" s="19" t="str">
        <f t="shared" si="11"/>
        <v/>
      </c>
      <c r="Z39" s="20" t="str">
        <f>IF(ISBLANK('Klanten gegevens'!T47),"",TRIM('Klanten gegevens'!T47))</f>
        <v/>
      </c>
      <c r="AA39" s="19" t="str">
        <f t="shared" si="12"/>
        <v/>
      </c>
    </row>
    <row r="40" spans="1:27" ht="15" x14ac:dyDescent="0.25">
      <c r="A40" s="19" t="str">
        <f>IF(ISBLANK('Klanten gegevens'!A48),"",TRIM(PROPER('Klanten gegevens'!A48)))</f>
        <v>Andrew</v>
      </c>
      <c r="B40" s="19" t="str">
        <f t="shared" si="0"/>
        <v/>
      </c>
      <c r="C40" s="20" t="str">
        <f>IF(ISBLANK('Klanten gegevens'!B48),"",TRIM(PROPER('Klanten gegevens'!B48)))</f>
        <v>Taylor</v>
      </c>
      <c r="D40" s="19" t="str">
        <f t="shared" si="1"/>
        <v/>
      </c>
      <c r="E40" s="20" t="str">
        <f>IF(ISBLANK('Klanten gegevens'!C48),"",TRIM(PROPER('Klanten gegevens'!C48)))</f>
        <v>1024</v>
      </c>
      <c r="F40" s="19" t="str">
        <f t="shared" si="2"/>
        <v/>
      </c>
      <c r="G40" s="19" t="str">
        <f>IF(F40="double ID",(MATCH(E40,E41:$E$3002,0)),"")</f>
        <v/>
      </c>
      <c r="H40" s="19" t="b">
        <f t="shared" si="3"/>
        <v>0</v>
      </c>
      <c r="I40" s="20" t="str">
        <f>IF(ISBLANK('Klanten gegevens'!D48),"",TRIM('Klanten gegevens'!D48))</f>
        <v>canbus.ltd@gmail.com</v>
      </c>
      <c r="J40" s="19" t="str">
        <f t="shared" si="4"/>
        <v/>
      </c>
      <c r="K40" s="19" t="str">
        <f>IF(J40="double email",(MATCH(I40,I41:$I$3002,0)),"")</f>
        <v/>
      </c>
      <c r="L40" s="19" t="b">
        <f t="shared" si="5"/>
        <v>0</v>
      </c>
      <c r="M40" s="20" t="str">
        <f>IF(ISBLANK('Klanten gegevens'!E48),"",TRIM('Klanten gegevens'!E48))</f>
        <v>ja</v>
      </c>
      <c r="N40" s="19" t="str">
        <f t="shared" si="6"/>
        <v/>
      </c>
      <c r="P40" s="40"/>
      <c r="Q40" s="20" t="str">
        <f>IF(ISBLANK('Klanten gegevens'!R48),"",TRIM('Klanten gegevens'!R48))</f>
        <v/>
      </c>
      <c r="R40" s="19" t="str">
        <f t="shared" si="7"/>
        <v/>
      </c>
      <c r="S40" s="19" t="str">
        <f t="shared" si="8"/>
        <v/>
      </c>
      <c r="T40" s="19" t="str">
        <f t="shared" si="9"/>
        <v/>
      </c>
      <c r="U40" s="19" t="str">
        <f t="shared" si="10"/>
        <v/>
      </c>
      <c r="V40" s="56" t="s">
        <v>105</v>
      </c>
      <c r="W40" s="56">
        <v>22</v>
      </c>
      <c r="X40" s="20" t="str">
        <f>IF(ISBLANK('Klanten gegevens'!S48),"",TRIM('Klanten gegevens'!S48))</f>
        <v/>
      </c>
      <c r="Y40" s="19" t="str">
        <f t="shared" si="11"/>
        <v/>
      </c>
      <c r="Z40" s="20" t="str">
        <f>IF(ISBLANK('Klanten gegevens'!T48),"",TRIM('Klanten gegevens'!T48))</f>
        <v/>
      </c>
      <c r="AA40" s="19" t="str">
        <f t="shared" si="12"/>
        <v/>
      </c>
    </row>
    <row r="41" spans="1:27" ht="15" x14ac:dyDescent="0.25">
      <c r="A41" s="19" t="str">
        <f>IF(ISBLANK('Klanten gegevens'!A49),"",TRIM(PROPER('Klanten gegevens'!A49)))</f>
        <v>Andy</v>
      </c>
      <c r="B41" s="19" t="str">
        <f t="shared" si="0"/>
        <v/>
      </c>
      <c r="C41" s="20" t="str">
        <f>IF(ISBLANK('Klanten gegevens'!B49),"",TRIM(PROPER('Klanten gegevens'!B49)))</f>
        <v>Wijnants</v>
      </c>
      <c r="D41" s="19" t="str">
        <f t="shared" si="1"/>
        <v/>
      </c>
      <c r="E41" s="20" t="str">
        <f>IF(ISBLANK('Klanten gegevens'!C49),"",TRIM(PROPER('Klanten gegevens'!C49)))</f>
        <v>254</v>
      </c>
      <c r="F41" s="19" t="str">
        <f t="shared" si="2"/>
        <v/>
      </c>
      <c r="G41" s="19" t="str">
        <f>IF(F41="double ID",(MATCH(E41,E42:$E$3002,0)),"")</f>
        <v/>
      </c>
      <c r="H41" s="19" t="b">
        <f t="shared" si="3"/>
        <v>0</v>
      </c>
      <c r="I41" s="20" t="str">
        <f>IF(ISBLANK('Klanten gegevens'!D49),"",TRIM('Klanten gegevens'!D49))</f>
        <v>Andywijnants84@gmail.com</v>
      </c>
      <c r="J41" s="19" t="str">
        <f t="shared" si="4"/>
        <v/>
      </c>
      <c r="K41" s="19" t="str">
        <f>IF(J41="double email",(MATCH(I41,I42:$I$3002,0)),"")</f>
        <v/>
      </c>
      <c r="L41" s="19" t="b">
        <f t="shared" si="5"/>
        <v>0</v>
      </c>
      <c r="M41" s="20" t="str">
        <f>IF(ISBLANK('Klanten gegevens'!E49),"",TRIM('Klanten gegevens'!E49))</f>
        <v>ja</v>
      </c>
      <c r="N41" s="19" t="str">
        <f t="shared" si="6"/>
        <v/>
      </c>
      <c r="P41" s="40"/>
      <c r="Q41" s="20" t="str">
        <f>IF(ISBLANK('Klanten gegevens'!R49),"",TRIM('Klanten gegevens'!R49))</f>
        <v/>
      </c>
      <c r="R41" s="19" t="str">
        <f t="shared" si="7"/>
        <v/>
      </c>
      <c r="S41" s="19" t="str">
        <f t="shared" si="8"/>
        <v/>
      </c>
      <c r="T41" s="19" t="str">
        <f t="shared" si="9"/>
        <v/>
      </c>
      <c r="U41" s="19" t="str">
        <f t="shared" si="10"/>
        <v/>
      </c>
      <c r="V41" s="56" t="s">
        <v>106</v>
      </c>
      <c r="W41" s="56">
        <v>19</v>
      </c>
      <c r="X41" s="20" t="str">
        <f>IF(ISBLANK('Klanten gegevens'!S49),"",TRIM('Klanten gegevens'!S49))</f>
        <v/>
      </c>
      <c r="Y41" s="19" t="str">
        <f t="shared" si="11"/>
        <v/>
      </c>
      <c r="Z41" s="20" t="str">
        <f>IF(ISBLANK('Klanten gegevens'!T49),"",TRIM('Klanten gegevens'!T49))</f>
        <v/>
      </c>
      <c r="AA41" s="19" t="str">
        <f t="shared" si="12"/>
        <v/>
      </c>
    </row>
    <row r="42" spans="1:27" ht="15" x14ac:dyDescent="0.25">
      <c r="A42" s="19" t="str">
        <f>IF(ISBLANK('Klanten gegevens'!A50),"",TRIM(PROPER('Klanten gegevens'!A50)))</f>
        <v>Andy</v>
      </c>
      <c r="B42" s="19" t="str">
        <f t="shared" si="0"/>
        <v/>
      </c>
      <c r="C42" s="20" t="str">
        <f>IF(ISBLANK('Klanten gegevens'!B50),"",TRIM(PROPER('Klanten gegevens'!B50)))</f>
        <v>Van Dongen</v>
      </c>
      <c r="D42" s="19" t="str">
        <f t="shared" si="1"/>
        <v/>
      </c>
      <c r="E42" s="20" t="str">
        <f>IF(ISBLANK('Klanten gegevens'!C50),"",TRIM(PROPER('Klanten gegevens'!C50)))</f>
        <v>1025</v>
      </c>
      <c r="F42" s="19" t="str">
        <f t="shared" si="2"/>
        <v/>
      </c>
      <c r="G42" s="19" t="str">
        <f>IF(F42="double ID",(MATCH(E42,E43:$E$3002,0)),"")</f>
        <v/>
      </c>
      <c r="H42" s="19" t="b">
        <f t="shared" si="3"/>
        <v>0</v>
      </c>
      <c r="I42" s="20" t="str">
        <f>IF(ISBLANK('Klanten gegevens'!D50),"",TRIM('Klanten gegevens'!D50))</f>
        <v>andy@dongen.net</v>
      </c>
      <c r="J42" s="19" t="str">
        <f t="shared" si="4"/>
        <v/>
      </c>
      <c r="K42" s="19" t="str">
        <f>IF(J42="double email",(MATCH(I42,I43:$I$3002,0)),"")</f>
        <v/>
      </c>
      <c r="L42" s="19" t="b">
        <f t="shared" si="5"/>
        <v>0</v>
      </c>
      <c r="M42" s="20" t="str">
        <f>IF(ISBLANK('Klanten gegevens'!E50),"",TRIM('Klanten gegevens'!E50))</f>
        <v>ja</v>
      </c>
      <c r="N42" s="19" t="str">
        <f t="shared" si="6"/>
        <v/>
      </c>
      <c r="P42" s="40"/>
      <c r="Q42" s="20" t="str">
        <f>IF(ISBLANK('Klanten gegevens'!R50),"",TRIM('Klanten gegevens'!R50))</f>
        <v/>
      </c>
      <c r="R42" s="19" t="str">
        <f t="shared" si="7"/>
        <v/>
      </c>
      <c r="S42" s="19" t="str">
        <f t="shared" si="8"/>
        <v/>
      </c>
      <c r="T42" s="19" t="str">
        <f t="shared" si="9"/>
        <v/>
      </c>
      <c r="U42" s="19" t="str">
        <f t="shared" si="10"/>
        <v/>
      </c>
      <c r="V42" s="56" t="s">
        <v>107</v>
      </c>
      <c r="W42" s="56">
        <v>31</v>
      </c>
      <c r="X42" s="20" t="str">
        <f>IF(ISBLANK('Klanten gegevens'!S50),"",TRIM('Klanten gegevens'!S50))</f>
        <v/>
      </c>
      <c r="Y42" s="19" t="str">
        <f t="shared" si="11"/>
        <v/>
      </c>
      <c r="Z42" s="20" t="str">
        <f>IF(ISBLANK('Klanten gegevens'!T50),"",TRIM('Klanten gegevens'!T50))</f>
        <v/>
      </c>
      <c r="AA42" s="19" t="str">
        <f t="shared" si="12"/>
        <v/>
      </c>
    </row>
    <row r="43" spans="1:27" ht="15" x14ac:dyDescent="0.25">
      <c r="A43" s="19" t="e">
        <f>IF(ISBLANK('Klanten gegevens'!#REF!),"",TRIM(PROPER('Klanten gegevens'!#REF!)))</f>
        <v>#REF!</v>
      </c>
      <c r="B43" s="19" t="e">
        <f t="shared" si="0"/>
        <v>#REF!</v>
      </c>
      <c r="C43" s="20" t="e">
        <f>IF(ISBLANK('Klanten gegevens'!#REF!),"",TRIM(PROPER('Klanten gegevens'!#REF!)))</f>
        <v>#REF!</v>
      </c>
      <c r="D43" s="19" t="e">
        <f t="shared" si="1"/>
        <v>#REF!</v>
      </c>
      <c r="E43" s="20" t="e">
        <f>IF(ISBLANK('Klanten gegevens'!#REF!),"",TRIM(PROPER('Klanten gegevens'!#REF!)))</f>
        <v>#REF!</v>
      </c>
      <c r="F43" s="19" t="e">
        <f t="shared" si="2"/>
        <v>#REF!</v>
      </c>
      <c r="G43" s="19" t="e">
        <f>IF(F43="double ID",(MATCH(E43,E44:$E$3002,0)),"")</f>
        <v>#REF!</v>
      </c>
      <c r="H43" s="19" t="b">
        <f t="shared" si="3"/>
        <v>0</v>
      </c>
      <c r="I43" s="20" t="e">
        <f>IF(ISBLANK('Klanten gegevens'!#REF!),"",TRIM('Klanten gegevens'!#REF!))</f>
        <v>#REF!</v>
      </c>
      <c r="J43" s="19" t="e">
        <f t="shared" si="4"/>
        <v>#REF!</v>
      </c>
      <c r="K43" s="19" t="e">
        <f>IF(J43="double email",(MATCH(I43,I44:$I$3002,0)),"")</f>
        <v>#REF!</v>
      </c>
      <c r="L43" s="19" t="b">
        <f t="shared" si="5"/>
        <v>0</v>
      </c>
      <c r="M43" s="20" t="e">
        <f>IF(ISBLANK('Klanten gegevens'!#REF!),"",TRIM('Klanten gegevens'!#REF!))</f>
        <v>#REF!</v>
      </c>
      <c r="N43" s="19" t="e">
        <f t="shared" si="6"/>
        <v>#REF!</v>
      </c>
      <c r="P43" s="40"/>
      <c r="Q43" s="20" t="e">
        <f>IF(ISBLANK('Klanten gegevens'!#REF!),"",TRIM('Klanten gegevens'!#REF!))</f>
        <v>#REF!</v>
      </c>
      <c r="R43" s="19" t="e">
        <f t="shared" si="7"/>
        <v>#REF!</v>
      </c>
      <c r="S43" s="19" t="e">
        <f t="shared" si="8"/>
        <v>#REF!</v>
      </c>
      <c r="T43" s="19" t="e">
        <f t="shared" si="9"/>
        <v>#REF!</v>
      </c>
      <c r="U43" s="19" t="e">
        <f t="shared" si="10"/>
        <v>#REF!</v>
      </c>
      <c r="V43" s="56" t="s">
        <v>108</v>
      </c>
      <c r="W43" s="56">
        <v>30</v>
      </c>
      <c r="X43" s="20" t="e">
        <f>IF(ISBLANK('Klanten gegevens'!#REF!),"",TRIM('Klanten gegevens'!#REF!))</f>
        <v>#REF!</v>
      </c>
      <c r="Y43" s="19" t="e">
        <f t="shared" si="11"/>
        <v>#REF!</v>
      </c>
      <c r="Z43" s="20" t="e">
        <f>IF(ISBLANK('Klanten gegevens'!#REF!),"",TRIM('Klanten gegevens'!#REF!))</f>
        <v>#REF!</v>
      </c>
      <c r="AA43" s="19" t="e">
        <f t="shared" si="12"/>
        <v>#REF!</v>
      </c>
    </row>
    <row r="44" spans="1:27" ht="15" x14ac:dyDescent="0.25">
      <c r="A44" s="19" t="str">
        <f>IF(ISBLANK('Klanten gegevens'!A51),"",TRIM(PROPER('Klanten gegevens'!A51)))</f>
        <v>Aneliya</v>
      </c>
      <c r="B44" s="19" t="str">
        <f t="shared" si="0"/>
        <v/>
      </c>
      <c r="C44" s="20" t="str">
        <f>IF(ISBLANK('Klanten gegevens'!B51),"",TRIM(PROPER('Klanten gegevens'!B51)))</f>
        <v>Ivanova</v>
      </c>
      <c r="D44" s="19" t="str">
        <f t="shared" si="1"/>
        <v/>
      </c>
      <c r="E44" s="20" t="str">
        <f>IF(ISBLANK('Klanten gegevens'!C51),"",TRIM(PROPER('Klanten gegevens'!C51)))</f>
        <v>769</v>
      </c>
      <c r="F44" s="19" t="str">
        <f t="shared" si="2"/>
        <v/>
      </c>
      <c r="G44" s="19" t="str">
        <f>IF(F44="double ID",(MATCH(E44,E45:$E$3002,0)),"")</f>
        <v/>
      </c>
      <c r="H44" s="19" t="b">
        <f t="shared" si="3"/>
        <v>0</v>
      </c>
      <c r="I44" s="20" t="str">
        <f>IF(ISBLANK('Klanten gegevens'!D51),"",TRIM('Klanten gegevens'!D51))</f>
        <v>aneliya62@abv.bg</v>
      </c>
      <c r="J44" s="19" t="str">
        <f t="shared" si="4"/>
        <v/>
      </c>
      <c r="K44" s="19" t="str">
        <f>IF(J44="double email",(MATCH(I44,I45:$I$3002,0)),"")</f>
        <v/>
      </c>
      <c r="L44" s="19" t="b">
        <f t="shared" si="5"/>
        <v>0</v>
      </c>
      <c r="M44" s="20" t="str">
        <f>IF(ISBLANK('Klanten gegevens'!E51),"",TRIM('Klanten gegevens'!E51))</f>
        <v>ja</v>
      </c>
      <c r="N44" s="19" t="str">
        <f t="shared" si="6"/>
        <v/>
      </c>
      <c r="P44" s="40"/>
      <c r="Q44" s="20" t="str">
        <f>IF(ISBLANK('Klanten gegevens'!R51),"",TRIM('Klanten gegevens'!R51))</f>
        <v/>
      </c>
      <c r="R44" s="19" t="str">
        <f t="shared" si="7"/>
        <v/>
      </c>
      <c r="S44" s="19" t="str">
        <f t="shared" si="8"/>
        <v/>
      </c>
      <c r="T44" s="19" t="str">
        <f t="shared" si="9"/>
        <v/>
      </c>
      <c r="U44" s="19" t="str">
        <f t="shared" si="10"/>
        <v/>
      </c>
      <c r="V44" s="56" t="s">
        <v>27</v>
      </c>
      <c r="W44" s="56">
        <v>18</v>
      </c>
      <c r="X44" s="20" t="str">
        <f>IF(ISBLANK('Klanten gegevens'!S51),"",TRIM('Klanten gegevens'!S51))</f>
        <v/>
      </c>
      <c r="Y44" s="19" t="str">
        <f t="shared" si="11"/>
        <v/>
      </c>
      <c r="Z44" s="20" t="str">
        <f>IF(ISBLANK('Klanten gegevens'!T51),"",TRIM('Klanten gegevens'!T51))</f>
        <v/>
      </c>
      <c r="AA44" s="19" t="str">
        <f t="shared" si="12"/>
        <v/>
      </c>
    </row>
    <row r="45" spans="1:27" ht="15" x14ac:dyDescent="0.25">
      <c r="A45" s="19" t="str">
        <f>IF(ISBLANK('Klanten gegevens'!A52),"",TRIM(PROPER('Klanten gegevens'!A52)))</f>
        <v>Aneta</v>
      </c>
      <c r="B45" s="19" t="str">
        <f t="shared" si="0"/>
        <v/>
      </c>
      <c r="C45" s="20" t="str">
        <f>IF(ISBLANK('Klanten gegevens'!B52),"",TRIM(PROPER('Klanten gegevens'!B52)))</f>
        <v>Jasienowicz</v>
      </c>
      <c r="D45" s="19" t="str">
        <f t="shared" si="1"/>
        <v/>
      </c>
      <c r="E45" s="20" t="str">
        <f>IF(ISBLANK('Klanten gegevens'!C52),"",TRIM(PROPER('Klanten gegevens'!C52)))</f>
        <v>798</v>
      </c>
      <c r="F45" s="19" t="str">
        <f t="shared" si="2"/>
        <v/>
      </c>
      <c r="G45" s="19" t="str">
        <f>IF(F45="double ID",(MATCH(E45,E46:$E$3002,0)),"")</f>
        <v/>
      </c>
      <c r="H45" s="19" t="b">
        <f t="shared" si="3"/>
        <v>0</v>
      </c>
      <c r="I45" s="20" t="str">
        <f>IF(ISBLANK('Klanten gegevens'!D52),"",TRIM('Klanten gegevens'!D52))</f>
        <v>anetajasienowicz@gmail.com</v>
      </c>
      <c r="J45" s="19" t="str">
        <f t="shared" si="4"/>
        <v/>
      </c>
      <c r="K45" s="19" t="str">
        <f>IF(J45="double email",(MATCH(I45,I46:$I$3002,0)),"")</f>
        <v/>
      </c>
      <c r="L45" s="19" t="b">
        <f t="shared" si="5"/>
        <v>0</v>
      </c>
      <c r="M45" s="20" t="str">
        <f>IF(ISBLANK('Klanten gegevens'!E52),"",TRIM('Klanten gegevens'!E52))</f>
        <v>Ja</v>
      </c>
      <c r="N45" s="19" t="str">
        <f t="shared" si="6"/>
        <v/>
      </c>
      <c r="P45" s="40"/>
      <c r="Q45" s="20" t="str">
        <f>IF(ISBLANK('Klanten gegevens'!R52),"",TRIM('Klanten gegevens'!R52))</f>
        <v/>
      </c>
      <c r="R45" s="19" t="str">
        <f t="shared" si="7"/>
        <v/>
      </c>
      <c r="S45" s="19" t="str">
        <f t="shared" si="8"/>
        <v/>
      </c>
      <c r="T45" s="19" t="str">
        <f t="shared" si="9"/>
        <v/>
      </c>
      <c r="U45" s="19" t="str">
        <f t="shared" si="10"/>
        <v/>
      </c>
      <c r="V45" s="56" t="s">
        <v>109</v>
      </c>
      <c r="W45" s="56">
        <v>15</v>
      </c>
      <c r="X45" s="20" t="str">
        <f>IF(ISBLANK('Klanten gegevens'!S52),"",TRIM('Klanten gegevens'!S52))</f>
        <v/>
      </c>
      <c r="Y45" s="19" t="str">
        <f t="shared" si="11"/>
        <v/>
      </c>
      <c r="Z45" s="20" t="str">
        <f>IF(ISBLANK('Klanten gegevens'!T52),"",TRIM('Klanten gegevens'!T52))</f>
        <v/>
      </c>
      <c r="AA45" s="19" t="str">
        <f t="shared" si="12"/>
        <v/>
      </c>
    </row>
    <row r="46" spans="1:27" ht="15" x14ac:dyDescent="0.25">
      <c r="A46" s="19" t="str">
        <f>IF(ISBLANK('Klanten gegevens'!A53),"",TRIM(PROPER('Klanten gegevens'!A53)))</f>
        <v>Angela</v>
      </c>
      <c r="B46" s="19" t="str">
        <f t="shared" si="0"/>
        <v/>
      </c>
      <c r="C46" s="20" t="str">
        <f>IF(ISBLANK('Klanten gegevens'!B53),"",TRIM(PROPER('Klanten gegevens'!B53)))</f>
        <v>Bergsma</v>
      </c>
      <c r="D46" s="19" t="str">
        <f t="shared" si="1"/>
        <v/>
      </c>
      <c r="E46" s="20" t="str">
        <f>IF(ISBLANK('Klanten gegevens'!C53),"",TRIM(PROPER('Klanten gegevens'!C53)))</f>
        <v>17</v>
      </c>
      <c r="F46" s="19" t="str">
        <f t="shared" si="2"/>
        <v/>
      </c>
      <c r="G46" s="19" t="str">
        <f>IF(F46="double ID",(MATCH(E46,E47:$E$3002,0)),"")</f>
        <v/>
      </c>
      <c r="H46" s="19" t="b">
        <f t="shared" si="3"/>
        <v>0</v>
      </c>
      <c r="I46" s="20" t="str">
        <f>IF(ISBLANK('Klanten gegevens'!D53),"",TRIM('Klanten gegevens'!D53))</f>
        <v>angelabergsma@hotmail.com</v>
      </c>
      <c r="J46" s="19" t="str">
        <f t="shared" si="4"/>
        <v/>
      </c>
      <c r="K46" s="19" t="str">
        <f>IF(J46="double email",(MATCH(I46,I47:$I$3002,0)),"")</f>
        <v/>
      </c>
      <c r="L46" s="19" t="b">
        <f t="shared" si="5"/>
        <v>0</v>
      </c>
      <c r="M46" s="20" t="str">
        <f>IF(ISBLANK('Klanten gegevens'!E53),"",TRIM('Klanten gegevens'!E53))</f>
        <v>ja</v>
      </c>
      <c r="N46" s="19" t="str">
        <f t="shared" si="6"/>
        <v/>
      </c>
      <c r="P46" s="40"/>
      <c r="Q46" s="20" t="str">
        <f>IF(ISBLANK('Klanten gegevens'!R53),"",TRIM('Klanten gegevens'!R53))</f>
        <v/>
      </c>
      <c r="R46" s="19" t="str">
        <f t="shared" si="7"/>
        <v/>
      </c>
      <c r="S46" s="19" t="str">
        <f t="shared" si="8"/>
        <v/>
      </c>
      <c r="T46" s="19" t="str">
        <f t="shared" si="9"/>
        <v/>
      </c>
      <c r="U46" s="19" t="str">
        <f t="shared" si="10"/>
        <v/>
      </c>
      <c r="V46" s="56" t="s">
        <v>110</v>
      </c>
      <c r="W46" s="56">
        <v>28</v>
      </c>
      <c r="X46" s="20" t="str">
        <f>IF(ISBLANK('Klanten gegevens'!S53),"",TRIM('Klanten gegevens'!S53))</f>
        <v/>
      </c>
      <c r="Y46" s="19" t="str">
        <f t="shared" si="11"/>
        <v/>
      </c>
      <c r="Z46" s="20" t="str">
        <f>IF(ISBLANK('Klanten gegevens'!T53),"",TRIM('Klanten gegevens'!T53))</f>
        <v/>
      </c>
      <c r="AA46" s="19" t="str">
        <f t="shared" si="12"/>
        <v/>
      </c>
    </row>
    <row r="47" spans="1:27" ht="15" x14ac:dyDescent="0.25">
      <c r="A47" s="19" t="str">
        <f>IF(ISBLANK('Klanten gegevens'!A54),"",TRIM(PROPER('Klanten gegevens'!A54)))</f>
        <v>Angela</v>
      </c>
      <c r="B47" s="19" t="str">
        <f t="shared" si="0"/>
        <v/>
      </c>
      <c r="C47" s="20" t="str">
        <f>IF(ISBLANK('Klanten gegevens'!B54),"",TRIM(PROPER('Klanten gegevens'!B54)))</f>
        <v>Curfs</v>
      </c>
      <c r="D47" s="19" t="str">
        <f t="shared" si="1"/>
        <v/>
      </c>
      <c r="E47" s="20" t="str">
        <f>IF(ISBLANK('Klanten gegevens'!C54),"",TRIM(PROPER('Klanten gegevens'!C54)))</f>
        <v>44</v>
      </c>
      <c r="F47" s="19" t="str">
        <f t="shared" si="2"/>
        <v/>
      </c>
      <c r="G47" s="19" t="str">
        <f>IF(F47="double ID",(MATCH(E47,E48:$E$3002,0)),"")</f>
        <v/>
      </c>
      <c r="H47" s="19" t="b">
        <f t="shared" si="3"/>
        <v>0</v>
      </c>
      <c r="I47" s="20" t="str">
        <f>IF(ISBLANK('Klanten gegevens'!D54),"",TRIM('Klanten gegevens'!D54))</f>
        <v>Angela.curfs@gmail.com</v>
      </c>
      <c r="J47" s="19" t="str">
        <f t="shared" si="4"/>
        <v/>
      </c>
      <c r="K47" s="19" t="str">
        <f>IF(J47="double email",(MATCH(I47,I48:$I$3002,0)),"")</f>
        <v/>
      </c>
      <c r="L47" s="19" t="b">
        <f t="shared" si="5"/>
        <v>0</v>
      </c>
      <c r="M47" s="20" t="str">
        <f>IF(ISBLANK('Klanten gegevens'!E54),"",TRIM('Klanten gegevens'!E54))</f>
        <v>ja</v>
      </c>
      <c r="N47" s="19" t="str">
        <f t="shared" si="6"/>
        <v/>
      </c>
      <c r="P47" s="40"/>
      <c r="Q47" s="20" t="str">
        <f>IF(ISBLANK('Klanten gegevens'!R54),"",TRIM('Klanten gegevens'!R54))</f>
        <v/>
      </c>
      <c r="R47" s="19" t="str">
        <f t="shared" si="7"/>
        <v/>
      </c>
      <c r="S47" s="19" t="str">
        <f t="shared" si="8"/>
        <v/>
      </c>
      <c r="T47" s="19" t="str">
        <f t="shared" si="9"/>
        <v/>
      </c>
      <c r="U47" s="19" t="str">
        <f t="shared" si="10"/>
        <v/>
      </c>
      <c r="V47" s="56" t="s">
        <v>111</v>
      </c>
      <c r="W47" s="56">
        <v>25</v>
      </c>
      <c r="X47" s="20" t="str">
        <f>IF(ISBLANK('Klanten gegevens'!S54),"",TRIM('Klanten gegevens'!S54))</f>
        <v/>
      </c>
      <c r="Y47" s="19" t="str">
        <f t="shared" si="11"/>
        <v/>
      </c>
      <c r="Z47" s="20" t="str">
        <f>IF(ISBLANK('Klanten gegevens'!T54),"",TRIM('Klanten gegevens'!T54))</f>
        <v/>
      </c>
      <c r="AA47" s="19" t="str">
        <f t="shared" si="12"/>
        <v/>
      </c>
    </row>
    <row r="48" spans="1:27" ht="15" x14ac:dyDescent="0.25">
      <c r="A48" s="19" t="e">
        <f>IF(ISBLANK('Klanten gegevens'!#REF!),"",TRIM(PROPER('Klanten gegevens'!#REF!)))</f>
        <v>#REF!</v>
      </c>
      <c r="B48" s="19" t="e">
        <f t="shared" si="0"/>
        <v>#REF!</v>
      </c>
      <c r="C48" s="20" t="e">
        <f>IF(ISBLANK('Klanten gegevens'!#REF!),"",TRIM(PROPER('Klanten gegevens'!#REF!)))</f>
        <v>#REF!</v>
      </c>
      <c r="D48" s="19" t="e">
        <f t="shared" si="1"/>
        <v>#REF!</v>
      </c>
      <c r="E48" s="20" t="e">
        <f>IF(ISBLANK('Klanten gegevens'!#REF!),"",TRIM(PROPER('Klanten gegevens'!#REF!)))</f>
        <v>#REF!</v>
      </c>
      <c r="F48" s="19" t="e">
        <f t="shared" si="2"/>
        <v>#REF!</v>
      </c>
      <c r="G48" s="19" t="e">
        <f>IF(F48="double ID",(MATCH(E48,E49:$E$3002,0)),"")</f>
        <v>#REF!</v>
      </c>
      <c r="H48" s="19" t="b">
        <f t="shared" si="3"/>
        <v>0</v>
      </c>
      <c r="I48" s="20" t="e">
        <f>IF(ISBLANK('Klanten gegevens'!#REF!),"",TRIM('Klanten gegevens'!#REF!))</f>
        <v>#REF!</v>
      </c>
      <c r="J48" s="19" t="e">
        <f t="shared" si="4"/>
        <v>#REF!</v>
      </c>
      <c r="K48" s="19" t="e">
        <f>IF(J48="double email",(MATCH(I48,I49:$I$3002,0)),"")</f>
        <v>#REF!</v>
      </c>
      <c r="L48" s="19" t="b">
        <f t="shared" si="5"/>
        <v>0</v>
      </c>
      <c r="M48" s="20" t="e">
        <f>IF(ISBLANK('Klanten gegevens'!#REF!),"",TRIM('Klanten gegevens'!#REF!))</f>
        <v>#REF!</v>
      </c>
      <c r="N48" s="19" t="e">
        <f t="shared" si="6"/>
        <v>#REF!</v>
      </c>
      <c r="P48" s="40"/>
      <c r="Q48" s="20" t="e">
        <f>IF(ISBLANK('Klanten gegevens'!#REF!),"",TRIM('Klanten gegevens'!#REF!))</f>
        <v>#REF!</v>
      </c>
      <c r="R48" s="19" t="e">
        <f t="shared" si="7"/>
        <v>#REF!</v>
      </c>
      <c r="S48" s="19" t="e">
        <f t="shared" si="8"/>
        <v>#REF!</v>
      </c>
      <c r="T48" s="19" t="e">
        <f t="shared" si="9"/>
        <v>#REF!</v>
      </c>
      <c r="U48" s="19" t="e">
        <f t="shared" si="10"/>
        <v>#REF!</v>
      </c>
      <c r="V48" s="56" t="s">
        <v>112</v>
      </c>
      <c r="W48" s="56">
        <v>24</v>
      </c>
      <c r="X48" s="20" t="e">
        <f>IF(ISBLANK('Klanten gegevens'!#REF!),"",TRIM('Klanten gegevens'!#REF!))</f>
        <v>#REF!</v>
      </c>
      <c r="Y48" s="19" t="e">
        <f t="shared" si="11"/>
        <v>#REF!</v>
      </c>
      <c r="Z48" s="20" t="e">
        <f>IF(ISBLANK('Klanten gegevens'!#REF!),"",TRIM('Klanten gegevens'!#REF!))</f>
        <v>#REF!</v>
      </c>
      <c r="AA48" s="19" t="e">
        <f t="shared" si="12"/>
        <v>#REF!</v>
      </c>
    </row>
    <row r="49" spans="1:27" ht="15" x14ac:dyDescent="0.25">
      <c r="A49" s="19" t="e">
        <f>IF(ISBLANK('Klanten gegevens'!#REF!),"",TRIM(PROPER('Klanten gegevens'!#REF!)))</f>
        <v>#REF!</v>
      </c>
      <c r="B49" s="19" t="e">
        <f t="shared" si="0"/>
        <v>#REF!</v>
      </c>
      <c r="C49" s="20" t="e">
        <f>IF(ISBLANK('Klanten gegevens'!#REF!),"",TRIM(PROPER('Klanten gegevens'!#REF!)))</f>
        <v>#REF!</v>
      </c>
      <c r="D49" s="19" t="e">
        <f t="shared" si="1"/>
        <v>#REF!</v>
      </c>
      <c r="E49" s="20" t="e">
        <f>IF(ISBLANK('Klanten gegevens'!#REF!),"",TRIM(PROPER('Klanten gegevens'!#REF!)))</f>
        <v>#REF!</v>
      </c>
      <c r="F49" s="19" t="e">
        <f t="shared" si="2"/>
        <v>#REF!</v>
      </c>
      <c r="G49" s="19" t="e">
        <f>IF(F49="double ID",(MATCH(E49,E50:$E$3002,0)),"")</f>
        <v>#REF!</v>
      </c>
      <c r="H49" s="19" t="b">
        <f t="shared" si="3"/>
        <v>0</v>
      </c>
      <c r="I49" s="20" t="e">
        <f>IF(ISBLANK('Klanten gegevens'!#REF!),"",TRIM('Klanten gegevens'!#REF!))</f>
        <v>#REF!</v>
      </c>
      <c r="J49" s="19" t="e">
        <f t="shared" si="4"/>
        <v>#REF!</v>
      </c>
      <c r="K49" s="19" t="e">
        <f>IF(J49="double email",(MATCH(I49,I50:$I$3002,0)),"")</f>
        <v>#REF!</v>
      </c>
      <c r="L49" s="19" t="b">
        <f t="shared" si="5"/>
        <v>0</v>
      </c>
      <c r="M49" s="20" t="e">
        <f>IF(ISBLANK('Klanten gegevens'!#REF!),"",TRIM('Klanten gegevens'!#REF!))</f>
        <v>#REF!</v>
      </c>
      <c r="N49" s="19" t="e">
        <f t="shared" si="6"/>
        <v>#REF!</v>
      </c>
      <c r="P49" s="40"/>
      <c r="Q49" s="20" t="e">
        <f>IF(ISBLANK('Klanten gegevens'!#REF!),"",TRIM('Klanten gegevens'!#REF!))</f>
        <v>#REF!</v>
      </c>
      <c r="R49" s="19" t="e">
        <f t="shared" si="7"/>
        <v>#REF!</v>
      </c>
      <c r="S49" s="19" t="e">
        <f t="shared" si="8"/>
        <v>#REF!</v>
      </c>
      <c r="T49" s="19" t="e">
        <f t="shared" si="9"/>
        <v>#REF!</v>
      </c>
      <c r="U49" s="19" t="e">
        <f t="shared" si="10"/>
        <v>#REF!</v>
      </c>
      <c r="V49" s="56" t="s">
        <v>113</v>
      </c>
      <c r="W49" s="56">
        <v>22</v>
      </c>
      <c r="X49" s="20" t="e">
        <f>IF(ISBLANK('Klanten gegevens'!#REF!),"",TRIM('Klanten gegevens'!#REF!))</f>
        <v>#REF!</v>
      </c>
      <c r="Y49" s="19" t="e">
        <f t="shared" si="11"/>
        <v>#REF!</v>
      </c>
      <c r="Z49" s="20" t="e">
        <f>IF(ISBLANK('Klanten gegevens'!#REF!),"",TRIM('Klanten gegevens'!#REF!))</f>
        <v>#REF!</v>
      </c>
      <c r="AA49" s="19" t="e">
        <f t="shared" si="12"/>
        <v>#REF!</v>
      </c>
    </row>
    <row r="50" spans="1:27" ht="15" x14ac:dyDescent="0.25">
      <c r="A50" s="19" t="str">
        <f>IF(ISBLANK('Klanten gegevens'!A55),"",TRIM(PROPER('Klanten gegevens'!A55)))</f>
        <v>Angelica</v>
      </c>
      <c r="B50" s="19" t="str">
        <f t="shared" si="0"/>
        <v/>
      </c>
      <c r="C50" s="20" t="str">
        <f>IF(ISBLANK('Klanten gegevens'!B55),"",TRIM(PROPER('Klanten gegevens'!B55)))</f>
        <v>Costa Soares</v>
      </c>
      <c r="D50" s="19" t="str">
        <f t="shared" si="1"/>
        <v/>
      </c>
      <c r="E50" s="20" t="str">
        <f>IF(ISBLANK('Klanten gegevens'!C55),"",TRIM(PROPER('Klanten gegevens'!C55)))</f>
        <v>460</v>
      </c>
      <c r="F50" s="19" t="str">
        <f t="shared" si="2"/>
        <v/>
      </c>
      <c r="G50" s="19" t="str">
        <f>IF(F50="double ID",(MATCH(E50,E51:$E$3002,0)),"")</f>
        <v/>
      </c>
      <c r="H50" s="19" t="b">
        <f t="shared" si="3"/>
        <v>0</v>
      </c>
      <c r="I50" s="20" t="str">
        <f>IF(ISBLANK('Klanten gegevens'!D55),"",TRIM('Klanten gegevens'!D55))</f>
        <v>angelicasoaresrj@gmail.com</v>
      </c>
      <c r="J50" s="19" t="str">
        <f t="shared" si="4"/>
        <v/>
      </c>
      <c r="K50" s="19" t="str">
        <f>IF(J50="double email",(MATCH(I50,I51:$I$3002,0)),"")</f>
        <v/>
      </c>
      <c r="L50" s="19" t="b">
        <f t="shared" si="5"/>
        <v>0</v>
      </c>
      <c r="M50" s="20" t="str">
        <f>IF(ISBLANK('Klanten gegevens'!E55),"",TRIM('Klanten gegevens'!E55))</f>
        <v>ja</v>
      </c>
      <c r="N50" s="19" t="str">
        <f t="shared" si="6"/>
        <v/>
      </c>
      <c r="P50" s="40"/>
      <c r="Q50" s="20" t="str">
        <f>IF(ISBLANK('Klanten gegevens'!R55),"",TRIM('Klanten gegevens'!R55))</f>
        <v/>
      </c>
      <c r="R50" s="19" t="str">
        <f t="shared" si="7"/>
        <v/>
      </c>
      <c r="S50" s="19" t="str">
        <f t="shared" si="8"/>
        <v/>
      </c>
      <c r="T50" s="19" t="str">
        <f t="shared" si="9"/>
        <v/>
      </c>
      <c r="U50" s="19" t="str">
        <f t="shared" si="10"/>
        <v/>
      </c>
      <c r="V50" s="56" t="s">
        <v>114</v>
      </c>
      <c r="W50" s="56">
        <v>24</v>
      </c>
      <c r="X50" s="20" t="str">
        <f>IF(ISBLANK('Klanten gegevens'!S55),"",TRIM('Klanten gegevens'!S55))</f>
        <v/>
      </c>
      <c r="Y50" s="19" t="str">
        <f t="shared" si="11"/>
        <v/>
      </c>
      <c r="Z50" s="20" t="str">
        <f>IF(ISBLANK('Klanten gegevens'!T55),"",TRIM('Klanten gegevens'!T55))</f>
        <v/>
      </c>
      <c r="AA50" s="19" t="str">
        <f t="shared" si="12"/>
        <v/>
      </c>
    </row>
    <row r="51" spans="1:27" ht="15" x14ac:dyDescent="0.25">
      <c r="A51" s="19" t="str">
        <f>IF(ISBLANK('Klanten gegevens'!A56),"",TRIM(PROPER('Klanten gegevens'!A56)))</f>
        <v>Angelica</v>
      </c>
      <c r="B51" s="19" t="str">
        <f t="shared" si="0"/>
        <v/>
      </c>
      <c r="C51" s="20" t="str">
        <f>IF(ISBLANK('Klanten gegevens'!B56),"",TRIM(PROPER('Klanten gegevens'!B56)))</f>
        <v>Pallada</v>
      </c>
      <c r="D51" s="19" t="str">
        <f t="shared" si="1"/>
        <v/>
      </c>
      <c r="E51" s="20" t="str">
        <f>IF(ISBLANK('Klanten gegevens'!C56),"",TRIM(PROPER('Klanten gegevens'!C56)))</f>
        <v>1027</v>
      </c>
      <c r="F51" s="19" t="str">
        <f t="shared" si="2"/>
        <v/>
      </c>
      <c r="G51" s="19" t="str">
        <f>IF(F51="double ID",(MATCH(E51,E52:$E$3002,0)),"")</f>
        <v/>
      </c>
      <c r="H51" s="19" t="b">
        <f t="shared" si="3"/>
        <v>0</v>
      </c>
      <c r="I51" s="20" t="str">
        <f>IF(ISBLANK('Klanten gegevens'!D56),"",TRIM('Klanten gegevens'!D56))</f>
        <v>angelicapallada@gmail.com</v>
      </c>
      <c r="J51" s="19" t="str">
        <f t="shared" si="4"/>
        <v/>
      </c>
      <c r="K51" s="19" t="str">
        <f>IF(J51="double email",(MATCH(I51,I52:$I$3002,0)),"")</f>
        <v/>
      </c>
      <c r="L51" s="19" t="b">
        <f t="shared" si="5"/>
        <v>0</v>
      </c>
      <c r="M51" s="20" t="str">
        <f>IF(ISBLANK('Klanten gegevens'!E56),"",TRIM('Klanten gegevens'!E56))</f>
        <v>ja</v>
      </c>
      <c r="N51" s="19" t="str">
        <f t="shared" si="6"/>
        <v/>
      </c>
      <c r="P51" s="40"/>
      <c r="Q51" s="20" t="str">
        <f>IF(ISBLANK('Klanten gegevens'!R56),"",TRIM('Klanten gegevens'!R56))</f>
        <v/>
      </c>
      <c r="R51" s="19" t="str">
        <f t="shared" si="7"/>
        <v/>
      </c>
      <c r="S51" s="19" t="str">
        <f t="shared" si="8"/>
        <v/>
      </c>
      <c r="T51" s="19" t="str">
        <f t="shared" si="9"/>
        <v/>
      </c>
      <c r="U51" s="19" t="str">
        <f t="shared" si="10"/>
        <v/>
      </c>
      <c r="V51" s="56" t="s">
        <v>115</v>
      </c>
      <c r="W51" s="56">
        <v>24</v>
      </c>
      <c r="X51" s="20" t="str">
        <f>IF(ISBLANK('Klanten gegevens'!S56),"",TRIM('Klanten gegevens'!S56))</f>
        <v/>
      </c>
      <c r="Y51" s="19" t="str">
        <f t="shared" si="11"/>
        <v/>
      </c>
      <c r="Z51" s="20" t="str">
        <f>IF(ISBLANK('Klanten gegevens'!T56),"",TRIM('Klanten gegevens'!T56))</f>
        <v/>
      </c>
      <c r="AA51" s="19" t="str">
        <f t="shared" si="12"/>
        <v/>
      </c>
    </row>
    <row r="52" spans="1:27" ht="15" x14ac:dyDescent="0.25">
      <c r="A52" s="19" t="str">
        <f>IF(ISBLANK('Klanten gegevens'!A57),"",TRIM(PROPER('Klanten gegevens'!A57)))</f>
        <v>Angelien</v>
      </c>
      <c r="B52" s="19" t="str">
        <f t="shared" si="0"/>
        <v/>
      </c>
      <c r="C52" s="20" t="str">
        <f>IF(ISBLANK('Klanten gegevens'!B57),"",TRIM(PROPER('Klanten gegevens'!B57)))</f>
        <v>Scharis</v>
      </c>
      <c r="D52" s="19" t="str">
        <f t="shared" si="1"/>
        <v/>
      </c>
      <c r="E52" s="20" t="str">
        <f>IF(ISBLANK('Klanten gegevens'!C57),"",TRIM(PROPER('Klanten gegevens'!C57)))</f>
        <v>1028</v>
      </c>
      <c r="F52" s="19" t="str">
        <f t="shared" si="2"/>
        <v/>
      </c>
      <c r="G52" s="19" t="str">
        <f>IF(F52="double ID",(MATCH(E52,E53:$E$3002,0)),"")</f>
        <v/>
      </c>
      <c r="H52" s="19" t="b">
        <f t="shared" si="3"/>
        <v>0</v>
      </c>
      <c r="I52" s="20" t="str">
        <f>IF(ISBLANK('Klanten gegevens'!D57),"",TRIM('Klanten gegevens'!D57))</f>
        <v>angelien.scharis@home.nl</v>
      </c>
      <c r="J52" s="19" t="str">
        <f t="shared" si="4"/>
        <v/>
      </c>
      <c r="K52" s="19" t="str">
        <f>IF(J52="double email",(MATCH(I52,I53:$I$3002,0)),"")</f>
        <v/>
      </c>
      <c r="L52" s="19" t="b">
        <f t="shared" si="5"/>
        <v>0</v>
      </c>
      <c r="M52" s="20" t="str">
        <f>IF(ISBLANK('Klanten gegevens'!E57),"",TRIM('Klanten gegevens'!E57))</f>
        <v>ja</v>
      </c>
      <c r="N52" s="19" t="str">
        <f t="shared" si="6"/>
        <v/>
      </c>
      <c r="P52" s="40"/>
      <c r="Q52" s="20" t="str">
        <f>IF(ISBLANK('Klanten gegevens'!R57),"",TRIM('Klanten gegevens'!R57))</f>
        <v/>
      </c>
      <c r="R52" s="19" t="str">
        <f t="shared" si="7"/>
        <v/>
      </c>
      <c r="S52" s="19" t="str">
        <f t="shared" si="8"/>
        <v/>
      </c>
      <c r="T52" s="19" t="str">
        <f t="shared" si="9"/>
        <v/>
      </c>
      <c r="U52" s="19" t="str">
        <f t="shared" si="10"/>
        <v/>
      </c>
      <c r="V52" s="56" t="s">
        <v>116</v>
      </c>
      <c r="W52" s="56">
        <v>19</v>
      </c>
      <c r="X52" s="20" t="str">
        <f>IF(ISBLANK('Klanten gegevens'!S57),"",TRIM('Klanten gegevens'!S57))</f>
        <v/>
      </c>
      <c r="Y52" s="19" t="str">
        <f t="shared" si="11"/>
        <v/>
      </c>
      <c r="Z52" s="20" t="str">
        <f>IF(ISBLANK('Klanten gegevens'!T57),"",TRIM('Klanten gegevens'!T57))</f>
        <v/>
      </c>
      <c r="AA52" s="19" t="str">
        <f t="shared" si="12"/>
        <v/>
      </c>
    </row>
    <row r="53" spans="1:27" ht="15" x14ac:dyDescent="0.25">
      <c r="A53" s="19" t="str">
        <f>IF(ISBLANK('Klanten gegevens'!A58),"",TRIM(PROPER('Klanten gegevens'!A58)))</f>
        <v>Angelo</v>
      </c>
      <c r="B53" s="19" t="str">
        <f t="shared" si="0"/>
        <v/>
      </c>
      <c r="C53" s="20" t="str">
        <f>IF(ISBLANK('Klanten gegevens'!B58),"",TRIM(PROPER('Klanten gegevens'!B58)))</f>
        <v>Linzas</v>
      </c>
      <c r="D53" s="19" t="str">
        <f t="shared" si="1"/>
        <v/>
      </c>
      <c r="E53" s="20" t="str">
        <f>IF(ISBLANK('Klanten gegevens'!C58),"",TRIM(PROPER('Klanten gegevens'!C58)))</f>
        <v>127</v>
      </c>
      <c r="F53" s="19" t="str">
        <f t="shared" si="2"/>
        <v/>
      </c>
      <c r="G53" s="19" t="str">
        <f>IF(F53="double ID",(MATCH(E53,E54:$E$3002,0)),"")</f>
        <v/>
      </c>
      <c r="H53" s="19" t="b">
        <f t="shared" si="3"/>
        <v>0</v>
      </c>
      <c r="I53" s="20" t="str">
        <f>IF(ISBLANK('Klanten gegevens'!D58),"",TRIM('Klanten gegevens'!D58))</f>
        <v>alinzas.express@gmail.com</v>
      </c>
      <c r="J53" s="19" t="str">
        <f t="shared" si="4"/>
        <v/>
      </c>
      <c r="K53" s="19" t="str">
        <f>IF(J53="double email",(MATCH(I53,I54:$I$3002,0)),"")</f>
        <v/>
      </c>
      <c r="L53" s="19" t="b">
        <f t="shared" si="5"/>
        <v>0</v>
      </c>
      <c r="M53" s="20" t="str">
        <f>IF(ISBLANK('Klanten gegevens'!E58),"",TRIM('Klanten gegevens'!E58))</f>
        <v>ja</v>
      </c>
      <c r="N53" s="19" t="str">
        <f t="shared" si="6"/>
        <v/>
      </c>
      <c r="P53" s="40"/>
      <c r="Q53" s="20" t="str">
        <f>IF(ISBLANK('Klanten gegevens'!R58),"",TRIM('Klanten gegevens'!R58))</f>
        <v/>
      </c>
      <c r="R53" s="19" t="str">
        <f t="shared" si="7"/>
        <v/>
      </c>
      <c r="S53" s="19" t="str">
        <f t="shared" si="8"/>
        <v/>
      </c>
      <c r="T53" s="19" t="str">
        <f t="shared" si="9"/>
        <v/>
      </c>
      <c r="U53" s="19" t="str">
        <f t="shared" si="10"/>
        <v/>
      </c>
      <c r="V53" s="56" t="s">
        <v>117</v>
      </c>
      <c r="W53" s="56">
        <v>24</v>
      </c>
      <c r="X53" s="20" t="str">
        <f>IF(ISBLANK('Klanten gegevens'!S58),"",TRIM('Klanten gegevens'!S58))</f>
        <v/>
      </c>
      <c r="Y53" s="19" t="str">
        <f t="shared" si="11"/>
        <v/>
      </c>
      <c r="Z53" s="20" t="str">
        <f>IF(ISBLANK('Klanten gegevens'!T58),"",TRIM('Klanten gegevens'!T58))</f>
        <v/>
      </c>
      <c r="AA53" s="19" t="str">
        <f t="shared" si="12"/>
        <v/>
      </c>
    </row>
    <row r="54" spans="1:27" ht="15" x14ac:dyDescent="0.25">
      <c r="A54" s="19" t="str">
        <f>IF(ISBLANK('Klanten gegevens'!A59),"",TRIM(PROPER('Klanten gegevens'!A59)))</f>
        <v>Angelo</v>
      </c>
      <c r="B54" s="19" t="str">
        <f t="shared" si="0"/>
        <v/>
      </c>
      <c r="C54" s="20" t="str">
        <f>IF(ISBLANK('Klanten gegevens'!B59),"",TRIM(PROPER('Klanten gegevens'!B59)))</f>
        <v>Capozzi</v>
      </c>
      <c r="D54" s="19" t="str">
        <f t="shared" si="1"/>
        <v/>
      </c>
      <c r="E54" s="20" t="str">
        <f>IF(ISBLANK('Klanten gegevens'!C59),"",TRIM(PROPER('Klanten gegevens'!C59)))</f>
        <v>419</v>
      </c>
      <c r="F54" s="19" t="str">
        <f t="shared" si="2"/>
        <v/>
      </c>
      <c r="G54" s="19" t="str">
        <f>IF(F54="double ID",(MATCH(E54,E55:$E$3002,0)),"")</f>
        <v/>
      </c>
      <c r="H54" s="19" t="b">
        <f t="shared" si="3"/>
        <v>0</v>
      </c>
      <c r="I54" s="20" t="str">
        <f>IF(ISBLANK('Klanten gegevens'!D59),"",TRIM('Klanten gegevens'!D59))</f>
        <v>angelocapozzi@yahoo.com</v>
      </c>
      <c r="J54" s="19" t="str">
        <f t="shared" si="4"/>
        <v/>
      </c>
      <c r="K54" s="19" t="str">
        <f>IF(J54="double email",(MATCH(I54,I55:$I$3002,0)),"")</f>
        <v/>
      </c>
      <c r="L54" s="19" t="b">
        <f t="shared" si="5"/>
        <v>0</v>
      </c>
      <c r="M54" s="20" t="str">
        <f>IF(ISBLANK('Klanten gegevens'!E59),"",TRIM('Klanten gegevens'!E59))</f>
        <v>ja</v>
      </c>
      <c r="N54" s="19" t="str">
        <f t="shared" si="6"/>
        <v/>
      </c>
      <c r="P54" s="40"/>
      <c r="Q54" s="20" t="str">
        <f>IF(ISBLANK('Klanten gegevens'!R59),"",TRIM('Klanten gegevens'!R59))</f>
        <v/>
      </c>
      <c r="R54" s="19" t="str">
        <f t="shared" si="7"/>
        <v/>
      </c>
      <c r="S54" s="19" t="str">
        <f t="shared" si="8"/>
        <v/>
      </c>
      <c r="T54" s="19" t="str">
        <f t="shared" si="9"/>
        <v/>
      </c>
      <c r="U54" s="19" t="str">
        <f t="shared" si="10"/>
        <v/>
      </c>
      <c r="V54" s="56" t="s">
        <v>118</v>
      </c>
      <c r="W54" s="56">
        <v>27</v>
      </c>
      <c r="X54" s="20" t="str">
        <f>IF(ISBLANK('Klanten gegevens'!S59),"",TRIM('Klanten gegevens'!S59))</f>
        <v/>
      </c>
      <c r="Y54" s="19" t="str">
        <f t="shared" si="11"/>
        <v/>
      </c>
      <c r="Z54" s="20" t="str">
        <f>IF(ISBLANK('Klanten gegevens'!T59),"",TRIM('Klanten gegevens'!T59))</f>
        <v/>
      </c>
      <c r="AA54" s="19" t="str">
        <f t="shared" si="12"/>
        <v/>
      </c>
    </row>
    <row r="55" spans="1:27" ht="15" x14ac:dyDescent="0.25">
      <c r="A55" s="19" t="str">
        <f>IF(ISBLANK('Klanten gegevens'!A60),"",TRIM(PROPER('Klanten gegevens'!A60)))</f>
        <v>Angelo</v>
      </c>
      <c r="B55" s="19" t="str">
        <f t="shared" si="0"/>
        <v/>
      </c>
      <c r="C55" s="20" t="str">
        <f>IF(ISBLANK('Klanten gegevens'!B60),"",TRIM(PROPER('Klanten gegevens'!B60)))</f>
        <v>Ledda</v>
      </c>
      <c r="D55" s="19" t="str">
        <f t="shared" si="1"/>
        <v/>
      </c>
      <c r="E55" s="20" t="str">
        <f>IF(ISBLANK('Klanten gegevens'!C60),"",TRIM(PROPER('Klanten gegevens'!C60)))</f>
        <v>1029</v>
      </c>
      <c r="F55" s="19" t="str">
        <f t="shared" si="2"/>
        <v/>
      </c>
      <c r="G55" s="19" t="str">
        <f>IF(F55="double ID",(MATCH(E55,E56:$E$3002,0)),"")</f>
        <v/>
      </c>
      <c r="H55" s="19" t="b">
        <f t="shared" si="3"/>
        <v>0</v>
      </c>
      <c r="I55" s="20" t="str">
        <f>IF(ISBLANK('Klanten gegevens'!D60),"",TRIM('Klanten gegevens'!D60))</f>
        <v>antonangelo.ledda@gmail.com</v>
      </c>
      <c r="J55" s="19" t="str">
        <f t="shared" si="4"/>
        <v/>
      </c>
      <c r="K55" s="19" t="str">
        <f>IF(J55="double email",(MATCH(I55,I56:$I$3002,0)),"")</f>
        <v/>
      </c>
      <c r="L55" s="19" t="b">
        <f t="shared" si="5"/>
        <v>0</v>
      </c>
      <c r="M55" s="20" t="str">
        <f>IF(ISBLANK('Klanten gegevens'!E60),"",TRIM('Klanten gegevens'!E60))</f>
        <v>ja</v>
      </c>
      <c r="N55" s="19" t="str">
        <f t="shared" si="6"/>
        <v/>
      </c>
      <c r="P55" s="40"/>
      <c r="Q55" s="20" t="str">
        <f>IF(ISBLANK('Klanten gegevens'!R60),"",TRIM('Klanten gegevens'!R60))</f>
        <v/>
      </c>
      <c r="R55" s="19" t="str">
        <f t="shared" si="7"/>
        <v/>
      </c>
      <c r="S55" s="19" t="str">
        <f t="shared" si="8"/>
        <v/>
      </c>
      <c r="T55" s="19" t="str">
        <f t="shared" si="9"/>
        <v/>
      </c>
      <c r="U55" s="19" t="str">
        <f t="shared" si="10"/>
        <v/>
      </c>
      <c r="V55" s="56" t="s">
        <v>119</v>
      </c>
      <c r="W55" s="56">
        <v>23</v>
      </c>
      <c r="X55" s="20" t="str">
        <f>IF(ISBLANK('Klanten gegevens'!S60),"",TRIM('Klanten gegevens'!S60))</f>
        <v/>
      </c>
      <c r="Y55" s="19" t="str">
        <f t="shared" si="11"/>
        <v/>
      </c>
      <c r="Z55" s="20" t="str">
        <f>IF(ISBLANK('Klanten gegevens'!T60),"",TRIM('Klanten gegevens'!T60))</f>
        <v/>
      </c>
      <c r="AA55" s="19" t="str">
        <f t="shared" si="12"/>
        <v/>
      </c>
    </row>
    <row r="56" spans="1:27" ht="15" x14ac:dyDescent="0.25">
      <c r="A56" s="19" t="str">
        <f>IF(ISBLANK('Klanten gegevens'!A61),"",TRIM(PROPER('Klanten gegevens'!A61)))</f>
        <v>Anja</v>
      </c>
      <c r="B56" s="19" t="str">
        <f t="shared" si="0"/>
        <v/>
      </c>
      <c r="C56" s="20" t="str">
        <f>IF(ISBLANK('Klanten gegevens'!B61),"",TRIM(PROPER('Klanten gegevens'!B61)))</f>
        <v>Piazza</v>
      </c>
      <c r="D56" s="19" t="str">
        <f t="shared" si="1"/>
        <v/>
      </c>
      <c r="E56" s="20" t="str">
        <f>IF(ISBLANK('Klanten gegevens'!C61),"",TRIM(PROPER('Klanten gegevens'!C61)))</f>
        <v>1030</v>
      </c>
      <c r="F56" s="19" t="str">
        <f t="shared" si="2"/>
        <v/>
      </c>
      <c r="G56" s="19" t="str">
        <f>IF(F56="double ID",(MATCH(E56,E57:$E$3002,0)),"")</f>
        <v/>
      </c>
      <c r="H56" s="19" t="b">
        <f t="shared" si="3"/>
        <v>0</v>
      </c>
      <c r="I56" s="20" t="str">
        <f>IF(ISBLANK('Klanten gegevens'!D61),"",TRIM('Klanten gegevens'!D61))</f>
        <v>humbletanja@hotmail.com</v>
      </c>
      <c r="J56" s="19" t="str">
        <f t="shared" si="4"/>
        <v/>
      </c>
      <c r="K56" s="19" t="str">
        <f>IF(J56="double email",(MATCH(I56,I57:$I$3002,0)),"")</f>
        <v/>
      </c>
      <c r="L56" s="19" t="b">
        <f t="shared" si="5"/>
        <v>0</v>
      </c>
      <c r="M56" s="20" t="str">
        <f>IF(ISBLANK('Klanten gegevens'!E61),"",TRIM('Klanten gegevens'!E61))</f>
        <v>ja</v>
      </c>
      <c r="N56" s="19" t="str">
        <f t="shared" si="6"/>
        <v/>
      </c>
      <c r="P56" s="40"/>
      <c r="Q56" s="20" t="str">
        <f>IF(ISBLANK('Klanten gegevens'!R61),"",TRIM('Klanten gegevens'!R61))</f>
        <v/>
      </c>
      <c r="R56" s="19" t="str">
        <f t="shared" si="7"/>
        <v/>
      </c>
      <c r="S56" s="19" t="str">
        <f t="shared" si="8"/>
        <v/>
      </c>
      <c r="T56" s="19" t="str">
        <f t="shared" si="9"/>
        <v/>
      </c>
      <c r="U56" s="19" t="str">
        <f t="shared" si="10"/>
        <v/>
      </c>
      <c r="V56" s="56" t="s">
        <v>120</v>
      </c>
      <c r="W56" s="56">
        <v>24</v>
      </c>
      <c r="X56" s="20" t="str">
        <f>IF(ISBLANK('Klanten gegevens'!S61),"",TRIM('Klanten gegevens'!S61))</f>
        <v/>
      </c>
      <c r="Y56" s="19" t="str">
        <f t="shared" si="11"/>
        <v/>
      </c>
      <c r="Z56" s="20" t="str">
        <f>IF(ISBLANK('Klanten gegevens'!T61),"",TRIM('Klanten gegevens'!T61))</f>
        <v/>
      </c>
      <c r="AA56" s="19" t="str">
        <f t="shared" si="12"/>
        <v/>
      </c>
    </row>
    <row r="57" spans="1:27" ht="15" x14ac:dyDescent="0.25">
      <c r="A57" s="19" t="str">
        <f>IF(ISBLANK('Klanten gegevens'!A62),"",TRIM(PROPER('Klanten gegevens'!A62)))</f>
        <v>Ankie</v>
      </c>
      <c r="B57" s="19" t="str">
        <f t="shared" si="0"/>
        <v/>
      </c>
      <c r="C57" s="20" t="str">
        <f>IF(ISBLANK('Klanten gegevens'!B62),"",TRIM(PROPER('Klanten gegevens'!B62)))</f>
        <v>Hoogenboom</v>
      </c>
      <c r="D57" s="19" t="str">
        <f t="shared" si="1"/>
        <v/>
      </c>
      <c r="E57" s="20" t="str">
        <f>IF(ISBLANK('Klanten gegevens'!C62),"",TRIM(PROPER('Klanten gegevens'!C62)))</f>
        <v>743</v>
      </c>
      <c r="F57" s="19" t="str">
        <f t="shared" si="2"/>
        <v/>
      </c>
      <c r="G57" s="19" t="str">
        <f>IF(F57="double ID",(MATCH(E57,E58:$E$3002,0)),"")</f>
        <v/>
      </c>
      <c r="H57" s="19" t="b">
        <f t="shared" si="3"/>
        <v>0</v>
      </c>
      <c r="I57" s="20" t="str">
        <f>IF(ISBLANK('Klanten gegevens'!D62),"",TRIM('Klanten gegevens'!D62))</f>
        <v>ankie.hoogenboom@gmail.com</v>
      </c>
      <c r="J57" s="19" t="str">
        <f t="shared" si="4"/>
        <v/>
      </c>
      <c r="K57" s="19" t="str">
        <f>IF(J57="double email",(MATCH(I57,I58:$I$3002,0)),"")</f>
        <v/>
      </c>
      <c r="L57" s="19" t="b">
        <f t="shared" si="5"/>
        <v>0</v>
      </c>
      <c r="M57" s="20" t="str">
        <f>IF(ISBLANK('Klanten gegevens'!E62),"",TRIM('Klanten gegevens'!E62))</f>
        <v>ja</v>
      </c>
      <c r="N57" s="19" t="str">
        <f t="shared" si="6"/>
        <v/>
      </c>
      <c r="P57" s="40"/>
      <c r="Q57" s="20" t="str">
        <f>IF(ISBLANK('Klanten gegevens'!R62),"",TRIM('Klanten gegevens'!R62))</f>
        <v/>
      </c>
      <c r="R57" s="19" t="str">
        <f t="shared" si="7"/>
        <v/>
      </c>
      <c r="S57" s="19" t="str">
        <f t="shared" si="8"/>
        <v/>
      </c>
      <c r="T57" s="19" t="str">
        <f t="shared" si="9"/>
        <v/>
      </c>
      <c r="U57" s="19" t="str">
        <f t="shared" si="10"/>
        <v/>
      </c>
      <c r="V57" s="56" t="s">
        <v>121</v>
      </c>
      <c r="W57" s="56">
        <v>26</v>
      </c>
      <c r="X57" s="20" t="str">
        <f>IF(ISBLANK('Klanten gegevens'!S62),"",TRIM('Klanten gegevens'!S62))</f>
        <v/>
      </c>
      <c r="Y57" s="19" t="str">
        <f t="shared" si="11"/>
        <v/>
      </c>
      <c r="Z57" s="20" t="str">
        <f>IF(ISBLANK('Klanten gegevens'!T62),"",TRIM('Klanten gegevens'!T62))</f>
        <v/>
      </c>
      <c r="AA57" s="19" t="str">
        <f t="shared" si="12"/>
        <v/>
      </c>
    </row>
    <row r="58" spans="1:27" ht="15" x14ac:dyDescent="0.25">
      <c r="A58" s="19" t="str">
        <f>IF(ISBLANK('Klanten gegevens'!A63),"",TRIM(PROPER('Klanten gegevens'!A63)))</f>
        <v>Anky</v>
      </c>
      <c r="B58" s="19" t="str">
        <f t="shared" si="0"/>
        <v/>
      </c>
      <c r="C58" s="20" t="str">
        <f>IF(ISBLANK('Klanten gegevens'!B63),"",TRIM(PROPER('Klanten gegevens'!B63)))</f>
        <v>Reinders</v>
      </c>
      <c r="D58" s="19" t="str">
        <f t="shared" si="1"/>
        <v/>
      </c>
      <c r="E58" s="20" t="str">
        <f>IF(ISBLANK('Klanten gegevens'!C63),"",TRIM(PROPER('Klanten gegevens'!C63)))</f>
        <v>1031</v>
      </c>
      <c r="F58" s="19" t="str">
        <f t="shared" si="2"/>
        <v/>
      </c>
      <c r="G58" s="19" t="str">
        <f>IF(F58="double ID",(MATCH(E58,E59:$E$3002,0)),"")</f>
        <v/>
      </c>
      <c r="H58" s="19" t="b">
        <f t="shared" si="3"/>
        <v>0</v>
      </c>
      <c r="I58" s="20" t="str">
        <f>IF(ISBLANK('Klanten gegevens'!D63),"",TRIM('Klanten gegevens'!D63))</f>
        <v>ankyreinders@hotmail.com</v>
      </c>
      <c r="J58" s="19" t="str">
        <f t="shared" si="4"/>
        <v/>
      </c>
      <c r="K58" s="19" t="str">
        <f>IF(J58="double email",(MATCH(I58,I59:$I$3002,0)),"")</f>
        <v/>
      </c>
      <c r="L58" s="19" t="b">
        <f t="shared" si="5"/>
        <v>0</v>
      </c>
      <c r="M58" s="20" t="str">
        <f>IF(ISBLANK('Klanten gegevens'!E63),"",TRIM('Klanten gegevens'!E63))</f>
        <v>ja</v>
      </c>
      <c r="N58" s="19" t="str">
        <f t="shared" si="6"/>
        <v/>
      </c>
      <c r="P58" s="40"/>
      <c r="Q58" s="20" t="str">
        <f>IF(ISBLANK('Klanten gegevens'!R63),"",TRIM('Klanten gegevens'!R63))</f>
        <v/>
      </c>
      <c r="R58" s="19" t="str">
        <f t="shared" si="7"/>
        <v/>
      </c>
      <c r="S58" s="19" t="str">
        <f t="shared" si="8"/>
        <v/>
      </c>
      <c r="T58" s="19" t="str">
        <f t="shared" si="9"/>
        <v/>
      </c>
      <c r="U58" s="19" t="str">
        <f t="shared" si="10"/>
        <v/>
      </c>
      <c r="V58" s="56" t="s">
        <v>122</v>
      </c>
      <c r="W58" s="56">
        <v>20</v>
      </c>
      <c r="X58" s="20" t="str">
        <f>IF(ISBLANK('Klanten gegevens'!S63),"",TRIM('Klanten gegevens'!S63))</f>
        <v/>
      </c>
      <c r="Y58" s="19" t="str">
        <f t="shared" si="11"/>
        <v/>
      </c>
      <c r="Z58" s="20" t="str">
        <f>IF(ISBLANK('Klanten gegevens'!T63),"",TRIM('Klanten gegevens'!T63))</f>
        <v/>
      </c>
      <c r="AA58" s="19" t="str">
        <f t="shared" si="12"/>
        <v/>
      </c>
    </row>
    <row r="59" spans="1:27" x14ac:dyDescent="0.2">
      <c r="A59" s="19" t="str">
        <f>IF(ISBLANK('Klanten gegevens'!A64),"",TRIM(PROPER('Klanten gegevens'!A64)))</f>
        <v>Anna</v>
      </c>
      <c r="B59" s="19" t="str">
        <f t="shared" si="0"/>
        <v/>
      </c>
      <c r="C59" s="20" t="str">
        <f>IF(ISBLANK('Klanten gegevens'!B64),"",TRIM(PROPER('Klanten gegevens'!B64)))</f>
        <v>Van Bloois</v>
      </c>
      <c r="D59" s="19" t="str">
        <f t="shared" si="1"/>
        <v/>
      </c>
      <c r="E59" s="20" t="str">
        <f>IF(ISBLANK('Klanten gegevens'!C64),"",TRIM(PROPER('Klanten gegevens'!C64)))</f>
        <v>226</v>
      </c>
      <c r="F59" s="19" t="str">
        <f t="shared" si="2"/>
        <v/>
      </c>
      <c r="G59" s="19" t="str">
        <f>IF(F59="double ID",(MATCH(E59,E60:$E$3002,0)),"")</f>
        <v/>
      </c>
      <c r="H59" s="19" t="b">
        <f t="shared" si="3"/>
        <v>0</v>
      </c>
      <c r="I59" s="20" t="str">
        <f>IF(ISBLANK('Klanten gegevens'!D64),"",TRIM('Klanten gegevens'!D64))</f>
        <v>a.van.bloois@outlook.com</v>
      </c>
      <c r="J59" s="19" t="str">
        <f t="shared" si="4"/>
        <v/>
      </c>
      <c r="K59" s="19" t="str">
        <f>IF(J59="double email",(MATCH(I59,I60:$I$3002,0)),"")</f>
        <v/>
      </c>
      <c r="L59" s="19" t="b">
        <f t="shared" si="5"/>
        <v>0</v>
      </c>
      <c r="M59" s="20" t="str">
        <f>IF(ISBLANK('Klanten gegevens'!E64),"",TRIM('Klanten gegevens'!E64))</f>
        <v>ja</v>
      </c>
      <c r="N59" s="19" t="str">
        <f t="shared" si="6"/>
        <v/>
      </c>
      <c r="P59" s="40"/>
      <c r="Q59" s="20" t="str">
        <f>IF(ISBLANK('Klanten gegevens'!R64),"",TRIM('Klanten gegevens'!R64))</f>
        <v/>
      </c>
      <c r="R59" s="19" t="str">
        <f t="shared" si="7"/>
        <v/>
      </c>
      <c r="S59" s="19" t="str">
        <f t="shared" si="8"/>
        <v/>
      </c>
      <c r="T59" s="19" t="str">
        <f t="shared" si="9"/>
        <v/>
      </c>
      <c r="U59" s="19" t="str">
        <f t="shared" si="10"/>
        <v/>
      </c>
      <c r="X59" s="20" t="str">
        <f>IF(ISBLANK('Klanten gegevens'!S64),"",TRIM('Klanten gegevens'!S64))</f>
        <v/>
      </c>
      <c r="Y59" s="19" t="str">
        <f t="shared" si="11"/>
        <v/>
      </c>
      <c r="Z59" s="20" t="str">
        <f>IF(ISBLANK('Klanten gegevens'!T64),"",TRIM('Klanten gegevens'!T64))</f>
        <v/>
      </c>
      <c r="AA59" s="19" t="str">
        <f t="shared" si="12"/>
        <v/>
      </c>
    </row>
    <row r="60" spans="1:27" x14ac:dyDescent="0.2">
      <c r="A60" s="19" t="str">
        <f>IF(ISBLANK('Klanten gegevens'!A65),"",TRIM(PROPER('Klanten gegevens'!A65)))</f>
        <v>Anna</v>
      </c>
      <c r="B60" s="19" t="str">
        <f t="shared" si="0"/>
        <v/>
      </c>
      <c r="C60" s="20" t="str">
        <f>IF(ISBLANK('Klanten gegevens'!B65),"",TRIM(PROPER('Klanten gegevens'!B65)))</f>
        <v>Bogers</v>
      </c>
      <c r="D60" s="19" t="str">
        <f t="shared" si="1"/>
        <v/>
      </c>
      <c r="E60" s="20" t="str">
        <f>IF(ISBLANK('Klanten gegevens'!C65),"",TRIM(PROPER('Klanten gegevens'!C65)))</f>
        <v>364</v>
      </c>
      <c r="F60" s="19" t="str">
        <f t="shared" si="2"/>
        <v/>
      </c>
      <c r="G60" s="19" t="str">
        <f>IF(F60="double ID",(MATCH(E60,E61:$E$3002,0)),"")</f>
        <v/>
      </c>
      <c r="H60" s="19" t="b">
        <f t="shared" si="3"/>
        <v>0</v>
      </c>
      <c r="I60" s="20" t="str">
        <f>IF(ISBLANK('Klanten gegevens'!D65),"",TRIM('Klanten gegevens'!D65))</f>
        <v>annelaurabogers@hotmail.com</v>
      </c>
      <c r="J60" s="19" t="str">
        <f t="shared" si="4"/>
        <v/>
      </c>
      <c r="K60" s="19" t="str">
        <f>IF(J60="double email",(MATCH(I60,I61:$I$3002,0)),"")</f>
        <v/>
      </c>
      <c r="L60" s="19" t="b">
        <f t="shared" si="5"/>
        <v>0</v>
      </c>
      <c r="M60" s="20" t="str">
        <f>IF(ISBLANK('Klanten gegevens'!E65),"",TRIM('Klanten gegevens'!E65))</f>
        <v>ja</v>
      </c>
      <c r="N60" s="19" t="str">
        <f t="shared" si="6"/>
        <v/>
      </c>
      <c r="P60" s="40"/>
      <c r="Q60" s="20" t="str">
        <f>IF(ISBLANK('Klanten gegevens'!R65),"",TRIM('Klanten gegevens'!R65))</f>
        <v/>
      </c>
      <c r="R60" s="19" t="str">
        <f t="shared" si="7"/>
        <v/>
      </c>
      <c r="S60" s="19" t="str">
        <f t="shared" si="8"/>
        <v/>
      </c>
      <c r="T60" s="19" t="str">
        <f t="shared" si="9"/>
        <v/>
      </c>
      <c r="U60" s="19" t="str">
        <f t="shared" si="10"/>
        <v/>
      </c>
      <c r="X60" s="20" t="str">
        <f>IF(ISBLANK('Klanten gegevens'!S65),"",TRIM('Klanten gegevens'!S65))</f>
        <v/>
      </c>
      <c r="Y60" s="19" t="str">
        <f t="shared" si="11"/>
        <v/>
      </c>
      <c r="Z60" s="20" t="str">
        <f>IF(ISBLANK('Klanten gegevens'!T65),"",TRIM('Klanten gegevens'!T65))</f>
        <v/>
      </c>
      <c r="AA60" s="19" t="str">
        <f t="shared" si="12"/>
        <v/>
      </c>
    </row>
    <row r="61" spans="1:27" x14ac:dyDescent="0.2">
      <c r="A61" s="19" t="str">
        <f>IF(ISBLANK('Klanten gegevens'!A66),"",TRIM(PROPER('Klanten gegevens'!A66)))</f>
        <v>Anna</v>
      </c>
      <c r="B61" s="19" t="str">
        <f t="shared" si="0"/>
        <v/>
      </c>
      <c r="C61" s="20" t="str">
        <f>IF(ISBLANK('Klanten gegevens'!B66),"",TRIM(PROPER('Klanten gegevens'!B66)))</f>
        <v>Feldhausen</v>
      </c>
      <c r="D61" s="19" t="str">
        <f t="shared" si="1"/>
        <v/>
      </c>
      <c r="E61" s="20" t="str">
        <f>IF(ISBLANK('Klanten gegevens'!C66),"",TRIM(PROPER('Klanten gegevens'!C66)))</f>
        <v>574</v>
      </c>
      <c r="F61" s="19" t="str">
        <f t="shared" si="2"/>
        <v/>
      </c>
      <c r="G61" s="19" t="str">
        <f>IF(F61="double ID",(MATCH(E61,E62:$E$3002,0)),"")</f>
        <v/>
      </c>
      <c r="H61" s="19" t="b">
        <f t="shared" si="3"/>
        <v>0</v>
      </c>
      <c r="I61" s="20" t="str">
        <f>IF(ISBLANK('Klanten gegevens'!D66),"",TRIM('Klanten gegevens'!D66))</f>
        <v>annafeldhausen@gmail.com</v>
      </c>
      <c r="J61" s="19" t="str">
        <f t="shared" si="4"/>
        <v/>
      </c>
      <c r="K61" s="19" t="str">
        <f>IF(J61="double email",(MATCH(I61,I62:$I$3002,0)),"")</f>
        <v/>
      </c>
      <c r="L61" s="19" t="b">
        <f t="shared" si="5"/>
        <v>0</v>
      </c>
      <c r="M61" s="20" t="str">
        <f>IF(ISBLANK('Klanten gegevens'!E66),"",TRIM('Klanten gegevens'!E66))</f>
        <v>ja</v>
      </c>
      <c r="N61" s="19" t="str">
        <f t="shared" si="6"/>
        <v/>
      </c>
      <c r="P61" s="40"/>
      <c r="Q61" s="20" t="str">
        <f>IF(ISBLANK('Klanten gegevens'!R66),"",TRIM('Klanten gegevens'!R66))</f>
        <v/>
      </c>
      <c r="R61" s="19" t="str">
        <f t="shared" si="7"/>
        <v/>
      </c>
      <c r="S61" s="19" t="str">
        <f t="shared" si="8"/>
        <v/>
      </c>
      <c r="T61" s="19" t="str">
        <f t="shared" si="9"/>
        <v/>
      </c>
      <c r="U61" s="19" t="str">
        <f t="shared" si="10"/>
        <v/>
      </c>
      <c r="X61" s="20" t="str">
        <f>IF(ISBLANK('Klanten gegevens'!S66),"",TRIM('Klanten gegevens'!S66))</f>
        <v/>
      </c>
      <c r="Y61" s="19" t="str">
        <f t="shared" si="11"/>
        <v/>
      </c>
      <c r="Z61" s="20" t="str">
        <f>IF(ISBLANK('Klanten gegevens'!T66),"",TRIM('Klanten gegevens'!T66))</f>
        <v/>
      </c>
      <c r="AA61" s="19" t="str">
        <f t="shared" si="12"/>
        <v/>
      </c>
    </row>
    <row r="62" spans="1:27" x14ac:dyDescent="0.2">
      <c r="A62" s="19" t="e">
        <f>IF(ISBLANK('Klanten gegevens'!#REF!),"",TRIM(PROPER('Klanten gegevens'!#REF!)))</f>
        <v>#REF!</v>
      </c>
      <c r="B62" s="19" t="e">
        <f t="shared" si="0"/>
        <v>#REF!</v>
      </c>
      <c r="C62" s="20" t="e">
        <f>IF(ISBLANK('Klanten gegevens'!#REF!),"",TRIM(PROPER('Klanten gegevens'!#REF!)))</f>
        <v>#REF!</v>
      </c>
      <c r="D62" s="19" t="e">
        <f t="shared" si="1"/>
        <v>#REF!</v>
      </c>
      <c r="E62" s="20" t="e">
        <f>IF(ISBLANK('Klanten gegevens'!#REF!),"",TRIM(PROPER('Klanten gegevens'!#REF!)))</f>
        <v>#REF!</v>
      </c>
      <c r="F62" s="19" t="e">
        <f t="shared" si="2"/>
        <v>#REF!</v>
      </c>
      <c r="G62" s="19" t="e">
        <f>IF(F62="double ID",(MATCH(E62,E63:$E$3002,0)),"")</f>
        <v>#REF!</v>
      </c>
      <c r="H62" s="19" t="b">
        <f t="shared" si="3"/>
        <v>0</v>
      </c>
      <c r="I62" s="20" t="e">
        <f>IF(ISBLANK('Klanten gegevens'!#REF!),"",TRIM('Klanten gegevens'!#REF!))</f>
        <v>#REF!</v>
      </c>
      <c r="J62" s="19" t="e">
        <f t="shared" si="4"/>
        <v>#REF!</v>
      </c>
      <c r="K62" s="19" t="e">
        <f>IF(J62="double email",(MATCH(I62,I63:$I$3002,0)),"")</f>
        <v>#REF!</v>
      </c>
      <c r="L62" s="19" t="b">
        <f t="shared" si="5"/>
        <v>0</v>
      </c>
      <c r="M62" s="20" t="e">
        <f>IF(ISBLANK('Klanten gegevens'!#REF!),"",TRIM('Klanten gegevens'!#REF!))</f>
        <v>#REF!</v>
      </c>
      <c r="N62" s="19" t="e">
        <f t="shared" si="6"/>
        <v>#REF!</v>
      </c>
      <c r="P62" s="40"/>
      <c r="Q62" s="20" t="e">
        <f>IF(ISBLANK('Klanten gegevens'!#REF!),"",TRIM('Klanten gegevens'!#REF!))</f>
        <v>#REF!</v>
      </c>
      <c r="R62" s="19" t="e">
        <f t="shared" si="7"/>
        <v>#REF!</v>
      </c>
      <c r="S62" s="19" t="e">
        <f t="shared" si="8"/>
        <v>#REF!</v>
      </c>
      <c r="T62" s="19" t="e">
        <f t="shared" si="9"/>
        <v>#REF!</v>
      </c>
      <c r="U62" s="19" t="e">
        <f t="shared" si="10"/>
        <v>#REF!</v>
      </c>
      <c r="X62" s="20" t="e">
        <f>IF(ISBLANK('Klanten gegevens'!#REF!),"",TRIM('Klanten gegevens'!#REF!))</f>
        <v>#REF!</v>
      </c>
      <c r="Y62" s="19" t="e">
        <f t="shared" si="11"/>
        <v>#REF!</v>
      </c>
      <c r="Z62" s="20" t="e">
        <f>IF(ISBLANK('Klanten gegevens'!#REF!),"",TRIM('Klanten gegevens'!#REF!))</f>
        <v>#REF!</v>
      </c>
      <c r="AA62" s="19" t="e">
        <f t="shared" si="12"/>
        <v>#REF!</v>
      </c>
    </row>
    <row r="63" spans="1:27" x14ac:dyDescent="0.2">
      <c r="A63" s="19" t="str">
        <f>IF(ISBLANK('Klanten gegevens'!A67),"",TRIM(PROPER('Klanten gegevens'!A67)))</f>
        <v>Anna-Lena</v>
      </c>
      <c r="B63" s="19" t="str">
        <f t="shared" si="0"/>
        <v/>
      </c>
      <c r="C63" s="20" t="str">
        <f>IF(ISBLANK('Klanten gegevens'!B67),"",TRIM(PROPER('Klanten gegevens'!B67)))</f>
        <v>Hoh</v>
      </c>
      <c r="D63" s="19" t="str">
        <f t="shared" si="1"/>
        <v/>
      </c>
      <c r="E63" s="20" t="str">
        <f>IF(ISBLANK('Klanten gegevens'!C67),"",TRIM(PROPER('Klanten gegevens'!C67)))</f>
        <v>740</v>
      </c>
      <c r="F63" s="19" t="str">
        <f t="shared" si="2"/>
        <v/>
      </c>
      <c r="G63" s="19" t="str">
        <f>IF(F63="double ID",(MATCH(E63,E64:$E$3002,0)),"")</f>
        <v/>
      </c>
      <c r="H63" s="19" t="b">
        <f t="shared" si="3"/>
        <v>0</v>
      </c>
      <c r="I63" s="20" t="str">
        <f>IF(ISBLANK('Klanten gegevens'!D67),"",TRIM('Klanten gegevens'!D67))</f>
        <v>anna.jorim.lena@gmail.com</v>
      </c>
      <c r="J63" s="19" t="str">
        <f t="shared" si="4"/>
        <v/>
      </c>
      <c r="K63" s="19" t="str">
        <f>IF(J63="double email",(MATCH(I63,I64:$I$3002,0)),"")</f>
        <v/>
      </c>
      <c r="L63" s="19" t="b">
        <f t="shared" si="5"/>
        <v>0</v>
      </c>
      <c r="M63" s="20" t="str">
        <f>IF(ISBLANK('Klanten gegevens'!E67),"",TRIM('Klanten gegevens'!E67))</f>
        <v>ja</v>
      </c>
      <c r="N63" s="19" t="str">
        <f t="shared" si="6"/>
        <v/>
      </c>
      <c r="P63" s="40"/>
      <c r="Q63" s="20" t="str">
        <f>IF(ISBLANK('Klanten gegevens'!R67),"",TRIM('Klanten gegevens'!R67))</f>
        <v/>
      </c>
      <c r="R63" s="19" t="str">
        <f t="shared" si="7"/>
        <v/>
      </c>
      <c r="S63" s="19" t="str">
        <f t="shared" si="8"/>
        <v/>
      </c>
      <c r="T63" s="19" t="str">
        <f t="shared" si="9"/>
        <v/>
      </c>
      <c r="U63" s="19" t="str">
        <f t="shared" si="10"/>
        <v/>
      </c>
      <c r="X63" s="20" t="str">
        <f>IF(ISBLANK('Klanten gegevens'!S67),"",TRIM('Klanten gegevens'!S67))</f>
        <v/>
      </c>
      <c r="Y63" s="19" t="str">
        <f t="shared" si="11"/>
        <v/>
      </c>
      <c r="Z63" s="20" t="str">
        <f>IF(ISBLANK('Klanten gegevens'!T67),"",TRIM('Klanten gegevens'!T67))</f>
        <v/>
      </c>
      <c r="AA63" s="19" t="str">
        <f t="shared" si="12"/>
        <v/>
      </c>
    </row>
    <row r="64" spans="1:27" x14ac:dyDescent="0.2">
      <c r="A64" s="19" t="str">
        <f>IF(ISBLANK('Klanten gegevens'!A68),"",TRIM(PROPER('Klanten gegevens'!A68)))</f>
        <v>Anne</v>
      </c>
      <c r="B64" s="19" t="str">
        <f t="shared" si="0"/>
        <v/>
      </c>
      <c r="C64" s="20" t="str">
        <f>IF(ISBLANK('Klanten gegevens'!B68),"",TRIM(PROPER('Klanten gegevens'!B68)))</f>
        <v>Van Dijk</v>
      </c>
      <c r="D64" s="19" t="str">
        <f t="shared" si="1"/>
        <v/>
      </c>
      <c r="E64" s="20" t="str">
        <f>IF(ISBLANK('Klanten gegevens'!C68),"",TRIM(PROPER('Klanten gegevens'!C68)))</f>
        <v>4</v>
      </c>
      <c r="F64" s="19" t="str">
        <f t="shared" si="2"/>
        <v/>
      </c>
      <c r="G64" s="19" t="str">
        <f>IF(F64="double ID",(MATCH(E64,E65:$E$3002,0)),"")</f>
        <v/>
      </c>
      <c r="H64" s="19" t="b">
        <f t="shared" si="3"/>
        <v>0</v>
      </c>
      <c r="I64" s="20" t="str">
        <f>IF(ISBLANK('Klanten gegevens'!D68),"",TRIM('Klanten gegevens'!D68))</f>
        <v>annevandijk1985@gmail.com</v>
      </c>
      <c r="J64" s="19" t="str">
        <f t="shared" si="4"/>
        <v/>
      </c>
      <c r="K64" s="19" t="str">
        <f>IF(J64="double email",(MATCH(I64,I65:$I$3002,0)),"")</f>
        <v/>
      </c>
      <c r="L64" s="19" t="b">
        <f t="shared" si="5"/>
        <v>0</v>
      </c>
      <c r="M64" s="20" t="str">
        <f>IF(ISBLANK('Klanten gegevens'!E68),"",TRIM('Klanten gegevens'!E68))</f>
        <v>ja</v>
      </c>
      <c r="N64" s="19" t="str">
        <f t="shared" si="6"/>
        <v/>
      </c>
      <c r="P64" s="40"/>
      <c r="Q64" s="20" t="str">
        <f>IF(ISBLANK('Klanten gegevens'!R68),"",TRIM('Klanten gegevens'!R68))</f>
        <v/>
      </c>
      <c r="R64" s="19" t="str">
        <f t="shared" si="7"/>
        <v/>
      </c>
      <c r="S64" s="19" t="str">
        <f t="shared" si="8"/>
        <v/>
      </c>
      <c r="T64" s="19" t="str">
        <f t="shared" si="9"/>
        <v/>
      </c>
      <c r="U64" s="19" t="str">
        <f t="shared" si="10"/>
        <v/>
      </c>
      <c r="X64" s="20" t="str">
        <f>IF(ISBLANK('Klanten gegevens'!S68),"",TRIM('Klanten gegevens'!S68))</f>
        <v/>
      </c>
      <c r="Y64" s="19" t="str">
        <f t="shared" si="11"/>
        <v/>
      </c>
      <c r="Z64" s="20" t="str">
        <f>IF(ISBLANK('Klanten gegevens'!T68),"",TRIM('Klanten gegevens'!T68))</f>
        <v/>
      </c>
      <c r="AA64" s="19" t="str">
        <f t="shared" si="12"/>
        <v/>
      </c>
    </row>
    <row r="65" spans="1:27" x14ac:dyDescent="0.2">
      <c r="A65" s="19" t="str">
        <f>IF(ISBLANK('Klanten gegevens'!A69),"",TRIM(PROPER('Klanten gegevens'!A69)))</f>
        <v>Anne</v>
      </c>
      <c r="B65" s="19" t="str">
        <f t="shared" si="0"/>
        <v/>
      </c>
      <c r="C65" s="20" t="str">
        <f>IF(ISBLANK('Klanten gegevens'!B69),"",TRIM(PROPER('Klanten gegevens'!B69)))</f>
        <v>Lambie</v>
      </c>
      <c r="D65" s="19" t="str">
        <f t="shared" si="1"/>
        <v/>
      </c>
      <c r="E65" s="20" t="str">
        <f>IF(ISBLANK('Klanten gegevens'!C69),"",TRIM(PROPER('Klanten gegevens'!C69)))</f>
        <v>119</v>
      </c>
      <c r="F65" s="19" t="str">
        <f t="shared" si="2"/>
        <v/>
      </c>
      <c r="G65" s="19" t="str">
        <f>IF(F65="double ID",(MATCH(E65,E66:$E$3002,0)),"")</f>
        <v/>
      </c>
      <c r="H65" s="19" t="b">
        <f t="shared" si="3"/>
        <v>0</v>
      </c>
      <c r="I65" s="20" t="str">
        <f>IF(ISBLANK('Klanten gegevens'!D69),"",TRIM('Klanten gegevens'!D69))</f>
        <v>annelambie90@gmail.com</v>
      </c>
      <c r="J65" s="19" t="str">
        <f t="shared" si="4"/>
        <v/>
      </c>
      <c r="K65" s="19" t="str">
        <f>IF(J65="double email",(MATCH(I65,I66:$I$3002,0)),"")</f>
        <v/>
      </c>
      <c r="L65" s="19" t="b">
        <f t="shared" si="5"/>
        <v>0</v>
      </c>
      <c r="M65" s="20" t="str">
        <f>IF(ISBLANK('Klanten gegevens'!E69),"",TRIM('Klanten gegevens'!E69))</f>
        <v>ja</v>
      </c>
      <c r="N65" s="19" t="str">
        <f t="shared" si="6"/>
        <v/>
      </c>
      <c r="P65" s="40"/>
      <c r="Q65" s="20" t="str">
        <f>IF(ISBLANK('Klanten gegevens'!R69),"",TRIM('Klanten gegevens'!R69))</f>
        <v/>
      </c>
      <c r="R65" s="19" t="str">
        <f t="shared" si="7"/>
        <v/>
      </c>
      <c r="S65" s="19" t="str">
        <f t="shared" si="8"/>
        <v/>
      </c>
      <c r="T65" s="19" t="str">
        <f t="shared" si="9"/>
        <v/>
      </c>
      <c r="U65" s="19" t="str">
        <f t="shared" si="10"/>
        <v/>
      </c>
      <c r="X65" s="20" t="str">
        <f>IF(ISBLANK('Klanten gegevens'!S69),"",TRIM('Klanten gegevens'!S69))</f>
        <v/>
      </c>
      <c r="Y65" s="19" t="str">
        <f t="shared" si="11"/>
        <v/>
      </c>
      <c r="Z65" s="20" t="str">
        <f>IF(ISBLANK('Klanten gegevens'!T69),"",TRIM('Klanten gegevens'!T69))</f>
        <v/>
      </c>
      <c r="AA65" s="19" t="str">
        <f t="shared" si="12"/>
        <v/>
      </c>
    </row>
    <row r="66" spans="1:27" x14ac:dyDescent="0.2">
      <c r="A66" s="19" t="str">
        <f>IF(ISBLANK('Klanten gegevens'!A70),"",TRIM(PROPER('Klanten gegevens'!A70)))</f>
        <v>Anne</v>
      </c>
      <c r="B66" s="19" t="str">
        <f t="shared" si="0"/>
        <v/>
      </c>
      <c r="C66" s="20" t="str">
        <f>IF(ISBLANK('Klanten gegevens'!B70),"",TRIM(PROPER('Klanten gegevens'!B70)))</f>
        <v>Piters</v>
      </c>
      <c r="D66" s="19" t="str">
        <f t="shared" si="1"/>
        <v/>
      </c>
      <c r="E66" s="20" t="str">
        <f>IF(ISBLANK('Klanten gegevens'!C70),"",TRIM(PROPER('Klanten gegevens'!C70)))</f>
        <v>163</v>
      </c>
      <c r="F66" s="19" t="str">
        <f t="shared" si="2"/>
        <v/>
      </c>
      <c r="G66" s="19" t="str">
        <f>IF(F66="double ID",(MATCH(E66,E67:$E$3002,0)),"")</f>
        <v/>
      </c>
      <c r="H66" s="19" t="b">
        <f t="shared" si="3"/>
        <v>0</v>
      </c>
      <c r="I66" s="20" t="str">
        <f>IF(ISBLANK('Klanten gegevens'!D70),"",TRIM('Klanten gegevens'!D70))</f>
        <v>annepiters@hotmail.com</v>
      </c>
      <c r="J66" s="19" t="str">
        <f t="shared" si="4"/>
        <v/>
      </c>
      <c r="K66" s="19" t="str">
        <f>IF(J66="double email",(MATCH(I66,I67:$I$3002,0)),"")</f>
        <v/>
      </c>
      <c r="L66" s="19" t="b">
        <f t="shared" si="5"/>
        <v>0</v>
      </c>
      <c r="M66" s="20" t="str">
        <f>IF(ISBLANK('Klanten gegevens'!E70),"",TRIM('Klanten gegevens'!E70))</f>
        <v>ja</v>
      </c>
      <c r="N66" s="19" t="str">
        <f t="shared" si="6"/>
        <v/>
      </c>
      <c r="P66" s="40"/>
      <c r="Q66" s="20" t="str">
        <f>IF(ISBLANK('Klanten gegevens'!R70),"",TRIM('Klanten gegevens'!R70))</f>
        <v/>
      </c>
      <c r="R66" s="19" t="str">
        <f t="shared" si="7"/>
        <v/>
      </c>
      <c r="S66" s="19" t="str">
        <f t="shared" si="8"/>
        <v/>
      </c>
      <c r="T66" s="19" t="str">
        <f t="shared" si="9"/>
        <v/>
      </c>
      <c r="U66" s="19" t="str">
        <f t="shared" si="10"/>
        <v/>
      </c>
      <c r="X66" s="20" t="str">
        <f>IF(ISBLANK('Klanten gegevens'!S70),"",TRIM('Klanten gegevens'!S70))</f>
        <v/>
      </c>
      <c r="Y66" s="19" t="str">
        <f t="shared" si="11"/>
        <v/>
      </c>
      <c r="Z66" s="20" t="str">
        <f>IF(ISBLANK('Klanten gegevens'!T70),"",TRIM('Klanten gegevens'!T70))</f>
        <v/>
      </c>
      <c r="AA66" s="19" t="str">
        <f t="shared" si="12"/>
        <v/>
      </c>
    </row>
    <row r="67" spans="1:27" x14ac:dyDescent="0.2">
      <c r="A67" s="19" t="e">
        <f>IF(ISBLANK('Klanten gegevens'!#REF!),"",TRIM(PROPER('Klanten gegevens'!#REF!)))</f>
        <v>#REF!</v>
      </c>
      <c r="B67" s="19" t="e">
        <f t="shared" si="0"/>
        <v>#REF!</v>
      </c>
      <c r="C67" s="20" t="e">
        <f>IF(ISBLANK('Klanten gegevens'!#REF!),"",TRIM(PROPER('Klanten gegevens'!#REF!)))</f>
        <v>#REF!</v>
      </c>
      <c r="D67" s="19" t="e">
        <f t="shared" si="1"/>
        <v>#REF!</v>
      </c>
      <c r="E67" s="20" t="e">
        <f>IF(ISBLANK('Klanten gegevens'!#REF!),"",TRIM(PROPER('Klanten gegevens'!#REF!)))</f>
        <v>#REF!</v>
      </c>
      <c r="F67" s="19" t="e">
        <f t="shared" si="2"/>
        <v>#REF!</v>
      </c>
      <c r="G67" s="19" t="e">
        <f>IF(F67="double ID",(MATCH(E67,E68:$E$3002,0)),"")</f>
        <v>#REF!</v>
      </c>
      <c r="H67" s="19" t="b">
        <f t="shared" si="3"/>
        <v>0</v>
      </c>
      <c r="I67" s="20" t="e">
        <f>IF(ISBLANK('Klanten gegevens'!#REF!),"",TRIM('Klanten gegevens'!#REF!))</f>
        <v>#REF!</v>
      </c>
      <c r="J67" s="19" t="e">
        <f t="shared" si="4"/>
        <v>#REF!</v>
      </c>
      <c r="K67" s="19" t="e">
        <f>IF(J67="double email",(MATCH(I67,I68:$I$3002,0)),"")</f>
        <v>#REF!</v>
      </c>
      <c r="L67" s="19" t="b">
        <f t="shared" si="5"/>
        <v>0</v>
      </c>
      <c r="M67" s="20" t="e">
        <f>IF(ISBLANK('Klanten gegevens'!#REF!),"",TRIM('Klanten gegevens'!#REF!))</f>
        <v>#REF!</v>
      </c>
      <c r="N67" s="19" t="e">
        <f t="shared" si="6"/>
        <v>#REF!</v>
      </c>
      <c r="P67" s="40"/>
      <c r="Q67" s="20" t="e">
        <f>IF(ISBLANK('Klanten gegevens'!#REF!),"",TRIM('Klanten gegevens'!#REF!))</f>
        <v>#REF!</v>
      </c>
      <c r="R67" s="19" t="e">
        <f t="shared" si="7"/>
        <v>#REF!</v>
      </c>
      <c r="S67" s="19" t="e">
        <f t="shared" si="8"/>
        <v>#REF!</v>
      </c>
      <c r="T67" s="19" t="e">
        <f t="shared" si="9"/>
        <v>#REF!</v>
      </c>
      <c r="U67" s="19" t="e">
        <f t="shared" si="10"/>
        <v>#REF!</v>
      </c>
      <c r="X67" s="20" t="e">
        <f>IF(ISBLANK('Klanten gegevens'!#REF!),"",TRIM('Klanten gegevens'!#REF!))</f>
        <v>#REF!</v>
      </c>
      <c r="Y67" s="19" t="e">
        <f t="shared" si="11"/>
        <v>#REF!</v>
      </c>
      <c r="Z67" s="20" t="e">
        <f>IF(ISBLANK('Klanten gegevens'!#REF!),"",TRIM('Klanten gegevens'!#REF!))</f>
        <v>#REF!</v>
      </c>
      <c r="AA67" s="19" t="e">
        <f t="shared" si="12"/>
        <v>#REF!</v>
      </c>
    </row>
    <row r="68" spans="1:27" x14ac:dyDescent="0.2">
      <c r="A68" s="19" t="e">
        <f>IF(ISBLANK('Klanten gegevens'!#REF!),"",TRIM(PROPER('Klanten gegevens'!#REF!)))</f>
        <v>#REF!</v>
      </c>
      <c r="B68" s="19" t="e">
        <f t="shared" ref="B68:B131" si="13">IF(AND(A68="",C68=""),"",IF(A68="","missing info",""))</f>
        <v>#REF!</v>
      </c>
      <c r="C68" s="20" t="e">
        <f>IF(ISBLANK('Klanten gegevens'!#REF!),"",TRIM(PROPER('Klanten gegevens'!#REF!)))</f>
        <v>#REF!</v>
      </c>
      <c r="D68" s="19" t="e">
        <f t="shared" ref="D68:D131" si="14">IF(AND(A68="",C68=""),"",IF(C68="","missing info",""))</f>
        <v>#REF!</v>
      </c>
      <c r="E68" s="20" t="e">
        <f>IF(ISBLANK('Klanten gegevens'!#REF!),"",TRIM(PROPER('Klanten gegevens'!#REF!)))</f>
        <v>#REF!</v>
      </c>
      <c r="F68" s="19" t="e">
        <f t="shared" ref="F68:F131" si="15">IF(AND(A68="",C68=""),"",IF(E68="","missing Club_Member_ID",IF(COUNTIF($E$3:$E$3002,E68)&gt;1,"double ID","")))</f>
        <v>#REF!</v>
      </c>
      <c r="G68" s="19" t="e">
        <f>IF(F68="double ID",(MATCH(E68,E69:$E$3002,0)),"")</f>
        <v>#REF!</v>
      </c>
      <c r="H68" s="19" t="b">
        <f t="shared" ref="H68:H131" si="16">ISNUMBER(G68)</f>
        <v>0</v>
      </c>
      <c r="I68" s="20" t="e">
        <f>IF(ISBLANK('Klanten gegevens'!#REF!),"",TRIM('Klanten gegevens'!#REF!))</f>
        <v>#REF!</v>
      </c>
      <c r="J68" s="19" t="e">
        <f t="shared" ref="J68:J131" si="17">IF(AND(A68="",C68=""),"",IF(I68="","missing email",IF(COUNTIF($I$3:$I$3002,I68)&gt;1,"double email",IF(ISNUMBER(SEARCH(",",I68)),"no comma allowed",IF(ISNUMBER(SEARCH("@",I68)),"","no @ sign")))))</f>
        <v>#REF!</v>
      </c>
      <c r="K68" s="19" t="e">
        <f>IF(J68="double email",(MATCH(I68,I69:$I$3002,0)),"")</f>
        <v>#REF!</v>
      </c>
      <c r="L68" s="19" t="b">
        <f t="shared" ref="L68:L131" si="18">ISNUMBER(K68)</f>
        <v>0</v>
      </c>
      <c r="M68" s="20" t="e">
        <f>IF(ISBLANK('Klanten gegevens'!#REF!),"",TRIM('Klanten gegevens'!#REF!))</f>
        <v>#REF!</v>
      </c>
      <c r="N68" s="19" t="e">
        <f t="shared" ref="N68:N131" si="19">IF(OR(M68="Ja",M68="Nee"),"",IF(AND(M68="",C68="",A68=""),"","please check"))</f>
        <v>#REF!</v>
      </c>
      <c r="P68" s="40"/>
      <c r="Q68" s="20" t="e">
        <f>IF(ISBLANK('Klanten gegevens'!#REF!),"",TRIM('Klanten gegevens'!#REF!))</f>
        <v>#REF!</v>
      </c>
      <c r="R68" s="19" t="e">
        <f t="shared" ref="R68:R131" si="20">LEFT(Q68,2)</f>
        <v>#REF!</v>
      </c>
      <c r="S68" s="19" t="e">
        <f t="shared" ref="S68:S131" si="21">IF(Q68="","",LEN(Q68))</f>
        <v>#REF!</v>
      </c>
      <c r="T68" s="19" t="e">
        <f t="shared" ref="T68:T131" si="22">IF(AND(A68="",C68=""),"",IF(Q68="","",IF(S68&lt;VLOOKUP(R68,$V$3:$W$58,2,FALSE),"IBAN too short",IF(S68&gt;VLOOKUP(R68,$V$3:$W$58,2,FALSE),"IBAN too long",""))))</f>
        <v>#REF!</v>
      </c>
      <c r="U68" s="19" t="e">
        <f t="shared" ref="U68:U131" si="23">IF(R68="","",IF(OR(R68="BE",R68="DE",R68="FR",R68="LUX",R68="NL"),"","Check country code"))</f>
        <v>#REF!</v>
      </c>
      <c r="X68" s="20" t="e">
        <f>IF(ISBLANK('Klanten gegevens'!#REF!),"",TRIM('Klanten gegevens'!#REF!))</f>
        <v>#REF!</v>
      </c>
      <c r="Y68" s="19" t="e">
        <f t="shared" ref="Y68:Y131" si="24">IF(AND(A68="",C68=""),"",IF(Q68="","",IF(X68="","missing info","")))</f>
        <v>#REF!</v>
      </c>
      <c r="Z68" s="20" t="e">
        <f>IF(ISBLANK('Klanten gegevens'!#REF!),"",TRIM('Klanten gegevens'!#REF!))</f>
        <v>#REF!</v>
      </c>
      <c r="AA68" s="19" t="e">
        <f t="shared" ref="AA68:AA131" si="25">IF(AND(A68="",C68=""),"",IF(Q68="","",IF(LEN(Z68)&gt;11,"BIC too long",IF(AND(LEN(Z68)&gt;0,LEN(Z68)&lt;11),"BIC too short",IF(LEN(Z68)=11,"","missing info")))))</f>
        <v>#REF!</v>
      </c>
    </row>
    <row r="69" spans="1:27" x14ac:dyDescent="0.2">
      <c r="A69" s="19" t="e">
        <f>IF(ISBLANK('Klanten gegevens'!#REF!),"",TRIM(PROPER('Klanten gegevens'!#REF!)))</f>
        <v>#REF!</v>
      </c>
      <c r="B69" s="19" t="e">
        <f t="shared" si="13"/>
        <v>#REF!</v>
      </c>
      <c r="C69" s="20" t="e">
        <f>IF(ISBLANK('Klanten gegevens'!#REF!),"",TRIM(PROPER('Klanten gegevens'!#REF!)))</f>
        <v>#REF!</v>
      </c>
      <c r="D69" s="19" t="e">
        <f t="shared" si="14"/>
        <v>#REF!</v>
      </c>
      <c r="E69" s="20" t="e">
        <f>IF(ISBLANK('Klanten gegevens'!#REF!),"",TRIM(PROPER('Klanten gegevens'!#REF!)))</f>
        <v>#REF!</v>
      </c>
      <c r="F69" s="19" t="e">
        <f t="shared" si="15"/>
        <v>#REF!</v>
      </c>
      <c r="G69" s="19" t="e">
        <f>IF(F69="double ID",(MATCH(E69,E70:$E$3002,0)),"")</f>
        <v>#REF!</v>
      </c>
      <c r="H69" s="19" t="b">
        <f t="shared" si="16"/>
        <v>0</v>
      </c>
      <c r="I69" s="20" t="e">
        <f>IF(ISBLANK('Klanten gegevens'!#REF!),"",TRIM('Klanten gegevens'!#REF!))</f>
        <v>#REF!</v>
      </c>
      <c r="J69" s="19" t="e">
        <f t="shared" si="17"/>
        <v>#REF!</v>
      </c>
      <c r="K69" s="19" t="e">
        <f>IF(J69="double email",(MATCH(I69,I70:$I$3002,0)),"")</f>
        <v>#REF!</v>
      </c>
      <c r="L69" s="19" t="b">
        <f t="shared" si="18"/>
        <v>0</v>
      </c>
      <c r="M69" s="20" t="e">
        <f>IF(ISBLANK('Klanten gegevens'!#REF!),"",TRIM('Klanten gegevens'!#REF!))</f>
        <v>#REF!</v>
      </c>
      <c r="N69" s="19" t="e">
        <f t="shared" si="19"/>
        <v>#REF!</v>
      </c>
      <c r="P69" s="40"/>
      <c r="Q69" s="20" t="e">
        <f>IF(ISBLANK('Klanten gegevens'!#REF!),"",TRIM('Klanten gegevens'!#REF!))</f>
        <v>#REF!</v>
      </c>
      <c r="R69" s="19" t="e">
        <f t="shared" si="20"/>
        <v>#REF!</v>
      </c>
      <c r="S69" s="19" t="e">
        <f t="shared" si="21"/>
        <v>#REF!</v>
      </c>
      <c r="T69" s="19" t="e">
        <f t="shared" si="22"/>
        <v>#REF!</v>
      </c>
      <c r="U69" s="19" t="e">
        <f t="shared" si="23"/>
        <v>#REF!</v>
      </c>
      <c r="X69" s="20" t="e">
        <f>IF(ISBLANK('Klanten gegevens'!#REF!),"",TRIM('Klanten gegevens'!#REF!))</f>
        <v>#REF!</v>
      </c>
      <c r="Y69" s="19" t="e">
        <f t="shared" si="24"/>
        <v>#REF!</v>
      </c>
      <c r="Z69" s="20" t="e">
        <f>IF(ISBLANK('Klanten gegevens'!#REF!),"",TRIM('Klanten gegevens'!#REF!))</f>
        <v>#REF!</v>
      </c>
      <c r="AA69" s="19" t="e">
        <f t="shared" si="25"/>
        <v>#REF!</v>
      </c>
    </row>
    <row r="70" spans="1:27" x14ac:dyDescent="0.2">
      <c r="A70" s="19" t="str">
        <f>IF(ISBLANK('Klanten gegevens'!A71),"",TRIM(PROPER('Klanten gegevens'!A71)))</f>
        <v>Anne</v>
      </c>
      <c r="B70" s="19" t="str">
        <f t="shared" si="13"/>
        <v/>
      </c>
      <c r="C70" s="20" t="str">
        <f>IF(ISBLANK('Klanten gegevens'!B71),"",TRIM(PROPER('Klanten gegevens'!B71)))</f>
        <v>Schumacher</v>
      </c>
      <c r="D70" s="19" t="str">
        <f t="shared" si="14"/>
        <v/>
      </c>
      <c r="E70" s="20" t="str">
        <f>IF(ISBLANK('Klanten gegevens'!C71),"",TRIM(PROPER('Klanten gegevens'!C71)))</f>
        <v>1035</v>
      </c>
      <c r="F70" s="19" t="str">
        <f t="shared" si="15"/>
        <v/>
      </c>
      <c r="G70" s="19" t="str">
        <f>IF(F70="double ID",(MATCH(E70,E71:$E$3002,0)),"")</f>
        <v/>
      </c>
      <c r="H70" s="19" t="b">
        <f t="shared" si="16"/>
        <v>0</v>
      </c>
      <c r="I70" s="20" t="str">
        <f>IF(ISBLANK('Klanten gegevens'!D71),"",TRIM('Klanten gegevens'!D71))</f>
        <v>ahj_schumacher@hotmail.com</v>
      </c>
      <c r="J70" s="19" t="str">
        <f t="shared" si="17"/>
        <v/>
      </c>
      <c r="K70" s="19" t="str">
        <f>IF(J70="double email",(MATCH(I70,I71:$I$3002,0)),"")</f>
        <v/>
      </c>
      <c r="L70" s="19" t="b">
        <f t="shared" si="18"/>
        <v>0</v>
      </c>
      <c r="M70" s="20" t="str">
        <f>IF(ISBLANK('Klanten gegevens'!E71),"",TRIM('Klanten gegevens'!E71))</f>
        <v>ja</v>
      </c>
      <c r="N70" s="19" t="str">
        <f t="shared" si="19"/>
        <v/>
      </c>
      <c r="P70" s="40"/>
      <c r="Q70" s="20" t="str">
        <f>IF(ISBLANK('Klanten gegevens'!R71),"",TRIM('Klanten gegevens'!R71))</f>
        <v/>
      </c>
      <c r="R70" s="19" t="str">
        <f t="shared" si="20"/>
        <v/>
      </c>
      <c r="S70" s="19" t="str">
        <f t="shared" si="21"/>
        <v/>
      </c>
      <c r="T70" s="19" t="str">
        <f t="shared" si="22"/>
        <v/>
      </c>
      <c r="U70" s="19" t="str">
        <f t="shared" si="23"/>
        <v/>
      </c>
      <c r="X70" s="20" t="str">
        <f>IF(ISBLANK('Klanten gegevens'!S71),"",TRIM('Klanten gegevens'!S71))</f>
        <v/>
      </c>
      <c r="Y70" s="19" t="str">
        <f t="shared" si="24"/>
        <v/>
      </c>
      <c r="Z70" s="20" t="str">
        <f>IF(ISBLANK('Klanten gegevens'!T71),"",TRIM('Klanten gegevens'!T71))</f>
        <v/>
      </c>
      <c r="AA70" s="19" t="str">
        <f t="shared" si="25"/>
        <v/>
      </c>
    </row>
    <row r="71" spans="1:27" x14ac:dyDescent="0.2">
      <c r="A71" s="19" t="str">
        <f>IF(ISBLANK('Klanten gegevens'!A72),"",TRIM(PROPER('Klanten gegevens'!A72)))</f>
        <v>Anne</v>
      </c>
      <c r="B71" s="19" t="str">
        <f t="shared" si="13"/>
        <v/>
      </c>
      <c r="C71" s="20" t="str">
        <f>IF(ISBLANK('Klanten gegevens'!B72),"",TRIM(PROPER('Klanten gegevens'!B72)))</f>
        <v>Van Hoof</v>
      </c>
      <c r="D71" s="19" t="str">
        <f t="shared" si="14"/>
        <v/>
      </c>
      <c r="E71" s="20" t="str">
        <f>IF(ISBLANK('Klanten gegevens'!C72),"",TRIM(PROPER('Klanten gegevens'!C72)))</f>
        <v>1036</v>
      </c>
      <c r="F71" s="19" t="str">
        <f t="shared" si="15"/>
        <v/>
      </c>
      <c r="G71" s="19" t="str">
        <f>IF(F71="double ID",(MATCH(E71,E72:$E$3002,0)),"")</f>
        <v/>
      </c>
      <c r="H71" s="19" t="b">
        <f t="shared" si="16"/>
        <v>0</v>
      </c>
      <c r="I71" s="20" t="str">
        <f>IF(ISBLANK('Klanten gegevens'!D72),"",TRIM('Klanten gegevens'!D72))</f>
        <v>annevhoof@live.nl</v>
      </c>
      <c r="J71" s="19" t="str">
        <f t="shared" si="17"/>
        <v/>
      </c>
      <c r="K71" s="19" t="str">
        <f>IF(J71="double email",(MATCH(I71,I72:$I$3002,0)),"")</f>
        <v/>
      </c>
      <c r="L71" s="19" t="b">
        <f t="shared" si="18"/>
        <v>0</v>
      </c>
      <c r="M71" s="20" t="str">
        <f>IF(ISBLANK('Klanten gegevens'!E72),"",TRIM('Klanten gegevens'!E72))</f>
        <v>ja</v>
      </c>
      <c r="N71" s="19" t="str">
        <f t="shared" si="19"/>
        <v/>
      </c>
      <c r="P71" s="40"/>
      <c r="Q71" s="20" t="str">
        <f>IF(ISBLANK('Klanten gegevens'!R72),"",TRIM('Klanten gegevens'!R72))</f>
        <v/>
      </c>
      <c r="R71" s="19" t="str">
        <f t="shared" si="20"/>
        <v/>
      </c>
      <c r="S71" s="19" t="str">
        <f t="shared" si="21"/>
        <v/>
      </c>
      <c r="T71" s="19" t="str">
        <f t="shared" si="22"/>
        <v/>
      </c>
      <c r="U71" s="19" t="str">
        <f t="shared" si="23"/>
        <v/>
      </c>
      <c r="X71" s="20" t="str">
        <f>IF(ISBLANK('Klanten gegevens'!S72),"",TRIM('Klanten gegevens'!S72))</f>
        <v/>
      </c>
      <c r="Y71" s="19" t="str">
        <f t="shared" si="24"/>
        <v/>
      </c>
      <c r="Z71" s="20" t="str">
        <f>IF(ISBLANK('Klanten gegevens'!T72),"",TRIM('Klanten gegevens'!T72))</f>
        <v/>
      </c>
      <c r="AA71" s="19" t="str">
        <f t="shared" si="25"/>
        <v/>
      </c>
    </row>
    <row r="72" spans="1:27" x14ac:dyDescent="0.2">
      <c r="A72" s="19" t="str">
        <f>IF(ISBLANK('Klanten gegevens'!A73),"",TRIM(PROPER('Klanten gegevens'!A73)))</f>
        <v>Anne</v>
      </c>
      <c r="B72" s="19" t="str">
        <f t="shared" si="13"/>
        <v/>
      </c>
      <c r="C72" s="20" t="str">
        <f>IF(ISBLANK('Klanten gegevens'!B73),"",TRIM(PROPER('Klanten gegevens'!B73)))</f>
        <v>Visser</v>
      </c>
      <c r="D72" s="19" t="str">
        <f t="shared" si="14"/>
        <v/>
      </c>
      <c r="E72" s="20" t="str">
        <f>IF(ISBLANK('Klanten gegevens'!C73),"",TRIM(PROPER('Klanten gegevens'!C73)))</f>
        <v>1037</v>
      </c>
      <c r="F72" s="19" t="str">
        <f t="shared" si="15"/>
        <v/>
      </c>
      <c r="G72" s="19" t="str">
        <f>IF(F72="double ID",(MATCH(E72,E73:$E$3002,0)),"")</f>
        <v/>
      </c>
      <c r="H72" s="19" t="b">
        <f t="shared" si="16"/>
        <v>0</v>
      </c>
      <c r="I72" s="20" t="str">
        <f>IF(ISBLANK('Klanten gegevens'!D73),"",TRIM('Klanten gegevens'!D73))</f>
        <v>anne.visser@kpnmail.nl</v>
      </c>
      <c r="J72" s="19" t="str">
        <f t="shared" si="17"/>
        <v/>
      </c>
      <c r="K72" s="19" t="str">
        <f>IF(J72="double email",(MATCH(I72,I73:$I$3002,0)),"")</f>
        <v/>
      </c>
      <c r="L72" s="19" t="b">
        <f t="shared" si="18"/>
        <v>0</v>
      </c>
      <c r="M72" s="20" t="str">
        <f>IF(ISBLANK('Klanten gegevens'!E73),"",TRIM('Klanten gegevens'!E73))</f>
        <v>ja</v>
      </c>
      <c r="N72" s="19" t="str">
        <f t="shared" si="19"/>
        <v/>
      </c>
      <c r="P72" s="40"/>
      <c r="Q72" s="20" t="str">
        <f>IF(ISBLANK('Klanten gegevens'!R73),"",TRIM('Klanten gegevens'!R73))</f>
        <v/>
      </c>
      <c r="R72" s="19" t="str">
        <f t="shared" si="20"/>
        <v/>
      </c>
      <c r="S72" s="19" t="str">
        <f t="shared" si="21"/>
        <v/>
      </c>
      <c r="T72" s="19" t="str">
        <f t="shared" si="22"/>
        <v/>
      </c>
      <c r="U72" s="19" t="str">
        <f t="shared" si="23"/>
        <v/>
      </c>
      <c r="X72" s="20" t="str">
        <f>IF(ISBLANK('Klanten gegevens'!S73),"",TRIM('Klanten gegevens'!S73))</f>
        <v/>
      </c>
      <c r="Y72" s="19" t="str">
        <f t="shared" si="24"/>
        <v/>
      </c>
      <c r="Z72" s="20" t="str">
        <f>IF(ISBLANK('Klanten gegevens'!T73),"",TRIM('Klanten gegevens'!T73))</f>
        <v/>
      </c>
      <c r="AA72" s="19" t="str">
        <f t="shared" si="25"/>
        <v/>
      </c>
    </row>
    <row r="73" spans="1:27" x14ac:dyDescent="0.2">
      <c r="A73" s="19" t="str">
        <f>IF(ISBLANK('Klanten gegevens'!A74),"",TRIM(PROPER('Klanten gegevens'!A74)))</f>
        <v>Anne</v>
      </c>
      <c r="B73" s="19" t="str">
        <f t="shared" si="13"/>
        <v/>
      </c>
      <c r="C73" s="20" t="str">
        <f>IF(ISBLANK('Klanten gegevens'!B74),"",TRIM(PROPER('Klanten gegevens'!B74)))</f>
        <v>Willems</v>
      </c>
      <c r="D73" s="19" t="str">
        <f t="shared" si="14"/>
        <v/>
      </c>
      <c r="E73" s="20" t="str">
        <f>IF(ISBLANK('Klanten gegevens'!C74),"",TRIM(PROPER('Klanten gegevens'!C74)))</f>
        <v>1038</v>
      </c>
      <c r="F73" s="19" t="str">
        <f t="shared" si="15"/>
        <v/>
      </c>
      <c r="G73" s="19" t="str">
        <f>IF(F73="double ID",(MATCH(E73,E74:$E$3002,0)),"")</f>
        <v/>
      </c>
      <c r="H73" s="19" t="b">
        <f t="shared" si="16"/>
        <v>0</v>
      </c>
      <c r="I73" s="20" t="str">
        <f>IF(ISBLANK('Klanten gegevens'!D74),"",TRIM('Klanten gegevens'!D74))</f>
        <v>ajgmwillems@gmail.com</v>
      </c>
      <c r="J73" s="19" t="str">
        <f t="shared" si="17"/>
        <v/>
      </c>
      <c r="K73" s="19" t="str">
        <f>IF(J73="double email",(MATCH(I73,I74:$I$3002,0)),"")</f>
        <v/>
      </c>
      <c r="L73" s="19" t="b">
        <f t="shared" si="18"/>
        <v>0</v>
      </c>
      <c r="M73" s="20" t="str">
        <f>IF(ISBLANK('Klanten gegevens'!E74),"",TRIM('Klanten gegevens'!E74))</f>
        <v>ja</v>
      </c>
      <c r="N73" s="19" t="str">
        <f t="shared" si="19"/>
        <v/>
      </c>
      <c r="P73" s="40"/>
      <c r="Q73" s="20" t="str">
        <f>IF(ISBLANK('Klanten gegevens'!R74),"",TRIM('Klanten gegevens'!R74))</f>
        <v/>
      </c>
      <c r="R73" s="19" t="str">
        <f t="shared" si="20"/>
        <v/>
      </c>
      <c r="S73" s="19" t="str">
        <f t="shared" si="21"/>
        <v/>
      </c>
      <c r="T73" s="19" t="str">
        <f t="shared" si="22"/>
        <v/>
      </c>
      <c r="U73" s="19" t="str">
        <f t="shared" si="23"/>
        <v/>
      </c>
      <c r="X73" s="20" t="str">
        <f>IF(ISBLANK('Klanten gegevens'!S74),"",TRIM('Klanten gegevens'!S74))</f>
        <v/>
      </c>
      <c r="Y73" s="19" t="str">
        <f t="shared" si="24"/>
        <v/>
      </c>
      <c r="Z73" s="20" t="str">
        <f>IF(ISBLANK('Klanten gegevens'!T74),"",TRIM('Klanten gegevens'!T74))</f>
        <v/>
      </c>
      <c r="AA73" s="19" t="str">
        <f t="shared" si="25"/>
        <v/>
      </c>
    </row>
    <row r="74" spans="1:27" x14ac:dyDescent="0.2">
      <c r="A74" s="19" t="str">
        <f>IF(ISBLANK('Klanten gegevens'!A75),"",TRIM(PROPER('Klanten gegevens'!A75)))</f>
        <v>Anne Jasmin</v>
      </c>
      <c r="B74" s="19" t="str">
        <f t="shared" si="13"/>
        <v/>
      </c>
      <c r="C74" s="20" t="str">
        <f>IF(ISBLANK('Klanten gegevens'!B75),"",TRIM(PROPER('Klanten gegevens'!B75)))</f>
        <v>Grieger</v>
      </c>
      <c r="D74" s="19" t="str">
        <f t="shared" si="14"/>
        <v/>
      </c>
      <c r="E74" s="20" t="str">
        <f>IF(ISBLANK('Klanten gegevens'!C75),"",TRIM(PROPER('Klanten gegevens'!C75)))</f>
        <v>654</v>
      </c>
      <c r="F74" s="19" t="str">
        <f t="shared" si="15"/>
        <v/>
      </c>
      <c r="G74" s="19" t="str">
        <f>IF(F74="double ID",(MATCH(E74,E75:$E$3002,0)),"")</f>
        <v/>
      </c>
      <c r="H74" s="19" t="b">
        <f t="shared" si="16"/>
        <v>0</v>
      </c>
      <c r="I74" s="20" t="str">
        <f>IF(ISBLANK('Klanten gegevens'!D75),"",TRIM('Klanten gegevens'!D75))</f>
        <v>anne.khoshroo@googlemail.com</v>
      </c>
      <c r="J74" s="19" t="str">
        <f t="shared" si="17"/>
        <v/>
      </c>
      <c r="K74" s="19" t="str">
        <f>IF(J74="double email",(MATCH(I74,I75:$I$3002,0)),"")</f>
        <v/>
      </c>
      <c r="L74" s="19" t="b">
        <f t="shared" si="18"/>
        <v>0</v>
      </c>
      <c r="M74" s="20" t="str">
        <f>IF(ISBLANK('Klanten gegevens'!E75),"",TRIM('Klanten gegevens'!E75))</f>
        <v>ja</v>
      </c>
      <c r="N74" s="19" t="str">
        <f t="shared" si="19"/>
        <v/>
      </c>
      <c r="P74" s="40"/>
      <c r="Q74" s="20" t="str">
        <f>IF(ISBLANK('Klanten gegevens'!R75),"",TRIM('Klanten gegevens'!R75))</f>
        <v/>
      </c>
      <c r="R74" s="19" t="str">
        <f t="shared" si="20"/>
        <v/>
      </c>
      <c r="S74" s="19" t="str">
        <f t="shared" si="21"/>
        <v/>
      </c>
      <c r="T74" s="19" t="str">
        <f t="shared" si="22"/>
        <v/>
      </c>
      <c r="U74" s="19" t="str">
        <f t="shared" si="23"/>
        <v/>
      </c>
      <c r="X74" s="20" t="str">
        <f>IF(ISBLANK('Klanten gegevens'!S75),"",TRIM('Klanten gegevens'!S75))</f>
        <v/>
      </c>
      <c r="Y74" s="19" t="str">
        <f t="shared" si="24"/>
        <v/>
      </c>
      <c r="Z74" s="20" t="str">
        <f>IF(ISBLANK('Klanten gegevens'!T75),"",TRIM('Klanten gegevens'!T75))</f>
        <v/>
      </c>
      <c r="AA74" s="19" t="str">
        <f t="shared" si="25"/>
        <v/>
      </c>
    </row>
    <row r="75" spans="1:27" x14ac:dyDescent="0.2">
      <c r="A75" s="19" t="str">
        <f>IF(ISBLANK('Klanten gegevens'!A76),"",TRIM(PROPER('Klanten gegevens'!A76)))</f>
        <v>Anne Jasmin</v>
      </c>
      <c r="B75" s="19" t="str">
        <f t="shared" si="13"/>
        <v/>
      </c>
      <c r="C75" s="20" t="str">
        <f>IF(ISBLANK('Klanten gegevens'!B76),"",TRIM(PROPER('Klanten gegevens'!B76)))</f>
        <v>Khoshroo</v>
      </c>
      <c r="D75" s="19" t="str">
        <f t="shared" si="14"/>
        <v/>
      </c>
      <c r="E75" s="20" t="str">
        <f>IF(ISBLANK('Klanten gegevens'!C76),"",TRIM(PROPER('Klanten gegevens'!C76)))</f>
        <v>825</v>
      </c>
      <c r="F75" s="19" t="str">
        <f t="shared" si="15"/>
        <v/>
      </c>
      <c r="G75" s="19" t="str">
        <f>IF(F75="double ID",(MATCH(E75,E76:$E$3002,0)),"")</f>
        <v/>
      </c>
      <c r="H75" s="19" t="b">
        <f t="shared" si="16"/>
        <v>0</v>
      </c>
      <c r="I75" s="20" t="str">
        <f>IF(ISBLANK('Klanten gegevens'!D76),"",TRIM('Klanten gegevens'!D76))</f>
        <v>anne.khoshroo@gmail.com</v>
      </c>
      <c r="J75" s="19" t="str">
        <f t="shared" si="17"/>
        <v/>
      </c>
      <c r="K75" s="19" t="str">
        <f>IF(J75="double email",(MATCH(I75,I76:$I$3002,0)),"")</f>
        <v/>
      </c>
      <c r="L75" s="19" t="b">
        <f t="shared" si="18"/>
        <v>0</v>
      </c>
      <c r="M75" s="20" t="str">
        <f>IF(ISBLANK('Klanten gegevens'!E76),"",TRIM('Klanten gegevens'!E76))</f>
        <v>ja</v>
      </c>
      <c r="N75" s="19" t="str">
        <f t="shared" si="19"/>
        <v/>
      </c>
      <c r="P75" s="40"/>
      <c r="Q75" s="20" t="str">
        <f>IF(ISBLANK('Klanten gegevens'!R76),"",TRIM('Klanten gegevens'!R76))</f>
        <v/>
      </c>
      <c r="R75" s="19" t="str">
        <f t="shared" si="20"/>
        <v/>
      </c>
      <c r="S75" s="19" t="str">
        <f t="shared" si="21"/>
        <v/>
      </c>
      <c r="T75" s="19" t="str">
        <f t="shared" si="22"/>
        <v/>
      </c>
      <c r="U75" s="19" t="str">
        <f t="shared" si="23"/>
        <v/>
      </c>
      <c r="X75" s="20" t="str">
        <f>IF(ISBLANK('Klanten gegevens'!S76),"",TRIM('Klanten gegevens'!S76))</f>
        <v/>
      </c>
      <c r="Y75" s="19" t="str">
        <f t="shared" si="24"/>
        <v/>
      </c>
      <c r="Z75" s="20" t="str">
        <f>IF(ISBLANK('Klanten gegevens'!T76),"",TRIM('Klanten gegevens'!T76))</f>
        <v/>
      </c>
      <c r="AA75" s="19" t="str">
        <f t="shared" si="25"/>
        <v/>
      </c>
    </row>
    <row r="76" spans="1:27" x14ac:dyDescent="0.2">
      <c r="A76" s="19" t="str">
        <f>IF(ISBLANK('Klanten gegevens'!A77),"",TRIM(PROPER('Klanten gegevens'!A77)))</f>
        <v>Anne Tom</v>
      </c>
      <c r="B76" s="19" t="str">
        <f t="shared" si="13"/>
        <v/>
      </c>
      <c r="C76" s="20" t="str">
        <f>IF(ISBLANK('Klanten gegevens'!B77),"",TRIM(PROPER('Klanten gegevens'!B77)))</f>
        <v>Pathuis</v>
      </c>
      <c r="D76" s="19" t="str">
        <f t="shared" si="14"/>
        <v/>
      </c>
      <c r="E76" s="20" t="str">
        <f>IF(ISBLANK('Klanten gegevens'!C77),"",TRIM(PROPER('Klanten gegevens'!C77)))</f>
        <v>153</v>
      </c>
      <c r="F76" s="19" t="str">
        <f t="shared" si="15"/>
        <v/>
      </c>
      <c r="G76" s="19" t="str">
        <f>IF(F76="double ID",(MATCH(E76,E77:$E$3002,0)),"")</f>
        <v/>
      </c>
      <c r="H76" s="19" t="b">
        <f t="shared" si="16"/>
        <v>0</v>
      </c>
      <c r="I76" s="20" t="str">
        <f>IF(ISBLANK('Klanten gegevens'!D77),"",TRIM('Klanten gegevens'!D77))</f>
        <v>annetompathuis@gmail.com</v>
      </c>
      <c r="J76" s="19" t="str">
        <f t="shared" si="17"/>
        <v/>
      </c>
      <c r="K76" s="19" t="str">
        <f>IF(J76="double email",(MATCH(I76,I77:$I$3002,0)),"")</f>
        <v/>
      </c>
      <c r="L76" s="19" t="b">
        <f t="shared" si="18"/>
        <v>0</v>
      </c>
      <c r="M76" s="20" t="str">
        <f>IF(ISBLANK('Klanten gegevens'!E77),"",TRIM('Klanten gegevens'!E77))</f>
        <v>ja</v>
      </c>
      <c r="N76" s="19" t="str">
        <f t="shared" si="19"/>
        <v/>
      </c>
      <c r="P76" s="40"/>
      <c r="Q76" s="20" t="str">
        <f>IF(ISBLANK('Klanten gegevens'!R77),"",TRIM('Klanten gegevens'!R77))</f>
        <v/>
      </c>
      <c r="R76" s="19" t="str">
        <f t="shared" si="20"/>
        <v/>
      </c>
      <c r="S76" s="19" t="str">
        <f t="shared" si="21"/>
        <v/>
      </c>
      <c r="T76" s="19" t="str">
        <f t="shared" si="22"/>
        <v/>
      </c>
      <c r="U76" s="19" t="str">
        <f t="shared" si="23"/>
        <v/>
      </c>
      <c r="X76" s="20" t="str">
        <f>IF(ISBLANK('Klanten gegevens'!S77),"",TRIM('Klanten gegevens'!S77))</f>
        <v/>
      </c>
      <c r="Y76" s="19" t="str">
        <f t="shared" si="24"/>
        <v/>
      </c>
      <c r="Z76" s="20" t="str">
        <f>IF(ISBLANK('Klanten gegevens'!T77),"",TRIM('Klanten gegevens'!T77))</f>
        <v/>
      </c>
      <c r="AA76" s="19" t="str">
        <f t="shared" si="25"/>
        <v/>
      </c>
    </row>
    <row r="77" spans="1:27" x14ac:dyDescent="0.2">
      <c r="A77" s="19" t="str">
        <f>IF(ISBLANK('Klanten gegevens'!A78),"",TRIM(PROPER('Klanten gegevens'!A78)))</f>
        <v>Anneke</v>
      </c>
      <c r="B77" s="19" t="str">
        <f t="shared" si="13"/>
        <v/>
      </c>
      <c r="C77" s="20" t="str">
        <f>IF(ISBLANK('Klanten gegevens'!B78),"",TRIM(PROPER('Klanten gegevens'!B78)))</f>
        <v>Palmans</v>
      </c>
      <c r="D77" s="19" t="str">
        <f t="shared" si="14"/>
        <v/>
      </c>
      <c r="E77" s="20" t="str">
        <f>IF(ISBLANK('Klanten gegevens'!C78),"",TRIM(PROPER('Klanten gegevens'!C78)))</f>
        <v>1039</v>
      </c>
      <c r="F77" s="19" t="str">
        <f t="shared" si="15"/>
        <v/>
      </c>
      <c r="G77" s="19" t="str">
        <f>IF(F77="double ID",(MATCH(E77,E78:$E$3002,0)),"")</f>
        <v/>
      </c>
      <c r="H77" s="19" t="b">
        <f t="shared" si="16"/>
        <v>0</v>
      </c>
      <c r="I77" s="20" t="str">
        <f>IF(ISBLANK('Klanten gegevens'!D78),"",TRIM('Klanten gegevens'!D78))</f>
        <v>a_palmans@hotmail.com</v>
      </c>
      <c r="J77" s="19" t="str">
        <f t="shared" si="17"/>
        <v/>
      </c>
      <c r="K77" s="19" t="str">
        <f>IF(J77="double email",(MATCH(I77,I78:$I$3002,0)),"")</f>
        <v/>
      </c>
      <c r="L77" s="19" t="b">
        <f t="shared" si="18"/>
        <v>0</v>
      </c>
      <c r="M77" s="20" t="str">
        <f>IF(ISBLANK('Klanten gegevens'!E78),"",TRIM('Klanten gegevens'!E78))</f>
        <v>ja</v>
      </c>
      <c r="N77" s="19" t="str">
        <f t="shared" si="19"/>
        <v/>
      </c>
      <c r="P77" s="40"/>
      <c r="Q77" s="20" t="str">
        <f>IF(ISBLANK('Klanten gegevens'!R78),"",TRIM('Klanten gegevens'!R78))</f>
        <v/>
      </c>
      <c r="R77" s="19" t="str">
        <f t="shared" si="20"/>
        <v/>
      </c>
      <c r="S77" s="19" t="str">
        <f t="shared" si="21"/>
        <v/>
      </c>
      <c r="T77" s="19" t="str">
        <f t="shared" si="22"/>
        <v/>
      </c>
      <c r="U77" s="19" t="str">
        <f t="shared" si="23"/>
        <v/>
      </c>
      <c r="X77" s="20" t="str">
        <f>IF(ISBLANK('Klanten gegevens'!S78),"",TRIM('Klanten gegevens'!S78))</f>
        <v/>
      </c>
      <c r="Y77" s="19" t="str">
        <f t="shared" si="24"/>
        <v/>
      </c>
      <c r="Z77" s="20" t="str">
        <f>IF(ISBLANK('Klanten gegevens'!T78),"",TRIM('Klanten gegevens'!T78))</f>
        <v/>
      </c>
      <c r="AA77" s="19" t="str">
        <f t="shared" si="25"/>
        <v/>
      </c>
    </row>
    <row r="78" spans="1:27" x14ac:dyDescent="0.2">
      <c r="A78" s="19" t="str">
        <f>IF(ISBLANK('Klanten gegevens'!A79),"",TRIM(PROPER('Klanten gegevens'!A79)))</f>
        <v>Anneleen</v>
      </c>
      <c r="B78" s="19" t="str">
        <f t="shared" si="13"/>
        <v/>
      </c>
      <c r="C78" s="20" t="str">
        <f>IF(ISBLANK('Klanten gegevens'!B79),"",TRIM(PROPER('Klanten gegevens'!B79)))</f>
        <v>Schuermans</v>
      </c>
      <c r="D78" s="19" t="str">
        <f t="shared" si="14"/>
        <v/>
      </c>
      <c r="E78" s="20" t="str">
        <f>IF(ISBLANK('Klanten gegevens'!C79),"",TRIM(PROPER('Klanten gegevens'!C79)))</f>
        <v>1040</v>
      </c>
      <c r="F78" s="19" t="str">
        <f t="shared" si="15"/>
        <v/>
      </c>
      <c r="G78" s="19" t="str">
        <f>IF(F78="double ID",(MATCH(E78,E79:$E$3002,0)),"")</f>
        <v/>
      </c>
      <c r="H78" s="19" t="b">
        <f t="shared" si="16"/>
        <v>0</v>
      </c>
      <c r="I78" s="20" t="str">
        <f>IF(ISBLANK('Klanten gegevens'!D79),"",TRIM('Klanten gegevens'!D79))</f>
        <v>an01_schuermans@hotmail.com</v>
      </c>
      <c r="J78" s="19" t="str">
        <f t="shared" si="17"/>
        <v/>
      </c>
      <c r="K78" s="19" t="str">
        <f>IF(J78="double email",(MATCH(I78,I79:$I$3002,0)),"")</f>
        <v/>
      </c>
      <c r="L78" s="19" t="b">
        <f t="shared" si="18"/>
        <v>0</v>
      </c>
      <c r="M78" s="20" t="str">
        <f>IF(ISBLANK('Klanten gegevens'!E79),"",TRIM('Klanten gegevens'!E79))</f>
        <v>ja</v>
      </c>
      <c r="N78" s="19" t="str">
        <f t="shared" si="19"/>
        <v/>
      </c>
      <c r="P78" s="40"/>
      <c r="Q78" s="20" t="str">
        <f>IF(ISBLANK('Klanten gegevens'!R79),"",TRIM('Klanten gegevens'!R79))</f>
        <v/>
      </c>
      <c r="R78" s="19" t="str">
        <f t="shared" si="20"/>
        <v/>
      </c>
      <c r="S78" s="19" t="str">
        <f t="shared" si="21"/>
        <v/>
      </c>
      <c r="T78" s="19" t="str">
        <f t="shared" si="22"/>
        <v/>
      </c>
      <c r="U78" s="19" t="str">
        <f t="shared" si="23"/>
        <v/>
      </c>
      <c r="X78" s="20" t="str">
        <f>IF(ISBLANK('Klanten gegevens'!S79),"",TRIM('Klanten gegevens'!S79))</f>
        <v/>
      </c>
      <c r="Y78" s="19" t="str">
        <f t="shared" si="24"/>
        <v/>
      </c>
      <c r="Z78" s="20" t="str">
        <f>IF(ISBLANK('Klanten gegevens'!T79),"",TRIM('Klanten gegevens'!T79))</f>
        <v/>
      </c>
      <c r="AA78" s="19" t="str">
        <f t="shared" si="25"/>
        <v/>
      </c>
    </row>
    <row r="79" spans="1:27" x14ac:dyDescent="0.2">
      <c r="A79" s="19" t="str">
        <f>IF(ISBLANK('Klanten gegevens'!A80),"",TRIM(PROPER('Klanten gegevens'!A80)))</f>
        <v>Annelies</v>
      </c>
      <c r="B79" s="19" t="str">
        <f t="shared" si="13"/>
        <v/>
      </c>
      <c r="C79" s="20" t="str">
        <f>IF(ISBLANK('Klanten gegevens'!B80),"",TRIM(PROPER('Klanten gegevens'!B80)))</f>
        <v>Van Bockel</v>
      </c>
      <c r="D79" s="19" t="str">
        <f t="shared" si="14"/>
        <v/>
      </c>
      <c r="E79" s="20" t="str">
        <f>IF(ISBLANK('Klanten gegevens'!C80),"",TRIM(PROPER('Klanten gegevens'!C80)))</f>
        <v>1041</v>
      </c>
      <c r="F79" s="19" t="str">
        <f t="shared" si="15"/>
        <v/>
      </c>
      <c r="G79" s="19" t="str">
        <f>IF(F79="double ID",(MATCH(E79,E80:$E$3002,0)),"")</f>
        <v/>
      </c>
      <c r="H79" s="19" t="b">
        <f t="shared" si="16"/>
        <v>0</v>
      </c>
      <c r="I79" s="20" t="str">
        <f>IF(ISBLANK('Klanten gegevens'!D80),"",TRIM('Klanten gegevens'!D80))</f>
        <v>bockeltje@gmail.com</v>
      </c>
      <c r="J79" s="19" t="str">
        <f t="shared" si="17"/>
        <v/>
      </c>
      <c r="K79" s="19" t="str">
        <f>IF(J79="double email",(MATCH(I79,I80:$I$3002,0)),"")</f>
        <v/>
      </c>
      <c r="L79" s="19" t="b">
        <f t="shared" si="18"/>
        <v>0</v>
      </c>
      <c r="M79" s="20" t="str">
        <f>IF(ISBLANK('Klanten gegevens'!E80),"",TRIM('Klanten gegevens'!E80))</f>
        <v>ja</v>
      </c>
      <c r="N79" s="19" t="str">
        <f t="shared" si="19"/>
        <v/>
      </c>
      <c r="P79" s="40"/>
      <c r="Q79" s="20" t="str">
        <f>IF(ISBLANK('Klanten gegevens'!R80),"",TRIM('Klanten gegevens'!R80))</f>
        <v/>
      </c>
      <c r="R79" s="19" t="str">
        <f t="shared" si="20"/>
        <v/>
      </c>
      <c r="S79" s="19" t="str">
        <f t="shared" si="21"/>
        <v/>
      </c>
      <c r="T79" s="19" t="str">
        <f t="shared" si="22"/>
        <v/>
      </c>
      <c r="U79" s="19" t="str">
        <f t="shared" si="23"/>
        <v/>
      </c>
      <c r="X79" s="20" t="str">
        <f>IF(ISBLANK('Klanten gegevens'!S80),"",TRIM('Klanten gegevens'!S80))</f>
        <v/>
      </c>
      <c r="Y79" s="19" t="str">
        <f t="shared" si="24"/>
        <v/>
      </c>
      <c r="Z79" s="20" t="str">
        <f>IF(ISBLANK('Klanten gegevens'!T80),"",TRIM('Klanten gegevens'!T80))</f>
        <v/>
      </c>
      <c r="AA79" s="19" t="str">
        <f t="shared" si="25"/>
        <v/>
      </c>
    </row>
    <row r="80" spans="1:27" x14ac:dyDescent="0.2">
      <c r="A80" s="19" t="str">
        <f>IF(ISBLANK('Klanten gegevens'!A81),"",TRIM(PROPER('Klanten gegevens'!A81)))</f>
        <v>Annemarie</v>
      </c>
      <c r="B80" s="19" t="str">
        <f t="shared" si="13"/>
        <v/>
      </c>
      <c r="C80" s="20" t="str">
        <f>IF(ISBLANK('Klanten gegevens'!B81),"",TRIM(PROPER('Klanten gegevens'!B81)))</f>
        <v>Levels</v>
      </c>
      <c r="D80" s="19" t="str">
        <f t="shared" si="14"/>
        <v/>
      </c>
      <c r="E80" s="20" t="str">
        <f>IF(ISBLANK('Klanten gegevens'!C81),"",TRIM(PROPER('Klanten gegevens'!C81)))</f>
        <v>1042</v>
      </c>
      <c r="F80" s="19" t="str">
        <f t="shared" si="15"/>
        <v/>
      </c>
      <c r="G80" s="19" t="str">
        <f>IF(F80="double ID",(MATCH(E80,E81:$E$3002,0)),"")</f>
        <v/>
      </c>
      <c r="H80" s="19" t="b">
        <f t="shared" si="16"/>
        <v>0</v>
      </c>
      <c r="I80" s="20" t="str">
        <f>IF(ISBLANK('Klanten gegevens'!D81),"",TRIM('Klanten gegevens'!D81))</f>
        <v>annemarie.levels@home.nl</v>
      </c>
      <c r="J80" s="19" t="str">
        <f t="shared" si="17"/>
        <v/>
      </c>
      <c r="K80" s="19" t="str">
        <f>IF(J80="double email",(MATCH(I80,I81:$I$3002,0)),"")</f>
        <v/>
      </c>
      <c r="L80" s="19" t="b">
        <f t="shared" si="18"/>
        <v>0</v>
      </c>
      <c r="M80" s="20" t="str">
        <f>IF(ISBLANK('Klanten gegevens'!E81),"",TRIM('Klanten gegevens'!E81))</f>
        <v>ja</v>
      </c>
      <c r="N80" s="19" t="str">
        <f t="shared" si="19"/>
        <v/>
      </c>
      <c r="P80" s="40"/>
      <c r="Q80" s="20" t="str">
        <f>IF(ISBLANK('Klanten gegevens'!R81),"",TRIM('Klanten gegevens'!R81))</f>
        <v/>
      </c>
      <c r="R80" s="19" t="str">
        <f t="shared" si="20"/>
        <v/>
      </c>
      <c r="S80" s="19" t="str">
        <f t="shared" si="21"/>
        <v/>
      </c>
      <c r="T80" s="19" t="str">
        <f t="shared" si="22"/>
        <v/>
      </c>
      <c r="U80" s="19" t="str">
        <f t="shared" si="23"/>
        <v/>
      </c>
      <c r="X80" s="20" t="str">
        <f>IF(ISBLANK('Klanten gegevens'!S81),"",TRIM('Klanten gegevens'!S81))</f>
        <v/>
      </c>
      <c r="Y80" s="19" t="str">
        <f t="shared" si="24"/>
        <v/>
      </c>
      <c r="Z80" s="20" t="str">
        <f>IF(ISBLANK('Klanten gegevens'!T81),"",TRIM('Klanten gegevens'!T81))</f>
        <v/>
      </c>
      <c r="AA80" s="19" t="str">
        <f t="shared" si="25"/>
        <v/>
      </c>
    </row>
    <row r="81" spans="1:27" x14ac:dyDescent="0.2">
      <c r="A81" s="19" t="str">
        <f>IF(ISBLANK('Klanten gegevens'!A82),"",TRIM(PROPER('Klanten gegevens'!A82)))</f>
        <v>Annemie</v>
      </c>
      <c r="B81" s="19" t="str">
        <f t="shared" si="13"/>
        <v/>
      </c>
      <c r="C81" s="20" t="str">
        <f>IF(ISBLANK('Klanten gegevens'!B82),"",TRIM(PROPER('Klanten gegevens'!B82)))</f>
        <v>Engelen</v>
      </c>
      <c r="D81" s="19" t="str">
        <f t="shared" si="14"/>
        <v/>
      </c>
      <c r="E81" s="20" t="str">
        <f>IF(ISBLANK('Klanten gegevens'!C82),"",TRIM(PROPER('Klanten gegevens'!C82)))</f>
        <v>563</v>
      </c>
      <c r="F81" s="19" t="str">
        <f t="shared" si="15"/>
        <v/>
      </c>
      <c r="G81" s="19" t="str">
        <f>IF(F81="double ID",(MATCH(E81,E82:$E$3002,0)),"")</f>
        <v/>
      </c>
      <c r="H81" s="19" t="b">
        <f t="shared" si="16"/>
        <v>0</v>
      </c>
      <c r="I81" s="20" t="str">
        <f>IF(ISBLANK('Klanten gegevens'!D82),"",TRIM('Klanten gegevens'!D82))</f>
        <v>engelen.annemie@hotmail.com</v>
      </c>
      <c r="J81" s="19" t="str">
        <f t="shared" si="17"/>
        <v/>
      </c>
      <c r="K81" s="19" t="str">
        <f>IF(J81="double email",(MATCH(I81,I82:$I$3002,0)),"")</f>
        <v/>
      </c>
      <c r="L81" s="19" t="b">
        <f t="shared" si="18"/>
        <v>0</v>
      </c>
      <c r="M81" s="20" t="str">
        <f>IF(ISBLANK('Klanten gegevens'!E82),"",TRIM('Klanten gegevens'!E82))</f>
        <v>ja</v>
      </c>
      <c r="N81" s="19" t="str">
        <f t="shared" si="19"/>
        <v/>
      </c>
      <c r="P81" s="40"/>
      <c r="Q81" s="20" t="str">
        <f>IF(ISBLANK('Klanten gegevens'!R82),"",TRIM('Klanten gegevens'!R82))</f>
        <v/>
      </c>
      <c r="R81" s="19" t="str">
        <f t="shared" si="20"/>
        <v/>
      </c>
      <c r="S81" s="19" t="str">
        <f t="shared" si="21"/>
        <v/>
      </c>
      <c r="T81" s="19" t="str">
        <f t="shared" si="22"/>
        <v/>
      </c>
      <c r="U81" s="19" t="str">
        <f t="shared" si="23"/>
        <v/>
      </c>
      <c r="X81" s="20" t="str">
        <f>IF(ISBLANK('Klanten gegevens'!S82),"",TRIM('Klanten gegevens'!S82))</f>
        <v/>
      </c>
      <c r="Y81" s="19" t="str">
        <f t="shared" si="24"/>
        <v/>
      </c>
      <c r="Z81" s="20" t="str">
        <f>IF(ISBLANK('Klanten gegevens'!T82),"",TRIM('Klanten gegevens'!T82))</f>
        <v/>
      </c>
      <c r="AA81" s="19" t="str">
        <f t="shared" si="25"/>
        <v/>
      </c>
    </row>
    <row r="82" spans="1:27" x14ac:dyDescent="0.2">
      <c r="A82" s="19" t="str">
        <f>IF(ISBLANK('Klanten gegevens'!A83),"",TRIM(PROPER('Klanten gegevens'!A83)))</f>
        <v>Annemijn</v>
      </c>
      <c r="B82" s="19" t="str">
        <f t="shared" si="13"/>
        <v/>
      </c>
      <c r="C82" s="20" t="str">
        <f>IF(ISBLANK('Klanten gegevens'!B83),"",TRIM(PROPER('Klanten gegevens'!B83)))</f>
        <v>Vis</v>
      </c>
      <c r="D82" s="19" t="str">
        <f t="shared" si="14"/>
        <v/>
      </c>
      <c r="E82" s="20" t="str">
        <f>IF(ISBLANK('Klanten gegevens'!C83),"",TRIM(PROPER('Klanten gegevens'!C83)))</f>
        <v>1043</v>
      </c>
      <c r="F82" s="19" t="str">
        <f t="shared" si="15"/>
        <v/>
      </c>
      <c r="G82" s="19" t="str">
        <f>IF(F82="double ID",(MATCH(E82,E83:$E$3002,0)),"")</f>
        <v/>
      </c>
      <c r="H82" s="19" t="b">
        <f t="shared" si="16"/>
        <v>0</v>
      </c>
      <c r="I82" s="20" t="str">
        <f>IF(ISBLANK('Klanten gegevens'!D83),"",TRIM('Klanten gegevens'!D83))</f>
        <v>annemijn_vis@hotmail.com</v>
      </c>
      <c r="J82" s="19" t="str">
        <f t="shared" si="17"/>
        <v/>
      </c>
      <c r="K82" s="19" t="str">
        <f>IF(J82="double email",(MATCH(I82,I83:$I$3002,0)),"")</f>
        <v/>
      </c>
      <c r="L82" s="19" t="b">
        <f t="shared" si="18"/>
        <v>0</v>
      </c>
      <c r="M82" s="20" t="str">
        <f>IF(ISBLANK('Klanten gegevens'!E83),"",TRIM('Klanten gegevens'!E83))</f>
        <v>ja</v>
      </c>
      <c r="N82" s="19" t="str">
        <f t="shared" si="19"/>
        <v/>
      </c>
      <c r="P82" s="40"/>
      <c r="Q82" s="20" t="str">
        <f>IF(ISBLANK('Klanten gegevens'!R83),"",TRIM('Klanten gegevens'!R83))</f>
        <v/>
      </c>
      <c r="R82" s="19" t="str">
        <f t="shared" si="20"/>
        <v/>
      </c>
      <c r="S82" s="19" t="str">
        <f t="shared" si="21"/>
        <v/>
      </c>
      <c r="T82" s="19" t="str">
        <f t="shared" si="22"/>
        <v/>
      </c>
      <c r="U82" s="19" t="str">
        <f t="shared" si="23"/>
        <v/>
      </c>
      <c r="X82" s="20" t="str">
        <f>IF(ISBLANK('Klanten gegevens'!S83),"",TRIM('Klanten gegevens'!S83))</f>
        <v/>
      </c>
      <c r="Y82" s="19" t="str">
        <f t="shared" si="24"/>
        <v/>
      </c>
      <c r="Z82" s="20" t="str">
        <f>IF(ISBLANK('Klanten gegevens'!T83),"",TRIM('Klanten gegevens'!T83))</f>
        <v/>
      </c>
      <c r="AA82" s="19" t="str">
        <f t="shared" si="25"/>
        <v/>
      </c>
    </row>
    <row r="83" spans="1:27" x14ac:dyDescent="0.2">
      <c r="A83" s="19" t="str">
        <f>IF(ISBLANK('Klanten gegevens'!A84),"",TRIM(PROPER('Klanten gegevens'!A84)))</f>
        <v>Anniek</v>
      </c>
      <c r="B83" s="19" t="str">
        <f t="shared" si="13"/>
        <v/>
      </c>
      <c r="C83" s="20" t="str">
        <f>IF(ISBLANK('Klanten gegevens'!B84),"",TRIM(PROPER('Klanten gegevens'!B84)))</f>
        <v>Jurgens</v>
      </c>
      <c r="D83" s="19" t="str">
        <f t="shared" si="14"/>
        <v/>
      </c>
      <c r="E83" s="20" t="str">
        <f>IF(ISBLANK('Klanten gegevens'!C84),"",TRIM(PROPER('Klanten gegevens'!C84)))</f>
        <v>102</v>
      </c>
      <c r="F83" s="19" t="str">
        <f t="shared" si="15"/>
        <v/>
      </c>
      <c r="G83" s="19" t="str">
        <f>IF(F83="double ID",(MATCH(E83,E84:$E$3002,0)),"")</f>
        <v/>
      </c>
      <c r="H83" s="19" t="b">
        <f t="shared" si="16"/>
        <v>0</v>
      </c>
      <c r="I83" s="20" t="str">
        <f>IF(ISBLANK('Klanten gegevens'!D84),"",TRIM('Klanten gegevens'!D84))</f>
        <v>anniek.jurgens@hotmail.com</v>
      </c>
      <c r="J83" s="19" t="str">
        <f t="shared" si="17"/>
        <v/>
      </c>
      <c r="K83" s="19" t="str">
        <f>IF(J83="double email",(MATCH(I83,I84:$I$3002,0)),"")</f>
        <v/>
      </c>
      <c r="L83" s="19" t="b">
        <f t="shared" si="18"/>
        <v>0</v>
      </c>
      <c r="M83" s="20" t="str">
        <f>IF(ISBLANK('Klanten gegevens'!E84),"",TRIM('Klanten gegevens'!E84))</f>
        <v>ja</v>
      </c>
      <c r="N83" s="19" t="str">
        <f t="shared" si="19"/>
        <v/>
      </c>
      <c r="P83" s="40"/>
      <c r="Q83" s="20" t="str">
        <f>IF(ISBLANK('Klanten gegevens'!R84),"",TRIM('Klanten gegevens'!R84))</f>
        <v/>
      </c>
      <c r="R83" s="19" t="str">
        <f t="shared" si="20"/>
        <v/>
      </c>
      <c r="S83" s="19" t="str">
        <f t="shared" si="21"/>
        <v/>
      </c>
      <c r="T83" s="19" t="str">
        <f t="shared" si="22"/>
        <v/>
      </c>
      <c r="U83" s="19" t="str">
        <f t="shared" si="23"/>
        <v/>
      </c>
      <c r="X83" s="20" t="str">
        <f>IF(ISBLANK('Klanten gegevens'!S84),"",TRIM('Klanten gegevens'!S84))</f>
        <v/>
      </c>
      <c r="Y83" s="19" t="str">
        <f t="shared" si="24"/>
        <v/>
      </c>
      <c r="Z83" s="20" t="str">
        <f>IF(ISBLANK('Klanten gegevens'!T84),"",TRIM('Klanten gegevens'!T84))</f>
        <v/>
      </c>
      <c r="AA83" s="19" t="str">
        <f t="shared" si="25"/>
        <v/>
      </c>
    </row>
    <row r="84" spans="1:27" x14ac:dyDescent="0.2">
      <c r="A84" s="19" t="str">
        <f>IF(ISBLANK('Klanten gegevens'!A85),"",TRIM(PROPER('Klanten gegevens'!A85)))</f>
        <v>Annika</v>
      </c>
      <c r="B84" s="19" t="str">
        <f t="shared" si="13"/>
        <v/>
      </c>
      <c r="C84" s="20" t="str">
        <f>IF(ISBLANK('Klanten gegevens'!B85),"",TRIM(PROPER('Klanten gegevens'!B85)))</f>
        <v>Kerkhofs</v>
      </c>
      <c r="D84" s="19" t="str">
        <f t="shared" si="14"/>
        <v/>
      </c>
      <c r="E84" s="20" t="str">
        <f>IF(ISBLANK('Klanten gegevens'!C85),"",TRIM(PROPER('Klanten gegevens'!C85)))</f>
        <v>819</v>
      </c>
      <c r="F84" s="19" t="str">
        <f t="shared" si="15"/>
        <v/>
      </c>
      <c r="G84" s="19" t="str">
        <f>IF(F84="double ID",(MATCH(E84,E85:$E$3002,0)),"")</f>
        <v/>
      </c>
      <c r="H84" s="19" t="b">
        <f t="shared" si="16"/>
        <v>0</v>
      </c>
      <c r="I84" s="20" t="str">
        <f>IF(ISBLANK('Klanten gegevens'!D85),"",TRIM('Klanten gegevens'!D85))</f>
        <v>annikakerkhofs@me.com</v>
      </c>
      <c r="J84" s="19" t="str">
        <f t="shared" si="17"/>
        <v/>
      </c>
      <c r="K84" s="19" t="str">
        <f>IF(J84="double email",(MATCH(I84,I85:$I$3002,0)),"")</f>
        <v/>
      </c>
      <c r="L84" s="19" t="b">
        <f t="shared" si="18"/>
        <v>0</v>
      </c>
      <c r="M84" s="20" t="str">
        <f>IF(ISBLANK('Klanten gegevens'!E85),"",TRIM('Klanten gegevens'!E85))</f>
        <v>ja</v>
      </c>
      <c r="N84" s="19" t="str">
        <f t="shared" si="19"/>
        <v/>
      </c>
      <c r="P84" s="40"/>
      <c r="Q84" s="20" t="str">
        <f>IF(ISBLANK('Klanten gegevens'!R85),"",TRIM('Klanten gegevens'!R85))</f>
        <v/>
      </c>
      <c r="R84" s="19" t="str">
        <f t="shared" si="20"/>
        <v/>
      </c>
      <c r="S84" s="19" t="str">
        <f t="shared" si="21"/>
        <v/>
      </c>
      <c r="T84" s="19" t="str">
        <f t="shared" si="22"/>
        <v/>
      </c>
      <c r="U84" s="19" t="str">
        <f t="shared" si="23"/>
        <v/>
      </c>
      <c r="X84" s="20" t="str">
        <f>IF(ISBLANK('Klanten gegevens'!S85),"",TRIM('Klanten gegevens'!S85))</f>
        <v/>
      </c>
      <c r="Y84" s="19" t="str">
        <f t="shared" si="24"/>
        <v/>
      </c>
      <c r="Z84" s="20" t="str">
        <f>IF(ISBLANK('Klanten gegevens'!T85),"",TRIM('Klanten gegevens'!T85))</f>
        <v/>
      </c>
      <c r="AA84" s="19" t="str">
        <f t="shared" si="25"/>
        <v/>
      </c>
    </row>
    <row r="85" spans="1:27" x14ac:dyDescent="0.2">
      <c r="A85" s="19" t="str">
        <f>IF(ISBLANK('Klanten gegevens'!A86),"",TRIM(PROPER('Klanten gegevens'!A86)))</f>
        <v>Anouk</v>
      </c>
      <c r="B85" s="19" t="str">
        <f t="shared" si="13"/>
        <v/>
      </c>
      <c r="C85" s="20" t="str">
        <f>IF(ISBLANK('Klanten gegevens'!B86),"",TRIM(PROPER('Klanten gegevens'!B86)))</f>
        <v>Geraets</v>
      </c>
      <c r="D85" s="19" t="str">
        <f t="shared" si="14"/>
        <v/>
      </c>
      <c r="E85" s="20" t="str">
        <f>IF(ISBLANK('Klanten gegevens'!C86),"",TRIM(PROPER('Klanten gegevens'!C86)))</f>
        <v>72</v>
      </c>
      <c r="F85" s="19" t="str">
        <f t="shared" si="15"/>
        <v/>
      </c>
      <c r="G85" s="19" t="str">
        <f>IF(F85="double ID",(MATCH(E85,E86:$E$3002,0)),"")</f>
        <v/>
      </c>
      <c r="H85" s="19" t="b">
        <f t="shared" si="16"/>
        <v>0</v>
      </c>
      <c r="I85" s="20" t="str">
        <f>IF(ISBLANK('Klanten gegevens'!D86),"",TRIM('Klanten gegevens'!D86))</f>
        <v>anoukgeraets@live.nl</v>
      </c>
      <c r="J85" s="19" t="str">
        <f t="shared" si="17"/>
        <v/>
      </c>
      <c r="K85" s="19" t="str">
        <f>IF(J85="double email",(MATCH(I85,I86:$I$3002,0)),"")</f>
        <v/>
      </c>
      <c r="L85" s="19" t="b">
        <f t="shared" si="18"/>
        <v>0</v>
      </c>
      <c r="M85" s="20" t="str">
        <f>IF(ISBLANK('Klanten gegevens'!E86),"",TRIM('Klanten gegevens'!E86))</f>
        <v>ja</v>
      </c>
      <c r="N85" s="19" t="str">
        <f t="shared" si="19"/>
        <v/>
      </c>
      <c r="P85" s="40"/>
      <c r="Q85" s="20" t="str">
        <f>IF(ISBLANK('Klanten gegevens'!R86),"",TRIM('Klanten gegevens'!R86))</f>
        <v/>
      </c>
      <c r="R85" s="19" t="str">
        <f t="shared" si="20"/>
        <v/>
      </c>
      <c r="S85" s="19" t="str">
        <f t="shared" si="21"/>
        <v/>
      </c>
      <c r="T85" s="19" t="str">
        <f t="shared" si="22"/>
        <v/>
      </c>
      <c r="U85" s="19" t="str">
        <f t="shared" si="23"/>
        <v/>
      </c>
      <c r="X85" s="20" t="str">
        <f>IF(ISBLANK('Klanten gegevens'!S86),"",TRIM('Klanten gegevens'!S86))</f>
        <v/>
      </c>
      <c r="Y85" s="19" t="str">
        <f t="shared" si="24"/>
        <v/>
      </c>
      <c r="Z85" s="20" t="str">
        <f>IF(ISBLANK('Klanten gegevens'!T86),"",TRIM('Klanten gegevens'!T86))</f>
        <v/>
      </c>
      <c r="AA85" s="19" t="str">
        <f t="shared" si="25"/>
        <v/>
      </c>
    </row>
    <row r="86" spans="1:27" x14ac:dyDescent="0.2">
      <c r="A86" s="19" t="str">
        <f>IF(ISBLANK('Klanten gegevens'!A87),"",TRIM(PROPER('Klanten gegevens'!A87)))</f>
        <v>Anouk</v>
      </c>
      <c r="B86" s="19" t="str">
        <f t="shared" si="13"/>
        <v/>
      </c>
      <c r="C86" s="20" t="str">
        <f>IF(ISBLANK('Klanten gegevens'!B87),"",TRIM(PROPER('Klanten gegevens'!B87)))</f>
        <v>Degenhardt-Gielkens</v>
      </c>
      <c r="D86" s="19" t="str">
        <f t="shared" si="14"/>
        <v/>
      </c>
      <c r="E86" s="20" t="str">
        <f>IF(ISBLANK('Klanten gegevens'!C87),"",TRIM(PROPER('Klanten gegevens'!C87)))</f>
        <v>508</v>
      </c>
      <c r="F86" s="19" t="str">
        <f t="shared" si="15"/>
        <v/>
      </c>
      <c r="G86" s="19" t="str">
        <f>IF(F86="double ID",(MATCH(E86,E87:$E$3002,0)),"")</f>
        <v/>
      </c>
      <c r="H86" s="19" t="b">
        <f t="shared" si="16"/>
        <v>0</v>
      </c>
      <c r="I86" s="20" t="str">
        <f>IF(ISBLANK('Klanten gegevens'!D87),"",TRIM('Klanten gegevens'!D87))</f>
        <v>gielkensanouk@gmail.com</v>
      </c>
      <c r="J86" s="19" t="str">
        <f t="shared" si="17"/>
        <v/>
      </c>
      <c r="K86" s="19" t="str">
        <f>IF(J86="double email",(MATCH(I86,I87:$I$3002,0)),"")</f>
        <v/>
      </c>
      <c r="L86" s="19" t="b">
        <f t="shared" si="18"/>
        <v>0</v>
      </c>
      <c r="M86" s="20" t="str">
        <f>IF(ISBLANK('Klanten gegevens'!E87),"",TRIM('Klanten gegevens'!E87))</f>
        <v>ja</v>
      </c>
      <c r="N86" s="19" t="str">
        <f t="shared" si="19"/>
        <v/>
      </c>
      <c r="P86" s="40"/>
      <c r="Q86" s="20" t="str">
        <f>IF(ISBLANK('Klanten gegevens'!R87),"",TRIM('Klanten gegevens'!R87))</f>
        <v/>
      </c>
      <c r="R86" s="19" t="str">
        <f t="shared" si="20"/>
        <v/>
      </c>
      <c r="S86" s="19" t="str">
        <f t="shared" si="21"/>
        <v/>
      </c>
      <c r="T86" s="19" t="str">
        <f t="shared" si="22"/>
        <v/>
      </c>
      <c r="U86" s="19" t="str">
        <f t="shared" si="23"/>
        <v/>
      </c>
      <c r="X86" s="20" t="str">
        <f>IF(ISBLANK('Klanten gegevens'!S87),"",TRIM('Klanten gegevens'!S87))</f>
        <v/>
      </c>
      <c r="Y86" s="19" t="str">
        <f t="shared" si="24"/>
        <v/>
      </c>
      <c r="Z86" s="20" t="str">
        <f>IF(ISBLANK('Klanten gegevens'!T87),"",TRIM('Klanten gegevens'!T87))</f>
        <v/>
      </c>
      <c r="AA86" s="19" t="str">
        <f t="shared" si="25"/>
        <v/>
      </c>
    </row>
    <row r="87" spans="1:27" x14ac:dyDescent="0.2">
      <c r="A87" s="19" t="e">
        <f>IF(ISBLANK('Klanten gegevens'!#REF!),"",TRIM(PROPER('Klanten gegevens'!#REF!)))</f>
        <v>#REF!</v>
      </c>
      <c r="B87" s="19" t="e">
        <f t="shared" si="13"/>
        <v>#REF!</v>
      </c>
      <c r="C87" s="20" t="e">
        <f>IF(ISBLANK('Klanten gegevens'!#REF!),"",TRIM(PROPER('Klanten gegevens'!#REF!)))</f>
        <v>#REF!</v>
      </c>
      <c r="D87" s="19" t="e">
        <f t="shared" si="14"/>
        <v>#REF!</v>
      </c>
      <c r="E87" s="20" t="e">
        <f>IF(ISBLANK('Klanten gegevens'!#REF!),"",TRIM(PROPER('Klanten gegevens'!#REF!)))</f>
        <v>#REF!</v>
      </c>
      <c r="F87" s="19" t="e">
        <f t="shared" si="15"/>
        <v>#REF!</v>
      </c>
      <c r="G87" s="19" t="e">
        <f>IF(F87="double ID",(MATCH(E87,E88:$E$3002,0)),"")</f>
        <v>#REF!</v>
      </c>
      <c r="H87" s="19" t="b">
        <f t="shared" si="16"/>
        <v>0</v>
      </c>
      <c r="I87" s="20" t="e">
        <f>IF(ISBLANK('Klanten gegevens'!#REF!),"",TRIM('Klanten gegevens'!#REF!))</f>
        <v>#REF!</v>
      </c>
      <c r="J87" s="19" t="e">
        <f t="shared" si="17"/>
        <v>#REF!</v>
      </c>
      <c r="K87" s="19" t="e">
        <f>IF(J87="double email",(MATCH(I87,I88:$I$3002,0)),"")</f>
        <v>#REF!</v>
      </c>
      <c r="L87" s="19" t="b">
        <f t="shared" si="18"/>
        <v>0</v>
      </c>
      <c r="M87" s="20" t="e">
        <f>IF(ISBLANK('Klanten gegevens'!#REF!),"",TRIM('Klanten gegevens'!#REF!))</f>
        <v>#REF!</v>
      </c>
      <c r="N87" s="19" t="e">
        <f t="shared" si="19"/>
        <v>#REF!</v>
      </c>
      <c r="P87" s="40"/>
      <c r="Q87" s="20" t="e">
        <f>IF(ISBLANK('Klanten gegevens'!#REF!),"",TRIM('Klanten gegevens'!#REF!))</f>
        <v>#REF!</v>
      </c>
      <c r="R87" s="19" t="e">
        <f t="shared" si="20"/>
        <v>#REF!</v>
      </c>
      <c r="S87" s="19" t="e">
        <f t="shared" si="21"/>
        <v>#REF!</v>
      </c>
      <c r="T87" s="19" t="e">
        <f t="shared" si="22"/>
        <v>#REF!</v>
      </c>
      <c r="U87" s="19" t="e">
        <f t="shared" si="23"/>
        <v>#REF!</v>
      </c>
      <c r="X87" s="20" t="e">
        <f>IF(ISBLANK('Klanten gegevens'!#REF!),"",TRIM('Klanten gegevens'!#REF!))</f>
        <v>#REF!</v>
      </c>
      <c r="Y87" s="19" t="e">
        <f t="shared" si="24"/>
        <v>#REF!</v>
      </c>
      <c r="Z87" s="20" t="e">
        <f>IF(ISBLANK('Klanten gegevens'!#REF!),"",TRIM('Klanten gegevens'!#REF!))</f>
        <v>#REF!</v>
      </c>
      <c r="AA87" s="19" t="e">
        <f t="shared" si="25"/>
        <v>#REF!</v>
      </c>
    </row>
    <row r="88" spans="1:27" x14ac:dyDescent="0.2">
      <c r="A88" s="19" t="str">
        <f>IF(ISBLANK('Klanten gegevens'!A88),"",TRIM(PROPER('Klanten gegevens'!A88)))</f>
        <v>Anouk</v>
      </c>
      <c r="B88" s="19" t="str">
        <f t="shared" si="13"/>
        <v/>
      </c>
      <c r="C88" s="20" t="str">
        <f>IF(ISBLANK('Klanten gegevens'!B88),"",TRIM(PROPER('Klanten gegevens'!B88)))</f>
        <v>Rijks</v>
      </c>
      <c r="D88" s="19" t="str">
        <f t="shared" si="14"/>
        <v/>
      </c>
      <c r="E88" s="20" t="str">
        <f>IF(ISBLANK('Klanten gegevens'!C88),"",TRIM(PROPER('Klanten gegevens'!C88)))</f>
        <v>1044</v>
      </c>
      <c r="F88" s="19" t="str">
        <f t="shared" si="15"/>
        <v/>
      </c>
      <c r="G88" s="19" t="str">
        <f>IF(F88="double ID",(MATCH(E88,E89:$E$3002,0)),"")</f>
        <v/>
      </c>
      <c r="H88" s="19" t="b">
        <f t="shared" si="16"/>
        <v>0</v>
      </c>
      <c r="I88" s="20" t="str">
        <f>IF(ISBLANK('Klanten gegevens'!D88),"",TRIM('Klanten gegevens'!D88))</f>
        <v>anoukrijks@hotmail.com</v>
      </c>
      <c r="J88" s="19" t="str">
        <f t="shared" si="17"/>
        <v/>
      </c>
      <c r="K88" s="19" t="str">
        <f>IF(J88="double email",(MATCH(I88,I89:$I$3002,0)),"")</f>
        <v/>
      </c>
      <c r="L88" s="19" t="b">
        <f t="shared" si="18"/>
        <v>0</v>
      </c>
      <c r="M88" s="20" t="str">
        <f>IF(ISBLANK('Klanten gegevens'!E88),"",TRIM('Klanten gegevens'!E88))</f>
        <v>ja</v>
      </c>
      <c r="N88" s="19" t="str">
        <f t="shared" si="19"/>
        <v/>
      </c>
      <c r="P88" s="40"/>
      <c r="Q88" s="20" t="str">
        <f>IF(ISBLANK('Klanten gegevens'!R88),"",TRIM('Klanten gegevens'!R88))</f>
        <v/>
      </c>
      <c r="R88" s="19" t="str">
        <f t="shared" si="20"/>
        <v/>
      </c>
      <c r="S88" s="19" t="str">
        <f t="shared" si="21"/>
        <v/>
      </c>
      <c r="T88" s="19" t="str">
        <f t="shared" si="22"/>
        <v/>
      </c>
      <c r="U88" s="19" t="str">
        <f t="shared" si="23"/>
        <v/>
      </c>
      <c r="X88" s="20" t="str">
        <f>IF(ISBLANK('Klanten gegevens'!S88),"",TRIM('Klanten gegevens'!S88))</f>
        <v/>
      </c>
      <c r="Y88" s="19" t="str">
        <f t="shared" si="24"/>
        <v/>
      </c>
      <c r="Z88" s="20" t="str">
        <f>IF(ISBLANK('Klanten gegevens'!T88),"",TRIM('Klanten gegevens'!T88))</f>
        <v/>
      </c>
      <c r="AA88" s="19" t="str">
        <f t="shared" si="25"/>
        <v/>
      </c>
    </row>
    <row r="89" spans="1:27" x14ac:dyDescent="0.2">
      <c r="A89" s="19" t="str">
        <f>IF(ISBLANK('Klanten gegevens'!A89),"",TRIM(PROPER('Klanten gegevens'!A89)))</f>
        <v>Anouk, Alexander</v>
      </c>
      <c r="B89" s="19" t="str">
        <f t="shared" si="13"/>
        <v/>
      </c>
      <c r="C89" s="20" t="str">
        <f>IF(ISBLANK('Klanten gegevens'!B89),"",TRIM(PROPER('Klanten gegevens'!B89)))</f>
        <v>Coppola-Boelen</v>
      </c>
      <c r="D89" s="19" t="str">
        <f t="shared" si="14"/>
        <v/>
      </c>
      <c r="E89" s="20" t="str">
        <f>IF(ISBLANK('Klanten gegevens'!C89),"",TRIM(PROPER('Klanten gegevens'!C89)))</f>
        <v>457</v>
      </c>
      <c r="F89" s="19" t="str">
        <f t="shared" si="15"/>
        <v/>
      </c>
      <c r="G89" s="19" t="str">
        <f>IF(F89="double ID",(MATCH(E89,E90:$E$3002,0)),"")</f>
        <v/>
      </c>
      <c r="H89" s="19" t="b">
        <f t="shared" si="16"/>
        <v>0</v>
      </c>
      <c r="I89" s="20" t="str">
        <f>IF(ISBLANK('Klanten gegevens'!D89),"",TRIM('Klanten gegevens'!D89))</f>
        <v>boelencoppola@hotmail.com</v>
      </c>
      <c r="J89" s="19" t="str">
        <f t="shared" si="17"/>
        <v/>
      </c>
      <c r="K89" s="19" t="str">
        <f>IF(J89="double email",(MATCH(I89,I90:$I$3002,0)),"")</f>
        <v/>
      </c>
      <c r="L89" s="19" t="b">
        <f t="shared" si="18"/>
        <v>0</v>
      </c>
      <c r="M89" s="20" t="str">
        <f>IF(ISBLANK('Klanten gegevens'!E89),"",TRIM('Klanten gegevens'!E89))</f>
        <v>ja</v>
      </c>
      <c r="N89" s="19" t="str">
        <f t="shared" si="19"/>
        <v/>
      </c>
      <c r="P89" s="40"/>
      <c r="Q89" s="20" t="str">
        <f>IF(ISBLANK('Klanten gegevens'!R89),"",TRIM('Klanten gegevens'!R89))</f>
        <v/>
      </c>
      <c r="R89" s="19" t="str">
        <f t="shared" si="20"/>
        <v/>
      </c>
      <c r="S89" s="19" t="str">
        <f t="shared" si="21"/>
        <v/>
      </c>
      <c r="T89" s="19" t="str">
        <f t="shared" si="22"/>
        <v/>
      </c>
      <c r="U89" s="19" t="str">
        <f t="shared" si="23"/>
        <v/>
      </c>
      <c r="X89" s="20" t="str">
        <f>IF(ISBLANK('Klanten gegevens'!S89),"",TRIM('Klanten gegevens'!S89))</f>
        <v/>
      </c>
      <c r="Y89" s="19" t="str">
        <f t="shared" si="24"/>
        <v/>
      </c>
      <c r="Z89" s="20" t="str">
        <f>IF(ISBLANK('Klanten gegevens'!T89),"",TRIM('Klanten gegevens'!T89))</f>
        <v/>
      </c>
      <c r="AA89" s="19" t="str">
        <f t="shared" si="25"/>
        <v/>
      </c>
    </row>
    <row r="90" spans="1:27" x14ac:dyDescent="0.2">
      <c r="A90" s="19" t="str">
        <f>IF(ISBLANK('Klanten gegevens'!A90),"",TRIM(PROPER('Klanten gegevens'!A90)))</f>
        <v>Anouschka</v>
      </c>
      <c r="B90" s="19" t="str">
        <f t="shared" si="13"/>
        <v/>
      </c>
      <c r="C90" s="20" t="str">
        <f>IF(ISBLANK('Klanten gegevens'!B90),"",TRIM(PROPER('Klanten gegevens'!B90)))</f>
        <v>Smeets</v>
      </c>
      <c r="D90" s="19" t="str">
        <f t="shared" si="14"/>
        <v/>
      </c>
      <c r="E90" s="20" t="str">
        <f>IF(ISBLANK('Klanten gegevens'!C90),"",TRIM(PROPER('Klanten gegevens'!C90)))</f>
        <v>1045</v>
      </c>
      <c r="F90" s="19" t="str">
        <f t="shared" si="15"/>
        <v/>
      </c>
      <c r="G90" s="19" t="str">
        <f>IF(F90="double ID",(MATCH(E90,E91:$E$3002,0)),"")</f>
        <v/>
      </c>
      <c r="H90" s="19" t="b">
        <f t="shared" si="16"/>
        <v>0</v>
      </c>
      <c r="I90" s="20" t="str">
        <f>IF(ISBLANK('Klanten gegevens'!D90),"",TRIM('Klanten gegevens'!D90))</f>
        <v>anoush_snoopy@me.com</v>
      </c>
      <c r="J90" s="19" t="str">
        <f t="shared" si="17"/>
        <v/>
      </c>
      <c r="K90" s="19" t="str">
        <f>IF(J90="double email",(MATCH(I90,I91:$I$3002,0)),"")</f>
        <v/>
      </c>
      <c r="L90" s="19" t="b">
        <f t="shared" si="18"/>
        <v>0</v>
      </c>
      <c r="M90" s="20" t="str">
        <f>IF(ISBLANK('Klanten gegevens'!E90),"",TRIM('Klanten gegevens'!E90))</f>
        <v>ja</v>
      </c>
      <c r="N90" s="19" t="str">
        <f t="shared" si="19"/>
        <v/>
      </c>
      <c r="P90" s="40"/>
      <c r="Q90" s="20" t="str">
        <f>IF(ISBLANK('Klanten gegevens'!R90),"",TRIM('Klanten gegevens'!R90))</f>
        <v/>
      </c>
      <c r="R90" s="19" t="str">
        <f t="shared" si="20"/>
        <v/>
      </c>
      <c r="S90" s="19" t="str">
        <f t="shared" si="21"/>
        <v/>
      </c>
      <c r="T90" s="19" t="str">
        <f t="shared" si="22"/>
        <v/>
      </c>
      <c r="U90" s="19" t="str">
        <f t="shared" si="23"/>
        <v/>
      </c>
      <c r="X90" s="20" t="str">
        <f>IF(ISBLANK('Klanten gegevens'!S90),"",TRIM('Klanten gegevens'!S90))</f>
        <v/>
      </c>
      <c r="Y90" s="19" t="str">
        <f t="shared" si="24"/>
        <v/>
      </c>
      <c r="Z90" s="20" t="str">
        <f>IF(ISBLANK('Klanten gegevens'!T90),"",TRIM('Klanten gegevens'!T90))</f>
        <v/>
      </c>
      <c r="AA90" s="19" t="str">
        <f t="shared" si="25"/>
        <v/>
      </c>
    </row>
    <row r="91" spans="1:27" x14ac:dyDescent="0.2">
      <c r="A91" s="19" t="str">
        <f>IF(ISBLANK('Klanten gegevens'!A91),"",TRIM(PROPER('Klanten gegevens'!A91)))</f>
        <v>Antoinette</v>
      </c>
      <c r="B91" s="19" t="str">
        <f t="shared" si="13"/>
        <v/>
      </c>
      <c r="C91" s="20" t="str">
        <f>IF(ISBLANK('Klanten gegevens'!B91),"",TRIM(PROPER('Klanten gegevens'!B91)))</f>
        <v>Dohmen</v>
      </c>
      <c r="D91" s="19" t="str">
        <f t="shared" si="14"/>
        <v/>
      </c>
      <c r="E91" s="20" t="str">
        <f>IF(ISBLANK('Klanten gegevens'!C91),"",TRIM(PROPER('Klanten gegevens'!C91)))</f>
        <v>533</v>
      </c>
      <c r="F91" s="19" t="str">
        <f t="shared" si="15"/>
        <v/>
      </c>
      <c r="G91" s="19" t="str">
        <f>IF(F91="double ID",(MATCH(E91,E92:$E$3002,0)),"")</f>
        <v/>
      </c>
      <c r="H91" s="19" t="b">
        <f t="shared" si="16"/>
        <v>0</v>
      </c>
      <c r="I91" s="20" t="str">
        <f>IF(ISBLANK('Klanten gegevens'!D91),"",TRIM('Klanten gegevens'!D91))</f>
        <v>antoinettedohmen@hotmail.com</v>
      </c>
      <c r="J91" s="19" t="str">
        <f t="shared" si="17"/>
        <v/>
      </c>
      <c r="K91" s="19" t="str">
        <f>IF(J91="double email",(MATCH(I91,I92:$I$3002,0)),"")</f>
        <v/>
      </c>
      <c r="L91" s="19" t="b">
        <f t="shared" si="18"/>
        <v>0</v>
      </c>
      <c r="M91" s="20" t="str">
        <f>IF(ISBLANK('Klanten gegevens'!E91),"",TRIM('Klanten gegevens'!E91))</f>
        <v>ja</v>
      </c>
      <c r="N91" s="19" t="str">
        <f t="shared" si="19"/>
        <v/>
      </c>
      <c r="P91" s="40"/>
      <c r="Q91" s="20" t="str">
        <f>IF(ISBLANK('Klanten gegevens'!R91),"",TRIM('Klanten gegevens'!R91))</f>
        <v/>
      </c>
      <c r="R91" s="19" t="str">
        <f t="shared" si="20"/>
        <v/>
      </c>
      <c r="S91" s="19" t="str">
        <f t="shared" si="21"/>
        <v/>
      </c>
      <c r="T91" s="19" t="str">
        <f t="shared" si="22"/>
        <v/>
      </c>
      <c r="U91" s="19" t="str">
        <f t="shared" si="23"/>
        <v/>
      </c>
      <c r="X91" s="20" t="str">
        <f>IF(ISBLANK('Klanten gegevens'!S91),"",TRIM('Klanten gegevens'!S91))</f>
        <v/>
      </c>
      <c r="Y91" s="19" t="str">
        <f t="shared" si="24"/>
        <v/>
      </c>
      <c r="Z91" s="20" t="str">
        <f>IF(ISBLANK('Klanten gegevens'!T91),"",TRIM('Klanten gegevens'!T91))</f>
        <v/>
      </c>
      <c r="AA91" s="19" t="str">
        <f t="shared" si="25"/>
        <v/>
      </c>
    </row>
    <row r="92" spans="1:27" x14ac:dyDescent="0.2">
      <c r="A92" s="19" t="str">
        <f>IF(ISBLANK('Klanten gegevens'!A92),"",TRIM(PROPER('Klanten gegevens'!A92)))</f>
        <v>Antoni</v>
      </c>
      <c r="B92" s="19" t="str">
        <f t="shared" si="13"/>
        <v/>
      </c>
      <c r="C92" s="20" t="str">
        <f>IF(ISBLANK('Klanten gegevens'!B92),"",TRIM(PROPER('Klanten gegevens'!B92)))</f>
        <v>Scaglione</v>
      </c>
      <c r="D92" s="19" t="str">
        <f t="shared" si="14"/>
        <v/>
      </c>
      <c r="E92" s="20" t="str">
        <f>IF(ISBLANK('Klanten gegevens'!C92),"",TRIM(PROPER('Klanten gegevens'!C92)))</f>
        <v>187</v>
      </c>
      <c r="F92" s="19" t="str">
        <f t="shared" si="15"/>
        <v/>
      </c>
      <c r="G92" s="19" t="str">
        <f>IF(F92="double ID",(MATCH(E92,E93:$E$3002,0)),"")</f>
        <v/>
      </c>
      <c r="H92" s="19" t="b">
        <f t="shared" si="16"/>
        <v>0</v>
      </c>
      <c r="I92" s="20" t="str">
        <f>IF(ISBLANK('Klanten gegevens'!D92),"",TRIM('Klanten gegevens'!D92))</f>
        <v>christelle.boca@hotmail.com</v>
      </c>
      <c r="J92" s="19" t="str">
        <f t="shared" si="17"/>
        <v/>
      </c>
      <c r="K92" s="19" t="str">
        <f>IF(J92="double email",(MATCH(I92,I93:$I$3002,0)),"")</f>
        <v/>
      </c>
      <c r="L92" s="19" t="b">
        <f t="shared" si="18"/>
        <v>0</v>
      </c>
      <c r="M92" s="20" t="str">
        <f>IF(ISBLANK('Klanten gegevens'!E92),"",TRIM('Klanten gegevens'!E92))</f>
        <v>ja</v>
      </c>
      <c r="N92" s="19" t="str">
        <f t="shared" si="19"/>
        <v/>
      </c>
      <c r="P92" s="40"/>
      <c r="Q92" s="20" t="str">
        <f>IF(ISBLANK('Klanten gegevens'!R92),"",TRIM('Klanten gegevens'!R92))</f>
        <v/>
      </c>
      <c r="R92" s="19" t="str">
        <f t="shared" si="20"/>
        <v/>
      </c>
      <c r="S92" s="19" t="str">
        <f t="shared" si="21"/>
        <v/>
      </c>
      <c r="T92" s="19" t="str">
        <f t="shared" si="22"/>
        <v/>
      </c>
      <c r="U92" s="19" t="str">
        <f t="shared" si="23"/>
        <v/>
      </c>
      <c r="X92" s="20" t="str">
        <f>IF(ISBLANK('Klanten gegevens'!S92),"",TRIM('Klanten gegevens'!S92))</f>
        <v/>
      </c>
      <c r="Y92" s="19" t="str">
        <f t="shared" si="24"/>
        <v/>
      </c>
      <c r="Z92" s="20" t="str">
        <f>IF(ISBLANK('Klanten gegevens'!T92),"",TRIM('Klanten gegevens'!T92))</f>
        <v/>
      </c>
      <c r="AA92" s="19" t="str">
        <f t="shared" si="25"/>
        <v/>
      </c>
    </row>
    <row r="93" spans="1:27" x14ac:dyDescent="0.2">
      <c r="A93" s="19" t="e">
        <f>IF(ISBLANK('Klanten gegevens'!#REF!),"",TRIM(PROPER('Klanten gegevens'!#REF!)))</f>
        <v>#REF!</v>
      </c>
      <c r="B93" s="19" t="e">
        <f t="shared" si="13"/>
        <v>#REF!</v>
      </c>
      <c r="C93" s="20" t="e">
        <f>IF(ISBLANK('Klanten gegevens'!#REF!),"",TRIM(PROPER('Klanten gegevens'!#REF!)))</f>
        <v>#REF!</v>
      </c>
      <c r="D93" s="19" t="e">
        <f t="shared" si="14"/>
        <v>#REF!</v>
      </c>
      <c r="E93" s="20" t="e">
        <f>IF(ISBLANK('Klanten gegevens'!#REF!),"",TRIM(PROPER('Klanten gegevens'!#REF!)))</f>
        <v>#REF!</v>
      </c>
      <c r="F93" s="19" t="e">
        <f t="shared" si="15"/>
        <v>#REF!</v>
      </c>
      <c r="G93" s="19" t="e">
        <f>IF(F93="double ID",(MATCH(E93,E94:$E$3002,0)),"")</f>
        <v>#REF!</v>
      </c>
      <c r="H93" s="19" t="b">
        <f t="shared" si="16"/>
        <v>0</v>
      </c>
      <c r="I93" s="20" t="e">
        <f>IF(ISBLANK('Klanten gegevens'!#REF!),"",TRIM('Klanten gegevens'!#REF!))</f>
        <v>#REF!</v>
      </c>
      <c r="J93" s="19" t="e">
        <f t="shared" si="17"/>
        <v>#REF!</v>
      </c>
      <c r="K93" s="19" t="e">
        <f>IF(J93="double email",(MATCH(I93,I94:$I$3002,0)),"")</f>
        <v>#REF!</v>
      </c>
      <c r="L93" s="19" t="b">
        <f t="shared" si="18"/>
        <v>0</v>
      </c>
      <c r="M93" s="20" t="e">
        <f>IF(ISBLANK('Klanten gegevens'!#REF!),"",TRIM('Klanten gegevens'!#REF!))</f>
        <v>#REF!</v>
      </c>
      <c r="N93" s="19" t="e">
        <f t="shared" si="19"/>
        <v>#REF!</v>
      </c>
      <c r="P93" s="40"/>
      <c r="Q93" s="20" t="e">
        <f>IF(ISBLANK('Klanten gegevens'!#REF!),"",TRIM('Klanten gegevens'!#REF!))</f>
        <v>#REF!</v>
      </c>
      <c r="R93" s="19" t="e">
        <f t="shared" si="20"/>
        <v>#REF!</v>
      </c>
      <c r="S93" s="19" t="e">
        <f t="shared" si="21"/>
        <v>#REF!</v>
      </c>
      <c r="T93" s="19" t="e">
        <f t="shared" si="22"/>
        <v>#REF!</v>
      </c>
      <c r="U93" s="19" t="e">
        <f t="shared" si="23"/>
        <v>#REF!</v>
      </c>
      <c r="X93" s="20" t="e">
        <f>IF(ISBLANK('Klanten gegevens'!#REF!),"",TRIM('Klanten gegevens'!#REF!))</f>
        <v>#REF!</v>
      </c>
      <c r="Y93" s="19" t="e">
        <f t="shared" si="24"/>
        <v>#REF!</v>
      </c>
      <c r="Z93" s="20" t="e">
        <f>IF(ISBLANK('Klanten gegevens'!#REF!),"",TRIM('Klanten gegevens'!#REF!))</f>
        <v>#REF!</v>
      </c>
      <c r="AA93" s="19" t="e">
        <f t="shared" si="25"/>
        <v>#REF!</v>
      </c>
    </row>
    <row r="94" spans="1:27" x14ac:dyDescent="0.2">
      <c r="A94" s="19" t="str">
        <f>IF(ISBLANK('Klanten gegevens'!A93),"",TRIM(PROPER('Klanten gegevens'!A93)))</f>
        <v>Antonio</v>
      </c>
      <c r="B94" s="19" t="str">
        <f t="shared" si="13"/>
        <v/>
      </c>
      <c r="C94" s="20" t="str">
        <f>IF(ISBLANK('Klanten gegevens'!B93),"",TRIM(PROPER('Klanten gegevens'!B93)))</f>
        <v>Rodriguez</v>
      </c>
      <c r="D94" s="19" t="str">
        <f t="shared" si="14"/>
        <v/>
      </c>
      <c r="E94" s="20" t="str">
        <f>IF(ISBLANK('Klanten gegevens'!C93),"",TRIM(PROPER('Klanten gegevens'!C93)))</f>
        <v>1047</v>
      </c>
      <c r="F94" s="19" t="str">
        <f t="shared" si="15"/>
        <v/>
      </c>
      <c r="G94" s="19" t="str">
        <f>IF(F94="double ID",(MATCH(E94,E95:$E$3002,0)),"")</f>
        <v/>
      </c>
      <c r="H94" s="19" t="b">
        <f t="shared" si="16"/>
        <v>0</v>
      </c>
      <c r="I94" s="20" t="str">
        <f>IF(ISBLANK('Klanten gegevens'!D93),"",TRIM('Klanten gegevens'!D93))</f>
        <v>antoniopeggy26@outlook.com</v>
      </c>
      <c r="J94" s="19" t="str">
        <f t="shared" si="17"/>
        <v/>
      </c>
      <c r="K94" s="19" t="str">
        <f>IF(J94="double email",(MATCH(I94,I95:$I$3002,0)),"")</f>
        <v/>
      </c>
      <c r="L94" s="19" t="b">
        <f t="shared" si="18"/>
        <v>0</v>
      </c>
      <c r="M94" s="20" t="str">
        <f>IF(ISBLANK('Klanten gegevens'!E93),"",TRIM('Klanten gegevens'!E93))</f>
        <v>ja</v>
      </c>
      <c r="N94" s="19" t="str">
        <f t="shared" si="19"/>
        <v/>
      </c>
      <c r="P94" s="40"/>
      <c r="Q94" s="20" t="str">
        <f>IF(ISBLANK('Klanten gegevens'!R93),"",TRIM('Klanten gegevens'!R93))</f>
        <v/>
      </c>
      <c r="R94" s="19" t="str">
        <f t="shared" si="20"/>
        <v/>
      </c>
      <c r="S94" s="19" t="str">
        <f t="shared" si="21"/>
        <v/>
      </c>
      <c r="T94" s="19" t="str">
        <f t="shared" si="22"/>
        <v/>
      </c>
      <c r="U94" s="19" t="str">
        <f t="shared" si="23"/>
        <v/>
      </c>
      <c r="X94" s="20" t="str">
        <f>IF(ISBLANK('Klanten gegevens'!S93),"",TRIM('Klanten gegevens'!S93))</f>
        <v/>
      </c>
      <c r="Y94" s="19" t="str">
        <f t="shared" si="24"/>
        <v/>
      </c>
      <c r="Z94" s="20" t="str">
        <f>IF(ISBLANK('Klanten gegevens'!T93),"",TRIM('Klanten gegevens'!T93))</f>
        <v/>
      </c>
      <c r="AA94" s="19" t="str">
        <f t="shared" si="25"/>
        <v/>
      </c>
    </row>
    <row r="95" spans="1:27" x14ac:dyDescent="0.2">
      <c r="A95" s="19" t="str">
        <f>IF(ISBLANK('Klanten gegevens'!A94),"",TRIM(PROPER('Klanten gegevens'!A94)))</f>
        <v>Arjan</v>
      </c>
      <c r="B95" s="19" t="str">
        <f t="shared" si="13"/>
        <v/>
      </c>
      <c r="C95" s="20" t="str">
        <f>IF(ISBLANK('Klanten gegevens'!B94),"",TRIM(PROPER('Klanten gegevens'!B94)))</f>
        <v>Vd Ham</v>
      </c>
      <c r="D95" s="19" t="str">
        <f t="shared" si="14"/>
        <v/>
      </c>
      <c r="E95" s="20" t="str">
        <f>IF(ISBLANK('Klanten gegevens'!C94),"",TRIM(PROPER('Klanten gegevens'!C94)))</f>
        <v>242</v>
      </c>
      <c r="F95" s="19" t="str">
        <f t="shared" si="15"/>
        <v/>
      </c>
      <c r="G95" s="19" t="str">
        <f>IF(F95="double ID",(MATCH(E95,E96:$E$3002,0)),"")</f>
        <v/>
      </c>
      <c r="H95" s="19" t="b">
        <f t="shared" si="16"/>
        <v>0</v>
      </c>
      <c r="I95" s="20" t="str">
        <f>IF(ISBLANK('Klanten gegevens'!D94),"",TRIM('Klanten gegevens'!D94))</f>
        <v>arjan.vandenham@zuyd.nl</v>
      </c>
      <c r="J95" s="19" t="str">
        <f t="shared" si="17"/>
        <v/>
      </c>
      <c r="K95" s="19" t="str">
        <f>IF(J95="double email",(MATCH(I95,I96:$I$3002,0)),"")</f>
        <v/>
      </c>
      <c r="L95" s="19" t="b">
        <f t="shared" si="18"/>
        <v>0</v>
      </c>
      <c r="M95" s="20" t="str">
        <f>IF(ISBLANK('Klanten gegevens'!E94),"",TRIM('Klanten gegevens'!E94))</f>
        <v>ja</v>
      </c>
      <c r="N95" s="19" t="str">
        <f t="shared" si="19"/>
        <v/>
      </c>
      <c r="P95" s="40"/>
      <c r="Q95" s="20" t="str">
        <f>IF(ISBLANK('Klanten gegevens'!R94),"",TRIM('Klanten gegevens'!R94))</f>
        <v/>
      </c>
      <c r="R95" s="19" t="str">
        <f t="shared" si="20"/>
        <v/>
      </c>
      <c r="S95" s="19" t="str">
        <f t="shared" si="21"/>
        <v/>
      </c>
      <c r="T95" s="19" t="str">
        <f t="shared" si="22"/>
        <v/>
      </c>
      <c r="U95" s="19" t="str">
        <f t="shared" si="23"/>
        <v/>
      </c>
      <c r="X95" s="20" t="str">
        <f>IF(ISBLANK('Klanten gegevens'!S94),"",TRIM('Klanten gegevens'!S94))</f>
        <v/>
      </c>
      <c r="Y95" s="19" t="str">
        <f t="shared" si="24"/>
        <v/>
      </c>
      <c r="Z95" s="20" t="str">
        <f>IF(ISBLANK('Klanten gegevens'!T94),"",TRIM('Klanten gegevens'!T94))</f>
        <v/>
      </c>
      <c r="AA95" s="19" t="str">
        <f t="shared" si="25"/>
        <v/>
      </c>
    </row>
    <row r="96" spans="1:27" x14ac:dyDescent="0.2">
      <c r="A96" s="19" t="str">
        <f>IF(ISBLANK('Klanten gegevens'!A95),"",TRIM(PROPER('Klanten gegevens'!A95)))</f>
        <v>Armando</v>
      </c>
      <c r="B96" s="19" t="str">
        <f t="shared" si="13"/>
        <v/>
      </c>
      <c r="C96" s="20" t="str">
        <f>IF(ISBLANK('Klanten gegevens'!B95),"",TRIM(PROPER('Klanten gegevens'!B95)))</f>
        <v>Almagro</v>
      </c>
      <c r="D96" s="19" t="str">
        <f t="shared" si="14"/>
        <v/>
      </c>
      <c r="E96" s="20" t="str">
        <f>IF(ISBLANK('Klanten gegevens'!C95),"",TRIM(PROPER('Klanten gegevens'!C95)))</f>
        <v>286</v>
      </c>
      <c r="F96" s="19" t="str">
        <f t="shared" si="15"/>
        <v/>
      </c>
      <c r="G96" s="19" t="str">
        <f>IF(F96="double ID",(MATCH(E96,E97:$E$3002,0)),"")</f>
        <v/>
      </c>
      <c r="H96" s="19" t="b">
        <f t="shared" si="16"/>
        <v>0</v>
      </c>
      <c r="I96" s="20" t="str">
        <f>IF(ISBLANK('Klanten gegevens'!D95),"",TRIM('Klanten gegevens'!D95))</f>
        <v>armando.almagro@ivizi.nl</v>
      </c>
      <c r="J96" s="19" t="str">
        <f t="shared" si="17"/>
        <v/>
      </c>
      <c r="K96" s="19" t="str">
        <f>IF(J96="double email",(MATCH(I96,I97:$I$3002,0)),"")</f>
        <v/>
      </c>
      <c r="L96" s="19" t="b">
        <f t="shared" si="18"/>
        <v>0</v>
      </c>
      <c r="M96" s="20" t="str">
        <f>IF(ISBLANK('Klanten gegevens'!E95),"",TRIM('Klanten gegevens'!E95))</f>
        <v>ja</v>
      </c>
      <c r="N96" s="19" t="str">
        <f t="shared" si="19"/>
        <v/>
      </c>
      <c r="P96" s="40"/>
      <c r="Q96" s="20" t="str">
        <f>IF(ISBLANK('Klanten gegevens'!R95),"",TRIM('Klanten gegevens'!R95))</f>
        <v/>
      </c>
      <c r="R96" s="19" t="str">
        <f t="shared" si="20"/>
        <v/>
      </c>
      <c r="S96" s="19" t="str">
        <f t="shared" si="21"/>
        <v/>
      </c>
      <c r="T96" s="19" t="str">
        <f t="shared" si="22"/>
        <v/>
      </c>
      <c r="U96" s="19" t="str">
        <f t="shared" si="23"/>
        <v/>
      </c>
      <c r="X96" s="20" t="str">
        <f>IF(ISBLANK('Klanten gegevens'!S95),"",TRIM('Klanten gegevens'!S95))</f>
        <v/>
      </c>
      <c r="Y96" s="19" t="str">
        <f t="shared" si="24"/>
        <v/>
      </c>
      <c r="Z96" s="20" t="str">
        <f>IF(ISBLANK('Klanten gegevens'!T95),"",TRIM('Klanten gegevens'!T95))</f>
        <v/>
      </c>
      <c r="AA96" s="19" t="str">
        <f t="shared" si="25"/>
        <v/>
      </c>
    </row>
    <row r="97" spans="1:27" x14ac:dyDescent="0.2">
      <c r="A97" s="19" t="str">
        <f>IF(ISBLANK('Klanten gegevens'!A96),"",TRIM(PROPER('Klanten gegevens'!A96)))</f>
        <v>Arno</v>
      </c>
      <c r="B97" s="19" t="str">
        <f t="shared" si="13"/>
        <v/>
      </c>
      <c r="C97" s="20" t="str">
        <f>IF(ISBLANK('Klanten gegevens'!B96),"",TRIM(PROPER('Klanten gegevens'!B96)))</f>
        <v>Angerer</v>
      </c>
      <c r="D97" s="19" t="str">
        <f t="shared" si="14"/>
        <v/>
      </c>
      <c r="E97" s="20" t="str">
        <f>IF(ISBLANK('Klanten gegevens'!C96),"",TRIM(PROPER('Klanten gegevens'!C96)))</f>
        <v>292</v>
      </c>
      <c r="F97" s="19" t="str">
        <f t="shared" si="15"/>
        <v/>
      </c>
      <c r="G97" s="19" t="str">
        <f>IF(F97="double ID",(MATCH(E97,E98:$E$3002,0)),"")</f>
        <v/>
      </c>
      <c r="H97" s="19" t="b">
        <f t="shared" si="16"/>
        <v>0</v>
      </c>
      <c r="I97" s="20" t="str">
        <f>IF(ISBLANK('Klanten gegevens'!D96),"",TRIM('Klanten gegevens'!D96))</f>
        <v>angerer.arno@gmail.com</v>
      </c>
      <c r="J97" s="19" t="str">
        <f t="shared" si="17"/>
        <v/>
      </c>
      <c r="K97" s="19" t="str">
        <f>IF(J97="double email",(MATCH(I97,I98:$I$3002,0)),"")</f>
        <v/>
      </c>
      <c r="L97" s="19" t="b">
        <f t="shared" si="18"/>
        <v>0</v>
      </c>
      <c r="M97" s="20" t="str">
        <f>IF(ISBLANK('Klanten gegevens'!E96),"",TRIM('Klanten gegevens'!E96))</f>
        <v>ja</v>
      </c>
      <c r="N97" s="19" t="str">
        <f t="shared" si="19"/>
        <v/>
      </c>
      <c r="P97" s="40"/>
      <c r="Q97" s="20" t="str">
        <f>IF(ISBLANK('Klanten gegevens'!R96),"",TRIM('Klanten gegevens'!R96))</f>
        <v/>
      </c>
      <c r="R97" s="19" t="str">
        <f t="shared" si="20"/>
        <v/>
      </c>
      <c r="S97" s="19" t="str">
        <f t="shared" si="21"/>
        <v/>
      </c>
      <c r="T97" s="19" t="str">
        <f t="shared" si="22"/>
        <v/>
      </c>
      <c r="U97" s="19" t="str">
        <f t="shared" si="23"/>
        <v/>
      </c>
      <c r="X97" s="20" t="str">
        <f>IF(ISBLANK('Klanten gegevens'!S96),"",TRIM('Klanten gegevens'!S96))</f>
        <v/>
      </c>
      <c r="Y97" s="19" t="str">
        <f t="shared" si="24"/>
        <v/>
      </c>
      <c r="Z97" s="20" t="str">
        <f>IF(ISBLANK('Klanten gegevens'!T96),"",TRIM('Klanten gegevens'!T96))</f>
        <v/>
      </c>
      <c r="AA97" s="19" t="str">
        <f t="shared" si="25"/>
        <v/>
      </c>
    </row>
    <row r="98" spans="1:27" x14ac:dyDescent="0.2">
      <c r="A98" s="19" t="str">
        <f>IF(ISBLANK('Klanten gegevens'!A97),"",TRIM(PROPER('Klanten gegevens'!A97)))</f>
        <v>Ashley</v>
      </c>
      <c r="B98" s="19" t="str">
        <f t="shared" si="13"/>
        <v/>
      </c>
      <c r="C98" s="20" t="str">
        <f>IF(ISBLANK('Klanten gegevens'!B97),"",TRIM(PROPER('Klanten gegevens'!B97)))</f>
        <v>Peters</v>
      </c>
      <c r="D98" s="19" t="str">
        <f t="shared" si="14"/>
        <v/>
      </c>
      <c r="E98" s="20" t="str">
        <f>IF(ISBLANK('Klanten gegevens'!C97),"",TRIM(PROPER('Klanten gegevens'!C97)))</f>
        <v>1048</v>
      </c>
      <c r="F98" s="19" t="str">
        <f t="shared" si="15"/>
        <v/>
      </c>
      <c r="G98" s="19" t="str">
        <f>IF(F98="double ID",(MATCH(E98,E99:$E$3002,0)),"")</f>
        <v/>
      </c>
      <c r="H98" s="19" t="b">
        <f t="shared" si="16"/>
        <v>0</v>
      </c>
      <c r="I98" s="20" t="str">
        <f>IF(ISBLANK('Klanten gegevens'!D97),"",TRIM('Klanten gegevens'!D97))</f>
        <v>ashley-peters@hotmail.com</v>
      </c>
      <c r="J98" s="19" t="str">
        <f t="shared" si="17"/>
        <v/>
      </c>
      <c r="K98" s="19" t="str">
        <f>IF(J98="double email",(MATCH(I98,I99:$I$3002,0)),"")</f>
        <v/>
      </c>
      <c r="L98" s="19" t="b">
        <f t="shared" si="18"/>
        <v>0</v>
      </c>
      <c r="M98" s="20" t="str">
        <f>IF(ISBLANK('Klanten gegevens'!E97),"",TRIM('Klanten gegevens'!E97))</f>
        <v>ja</v>
      </c>
      <c r="N98" s="19" t="str">
        <f t="shared" si="19"/>
        <v/>
      </c>
      <c r="P98" s="40"/>
      <c r="Q98" s="20" t="str">
        <f>IF(ISBLANK('Klanten gegevens'!R97),"",TRIM('Klanten gegevens'!R97))</f>
        <v/>
      </c>
      <c r="R98" s="19" t="str">
        <f t="shared" si="20"/>
        <v/>
      </c>
      <c r="S98" s="19" t="str">
        <f t="shared" si="21"/>
        <v/>
      </c>
      <c r="T98" s="19" t="str">
        <f t="shared" si="22"/>
        <v/>
      </c>
      <c r="U98" s="19" t="str">
        <f t="shared" si="23"/>
        <v/>
      </c>
      <c r="X98" s="20" t="str">
        <f>IF(ISBLANK('Klanten gegevens'!S97),"",TRIM('Klanten gegevens'!S97))</f>
        <v/>
      </c>
      <c r="Y98" s="19" t="str">
        <f t="shared" si="24"/>
        <v/>
      </c>
      <c r="Z98" s="20" t="str">
        <f>IF(ISBLANK('Klanten gegevens'!T97),"",TRIM('Klanten gegevens'!T97))</f>
        <v/>
      </c>
      <c r="AA98" s="19" t="str">
        <f t="shared" si="25"/>
        <v/>
      </c>
    </row>
    <row r="99" spans="1:27" x14ac:dyDescent="0.2">
      <c r="A99" s="19" t="str">
        <f>IF(ISBLANK('Klanten gegevens'!A98),"",TRIM(PROPER('Klanten gegevens'!A98)))</f>
        <v>Astrid</v>
      </c>
      <c r="B99" s="19" t="str">
        <f t="shared" si="13"/>
        <v/>
      </c>
      <c r="C99" s="20" t="str">
        <f>IF(ISBLANK('Klanten gegevens'!B98),"",TRIM(PROPER('Klanten gegevens'!B98)))</f>
        <v>Bisscheroux</v>
      </c>
      <c r="D99" s="19" t="str">
        <f t="shared" si="14"/>
        <v/>
      </c>
      <c r="E99" s="20" t="str">
        <f>IF(ISBLANK('Klanten gegevens'!C98),"",TRIM(PROPER('Klanten gegevens'!C98)))</f>
        <v>351</v>
      </c>
      <c r="F99" s="19" t="str">
        <f t="shared" si="15"/>
        <v/>
      </c>
      <c r="G99" s="19" t="str">
        <f>IF(F99="double ID",(MATCH(E99,E100:$E$3002,0)),"")</f>
        <v/>
      </c>
      <c r="H99" s="19" t="b">
        <f t="shared" si="16"/>
        <v>0</v>
      </c>
      <c r="I99" s="20" t="str">
        <f>IF(ISBLANK('Klanten gegevens'!D98),"",TRIM('Klanten gegevens'!D98))</f>
        <v>abisscheroux@ziggo.nl</v>
      </c>
      <c r="J99" s="19" t="str">
        <f t="shared" si="17"/>
        <v/>
      </c>
      <c r="K99" s="19" t="str">
        <f>IF(J99="double email",(MATCH(I99,I100:$I$3002,0)),"")</f>
        <v/>
      </c>
      <c r="L99" s="19" t="b">
        <f t="shared" si="18"/>
        <v>0</v>
      </c>
      <c r="M99" s="20" t="str">
        <f>IF(ISBLANK('Klanten gegevens'!E98),"",TRIM('Klanten gegevens'!E98))</f>
        <v>Ja</v>
      </c>
      <c r="N99" s="19" t="str">
        <f t="shared" si="19"/>
        <v/>
      </c>
      <c r="P99" s="40"/>
      <c r="Q99" s="20" t="str">
        <f>IF(ISBLANK('Klanten gegevens'!R98),"",TRIM('Klanten gegevens'!R98))</f>
        <v/>
      </c>
      <c r="R99" s="19" t="str">
        <f t="shared" si="20"/>
        <v/>
      </c>
      <c r="S99" s="19" t="str">
        <f t="shared" si="21"/>
        <v/>
      </c>
      <c r="T99" s="19" t="str">
        <f t="shared" si="22"/>
        <v/>
      </c>
      <c r="U99" s="19" t="str">
        <f t="shared" si="23"/>
        <v/>
      </c>
      <c r="X99" s="20" t="str">
        <f>IF(ISBLANK('Klanten gegevens'!S98),"",TRIM('Klanten gegevens'!S98))</f>
        <v/>
      </c>
      <c r="Y99" s="19" t="str">
        <f t="shared" si="24"/>
        <v/>
      </c>
      <c r="Z99" s="20" t="str">
        <f>IF(ISBLANK('Klanten gegevens'!T98),"",TRIM('Klanten gegevens'!T98))</f>
        <v/>
      </c>
      <c r="AA99" s="19" t="str">
        <f t="shared" si="25"/>
        <v/>
      </c>
    </row>
    <row r="100" spans="1:27" x14ac:dyDescent="0.2">
      <c r="A100" s="19" t="str">
        <f>IF(ISBLANK('Klanten gegevens'!A99),"",TRIM(PROPER('Klanten gegevens'!A99)))</f>
        <v>Audrey</v>
      </c>
      <c r="B100" s="19" t="str">
        <f t="shared" si="13"/>
        <v/>
      </c>
      <c r="C100" s="20" t="str">
        <f>IF(ISBLANK('Klanten gegevens'!B99),"",TRIM(PROPER('Klanten gegevens'!B99)))</f>
        <v>Matthijssen</v>
      </c>
      <c r="D100" s="19" t="str">
        <f t="shared" si="14"/>
        <v/>
      </c>
      <c r="E100" s="20" t="str">
        <f>IF(ISBLANK('Klanten gegevens'!C99),"",TRIM(PROPER('Klanten gegevens'!C99)))</f>
        <v>139</v>
      </c>
      <c r="F100" s="19" t="str">
        <f t="shared" si="15"/>
        <v/>
      </c>
      <c r="G100" s="19" t="str">
        <f>IF(F100="double ID",(MATCH(E100,E101:$E$3002,0)),"")</f>
        <v/>
      </c>
      <c r="H100" s="19" t="b">
        <f t="shared" si="16"/>
        <v>0</v>
      </c>
      <c r="I100" s="20" t="str">
        <f>IF(ISBLANK('Klanten gegevens'!D99),"",TRIM('Klanten gegevens'!D99))</f>
        <v>amatthijssen8s@icloud.com</v>
      </c>
      <c r="J100" s="19" t="str">
        <f t="shared" si="17"/>
        <v/>
      </c>
      <c r="K100" s="19" t="str">
        <f>IF(J100="double email",(MATCH(I100,I101:$I$3002,0)),"")</f>
        <v/>
      </c>
      <c r="L100" s="19" t="b">
        <f t="shared" si="18"/>
        <v>0</v>
      </c>
      <c r="M100" s="20" t="str">
        <f>IF(ISBLANK('Klanten gegevens'!E99),"",TRIM('Klanten gegevens'!E99))</f>
        <v>ja</v>
      </c>
      <c r="N100" s="19" t="str">
        <f t="shared" si="19"/>
        <v/>
      </c>
      <c r="P100" s="40"/>
      <c r="Q100" s="20" t="str">
        <f>IF(ISBLANK('Klanten gegevens'!R99),"",TRIM('Klanten gegevens'!R99))</f>
        <v/>
      </c>
      <c r="R100" s="19" t="str">
        <f t="shared" si="20"/>
        <v/>
      </c>
      <c r="S100" s="19" t="str">
        <f t="shared" si="21"/>
        <v/>
      </c>
      <c r="T100" s="19" t="str">
        <f t="shared" si="22"/>
        <v/>
      </c>
      <c r="U100" s="19" t="str">
        <f t="shared" si="23"/>
        <v/>
      </c>
      <c r="X100" s="20" t="str">
        <f>IF(ISBLANK('Klanten gegevens'!S99),"",TRIM('Klanten gegevens'!S99))</f>
        <v/>
      </c>
      <c r="Y100" s="19" t="str">
        <f t="shared" si="24"/>
        <v/>
      </c>
      <c r="Z100" s="20" t="str">
        <f>IF(ISBLANK('Klanten gegevens'!T99),"",TRIM('Klanten gegevens'!T99))</f>
        <v/>
      </c>
      <c r="AA100" s="19" t="str">
        <f t="shared" si="25"/>
        <v/>
      </c>
    </row>
    <row r="101" spans="1:27" x14ac:dyDescent="0.2">
      <c r="A101" s="19" t="str">
        <f>IF(ISBLANK('Klanten gegevens'!A100),"",TRIM(PROPER('Klanten gegevens'!A100)))</f>
        <v>Aurelio</v>
      </c>
      <c r="B101" s="19" t="str">
        <f t="shared" si="13"/>
        <v/>
      </c>
      <c r="C101" s="20" t="str">
        <f>IF(ISBLANK('Klanten gegevens'!B100),"",TRIM(PROPER('Klanten gegevens'!B100)))</f>
        <v>Marchena</v>
      </c>
      <c r="D101" s="19" t="str">
        <f t="shared" si="14"/>
        <v/>
      </c>
      <c r="E101" s="20" t="str">
        <f>IF(ISBLANK('Klanten gegevens'!C100),"",TRIM(PROPER('Klanten gegevens'!C100)))</f>
        <v>133</v>
      </c>
      <c r="F101" s="19" t="str">
        <f t="shared" si="15"/>
        <v/>
      </c>
      <c r="G101" s="19" t="str">
        <f>IF(F101="double ID",(MATCH(E101,E102:$E$3002,0)),"")</f>
        <v/>
      </c>
      <c r="H101" s="19" t="b">
        <f t="shared" si="16"/>
        <v>0</v>
      </c>
      <c r="I101" s="20" t="str">
        <f>IF(ISBLANK('Klanten gegevens'!D100),"",TRIM('Klanten gegevens'!D100))</f>
        <v>lelyto@hotmail.com</v>
      </c>
      <c r="J101" s="19" t="str">
        <f t="shared" si="17"/>
        <v/>
      </c>
      <c r="K101" s="19" t="str">
        <f>IF(J101="double email",(MATCH(I101,I102:$I$3002,0)),"")</f>
        <v/>
      </c>
      <c r="L101" s="19" t="b">
        <f t="shared" si="18"/>
        <v>0</v>
      </c>
      <c r="M101" s="20" t="str">
        <f>IF(ISBLANK('Klanten gegevens'!E100),"",TRIM('Klanten gegevens'!E100))</f>
        <v>ja</v>
      </c>
      <c r="N101" s="19" t="str">
        <f t="shared" si="19"/>
        <v/>
      </c>
      <c r="P101" s="40"/>
      <c r="Q101" s="20" t="str">
        <f>IF(ISBLANK('Klanten gegevens'!R100),"",TRIM('Klanten gegevens'!R100))</f>
        <v/>
      </c>
      <c r="R101" s="19" t="str">
        <f t="shared" si="20"/>
        <v/>
      </c>
      <c r="S101" s="19" t="str">
        <f t="shared" si="21"/>
        <v/>
      </c>
      <c r="T101" s="19" t="str">
        <f t="shared" si="22"/>
        <v/>
      </c>
      <c r="U101" s="19" t="str">
        <f t="shared" si="23"/>
        <v/>
      </c>
      <c r="X101" s="20" t="str">
        <f>IF(ISBLANK('Klanten gegevens'!S100),"",TRIM('Klanten gegevens'!S100))</f>
        <v/>
      </c>
      <c r="Y101" s="19" t="str">
        <f t="shared" si="24"/>
        <v/>
      </c>
      <c r="Z101" s="20" t="str">
        <f>IF(ISBLANK('Klanten gegevens'!T100),"",TRIM('Klanten gegevens'!T100))</f>
        <v/>
      </c>
      <c r="AA101" s="19" t="str">
        <f t="shared" si="25"/>
        <v/>
      </c>
    </row>
    <row r="102" spans="1:27" x14ac:dyDescent="0.2">
      <c r="A102" s="19" t="str">
        <f>IF(ISBLANK('Klanten gegevens'!A101),"",TRIM(PROPER('Klanten gegevens'!A101)))</f>
        <v>Avisekh</v>
      </c>
      <c r="B102" s="19" t="str">
        <f t="shared" si="13"/>
        <v/>
      </c>
      <c r="C102" s="20" t="str">
        <f>IF(ISBLANK('Klanten gegevens'!B101),"",TRIM(PROPER('Klanten gegevens'!B101)))</f>
        <v>Banerjee</v>
      </c>
      <c r="D102" s="19" t="str">
        <f t="shared" si="14"/>
        <v/>
      </c>
      <c r="E102" s="20" t="str">
        <f>IF(ISBLANK('Klanten gegevens'!C101),"",TRIM(PROPER('Klanten gegevens'!C101)))</f>
        <v>319</v>
      </c>
      <c r="F102" s="19" t="str">
        <f t="shared" si="15"/>
        <v/>
      </c>
      <c r="G102" s="19" t="str">
        <f>IF(F102="double ID",(MATCH(E102,E103:$E$3002,0)),"")</f>
        <v/>
      </c>
      <c r="H102" s="19" t="b">
        <f t="shared" si="16"/>
        <v>0</v>
      </c>
      <c r="I102" s="20" t="str">
        <f>IF(ISBLANK('Klanten gegevens'!D101),"",TRIM('Klanten gegevens'!D101))</f>
        <v>banerjee.avisekh@gmail.com</v>
      </c>
      <c r="J102" s="19" t="str">
        <f t="shared" si="17"/>
        <v/>
      </c>
      <c r="K102" s="19" t="str">
        <f>IF(J102="double email",(MATCH(I102,I103:$I$3002,0)),"")</f>
        <v/>
      </c>
      <c r="L102" s="19" t="b">
        <f t="shared" si="18"/>
        <v>0</v>
      </c>
      <c r="M102" s="20" t="str">
        <f>IF(ISBLANK('Klanten gegevens'!E101),"",TRIM('Klanten gegevens'!E101))</f>
        <v>ja</v>
      </c>
      <c r="N102" s="19" t="str">
        <f t="shared" si="19"/>
        <v/>
      </c>
      <c r="P102" s="40"/>
      <c r="Q102" s="20" t="str">
        <f>IF(ISBLANK('Klanten gegevens'!R101),"",TRIM('Klanten gegevens'!R101))</f>
        <v/>
      </c>
      <c r="R102" s="19" t="str">
        <f t="shared" si="20"/>
        <v/>
      </c>
      <c r="S102" s="19" t="str">
        <f t="shared" si="21"/>
        <v/>
      </c>
      <c r="T102" s="19" t="str">
        <f t="shared" si="22"/>
        <v/>
      </c>
      <c r="U102" s="19" t="str">
        <f t="shared" si="23"/>
        <v/>
      </c>
      <c r="X102" s="20" t="str">
        <f>IF(ISBLANK('Klanten gegevens'!S101),"",TRIM('Klanten gegevens'!S101))</f>
        <v/>
      </c>
      <c r="Y102" s="19" t="str">
        <f t="shared" si="24"/>
        <v/>
      </c>
      <c r="Z102" s="20" t="str">
        <f>IF(ISBLANK('Klanten gegevens'!T101),"",TRIM('Klanten gegevens'!T101))</f>
        <v/>
      </c>
      <c r="AA102" s="19" t="str">
        <f t="shared" si="25"/>
        <v/>
      </c>
    </row>
    <row r="103" spans="1:27" x14ac:dyDescent="0.2">
      <c r="A103" s="19" t="str">
        <f>IF(ISBLANK('Klanten gegevens'!A102),"",TRIM(PROPER('Klanten gegevens'!A102)))</f>
        <v>Barbara</v>
      </c>
      <c r="B103" s="19" t="str">
        <f t="shared" si="13"/>
        <v/>
      </c>
      <c r="C103" s="20" t="str">
        <f>IF(ISBLANK('Klanten gegevens'!B102),"",TRIM(PROPER('Klanten gegevens'!B102)))</f>
        <v>Runjic</v>
      </c>
      <c r="D103" s="19" t="str">
        <f t="shared" si="14"/>
        <v/>
      </c>
      <c r="E103" s="20" t="str">
        <f>IF(ISBLANK('Klanten gegevens'!C102),"",TRIM(PROPER('Klanten gegevens'!C102)))</f>
        <v>181</v>
      </c>
      <c r="F103" s="19" t="str">
        <f t="shared" si="15"/>
        <v/>
      </c>
      <c r="G103" s="19" t="str">
        <f>IF(F103="double ID",(MATCH(E103,E104:$E$3002,0)),"")</f>
        <v/>
      </c>
      <c r="H103" s="19" t="b">
        <f t="shared" si="16"/>
        <v>0</v>
      </c>
      <c r="I103" s="20" t="str">
        <f>IF(ISBLANK('Klanten gegevens'!D102),"",TRIM('Klanten gegevens'!D102))</f>
        <v>Barbara.runjic@gmail.com</v>
      </c>
      <c r="J103" s="19" t="str">
        <f t="shared" si="17"/>
        <v/>
      </c>
      <c r="K103" s="19" t="str">
        <f>IF(J103="double email",(MATCH(I103,I104:$I$3002,0)),"")</f>
        <v/>
      </c>
      <c r="L103" s="19" t="b">
        <f t="shared" si="18"/>
        <v>0</v>
      </c>
      <c r="M103" s="20" t="str">
        <f>IF(ISBLANK('Klanten gegevens'!E102),"",TRIM('Klanten gegevens'!E102))</f>
        <v>ja</v>
      </c>
      <c r="N103" s="19" t="str">
        <f t="shared" si="19"/>
        <v/>
      </c>
      <c r="P103" s="40"/>
      <c r="Q103" s="20" t="str">
        <f>IF(ISBLANK('Klanten gegevens'!R102),"",TRIM('Klanten gegevens'!R102))</f>
        <v/>
      </c>
      <c r="R103" s="19" t="str">
        <f t="shared" si="20"/>
        <v/>
      </c>
      <c r="S103" s="19" t="str">
        <f t="shared" si="21"/>
        <v/>
      </c>
      <c r="T103" s="19" t="str">
        <f t="shared" si="22"/>
        <v/>
      </c>
      <c r="U103" s="19" t="str">
        <f t="shared" si="23"/>
        <v/>
      </c>
      <c r="X103" s="20" t="str">
        <f>IF(ISBLANK('Klanten gegevens'!S102),"",TRIM('Klanten gegevens'!S102))</f>
        <v/>
      </c>
      <c r="Y103" s="19" t="str">
        <f t="shared" si="24"/>
        <v/>
      </c>
      <c r="Z103" s="20" t="str">
        <f>IF(ISBLANK('Klanten gegevens'!T102),"",TRIM('Klanten gegevens'!T102))</f>
        <v/>
      </c>
      <c r="AA103" s="19" t="str">
        <f t="shared" si="25"/>
        <v/>
      </c>
    </row>
    <row r="104" spans="1:27" x14ac:dyDescent="0.2">
      <c r="A104" s="19" t="str">
        <f>IF(ISBLANK('Klanten gegevens'!A103),"",TRIM(PROPER('Klanten gegevens'!A103)))</f>
        <v>Barbara</v>
      </c>
      <c r="B104" s="19" t="str">
        <f t="shared" si="13"/>
        <v/>
      </c>
      <c r="C104" s="20" t="str">
        <f>IF(ISBLANK('Klanten gegevens'!B103),"",TRIM(PROPER('Klanten gegevens'!B103)))</f>
        <v>Bodelier</v>
      </c>
      <c r="D104" s="19" t="str">
        <f t="shared" si="14"/>
        <v/>
      </c>
      <c r="E104" s="20" t="str">
        <f>IF(ISBLANK('Klanten gegevens'!C103),"",TRIM(PROPER('Klanten gegevens'!C103)))</f>
        <v>359</v>
      </c>
      <c r="F104" s="19" t="str">
        <f t="shared" si="15"/>
        <v/>
      </c>
      <c r="G104" s="19" t="str">
        <f>IF(F104="double ID",(MATCH(E104,E105:$E$3002,0)),"")</f>
        <v/>
      </c>
      <c r="H104" s="19" t="b">
        <f t="shared" si="16"/>
        <v>0</v>
      </c>
      <c r="I104" s="20" t="str">
        <f>IF(ISBLANK('Klanten gegevens'!D103),"",TRIM('Klanten gegevens'!D103))</f>
        <v>bz_vls@hotmail.com</v>
      </c>
      <c r="J104" s="19" t="str">
        <f t="shared" si="17"/>
        <v/>
      </c>
      <c r="K104" s="19" t="str">
        <f>IF(J104="double email",(MATCH(I104,I105:$I$3002,0)),"")</f>
        <v/>
      </c>
      <c r="L104" s="19" t="b">
        <f t="shared" si="18"/>
        <v>0</v>
      </c>
      <c r="M104" s="20" t="str">
        <f>IF(ISBLANK('Klanten gegevens'!E103),"",TRIM('Klanten gegevens'!E103))</f>
        <v>ja</v>
      </c>
      <c r="N104" s="19" t="str">
        <f t="shared" si="19"/>
        <v/>
      </c>
      <c r="P104" s="40"/>
      <c r="Q104" s="20" t="str">
        <f>IF(ISBLANK('Klanten gegevens'!R103),"",TRIM('Klanten gegevens'!R103))</f>
        <v/>
      </c>
      <c r="R104" s="19" t="str">
        <f t="shared" si="20"/>
        <v/>
      </c>
      <c r="S104" s="19" t="str">
        <f t="shared" si="21"/>
        <v/>
      </c>
      <c r="T104" s="19" t="str">
        <f t="shared" si="22"/>
        <v/>
      </c>
      <c r="U104" s="19" t="str">
        <f t="shared" si="23"/>
        <v/>
      </c>
      <c r="X104" s="20" t="str">
        <f>IF(ISBLANK('Klanten gegevens'!S103),"",TRIM('Klanten gegevens'!S103))</f>
        <v/>
      </c>
      <c r="Y104" s="19" t="str">
        <f t="shared" si="24"/>
        <v/>
      </c>
      <c r="Z104" s="20" t="str">
        <f>IF(ISBLANK('Klanten gegevens'!T103),"",TRIM('Klanten gegevens'!T103))</f>
        <v/>
      </c>
      <c r="AA104" s="19" t="str">
        <f t="shared" si="25"/>
        <v/>
      </c>
    </row>
    <row r="105" spans="1:27" x14ac:dyDescent="0.2">
      <c r="A105" s="19" t="e">
        <f>IF(ISBLANK('Klanten gegevens'!#REF!),"",TRIM(PROPER('Klanten gegevens'!#REF!)))</f>
        <v>#REF!</v>
      </c>
      <c r="B105" s="19" t="e">
        <f t="shared" si="13"/>
        <v>#REF!</v>
      </c>
      <c r="C105" s="20" t="e">
        <f>IF(ISBLANK('Klanten gegevens'!#REF!),"",TRIM(PROPER('Klanten gegevens'!#REF!)))</f>
        <v>#REF!</v>
      </c>
      <c r="D105" s="19" t="e">
        <f t="shared" si="14"/>
        <v>#REF!</v>
      </c>
      <c r="E105" s="20" t="e">
        <f>IF(ISBLANK('Klanten gegevens'!#REF!),"",TRIM(PROPER('Klanten gegevens'!#REF!)))</f>
        <v>#REF!</v>
      </c>
      <c r="F105" s="19" t="e">
        <f t="shared" si="15"/>
        <v>#REF!</v>
      </c>
      <c r="G105" s="19" t="e">
        <f>IF(F105="double ID",(MATCH(E105,E106:$E$3002,0)),"")</f>
        <v>#REF!</v>
      </c>
      <c r="H105" s="19" t="b">
        <f t="shared" si="16"/>
        <v>0</v>
      </c>
      <c r="I105" s="20" t="e">
        <f>IF(ISBLANK('Klanten gegevens'!#REF!),"",TRIM('Klanten gegevens'!#REF!))</f>
        <v>#REF!</v>
      </c>
      <c r="J105" s="19" t="e">
        <f t="shared" si="17"/>
        <v>#REF!</v>
      </c>
      <c r="K105" s="19" t="e">
        <f>IF(J105="double email",(MATCH(I105,I106:$I$3002,0)),"")</f>
        <v>#REF!</v>
      </c>
      <c r="L105" s="19" t="b">
        <f t="shared" si="18"/>
        <v>0</v>
      </c>
      <c r="M105" s="20" t="e">
        <f>IF(ISBLANK('Klanten gegevens'!#REF!),"",TRIM('Klanten gegevens'!#REF!))</f>
        <v>#REF!</v>
      </c>
      <c r="N105" s="19" t="e">
        <f t="shared" si="19"/>
        <v>#REF!</v>
      </c>
      <c r="P105" s="40"/>
      <c r="Q105" s="20" t="e">
        <f>IF(ISBLANK('Klanten gegevens'!#REF!),"",TRIM('Klanten gegevens'!#REF!))</f>
        <v>#REF!</v>
      </c>
      <c r="R105" s="19" t="e">
        <f t="shared" si="20"/>
        <v>#REF!</v>
      </c>
      <c r="S105" s="19" t="e">
        <f t="shared" si="21"/>
        <v>#REF!</v>
      </c>
      <c r="T105" s="19" t="e">
        <f t="shared" si="22"/>
        <v>#REF!</v>
      </c>
      <c r="U105" s="19" t="e">
        <f t="shared" si="23"/>
        <v>#REF!</v>
      </c>
      <c r="X105" s="20" t="e">
        <f>IF(ISBLANK('Klanten gegevens'!#REF!),"",TRIM('Klanten gegevens'!#REF!))</f>
        <v>#REF!</v>
      </c>
      <c r="Y105" s="19" t="e">
        <f t="shared" si="24"/>
        <v>#REF!</v>
      </c>
      <c r="Z105" s="20" t="e">
        <f>IF(ISBLANK('Klanten gegevens'!#REF!),"",TRIM('Klanten gegevens'!#REF!))</f>
        <v>#REF!</v>
      </c>
      <c r="AA105" s="19" t="e">
        <f t="shared" si="25"/>
        <v>#REF!</v>
      </c>
    </row>
    <row r="106" spans="1:27" x14ac:dyDescent="0.2">
      <c r="A106" s="19" t="str">
        <f>IF(ISBLANK('Klanten gegevens'!A104),"",TRIM(PROPER('Klanten gegevens'!A104)))</f>
        <v>Bart</v>
      </c>
      <c r="B106" s="19" t="str">
        <f t="shared" si="13"/>
        <v/>
      </c>
      <c r="C106" s="20" t="str">
        <f>IF(ISBLANK('Klanten gegevens'!B104),"",TRIM(PROPER('Klanten gegevens'!B104)))</f>
        <v>Van De Ven</v>
      </c>
      <c r="D106" s="19" t="str">
        <f t="shared" si="14"/>
        <v/>
      </c>
      <c r="E106" s="20" t="str">
        <f>IF(ISBLANK('Klanten gegevens'!C104),"",TRIM(PROPER('Klanten gegevens'!C104)))</f>
        <v>229</v>
      </c>
      <c r="F106" s="19" t="str">
        <f t="shared" si="15"/>
        <v/>
      </c>
      <c r="G106" s="19" t="str">
        <f>IF(F106="double ID",(MATCH(E106,E107:$E$3002,0)),"")</f>
        <v/>
      </c>
      <c r="H106" s="19" t="b">
        <f t="shared" si="16"/>
        <v>0</v>
      </c>
      <c r="I106" s="20" t="str">
        <f>IF(ISBLANK('Klanten gegevens'!D104),"",TRIM('Klanten gegevens'!D104))</f>
        <v>bdf.vandeven@gmail.com</v>
      </c>
      <c r="J106" s="19" t="str">
        <f t="shared" si="17"/>
        <v/>
      </c>
      <c r="K106" s="19" t="str">
        <f>IF(J106="double email",(MATCH(I106,I107:$I$3002,0)),"")</f>
        <v/>
      </c>
      <c r="L106" s="19" t="b">
        <f t="shared" si="18"/>
        <v>0</v>
      </c>
      <c r="M106" s="20" t="str">
        <f>IF(ISBLANK('Klanten gegevens'!E104),"",TRIM('Klanten gegevens'!E104))</f>
        <v>ja</v>
      </c>
      <c r="N106" s="19" t="str">
        <f t="shared" si="19"/>
        <v/>
      </c>
      <c r="P106" s="40"/>
      <c r="Q106" s="20" t="str">
        <f>IF(ISBLANK('Klanten gegevens'!R104),"",TRIM('Klanten gegevens'!R104))</f>
        <v/>
      </c>
      <c r="R106" s="19" t="str">
        <f t="shared" si="20"/>
        <v/>
      </c>
      <c r="S106" s="19" t="str">
        <f t="shared" si="21"/>
        <v/>
      </c>
      <c r="T106" s="19" t="str">
        <f t="shared" si="22"/>
        <v/>
      </c>
      <c r="U106" s="19" t="str">
        <f t="shared" si="23"/>
        <v/>
      </c>
      <c r="X106" s="20" t="str">
        <f>IF(ISBLANK('Klanten gegevens'!S104),"",TRIM('Klanten gegevens'!S104))</f>
        <v/>
      </c>
      <c r="Y106" s="19" t="str">
        <f t="shared" si="24"/>
        <v/>
      </c>
      <c r="Z106" s="20" t="str">
        <f>IF(ISBLANK('Klanten gegevens'!T104),"",TRIM('Klanten gegevens'!T104))</f>
        <v/>
      </c>
      <c r="AA106" s="19" t="str">
        <f t="shared" si="25"/>
        <v/>
      </c>
    </row>
    <row r="107" spans="1:27" x14ac:dyDescent="0.2">
      <c r="A107" s="19" t="str">
        <f>IF(ISBLANK('Klanten gegevens'!A105),"",TRIM(PROPER('Klanten gegevens'!A105)))</f>
        <v>Bart</v>
      </c>
      <c r="B107" s="19" t="str">
        <f t="shared" si="13"/>
        <v/>
      </c>
      <c r="C107" s="20" t="str">
        <f>IF(ISBLANK('Klanten gegevens'!B105),"",TRIM(PROPER('Klanten gegevens'!B105)))</f>
        <v>Habets</v>
      </c>
      <c r="D107" s="19" t="str">
        <f t="shared" si="14"/>
        <v/>
      </c>
      <c r="E107" s="20" t="str">
        <f>IF(ISBLANK('Klanten gegevens'!C105),"",TRIM(PROPER('Klanten gegevens'!C105)))</f>
        <v>666</v>
      </c>
      <c r="F107" s="19" t="str">
        <f t="shared" si="15"/>
        <v/>
      </c>
      <c r="G107" s="19" t="str">
        <f>IF(F107="double ID",(MATCH(E107,E108:$E$3002,0)),"")</f>
        <v/>
      </c>
      <c r="H107" s="19" t="b">
        <f t="shared" si="16"/>
        <v>0</v>
      </c>
      <c r="I107" s="20" t="str">
        <f>IF(ISBLANK('Klanten gegevens'!D105),"",TRIM('Klanten gegevens'!D105))</f>
        <v>bart_habets@hotmail.com</v>
      </c>
      <c r="J107" s="19" t="str">
        <f t="shared" si="17"/>
        <v/>
      </c>
      <c r="K107" s="19" t="str">
        <f>IF(J107="double email",(MATCH(I107,I108:$I$3002,0)),"")</f>
        <v/>
      </c>
      <c r="L107" s="19" t="b">
        <f t="shared" si="18"/>
        <v>0</v>
      </c>
      <c r="M107" s="20" t="str">
        <f>IF(ISBLANK('Klanten gegevens'!E105),"",TRIM('Klanten gegevens'!E105))</f>
        <v>ja</v>
      </c>
      <c r="N107" s="19" t="str">
        <f t="shared" si="19"/>
        <v/>
      </c>
      <c r="P107" s="40"/>
      <c r="Q107" s="20" t="str">
        <f>IF(ISBLANK('Klanten gegevens'!R105),"",TRIM('Klanten gegevens'!R105))</f>
        <v/>
      </c>
      <c r="R107" s="19" t="str">
        <f t="shared" si="20"/>
        <v/>
      </c>
      <c r="S107" s="19" t="str">
        <f t="shared" si="21"/>
        <v/>
      </c>
      <c r="T107" s="19" t="str">
        <f t="shared" si="22"/>
        <v/>
      </c>
      <c r="U107" s="19" t="str">
        <f t="shared" si="23"/>
        <v/>
      </c>
      <c r="X107" s="20" t="str">
        <f>IF(ISBLANK('Klanten gegevens'!S105),"",TRIM('Klanten gegevens'!S105))</f>
        <v/>
      </c>
      <c r="Y107" s="19" t="str">
        <f t="shared" si="24"/>
        <v/>
      </c>
      <c r="Z107" s="20" t="str">
        <f>IF(ISBLANK('Klanten gegevens'!T105),"",TRIM('Klanten gegevens'!T105))</f>
        <v/>
      </c>
      <c r="AA107" s="19" t="str">
        <f t="shared" si="25"/>
        <v/>
      </c>
    </row>
    <row r="108" spans="1:27" x14ac:dyDescent="0.2">
      <c r="A108" s="19" t="str">
        <f>IF(ISBLANK('Klanten gegevens'!A106),"",TRIM(PROPER('Klanten gegevens'!A106)))</f>
        <v>Bart</v>
      </c>
      <c r="B108" s="19" t="str">
        <f t="shared" si="13"/>
        <v/>
      </c>
      <c r="C108" s="20" t="str">
        <f>IF(ISBLANK('Klanten gegevens'!B106),"",TRIM(PROPER('Klanten gegevens'!B106)))</f>
        <v>Odekerken</v>
      </c>
      <c r="D108" s="19" t="str">
        <f t="shared" si="14"/>
        <v/>
      </c>
      <c r="E108" s="20" t="str">
        <f>IF(ISBLANK('Klanten gegevens'!C106),"",TRIM(PROPER('Klanten gegevens'!C106)))</f>
        <v>1050</v>
      </c>
      <c r="F108" s="19" t="str">
        <f t="shared" si="15"/>
        <v/>
      </c>
      <c r="G108" s="19" t="str">
        <f>IF(F108="double ID",(MATCH(E108,E109:$E$3002,0)),"")</f>
        <v/>
      </c>
      <c r="H108" s="19" t="b">
        <f t="shared" si="16"/>
        <v>0</v>
      </c>
      <c r="I108" s="20" t="str">
        <f>IF(ISBLANK('Klanten gegevens'!D106),"",TRIM('Klanten gegevens'!D106))</f>
        <v>bartodekerken@gmail.com</v>
      </c>
      <c r="J108" s="19" t="str">
        <f t="shared" si="17"/>
        <v/>
      </c>
      <c r="K108" s="19" t="str">
        <f>IF(J108="double email",(MATCH(I108,I109:$I$3002,0)),"")</f>
        <v/>
      </c>
      <c r="L108" s="19" t="b">
        <f t="shared" si="18"/>
        <v>0</v>
      </c>
      <c r="M108" s="20" t="str">
        <f>IF(ISBLANK('Klanten gegevens'!E106),"",TRIM('Klanten gegevens'!E106))</f>
        <v>ja</v>
      </c>
      <c r="N108" s="19" t="str">
        <f t="shared" si="19"/>
        <v/>
      </c>
      <c r="P108" s="40"/>
      <c r="Q108" s="20" t="str">
        <f>IF(ISBLANK('Klanten gegevens'!R106),"",TRIM('Klanten gegevens'!R106))</f>
        <v/>
      </c>
      <c r="R108" s="19" t="str">
        <f t="shared" si="20"/>
        <v/>
      </c>
      <c r="S108" s="19" t="str">
        <f t="shared" si="21"/>
        <v/>
      </c>
      <c r="T108" s="19" t="str">
        <f t="shared" si="22"/>
        <v/>
      </c>
      <c r="U108" s="19" t="str">
        <f t="shared" si="23"/>
        <v/>
      </c>
      <c r="X108" s="20" t="str">
        <f>IF(ISBLANK('Klanten gegevens'!S106),"",TRIM('Klanten gegevens'!S106))</f>
        <v/>
      </c>
      <c r="Y108" s="19" t="str">
        <f t="shared" si="24"/>
        <v/>
      </c>
      <c r="Z108" s="20" t="str">
        <f>IF(ISBLANK('Klanten gegevens'!T106),"",TRIM('Klanten gegevens'!T106))</f>
        <v/>
      </c>
      <c r="AA108" s="19" t="str">
        <f t="shared" si="25"/>
        <v/>
      </c>
    </row>
    <row r="109" spans="1:27" x14ac:dyDescent="0.2">
      <c r="A109" s="19" t="e">
        <f>IF(ISBLANK('Klanten gegevens'!#REF!),"",TRIM(PROPER('Klanten gegevens'!#REF!)))</f>
        <v>#REF!</v>
      </c>
      <c r="B109" s="19" t="e">
        <f t="shared" si="13"/>
        <v>#REF!</v>
      </c>
      <c r="C109" s="20" t="e">
        <f>IF(ISBLANK('Klanten gegevens'!#REF!),"",TRIM(PROPER('Klanten gegevens'!#REF!)))</f>
        <v>#REF!</v>
      </c>
      <c r="D109" s="19" t="e">
        <f t="shared" si="14"/>
        <v>#REF!</v>
      </c>
      <c r="E109" s="20" t="e">
        <f>IF(ISBLANK('Klanten gegevens'!#REF!),"",TRIM(PROPER('Klanten gegevens'!#REF!)))</f>
        <v>#REF!</v>
      </c>
      <c r="F109" s="19" t="e">
        <f t="shared" si="15"/>
        <v>#REF!</v>
      </c>
      <c r="G109" s="19" t="e">
        <f>IF(F109="double ID",(MATCH(E109,E110:$E$3002,0)),"")</f>
        <v>#REF!</v>
      </c>
      <c r="H109" s="19" t="b">
        <f t="shared" si="16"/>
        <v>0</v>
      </c>
      <c r="I109" s="20" t="e">
        <f>IF(ISBLANK('Klanten gegevens'!#REF!),"",TRIM('Klanten gegevens'!#REF!))</f>
        <v>#REF!</v>
      </c>
      <c r="J109" s="19" t="e">
        <f t="shared" si="17"/>
        <v>#REF!</v>
      </c>
      <c r="K109" s="19" t="e">
        <f>IF(J109="double email",(MATCH(I109,I110:$I$3002,0)),"")</f>
        <v>#REF!</v>
      </c>
      <c r="L109" s="19" t="b">
        <f t="shared" si="18"/>
        <v>0</v>
      </c>
      <c r="M109" s="20" t="e">
        <f>IF(ISBLANK('Klanten gegevens'!#REF!),"",TRIM('Klanten gegevens'!#REF!))</f>
        <v>#REF!</v>
      </c>
      <c r="N109" s="19" t="e">
        <f t="shared" si="19"/>
        <v>#REF!</v>
      </c>
      <c r="P109" s="40"/>
      <c r="Q109" s="20" t="e">
        <f>IF(ISBLANK('Klanten gegevens'!#REF!),"",TRIM('Klanten gegevens'!#REF!))</f>
        <v>#REF!</v>
      </c>
      <c r="R109" s="19" t="e">
        <f t="shared" si="20"/>
        <v>#REF!</v>
      </c>
      <c r="S109" s="19" t="e">
        <f t="shared" si="21"/>
        <v>#REF!</v>
      </c>
      <c r="T109" s="19" t="e">
        <f t="shared" si="22"/>
        <v>#REF!</v>
      </c>
      <c r="U109" s="19" t="e">
        <f t="shared" si="23"/>
        <v>#REF!</v>
      </c>
      <c r="X109" s="20" t="e">
        <f>IF(ISBLANK('Klanten gegevens'!#REF!),"",TRIM('Klanten gegevens'!#REF!))</f>
        <v>#REF!</v>
      </c>
      <c r="Y109" s="19" t="e">
        <f t="shared" si="24"/>
        <v>#REF!</v>
      </c>
      <c r="Z109" s="20" t="e">
        <f>IF(ISBLANK('Klanten gegevens'!#REF!),"",TRIM('Klanten gegevens'!#REF!))</f>
        <v>#REF!</v>
      </c>
      <c r="AA109" s="19" t="e">
        <f t="shared" si="25"/>
        <v>#REF!</v>
      </c>
    </row>
    <row r="110" spans="1:27" x14ac:dyDescent="0.2">
      <c r="A110" s="19" t="str">
        <f>IF(ISBLANK('Klanten gegevens'!A107),"",TRIM(PROPER('Klanten gegevens'!A107)))</f>
        <v>Bart</v>
      </c>
      <c r="B110" s="19" t="str">
        <f t="shared" si="13"/>
        <v/>
      </c>
      <c r="C110" s="20" t="str">
        <f>IF(ISBLANK('Klanten gegevens'!B107),"",TRIM(PROPER('Klanten gegevens'!B107)))</f>
        <v>Van Den Boogard</v>
      </c>
      <c r="D110" s="19" t="str">
        <f t="shared" si="14"/>
        <v/>
      </c>
      <c r="E110" s="20" t="str">
        <f>IF(ISBLANK('Klanten gegevens'!C107),"",TRIM(PROPER('Klanten gegevens'!C107)))</f>
        <v>1052</v>
      </c>
      <c r="F110" s="19" t="str">
        <f t="shared" si="15"/>
        <v/>
      </c>
      <c r="G110" s="19" t="str">
        <f>IF(F110="double ID",(MATCH(E110,E111:$E$3002,0)),"")</f>
        <v/>
      </c>
      <c r="H110" s="19" t="b">
        <f t="shared" si="16"/>
        <v>0</v>
      </c>
      <c r="I110" s="20" t="str">
        <f>IF(ISBLANK('Klanten gegevens'!D107),"",TRIM('Klanten gegevens'!D107))</f>
        <v>bartvandenboogard@me.com</v>
      </c>
      <c r="J110" s="19" t="str">
        <f t="shared" si="17"/>
        <v/>
      </c>
      <c r="K110" s="19" t="str">
        <f>IF(J110="double email",(MATCH(I110,I111:$I$3002,0)),"")</f>
        <v/>
      </c>
      <c r="L110" s="19" t="b">
        <f t="shared" si="18"/>
        <v>0</v>
      </c>
      <c r="M110" s="20" t="str">
        <f>IF(ISBLANK('Klanten gegevens'!E107),"",TRIM('Klanten gegevens'!E107))</f>
        <v>ja</v>
      </c>
      <c r="N110" s="19" t="str">
        <f t="shared" si="19"/>
        <v/>
      </c>
      <c r="P110" s="40"/>
      <c r="Q110" s="20" t="str">
        <f>IF(ISBLANK('Klanten gegevens'!R107),"",TRIM('Klanten gegevens'!R107))</f>
        <v/>
      </c>
      <c r="R110" s="19" t="str">
        <f t="shared" si="20"/>
        <v/>
      </c>
      <c r="S110" s="19" t="str">
        <f t="shared" si="21"/>
        <v/>
      </c>
      <c r="T110" s="19" t="str">
        <f t="shared" si="22"/>
        <v/>
      </c>
      <c r="U110" s="19" t="str">
        <f t="shared" si="23"/>
        <v/>
      </c>
      <c r="X110" s="20" t="str">
        <f>IF(ISBLANK('Klanten gegevens'!S107),"",TRIM('Klanten gegevens'!S107))</f>
        <v/>
      </c>
      <c r="Y110" s="19" t="str">
        <f t="shared" si="24"/>
        <v/>
      </c>
      <c r="Z110" s="20" t="str">
        <f>IF(ISBLANK('Klanten gegevens'!T107),"",TRIM('Klanten gegevens'!T107))</f>
        <v/>
      </c>
      <c r="AA110" s="19" t="str">
        <f t="shared" si="25"/>
        <v/>
      </c>
    </row>
    <row r="111" spans="1:27" x14ac:dyDescent="0.2">
      <c r="A111" s="19" t="str">
        <f>IF(ISBLANK('Klanten gegevens'!A108),"",TRIM(PROPER('Klanten gegevens'!A108)))</f>
        <v>Bas</v>
      </c>
      <c r="B111" s="19" t="str">
        <f t="shared" si="13"/>
        <v/>
      </c>
      <c r="C111" s="20" t="str">
        <f>IF(ISBLANK('Klanten gegevens'!B108),"",TRIM(PROPER('Klanten gegevens'!B108)))</f>
        <v>Krijntjes</v>
      </c>
      <c r="D111" s="19" t="str">
        <f t="shared" si="14"/>
        <v/>
      </c>
      <c r="E111" s="20" t="str">
        <f>IF(ISBLANK('Klanten gegevens'!C108),"",TRIM(PROPER('Klanten gegevens'!C108)))</f>
        <v>1053</v>
      </c>
      <c r="F111" s="19" t="str">
        <f t="shared" si="15"/>
        <v/>
      </c>
      <c r="G111" s="19" t="str">
        <f>IF(F111="double ID",(MATCH(E111,E112:$E$3002,0)),"")</f>
        <v/>
      </c>
      <c r="H111" s="19" t="b">
        <f t="shared" si="16"/>
        <v>0</v>
      </c>
      <c r="I111" s="20" t="str">
        <f>IF(ISBLANK('Klanten gegevens'!D108),"",TRIM('Klanten gegevens'!D108))</f>
        <v>basjeekrijntjes@hotmail.com</v>
      </c>
      <c r="J111" s="19" t="str">
        <f t="shared" si="17"/>
        <v/>
      </c>
      <c r="K111" s="19" t="str">
        <f>IF(J111="double email",(MATCH(I111,I112:$I$3002,0)),"")</f>
        <v/>
      </c>
      <c r="L111" s="19" t="b">
        <f t="shared" si="18"/>
        <v>0</v>
      </c>
      <c r="M111" s="20" t="str">
        <f>IF(ISBLANK('Klanten gegevens'!E108),"",TRIM('Klanten gegevens'!E108))</f>
        <v>ja</v>
      </c>
      <c r="N111" s="19" t="str">
        <f t="shared" si="19"/>
        <v/>
      </c>
      <c r="P111" s="40"/>
      <c r="Q111" s="20" t="str">
        <f>IF(ISBLANK('Klanten gegevens'!R108),"",TRIM('Klanten gegevens'!R108))</f>
        <v/>
      </c>
      <c r="R111" s="19" t="str">
        <f t="shared" si="20"/>
        <v/>
      </c>
      <c r="S111" s="19" t="str">
        <f t="shared" si="21"/>
        <v/>
      </c>
      <c r="T111" s="19" t="str">
        <f t="shared" si="22"/>
        <v/>
      </c>
      <c r="U111" s="19" t="str">
        <f t="shared" si="23"/>
        <v/>
      </c>
      <c r="X111" s="20" t="str">
        <f>IF(ISBLANK('Klanten gegevens'!S108),"",TRIM('Klanten gegevens'!S108))</f>
        <v/>
      </c>
      <c r="Y111" s="19" t="str">
        <f t="shared" si="24"/>
        <v/>
      </c>
      <c r="Z111" s="20" t="str">
        <f>IF(ISBLANK('Klanten gegevens'!T108),"",TRIM('Klanten gegevens'!T108))</f>
        <v/>
      </c>
      <c r="AA111" s="19" t="str">
        <f t="shared" si="25"/>
        <v/>
      </c>
    </row>
    <row r="112" spans="1:27" x14ac:dyDescent="0.2">
      <c r="A112" s="19" t="str">
        <f>IF(ISBLANK('Klanten gegevens'!A109),"",TRIM(PROPER('Klanten gegevens'!A109)))</f>
        <v>Bea</v>
      </c>
      <c r="B112" s="19" t="str">
        <f t="shared" si="13"/>
        <v/>
      </c>
      <c r="C112" s="20" t="str">
        <f>IF(ISBLANK('Klanten gegevens'!B109),"",TRIM(PROPER('Klanten gegevens'!B109)))</f>
        <v>Laugs</v>
      </c>
      <c r="D112" s="19" t="str">
        <f t="shared" si="14"/>
        <v/>
      </c>
      <c r="E112" s="20" t="str">
        <f>IF(ISBLANK('Klanten gegevens'!C109),"",TRIM(PROPER('Klanten gegevens'!C109)))</f>
        <v>1054</v>
      </c>
      <c r="F112" s="19" t="str">
        <f t="shared" si="15"/>
        <v/>
      </c>
      <c r="G112" s="19" t="str">
        <f>IF(F112="double ID",(MATCH(E112,E113:$E$3002,0)),"")</f>
        <v/>
      </c>
      <c r="H112" s="19" t="b">
        <f t="shared" si="16"/>
        <v>0</v>
      </c>
      <c r="I112" s="20" t="str">
        <f>IF(ISBLANK('Klanten gegevens'!D109),"",TRIM('Klanten gegevens'!D109))</f>
        <v>b.laugs@eduforte.nl</v>
      </c>
      <c r="J112" s="19" t="str">
        <f t="shared" si="17"/>
        <v/>
      </c>
      <c r="K112" s="19" t="str">
        <f>IF(J112="double email",(MATCH(I112,I113:$I$3002,0)),"")</f>
        <v/>
      </c>
      <c r="L112" s="19" t="b">
        <f t="shared" si="18"/>
        <v>0</v>
      </c>
      <c r="M112" s="20" t="str">
        <f>IF(ISBLANK('Klanten gegevens'!E109),"",TRIM('Klanten gegevens'!E109))</f>
        <v>ja</v>
      </c>
      <c r="N112" s="19" t="str">
        <f t="shared" si="19"/>
        <v/>
      </c>
      <c r="P112" s="40"/>
      <c r="Q112" s="20" t="str">
        <f>IF(ISBLANK('Klanten gegevens'!R109),"",TRIM('Klanten gegevens'!R109))</f>
        <v/>
      </c>
      <c r="R112" s="19" t="str">
        <f t="shared" si="20"/>
        <v/>
      </c>
      <c r="S112" s="19" t="str">
        <f t="shared" si="21"/>
        <v/>
      </c>
      <c r="T112" s="19" t="str">
        <f t="shared" si="22"/>
        <v/>
      </c>
      <c r="U112" s="19" t="str">
        <f t="shared" si="23"/>
        <v/>
      </c>
      <c r="X112" s="20" t="str">
        <f>IF(ISBLANK('Klanten gegevens'!S109),"",TRIM('Klanten gegevens'!S109))</f>
        <v/>
      </c>
      <c r="Y112" s="19" t="str">
        <f t="shared" si="24"/>
        <v/>
      </c>
      <c r="Z112" s="20" t="str">
        <f>IF(ISBLANK('Klanten gegevens'!T109),"",TRIM('Klanten gegevens'!T109))</f>
        <v/>
      </c>
      <c r="AA112" s="19" t="str">
        <f t="shared" si="25"/>
        <v/>
      </c>
    </row>
    <row r="113" spans="1:27" x14ac:dyDescent="0.2">
      <c r="A113" s="19" t="str">
        <f>IF(ISBLANK('Klanten gegevens'!A110),"",TRIM(PROPER('Klanten gegevens'!A110)))</f>
        <v>Bea</v>
      </c>
      <c r="B113" s="19" t="str">
        <f t="shared" si="13"/>
        <v/>
      </c>
      <c r="C113" s="20" t="str">
        <f>IF(ISBLANK('Klanten gegevens'!B110),"",TRIM(PROPER('Klanten gegevens'!B110)))</f>
        <v>Smeers</v>
      </c>
      <c r="D113" s="19" t="str">
        <f t="shared" si="14"/>
        <v/>
      </c>
      <c r="E113" s="20" t="str">
        <f>IF(ISBLANK('Klanten gegevens'!C110),"",TRIM(PROPER('Klanten gegevens'!C110)))</f>
        <v>1055</v>
      </c>
      <c r="F113" s="19" t="str">
        <f t="shared" si="15"/>
        <v/>
      </c>
      <c r="G113" s="19" t="str">
        <f>IF(F113="double ID",(MATCH(E113,E114:$E$3002,0)),"")</f>
        <v/>
      </c>
      <c r="H113" s="19" t="b">
        <f t="shared" si="16"/>
        <v>0</v>
      </c>
      <c r="I113" s="20" t="str">
        <f>IF(ISBLANK('Klanten gegevens'!D110),"",TRIM('Klanten gegevens'!D110))</f>
        <v>smeers.bea@telenet.be</v>
      </c>
      <c r="J113" s="19" t="str">
        <f t="shared" si="17"/>
        <v/>
      </c>
      <c r="K113" s="19" t="str">
        <f>IF(J113="double email",(MATCH(I113,I114:$I$3002,0)),"")</f>
        <v/>
      </c>
      <c r="L113" s="19" t="b">
        <f t="shared" si="18"/>
        <v>0</v>
      </c>
      <c r="M113" s="20" t="str">
        <f>IF(ISBLANK('Klanten gegevens'!E110),"",TRIM('Klanten gegevens'!E110))</f>
        <v>ja</v>
      </c>
      <c r="N113" s="19" t="str">
        <f t="shared" si="19"/>
        <v/>
      </c>
      <c r="P113" s="40"/>
      <c r="Q113" s="20" t="str">
        <f>IF(ISBLANK('Klanten gegevens'!R110),"",TRIM('Klanten gegevens'!R110))</f>
        <v/>
      </c>
      <c r="R113" s="19" t="str">
        <f t="shared" si="20"/>
        <v/>
      </c>
      <c r="S113" s="19" t="str">
        <f t="shared" si="21"/>
        <v/>
      </c>
      <c r="T113" s="19" t="str">
        <f t="shared" si="22"/>
        <v/>
      </c>
      <c r="U113" s="19" t="str">
        <f t="shared" si="23"/>
        <v/>
      </c>
      <c r="X113" s="20" t="str">
        <f>IF(ISBLANK('Klanten gegevens'!S110),"",TRIM('Klanten gegevens'!S110))</f>
        <v/>
      </c>
      <c r="Y113" s="19" t="str">
        <f t="shared" si="24"/>
        <v/>
      </c>
      <c r="Z113" s="20" t="str">
        <f>IF(ISBLANK('Klanten gegevens'!T110),"",TRIM('Klanten gegevens'!T110))</f>
        <v/>
      </c>
      <c r="AA113" s="19" t="str">
        <f t="shared" si="25"/>
        <v/>
      </c>
    </row>
    <row r="114" spans="1:27" x14ac:dyDescent="0.2">
      <c r="A114" s="19" t="str">
        <f>IF(ISBLANK('Klanten gegevens'!A111),"",TRIM(PROPER('Klanten gegevens'!A111)))</f>
        <v>Ben</v>
      </c>
      <c r="B114" s="19" t="str">
        <f t="shared" si="13"/>
        <v/>
      </c>
      <c r="C114" s="20" t="str">
        <f>IF(ISBLANK('Klanten gegevens'!B111),"",TRIM(PROPER('Klanten gegevens'!B111)))</f>
        <v>Gregoor</v>
      </c>
      <c r="D114" s="19" t="str">
        <f t="shared" si="14"/>
        <v/>
      </c>
      <c r="E114" s="20" t="str">
        <f>IF(ISBLANK('Klanten gegevens'!C111),"",TRIM(PROPER('Klanten gegevens'!C111)))</f>
        <v>651</v>
      </c>
      <c r="F114" s="19" t="str">
        <f t="shared" si="15"/>
        <v/>
      </c>
      <c r="G114" s="19" t="str">
        <f>IF(F114="double ID",(MATCH(E114,E115:$E$3002,0)),"")</f>
        <v/>
      </c>
      <c r="H114" s="19" t="b">
        <f t="shared" si="16"/>
        <v>0</v>
      </c>
      <c r="I114" s="20" t="str">
        <f>IF(ISBLANK('Klanten gegevens'!D111),"",TRIM('Klanten gegevens'!D111))</f>
        <v>ben.gregoor@hotmail.com</v>
      </c>
      <c r="J114" s="19" t="str">
        <f t="shared" si="17"/>
        <v/>
      </c>
      <c r="K114" s="19" t="str">
        <f>IF(J114="double email",(MATCH(I114,I115:$I$3002,0)),"")</f>
        <v/>
      </c>
      <c r="L114" s="19" t="b">
        <f t="shared" si="18"/>
        <v>0</v>
      </c>
      <c r="M114" s="20" t="str">
        <f>IF(ISBLANK('Klanten gegevens'!E111),"",TRIM('Klanten gegevens'!E111))</f>
        <v>ja</v>
      </c>
      <c r="N114" s="19" t="str">
        <f t="shared" si="19"/>
        <v/>
      </c>
      <c r="P114" s="40"/>
      <c r="Q114" s="20" t="str">
        <f>IF(ISBLANK('Klanten gegevens'!R111),"",TRIM('Klanten gegevens'!R111))</f>
        <v/>
      </c>
      <c r="R114" s="19" t="str">
        <f t="shared" si="20"/>
        <v/>
      </c>
      <c r="S114" s="19" t="str">
        <f t="shared" si="21"/>
        <v/>
      </c>
      <c r="T114" s="19" t="str">
        <f t="shared" si="22"/>
        <v/>
      </c>
      <c r="U114" s="19" t="str">
        <f t="shared" si="23"/>
        <v/>
      </c>
      <c r="X114" s="20" t="str">
        <f>IF(ISBLANK('Klanten gegevens'!S111),"",TRIM('Klanten gegevens'!S111))</f>
        <v/>
      </c>
      <c r="Y114" s="19" t="str">
        <f t="shared" si="24"/>
        <v/>
      </c>
      <c r="Z114" s="20" t="str">
        <f>IF(ISBLANK('Klanten gegevens'!T111),"",TRIM('Klanten gegevens'!T111))</f>
        <v/>
      </c>
      <c r="AA114" s="19" t="str">
        <f t="shared" si="25"/>
        <v/>
      </c>
    </row>
    <row r="115" spans="1:27" x14ac:dyDescent="0.2">
      <c r="A115" s="19" t="str">
        <f>IF(ISBLANK('Klanten gegevens'!A112),"",TRIM(PROPER('Klanten gegevens'!A112)))</f>
        <v>Ben</v>
      </c>
      <c r="B115" s="19" t="str">
        <f t="shared" si="13"/>
        <v/>
      </c>
      <c r="C115" s="20" t="str">
        <f>IF(ISBLANK('Klanten gegevens'!B112),"",TRIM(PROPER('Klanten gegevens'!B112)))</f>
        <v>Pouls</v>
      </c>
      <c r="D115" s="19" t="str">
        <f t="shared" si="14"/>
        <v/>
      </c>
      <c r="E115" s="20" t="str">
        <f>IF(ISBLANK('Klanten gegevens'!C112),"",TRIM(PROPER('Klanten gegevens'!C112)))</f>
        <v>1056</v>
      </c>
      <c r="F115" s="19" t="str">
        <f t="shared" si="15"/>
        <v/>
      </c>
      <c r="G115" s="19" t="str">
        <f>IF(F115="double ID",(MATCH(E115,E116:$E$3002,0)),"")</f>
        <v/>
      </c>
      <c r="H115" s="19" t="b">
        <f t="shared" si="16"/>
        <v>0</v>
      </c>
      <c r="I115" s="20" t="str">
        <f>IF(ISBLANK('Klanten gegevens'!D112),"",TRIM('Klanten gegevens'!D112))</f>
        <v>pouls_jr@hotmail.com</v>
      </c>
      <c r="J115" s="19" t="str">
        <f t="shared" si="17"/>
        <v/>
      </c>
      <c r="K115" s="19" t="str">
        <f>IF(J115="double email",(MATCH(I115,I116:$I$3002,0)),"")</f>
        <v/>
      </c>
      <c r="L115" s="19" t="b">
        <f t="shared" si="18"/>
        <v>0</v>
      </c>
      <c r="M115" s="20" t="str">
        <f>IF(ISBLANK('Klanten gegevens'!E112),"",TRIM('Klanten gegevens'!E112))</f>
        <v>ja</v>
      </c>
      <c r="N115" s="19" t="str">
        <f t="shared" si="19"/>
        <v/>
      </c>
      <c r="P115" s="40"/>
      <c r="Q115" s="20" t="str">
        <f>IF(ISBLANK('Klanten gegevens'!R112),"",TRIM('Klanten gegevens'!R112))</f>
        <v/>
      </c>
      <c r="R115" s="19" t="str">
        <f t="shared" si="20"/>
        <v/>
      </c>
      <c r="S115" s="19" t="str">
        <f t="shared" si="21"/>
        <v/>
      </c>
      <c r="T115" s="19" t="str">
        <f t="shared" si="22"/>
        <v/>
      </c>
      <c r="U115" s="19" t="str">
        <f t="shared" si="23"/>
        <v/>
      </c>
      <c r="X115" s="20" t="str">
        <f>IF(ISBLANK('Klanten gegevens'!S112),"",TRIM('Klanten gegevens'!S112))</f>
        <v/>
      </c>
      <c r="Y115" s="19" t="str">
        <f t="shared" si="24"/>
        <v/>
      </c>
      <c r="Z115" s="20" t="str">
        <f>IF(ISBLANK('Klanten gegevens'!T112),"",TRIM('Klanten gegevens'!T112))</f>
        <v/>
      </c>
      <c r="AA115" s="19" t="str">
        <f t="shared" si="25"/>
        <v/>
      </c>
    </row>
    <row r="116" spans="1:27" x14ac:dyDescent="0.2">
      <c r="A116" s="19" t="str">
        <f>IF(ISBLANK('Klanten gegevens'!A113),"",TRIM(PROPER('Klanten gegevens'!A113)))</f>
        <v>Benjely</v>
      </c>
      <c r="B116" s="19" t="str">
        <f t="shared" si="13"/>
        <v/>
      </c>
      <c r="C116" s="20" t="str">
        <f>IF(ISBLANK('Klanten gegevens'!B113),"",TRIM(PROPER('Klanten gegevens'!B113)))</f>
        <v>Eleonora</v>
      </c>
      <c r="D116" s="19" t="str">
        <f t="shared" si="14"/>
        <v/>
      </c>
      <c r="E116" s="20" t="str">
        <f>IF(ISBLANK('Klanten gegevens'!C113),"",TRIM(PROPER('Klanten gegevens'!C113)))</f>
        <v>558</v>
      </c>
      <c r="F116" s="19" t="str">
        <f t="shared" si="15"/>
        <v/>
      </c>
      <c r="G116" s="19" t="str">
        <f>IF(F116="double ID",(MATCH(E116,E117:$E$3002,0)),"")</f>
        <v/>
      </c>
      <c r="H116" s="19" t="b">
        <f t="shared" si="16"/>
        <v>0</v>
      </c>
      <c r="I116" s="20" t="str">
        <f>IF(ISBLANK('Klanten gegevens'!D113),"",TRIM('Klanten gegevens'!D113))</f>
        <v>benjelyeleonora@hotmail.com</v>
      </c>
      <c r="J116" s="19" t="str">
        <f t="shared" si="17"/>
        <v/>
      </c>
      <c r="K116" s="19" t="str">
        <f>IF(J116="double email",(MATCH(I116,I117:$I$3002,0)),"")</f>
        <v/>
      </c>
      <c r="L116" s="19" t="b">
        <f t="shared" si="18"/>
        <v>0</v>
      </c>
      <c r="M116" s="20" t="str">
        <f>IF(ISBLANK('Klanten gegevens'!E113),"",TRIM('Klanten gegevens'!E113))</f>
        <v>ja</v>
      </c>
      <c r="N116" s="19" t="str">
        <f t="shared" si="19"/>
        <v/>
      </c>
      <c r="P116" s="40"/>
      <c r="Q116" s="20" t="str">
        <f>IF(ISBLANK('Klanten gegevens'!R113),"",TRIM('Klanten gegevens'!R113))</f>
        <v/>
      </c>
      <c r="R116" s="19" t="str">
        <f t="shared" si="20"/>
        <v/>
      </c>
      <c r="S116" s="19" t="str">
        <f t="shared" si="21"/>
        <v/>
      </c>
      <c r="T116" s="19" t="str">
        <f t="shared" si="22"/>
        <v/>
      </c>
      <c r="U116" s="19" t="str">
        <f t="shared" si="23"/>
        <v/>
      </c>
      <c r="X116" s="20" t="str">
        <f>IF(ISBLANK('Klanten gegevens'!S113),"",TRIM('Klanten gegevens'!S113))</f>
        <v/>
      </c>
      <c r="Y116" s="19" t="str">
        <f t="shared" si="24"/>
        <v/>
      </c>
      <c r="Z116" s="20" t="str">
        <f>IF(ISBLANK('Klanten gegevens'!T113),"",TRIM('Klanten gegevens'!T113))</f>
        <v/>
      </c>
      <c r="AA116" s="19" t="str">
        <f t="shared" si="25"/>
        <v/>
      </c>
    </row>
    <row r="117" spans="1:27" x14ac:dyDescent="0.2">
      <c r="A117" s="19" t="str">
        <f>IF(ISBLANK('Klanten gegevens'!A114),"",TRIM(PROPER('Klanten gegevens'!A114)))</f>
        <v>Bente</v>
      </c>
      <c r="B117" s="19" t="str">
        <f t="shared" si="13"/>
        <v/>
      </c>
      <c r="C117" s="20" t="str">
        <f>IF(ISBLANK('Klanten gegevens'!B114),"",TRIM(PROPER('Klanten gegevens'!B114)))</f>
        <v>De Boer</v>
      </c>
      <c r="D117" s="19" t="str">
        <f t="shared" si="14"/>
        <v/>
      </c>
      <c r="E117" s="20" t="str">
        <f>IF(ISBLANK('Klanten gegevens'!C114),"",TRIM(PROPER('Klanten gegevens'!C114)))</f>
        <v>488</v>
      </c>
      <c r="F117" s="19" t="str">
        <f t="shared" si="15"/>
        <v/>
      </c>
      <c r="G117" s="19" t="str">
        <f>IF(F117="double ID",(MATCH(E117,E118:$E$3002,0)),"")</f>
        <v/>
      </c>
      <c r="H117" s="19" t="b">
        <f t="shared" si="16"/>
        <v>0</v>
      </c>
      <c r="I117" s="20" t="str">
        <f>IF(ISBLANK('Klanten gegevens'!D114),"",TRIM('Klanten gegevens'!D114))</f>
        <v>bente_1992@outlook.com</v>
      </c>
      <c r="J117" s="19" t="str">
        <f t="shared" si="17"/>
        <v/>
      </c>
      <c r="K117" s="19" t="str">
        <f>IF(J117="double email",(MATCH(I117,I118:$I$3002,0)),"")</f>
        <v/>
      </c>
      <c r="L117" s="19" t="b">
        <f t="shared" si="18"/>
        <v>0</v>
      </c>
      <c r="M117" s="20" t="str">
        <f>IF(ISBLANK('Klanten gegevens'!E114),"",TRIM('Klanten gegevens'!E114))</f>
        <v>ja</v>
      </c>
      <c r="N117" s="19" t="str">
        <f t="shared" si="19"/>
        <v/>
      </c>
      <c r="P117" s="40"/>
      <c r="Q117" s="20" t="str">
        <f>IF(ISBLANK('Klanten gegevens'!R114),"",TRIM('Klanten gegevens'!R114))</f>
        <v/>
      </c>
      <c r="R117" s="19" t="str">
        <f t="shared" si="20"/>
        <v/>
      </c>
      <c r="S117" s="19" t="str">
        <f t="shared" si="21"/>
        <v/>
      </c>
      <c r="T117" s="19" t="str">
        <f t="shared" si="22"/>
        <v/>
      </c>
      <c r="U117" s="19" t="str">
        <f t="shared" si="23"/>
        <v/>
      </c>
      <c r="X117" s="20" t="str">
        <f>IF(ISBLANK('Klanten gegevens'!S114),"",TRIM('Klanten gegevens'!S114))</f>
        <v/>
      </c>
      <c r="Y117" s="19" t="str">
        <f t="shared" si="24"/>
        <v/>
      </c>
      <c r="Z117" s="20" t="str">
        <f>IF(ISBLANK('Klanten gegevens'!T114),"",TRIM('Klanten gegevens'!T114))</f>
        <v/>
      </c>
      <c r="AA117" s="19" t="str">
        <f t="shared" si="25"/>
        <v/>
      </c>
    </row>
    <row r="118" spans="1:27" x14ac:dyDescent="0.2">
      <c r="A118" s="19" t="str">
        <f>IF(ISBLANK('Klanten gegevens'!A115),"",TRIM(PROPER('Klanten gegevens'!A115)))</f>
        <v>Bernart</v>
      </c>
      <c r="B118" s="19" t="str">
        <f t="shared" si="13"/>
        <v/>
      </c>
      <c r="C118" s="20" t="str">
        <f>IF(ISBLANK('Klanten gegevens'!B115),"",TRIM(PROPER('Klanten gegevens'!B115)))</f>
        <v>De Leeuw</v>
      </c>
      <c r="D118" s="19" t="str">
        <f t="shared" si="14"/>
        <v/>
      </c>
      <c r="E118" s="20" t="str">
        <f>IF(ISBLANK('Klanten gegevens'!C115),"",TRIM(PROPER('Klanten gegevens'!C115)))</f>
        <v>499</v>
      </c>
      <c r="F118" s="19" t="str">
        <f t="shared" si="15"/>
        <v/>
      </c>
      <c r="G118" s="19" t="str">
        <f>IF(F118="double ID",(MATCH(E118,E119:$E$3002,0)),"")</f>
        <v/>
      </c>
      <c r="H118" s="19" t="b">
        <f t="shared" si="16"/>
        <v>0</v>
      </c>
      <c r="I118" s="20" t="str">
        <f>IF(ISBLANK('Klanten gegevens'!D115),"",TRIM('Klanten gegevens'!D115))</f>
        <v>bernartdeleeuw@gmail.com</v>
      </c>
      <c r="J118" s="19" t="str">
        <f t="shared" si="17"/>
        <v/>
      </c>
      <c r="K118" s="19" t="str">
        <f>IF(J118="double email",(MATCH(I118,I119:$I$3002,0)),"")</f>
        <v/>
      </c>
      <c r="L118" s="19" t="b">
        <f t="shared" si="18"/>
        <v>0</v>
      </c>
      <c r="M118" s="20" t="str">
        <f>IF(ISBLANK('Klanten gegevens'!E115),"",TRIM('Klanten gegevens'!E115))</f>
        <v>ja</v>
      </c>
      <c r="N118" s="19" t="str">
        <f t="shared" si="19"/>
        <v/>
      </c>
      <c r="P118" s="40"/>
      <c r="Q118" s="20" t="str">
        <f>IF(ISBLANK('Klanten gegevens'!R115),"",TRIM('Klanten gegevens'!R115))</f>
        <v/>
      </c>
      <c r="R118" s="19" t="str">
        <f t="shared" si="20"/>
        <v/>
      </c>
      <c r="S118" s="19" t="str">
        <f t="shared" si="21"/>
        <v/>
      </c>
      <c r="T118" s="19" t="str">
        <f t="shared" si="22"/>
        <v/>
      </c>
      <c r="U118" s="19" t="str">
        <f t="shared" si="23"/>
        <v/>
      </c>
      <c r="X118" s="20" t="str">
        <f>IF(ISBLANK('Klanten gegevens'!S115),"",TRIM('Klanten gegevens'!S115))</f>
        <v/>
      </c>
      <c r="Y118" s="19" t="str">
        <f t="shared" si="24"/>
        <v/>
      </c>
      <c r="Z118" s="20" t="str">
        <f>IF(ISBLANK('Klanten gegevens'!T115),"",TRIM('Klanten gegevens'!T115))</f>
        <v/>
      </c>
      <c r="AA118" s="19" t="str">
        <f t="shared" si="25"/>
        <v/>
      </c>
    </row>
    <row r="119" spans="1:27" x14ac:dyDescent="0.2">
      <c r="A119" s="19" t="str">
        <f>IF(ISBLANK('Klanten gegevens'!A116),"",TRIM(PROPER('Klanten gegevens'!A116)))</f>
        <v>Bert</v>
      </c>
      <c r="B119" s="19" t="str">
        <f t="shared" si="13"/>
        <v/>
      </c>
      <c r="C119" s="20" t="str">
        <f>IF(ISBLANK('Klanten gegevens'!B116),"",TRIM(PROPER('Klanten gegevens'!B116)))</f>
        <v>Janssen</v>
      </c>
      <c r="D119" s="19" t="str">
        <f t="shared" si="14"/>
        <v/>
      </c>
      <c r="E119" s="20" t="str">
        <f>IF(ISBLANK('Klanten gegevens'!C116),"",TRIM(PROPER('Klanten gegevens'!C116)))</f>
        <v>780</v>
      </c>
      <c r="F119" s="19" t="str">
        <f t="shared" si="15"/>
        <v/>
      </c>
      <c r="G119" s="19" t="str">
        <f>IF(F119="double ID",(MATCH(E119,E120:$E$3002,0)),"")</f>
        <v/>
      </c>
      <c r="H119" s="19" t="b">
        <f t="shared" si="16"/>
        <v>0</v>
      </c>
      <c r="I119" s="20" t="str">
        <f>IF(ISBLANK('Klanten gegevens'!D116),"",TRIM('Klanten gegevens'!D116))</f>
        <v>bertjanssen@home.nl</v>
      </c>
      <c r="J119" s="19" t="str">
        <f t="shared" si="17"/>
        <v/>
      </c>
      <c r="K119" s="19" t="str">
        <f>IF(J119="double email",(MATCH(I119,I120:$I$3002,0)),"")</f>
        <v/>
      </c>
      <c r="L119" s="19" t="b">
        <f t="shared" si="18"/>
        <v>0</v>
      </c>
      <c r="M119" s="20" t="str">
        <f>IF(ISBLANK('Klanten gegevens'!E116),"",TRIM('Klanten gegevens'!E116))</f>
        <v>ja</v>
      </c>
      <c r="N119" s="19" t="str">
        <f t="shared" si="19"/>
        <v/>
      </c>
      <c r="P119" s="40"/>
      <c r="Q119" s="20" t="str">
        <f>IF(ISBLANK('Klanten gegevens'!R116),"",TRIM('Klanten gegevens'!R116))</f>
        <v/>
      </c>
      <c r="R119" s="19" t="str">
        <f t="shared" si="20"/>
        <v/>
      </c>
      <c r="S119" s="19" t="str">
        <f t="shared" si="21"/>
        <v/>
      </c>
      <c r="T119" s="19" t="str">
        <f t="shared" si="22"/>
        <v/>
      </c>
      <c r="U119" s="19" t="str">
        <f t="shared" si="23"/>
        <v/>
      </c>
      <c r="X119" s="20" t="str">
        <f>IF(ISBLANK('Klanten gegevens'!S116),"",TRIM('Klanten gegevens'!S116))</f>
        <v/>
      </c>
      <c r="Y119" s="19" t="str">
        <f t="shared" si="24"/>
        <v/>
      </c>
      <c r="Z119" s="20" t="str">
        <f>IF(ISBLANK('Klanten gegevens'!T116),"",TRIM('Klanten gegevens'!T116))</f>
        <v/>
      </c>
      <c r="AA119" s="19" t="str">
        <f t="shared" si="25"/>
        <v/>
      </c>
    </row>
    <row r="120" spans="1:27" x14ac:dyDescent="0.2">
      <c r="A120" s="19" t="str">
        <f>IF(ISBLANK('Klanten gegevens'!A117),"",TRIM(PROPER('Klanten gegevens'!A117)))</f>
        <v>Bertine</v>
      </c>
      <c r="B120" s="19" t="str">
        <f t="shared" si="13"/>
        <v/>
      </c>
      <c r="C120" s="20" t="str">
        <f>IF(ISBLANK('Klanten gegevens'!B117),"",TRIM(PROPER('Klanten gegevens'!B117)))</f>
        <v>Claessen</v>
      </c>
      <c r="D120" s="19" t="str">
        <f t="shared" si="14"/>
        <v/>
      </c>
      <c r="E120" s="20" t="str">
        <f>IF(ISBLANK('Klanten gegevens'!C117),"",TRIM(PROPER('Klanten gegevens'!C117)))</f>
        <v>443</v>
      </c>
      <c r="F120" s="19" t="str">
        <f t="shared" si="15"/>
        <v/>
      </c>
      <c r="G120" s="19" t="str">
        <f>IF(F120="double ID",(MATCH(E120,E121:$E$3002,0)),"")</f>
        <v/>
      </c>
      <c r="H120" s="19" t="b">
        <f t="shared" si="16"/>
        <v>0</v>
      </c>
      <c r="I120" s="20" t="str">
        <f>IF(ISBLANK('Klanten gegevens'!D117),"",TRIM('Klanten gegevens'!D117))</f>
        <v>bertinedemandt@home.nl</v>
      </c>
      <c r="J120" s="19" t="str">
        <f t="shared" si="17"/>
        <v/>
      </c>
      <c r="K120" s="19" t="str">
        <f>IF(J120="double email",(MATCH(I120,I121:$I$3002,0)),"")</f>
        <v/>
      </c>
      <c r="L120" s="19" t="b">
        <f t="shared" si="18"/>
        <v>0</v>
      </c>
      <c r="M120" s="20" t="str">
        <f>IF(ISBLANK('Klanten gegevens'!E117),"",TRIM('Klanten gegevens'!E117))</f>
        <v>ja</v>
      </c>
      <c r="N120" s="19" t="str">
        <f t="shared" si="19"/>
        <v/>
      </c>
      <c r="P120" s="40"/>
      <c r="Q120" s="20" t="str">
        <f>IF(ISBLANK('Klanten gegevens'!R117),"",TRIM('Klanten gegevens'!R117))</f>
        <v/>
      </c>
      <c r="R120" s="19" t="str">
        <f t="shared" si="20"/>
        <v/>
      </c>
      <c r="S120" s="19" t="str">
        <f t="shared" si="21"/>
        <v/>
      </c>
      <c r="T120" s="19" t="str">
        <f t="shared" si="22"/>
        <v/>
      </c>
      <c r="U120" s="19" t="str">
        <f t="shared" si="23"/>
        <v/>
      </c>
      <c r="X120" s="20" t="str">
        <f>IF(ISBLANK('Klanten gegevens'!S117),"",TRIM('Klanten gegevens'!S117))</f>
        <v/>
      </c>
      <c r="Y120" s="19" t="str">
        <f t="shared" si="24"/>
        <v/>
      </c>
      <c r="Z120" s="20" t="str">
        <f>IF(ISBLANK('Klanten gegevens'!T117),"",TRIM('Klanten gegevens'!T117))</f>
        <v/>
      </c>
      <c r="AA120" s="19" t="str">
        <f t="shared" si="25"/>
        <v/>
      </c>
    </row>
    <row r="121" spans="1:27" x14ac:dyDescent="0.2">
      <c r="A121" s="19" t="str">
        <f>IF(ISBLANK('Klanten gegevens'!A118),"",TRIM(PROPER('Klanten gegevens'!A118)))</f>
        <v>Bettie</v>
      </c>
      <c r="B121" s="19" t="str">
        <f t="shared" si="13"/>
        <v/>
      </c>
      <c r="C121" s="20" t="str">
        <f>IF(ISBLANK('Klanten gegevens'!B118),"",TRIM(PROPER('Klanten gegevens'!B118)))</f>
        <v>Granzier</v>
      </c>
      <c r="D121" s="19" t="str">
        <f t="shared" si="14"/>
        <v/>
      </c>
      <c r="E121" s="20" t="str">
        <f>IF(ISBLANK('Klanten gegevens'!C118),"",TRIM(PROPER('Klanten gegevens'!C118)))</f>
        <v>644</v>
      </c>
      <c r="F121" s="19" t="str">
        <f t="shared" si="15"/>
        <v/>
      </c>
      <c r="G121" s="19" t="str">
        <f>IF(F121="double ID",(MATCH(E121,E122:$E$3002,0)),"")</f>
        <v/>
      </c>
      <c r="H121" s="19" t="b">
        <f t="shared" si="16"/>
        <v>0</v>
      </c>
      <c r="I121" s="20" t="str">
        <f>IF(ISBLANK('Klanten gegevens'!D118),"",TRIM('Klanten gegevens'!D118))</f>
        <v>bettiegranzier@gmail.com</v>
      </c>
      <c r="J121" s="19" t="str">
        <f t="shared" si="17"/>
        <v/>
      </c>
      <c r="K121" s="19" t="str">
        <f>IF(J121="double email",(MATCH(I121,I122:$I$3002,0)),"")</f>
        <v/>
      </c>
      <c r="L121" s="19" t="b">
        <f t="shared" si="18"/>
        <v>0</v>
      </c>
      <c r="M121" s="20" t="str">
        <f>IF(ISBLANK('Klanten gegevens'!E118),"",TRIM('Klanten gegevens'!E118))</f>
        <v>ja</v>
      </c>
      <c r="N121" s="19" t="str">
        <f t="shared" si="19"/>
        <v/>
      </c>
      <c r="P121" s="40"/>
      <c r="Q121" s="20" t="str">
        <f>IF(ISBLANK('Klanten gegevens'!R118),"",TRIM('Klanten gegevens'!R118))</f>
        <v/>
      </c>
      <c r="R121" s="19" t="str">
        <f t="shared" si="20"/>
        <v/>
      </c>
      <c r="S121" s="19" t="str">
        <f t="shared" si="21"/>
        <v/>
      </c>
      <c r="T121" s="19" t="str">
        <f t="shared" si="22"/>
        <v/>
      </c>
      <c r="U121" s="19" t="str">
        <f t="shared" si="23"/>
        <v/>
      </c>
      <c r="X121" s="20" t="str">
        <f>IF(ISBLANK('Klanten gegevens'!S118),"",TRIM('Klanten gegevens'!S118))</f>
        <v/>
      </c>
      <c r="Y121" s="19" t="str">
        <f t="shared" si="24"/>
        <v/>
      </c>
      <c r="Z121" s="20" t="str">
        <f>IF(ISBLANK('Klanten gegevens'!T118),"",TRIM('Klanten gegevens'!T118))</f>
        <v/>
      </c>
      <c r="AA121" s="19" t="str">
        <f t="shared" si="25"/>
        <v/>
      </c>
    </row>
    <row r="122" spans="1:27" x14ac:dyDescent="0.2">
      <c r="A122" s="19" t="str">
        <f>IF(ISBLANK('Klanten gegevens'!A119),"",TRIM(PROPER('Klanten gegevens'!A119)))</f>
        <v>Betty</v>
      </c>
      <c r="B122" s="19" t="str">
        <f t="shared" si="13"/>
        <v/>
      </c>
      <c r="C122" s="20" t="str">
        <f>IF(ISBLANK('Klanten gegevens'!B119),"",TRIM(PROPER('Klanten gegevens'!B119)))</f>
        <v>Hameleers</v>
      </c>
      <c r="D122" s="19" t="str">
        <f t="shared" si="14"/>
        <v/>
      </c>
      <c r="E122" s="20" t="str">
        <f>IF(ISBLANK('Klanten gegevens'!C119),"",TRIM(PROPER('Klanten gegevens'!C119)))</f>
        <v>676</v>
      </c>
      <c r="F122" s="19" t="str">
        <f t="shared" si="15"/>
        <v/>
      </c>
      <c r="G122" s="19" t="str">
        <f>IF(F122="double ID",(MATCH(E122,E123:$E$3002,0)),"")</f>
        <v/>
      </c>
      <c r="H122" s="19" t="b">
        <f t="shared" si="16"/>
        <v>0</v>
      </c>
      <c r="I122" s="20" t="str">
        <f>IF(ISBLANK('Klanten gegevens'!D119),"",TRIM('Klanten gegevens'!D119))</f>
        <v>hameleers@box.nl</v>
      </c>
      <c r="J122" s="19" t="str">
        <f t="shared" si="17"/>
        <v/>
      </c>
      <c r="K122" s="19" t="str">
        <f>IF(J122="double email",(MATCH(I122,I123:$I$3002,0)),"")</f>
        <v/>
      </c>
      <c r="L122" s="19" t="b">
        <f t="shared" si="18"/>
        <v>0</v>
      </c>
      <c r="M122" s="20" t="str">
        <f>IF(ISBLANK('Klanten gegevens'!E119),"",TRIM('Klanten gegevens'!E119))</f>
        <v>ja</v>
      </c>
      <c r="N122" s="19" t="str">
        <f t="shared" si="19"/>
        <v/>
      </c>
      <c r="P122" s="40"/>
      <c r="Q122" s="20" t="str">
        <f>IF(ISBLANK('Klanten gegevens'!R119),"",TRIM('Klanten gegevens'!R119))</f>
        <v/>
      </c>
      <c r="R122" s="19" t="str">
        <f t="shared" si="20"/>
        <v/>
      </c>
      <c r="S122" s="19" t="str">
        <f t="shared" si="21"/>
        <v/>
      </c>
      <c r="T122" s="19" t="str">
        <f t="shared" si="22"/>
        <v/>
      </c>
      <c r="U122" s="19" t="str">
        <f t="shared" si="23"/>
        <v/>
      </c>
      <c r="X122" s="20" t="str">
        <f>IF(ISBLANK('Klanten gegevens'!S119),"",TRIM('Klanten gegevens'!S119))</f>
        <v/>
      </c>
      <c r="Y122" s="19" t="str">
        <f t="shared" si="24"/>
        <v/>
      </c>
      <c r="Z122" s="20" t="str">
        <f>IF(ISBLANK('Klanten gegevens'!T119),"",TRIM('Klanten gegevens'!T119))</f>
        <v/>
      </c>
      <c r="AA122" s="19" t="str">
        <f t="shared" si="25"/>
        <v/>
      </c>
    </row>
    <row r="123" spans="1:27" x14ac:dyDescent="0.2">
      <c r="A123" s="19" t="str">
        <f>IF(ISBLANK('Klanten gegevens'!A120),"",TRIM(PROPER('Klanten gegevens'!A120)))</f>
        <v>Bianca</v>
      </c>
      <c r="B123" s="19" t="str">
        <f t="shared" si="13"/>
        <v/>
      </c>
      <c r="C123" s="20" t="str">
        <f>IF(ISBLANK('Klanten gegevens'!B120),"",TRIM(PROPER('Klanten gegevens'!B120)))</f>
        <v>Bex</v>
      </c>
      <c r="D123" s="19" t="str">
        <f t="shared" si="14"/>
        <v/>
      </c>
      <c r="E123" s="20" t="str">
        <f>IF(ISBLANK('Klanten gegevens'!C120),"",TRIM(PROPER('Klanten gegevens'!C120)))</f>
        <v>19</v>
      </c>
      <c r="F123" s="19" t="str">
        <f t="shared" si="15"/>
        <v/>
      </c>
      <c r="G123" s="19" t="str">
        <f>IF(F123="double ID",(MATCH(E123,E124:$E$3002,0)),"")</f>
        <v/>
      </c>
      <c r="H123" s="19" t="b">
        <f t="shared" si="16"/>
        <v>0</v>
      </c>
      <c r="I123" s="20" t="str">
        <f>IF(ISBLANK('Klanten gegevens'!D120),"",TRIM('Klanten gegevens'!D120))</f>
        <v>Bexbianca@hotmail.com</v>
      </c>
      <c r="J123" s="19" t="str">
        <f t="shared" si="17"/>
        <v/>
      </c>
      <c r="K123" s="19" t="str">
        <f>IF(J123="double email",(MATCH(I123,I124:$I$3002,0)),"")</f>
        <v/>
      </c>
      <c r="L123" s="19" t="b">
        <f t="shared" si="18"/>
        <v>0</v>
      </c>
      <c r="M123" s="20" t="str">
        <f>IF(ISBLANK('Klanten gegevens'!E120),"",TRIM('Klanten gegevens'!E120))</f>
        <v>ja</v>
      </c>
      <c r="N123" s="19" t="str">
        <f t="shared" si="19"/>
        <v/>
      </c>
      <c r="P123" s="40"/>
      <c r="Q123" s="20" t="str">
        <f>IF(ISBLANK('Klanten gegevens'!R120),"",TRIM('Klanten gegevens'!R120))</f>
        <v/>
      </c>
      <c r="R123" s="19" t="str">
        <f t="shared" si="20"/>
        <v/>
      </c>
      <c r="S123" s="19" t="str">
        <f t="shared" si="21"/>
        <v/>
      </c>
      <c r="T123" s="19" t="str">
        <f t="shared" si="22"/>
        <v/>
      </c>
      <c r="U123" s="19" t="str">
        <f t="shared" si="23"/>
        <v/>
      </c>
      <c r="X123" s="20" t="str">
        <f>IF(ISBLANK('Klanten gegevens'!S120),"",TRIM('Klanten gegevens'!S120))</f>
        <v/>
      </c>
      <c r="Y123" s="19" t="str">
        <f t="shared" si="24"/>
        <v/>
      </c>
      <c r="Z123" s="20" t="str">
        <f>IF(ISBLANK('Klanten gegevens'!T120),"",TRIM('Klanten gegevens'!T120))</f>
        <v/>
      </c>
      <c r="AA123" s="19" t="str">
        <f t="shared" si="25"/>
        <v/>
      </c>
    </row>
    <row r="124" spans="1:27" x14ac:dyDescent="0.2">
      <c r="A124" s="19" t="str">
        <f>IF(ISBLANK('Klanten gegevens'!A121),"",TRIM(PROPER('Klanten gegevens'!A121)))</f>
        <v>Bianca</v>
      </c>
      <c r="B124" s="19" t="str">
        <f t="shared" si="13"/>
        <v/>
      </c>
      <c r="C124" s="20" t="str">
        <f>IF(ISBLANK('Klanten gegevens'!B121),"",TRIM(PROPER('Klanten gegevens'!B121)))</f>
        <v>Tjoen</v>
      </c>
      <c r="D124" s="19" t="str">
        <f t="shared" si="14"/>
        <v/>
      </c>
      <c r="E124" s="20" t="str">
        <f>IF(ISBLANK('Klanten gegevens'!C121),"",TRIM(PROPER('Klanten gegevens'!C121)))</f>
        <v>220</v>
      </c>
      <c r="F124" s="19" t="str">
        <f t="shared" si="15"/>
        <v/>
      </c>
      <c r="G124" s="19" t="str">
        <f>IF(F124="double ID",(MATCH(E124,E125:$E$3002,0)),"")</f>
        <v/>
      </c>
      <c r="H124" s="19" t="b">
        <f t="shared" si="16"/>
        <v>0</v>
      </c>
      <c r="I124" s="20" t="str">
        <f>IF(ISBLANK('Klanten gegevens'!D121),"",TRIM('Klanten gegevens'!D121))</f>
        <v>biancatjoen@gmail.com</v>
      </c>
      <c r="J124" s="19" t="str">
        <f t="shared" si="17"/>
        <v/>
      </c>
      <c r="K124" s="19" t="str">
        <f>IF(J124="double email",(MATCH(I124,I125:$I$3002,0)),"")</f>
        <v/>
      </c>
      <c r="L124" s="19" t="b">
        <f t="shared" si="18"/>
        <v>0</v>
      </c>
      <c r="M124" s="20" t="str">
        <f>IF(ISBLANK('Klanten gegevens'!E121),"",TRIM('Klanten gegevens'!E121))</f>
        <v>ja</v>
      </c>
      <c r="N124" s="19" t="str">
        <f t="shared" si="19"/>
        <v/>
      </c>
      <c r="P124" s="40"/>
      <c r="Q124" s="20" t="str">
        <f>IF(ISBLANK('Klanten gegevens'!R121),"",TRIM('Klanten gegevens'!R121))</f>
        <v/>
      </c>
      <c r="R124" s="19" t="str">
        <f t="shared" si="20"/>
        <v/>
      </c>
      <c r="S124" s="19" t="str">
        <f t="shared" si="21"/>
        <v/>
      </c>
      <c r="T124" s="19" t="str">
        <f t="shared" si="22"/>
        <v/>
      </c>
      <c r="U124" s="19" t="str">
        <f t="shared" si="23"/>
        <v/>
      </c>
      <c r="X124" s="20" t="str">
        <f>IF(ISBLANK('Klanten gegevens'!S121),"",TRIM('Klanten gegevens'!S121))</f>
        <v/>
      </c>
      <c r="Y124" s="19" t="str">
        <f t="shared" si="24"/>
        <v/>
      </c>
      <c r="Z124" s="20" t="str">
        <f>IF(ISBLANK('Klanten gegevens'!T121),"",TRIM('Klanten gegevens'!T121))</f>
        <v/>
      </c>
      <c r="AA124" s="19" t="str">
        <f t="shared" si="25"/>
        <v/>
      </c>
    </row>
    <row r="125" spans="1:27" x14ac:dyDescent="0.2">
      <c r="A125" s="19" t="e">
        <f>IF(ISBLANK('Klanten gegevens'!#REF!),"",TRIM(PROPER('Klanten gegevens'!#REF!)))</f>
        <v>#REF!</v>
      </c>
      <c r="B125" s="19" t="e">
        <f t="shared" si="13"/>
        <v>#REF!</v>
      </c>
      <c r="C125" s="20" t="e">
        <f>IF(ISBLANK('Klanten gegevens'!#REF!),"",TRIM(PROPER('Klanten gegevens'!#REF!)))</f>
        <v>#REF!</v>
      </c>
      <c r="D125" s="19" t="e">
        <f t="shared" si="14"/>
        <v>#REF!</v>
      </c>
      <c r="E125" s="20" t="e">
        <f>IF(ISBLANK('Klanten gegevens'!#REF!),"",TRIM(PROPER('Klanten gegevens'!#REF!)))</f>
        <v>#REF!</v>
      </c>
      <c r="F125" s="19" t="e">
        <f t="shared" si="15"/>
        <v>#REF!</v>
      </c>
      <c r="G125" s="19" t="e">
        <f>IF(F125="double ID",(MATCH(E125,E126:$E$3002,0)),"")</f>
        <v>#REF!</v>
      </c>
      <c r="H125" s="19" t="b">
        <f t="shared" si="16"/>
        <v>0</v>
      </c>
      <c r="I125" s="20" t="e">
        <f>IF(ISBLANK('Klanten gegevens'!#REF!),"",TRIM('Klanten gegevens'!#REF!))</f>
        <v>#REF!</v>
      </c>
      <c r="J125" s="19" t="e">
        <f t="shared" si="17"/>
        <v>#REF!</v>
      </c>
      <c r="K125" s="19" t="e">
        <f>IF(J125="double email",(MATCH(I125,I126:$I$3002,0)),"")</f>
        <v>#REF!</v>
      </c>
      <c r="L125" s="19" t="b">
        <f t="shared" si="18"/>
        <v>0</v>
      </c>
      <c r="M125" s="20" t="e">
        <f>IF(ISBLANK('Klanten gegevens'!#REF!),"",TRIM('Klanten gegevens'!#REF!))</f>
        <v>#REF!</v>
      </c>
      <c r="N125" s="19" t="e">
        <f t="shared" si="19"/>
        <v>#REF!</v>
      </c>
      <c r="P125" s="40"/>
      <c r="Q125" s="20" t="e">
        <f>IF(ISBLANK('Klanten gegevens'!#REF!),"",TRIM('Klanten gegevens'!#REF!))</f>
        <v>#REF!</v>
      </c>
      <c r="R125" s="19" t="e">
        <f t="shared" si="20"/>
        <v>#REF!</v>
      </c>
      <c r="S125" s="19" t="e">
        <f t="shared" si="21"/>
        <v>#REF!</v>
      </c>
      <c r="T125" s="19" t="e">
        <f t="shared" si="22"/>
        <v>#REF!</v>
      </c>
      <c r="U125" s="19" t="e">
        <f t="shared" si="23"/>
        <v>#REF!</v>
      </c>
      <c r="X125" s="20" t="e">
        <f>IF(ISBLANK('Klanten gegevens'!#REF!),"",TRIM('Klanten gegevens'!#REF!))</f>
        <v>#REF!</v>
      </c>
      <c r="Y125" s="19" t="e">
        <f t="shared" si="24"/>
        <v>#REF!</v>
      </c>
      <c r="Z125" s="20" t="e">
        <f>IF(ISBLANK('Klanten gegevens'!#REF!),"",TRIM('Klanten gegevens'!#REF!))</f>
        <v>#REF!</v>
      </c>
      <c r="AA125" s="19" t="e">
        <f t="shared" si="25"/>
        <v>#REF!</v>
      </c>
    </row>
    <row r="126" spans="1:27" x14ac:dyDescent="0.2">
      <c r="A126" s="19" t="str">
        <f>IF(ISBLANK('Klanten gegevens'!A122),"",TRIM(PROPER('Klanten gegevens'!A122)))</f>
        <v>Bianca</v>
      </c>
      <c r="B126" s="19" t="str">
        <f t="shared" si="13"/>
        <v/>
      </c>
      <c r="C126" s="20" t="str">
        <f>IF(ISBLANK('Klanten gegevens'!B122),"",TRIM(PROPER('Klanten gegevens'!B122)))</f>
        <v>Lotz-Foppen</v>
      </c>
      <c r="D126" s="19" t="str">
        <f t="shared" si="14"/>
        <v/>
      </c>
      <c r="E126" s="20" t="str">
        <f>IF(ISBLANK('Klanten gegevens'!C122),"",TRIM(PROPER('Klanten gegevens'!C122)))</f>
        <v>1057</v>
      </c>
      <c r="F126" s="19" t="str">
        <f t="shared" si="15"/>
        <v/>
      </c>
      <c r="G126" s="19" t="str">
        <f>IF(F126="double ID",(MATCH(E126,E127:$E$3002,0)),"")</f>
        <v/>
      </c>
      <c r="H126" s="19" t="b">
        <f t="shared" si="16"/>
        <v>0</v>
      </c>
      <c r="I126" s="20" t="str">
        <f>IF(ISBLANK('Klanten gegevens'!D122),"",TRIM('Klanten gegevens'!D122))</f>
        <v>dianalotz@outlook.com</v>
      </c>
      <c r="J126" s="19" t="str">
        <f t="shared" si="17"/>
        <v/>
      </c>
      <c r="K126" s="19" t="str">
        <f>IF(J126="double email",(MATCH(I126,I127:$I$3002,0)),"")</f>
        <v/>
      </c>
      <c r="L126" s="19" t="b">
        <f t="shared" si="18"/>
        <v>0</v>
      </c>
      <c r="M126" s="20" t="str">
        <f>IF(ISBLANK('Klanten gegevens'!E122),"",TRIM('Klanten gegevens'!E122))</f>
        <v>ja</v>
      </c>
      <c r="N126" s="19" t="str">
        <f t="shared" si="19"/>
        <v/>
      </c>
      <c r="P126" s="40"/>
      <c r="Q126" s="20" t="str">
        <f>IF(ISBLANK('Klanten gegevens'!R122),"",TRIM('Klanten gegevens'!R122))</f>
        <v/>
      </c>
      <c r="R126" s="19" t="str">
        <f t="shared" si="20"/>
        <v/>
      </c>
      <c r="S126" s="19" t="str">
        <f t="shared" si="21"/>
        <v/>
      </c>
      <c r="T126" s="19" t="str">
        <f t="shared" si="22"/>
        <v/>
      </c>
      <c r="U126" s="19" t="str">
        <f t="shared" si="23"/>
        <v/>
      </c>
      <c r="X126" s="20" t="str">
        <f>IF(ISBLANK('Klanten gegevens'!S122),"",TRIM('Klanten gegevens'!S122))</f>
        <v/>
      </c>
      <c r="Y126" s="19" t="str">
        <f t="shared" si="24"/>
        <v/>
      </c>
      <c r="Z126" s="20" t="str">
        <f>IF(ISBLANK('Klanten gegevens'!T122),"",TRIM('Klanten gegevens'!T122))</f>
        <v/>
      </c>
      <c r="AA126" s="19" t="str">
        <f t="shared" si="25"/>
        <v/>
      </c>
    </row>
    <row r="127" spans="1:27" x14ac:dyDescent="0.2">
      <c r="A127" s="19" t="str">
        <f>IF(ISBLANK('Klanten gegevens'!A123),"",TRIM(PROPER('Klanten gegevens'!A123)))</f>
        <v>Bianca</v>
      </c>
      <c r="B127" s="19" t="str">
        <f t="shared" si="13"/>
        <v/>
      </c>
      <c r="C127" s="20" t="str">
        <f>IF(ISBLANK('Klanten gegevens'!B123),"",TRIM(PROPER('Klanten gegevens'!B123)))</f>
        <v>Rokx</v>
      </c>
      <c r="D127" s="19" t="str">
        <f t="shared" si="14"/>
        <v/>
      </c>
      <c r="E127" s="20" t="str">
        <f>IF(ISBLANK('Klanten gegevens'!C123),"",TRIM(PROPER('Klanten gegevens'!C123)))</f>
        <v>1058</v>
      </c>
      <c r="F127" s="19" t="str">
        <f t="shared" si="15"/>
        <v/>
      </c>
      <c r="G127" s="19" t="str">
        <f>IF(F127="double ID",(MATCH(E127,E128:$E$3002,0)),"")</f>
        <v/>
      </c>
      <c r="H127" s="19" t="b">
        <f t="shared" si="16"/>
        <v>0</v>
      </c>
      <c r="I127" s="20" t="str">
        <f>IF(ISBLANK('Klanten gegevens'!D123),"",TRIM('Klanten gegevens'!D123))</f>
        <v>b.rokx@live.nl</v>
      </c>
      <c r="J127" s="19" t="str">
        <f t="shared" si="17"/>
        <v/>
      </c>
      <c r="K127" s="19" t="str">
        <f>IF(J127="double email",(MATCH(I127,I128:$I$3002,0)),"")</f>
        <v/>
      </c>
      <c r="L127" s="19" t="b">
        <f t="shared" si="18"/>
        <v>0</v>
      </c>
      <c r="M127" s="20" t="str">
        <f>IF(ISBLANK('Klanten gegevens'!E123),"",TRIM('Klanten gegevens'!E123))</f>
        <v>ja</v>
      </c>
      <c r="N127" s="19" t="str">
        <f t="shared" si="19"/>
        <v/>
      </c>
      <c r="P127" s="40"/>
      <c r="Q127" s="20" t="str">
        <f>IF(ISBLANK('Klanten gegevens'!R123),"",TRIM('Klanten gegevens'!R123))</f>
        <v/>
      </c>
      <c r="R127" s="19" t="str">
        <f t="shared" si="20"/>
        <v/>
      </c>
      <c r="S127" s="19" t="str">
        <f t="shared" si="21"/>
        <v/>
      </c>
      <c r="T127" s="19" t="str">
        <f t="shared" si="22"/>
        <v/>
      </c>
      <c r="U127" s="19" t="str">
        <f t="shared" si="23"/>
        <v/>
      </c>
      <c r="X127" s="20" t="str">
        <f>IF(ISBLANK('Klanten gegevens'!S123),"",TRIM('Klanten gegevens'!S123))</f>
        <v/>
      </c>
      <c r="Y127" s="19" t="str">
        <f t="shared" si="24"/>
        <v/>
      </c>
      <c r="Z127" s="20" t="str">
        <f>IF(ISBLANK('Klanten gegevens'!T123),"",TRIM('Klanten gegevens'!T123))</f>
        <v/>
      </c>
      <c r="AA127" s="19" t="str">
        <f t="shared" si="25"/>
        <v/>
      </c>
    </row>
    <row r="128" spans="1:27" x14ac:dyDescent="0.2">
      <c r="A128" s="19" t="str">
        <f>IF(ISBLANK('Klanten gegevens'!A124),"",TRIM(PROPER('Klanten gegevens'!A124)))</f>
        <v>Bianca</v>
      </c>
      <c r="B128" s="19" t="str">
        <f t="shared" si="13"/>
        <v/>
      </c>
      <c r="C128" s="20" t="str">
        <f>IF(ISBLANK('Klanten gegevens'!B124),"",TRIM(PROPER('Klanten gegevens'!B124)))</f>
        <v>Van Engelshoven</v>
      </c>
      <c r="D128" s="19" t="str">
        <f t="shared" si="14"/>
        <v/>
      </c>
      <c r="E128" s="20" t="str">
        <f>IF(ISBLANK('Klanten gegevens'!C124),"",TRIM(PROPER('Klanten gegevens'!C124)))</f>
        <v>1059</v>
      </c>
      <c r="F128" s="19" t="str">
        <f t="shared" si="15"/>
        <v/>
      </c>
      <c r="G128" s="19" t="str">
        <f>IF(F128="double ID",(MATCH(E128,E129:$E$3002,0)),"")</f>
        <v/>
      </c>
      <c r="H128" s="19" t="b">
        <f t="shared" si="16"/>
        <v>0</v>
      </c>
      <c r="I128" s="20" t="str">
        <f>IF(ISBLANK('Klanten gegevens'!D124),"",TRIM('Klanten gegevens'!D124))</f>
        <v>bianca.v.e@live.nl</v>
      </c>
      <c r="J128" s="19" t="str">
        <f t="shared" si="17"/>
        <v/>
      </c>
      <c r="K128" s="19" t="str">
        <f>IF(J128="double email",(MATCH(I128,I129:$I$3002,0)),"")</f>
        <v/>
      </c>
      <c r="L128" s="19" t="b">
        <f t="shared" si="18"/>
        <v>0</v>
      </c>
      <c r="M128" s="20" t="str">
        <f>IF(ISBLANK('Klanten gegevens'!E124),"",TRIM('Klanten gegevens'!E124))</f>
        <v>ja</v>
      </c>
      <c r="N128" s="19" t="str">
        <f t="shared" si="19"/>
        <v/>
      </c>
      <c r="P128" s="40"/>
      <c r="Q128" s="20" t="str">
        <f>IF(ISBLANK('Klanten gegevens'!R124),"",TRIM('Klanten gegevens'!R124))</f>
        <v/>
      </c>
      <c r="R128" s="19" t="str">
        <f t="shared" si="20"/>
        <v/>
      </c>
      <c r="S128" s="19" t="str">
        <f t="shared" si="21"/>
        <v/>
      </c>
      <c r="T128" s="19" t="str">
        <f t="shared" si="22"/>
        <v/>
      </c>
      <c r="U128" s="19" t="str">
        <f t="shared" si="23"/>
        <v/>
      </c>
      <c r="X128" s="20" t="str">
        <f>IF(ISBLANK('Klanten gegevens'!S124),"",TRIM('Klanten gegevens'!S124))</f>
        <v/>
      </c>
      <c r="Y128" s="19" t="str">
        <f t="shared" si="24"/>
        <v/>
      </c>
      <c r="Z128" s="20" t="str">
        <f>IF(ISBLANK('Klanten gegevens'!T124),"",TRIM('Klanten gegevens'!T124))</f>
        <v/>
      </c>
      <c r="AA128" s="19" t="str">
        <f t="shared" si="25"/>
        <v/>
      </c>
    </row>
    <row r="129" spans="1:27" x14ac:dyDescent="0.2">
      <c r="A129" s="19" t="str">
        <f>IF(ISBLANK('Klanten gegevens'!A125),"",TRIM(PROPER('Klanten gegevens'!A125)))</f>
        <v>Bibi</v>
      </c>
      <c r="B129" s="19" t="str">
        <f t="shared" si="13"/>
        <v/>
      </c>
      <c r="C129" s="20" t="str">
        <f>IF(ISBLANK('Klanten gegevens'!B125),"",TRIM(PROPER('Klanten gegevens'!B125)))</f>
        <v>Schreurs</v>
      </c>
      <c r="D129" s="19" t="str">
        <f t="shared" si="14"/>
        <v/>
      </c>
      <c r="E129" s="20" t="str">
        <f>IF(ISBLANK('Klanten gegevens'!C125),"",TRIM(PROPER('Klanten gegevens'!C125)))</f>
        <v>1060</v>
      </c>
      <c r="F129" s="19" t="str">
        <f t="shared" si="15"/>
        <v/>
      </c>
      <c r="G129" s="19" t="str">
        <f>IF(F129="double ID",(MATCH(E129,E130:$E$3002,0)),"")</f>
        <v/>
      </c>
      <c r="H129" s="19" t="b">
        <f t="shared" si="16"/>
        <v>0</v>
      </c>
      <c r="I129" s="20" t="str">
        <f>IF(ISBLANK('Klanten gegevens'!D125),"",TRIM('Klanten gegevens'!D125))</f>
        <v>bibischreurs1@gmail.com</v>
      </c>
      <c r="J129" s="19" t="str">
        <f t="shared" si="17"/>
        <v/>
      </c>
      <c r="K129" s="19" t="str">
        <f>IF(J129="double email",(MATCH(I129,I130:$I$3002,0)),"")</f>
        <v/>
      </c>
      <c r="L129" s="19" t="b">
        <f t="shared" si="18"/>
        <v>0</v>
      </c>
      <c r="M129" s="20" t="str">
        <f>IF(ISBLANK('Klanten gegevens'!E125),"",TRIM('Klanten gegevens'!E125))</f>
        <v>ja</v>
      </c>
      <c r="N129" s="19" t="str">
        <f t="shared" si="19"/>
        <v/>
      </c>
      <c r="P129" s="40"/>
      <c r="Q129" s="20" t="str">
        <f>IF(ISBLANK('Klanten gegevens'!R125),"",TRIM('Klanten gegevens'!R125))</f>
        <v/>
      </c>
      <c r="R129" s="19" t="str">
        <f t="shared" si="20"/>
        <v/>
      </c>
      <c r="S129" s="19" t="str">
        <f t="shared" si="21"/>
        <v/>
      </c>
      <c r="T129" s="19" t="str">
        <f t="shared" si="22"/>
        <v/>
      </c>
      <c r="U129" s="19" t="str">
        <f t="shared" si="23"/>
        <v/>
      </c>
      <c r="X129" s="20" t="str">
        <f>IF(ISBLANK('Klanten gegevens'!S125),"",TRIM('Klanten gegevens'!S125))</f>
        <v/>
      </c>
      <c r="Y129" s="19" t="str">
        <f t="shared" si="24"/>
        <v/>
      </c>
      <c r="Z129" s="20" t="str">
        <f>IF(ISBLANK('Klanten gegevens'!T125),"",TRIM('Klanten gegevens'!T125))</f>
        <v/>
      </c>
      <c r="AA129" s="19" t="str">
        <f t="shared" si="25"/>
        <v/>
      </c>
    </row>
    <row r="130" spans="1:27" x14ac:dyDescent="0.2">
      <c r="A130" s="19" t="str">
        <f>IF(ISBLANK('Klanten gegevens'!A126),"",TRIM(PROPER('Klanten gegevens'!A126)))</f>
        <v>Bieke</v>
      </c>
      <c r="B130" s="19" t="str">
        <f t="shared" si="13"/>
        <v/>
      </c>
      <c r="C130" s="20" t="str">
        <f>IF(ISBLANK('Klanten gegevens'!B126),"",TRIM(PROPER('Klanten gegevens'!B126)))</f>
        <v>Smeets</v>
      </c>
      <c r="D130" s="19" t="str">
        <f t="shared" si="14"/>
        <v/>
      </c>
      <c r="E130" s="20" t="str">
        <f>IF(ISBLANK('Klanten gegevens'!C126),"",TRIM(PROPER('Klanten gegevens'!C126)))</f>
        <v>203</v>
      </c>
      <c r="F130" s="19" t="str">
        <f t="shared" si="15"/>
        <v/>
      </c>
      <c r="G130" s="19" t="str">
        <f>IF(F130="double ID",(MATCH(E130,E131:$E$3002,0)),"")</f>
        <v/>
      </c>
      <c r="H130" s="19" t="b">
        <f t="shared" si="16"/>
        <v>0</v>
      </c>
      <c r="I130" s="20" t="str">
        <f>IF(ISBLANK('Klanten gegevens'!D126),"",TRIM('Klanten gegevens'!D126))</f>
        <v>bianca_smeets82@outlook.com</v>
      </c>
      <c r="J130" s="19" t="str">
        <f t="shared" si="17"/>
        <v/>
      </c>
      <c r="K130" s="19" t="str">
        <f>IF(J130="double email",(MATCH(I130,I131:$I$3002,0)),"")</f>
        <v/>
      </c>
      <c r="L130" s="19" t="b">
        <f t="shared" si="18"/>
        <v>0</v>
      </c>
      <c r="M130" s="20" t="str">
        <f>IF(ISBLANK('Klanten gegevens'!E126),"",TRIM('Klanten gegevens'!E126))</f>
        <v>ja</v>
      </c>
      <c r="N130" s="19" t="str">
        <f t="shared" si="19"/>
        <v/>
      </c>
      <c r="P130" s="40"/>
      <c r="Q130" s="20" t="str">
        <f>IF(ISBLANK('Klanten gegevens'!R126),"",TRIM('Klanten gegevens'!R126))</f>
        <v/>
      </c>
      <c r="R130" s="19" t="str">
        <f t="shared" si="20"/>
        <v/>
      </c>
      <c r="S130" s="19" t="str">
        <f t="shared" si="21"/>
        <v/>
      </c>
      <c r="T130" s="19" t="str">
        <f t="shared" si="22"/>
        <v/>
      </c>
      <c r="U130" s="19" t="str">
        <f t="shared" si="23"/>
        <v/>
      </c>
      <c r="X130" s="20" t="str">
        <f>IF(ISBLANK('Klanten gegevens'!S126),"",TRIM('Klanten gegevens'!S126))</f>
        <v/>
      </c>
      <c r="Y130" s="19" t="str">
        <f t="shared" si="24"/>
        <v/>
      </c>
      <c r="Z130" s="20" t="str">
        <f>IF(ISBLANK('Klanten gegevens'!T126),"",TRIM('Klanten gegevens'!T126))</f>
        <v/>
      </c>
      <c r="AA130" s="19" t="str">
        <f t="shared" si="25"/>
        <v/>
      </c>
    </row>
    <row r="131" spans="1:27" x14ac:dyDescent="0.2">
      <c r="A131" s="19" t="str">
        <f>IF(ISBLANK('Klanten gegevens'!A127),"",TRIM(PROPER('Klanten gegevens'!A127)))</f>
        <v>Birgitte</v>
      </c>
      <c r="B131" s="19" t="str">
        <f t="shared" si="13"/>
        <v/>
      </c>
      <c r="C131" s="20" t="str">
        <f>IF(ISBLANK('Klanten gegevens'!B127),"",TRIM(PROPER('Klanten gegevens'!B127)))</f>
        <v>Klingenstijn</v>
      </c>
      <c r="D131" s="19" t="str">
        <f t="shared" si="14"/>
        <v/>
      </c>
      <c r="E131" s="20" t="str">
        <f>IF(ISBLANK('Klanten gegevens'!C127),"",TRIM(PROPER('Klanten gegevens'!C127)))</f>
        <v>1061</v>
      </c>
      <c r="F131" s="19" t="str">
        <f t="shared" si="15"/>
        <v/>
      </c>
      <c r="G131" s="19" t="str">
        <f>IF(F131="double ID",(MATCH(E131,E132:$E$3002,0)),"")</f>
        <v/>
      </c>
      <c r="H131" s="19" t="b">
        <f t="shared" si="16"/>
        <v>0</v>
      </c>
      <c r="I131" s="20" t="str">
        <f>IF(ISBLANK('Klanten gegevens'!D127),"",TRIM('Klanten gegevens'!D127))</f>
        <v>Bkling66@me.com</v>
      </c>
      <c r="J131" s="19" t="str">
        <f t="shared" si="17"/>
        <v/>
      </c>
      <c r="K131" s="19" t="str">
        <f>IF(J131="double email",(MATCH(I131,I132:$I$3002,0)),"")</f>
        <v/>
      </c>
      <c r="L131" s="19" t="b">
        <f t="shared" si="18"/>
        <v>0</v>
      </c>
      <c r="M131" s="20" t="str">
        <f>IF(ISBLANK('Klanten gegevens'!E127),"",TRIM('Klanten gegevens'!E127))</f>
        <v>ja</v>
      </c>
      <c r="N131" s="19" t="str">
        <f t="shared" si="19"/>
        <v/>
      </c>
      <c r="P131" s="40"/>
      <c r="Q131" s="20" t="str">
        <f>IF(ISBLANK('Klanten gegevens'!R127),"",TRIM('Klanten gegevens'!R127))</f>
        <v/>
      </c>
      <c r="R131" s="19" t="str">
        <f t="shared" si="20"/>
        <v/>
      </c>
      <c r="S131" s="19" t="str">
        <f t="shared" si="21"/>
        <v/>
      </c>
      <c r="T131" s="19" t="str">
        <f t="shared" si="22"/>
        <v/>
      </c>
      <c r="U131" s="19" t="str">
        <f t="shared" si="23"/>
        <v/>
      </c>
      <c r="X131" s="20" t="str">
        <f>IF(ISBLANK('Klanten gegevens'!S127),"",TRIM('Klanten gegevens'!S127))</f>
        <v/>
      </c>
      <c r="Y131" s="19" t="str">
        <f t="shared" si="24"/>
        <v/>
      </c>
      <c r="Z131" s="20" t="str">
        <f>IF(ISBLANK('Klanten gegevens'!T127),"",TRIM('Klanten gegevens'!T127))</f>
        <v/>
      </c>
      <c r="AA131" s="19" t="str">
        <f t="shared" si="25"/>
        <v/>
      </c>
    </row>
    <row r="132" spans="1:27" x14ac:dyDescent="0.2">
      <c r="A132" s="19" t="str">
        <f>IF(ISBLANK('Klanten gegevens'!A128),"",TRIM(PROPER('Klanten gegevens'!A128)))</f>
        <v>Bonnie</v>
      </c>
      <c r="B132" s="19" t="str">
        <f t="shared" ref="B132:B195" si="26">IF(AND(A132="",C132=""),"",IF(A132="","missing info",""))</f>
        <v/>
      </c>
      <c r="C132" s="20" t="str">
        <f>IF(ISBLANK('Klanten gegevens'!B128),"",TRIM(PROPER('Klanten gegevens'!B128)))</f>
        <v>Van Geffen</v>
      </c>
      <c r="D132" s="19" t="str">
        <f t="shared" ref="D132:D195" si="27">IF(AND(A132="",C132=""),"",IF(C132="","missing info",""))</f>
        <v/>
      </c>
      <c r="E132" s="20" t="str">
        <f>IF(ISBLANK('Klanten gegevens'!C128),"",TRIM(PROPER('Klanten gegevens'!C128)))</f>
        <v>1062</v>
      </c>
      <c r="F132" s="19" t="str">
        <f t="shared" ref="F132:F195" si="28">IF(AND(A132="",C132=""),"",IF(E132="","missing Club_Member_ID",IF(COUNTIF($E$3:$E$3002,E132)&gt;1,"double ID","")))</f>
        <v/>
      </c>
      <c r="G132" s="19" t="str">
        <f>IF(F132="double ID",(MATCH(E132,E133:$E$3002,0)),"")</f>
        <v/>
      </c>
      <c r="H132" s="19" t="b">
        <f t="shared" ref="H132:H195" si="29">ISNUMBER(G132)</f>
        <v>0</v>
      </c>
      <c r="I132" s="20" t="str">
        <f>IF(ISBLANK('Klanten gegevens'!D128),"",TRIM('Klanten gegevens'!D128))</f>
        <v>bonnievangeffen@hotmail.nl</v>
      </c>
      <c r="J132" s="19" t="str">
        <f t="shared" ref="J132:J195" si="30">IF(AND(A132="",C132=""),"",IF(I132="","missing email",IF(COUNTIF($I$3:$I$3002,I132)&gt;1,"double email",IF(ISNUMBER(SEARCH(",",I132)),"no comma allowed",IF(ISNUMBER(SEARCH("@",I132)),"","no @ sign")))))</f>
        <v/>
      </c>
      <c r="K132" s="19" t="str">
        <f>IF(J132="double email",(MATCH(I132,I133:$I$3002,0)),"")</f>
        <v/>
      </c>
      <c r="L132" s="19" t="b">
        <f t="shared" ref="L132:L195" si="31">ISNUMBER(K132)</f>
        <v>0</v>
      </c>
      <c r="M132" s="20" t="str">
        <f>IF(ISBLANK('Klanten gegevens'!E128),"",TRIM('Klanten gegevens'!E128))</f>
        <v>ja</v>
      </c>
      <c r="N132" s="19" t="str">
        <f t="shared" ref="N132:N195" si="32">IF(OR(M132="Ja",M132="Nee"),"",IF(AND(M132="",C132="",A132=""),"","please check"))</f>
        <v/>
      </c>
      <c r="P132" s="40"/>
      <c r="Q132" s="20" t="str">
        <f>IF(ISBLANK('Klanten gegevens'!R128),"",TRIM('Klanten gegevens'!R128))</f>
        <v/>
      </c>
      <c r="R132" s="19" t="str">
        <f t="shared" ref="R132:R195" si="33">LEFT(Q132,2)</f>
        <v/>
      </c>
      <c r="S132" s="19" t="str">
        <f t="shared" ref="S132:S195" si="34">IF(Q132="","",LEN(Q132))</f>
        <v/>
      </c>
      <c r="T132" s="19" t="str">
        <f t="shared" ref="T132:T195" si="35">IF(AND(A132="",C132=""),"",IF(Q132="","",IF(S132&lt;VLOOKUP(R132,$V$3:$W$58,2,FALSE),"IBAN too short",IF(S132&gt;VLOOKUP(R132,$V$3:$W$58,2,FALSE),"IBAN too long",""))))</f>
        <v/>
      </c>
      <c r="U132" s="19" t="str">
        <f t="shared" ref="U132:U195" si="36">IF(R132="","",IF(OR(R132="BE",R132="DE",R132="FR",R132="LUX",R132="NL"),"","Check country code"))</f>
        <v/>
      </c>
      <c r="X132" s="20" t="str">
        <f>IF(ISBLANK('Klanten gegevens'!S128),"",TRIM('Klanten gegevens'!S128))</f>
        <v/>
      </c>
      <c r="Y132" s="19" t="str">
        <f t="shared" ref="Y132:Y195" si="37">IF(AND(A132="",C132=""),"",IF(Q132="","",IF(X132="","missing info","")))</f>
        <v/>
      </c>
      <c r="Z132" s="20" t="str">
        <f>IF(ISBLANK('Klanten gegevens'!T128),"",TRIM('Klanten gegevens'!T128))</f>
        <v/>
      </c>
      <c r="AA132" s="19" t="str">
        <f t="shared" ref="AA132:AA195" si="38">IF(AND(A132="",C132=""),"",IF(Q132="","",IF(LEN(Z132)&gt;11,"BIC too long",IF(AND(LEN(Z132)&gt;0,LEN(Z132)&lt;11),"BIC too short",IF(LEN(Z132)=11,"","missing info")))))</f>
        <v/>
      </c>
    </row>
    <row r="133" spans="1:27" x14ac:dyDescent="0.2">
      <c r="A133" s="19" t="str">
        <f>IF(ISBLANK('Klanten gegevens'!A129),"",TRIM(PROPER('Klanten gegevens'!A129)))</f>
        <v>Bouke</v>
      </c>
      <c r="B133" s="19" t="str">
        <f t="shared" si="26"/>
        <v/>
      </c>
      <c r="C133" s="20" t="str">
        <f>IF(ISBLANK('Klanten gegevens'!B129),"",TRIM(PROPER('Klanten gegevens'!B129)))</f>
        <v>Hensels</v>
      </c>
      <c r="D133" s="19" t="str">
        <f t="shared" si="27"/>
        <v/>
      </c>
      <c r="E133" s="20" t="str">
        <f>IF(ISBLANK('Klanten gegevens'!C129),"",TRIM(PROPER('Klanten gegevens'!C129)))</f>
        <v>708</v>
      </c>
      <c r="F133" s="19" t="str">
        <f t="shared" si="28"/>
        <v/>
      </c>
      <c r="G133" s="19" t="str">
        <f>IF(F133="double ID",(MATCH(E133,E134:$E$3002,0)),"")</f>
        <v/>
      </c>
      <c r="H133" s="19" t="b">
        <f t="shared" si="29"/>
        <v>0</v>
      </c>
      <c r="I133" s="20" t="str">
        <f>IF(ISBLANK('Klanten gegevens'!D129),"",TRIM('Klanten gegevens'!D129))</f>
        <v>bkhensels@gmail.com</v>
      </c>
      <c r="J133" s="19" t="str">
        <f t="shared" si="30"/>
        <v/>
      </c>
      <c r="K133" s="19" t="str">
        <f>IF(J133="double email",(MATCH(I133,I134:$I$3002,0)),"")</f>
        <v/>
      </c>
      <c r="L133" s="19" t="b">
        <f t="shared" si="31"/>
        <v>0</v>
      </c>
      <c r="M133" s="20" t="str">
        <f>IF(ISBLANK('Klanten gegevens'!E129),"",TRIM('Klanten gegevens'!E129))</f>
        <v>ja</v>
      </c>
      <c r="N133" s="19" t="str">
        <f t="shared" si="32"/>
        <v/>
      </c>
      <c r="P133" s="40"/>
      <c r="Q133" s="20" t="str">
        <f>IF(ISBLANK('Klanten gegevens'!R129),"",TRIM('Klanten gegevens'!R129))</f>
        <v/>
      </c>
      <c r="R133" s="19" t="str">
        <f t="shared" si="33"/>
        <v/>
      </c>
      <c r="S133" s="19" t="str">
        <f t="shared" si="34"/>
        <v/>
      </c>
      <c r="T133" s="19" t="str">
        <f t="shared" si="35"/>
        <v/>
      </c>
      <c r="U133" s="19" t="str">
        <f t="shared" si="36"/>
        <v/>
      </c>
      <c r="X133" s="20" t="str">
        <f>IF(ISBLANK('Klanten gegevens'!S129),"",TRIM('Klanten gegevens'!S129))</f>
        <v/>
      </c>
      <c r="Y133" s="19" t="str">
        <f t="shared" si="37"/>
        <v/>
      </c>
      <c r="Z133" s="20" t="str">
        <f>IF(ISBLANK('Klanten gegevens'!T129),"",TRIM('Klanten gegevens'!T129))</f>
        <v/>
      </c>
      <c r="AA133" s="19" t="str">
        <f t="shared" si="38"/>
        <v/>
      </c>
    </row>
    <row r="134" spans="1:27" x14ac:dyDescent="0.2">
      <c r="A134" s="19" t="str">
        <f>IF(ISBLANK('Klanten gegevens'!A130),"",TRIM(PROPER('Klanten gegevens'!A130)))</f>
        <v>Boukje</v>
      </c>
      <c r="B134" s="19" t="str">
        <f t="shared" si="26"/>
        <v/>
      </c>
      <c r="C134" s="20" t="str">
        <f>IF(ISBLANK('Klanten gegevens'!B130),"",TRIM(PROPER('Klanten gegevens'!B130)))</f>
        <v>Aartsen</v>
      </c>
      <c r="D134" s="19" t="str">
        <f t="shared" si="27"/>
        <v/>
      </c>
      <c r="E134" s="20" t="str">
        <f>IF(ISBLANK('Klanten gegevens'!C130),"",TRIM(PROPER('Klanten gegevens'!C130)))</f>
        <v>5</v>
      </c>
      <c r="F134" s="19" t="str">
        <f t="shared" si="28"/>
        <v/>
      </c>
      <c r="G134" s="19" t="str">
        <f>IF(F134="double ID",(MATCH(E134,E135:$E$3002,0)),"")</f>
        <v/>
      </c>
      <c r="H134" s="19" t="b">
        <f t="shared" si="29"/>
        <v>0</v>
      </c>
      <c r="I134" s="20" t="str">
        <f>IF(ISBLANK('Klanten gegevens'!D130),"",TRIM('Klanten gegevens'!D130))</f>
        <v>bwj_aartsen@yahoo.com</v>
      </c>
      <c r="J134" s="19" t="str">
        <f t="shared" si="30"/>
        <v/>
      </c>
      <c r="K134" s="19" t="str">
        <f>IF(J134="double email",(MATCH(I134,I135:$I$3002,0)),"")</f>
        <v/>
      </c>
      <c r="L134" s="19" t="b">
        <f t="shared" si="31"/>
        <v>0</v>
      </c>
      <c r="M134" s="20" t="str">
        <f>IF(ISBLANK('Klanten gegevens'!E130),"",TRIM('Klanten gegevens'!E130))</f>
        <v>ja</v>
      </c>
      <c r="N134" s="19" t="str">
        <f t="shared" si="32"/>
        <v/>
      </c>
      <c r="P134" s="40"/>
      <c r="Q134" s="20" t="str">
        <f>IF(ISBLANK('Klanten gegevens'!R130),"",TRIM('Klanten gegevens'!R130))</f>
        <v/>
      </c>
      <c r="R134" s="19" t="str">
        <f t="shared" si="33"/>
        <v/>
      </c>
      <c r="S134" s="19" t="str">
        <f t="shared" si="34"/>
        <v/>
      </c>
      <c r="T134" s="19" t="str">
        <f t="shared" si="35"/>
        <v/>
      </c>
      <c r="U134" s="19" t="str">
        <f t="shared" si="36"/>
        <v/>
      </c>
      <c r="X134" s="20" t="str">
        <f>IF(ISBLANK('Klanten gegevens'!S130),"",TRIM('Klanten gegevens'!S130))</f>
        <v/>
      </c>
      <c r="Y134" s="19" t="str">
        <f t="shared" si="37"/>
        <v/>
      </c>
      <c r="Z134" s="20" t="str">
        <f>IF(ISBLANK('Klanten gegevens'!T130),"",TRIM('Klanten gegevens'!T130))</f>
        <v/>
      </c>
      <c r="AA134" s="19" t="str">
        <f t="shared" si="38"/>
        <v/>
      </c>
    </row>
    <row r="135" spans="1:27" x14ac:dyDescent="0.2">
      <c r="A135" s="19" t="e">
        <f>IF(ISBLANK('Klanten gegevens'!#REF!),"",TRIM(PROPER('Klanten gegevens'!#REF!)))</f>
        <v>#REF!</v>
      </c>
      <c r="B135" s="19" t="e">
        <f t="shared" si="26"/>
        <v>#REF!</v>
      </c>
      <c r="C135" s="20" t="e">
        <f>IF(ISBLANK('Klanten gegevens'!#REF!),"",TRIM(PROPER('Klanten gegevens'!#REF!)))</f>
        <v>#REF!</v>
      </c>
      <c r="D135" s="19" t="e">
        <f t="shared" si="27"/>
        <v>#REF!</v>
      </c>
      <c r="E135" s="20" t="e">
        <f>IF(ISBLANK('Klanten gegevens'!#REF!),"",TRIM(PROPER('Klanten gegevens'!#REF!)))</f>
        <v>#REF!</v>
      </c>
      <c r="F135" s="19" t="e">
        <f t="shared" si="28"/>
        <v>#REF!</v>
      </c>
      <c r="G135" s="19" t="e">
        <f>IF(F135="double ID",(MATCH(E135,E136:$E$3002,0)),"")</f>
        <v>#REF!</v>
      </c>
      <c r="H135" s="19" t="b">
        <f t="shared" si="29"/>
        <v>0</v>
      </c>
      <c r="I135" s="20" t="e">
        <f>IF(ISBLANK('Klanten gegevens'!#REF!),"",TRIM('Klanten gegevens'!#REF!))</f>
        <v>#REF!</v>
      </c>
      <c r="J135" s="19" t="e">
        <f t="shared" si="30"/>
        <v>#REF!</v>
      </c>
      <c r="K135" s="19" t="e">
        <f>IF(J135="double email",(MATCH(I135,I136:$I$3002,0)),"")</f>
        <v>#REF!</v>
      </c>
      <c r="L135" s="19" t="b">
        <f t="shared" si="31"/>
        <v>0</v>
      </c>
      <c r="M135" s="20" t="e">
        <f>IF(ISBLANK('Klanten gegevens'!#REF!),"",TRIM('Klanten gegevens'!#REF!))</f>
        <v>#REF!</v>
      </c>
      <c r="N135" s="19" t="e">
        <f t="shared" si="32"/>
        <v>#REF!</v>
      </c>
      <c r="P135" s="40"/>
      <c r="Q135" s="20" t="e">
        <f>IF(ISBLANK('Klanten gegevens'!#REF!),"",TRIM('Klanten gegevens'!#REF!))</f>
        <v>#REF!</v>
      </c>
      <c r="R135" s="19" t="e">
        <f t="shared" si="33"/>
        <v>#REF!</v>
      </c>
      <c r="S135" s="19" t="e">
        <f t="shared" si="34"/>
        <v>#REF!</v>
      </c>
      <c r="T135" s="19" t="e">
        <f t="shared" si="35"/>
        <v>#REF!</v>
      </c>
      <c r="U135" s="19" t="e">
        <f t="shared" si="36"/>
        <v>#REF!</v>
      </c>
      <c r="X135" s="20" t="e">
        <f>IF(ISBLANK('Klanten gegevens'!#REF!),"",TRIM('Klanten gegevens'!#REF!))</f>
        <v>#REF!</v>
      </c>
      <c r="Y135" s="19" t="e">
        <f t="shared" si="37"/>
        <v>#REF!</v>
      </c>
      <c r="Z135" s="20" t="e">
        <f>IF(ISBLANK('Klanten gegevens'!#REF!),"",TRIM('Klanten gegevens'!#REF!))</f>
        <v>#REF!</v>
      </c>
      <c r="AA135" s="19" t="e">
        <f t="shared" si="38"/>
        <v>#REF!</v>
      </c>
    </row>
    <row r="136" spans="1:27" x14ac:dyDescent="0.2">
      <c r="A136" s="19" t="str">
        <f>IF(ISBLANK('Klanten gegevens'!A131),"",TRIM(PROPER('Klanten gegevens'!A131)))</f>
        <v>Bram</v>
      </c>
      <c r="B136" s="19" t="str">
        <f t="shared" si="26"/>
        <v/>
      </c>
      <c r="C136" s="20" t="str">
        <f>IF(ISBLANK('Klanten gegevens'!B131),"",TRIM(PROPER('Klanten gegevens'!B131)))</f>
        <v>Woensdregt</v>
      </c>
      <c r="D136" s="19" t="str">
        <f t="shared" si="27"/>
        <v/>
      </c>
      <c r="E136" s="20" t="str">
        <f>IF(ISBLANK('Klanten gegevens'!C131),"",TRIM(PROPER('Klanten gegevens'!C131)))</f>
        <v>1064</v>
      </c>
      <c r="F136" s="19" t="str">
        <f t="shared" si="28"/>
        <v/>
      </c>
      <c r="G136" s="19" t="str">
        <f>IF(F136="double ID",(MATCH(E136,E137:$E$3002,0)),"")</f>
        <v/>
      </c>
      <c r="H136" s="19" t="b">
        <f t="shared" si="29"/>
        <v>0</v>
      </c>
      <c r="I136" s="20" t="str">
        <f>IF(ISBLANK('Klanten gegevens'!D131),"",TRIM('Klanten gegevens'!D131))</f>
        <v>bwoensdregt@xs4all.nl</v>
      </c>
      <c r="J136" s="19" t="str">
        <f t="shared" si="30"/>
        <v/>
      </c>
      <c r="K136" s="19" t="str">
        <f>IF(J136="double email",(MATCH(I136,I137:$I$3002,0)),"")</f>
        <v/>
      </c>
      <c r="L136" s="19" t="b">
        <f t="shared" si="31"/>
        <v>0</v>
      </c>
      <c r="M136" s="20" t="str">
        <f>IF(ISBLANK('Klanten gegevens'!E131),"",TRIM('Klanten gegevens'!E131))</f>
        <v>ja</v>
      </c>
      <c r="N136" s="19" t="str">
        <f t="shared" si="32"/>
        <v/>
      </c>
      <c r="P136" s="40"/>
      <c r="Q136" s="20" t="str">
        <f>IF(ISBLANK('Klanten gegevens'!R131),"",TRIM('Klanten gegevens'!R131))</f>
        <v/>
      </c>
      <c r="R136" s="19" t="str">
        <f t="shared" si="33"/>
        <v/>
      </c>
      <c r="S136" s="19" t="str">
        <f t="shared" si="34"/>
        <v/>
      </c>
      <c r="T136" s="19" t="str">
        <f t="shared" si="35"/>
        <v/>
      </c>
      <c r="U136" s="19" t="str">
        <f t="shared" si="36"/>
        <v/>
      </c>
      <c r="X136" s="20" t="str">
        <f>IF(ISBLANK('Klanten gegevens'!S131),"",TRIM('Klanten gegevens'!S131))</f>
        <v/>
      </c>
      <c r="Y136" s="19" t="str">
        <f t="shared" si="37"/>
        <v/>
      </c>
      <c r="Z136" s="20" t="str">
        <f>IF(ISBLANK('Klanten gegevens'!T131),"",TRIM('Klanten gegevens'!T131))</f>
        <v/>
      </c>
      <c r="AA136" s="19" t="str">
        <f t="shared" si="38"/>
        <v/>
      </c>
    </row>
    <row r="137" spans="1:27" x14ac:dyDescent="0.2">
      <c r="A137" s="19" t="str">
        <f>IF(ISBLANK('Klanten gegevens'!A132),"",TRIM(PROPER('Klanten gegevens'!A132)))</f>
        <v>Brice</v>
      </c>
      <c r="B137" s="19" t="str">
        <f t="shared" si="26"/>
        <v/>
      </c>
      <c r="C137" s="20" t="str">
        <f>IF(ISBLANK('Klanten gegevens'!B132),"",TRIM(PROPER('Klanten gegevens'!B132)))</f>
        <v>Habets</v>
      </c>
      <c r="D137" s="19" t="str">
        <f t="shared" si="27"/>
        <v/>
      </c>
      <c r="E137" s="20" t="str">
        <f>IF(ISBLANK('Klanten gegevens'!C132),"",TRIM(PROPER('Klanten gegevens'!C132)))</f>
        <v>667</v>
      </c>
      <c r="F137" s="19" t="str">
        <f t="shared" si="28"/>
        <v/>
      </c>
      <c r="G137" s="19" t="str">
        <f>IF(F137="double ID",(MATCH(E137,E138:$E$3002,0)),"")</f>
        <v/>
      </c>
      <c r="H137" s="19" t="b">
        <f t="shared" si="29"/>
        <v>0</v>
      </c>
      <c r="I137" s="20" t="str">
        <f>IF(ISBLANK('Klanten gegevens'!D132),"",TRIM('Klanten gegevens'!D132))</f>
        <v>brice.habets@gmail.com</v>
      </c>
      <c r="J137" s="19" t="str">
        <f t="shared" si="30"/>
        <v/>
      </c>
      <c r="K137" s="19" t="str">
        <f>IF(J137="double email",(MATCH(I137,I138:$I$3002,0)),"")</f>
        <v/>
      </c>
      <c r="L137" s="19" t="b">
        <f t="shared" si="31"/>
        <v>0</v>
      </c>
      <c r="M137" s="20" t="str">
        <f>IF(ISBLANK('Klanten gegevens'!E132),"",TRIM('Klanten gegevens'!E132))</f>
        <v>ja</v>
      </c>
      <c r="N137" s="19" t="str">
        <f t="shared" si="32"/>
        <v/>
      </c>
      <c r="P137" s="40"/>
      <c r="Q137" s="20" t="str">
        <f>IF(ISBLANK('Klanten gegevens'!R132),"",TRIM('Klanten gegevens'!R132))</f>
        <v/>
      </c>
      <c r="R137" s="19" t="str">
        <f t="shared" si="33"/>
        <v/>
      </c>
      <c r="S137" s="19" t="str">
        <f t="shared" si="34"/>
        <v/>
      </c>
      <c r="T137" s="19" t="str">
        <f t="shared" si="35"/>
        <v/>
      </c>
      <c r="U137" s="19" t="str">
        <f t="shared" si="36"/>
        <v/>
      </c>
      <c r="X137" s="20" t="str">
        <f>IF(ISBLANK('Klanten gegevens'!S132),"",TRIM('Klanten gegevens'!S132))</f>
        <v/>
      </c>
      <c r="Y137" s="19" t="str">
        <f t="shared" si="37"/>
        <v/>
      </c>
      <c r="Z137" s="20" t="str">
        <f>IF(ISBLANK('Klanten gegevens'!T132),"",TRIM('Klanten gegevens'!T132))</f>
        <v/>
      </c>
      <c r="AA137" s="19" t="str">
        <f t="shared" si="38"/>
        <v/>
      </c>
    </row>
    <row r="138" spans="1:27" x14ac:dyDescent="0.2">
      <c r="A138" s="19" t="str">
        <f>IF(ISBLANK('Klanten gegevens'!A133),"",TRIM(PROPER('Klanten gegevens'!A133)))</f>
        <v>Brigitte</v>
      </c>
      <c r="B138" s="19" t="str">
        <f t="shared" si="26"/>
        <v/>
      </c>
      <c r="C138" s="20" t="str">
        <f>IF(ISBLANK('Klanten gegevens'!B133),"",TRIM(PROPER('Klanten gegevens'!B133)))</f>
        <v>Laenen</v>
      </c>
      <c r="D138" s="19" t="str">
        <f t="shared" si="27"/>
        <v/>
      </c>
      <c r="E138" s="20" t="str">
        <f>IF(ISBLANK('Klanten gegevens'!C133),"",TRIM(PROPER('Klanten gegevens'!C133)))</f>
        <v>1065</v>
      </c>
      <c r="F138" s="19" t="str">
        <f t="shared" si="28"/>
        <v/>
      </c>
      <c r="G138" s="19" t="str">
        <f>IF(F138="double ID",(MATCH(E138,E139:$E$3002,0)),"")</f>
        <v/>
      </c>
      <c r="H138" s="19" t="b">
        <f t="shared" si="29"/>
        <v>0</v>
      </c>
      <c r="I138" s="20" t="str">
        <f>IF(ISBLANK('Klanten gegevens'!D133),"",TRIM('Klanten gegevens'!D133))</f>
        <v>marcoenbrigitte@ziggo.nl</v>
      </c>
      <c r="J138" s="19" t="str">
        <f t="shared" si="30"/>
        <v/>
      </c>
      <c r="K138" s="19" t="str">
        <f>IF(J138="double email",(MATCH(I138,I139:$I$3002,0)),"")</f>
        <v/>
      </c>
      <c r="L138" s="19" t="b">
        <f t="shared" si="31"/>
        <v>0</v>
      </c>
      <c r="M138" s="20" t="str">
        <f>IF(ISBLANK('Klanten gegevens'!E133),"",TRIM('Klanten gegevens'!E133))</f>
        <v>ja</v>
      </c>
      <c r="N138" s="19" t="str">
        <f t="shared" si="32"/>
        <v/>
      </c>
      <c r="P138" s="40"/>
      <c r="Q138" s="20" t="str">
        <f>IF(ISBLANK('Klanten gegevens'!R133),"",TRIM('Klanten gegevens'!R133))</f>
        <v/>
      </c>
      <c r="R138" s="19" t="str">
        <f t="shared" si="33"/>
        <v/>
      </c>
      <c r="S138" s="19" t="str">
        <f t="shared" si="34"/>
        <v/>
      </c>
      <c r="T138" s="19" t="str">
        <f t="shared" si="35"/>
        <v/>
      </c>
      <c r="U138" s="19" t="str">
        <f t="shared" si="36"/>
        <v/>
      </c>
      <c r="X138" s="20" t="str">
        <f>IF(ISBLANK('Klanten gegevens'!S133),"",TRIM('Klanten gegevens'!S133))</f>
        <v/>
      </c>
      <c r="Y138" s="19" t="str">
        <f t="shared" si="37"/>
        <v/>
      </c>
      <c r="Z138" s="20" t="str">
        <f>IF(ISBLANK('Klanten gegevens'!T133),"",TRIM('Klanten gegevens'!T133))</f>
        <v/>
      </c>
      <c r="AA138" s="19" t="str">
        <f t="shared" si="38"/>
        <v/>
      </c>
    </row>
    <row r="139" spans="1:27" x14ac:dyDescent="0.2">
      <c r="A139" s="19" t="str">
        <f>IF(ISBLANK('Klanten gegevens'!A134),"",TRIM(PROPER('Klanten gegevens'!A134)))</f>
        <v>Brigitte</v>
      </c>
      <c r="B139" s="19" t="str">
        <f t="shared" si="26"/>
        <v/>
      </c>
      <c r="C139" s="20" t="str">
        <f>IF(ISBLANK('Klanten gegevens'!B134),"",TRIM(PROPER('Klanten gegevens'!B134)))</f>
        <v>Roumen</v>
      </c>
      <c r="D139" s="19" t="str">
        <f t="shared" si="27"/>
        <v/>
      </c>
      <c r="E139" s="20" t="str">
        <f>IF(ISBLANK('Klanten gegevens'!C134),"",TRIM(PROPER('Klanten gegevens'!C134)))</f>
        <v>1066</v>
      </c>
      <c r="F139" s="19" t="str">
        <f t="shared" si="28"/>
        <v/>
      </c>
      <c r="G139" s="19" t="str">
        <f>IF(F139="double ID",(MATCH(E139,E140:$E$3002,0)),"")</f>
        <v/>
      </c>
      <c r="H139" s="19" t="b">
        <f t="shared" si="29"/>
        <v>0</v>
      </c>
      <c r="I139" s="20" t="str">
        <f>IF(ISBLANK('Klanten gegevens'!D134),"",TRIM('Klanten gegevens'!D134))</f>
        <v>Sporthaldaalhof1@gmail.com</v>
      </c>
      <c r="J139" s="19" t="str">
        <f t="shared" si="30"/>
        <v/>
      </c>
      <c r="K139" s="19" t="str">
        <f>IF(J139="double email",(MATCH(I139,I140:$I$3002,0)),"")</f>
        <v/>
      </c>
      <c r="L139" s="19" t="b">
        <f t="shared" si="31"/>
        <v>0</v>
      </c>
      <c r="M139" s="20" t="str">
        <f>IF(ISBLANK('Klanten gegevens'!E134),"",TRIM('Klanten gegevens'!E134))</f>
        <v>ja</v>
      </c>
      <c r="N139" s="19" t="str">
        <f t="shared" si="32"/>
        <v/>
      </c>
      <c r="P139" s="40"/>
      <c r="Q139" s="20" t="str">
        <f>IF(ISBLANK('Klanten gegevens'!R134),"",TRIM('Klanten gegevens'!R134))</f>
        <v/>
      </c>
      <c r="R139" s="19" t="str">
        <f t="shared" si="33"/>
        <v/>
      </c>
      <c r="S139" s="19" t="str">
        <f t="shared" si="34"/>
        <v/>
      </c>
      <c r="T139" s="19" t="str">
        <f t="shared" si="35"/>
        <v/>
      </c>
      <c r="U139" s="19" t="str">
        <f t="shared" si="36"/>
        <v/>
      </c>
      <c r="X139" s="20" t="str">
        <f>IF(ISBLANK('Klanten gegevens'!S134),"",TRIM('Klanten gegevens'!S134))</f>
        <v/>
      </c>
      <c r="Y139" s="19" t="str">
        <f t="shared" si="37"/>
        <v/>
      </c>
      <c r="Z139" s="20" t="str">
        <f>IF(ISBLANK('Klanten gegevens'!T134),"",TRIM('Klanten gegevens'!T134))</f>
        <v/>
      </c>
      <c r="AA139" s="19" t="str">
        <f t="shared" si="38"/>
        <v/>
      </c>
    </row>
    <row r="140" spans="1:27" x14ac:dyDescent="0.2">
      <c r="A140" s="19" t="str">
        <f>IF(ISBLANK('Klanten gegevens'!A135),"",TRIM(PROPER('Klanten gegevens'!A135)))</f>
        <v>Brigitte</v>
      </c>
      <c r="B140" s="19" t="str">
        <f t="shared" si="26"/>
        <v/>
      </c>
      <c r="C140" s="20" t="str">
        <f>IF(ISBLANK('Klanten gegevens'!B135),"",TRIM(PROPER('Klanten gegevens'!B135)))</f>
        <v>Schopp</v>
      </c>
      <c r="D140" s="19" t="str">
        <f t="shared" si="27"/>
        <v/>
      </c>
      <c r="E140" s="20" t="str">
        <f>IF(ISBLANK('Klanten gegevens'!C135),"",TRIM(PROPER('Klanten gegevens'!C135)))</f>
        <v>1067</v>
      </c>
      <c r="F140" s="19" t="str">
        <f t="shared" si="28"/>
        <v/>
      </c>
      <c r="G140" s="19" t="str">
        <f>IF(F140="double ID",(MATCH(E140,E141:$E$3002,0)),"")</f>
        <v/>
      </c>
      <c r="H140" s="19" t="b">
        <f t="shared" si="29"/>
        <v>0</v>
      </c>
      <c r="I140" s="20" t="str">
        <f>IF(ISBLANK('Klanten gegevens'!D135),"",TRIM('Klanten gegevens'!D135))</f>
        <v>brigitteschopp@live.nl</v>
      </c>
      <c r="J140" s="19" t="str">
        <f t="shared" si="30"/>
        <v/>
      </c>
      <c r="K140" s="19" t="str">
        <f>IF(J140="double email",(MATCH(I140,I141:$I$3002,0)),"")</f>
        <v/>
      </c>
      <c r="L140" s="19" t="b">
        <f t="shared" si="31"/>
        <v>0</v>
      </c>
      <c r="M140" s="20" t="str">
        <f>IF(ISBLANK('Klanten gegevens'!E135),"",TRIM('Klanten gegevens'!E135))</f>
        <v>ja</v>
      </c>
      <c r="N140" s="19" t="str">
        <f t="shared" si="32"/>
        <v/>
      </c>
      <c r="P140" s="40"/>
      <c r="Q140" s="20" t="str">
        <f>IF(ISBLANK('Klanten gegevens'!R135),"",TRIM('Klanten gegevens'!R135))</f>
        <v/>
      </c>
      <c r="R140" s="19" t="str">
        <f t="shared" si="33"/>
        <v/>
      </c>
      <c r="S140" s="19" t="str">
        <f t="shared" si="34"/>
        <v/>
      </c>
      <c r="T140" s="19" t="str">
        <f t="shared" si="35"/>
        <v/>
      </c>
      <c r="U140" s="19" t="str">
        <f t="shared" si="36"/>
        <v/>
      </c>
      <c r="X140" s="20" t="str">
        <f>IF(ISBLANK('Klanten gegevens'!S135),"",TRIM('Klanten gegevens'!S135))</f>
        <v/>
      </c>
      <c r="Y140" s="19" t="str">
        <f t="shared" si="37"/>
        <v/>
      </c>
      <c r="Z140" s="20" t="str">
        <f>IF(ISBLANK('Klanten gegevens'!T135),"",TRIM('Klanten gegevens'!T135))</f>
        <v/>
      </c>
      <c r="AA140" s="19" t="str">
        <f t="shared" si="38"/>
        <v/>
      </c>
    </row>
    <row r="141" spans="1:27" x14ac:dyDescent="0.2">
      <c r="A141" s="19" t="str">
        <f>IF(ISBLANK('Klanten gegevens'!A136),"",TRIM(PROPER('Klanten gegevens'!A136)))</f>
        <v>Britt</v>
      </c>
      <c r="B141" s="19" t="str">
        <f t="shared" si="26"/>
        <v/>
      </c>
      <c r="C141" s="20" t="str">
        <f>IF(ISBLANK('Klanten gegevens'!B136),"",TRIM(PROPER('Klanten gegevens'!B136)))</f>
        <v>Bartholomeus</v>
      </c>
      <c r="D141" s="19" t="str">
        <f t="shared" si="27"/>
        <v/>
      </c>
      <c r="E141" s="20" t="str">
        <f>IF(ISBLANK('Klanten gegevens'!C136),"",TRIM(PROPER('Klanten gegevens'!C136)))</f>
        <v>321</v>
      </c>
      <c r="F141" s="19" t="str">
        <f t="shared" si="28"/>
        <v/>
      </c>
      <c r="G141" s="19" t="str">
        <f>IF(F141="double ID",(MATCH(E141,E142:$E$3002,0)),"")</f>
        <v/>
      </c>
      <c r="H141" s="19" t="b">
        <f t="shared" si="29"/>
        <v>0</v>
      </c>
      <c r="I141" s="20" t="str">
        <f>IF(ISBLANK('Klanten gegevens'!D136),"",TRIM('Klanten gegevens'!D136))</f>
        <v>brittjuh_1992@hotmail.com</v>
      </c>
      <c r="J141" s="19" t="str">
        <f t="shared" si="30"/>
        <v/>
      </c>
      <c r="K141" s="19" t="str">
        <f>IF(J141="double email",(MATCH(I141,I142:$I$3002,0)),"")</f>
        <v/>
      </c>
      <c r="L141" s="19" t="b">
        <f t="shared" si="31"/>
        <v>0</v>
      </c>
      <c r="M141" s="20" t="str">
        <f>IF(ISBLANK('Klanten gegevens'!E136),"",TRIM('Klanten gegevens'!E136))</f>
        <v>ja</v>
      </c>
      <c r="N141" s="19" t="str">
        <f t="shared" si="32"/>
        <v/>
      </c>
      <c r="P141" s="40"/>
      <c r="Q141" s="20" t="str">
        <f>IF(ISBLANK('Klanten gegevens'!R136),"",TRIM('Klanten gegevens'!R136))</f>
        <v/>
      </c>
      <c r="R141" s="19" t="str">
        <f t="shared" si="33"/>
        <v/>
      </c>
      <c r="S141" s="19" t="str">
        <f t="shared" si="34"/>
        <v/>
      </c>
      <c r="T141" s="19" t="str">
        <f t="shared" si="35"/>
        <v/>
      </c>
      <c r="U141" s="19" t="str">
        <f t="shared" si="36"/>
        <v/>
      </c>
      <c r="X141" s="20" t="str">
        <f>IF(ISBLANK('Klanten gegevens'!S136),"",TRIM('Klanten gegevens'!S136))</f>
        <v/>
      </c>
      <c r="Y141" s="19" t="str">
        <f t="shared" si="37"/>
        <v/>
      </c>
      <c r="Z141" s="20" t="str">
        <f>IF(ISBLANK('Klanten gegevens'!T136),"",TRIM('Klanten gegevens'!T136))</f>
        <v/>
      </c>
      <c r="AA141" s="19" t="str">
        <f t="shared" si="38"/>
        <v/>
      </c>
    </row>
    <row r="142" spans="1:27" x14ac:dyDescent="0.2">
      <c r="A142" s="19" t="e">
        <f>IF(ISBLANK('Klanten gegevens'!#REF!),"",TRIM(PROPER('Klanten gegevens'!#REF!)))</f>
        <v>#REF!</v>
      </c>
      <c r="B142" s="19" t="e">
        <f t="shared" si="26"/>
        <v>#REF!</v>
      </c>
      <c r="C142" s="20" t="e">
        <f>IF(ISBLANK('Klanten gegevens'!#REF!),"",TRIM(PROPER('Klanten gegevens'!#REF!)))</f>
        <v>#REF!</v>
      </c>
      <c r="D142" s="19" t="e">
        <f t="shared" si="27"/>
        <v>#REF!</v>
      </c>
      <c r="E142" s="20" t="e">
        <f>IF(ISBLANK('Klanten gegevens'!#REF!),"",TRIM(PROPER('Klanten gegevens'!#REF!)))</f>
        <v>#REF!</v>
      </c>
      <c r="F142" s="19" t="e">
        <f t="shared" si="28"/>
        <v>#REF!</v>
      </c>
      <c r="G142" s="19" t="e">
        <f>IF(F142="double ID",(MATCH(E142,E143:$E$3002,0)),"")</f>
        <v>#REF!</v>
      </c>
      <c r="H142" s="19" t="b">
        <f t="shared" si="29"/>
        <v>0</v>
      </c>
      <c r="I142" s="20" t="e">
        <f>IF(ISBLANK('Klanten gegevens'!#REF!),"",TRIM('Klanten gegevens'!#REF!))</f>
        <v>#REF!</v>
      </c>
      <c r="J142" s="19" t="e">
        <f t="shared" si="30"/>
        <v>#REF!</v>
      </c>
      <c r="K142" s="19" t="e">
        <f>IF(J142="double email",(MATCH(I142,I143:$I$3002,0)),"")</f>
        <v>#REF!</v>
      </c>
      <c r="L142" s="19" t="b">
        <f t="shared" si="31"/>
        <v>0</v>
      </c>
      <c r="M142" s="20" t="e">
        <f>IF(ISBLANK('Klanten gegevens'!#REF!),"",TRIM('Klanten gegevens'!#REF!))</f>
        <v>#REF!</v>
      </c>
      <c r="N142" s="19" t="e">
        <f t="shared" si="32"/>
        <v>#REF!</v>
      </c>
      <c r="P142" s="40"/>
      <c r="Q142" s="20" t="e">
        <f>IF(ISBLANK('Klanten gegevens'!#REF!),"",TRIM('Klanten gegevens'!#REF!))</f>
        <v>#REF!</v>
      </c>
      <c r="R142" s="19" t="e">
        <f t="shared" si="33"/>
        <v>#REF!</v>
      </c>
      <c r="S142" s="19" t="e">
        <f t="shared" si="34"/>
        <v>#REF!</v>
      </c>
      <c r="T142" s="19" t="e">
        <f t="shared" si="35"/>
        <v>#REF!</v>
      </c>
      <c r="U142" s="19" t="e">
        <f t="shared" si="36"/>
        <v>#REF!</v>
      </c>
      <c r="X142" s="20" t="e">
        <f>IF(ISBLANK('Klanten gegevens'!#REF!),"",TRIM('Klanten gegevens'!#REF!))</f>
        <v>#REF!</v>
      </c>
      <c r="Y142" s="19" t="e">
        <f t="shared" si="37"/>
        <v>#REF!</v>
      </c>
      <c r="Z142" s="20" t="e">
        <f>IF(ISBLANK('Klanten gegevens'!#REF!),"",TRIM('Klanten gegevens'!#REF!))</f>
        <v>#REF!</v>
      </c>
      <c r="AA142" s="19" t="e">
        <f t="shared" si="38"/>
        <v>#REF!</v>
      </c>
    </row>
    <row r="143" spans="1:27" x14ac:dyDescent="0.2">
      <c r="A143" s="19" t="str">
        <f>IF(ISBLANK('Klanten gegevens'!A137),"",TRIM(PROPER('Klanten gegevens'!A137)))</f>
        <v>Bryan</v>
      </c>
      <c r="B143" s="19" t="str">
        <f t="shared" si="26"/>
        <v/>
      </c>
      <c r="C143" s="20" t="str">
        <f>IF(ISBLANK('Klanten gegevens'!B137),"",TRIM(PROPER('Klanten gegevens'!B137)))</f>
        <v>Denehy</v>
      </c>
      <c r="D143" s="19" t="str">
        <f t="shared" si="27"/>
        <v/>
      </c>
      <c r="E143" s="20" t="str">
        <f>IF(ISBLANK('Klanten gegevens'!C137),"",TRIM(PROPER('Klanten gegevens'!C137)))</f>
        <v>512</v>
      </c>
      <c r="F143" s="19" t="str">
        <f t="shared" si="28"/>
        <v/>
      </c>
      <c r="G143" s="19" t="str">
        <f>IF(F143="double ID",(MATCH(E143,E144:$E$3002,0)),"")</f>
        <v/>
      </c>
      <c r="H143" s="19" t="b">
        <f t="shared" si="29"/>
        <v>0</v>
      </c>
      <c r="I143" s="20" t="str">
        <f>IF(ISBLANK('Klanten gegevens'!D137),"",TRIM('Klanten gegevens'!D137))</f>
        <v>denehybr@gmail.com</v>
      </c>
      <c r="J143" s="19" t="str">
        <f t="shared" si="30"/>
        <v/>
      </c>
      <c r="K143" s="19" t="str">
        <f>IF(J143="double email",(MATCH(I143,I144:$I$3002,0)),"")</f>
        <v/>
      </c>
      <c r="L143" s="19" t="b">
        <f t="shared" si="31"/>
        <v>0</v>
      </c>
      <c r="M143" s="20" t="str">
        <f>IF(ISBLANK('Klanten gegevens'!E137),"",TRIM('Klanten gegevens'!E137))</f>
        <v>ja</v>
      </c>
      <c r="N143" s="19" t="str">
        <f t="shared" si="32"/>
        <v/>
      </c>
      <c r="P143" s="40"/>
      <c r="Q143" s="20" t="str">
        <f>IF(ISBLANK('Klanten gegevens'!R137),"",TRIM('Klanten gegevens'!R137))</f>
        <v/>
      </c>
      <c r="R143" s="19" t="str">
        <f t="shared" si="33"/>
        <v/>
      </c>
      <c r="S143" s="19" t="str">
        <f t="shared" si="34"/>
        <v/>
      </c>
      <c r="T143" s="19" t="str">
        <f t="shared" si="35"/>
        <v/>
      </c>
      <c r="U143" s="19" t="str">
        <f t="shared" si="36"/>
        <v/>
      </c>
      <c r="X143" s="20" t="str">
        <f>IF(ISBLANK('Klanten gegevens'!S137),"",TRIM('Klanten gegevens'!S137))</f>
        <v/>
      </c>
      <c r="Y143" s="19" t="str">
        <f t="shared" si="37"/>
        <v/>
      </c>
      <c r="Z143" s="20" t="str">
        <f>IF(ISBLANK('Klanten gegevens'!T137),"",TRIM('Klanten gegevens'!T137))</f>
        <v/>
      </c>
      <c r="AA143" s="19" t="str">
        <f t="shared" si="38"/>
        <v/>
      </c>
    </row>
    <row r="144" spans="1:27" x14ac:dyDescent="0.2">
      <c r="A144" s="19" t="str">
        <f>IF(ISBLANK('Klanten gegevens'!A138),"",TRIM(PROPER('Klanten gegevens'!A138)))</f>
        <v>Caio</v>
      </c>
      <c r="B144" s="19" t="str">
        <f t="shared" si="26"/>
        <v/>
      </c>
      <c r="C144" s="20" t="str">
        <f>IF(ISBLANK('Klanten gegevens'!B138),"",TRIM(PROPER('Klanten gegevens'!B138)))</f>
        <v>Castelo Branco</v>
      </c>
      <c r="D144" s="19" t="str">
        <f t="shared" si="27"/>
        <v/>
      </c>
      <c r="E144" s="20" t="str">
        <f>IF(ISBLANK('Klanten gegevens'!C138),"",TRIM(PROPER('Klanten gegevens'!C138)))</f>
        <v>427</v>
      </c>
      <c r="F144" s="19" t="str">
        <f t="shared" si="28"/>
        <v/>
      </c>
      <c r="G144" s="19" t="str">
        <f>IF(F144="double ID",(MATCH(E144,E145:$E$3002,0)),"")</f>
        <v/>
      </c>
      <c r="H144" s="19" t="b">
        <f t="shared" si="29"/>
        <v>0</v>
      </c>
      <c r="I144" s="20" t="str">
        <f>IF(ISBLANK('Klanten gegevens'!D138),"",TRIM('Klanten gegevens'!D138))</f>
        <v>caiocastelo@gmail.com</v>
      </c>
      <c r="J144" s="19" t="str">
        <f t="shared" si="30"/>
        <v/>
      </c>
      <c r="K144" s="19" t="str">
        <f>IF(J144="double email",(MATCH(I144,I145:$I$3002,0)),"")</f>
        <v/>
      </c>
      <c r="L144" s="19" t="b">
        <f t="shared" si="31"/>
        <v>0</v>
      </c>
      <c r="M144" s="20" t="str">
        <f>IF(ISBLANK('Klanten gegevens'!E138),"",TRIM('Klanten gegevens'!E138))</f>
        <v>ja</v>
      </c>
      <c r="N144" s="19" t="str">
        <f t="shared" si="32"/>
        <v/>
      </c>
      <c r="P144" s="40"/>
      <c r="Q144" s="20" t="str">
        <f>IF(ISBLANK('Klanten gegevens'!R138),"",TRIM('Klanten gegevens'!R138))</f>
        <v/>
      </c>
      <c r="R144" s="19" t="str">
        <f t="shared" si="33"/>
        <v/>
      </c>
      <c r="S144" s="19" t="str">
        <f t="shared" si="34"/>
        <v/>
      </c>
      <c r="T144" s="19" t="str">
        <f t="shared" si="35"/>
        <v/>
      </c>
      <c r="U144" s="19" t="str">
        <f t="shared" si="36"/>
        <v/>
      </c>
      <c r="X144" s="20" t="str">
        <f>IF(ISBLANK('Klanten gegevens'!S138),"",TRIM('Klanten gegevens'!S138))</f>
        <v/>
      </c>
      <c r="Y144" s="19" t="str">
        <f t="shared" si="37"/>
        <v/>
      </c>
      <c r="Z144" s="20" t="str">
        <f>IF(ISBLANK('Klanten gegevens'!T138),"",TRIM('Klanten gegevens'!T138))</f>
        <v/>
      </c>
      <c r="AA144" s="19" t="str">
        <f t="shared" si="38"/>
        <v/>
      </c>
    </row>
    <row r="145" spans="1:27" x14ac:dyDescent="0.2">
      <c r="A145" s="19" t="str">
        <f>IF(ISBLANK('Klanten gegevens'!A139),"",TRIM(PROPER('Klanten gegevens'!A139)))</f>
        <v>Caitlin</v>
      </c>
      <c r="B145" s="19" t="str">
        <f t="shared" si="26"/>
        <v/>
      </c>
      <c r="C145" s="20" t="str">
        <f>IF(ISBLANK('Klanten gegevens'!B139),"",TRIM(PROPER('Klanten gegevens'!B139)))</f>
        <v>Graupner</v>
      </c>
      <c r="D145" s="19" t="str">
        <f t="shared" si="27"/>
        <v/>
      </c>
      <c r="E145" s="20" t="str">
        <f>IF(ISBLANK('Klanten gegevens'!C139),"",TRIM(PROPER('Klanten gegevens'!C139)))</f>
        <v>646</v>
      </c>
      <c r="F145" s="19" t="str">
        <f t="shared" si="28"/>
        <v/>
      </c>
      <c r="G145" s="19" t="str">
        <f>IF(F145="double ID",(MATCH(E145,E146:$E$3002,0)),"")</f>
        <v/>
      </c>
      <c r="H145" s="19" t="b">
        <f t="shared" si="29"/>
        <v>0</v>
      </c>
      <c r="I145" s="20" t="str">
        <f>IF(ISBLANK('Klanten gegevens'!D139),"",TRIM('Klanten gegevens'!D139))</f>
        <v>caitlingraupner@mumc.nl</v>
      </c>
      <c r="J145" s="19" t="str">
        <f t="shared" si="30"/>
        <v/>
      </c>
      <c r="K145" s="19" t="str">
        <f>IF(J145="double email",(MATCH(I145,I146:$I$3002,0)),"")</f>
        <v/>
      </c>
      <c r="L145" s="19" t="b">
        <f t="shared" si="31"/>
        <v>0</v>
      </c>
      <c r="M145" s="20" t="str">
        <f>IF(ISBLANK('Klanten gegevens'!E139),"",TRIM('Klanten gegevens'!E139))</f>
        <v>ja</v>
      </c>
      <c r="N145" s="19" t="str">
        <f t="shared" si="32"/>
        <v/>
      </c>
      <c r="P145" s="40"/>
      <c r="Q145" s="20" t="str">
        <f>IF(ISBLANK('Klanten gegevens'!R139),"",TRIM('Klanten gegevens'!R139))</f>
        <v/>
      </c>
      <c r="R145" s="19" t="str">
        <f t="shared" si="33"/>
        <v/>
      </c>
      <c r="S145" s="19" t="str">
        <f t="shared" si="34"/>
        <v/>
      </c>
      <c r="T145" s="19" t="str">
        <f t="shared" si="35"/>
        <v/>
      </c>
      <c r="U145" s="19" t="str">
        <f t="shared" si="36"/>
        <v/>
      </c>
      <c r="X145" s="20" t="str">
        <f>IF(ISBLANK('Klanten gegevens'!S139),"",TRIM('Klanten gegevens'!S139))</f>
        <v/>
      </c>
      <c r="Y145" s="19" t="str">
        <f t="shared" si="37"/>
        <v/>
      </c>
      <c r="Z145" s="20" t="str">
        <f>IF(ISBLANK('Klanten gegevens'!T139),"",TRIM('Klanten gegevens'!T139))</f>
        <v/>
      </c>
      <c r="AA145" s="19" t="str">
        <f t="shared" si="38"/>
        <v/>
      </c>
    </row>
    <row r="146" spans="1:27" x14ac:dyDescent="0.2">
      <c r="A146" s="19" t="str">
        <f>IF(ISBLANK('Klanten gegevens'!A140),"",TRIM(PROPER('Klanten gegevens'!A140)))</f>
        <v>Caitriona</v>
      </c>
      <c r="B146" s="19" t="str">
        <f t="shared" si="26"/>
        <v/>
      </c>
      <c r="C146" s="20" t="str">
        <f>IF(ISBLANK('Klanten gegevens'!B140),"",TRIM(PROPER('Klanten gegevens'!B140)))</f>
        <v>O'Neill</v>
      </c>
      <c r="D146" s="19" t="str">
        <f t="shared" si="27"/>
        <v/>
      </c>
      <c r="E146" s="20" t="str">
        <f>IF(ISBLANK('Klanten gegevens'!C140),"",TRIM(PROPER('Klanten gegevens'!C140)))</f>
        <v>1068</v>
      </c>
      <c r="F146" s="19" t="str">
        <f t="shared" si="28"/>
        <v/>
      </c>
      <c r="G146" s="19" t="str">
        <f>IF(F146="double ID",(MATCH(E146,E147:$E$3002,0)),"")</f>
        <v/>
      </c>
      <c r="H146" s="19" t="b">
        <f t="shared" si="29"/>
        <v>0</v>
      </c>
      <c r="I146" s="20" t="str">
        <f>IF(ISBLANK('Klanten gegevens'!D140),"",TRIM('Klanten gegevens'!D140))</f>
        <v>caitriona_oneill@web.de</v>
      </c>
      <c r="J146" s="19" t="str">
        <f t="shared" si="30"/>
        <v/>
      </c>
      <c r="K146" s="19" t="str">
        <f>IF(J146="double email",(MATCH(I146,I147:$I$3002,0)),"")</f>
        <v/>
      </c>
      <c r="L146" s="19" t="b">
        <f t="shared" si="31"/>
        <v>0</v>
      </c>
      <c r="M146" s="20" t="str">
        <f>IF(ISBLANK('Klanten gegevens'!E140),"",TRIM('Klanten gegevens'!E140))</f>
        <v>ja</v>
      </c>
      <c r="N146" s="19" t="str">
        <f t="shared" si="32"/>
        <v/>
      </c>
      <c r="P146" s="40"/>
      <c r="Q146" s="20" t="str">
        <f>IF(ISBLANK('Klanten gegevens'!R140),"",TRIM('Klanten gegevens'!R140))</f>
        <v/>
      </c>
      <c r="R146" s="19" t="str">
        <f t="shared" si="33"/>
        <v/>
      </c>
      <c r="S146" s="19" t="str">
        <f t="shared" si="34"/>
        <v/>
      </c>
      <c r="T146" s="19" t="str">
        <f t="shared" si="35"/>
        <v/>
      </c>
      <c r="U146" s="19" t="str">
        <f t="shared" si="36"/>
        <v/>
      </c>
      <c r="X146" s="20" t="str">
        <f>IF(ISBLANK('Klanten gegevens'!S140),"",TRIM('Klanten gegevens'!S140))</f>
        <v/>
      </c>
      <c r="Y146" s="19" t="str">
        <f t="shared" si="37"/>
        <v/>
      </c>
      <c r="Z146" s="20" t="str">
        <f>IF(ISBLANK('Klanten gegevens'!T140),"",TRIM('Klanten gegevens'!T140))</f>
        <v/>
      </c>
      <c r="AA146" s="19" t="str">
        <f t="shared" si="38"/>
        <v/>
      </c>
    </row>
    <row r="147" spans="1:27" x14ac:dyDescent="0.2">
      <c r="A147" s="19" t="str">
        <f>IF(ISBLANK('Klanten gegevens'!A141),"",TRIM(PROPER('Klanten gegevens'!A141)))</f>
        <v>Camee</v>
      </c>
      <c r="B147" s="19" t="str">
        <f t="shared" si="26"/>
        <v/>
      </c>
      <c r="C147" s="20" t="str">
        <f>IF(ISBLANK('Klanten gegevens'!B141),"",TRIM(PROPER('Klanten gegevens'!B141)))</f>
        <v>Van Bemmelen</v>
      </c>
      <c r="D147" s="19" t="str">
        <f t="shared" si="27"/>
        <v/>
      </c>
      <c r="E147" s="20" t="str">
        <f>IF(ISBLANK('Klanten gegevens'!C141),"",TRIM(PROPER('Klanten gegevens'!C141)))</f>
        <v>225</v>
      </c>
      <c r="F147" s="19" t="str">
        <f t="shared" si="28"/>
        <v/>
      </c>
      <c r="G147" s="19" t="str">
        <f>IF(F147="double ID",(MATCH(E147,E148:$E$3002,0)),"")</f>
        <v/>
      </c>
      <c r="H147" s="19" t="b">
        <f t="shared" si="29"/>
        <v>0</v>
      </c>
      <c r="I147" s="20" t="str">
        <f>IF(ISBLANK('Klanten gegevens'!D141),"",TRIM('Klanten gegevens'!D141))</f>
        <v>Cameevb@live.nl</v>
      </c>
      <c r="J147" s="19" t="str">
        <f t="shared" si="30"/>
        <v/>
      </c>
      <c r="K147" s="19" t="str">
        <f>IF(J147="double email",(MATCH(I147,I148:$I$3002,0)),"")</f>
        <v/>
      </c>
      <c r="L147" s="19" t="b">
        <f t="shared" si="31"/>
        <v>0</v>
      </c>
      <c r="M147" s="20" t="str">
        <f>IF(ISBLANK('Klanten gegevens'!E141),"",TRIM('Klanten gegevens'!E141))</f>
        <v>ja</v>
      </c>
      <c r="N147" s="19" t="str">
        <f t="shared" si="32"/>
        <v/>
      </c>
      <c r="P147" s="40"/>
      <c r="Q147" s="20" t="str">
        <f>IF(ISBLANK('Klanten gegevens'!R141),"",TRIM('Klanten gegevens'!R141))</f>
        <v/>
      </c>
      <c r="R147" s="19" t="str">
        <f t="shared" si="33"/>
        <v/>
      </c>
      <c r="S147" s="19" t="str">
        <f t="shared" si="34"/>
        <v/>
      </c>
      <c r="T147" s="19" t="str">
        <f t="shared" si="35"/>
        <v/>
      </c>
      <c r="U147" s="19" t="str">
        <f t="shared" si="36"/>
        <v/>
      </c>
      <c r="X147" s="20" t="str">
        <f>IF(ISBLANK('Klanten gegevens'!S141),"",TRIM('Klanten gegevens'!S141))</f>
        <v/>
      </c>
      <c r="Y147" s="19" t="str">
        <f t="shared" si="37"/>
        <v/>
      </c>
      <c r="Z147" s="20" t="str">
        <f>IF(ISBLANK('Klanten gegevens'!T141),"",TRIM('Klanten gegevens'!T141))</f>
        <v/>
      </c>
      <c r="AA147" s="19" t="str">
        <f t="shared" si="38"/>
        <v/>
      </c>
    </row>
    <row r="148" spans="1:27" x14ac:dyDescent="0.2">
      <c r="A148" s="19" t="str">
        <f>IF(ISBLANK('Klanten gegevens'!A142),"",TRIM(PROPER('Klanten gegevens'!A142)))</f>
        <v>Camila</v>
      </c>
      <c r="B148" s="19" t="str">
        <f t="shared" si="26"/>
        <v/>
      </c>
      <c r="C148" s="20" t="str">
        <f>IF(ISBLANK('Klanten gegevens'!B142),"",TRIM(PROPER('Klanten gegevens'!B142)))</f>
        <v>Calderon</v>
      </c>
      <c r="D148" s="19" t="str">
        <f t="shared" si="27"/>
        <v/>
      </c>
      <c r="E148" s="20" t="str">
        <f>IF(ISBLANK('Klanten gegevens'!C142),"",TRIM(PROPER('Klanten gegevens'!C142)))</f>
        <v>417</v>
      </c>
      <c r="F148" s="19" t="str">
        <f t="shared" si="28"/>
        <v/>
      </c>
      <c r="G148" s="19" t="str">
        <f>IF(F148="double ID",(MATCH(E148,E149:$E$3002,0)),"")</f>
        <v/>
      </c>
      <c r="H148" s="19" t="b">
        <f t="shared" si="29"/>
        <v>0</v>
      </c>
      <c r="I148" s="20" t="str">
        <f>IF(ISBLANK('Klanten gegevens'!D142),"",TRIM('Klanten gegevens'!D142))</f>
        <v>cn.calderonl@hotmail.com</v>
      </c>
      <c r="J148" s="19" t="str">
        <f t="shared" si="30"/>
        <v/>
      </c>
      <c r="K148" s="19" t="str">
        <f>IF(J148="double email",(MATCH(I148,I149:$I$3002,0)),"")</f>
        <v/>
      </c>
      <c r="L148" s="19" t="b">
        <f t="shared" si="31"/>
        <v>0</v>
      </c>
      <c r="M148" s="20" t="str">
        <f>IF(ISBLANK('Klanten gegevens'!E142),"",TRIM('Klanten gegevens'!E142))</f>
        <v>ja</v>
      </c>
      <c r="N148" s="19" t="str">
        <f t="shared" si="32"/>
        <v/>
      </c>
      <c r="P148" s="40"/>
      <c r="Q148" s="20" t="str">
        <f>IF(ISBLANK('Klanten gegevens'!R142),"",TRIM('Klanten gegevens'!R142))</f>
        <v/>
      </c>
      <c r="R148" s="19" t="str">
        <f t="shared" si="33"/>
        <v/>
      </c>
      <c r="S148" s="19" t="str">
        <f t="shared" si="34"/>
        <v/>
      </c>
      <c r="T148" s="19" t="str">
        <f t="shared" si="35"/>
        <v/>
      </c>
      <c r="U148" s="19" t="str">
        <f t="shared" si="36"/>
        <v/>
      </c>
      <c r="X148" s="20" t="str">
        <f>IF(ISBLANK('Klanten gegevens'!S142),"",TRIM('Klanten gegevens'!S142))</f>
        <v/>
      </c>
      <c r="Y148" s="19" t="str">
        <f t="shared" si="37"/>
        <v/>
      </c>
      <c r="Z148" s="20" t="str">
        <f>IF(ISBLANK('Klanten gegevens'!T142),"",TRIM('Klanten gegevens'!T142))</f>
        <v/>
      </c>
      <c r="AA148" s="19" t="str">
        <f t="shared" si="38"/>
        <v/>
      </c>
    </row>
    <row r="149" spans="1:27" x14ac:dyDescent="0.2">
      <c r="A149" s="19" t="str">
        <f>IF(ISBLANK('Klanten gegevens'!A143),"",TRIM(PROPER('Klanten gegevens'!A143)))</f>
        <v>Camille</v>
      </c>
      <c r="B149" s="19" t="str">
        <f t="shared" si="26"/>
        <v/>
      </c>
      <c r="C149" s="20" t="str">
        <f>IF(ISBLANK('Klanten gegevens'!B143),"",TRIM(PROPER('Klanten gegevens'!B143)))</f>
        <v>Rocchietti</v>
      </c>
      <c r="D149" s="19" t="str">
        <f t="shared" si="27"/>
        <v/>
      </c>
      <c r="E149" s="20" t="str">
        <f>IF(ISBLANK('Klanten gegevens'!C143),"",TRIM(PROPER('Klanten gegevens'!C143)))</f>
        <v>1069</v>
      </c>
      <c r="F149" s="19" t="str">
        <f t="shared" si="28"/>
        <v/>
      </c>
      <c r="G149" s="19" t="str">
        <f>IF(F149="double ID",(MATCH(E149,E150:$E$3002,0)),"")</f>
        <v/>
      </c>
      <c r="H149" s="19" t="b">
        <f t="shared" si="29"/>
        <v>0</v>
      </c>
      <c r="I149" s="20" t="str">
        <f>IF(ISBLANK('Klanten gegevens'!D143),"",TRIM('Klanten gegevens'!D143))</f>
        <v>camillerocchietti@gmail.com</v>
      </c>
      <c r="J149" s="19" t="str">
        <f t="shared" si="30"/>
        <v/>
      </c>
      <c r="K149" s="19" t="str">
        <f>IF(J149="double email",(MATCH(I149,I150:$I$3002,0)),"")</f>
        <v/>
      </c>
      <c r="L149" s="19" t="b">
        <f t="shared" si="31"/>
        <v>0</v>
      </c>
      <c r="M149" s="20" t="str">
        <f>IF(ISBLANK('Klanten gegevens'!E143),"",TRIM('Klanten gegevens'!E143))</f>
        <v>ja</v>
      </c>
      <c r="N149" s="19" t="str">
        <f t="shared" si="32"/>
        <v/>
      </c>
      <c r="P149" s="40"/>
      <c r="Q149" s="20" t="str">
        <f>IF(ISBLANK('Klanten gegevens'!R143),"",TRIM('Klanten gegevens'!R143))</f>
        <v/>
      </c>
      <c r="R149" s="19" t="str">
        <f t="shared" si="33"/>
        <v/>
      </c>
      <c r="S149" s="19" t="str">
        <f t="shared" si="34"/>
        <v/>
      </c>
      <c r="T149" s="19" t="str">
        <f t="shared" si="35"/>
        <v/>
      </c>
      <c r="U149" s="19" t="str">
        <f t="shared" si="36"/>
        <v/>
      </c>
      <c r="X149" s="20" t="str">
        <f>IF(ISBLANK('Klanten gegevens'!S143),"",TRIM('Klanten gegevens'!S143))</f>
        <v/>
      </c>
      <c r="Y149" s="19" t="str">
        <f t="shared" si="37"/>
        <v/>
      </c>
      <c r="Z149" s="20" t="str">
        <f>IF(ISBLANK('Klanten gegevens'!T143),"",TRIM('Klanten gegevens'!T143))</f>
        <v/>
      </c>
      <c r="AA149" s="19" t="str">
        <f t="shared" si="38"/>
        <v/>
      </c>
    </row>
    <row r="150" spans="1:27" x14ac:dyDescent="0.2">
      <c r="A150" s="19" t="str">
        <f>IF(ISBLANK('Klanten gegevens'!A144),"",TRIM(PROPER('Klanten gegevens'!A144)))</f>
        <v>Carine</v>
      </c>
      <c r="B150" s="19" t="str">
        <f t="shared" si="26"/>
        <v/>
      </c>
      <c r="C150" s="20" t="str">
        <f>IF(ISBLANK('Klanten gegevens'!B144),"",TRIM(PROPER('Klanten gegevens'!B144)))</f>
        <v>Waltniel</v>
      </c>
      <c r="D150" s="19" t="str">
        <f t="shared" si="27"/>
        <v/>
      </c>
      <c r="E150" s="20" t="str">
        <f>IF(ISBLANK('Klanten gegevens'!C144),"",TRIM(PROPER('Klanten gegevens'!C144)))</f>
        <v>249</v>
      </c>
      <c r="F150" s="19" t="str">
        <f t="shared" si="28"/>
        <v/>
      </c>
      <c r="G150" s="19" t="str">
        <f>IF(F150="double ID",(MATCH(E150,E151:$E$3002,0)),"")</f>
        <v/>
      </c>
      <c r="H150" s="19" t="b">
        <f t="shared" si="29"/>
        <v>0</v>
      </c>
      <c r="I150" s="20" t="str">
        <f>IF(ISBLANK('Klanten gegevens'!D144),"",TRIM('Klanten gegevens'!D144))</f>
        <v>carinewaltniel@gmail.com</v>
      </c>
      <c r="J150" s="19" t="str">
        <f t="shared" si="30"/>
        <v/>
      </c>
      <c r="K150" s="19" t="str">
        <f>IF(J150="double email",(MATCH(I150,I151:$I$3002,0)),"")</f>
        <v/>
      </c>
      <c r="L150" s="19" t="b">
        <f t="shared" si="31"/>
        <v>0</v>
      </c>
      <c r="M150" s="20" t="str">
        <f>IF(ISBLANK('Klanten gegevens'!E144),"",TRIM('Klanten gegevens'!E144))</f>
        <v>ja</v>
      </c>
      <c r="N150" s="19" t="str">
        <f t="shared" si="32"/>
        <v/>
      </c>
      <c r="P150" s="40"/>
      <c r="Q150" s="20" t="str">
        <f>IF(ISBLANK('Klanten gegevens'!R144),"",TRIM('Klanten gegevens'!R144))</f>
        <v/>
      </c>
      <c r="R150" s="19" t="str">
        <f t="shared" si="33"/>
        <v/>
      </c>
      <c r="S150" s="19" t="str">
        <f t="shared" si="34"/>
        <v/>
      </c>
      <c r="T150" s="19" t="str">
        <f t="shared" si="35"/>
        <v/>
      </c>
      <c r="U150" s="19" t="str">
        <f t="shared" si="36"/>
        <v/>
      </c>
      <c r="X150" s="20" t="str">
        <f>IF(ISBLANK('Klanten gegevens'!S144),"",TRIM('Klanten gegevens'!S144))</f>
        <v/>
      </c>
      <c r="Y150" s="19" t="str">
        <f t="shared" si="37"/>
        <v/>
      </c>
      <c r="Z150" s="20" t="str">
        <f>IF(ISBLANK('Klanten gegevens'!T144),"",TRIM('Klanten gegevens'!T144))</f>
        <v/>
      </c>
      <c r="AA150" s="19" t="str">
        <f t="shared" si="38"/>
        <v/>
      </c>
    </row>
    <row r="151" spans="1:27" x14ac:dyDescent="0.2">
      <c r="A151" s="19" t="str">
        <f>IF(ISBLANK('Klanten gegevens'!A145),"",TRIM(PROPER('Klanten gegevens'!A145)))</f>
        <v>Carla</v>
      </c>
      <c r="B151" s="19" t="str">
        <f t="shared" si="26"/>
        <v/>
      </c>
      <c r="C151" s="20" t="str">
        <f>IF(ISBLANK('Klanten gegevens'!B145),"",TRIM(PROPER('Klanten gegevens'!B145)))</f>
        <v>Greubel</v>
      </c>
      <c r="D151" s="19" t="str">
        <f t="shared" si="27"/>
        <v/>
      </c>
      <c r="E151" s="20" t="str">
        <f>IF(ISBLANK('Klanten gegevens'!C145),"",TRIM(PROPER('Klanten gegevens'!C145)))</f>
        <v>653</v>
      </c>
      <c r="F151" s="19" t="str">
        <f t="shared" si="28"/>
        <v/>
      </c>
      <c r="G151" s="19" t="str">
        <f>IF(F151="double ID",(MATCH(E151,E152:$E$3002,0)),"")</f>
        <v/>
      </c>
      <c r="H151" s="19" t="b">
        <f t="shared" si="29"/>
        <v>0</v>
      </c>
      <c r="I151" s="20" t="str">
        <f>IF(ISBLANK('Klanten gegevens'!D145),"",TRIM('Klanten gegevens'!D145))</f>
        <v>carlabestmail@web.de</v>
      </c>
      <c r="J151" s="19" t="str">
        <f t="shared" si="30"/>
        <v/>
      </c>
      <c r="K151" s="19" t="str">
        <f>IF(J151="double email",(MATCH(I151,I152:$I$3002,0)),"")</f>
        <v/>
      </c>
      <c r="L151" s="19" t="b">
        <f t="shared" si="31"/>
        <v>0</v>
      </c>
      <c r="M151" s="20" t="str">
        <f>IF(ISBLANK('Klanten gegevens'!E145),"",TRIM('Klanten gegevens'!E145))</f>
        <v>ja</v>
      </c>
      <c r="N151" s="19" t="str">
        <f t="shared" si="32"/>
        <v/>
      </c>
      <c r="P151" s="40"/>
      <c r="Q151" s="20" t="str">
        <f>IF(ISBLANK('Klanten gegevens'!R145),"",TRIM('Klanten gegevens'!R145))</f>
        <v/>
      </c>
      <c r="R151" s="19" t="str">
        <f t="shared" si="33"/>
        <v/>
      </c>
      <c r="S151" s="19" t="str">
        <f t="shared" si="34"/>
        <v/>
      </c>
      <c r="T151" s="19" t="str">
        <f t="shared" si="35"/>
        <v/>
      </c>
      <c r="U151" s="19" t="str">
        <f t="shared" si="36"/>
        <v/>
      </c>
      <c r="X151" s="20" t="str">
        <f>IF(ISBLANK('Klanten gegevens'!S145),"",TRIM('Klanten gegevens'!S145))</f>
        <v/>
      </c>
      <c r="Y151" s="19" t="str">
        <f t="shared" si="37"/>
        <v/>
      </c>
      <c r="Z151" s="20" t="str">
        <f>IF(ISBLANK('Klanten gegevens'!T145),"",TRIM('Klanten gegevens'!T145))</f>
        <v/>
      </c>
      <c r="AA151" s="19" t="str">
        <f t="shared" si="38"/>
        <v/>
      </c>
    </row>
    <row r="152" spans="1:27" x14ac:dyDescent="0.2">
      <c r="A152" s="19" t="str">
        <f>IF(ISBLANK('Klanten gegevens'!A146),"",TRIM(PROPER('Klanten gegevens'!A146)))</f>
        <v>Carla</v>
      </c>
      <c r="B152" s="19" t="str">
        <f t="shared" si="26"/>
        <v/>
      </c>
      <c r="C152" s="20" t="str">
        <f>IF(ISBLANK('Klanten gegevens'!B146),"",TRIM(PROPER('Klanten gegevens'!B146)))</f>
        <v>Jansen</v>
      </c>
      <c r="D152" s="19" t="str">
        <f t="shared" si="27"/>
        <v/>
      </c>
      <c r="E152" s="20" t="str">
        <f>IF(ISBLANK('Klanten gegevens'!C146),"",TRIM(PROPER('Klanten gegevens'!C146)))</f>
        <v>774</v>
      </c>
      <c r="F152" s="19" t="str">
        <f t="shared" si="28"/>
        <v/>
      </c>
      <c r="G152" s="19" t="str">
        <f>IF(F152="double ID",(MATCH(E152,E153:$E$3002,0)),"")</f>
        <v/>
      </c>
      <c r="H152" s="19" t="b">
        <f t="shared" si="29"/>
        <v>0</v>
      </c>
      <c r="I152" s="20" t="str">
        <f>IF(ISBLANK('Klanten gegevens'!D146),"",TRIM('Klanten gegevens'!D146))</f>
        <v>carlaatje54@gmail.com</v>
      </c>
      <c r="J152" s="19" t="str">
        <f t="shared" si="30"/>
        <v/>
      </c>
      <c r="K152" s="19" t="str">
        <f>IF(J152="double email",(MATCH(I152,I153:$I$3002,0)),"")</f>
        <v/>
      </c>
      <c r="L152" s="19" t="b">
        <f t="shared" si="31"/>
        <v>0</v>
      </c>
      <c r="M152" s="20" t="str">
        <f>IF(ISBLANK('Klanten gegevens'!E146),"",TRIM('Klanten gegevens'!E146))</f>
        <v>ja</v>
      </c>
      <c r="N152" s="19" t="str">
        <f t="shared" si="32"/>
        <v/>
      </c>
      <c r="P152" s="40"/>
      <c r="Q152" s="20" t="str">
        <f>IF(ISBLANK('Klanten gegevens'!R146),"",TRIM('Klanten gegevens'!R146))</f>
        <v/>
      </c>
      <c r="R152" s="19" t="str">
        <f t="shared" si="33"/>
        <v/>
      </c>
      <c r="S152" s="19" t="str">
        <f t="shared" si="34"/>
        <v/>
      </c>
      <c r="T152" s="19" t="str">
        <f t="shared" si="35"/>
        <v/>
      </c>
      <c r="U152" s="19" t="str">
        <f t="shared" si="36"/>
        <v/>
      </c>
      <c r="X152" s="20" t="str">
        <f>IF(ISBLANK('Klanten gegevens'!S146),"",TRIM('Klanten gegevens'!S146))</f>
        <v/>
      </c>
      <c r="Y152" s="19" t="str">
        <f t="shared" si="37"/>
        <v/>
      </c>
      <c r="Z152" s="20" t="str">
        <f>IF(ISBLANK('Klanten gegevens'!T146),"",TRIM('Klanten gegevens'!T146))</f>
        <v/>
      </c>
      <c r="AA152" s="19" t="str">
        <f t="shared" si="38"/>
        <v/>
      </c>
    </row>
    <row r="153" spans="1:27" x14ac:dyDescent="0.2">
      <c r="A153" s="19" t="str">
        <f>IF(ISBLANK('Klanten gegevens'!A147),"",TRIM(PROPER('Klanten gegevens'!A147)))</f>
        <v>Carla</v>
      </c>
      <c r="B153" s="19" t="str">
        <f t="shared" si="26"/>
        <v/>
      </c>
      <c r="C153" s="20" t="str">
        <f>IF(ISBLANK('Klanten gegevens'!B147),"",TRIM(PROPER('Klanten gegevens'!B147)))</f>
        <v>Sollet</v>
      </c>
      <c r="D153" s="19" t="str">
        <f t="shared" si="27"/>
        <v/>
      </c>
      <c r="E153" s="20" t="str">
        <f>IF(ISBLANK('Klanten gegevens'!C147),"",TRIM(PROPER('Klanten gegevens'!C147)))</f>
        <v>1070</v>
      </c>
      <c r="F153" s="19" t="str">
        <f t="shared" si="28"/>
        <v/>
      </c>
      <c r="G153" s="19" t="str">
        <f>IF(F153="double ID",(MATCH(E153,E154:$E$3002,0)),"")</f>
        <v/>
      </c>
      <c r="H153" s="19" t="b">
        <f t="shared" si="29"/>
        <v>0</v>
      </c>
      <c r="I153" s="20" t="str">
        <f>IF(ISBLANK('Klanten gegevens'!D147),"",TRIM('Klanten gegevens'!D147))</f>
        <v>carsol@telenet.be</v>
      </c>
      <c r="J153" s="19" t="str">
        <f t="shared" si="30"/>
        <v/>
      </c>
      <c r="K153" s="19" t="str">
        <f>IF(J153="double email",(MATCH(I153,I154:$I$3002,0)),"")</f>
        <v/>
      </c>
      <c r="L153" s="19" t="b">
        <f t="shared" si="31"/>
        <v>0</v>
      </c>
      <c r="M153" s="20" t="str">
        <f>IF(ISBLANK('Klanten gegevens'!E147),"",TRIM('Klanten gegevens'!E147))</f>
        <v>ja</v>
      </c>
      <c r="N153" s="19" t="str">
        <f t="shared" si="32"/>
        <v/>
      </c>
      <c r="P153" s="40"/>
      <c r="Q153" s="20" t="str">
        <f>IF(ISBLANK('Klanten gegevens'!R147),"",TRIM('Klanten gegevens'!R147))</f>
        <v/>
      </c>
      <c r="R153" s="19" t="str">
        <f t="shared" si="33"/>
        <v/>
      </c>
      <c r="S153" s="19" t="str">
        <f t="shared" si="34"/>
        <v/>
      </c>
      <c r="T153" s="19" t="str">
        <f t="shared" si="35"/>
        <v/>
      </c>
      <c r="U153" s="19" t="str">
        <f t="shared" si="36"/>
        <v/>
      </c>
      <c r="X153" s="20" t="str">
        <f>IF(ISBLANK('Klanten gegevens'!S147),"",TRIM('Klanten gegevens'!S147))</f>
        <v/>
      </c>
      <c r="Y153" s="19" t="str">
        <f t="shared" si="37"/>
        <v/>
      </c>
      <c r="Z153" s="20" t="str">
        <f>IF(ISBLANK('Klanten gegevens'!T147),"",TRIM('Klanten gegevens'!T147))</f>
        <v/>
      </c>
      <c r="AA153" s="19" t="str">
        <f t="shared" si="38"/>
        <v/>
      </c>
    </row>
    <row r="154" spans="1:27" x14ac:dyDescent="0.2">
      <c r="A154" s="19" t="str">
        <f>IF(ISBLANK('Klanten gegevens'!A148),"",TRIM(PROPER('Klanten gegevens'!A148)))</f>
        <v>Carlo</v>
      </c>
      <c r="B154" s="19" t="str">
        <f t="shared" si="26"/>
        <v/>
      </c>
      <c r="C154" s="20" t="str">
        <f>IF(ISBLANK('Klanten gegevens'!B148),"",TRIM(PROPER('Klanten gegevens'!B148)))</f>
        <v>Santana</v>
      </c>
      <c r="D154" s="19" t="str">
        <f t="shared" si="27"/>
        <v/>
      </c>
      <c r="E154" s="20" t="str">
        <f>IF(ISBLANK('Klanten gegevens'!C148),"",TRIM(PROPER('Klanten gegevens'!C148)))</f>
        <v>1071</v>
      </c>
      <c r="F154" s="19" t="str">
        <f t="shared" si="28"/>
        <v/>
      </c>
      <c r="G154" s="19" t="str">
        <f>IF(F154="double ID",(MATCH(E154,E155:$E$3002,0)),"")</f>
        <v/>
      </c>
      <c r="H154" s="19" t="b">
        <f t="shared" si="29"/>
        <v>0</v>
      </c>
      <c r="I154" s="20" t="str">
        <f>IF(ISBLANK('Klanten gegevens'!D148),"",TRIM('Klanten gegevens'!D148))</f>
        <v>csf_71@hotmail.com</v>
      </c>
      <c r="J154" s="19" t="str">
        <f t="shared" si="30"/>
        <v/>
      </c>
      <c r="K154" s="19" t="str">
        <f>IF(J154="double email",(MATCH(I154,I155:$I$3002,0)),"")</f>
        <v/>
      </c>
      <c r="L154" s="19" t="b">
        <f t="shared" si="31"/>
        <v>0</v>
      </c>
      <c r="M154" s="20" t="str">
        <f>IF(ISBLANK('Klanten gegevens'!E148),"",TRIM('Klanten gegevens'!E148))</f>
        <v>ja</v>
      </c>
      <c r="N154" s="19" t="str">
        <f t="shared" si="32"/>
        <v/>
      </c>
      <c r="P154" s="40"/>
      <c r="Q154" s="20" t="str">
        <f>IF(ISBLANK('Klanten gegevens'!R148),"",TRIM('Klanten gegevens'!R148))</f>
        <v/>
      </c>
      <c r="R154" s="19" t="str">
        <f t="shared" si="33"/>
        <v/>
      </c>
      <c r="S154" s="19" t="str">
        <f t="shared" si="34"/>
        <v/>
      </c>
      <c r="T154" s="19" t="str">
        <f t="shared" si="35"/>
        <v/>
      </c>
      <c r="U154" s="19" t="str">
        <f t="shared" si="36"/>
        <v/>
      </c>
      <c r="X154" s="20" t="str">
        <f>IF(ISBLANK('Klanten gegevens'!S148),"",TRIM('Klanten gegevens'!S148))</f>
        <v/>
      </c>
      <c r="Y154" s="19" t="str">
        <f t="shared" si="37"/>
        <v/>
      </c>
      <c r="Z154" s="20" t="str">
        <f>IF(ISBLANK('Klanten gegevens'!T148),"",TRIM('Klanten gegevens'!T148))</f>
        <v/>
      </c>
      <c r="AA154" s="19" t="str">
        <f t="shared" si="38"/>
        <v/>
      </c>
    </row>
    <row r="155" spans="1:27" x14ac:dyDescent="0.2">
      <c r="A155" s="19" t="str">
        <f>IF(ISBLANK('Klanten gegevens'!A149),"",TRIM(PROPER('Klanten gegevens'!A149)))</f>
        <v>Carlos Danilo Velez</v>
      </c>
      <c r="B155" s="19" t="str">
        <f t="shared" si="26"/>
        <v/>
      </c>
      <c r="C155" s="20" t="str">
        <f>IF(ISBLANK('Klanten gegevens'!B149),"",TRIM(PROPER('Klanten gegevens'!B149)))</f>
        <v>Ruiz</v>
      </c>
      <c r="D155" s="19" t="str">
        <f t="shared" si="27"/>
        <v/>
      </c>
      <c r="E155" s="20" t="str">
        <f>IF(ISBLANK('Klanten gegevens'!C149),"",TRIM(PROPER('Klanten gegevens'!C149)))</f>
        <v>180</v>
      </c>
      <c r="F155" s="19" t="str">
        <f t="shared" si="28"/>
        <v/>
      </c>
      <c r="G155" s="19" t="str">
        <f>IF(F155="double ID",(MATCH(E155,E156:$E$3002,0)),"")</f>
        <v/>
      </c>
      <c r="H155" s="19" t="b">
        <f t="shared" si="29"/>
        <v>0</v>
      </c>
      <c r="I155" s="20" t="str">
        <f>IF(ISBLANK('Klanten gegevens'!D149),"",TRIM('Klanten gegevens'!D149))</f>
        <v>velezm@hotmail.com</v>
      </c>
      <c r="J155" s="19" t="str">
        <f t="shared" si="30"/>
        <v/>
      </c>
      <c r="K155" s="19" t="str">
        <f>IF(J155="double email",(MATCH(I155,I156:$I$3002,0)),"")</f>
        <v/>
      </c>
      <c r="L155" s="19" t="b">
        <f t="shared" si="31"/>
        <v>0</v>
      </c>
      <c r="M155" s="20" t="str">
        <f>IF(ISBLANK('Klanten gegevens'!E149),"",TRIM('Klanten gegevens'!E149))</f>
        <v>ja</v>
      </c>
      <c r="N155" s="19" t="str">
        <f t="shared" si="32"/>
        <v/>
      </c>
      <c r="P155" s="40"/>
      <c r="Q155" s="20" t="str">
        <f>IF(ISBLANK('Klanten gegevens'!R149),"",TRIM('Klanten gegevens'!R149))</f>
        <v/>
      </c>
      <c r="R155" s="19" t="str">
        <f t="shared" si="33"/>
        <v/>
      </c>
      <c r="S155" s="19" t="str">
        <f t="shared" si="34"/>
        <v/>
      </c>
      <c r="T155" s="19" t="str">
        <f t="shared" si="35"/>
        <v/>
      </c>
      <c r="U155" s="19" t="str">
        <f t="shared" si="36"/>
        <v/>
      </c>
      <c r="X155" s="20" t="str">
        <f>IF(ISBLANK('Klanten gegevens'!S149),"",TRIM('Klanten gegevens'!S149))</f>
        <v/>
      </c>
      <c r="Y155" s="19" t="str">
        <f t="shared" si="37"/>
        <v/>
      </c>
      <c r="Z155" s="20" t="str">
        <f>IF(ISBLANK('Klanten gegevens'!T149),"",TRIM('Klanten gegevens'!T149))</f>
        <v/>
      </c>
      <c r="AA155" s="19" t="str">
        <f t="shared" si="38"/>
        <v/>
      </c>
    </row>
    <row r="156" spans="1:27" x14ac:dyDescent="0.2">
      <c r="A156" s="19" t="str">
        <f>IF(ISBLANK('Klanten gegevens'!A150),"",TRIM(PROPER('Klanten gegevens'!A150)))</f>
        <v>Carmela</v>
      </c>
      <c r="B156" s="19" t="str">
        <f t="shared" si="26"/>
        <v/>
      </c>
      <c r="C156" s="20" t="str">
        <f>IF(ISBLANK('Klanten gegevens'!B150),"",TRIM(PROPER('Klanten gegevens'!B150)))</f>
        <v>Cucciarra</v>
      </c>
      <c r="D156" s="19" t="str">
        <f t="shared" si="27"/>
        <v/>
      </c>
      <c r="E156" s="20" t="str">
        <f>IF(ISBLANK('Klanten gegevens'!C150),"",TRIM(PROPER('Klanten gegevens'!C150)))</f>
        <v>469</v>
      </c>
      <c r="F156" s="19" t="str">
        <f t="shared" si="28"/>
        <v/>
      </c>
      <c r="G156" s="19" t="str">
        <f>IF(F156="double ID",(MATCH(E156,E157:$E$3002,0)),"")</f>
        <v/>
      </c>
      <c r="H156" s="19" t="b">
        <f t="shared" si="29"/>
        <v>0</v>
      </c>
      <c r="I156" s="20" t="str">
        <f>IF(ISBLANK('Klanten gegevens'!D150),"",TRIM('Klanten gegevens'!D150))</f>
        <v>carmela0174@hotmail.com</v>
      </c>
      <c r="J156" s="19" t="str">
        <f t="shared" si="30"/>
        <v/>
      </c>
      <c r="K156" s="19" t="str">
        <f>IF(J156="double email",(MATCH(I156,I157:$I$3002,0)),"")</f>
        <v/>
      </c>
      <c r="L156" s="19" t="b">
        <f t="shared" si="31"/>
        <v>0</v>
      </c>
      <c r="M156" s="20" t="str">
        <f>IF(ISBLANK('Klanten gegevens'!E150),"",TRIM('Klanten gegevens'!E150))</f>
        <v>ja</v>
      </c>
      <c r="N156" s="19" t="str">
        <f t="shared" si="32"/>
        <v/>
      </c>
      <c r="P156" s="40"/>
      <c r="Q156" s="20" t="str">
        <f>IF(ISBLANK('Klanten gegevens'!R150),"",TRIM('Klanten gegevens'!R150))</f>
        <v/>
      </c>
      <c r="R156" s="19" t="str">
        <f t="shared" si="33"/>
        <v/>
      </c>
      <c r="S156" s="19" t="str">
        <f t="shared" si="34"/>
        <v/>
      </c>
      <c r="T156" s="19" t="str">
        <f t="shared" si="35"/>
        <v/>
      </c>
      <c r="U156" s="19" t="str">
        <f t="shared" si="36"/>
        <v/>
      </c>
      <c r="X156" s="20" t="str">
        <f>IF(ISBLANK('Klanten gegevens'!S150),"",TRIM('Klanten gegevens'!S150))</f>
        <v/>
      </c>
      <c r="Y156" s="19" t="str">
        <f t="shared" si="37"/>
        <v/>
      </c>
      <c r="Z156" s="20" t="str">
        <f>IF(ISBLANK('Klanten gegevens'!T150),"",TRIM('Klanten gegevens'!T150))</f>
        <v/>
      </c>
      <c r="AA156" s="19" t="str">
        <f t="shared" si="38"/>
        <v/>
      </c>
    </row>
    <row r="157" spans="1:27" x14ac:dyDescent="0.2">
      <c r="A157" s="19" t="str">
        <f>IF(ISBLANK('Klanten gegevens'!A151),"",TRIM(PROPER('Klanten gegevens'!A151)))</f>
        <v>Carmen</v>
      </c>
      <c r="B157" s="19" t="str">
        <f t="shared" si="26"/>
        <v/>
      </c>
      <c r="C157" s="20" t="str">
        <f>IF(ISBLANK('Klanten gegevens'!B151),"",TRIM(PROPER('Klanten gegevens'!B151)))</f>
        <v>Martinez</v>
      </c>
      <c r="D157" s="19" t="str">
        <f t="shared" si="27"/>
        <v/>
      </c>
      <c r="E157" s="20" t="str">
        <f>IF(ISBLANK('Klanten gegevens'!C151),"",TRIM(PROPER('Klanten gegevens'!C151)))</f>
        <v>136</v>
      </c>
      <c r="F157" s="19" t="str">
        <f t="shared" si="28"/>
        <v/>
      </c>
      <c r="G157" s="19" t="str">
        <f>IF(F157="double ID",(MATCH(E157,E158:$E$3002,0)),"")</f>
        <v/>
      </c>
      <c r="H157" s="19" t="b">
        <f t="shared" si="29"/>
        <v>0</v>
      </c>
      <c r="I157" s="20" t="str">
        <f>IF(ISBLANK('Klanten gegevens'!D151),"",TRIM('Klanten gegevens'!D151))</f>
        <v>carmenmtauler@gmail.com</v>
      </c>
      <c r="J157" s="19" t="str">
        <f t="shared" si="30"/>
        <v/>
      </c>
      <c r="K157" s="19" t="str">
        <f>IF(J157="double email",(MATCH(I157,I158:$I$3002,0)),"")</f>
        <v/>
      </c>
      <c r="L157" s="19" t="b">
        <f t="shared" si="31"/>
        <v>0</v>
      </c>
      <c r="M157" s="20" t="str">
        <f>IF(ISBLANK('Klanten gegevens'!E151),"",TRIM('Klanten gegevens'!E151))</f>
        <v>ja</v>
      </c>
      <c r="N157" s="19" t="str">
        <f t="shared" si="32"/>
        <v/>
      </c>
      <c r="P157" s="40"/>
      <c r="Q157" s="20" t="str">
        <f>IF(ISBLANK('Klanten gegevens'!R151),"",TRIM('Klanten gegevens'!R151))</f>
        <v/>
      </c>
      <c r="R157" s="19" t="str">
        <f t="shared" si="33"/>
        <v/>
      </c>
      <c r="S157" s="19" t="str">
        <f t="shared" si="34"/>
        <v/>
      </c>
      <c r="T157" s="19" t="str">
        <f t="shared" si="35"/>
        <v/>
      </c>
      <c r="U157" s="19" t="str">
        <f t="shared" si="36"/>
        <v/>
      </c>
      <c r="X157" s="20" t="str">
        <f>IF(ISBLANK('Klanten gegevens'!S151),"",TRIM('Klanten gegevens'!S151))</f>
        <v/>
      </c>
      <c r="Y157" s="19" t="str">
        <f t="shared" si="37"/>
        <v/>
      </c>
      <c r="Z157" s="20" t="str">
        <f>IF(ISBLANK('Klanten gegevens'!T151),"",TRIM('Klanten gegevens'!T151))</f>
        <v/>
      </c>
      <c r="AA157" s="19" t="str">
        <f t="shared" si="38"/>
        <v/>
      </c>
    </row>
    <row r="158" spans="1:27" x14ac:dyDescent="0.2">
      <c r="A158" s="19" t="str">
        <f>IF(ISBLANK('Klanten gegevens'!A152),"",TRIM(PROPER('Klanten gegevens'!A152)))</f>
        <v>Carmen</v>
      </c>
      <c r="B158" s="19" t="str">
        <f t="shared" si="26"/>
        <v/>
      </c>
      <c r="C158" s="20" t="str">
        <f>IF(ISBLANK('Klanten gegevens'!B152),"",TRIM(PROPER('Klanten gegevens'!B152)))</f>
        <v>Chiaradia</v>
      </c>
      <c r="D158" s="19" t="str">
        <f t="shared" si="27"/>
        <v/>
      </c>
      <c r="E158" s="20" t="str">
        <f>IF(ISBLANK('Klanten gegevens'!C152),"",TRIM(PROPER('Klanten gegevens'!C152)))</f>
        <v>437</v>
      </c>
      <c r="F158" s="19" t="str">
        <f t="shared" si="28"/>
        <v/>
      </c>
      <c r="G158" s="19" t="str">
        <f>IF(F158="double ID",(MATCH(E158,E159:$E$3002,0)),"")</f>
        <v/>
      </c>
      <c r="H158" s="19" t="b">
        <f t="shared" si="29"/>
        <v>0</v>
      </c>
      <c r="I158" s="20" t="str">
        <f>IF(ISBLANK('Klanten gegevens'!D152),"",TRIM('Klanten gegevens'!D152))</f>
        <v>carmenchiaradia95@gmail.com</v>
      </c>
      <c r="J158" s="19" t="str">
        <f t="shared" si="30"/>
        <v/>
      </c>
      <c r="K158" s="19" t="str">
        <f>IF(J158="double email",(MATCH(I158,I159:$I$3002,0)),"")</f>
        <v/>
      </c>
      <c r="L158" s="19" t="b">
        <f t="shared" si="31"/>
        <v>0</v>
      </c>
      <c r="M158" s="20" t="str">
        <f>IF(ISBLANK('Klanten gegevens'!E152),"",TRIM('Klanten gegevens'!E152))</f>
        <v>ja</v>
      </c>
      <c r="N158" s="19" t="str">
        <f t="shared" si="32"/>
        <v/>
      </c>
      <c r="P158" s="40"/>
      <c r="Q158" s="20" t="str">
        <f>IF(ISBLANK('Klanten gegevens'!R152),"",TRIM('Klanten gegevens'!R152))</f>
        <v/>
      </c>
      <c r="R158" s="19" t="str">
        <f t="shared" si="33"/>
        <v/>
      </c>
      <c r="S158" s="19" t="str">
        <f t="shared" si="34"/>
        <v/>
      </c>
      <c r="T158" s="19" t="str">
        <f t="shared" si="35"/>
        <v/>
      </c>
      <c r="U158" s="19" t="str">
        <f t="shared" si="36"/>
        <v/>
      </c>
      <c r="X158" s="20" t="str">
        <f>IF(ISBLANK('Klanten gegevens'!S152),"",TRIM('Klanten gegevens'!S152))</f>
        <v/>
      </c>
      <c r="Y158" s="19" t="str">
        <f t="shared" si="37"/>
        <v/>
      </c>
      <c r="Z158" s="20" t="str">
        <f>IF(ISBLANK('Klanten gegevens'!T152),"",TRIM('Klanten gegevens'!T152))</f>
        <v/>
      </c>
      <c r="AA158" s="19" t="str">
        <f t="shared" si="38"/>
        <v/>
      </c>
    </row>
    <row r="159" spans="1:27" x14ac:dyDescent="0.2">
      <c r="A159" s="19" t="str">
        <f>IF(ISBLANK('Klanten gegevens'!A153),"",TRIM(PROPER('Klanten gegevens'!A153)))</f>
        <v>Caro</v>
      </c>
      <c r="B159" s="19" t="str">
        <f t="shared" si="26"/>
        <v/>
      </c>
      <c r="C159" s="20" t="str">
        <f>IF(ISBLANK('Klanten gegevens'!B153),"",TRIM(PROPER('Klanten gegevens'!B153)))</f>
        <v>Cools</v>
      </c>
      <c r="D159" s="19" t="str">
        <f t="shared" si="27"/>
        <v/>
      </c>
      <c r="E159" s="20" t="str">
        <f>IF(ISBLANK('Klanten gegevens'!C153),"",TRIM(PROPER('Klanten gegevens'!C153)))</f>
        <v>456</v>
      </c>
      <c r="F159" s="19" t="str">
        <f t="shared" si="28"/>
        <v/>
      </c>
      <c r="G159" s="19" t="str">
        <f>IF(F159="double ID",(MATCH(E159,E160:$E$3002,0)),"")</f>
        <v/>
      </c>
      <c r="H159" s="19" t="b">
        <f t="shared" si="29"/>
        <v>0</v>
      </c>
      <c r="I159" s="20" t="str">
        <f>IF(ISBLANK('Klanten gegevens'!D153),"",TRIM('Klanten gegevens'!D153))</f>
        <v>caro.cools.cc@gmail.com</v>
      </c>
      <c r="J159" s="19" t="str">
        <f t="shared" si="30"/>
        <v/>
      </c>
      <c r="K159" s="19" t="str">
        <f>IF(J159="double email",(MATCH(I159,I160:$I$3002,0)),"")</f>
        <v/>
      </c>
      <c r="L159" s="19" t="b">
        <f t="shared" si="31"/>
        <v>0</v>
      </c>
      <c r="M159" s="20" t="str">
        <f>IF(ISBLANK('Klanten gegevens'!E153),"",TRIM('Klanten gegevens'!E153))</f>
        <v>ja</v>
      </c>
      <c r="N159" s="19" t="str">
        <f t="shared" si="32"/>
        <v/>
      </c>
      <c r="P159" s="40"/>
      <c r="Q159" s="20" t="str">
        <f>IF(ISBLANK('Klanten gegevens'!R153),"",TRIM('Klanten gegevens'!R153))</f>
        <v/>
      </c>
      <c r="R159" s="19" t="str">
        <f t="shared" si="33"/>
        <v/>
      </c>
      <c r="S159" s="19" t="str">
        <f t="shared" si="34"/>
        <v/>
      </c>
      <c r="T159" s="19" t="str">
        <f t="shared" si="35"/>
        <v/>
      </c>
      <c r="U159" s="19" t="str">
        <f t="shared" si="36"/>
        <v/>
      </c>
      <c r="X159" s="20" t="str">
        <f>IF(ISBLANK('Klanten gegevens'!S153),"",TRIM('Klanten gegevens'!S153))</f>
        <v/>
      </c>
      <c r="Y159" s="19" t="str">
        <f t="shared" si="37"/>
        <v/>
      </c>
      <c r="Z159" s="20" t="str">
        <f>IF(ISBLANK('Klanten gegevens'!T153),"",TRIM('Klanten gegevens'!T153))</f>
        <v/>
      </c>
      <c r="AA159" s="19" t="str">
        <f t="shared" si="38"/>
        <v/>
      </c>
    </row>
    <row r="160" spans="1:27" x14ac:dyDescent="0.2">
      <c r="A160" s="19" t="str">
        <f>IF(ISBLANK('Klanten gegevens'!A154),"",TRIM(PROPER('Klanten gegevens'!A154)))</f>
        <v>Carolien</v>
      </c>
      <c r="B160" s="19" t="str">
        <f t="shared" si="26"/>
        <v/>
      </c>
      <c r="C160" s="20" t="str">
        <f>IF(ISBLANK('Klanten gegevens'!B154),"",TRIM(PROPER('Klanten gegevens'!B154)))</f>
        <v>Bode</v>
      </c>
      <c r="D160" s="19" t="str">
        <f t="shared" si="27"/>
        <v/>
      </c>
      <c r="E160" s="20" t="str">
        <f>IF(ISBLANK('Klanten gegevens'!C154),"",TRIM(PROPER('Klanten gegevens'!C154)))</f>
        <v>358</v>
      </c>
      <c r="F160" s="19" t="str">
        <f t="shared" si="28"/>
        <v/>
      </c>
      <c r="G160" s="19" t="str">
        <f>IF(F160="double ID",(MATCH(E160,E161:$E$3002,0)),"")</f>
        <v/>
      </c>
      <c r="H160" s="19" t="b">
        <f t="shared" si="29"/>
        <v>0</v>
      </c>
      <c r="I160" s="20" t="str">
        <f>IF(ISBLANK('Klanten gegevens'!D154),"",TRIM('Klanten gegevens'!D154))</f>
        <v>carb02@hotmail.com</v>
      </c>
      <c r="J160" s="19" t="str">
        <f t="shared" si="30"/>
        <v/>
      </c>
      <c r="K160" s="19" t="str">
        <f>IF(J160="double email",(MATCH(I160,I161:$I$3002,0)),"")</f>
        <v/>
      </c>
      <c r="L160" s="19" t="b">
        <f t="shared" si="31"/>
        <v>0</v>
      </c>
      <c r="M160" s="20" t="str">
        <f>IF(ISBLANK('Klanten gegevens'!E154),"",TRIM('Klanten gegevens'!E154))</f>
        <v>ja</v>
      </c>
      <c r="N160" s="19" t="str">
        <f t="shared" si="32"/>
        <v/>
      </c>
      <c r="P160" s="40"/>
      <c r="Q160" s="20" t="str">
        <f>IF(ISBLANK('Klanten gegevens'!R154),"",TRIM('Klanten gegevens'!R154))</f>
        <v/>
      </c>
      <c r="R160" s="19" t="str">
        <f t="shared" si="33"/>
        <v/>
      </c>
      <c r="S160" s="19" t="str">
        <f t="shared" si="34"/>
        <v/>
      </c>
      <c r="T160" s="19" t="str">
        <f t="shared" si="35"/>
        <v/>
      </c>
      <c r="U160" s="19" t="str">
        <f t="shared" si="36"/>
        <v/>
      </c>
      <c r="X160" s="20" t="str">
        <f>IF(ISBLANK('Klanten gegevens'!S154),"",TRIM('Klanten gegevens'!S154))</f>
        <v/>
      </c>
      <c r="Y160" s="19" t="str">
        <f t="shared" si="37"/>
        <v/>
      </c>
      <c r="Z160" s="20" t="str">
        <f>IF(ISBLANK('Klanten gegevens'!T154),"",TRIM('Klanten gegevens'!T154))</f>
        <v/>
      </c>
      <c r="AA160" s="19" t="str">
        <f t="shared" si="38"/>
        <v/>
      </c>
    </row>
    <row r="161" spans="1:27" x14ac:dyDescent="0.2">
      <c r="A161" s="19" t="str">
        <f>IF(ISBLANK('Klanten gegevens'!A155),"",TRIM(PROPER('Klanten gegevens'!A155)))</f>
        <v>Carolien</v>
      </c>
      <c r="B161" s="19" t="str">
        <f t="shared" si="26"/>
        <v/>
      </c>
      <c r="C161" s="20" t="str">
        <f>IF(ISBLANK('Klanten gegevens'!B155),"",TRIM(PROPER('Klanten gegevens'!B155)))</f>
        <v>Brands</v>
      </c>
      <c r="D161" s="19" t="str">
        <f t="shared" si="27"/>
        <v/>
      </c>
      <c r="E161" s="20" t="str">
        <f>IF(ISBLANK('Klanten gegevens'!C155),"",TRIM(PROPER('Klanten gegevens'!C155)))</f>
        <v>389</v>
      </c>
      <c r="F161" s="19" t="str">
        <f t="shared" si="28"/>
        <v/>
      </c>
      <c r="G161" s="19" t="str">
        <f>IF(F161="double ID",(MATCH(E161,E162:$E$3002,0)),"")</f>
        <v/>
      </c>
      <c r="H161" s="19" t="b">
        <f t="shared" si="29"/>
        <v>0</v>
      </c>
      <c r="I161" s="20" t="str">
        <f>IF(ISBLANK('Klanten gegevens'!D155),"",TRIM('Klanten gegevens'!D155))</f>
        <v>carolienbrands@hotmail.com</v>
      </c>
      <c r="J161" s="19" t="str">
        <f t="shared" si="30"/>
        <v/>
      </c>
      <c r="K161" s="19" t="str">
        <f>IF(J161="double email",(MATCH(I161,I162:$I$3002,0)),"")</f>
        <v/>
      </c>
      <c r="L161" s="19" t="b">
        <f t="shared" si="31"/>
        <v>0</v>
      </c>
      <c r="M161" s="20" t="str">
        <f>IF(ISBLANK('Klanten gegevens'!E155),"",TRIM('Klanten gegevens'!E155))</f>
        <v>ja</v>
      </c>
      <c r="N161" s="19" t="str">
        <f t="shared" si="32"/>
        <v/>
      </c>
      <c r="P161" s="40"/>
      <c r="Q161" s="20" t="str">
        <f>IF(ISBLANK('Klanten gegevens'!R155),"",TRIM('Klanten gegevens'!R155))</f>
        <v/>
      </c>
      <c r="R161" s="19" t="str">
        <f t="shared" si="33"/>
        <v/>
      </c>
      <c r="S161" s="19" t="str">
        <f t="shared" si="34"/>
        <v/>
      </c>
      <c r="T161" s="19" t="str">
        <f t="shared" si="35"/>
        <v/>
      </c>
      <c r="U161" s="19" t="str">
        <f t="shared" si="36"/>
        <v/>
      </c>
      <c r="X161" s="20" t="str">
        <f>IF(ISBLANK('Klanten gegevens'!S155),"",TRIM('Klanten gegevens'!S155))</f>
        <v/>
      </c>
      <c r="Y161" s="19" t="str">
        <f t="shared" si="37"/>
        <v/>
      </c>
      <c r="Z161" s="20" t="str">
        <f>IF(ISBLANK('Klanten gegevens'!T155),"",TRIM('Klanten gegevens'!T155))</f>
        <v/>
      </c>
      <c r="AA161" s="19" t="str">
        <f t="shared" si="38"/>
        <v/>
      </c>
    </row>
    <row r="162" spans="1:27" x14ac:dyDescent="0.2">
      <c r="A162" s="19" t="str">
        <f>IF(ISBLANK('Klanten gegevens'!A156),"",TRIM(PROPER('Klanten gegevens'!A156)))</f>
        <v>Carolien</v>
      </c>
      <c r="B162" s="19" t="str">
        <f t="shared" si="26"/>
        <v/>
      </c>
      <c r="C162" s="20" t="str">
        <f>IF(ISBLANK('Klanten gegevens'!B156),"",TRIM(PROPER('Klanten gegevens'!B156)))</f>
        <v>Janssen</v>
      </c>
      <c r="D162" s="19" t="str">
        <f t="shared" si="27"/>
        <v/>
      </c>
      <c r="E162" s="20" t="str">
        <f>IF(ISBLANK('Klanten gegevens'!C156),"",TRIM(PROPER('Klanten gegevens'!C156)))</f>
        <v>796</v>
      </c>
      <c r="F162" s="19" t="str">
        <f t="shared" si="28"/>
        <v/>
      </c>
      <c r="G162" s="19" t="str">
        <f>IF(F162="double ID",(MATCH(E162,E163:$E$3002,0)),"")</f>
        <v/>
      </c>
      <c r="H162" s="19" t="b">
        <f t="shared" si="29"/>
        <v>0</v>
      </c>
      <c r="I162" s="20" t="str">
        <f>IF(ISBLANK('Klanten gegevens'!D156),"",TRIM('Klanten gegevens'!D156))</f>
        <v>camxjanssen@gmail.com</v>
      </c>
      <c r="J162" s="19" t="str">
        <f t="shared" si="30"/>
        <v/>
      </c>
      <c r="K162" s="19" t="str">
        <f>IF(J162="double email",(MATCH(I162,I163:$I$3002,0)),"")</f>
        <v/>
      </c>
      <c r="L162" s="19" t="b">
        <f t="shared" si="31"/>
        <v>0</v>
      </c>
      <c r="M162" s="20" t="str">
        <f>IF(ISBLANK('Klanten gegevens'!E156),"",TRIM('Klanten gegevens'!E156))</f>
        <v>ja</v>
      </c>
      <c r="N162" s="19" t="str">
        <f t="shared" si="32"/>
        <v/>
      </c>
      <c r="P162" s="40"/>
      <c r="Q162" s="20" t="str">
        <f>IF(ISBLANK('Klanten gegevens'!R156),"",TRIM('Klanten gegevens'!R156))</f>
        <v/>
      </c>
      <c r="R162" s="19" t="str">
        <f t="shared" si="33"/>
        <v/>
      </c>
      <c r="S162" s="19" t="str">
        <f t="shared" si="34"/>
        <v/>
      </c>
      <c r="T162" s="19" t="str">
        <f t="shared" si="35"/>
        <v/>
      </c>
      <c r="U162" s="19" t="str">
        <f t="shared" si="36"/>
        <v/>
      </c>
      <c r="X162" s="20" t="str">
        <f>IF(ISBLANK('Klanten gegevens'!S156),"",TRIM('Klanten gegevens'!S156))</f>
        <v/>
      </c>
      <c r="Y162" s="19" t="str">
        <f t="shared" si="37"/>
        <v/>
      </c>
      <c r="Z162" s="20" t="str">
        <f>IF(ISBLANK('Klanten gegevens'!T156),"",TRIM('Klanten gegevens'!T156))</f>
        <v/>
      </c>
      <c r="AA162" s="19" t="str">
        <f t="shared" si="38"/>
        <v/>
      </c>
    </row>
    <row r="163" spans="1:27" x14ac:dyDescent="0.2">
      <c r="A163" s="19" t="str">
        <f>IF(ISBLANK('Klanten gegevens'!A157),"",TRIM(PROPER('Klanten gegevens'!A157)))</f>
        <v>Carolien</v>
      </c>
      <c r="B163" s="19" t="str">
        <f t="shared" si="26"/>
        <v/>
      </c>
      <c r="C163" s="20" t="str">
        <f>IF(ISBLANK('Klanten gegevens'!B157),"",TRIM(PROPER('Klanten gegevens'!B157)))</f>
        <v>Loyens</v>
      </c>
      <c r="D163" s="19" t="str">
        <f t="shared" si="27"/>
        <v/>
      </c>
      <c r="E163" s="20" t="str">
        <f>IF(ISBLANK('Klanten gegevens'!C157),"",TRIM(PROPER('Klanten gegevens'!C157)))</f>
        <v>1072</v>
      </c>
      <c r="F163" s="19" t="str">
        <f t="shared" si="28"/>
        <v/>
      </c>
      <c r="G163" s="19" t="str">
        <f>IF(F163="double ID",(MATCH(E163,E164:$E$3002,0)),"")</f>
        <v/>
      </c>
      <c r="H163" s="19" t="b">
        <f t="shared" si="29"/>
        <v>0</v>
      </c>
      <c r="I163" s="20" t="str">
        <f>IF(ISBLANK('Klanten gegevens'!D157),"",TRIM('Klanten gegevens'!D157))</f>
        <v>carolien.loyens@gmail.com</v>
      </c>
      <c r="J163" s="19" t="str">
        <f t="shared" si="30"/>
        <v/>
      </c>
      <c r="K163" s="19" t="str">
        <f>IF(J163="double email",(MATCH(I163,I164:$I$3002,0)),"")</f>
        <v/>
      </c>
      <c r="L163" s="19" t="b">
        <f t="shared" si="31"/>
        <v>0</v>
      </c>
      <c r="M163" s="20" t="str">
        <f>IF(ISBLANK('Klanten gegevens'!E157),"",TRIM('Klanten gegevens'!E157))</f>
        <v>ja</v>
      </c>
      <c r="N163" s="19" t="str">
        <f t="shared" si="32"/>
        <v/>
      </c>
      <c r="P163" s="40"/>
      <c r="Q163" s="20" t="str">
        <f>IF(ISBLANK('Klanten gegevens'!R157),"",TRIM('Klanten gegevens'!R157))</f>
        <v/>
      </c>
      <c r="R163" s="19" t="str">
        <f t="shared" si="33"/>
        <v/>
      </c>
      <c r="S163" s="19" t="str">
        <f t="shared" si="34"/>
        <v/>
      </c>
      <c r="T163" s="19" t="str">
        <f t="shared" si="35"/>
        <v/>
      </c>
      <c r="U163" s="19" t="str">
        <f t="shared" si="36"/>
        <v/>
      </c>
      <c r="X163" s="20" t="str">
        <f>IF(ISBLANK('Klanten gegevens'!S157),"",TRIM('Klanten gegevens'!S157))</f>
        <v/>
      </c>
      <c r="Y163" s="19" t="str">
        <f t="shared" si="37"/>
        <v/>
      </c>
      <c r="Z163" s="20" t="str">
        <f>IF(ISBLANK('Klanten gegevens'!T157),"",TRIM('Klanten gegevens'!T157))</f>
        <v/>
      </c>
      <c r="AA163" s="19" t="str">
        <f t="shared" si="38"/>
        <v/>
      </c>
    </row>
    <row r="164" spans="1:27" x14ac:dyDescent="0.2">
      <c r="A164" s="19" t="str">
        <f>IF(ISBLANK('Klanten gegevens'!A158),"",TRIM(PROPER('Klanten gegevens'!A158)))</f>
        <v>Carolina</v>
      </c>
      <c r="B164" s="19" t="str">
        <f t="shared" si="26"/>
        <v/>
      </c>
      <c r="C164" s="20" t="str">
        <f>IF(ISBLANK('Klanten gegevens'!B158),"",TRIM(PROPER('Klanten gegevens'!B158)))</f>
        <v>Dongo Soria</v>
      </c>
      <c r="D164" s="19" t="str">
        <f t="shared" si="27"/>
        <v/>
      </c>
      <c r="E164" s="20" t="str">
        <f>IF(ISBLANK('Klanten gegevens'!C158),"",TRIM(PROPER('Klanten gegevens'!C158)))</f>
        <v>538</v>
      </c>
      <c r="F164" s="19" t="str">
        <f t="shared" si="28"/>
        <v/>
      </c>
      <c r="G164" s="19" t="str">
        <f>IF(F164="double ID",(MATCH(E164,E165:$E$3002,0)),"")</f>
        <v/>
      </c>
      <c r="H164" s="19" t="b">
        <f t="shared" si="29"/>
        <v>0</v>
      </c>
      <c r="I164" s="20" t="str">
        <f>IF(ISBLANK('Klanten gegevens'!D158),"",TRIM('Klanten gegevens'!D158))</f>
        <v>carolinadsda@hotmail.com</v>
      </c>
      <c r="J164" s="19" t="str">
        <f t="shared" si="30"/>
        <v/>
      </c>
      <c r="K164" s="19" t="str">
        <f>IF(J164="double email",(MATCH(I164,I165:$I$3002,0)),"")</f>
        <v/>
      </c>
      <c r="L164" s="19" t="b">
        <f t="shared" si="31"/>
        <v>0</v>
      </c>
      <c r="M164" s="20" t="str">
        <f>IF(ISBLANK('Klanten gegevens'!E158),"",TRIM('Klanten gegevens'!E158))</f>
        <v>ja</v>
      </c>
      <c r="N164" s="19" t="str">
        <f t="shared" si="32"/>
        <v/>
      </c>
      <c r="P164" s="40"/>
      <c r="Q164" s="20" t="str">
        <f>IF(ISBLANK('Klanten gegevens'!R158),"",TRIM('Klanten gegevens'!R158))</f>
        <v/>
      </c>
      <c r="R164" s="19" t="str">
        <f t="shared" si="33"/>
        <v/>
      </c>
      <c r="S164" s="19" t="str">
        <f t="shared" si="34"/>
        <v/>
      </c>
      <c r="T164" s="19" t="str">
        <f t="shared" si="35"/>
        <v/>
      </c>
      <c r="U164" s="19" t="str">
        <f t="shared" si="36"/>
        <v/>
      </c>
      <c r="X164" s="20" t="str">
        <f>IF(ISBLANK('Klanten gegevens'!S158),"",TRIM('Klanten gegevens'!S158))</f>
        <v/>
      </c>
      <c r="Y164" s="19" t="str">
        <f t="shared" si="37"/>
        <v/>
      </c>
      <c r="Z164" s="20" t="str">
        <f>IF(ISBLANK('Klanten gegevens'!T158),"",TRIM('Klanten gegevens'!T158))</f>
        <v/>
      </c>
      <c r="AA164" s="19" t="str">
        <f t="shared" si="38"/>
        <v/>
      </c>
    </row>
    <row r="165" spans="1:27" x14ac:dyDescent="0.2">
      <c r="A165" s="19" t="str">
        <f>IF(ISBLANK('Klanten gegevens'!A159),"",TRIM(PROPER('Klanten gegevens'!A159)))</f>
        <v>Carolina</v>
      </c>
      <c r="B165" s="19" t="str">
        <f t="shared" si="26"/>
        <v/>
      </c>
      <c r="C165" s="20" t="str">
        <f>IF(ISBLANK('Klanten gegevens'!B159),"",TRIM(PROPER('Klanten gegevens'!B159)))</f>
        <v>Galan</v>
      </c>
      <c r="D165" s="19" t="str">
        <f t="shared" si="27"/>
        <v/>
      </c>
      <c r="E165" s="20" t="str">
        <f>IF(ISBLANK('Klanten gegevens'!C159),"",TRIM(PROPER('Klanten gegevens'!C159)))</f>
        <v>600</v>
      </c>
      <c r="F165" s="19" t="str">
        <f t="shared" si="28"/>
        <v/>
      </c>
      <c r="G165" s="19" t="str">
        <f>IF(F165="double ID",(MATCH(E165,E166:$E$3002,0)),"")</f>
        <v/>
      </c>
      <c r="H165" s="19" t="b">
        <f t="shared" si="29"/>
        <v>0</v>
      </c>
      <c r="I165" s="20" t="str">
        <f>IF(ISBLANK('Klanten gegevens'!D159),"",TRIM('Klanten gegevens'!D159))</f>
        <v>carolinagalang@hotmail.nl</v>
      </c>
      <c r="J165" s="19" t="str">
        <f t="shared" si="30"/>
        <v/>
      </c>
      <c r="K165" s="19" t="str">
        <f>IF(J165="double email",(MATCH(I165,I166:$I$3002,0)),"")</f>
        <v/>
      </c>
      <c r="L165" s="19" t="b">
        <f t="shared" si="31"/>
        <v>0</v>
      </c>
      <c r="M165" s="20" t="str">
        <f>IF(ISBLANK('Klanten gegevens'!E159),"",TRIM('Klanten gegevens'!E159))</f>
        <v>ja</v>
      </c>
      <c r="N165" s="19" t="str">
        <f t="shared" si="32"/>
        <v/>
      </c>
      <c r="P165" s="40"/>
      <c r="Q165" s="20" t="str">
        <f>IF(ISBLANK('Klanten gegevens'!R159),"",TRIM('Klanten gegevens'!R159))</f>
        <v/>
      </c>
      <c r="R165" s="19" t="str">
        <f t="shared" si="33"/>
        <v/>
      </c>
      <c r="S165" s="19" t="str">
        <f t="shared" si="34"/>
        <v/>
      </c>
      <c r="T165" s="19" t="str">
        <f t="shared" si="35"/>
        <v/>
      </c>
      <c r="U165" s="19" t="str">
        <f t="shared" si="36"/>
        <v/>
      </c>
      <c r="X165" s="20" t="str">
        <f>IF(ISBLANK('Klanten gegevens'!S159),"",TRIM('Klanten gegevens'!S159))</f>
        <v/>
      </c>
      <c r="Y165" s="19" t="str">
        <f t="shared" si="37"/>
        <v/>
      </c>
      <c r="Z165" s="20" t="str">
        <f>IF(ISBLANK('Klanten gegevens'!T159),"",TRIM('Klanten gegevens'!T159))</f>
        <v/>
      </c>
      <c r="AA165" s="19" t="str">
        <f t="shared" si="38"/>
        <v/>
      </c>
    </row>
    <row r="166" spans="1:27" x14ac:dyDescent="0.2">
      <c r="A166" s="19" t="str">
        <f>IF(ISBLANK('Klanten gegevens'!A160),"",TRIM(PROPER('Klanten gegevens'!A160)))</f>
        <v>Carolina</v>
      </c>
      <c r="B166" s="19" t="str">
        <f t="shared" si="26"/>
        <v/>
      </c>
      <c r="C166" s="20" t="str">
        <f>IF(ISBLANK('Klanten gegevens'!B160),"",TRIM(PROPER('Klanten gegevens'!B160)))</f>
        <v>Klene</v>
      </c>
      <c r="D166" s="19" t="str">
        <f t="shared" si="27"/>
        <v/>
      </c>
      <c r="E166" s="20" t="str">
        <f>IF(ISBLANK('Klanten gegevens'!C160),"",TRIM(PROPER('Klanten gegevens'!C160)))</f>
        <v>1073</v>
      </c>
      <c r="F166" s="19" t="str">
        <f t="shared" si="28"/>
        <v/>
      </c>
      <c r="G166" s="19" t="str">
        <f>IF(F166="double ID",(MATCH(E166,E167:$E$3002,0)),"")</f>
        <v/>
      </c>
      <c r="H166" s="19" t="b">
        <f t="shared" si="29"/>
        <v>0</v>
      </c>
      <c r="I166" s="20" t="str">
        <f>IF(ISBLANK('Klanten gegevens'!D160),"",TRIM('Klanten gegevens'!D160))</f>
        <v/>
      </c>
      <c r="J166" s="19" t="str">
        <f t="shared" si="30"/>
        <v>missing email</v>
      </c>
      <c r="K166" s="19" t="str">
        <f>IF(J166="double email",(MATCH(I166,I167:$I$3002,0)),"")</f>
        <v/>
      </c>
      <c r="L166" s="19" t="b">
        <f t="shared" si="31"/>
        <v>0</v>
      </c>
      <c r="M166" s="20" t="str">
        <f>IF(ISBLANK('Klanten gegevens'!E160),"",TRIM('Klanten gegevens'!E160))</f>
        <v>ja</v>
      </c>
      <c r="N166" s="19" t="str">
        <f t="shared" si="32"/>
        <v/>
      </c>
      <c r="P166" s="40"/>
      <c r="Q166" s="20" t="str">
        <f>IF(ISBLANK('Klanten gegevens'!R160),"",TRIM('Klanten gegevens'!R160))</f>
        <v/>
      </c>
      <c r="R166" s="19" t="str">
        <f t="shared" si="33"/>
        <v/>
      </c>
      <c r="S166" s="19" t="str">
        <f t="shared" si="34"/>
        <v/>
      </c>
      <c r="T166" s="19" t="str">
        <f t="shared" si="35"/>
        <v/>
      </c>
      <c r="U166" s="19" t="str">
        <f t="shared" si="36"/>
        <v/>
      </c>
      <c r="X166" s="20" t="str">
        <f>IF(ISBLANK('Klanten gegevens'!S160),"",TRIM('Klanten gegevens'!S160))</f>
        <v/>
      </c>
      <c r="Y166" s="19" t="str">
        <f t="shared" si="37"/>
        <v/>
      </c>
      <c r="Z166" s="20" t="str">
        <f>IF(ISBLANK('Klanten gegevens'!T160),"",TRIM('Klanten gegevens'!T160))</f>
        <v/>
      </c>
      <c r="AA166" s="19" t="str">
        <f t="shared" si="38"/>
        <v/>
      </c>
    </row>
    <row r="167" spans="1:27" x14ac:dyDescent="0.2">
      <c r="A167" s="19" t="str">
        <f>IF(ISBLANK('Klanten gegevens'!A161),"",TRIM(PROPER('Klanten gegevens'!A161)))</f>
        <v>Caroline</v>
      </c>
      <c r="B167" s="19" t="str">
        <f t="shared" si="26"/>
        <v/>
      </c>
      <c r="C167" s="20" t="str">
        <f>IF(ISBLANK('Klanten gegevens'!B161),"",TRIM(PROPER('Klanten gegevens'!B161)))</f>
        <v>Gallois</v>
      </c>
      <c r="D167" s="19" t="str">
        <f t="shared" si="27"/>
        <v/>
      </c>
      <c r="E167" s="20" t="str">
        <f>IF(ISBLANK('Klanten gegevens'!C161),"",TRIM(PROPER('Klanten gegevens'!C161)))</f>
        <v>65</v>
      </c>
      <c r="F167" s="19" t="str">
        <f t="shared" si="28"/>
        <v/>
      </c>
      <c r="G167" s="19" t="str">
        <f>IF(F167="double ID",(MATCH(E167,E168:$E$3002,0)),"")</f>
        <v/>
      </c>
      <c r="H167" s="19" t="b">
        <f t="shared" si="29"/>
        <v>0</v>
      </c>
      <c r="I167" s="20" t="str">
        <f>IF(ISBLANK('Klanten gegevens'!D161),"",TRIM('Klanten gegevens'!D161))</f>
        <v>carogallois@web.de</v>
      </c>
      <c r="J167" s="19" t="str">
        <f t="shared" si="30"/>
        <v/>
      </c>
      <c r="K167" s="19" t="str">
        <f>IF(J167="double email",(MATCH(I167,I168:$I$3002,0)),"")</f>
        <v/>
      </c>
      <c r="L167" s="19" t="b">
        <f t="shared" si="31"/>
        <v>0</v>
      </c>
      <c r="M167" s="20" t="str">
        <f>IF(ISBLANK('Klanten gegevens'!E161),"",TRIM('Klanten gegevens'!E161))</f>
        <v>ja</v>
      </c>
      <c r="N167" s="19" t="str">
        <f t="shared" si="32"/>
        <v/>
      </c>
      <c r="P167" s="40"/>
      <c r="Q167" s="20" t="str">
        <f>IF(ISBLANK('Klanten gegevens'!R161),"",TRIM('Klanten gegevens'!R161))</f>
        <v/>
      </c>
      <c r="R167" s="19" t="str">
        <f t="shared" si="33"/>
        <v/>
      </c>
      <c r="S167" s="19" t="str">
        <f t="shared" si="34"/>
        <v/>
      </c>
      <c r="T167" s="19" t="str">
        <f t="shared" si="35"/>
        <v/>
      </c>
      <c r="U167" s="19" t="str">
        <f t="shared" si="36"/>
        <v/>
      </c>
      <c r="X167" s="20" t="str">
        <f>IF(ISBLANK('Klanten gegevens'!S161),"",TRIM('Klanten gegevens'!S161))</f>
        <v/>
      </c>
      <c r="Y167" s="19" t="str">
        <f t="shared" si="37"/>
        <v/>
      </c>
      <c r="Z167" s="20" t="str">
        <f>IF(ISBLANK('Klanten gegevens'!T161),"",TRIM('Klanten gegevens'!T161))</f>
        <v/>
      </c>
      <c r="AA167" s="19" t="str">
        <f t="shared" si="38"/>
        <v/>
      </c>
    </row>
    <row r="168" spans="1:27" x14ac:dyDescent="0.2">
      <c r="A168" s="19" t="str">
        <f>IF(ISBLANK('Klanten gegevens'!A162),"",TRIM(PROPER('Klanten gegevens'!A162)))</f>
        <v>Caroline</v>
      </c>
      <c r="B168" s="19" t="str">
        <f t="shared" si="26"/>
        <v/>
      </c>
      <c r="C168" s="20" t="str">
        <f>IF(ISBLANK('Klanten gegevens'!B162),"",TRIM(PROPER('Klanten gegevens'!B162)))</f>
        <v>Jansen</v>
      </c>
      <c r="D168" s="19" t="str">
        <f t="shared" si="27"/>
        <v/>
      </c>
      <c r="E168" s="20" t="str">
        <f>IF(ISBLANK('Klanten gegevens'!C162),"",TRIM(PROPER('Klanten gegevens'!C162)))</f>
        <v>775</v>
      </c>
      <c r="F168" s="19" t="str">
        <f t="shared" si="28"/>
        <v/>
      </c>
      <c r="G168" s="19" t="str">
        <f>IF(F168="double ID",(MATCH(E168,E169:$E$3002,0)),"")</f>
        <v/>
      </c>
      <c r="H168" s="19" t="b">
        <f t="shared" si="29"/>
        <v>0</v>
      </c>
      <c r="I168" s="20" t="str">
        <f>IF(ISBLANK('Klanten gegevens'!D162),"",TRIM('Klanten gegevens'!D162))</f>
        <v>caroline.jansen@me.com</v>
      </c>
      <c r="J168" s="19" t="str">
        <f t="shared" si="30"/>
        <v/>
      </c>
      <c r="K168" s="19" t="str">
        <f>IF(J168="double email",(MATCH(I168,I169:$I$3002,0)),"")</f>
        <v/>
      </c>
      <c r="L168" s="19" t="b">
        <f t="shared" si="31"/>
        <v>0</v>
      </c>
      <c r="M168" s="20" t="str">
        <f>IF(ISBLANK('Klanten gegevens'!E162),"",TRIM('Klanten gegevens'!E162))</f>
        <v>ja</v>
      </c>
      <c r="N168" s="19" t="str">
        <f t="shared" si="32"/>
        <v/>
      </c>
      <c r="P168" s="40"/>
      <c r="Q168" s="20" t="str">
        <f>IF(ISBLANK('Klanten gegevens'!R162),"",TRIM('Klanten gegevens'!R162))</f>
        <v/>
      </c>
      <c r="R168" s="19" t="str">
        <f t="shared" si="33"/>
        <v/>
      </c>
      <c r="S168" s="19" t="str">
        <f t="shared" si="34"/>
        <v/>
      </c>
      <c r="T168" s="19" t="str">
        <f t="shared" si="35"/>
        <v/>
      </c>
      <c r="U168" s="19" t="str">
        <f t="shared" si="36"/>
        <v/>
      </c>
      <c r="X168" s="20" t="str">
        <f>IF(ISBLANK('Klanten gegevens'!S162),"",TRIM('Klanten gegevens'!S162))</f>
        <v/>
      </c>
      <c r="Y168" s="19" t="str">
        <f t="shared" si="37"/>
        <v/>
      </c>
      <c r="Z168" s="20" t="str">
        <f>IF(ISBLANK('Klanten gegevens'!T162),"",TRIM('Klanten gegevens'!T162))</f>
        <v/>
      </c>
      <c r="AA168" s="19" t="str">
        <f t="shared" si="38"/>
        <v/>
      </c>
    </row>
    <row r="169" spans="1:27" x14ac:dyDescent="0.2">
      <c r="A169" s="19" t="str">
        <f>IF(ISBLANK('Klanten gegevens'!A163),"",TRIM(PROPER('Klanten gegevens'!A163)))</f>
        <v>Cathelijne</v>
      </c>
      <c r="B169" s="19" t="str">
        <f t="shared" si="26"/>
        <v/>
      </c>
      <c r="C169" s="20" t="str">
        <f>IF(ISBLANK('Klanten gegevens'!B163),"",TRIM(PROPER('Klanten gegevens'!B163)))</f>
        <v>Odding</v>
      </c>
      <c r="D169" s="19" t="str">
        <f t="shared" si="27"/>
        <v/>
      </c>
      <c r="E169" s="20" t="str">
        <f>IF(ISBLANK('Klanten gegevens'!C163),"",TRIM(PROPER('Klanten gegevens'!C163)))</f>
        <v>1074</v>
      </c>
      <c r="F169" s="19" t="str">
        <f t="shared" si="28"/>
        <v/>
      </c>
      <c r="G169" s="19" t="str">
        <f>IF(F169="double ID",(MATCH(E169,E170:$E$3002,0)),"")</f>
        <v/>
      </c>
      <c r="H169" s="19" t="b">
        <f t="shared" si="29"/>
        <v>0</v>
      </c>
      <c r="I169" s="20" t="str">
        <f>IF(ISBLANK('Klanten gegevens'!D163),"",TRIM('Klanten gegevens'!D163))</f>
        <v>odding.cat@gmail.com</v>
      </c>
      <c r="J169" s="19" t="str">
        <f t="shared" si="30"/>
        <v/>
      </c>
      <c r="K169" s="19" t="str">
        <f>IF(J169="double email",(MATCH(I169,I170:$I$3002,0)),"")</f>
        <v/>
      </c>
      <c r="L169" s="19" t="b">
        <f t="shared" si="31"/>
        <v>0</v>
      </c>
      <c r="M169" s="20" t="str">
        <f>IF(ISBLANK('Klanten gegevens'!E163),"",TRIM('Klanten gegevens'!E163))</f>
        <v>ja</v>
      </c>
      <c r="N169" s="19" t="str">
        <f t="shared" si="32"/>
        <v/>
      </c>
      <c r="P169" s="40"/>
      <c r="Q169" s="20" t="str">
        <f>IF(ISBLANK('Klanten gegevens'!R163),"",TRIM('Klanten gegevens'!R163))</f>
        <v/>
      </c>
      <c r="R169" s="19" t="str">
        <f t="shared" si="33"/>
        <v/>
      </c>
      <c r="S169" s="19" t="str">
        <f t="shared" si="34"/>
        <v/>
      </c>
      <c r="T169" s="19" t="str">
        <f t="shared" si="35"/>
        <v/>
      </c>
      <c r="U169" s="19" t="str">
        <f t="shared" si="36"/>
        <v/>
      </c>
      <c r="X169" s="20" t="str">
        <f>IF(ISBLANK('Klanten gegevens'!S163),"",TRIM('Klanten gegevens'!S163))</f>
        <v/>
      </c>
      <c r="Y169" s="19" t="str">
        <f t="shared" si="37"/>
        <v/>
      </c>
      <c r="Z169" s="20" t="str">
        <f>IF(ISBLANK('Klanten gegevens'!T163),"",TRIM('Klanten gegevens'!T163))</f>
        <v/>
      </c>
      <c r="AA169" s="19" t="str">
        <f t="shared" si="38"/>
        <v/>
      </c>
    </row>
    <row r="170" spans="1:27" x14ac:dyDescent="0.2">
      <c r="A170" s="19" t="str">
        <f>IF(ISBLANK('Klanten gegevens'!A164),"",TRIM(PROPER('Klanten gegevens'!A164)))</f>
        <v>Catherina</v>
      </c>
      <c r="B170" s="19" t="str">
        <f t="shared" si="26"/>
        <v/>
      </c>
      <c r="C170" s="20" t="str">
        <f>IF(ISBLANK('Klanten gegevens'!B164),"",TRIM(PROPER('Klanten gegevens'!B164)))</f>
        <v>Malamatenova</v>
      </c>
      <c r="D170" s="19" t="str">
        <f t="shared" si="27"/>
        <v/>
      </c>
      <c r="E170" s="20" t="str">
        <f>IF(ISBLANK('Klanten gegevens'!C164),"",TRIM(PROPER('Klanten gegevens'!C164)))</f>
        <v>1075</v>
      </c>
      <c r="F170" s="19" t="str">
        <f t="shared" si="28"/>
        <v/>
      </c>
      <c r="G170" s="19" t="str">
        <f>IF(F170="double ID",(MATCH(E170,E171:$E$3002,0)),"")</f>
        <v/>
      </c>
      <c r="H170" s="19" t="b">
        <f t="shared" si="29"/>
        <v>0</v>
      </c>
      <c r="I170" s="20" t="str">
        <f>IF(ISBLANK('Klanten gegevens'!D164),"",TRIM('Klanten gegevens'!D164))</f>
        <v>malamatcatherina@gmail.com</v>
      </c>
      <c r="J170" s="19" t="str">
        <f t="shared" si="30"/>
        <v/>
      </c>
      <c r="K170" s="19" t="str">
        <f>IF(J170="double email",(MATCH(I170,I171:$I$3002,0)),"")</f>
        <v/>
      </c>
      <c r="L170" s="19" t="b">
        <f t="shared" si="31"/>
        <v>0</v>
      </c>
      <c r="M170" s="20" t="str">
        <f>IF(ISBLANK('Klanten gegevens'!E164),"",TRIM('Klanten gegevens'!E164))</f>
        <v>ja</v>
      </c>
      <c r="N170" s="19" t="str">
        <f t="shared" si="32"/>
        <v/>
      </c>
      <c r="P170" s="40"/>
      <c r="Q170" s="20" t="str">
        <f>IF(ISBLANK('Klanten gegevens'!R164),"",TRIM('Klanten gegevens'!R164))</f>
        <v/>
      </c>
      <c r="R170" s="19" t="str">
        <f t="shared" si="33"/>
        <v/>
      </c>
      <c r="S170" s="19" t="str">
        <f t="shared" si="34"/>
        <v/>
      </c>
      <c r="T170" s="19" t="str">
        <f t="shared" si="35"/>
        <v/>
      </c>
      <c r="U170" s="19" t="str">
        <f t="shared" si="36"/>
        <v/>
      </c>
      <c r="X170" s="20" t="str">
        <f>IF(ISBLANK('Klanten gegevens'!S164),"",TRIM('Klanten gegevens'!S164))</f>
        <v/>
      </c>
      <c r="Y170" s="19" t="str">
        <f t="shared" si="37"/>
        <v/>
      </c>
      <c r="Z170" s="20" t="str">
        <f>IF(ISBLANK('Klanten gegevens'!T164),"",TRIM('Klanten gegevens'!T164))</f>
        <v/>
      </c>
      <c r="AA170" s="19" t="str">
        <f t="shared" si="38"/>
        <v/>
      </c>
    </row>
    <row r="171" spans="1:27" x14ac:dyDescent="0.2">
      <c r="A171" s="19" t="str">
        <f>IF(ISBLANK('Klanten gegevens'!A165),"",TRIM(PROPER('Klanten gegevens'!A165)))</f>
        <v>Cecile</v>
      </c>
      <c r="B171" s="19" t="str">
        <f t="shared" si="26"/>
        <v/>
      </c>
      <c r="C171" s="20" t="str">
        <f>IF(ISBLANK('Klanten gegevens'!B165),"",TRIM(PROPER('Klanten gegevens'!B165)))</f>
        <v>Weijs</v>
      </c>
      <c r="D171" s="19" t="str">
        <f t="shared" si="27"/>
        <v/>
      </c>
      <c r="E171" s="20" t="str">
        <f>IF(ISBLANK('Klanten gegevens'!C165),"",TRIM(PROPER('Klanten gegevens'!C165)))</f>
        <v>251</v>
      </c>
      <c r="F171" s="19" t="str">
        <f t="shared" si="28"/>
        <v/>
      </c>
      <c r="G171" s="19" t="str">
        <f>IF(F171="double ID",(MATCH(E171,E172:$E$3002,0)),"")</f>
        <v/>
      </c>
      <c r="H171" s="19" t="b">
        <f t="shared" si="29"/>
        <v>0</v>
      </c>
      <c r="I171" s="20" t="str">
        <f>IF(ISBLANK('Klanten gegevens'!D165),"",TRIM('Klanten gegevens'!D165))</f>
        <v>c.weijs@home.nl</v>
      </c>
      <c r="J171" s="19" t="str">
        <f t="shared" si="30"/>
        <v/>
      </c>
      <c r="K171" s="19" t="str">
        <f>IF(J171="double email",(MATCH(I171,I172:$I$3002,0)),"")</f>
        <v/>
      </c>
      <c r="L171" s="19" t="b">
        <f t="shared" si="31"/>
        <v>0</v>
      </c>
      <c r="M171" s="20" t="str">
        <f>IF(ISBLANK('Klanten gegevens'!E165),"",TRIM('Klanten gegevens'!E165))</f>
        <v>ja</v>
      </c>
      <c r="N171" s="19" t="str">
        <f t="shared" si="32"/>
        <v/>
      </c>
      <c r="P171" s="40"/>
      <c r="Q171" s="20" t="str">
        <f>IF(ISBLANK('Klanten gegevens'!R165),"",TRIM('Klanten gegevens'!R165))</f>
        <v/>
      </c>
      <c r="R171" s="19" t="str">
        <f t="shared" si="33"/>
        <v/>
      </c>
      <c r="S171" s="19" t="str">
        <f t="shared" si="34"/>
        <v/>
      </c>
      <c r="T171" s="19" t="str">
        <f t="shared" si="35"/>
        <v/>
      </c>
      <c r="U171" s="19" t="str">
        <f t="shared" si="36"/>
        <v/>
      </c>
      <c r="X171" s="20" t="str">
        <f>IF(ISBLANK('Klanten gegevens'!S165),"",TRIM('Klanten gegevens'!S165))</f>
        <v/>
      </c>
      <c r="Y171" s="19" t="str">
        <f t="shared" si="37"/>
        <v/>
      </c>
      <c r="Z171" s="20" t="str">
        <f>IF(ISBLANK('Klanten gegevens'!T165),"",TRIM('Klanten gegevens'!T165))</f>
        <v/>
      </c>
      <c r="AA171" s="19" t="str">
        <f t="shared" si="38"/>
        <v/>
      </c>
    </row>
    <row r="172" spans="1:27" x14ac:dyDescent="0.2">
      <c r="A172" s="19" t="str">
        <f>IF(ISBLANK('Klanten gegevens'!A166),"",TRIM(PROPER('Klanten gegevens'!A166)))</f>
        <v>Cecile</v>
      </c>
      <c r="B172" s="19" t="str">
        <f t="shared" si="26"/>
        <v/>
      </c>
      <c r="C172" s="20" t="str">
        <f>IF(ISBLANK('Klanten gegevens'!B166),"",TRIM(PROPER('Klanten gegevens'!B166)))</f>
        <v>Kempener</v>
      </c>
      <c r="D172" s="19" t="str">
        <f t="shared" si="27"/>
        <v/>
      </c>
      <c r="E172" s="20" t="str">
        <f>IF(ISBLANK('Klanten gegevens'!C166),"",TRIM(PROPER('Klanten gegevens'!C166)))</f>
        <v>816</v>
      </c>
      <c r="F172" s="19" t="str">
        <f t="shared" si="28"/>
        <v/>
      </c>
      <c r="G172" s="19" t="str">
        <f>IF(F172="double ID",(MATCH(E172,E173:$E$3002,0)),"")</f>
        <v/>
      </c>
      <c r="H172" s="19" t="b">
        <f t="shared" si="29"/>
        <v>0</v>
      </c>
      <c r="I172" s="20" t="str">
        <f>IF(ISBLANK('Klanten gegevens'!D166),"",TRIM('Klanten gegevens'!D166))</f>
        <v>cecilekempener@hotmail.com</v>
      </c>
      <c r="J172" s="19" t="str">
        <f t="shared" si="30"/>
        <v/>
      </c>
      <c r="K172" s="19" t="str">
        <f>IF(J172="double email",(MATCH(I172,I173:$I$3002,0)),"")</f>
        <v/>
      </c>
      <c r="L172" s="19" t="b">
        <f t="shared" si="31"/>
        <v>0</v>
      </c>
      <c r="M172" s="20" t="str">
        <f>IF(ISBLANK('Klanten gegevens'!E166),"",TRIM('Klanten gegevens'!E166))</f>
        <v>ja</v>
      </c>
      <c r="N172" s="19" t="str">
        <f t="shared" si="32"/>
        <v/>
      </c>
      <c r="P172" s="40"/>
      <c r="Q172" s="20" t="str">
        <f>IF(ISBLANK('Klanten gegevens'!R166),"",TRIM('Klanten gegevens'!R166))</f>
        <v/>
      </c>
      <c r="R172" s="19" t="str">
        <f t="shared" si="33"/>
        <v/>
      </c>
      <c r="S172" s="19" t="str">
        <f t="shared" si="34"/>
        <v/>
      </c>
      <c r="T172" s="19" t="str">
        <f t="shared" si="35"/>
        <v/>
      </c>
      <c r="U172" s="19" t="str">
        <f t="shared" si="36"/>
        <v/>
      </c>
      <c r="X172" s="20" t="str">
        <f>IF(ISBLANK('Klanten gegevens'!S166),"",TRIM('Klanten gegevens'!S166))</f>
        <v/>
      </c>
      <c r="Y172" s="19" t="str">
        <f t="shared" si="37"/>
        <v/>
      </c>
      <c r="Z172" s="20" t="str">
        <f>IF(ISBLANK('Klanten gegevens'!T166),"",TRIM('Klanten gegevens'!T166))</f>
        <v/>
      </c>
      <c r="AA172" s="19" t="str">
        <f t="shared" si="38"/>
        <v/>
      </c>
    </row>
    <row r="173" spans="1:27" x14ac:dyDescent="0.2">
      <c r="A173" s="19" t="e">
        <f>IF(ISBLANK('Klanten gegevens'!#REF!),"",TRIM(PROPER('Klanten gegevens'!#REF!)))</f>
        <v>#REF!</v>
      </c>
      <c r="B173" s="19" t="e">
        <f t="shared" si="26"/>
        <v>#REF!</v>
      </c>
      <c r="C173" s="20" t="e">
        <f>IF(ISBLANK('Klanten gegevens'!#REF!),"",TRIM(PROPER('Klanten gegevens'!#REF!)))</f>
        <v>#REF!</v>
      </c>
      <c r="D173" s="19" t="e">
        <f t="shared" si="27"/>
        <v>#REF!</v>
      </c>
      <c r="E173" s="20" t="e">
        <f>IF(ISBLANK('Klanten gegevens'!#REF!),"",TRIM(PROPER('Klanten gegevens'!#REF!)))</f>
        <v>#REF!</v>
      </c>
      <c r="F173" s="19" t="e">
        <f t="shared" si="28"/>
        <v>#REF!</v>
      </c>
      <c r="G173" s="19" t="e">
        <f>IF(F173="double ID",(MATCH(E173,E174:$E$3002,0)),"")</f>
        <v>#REF!</v>
      </c>
      <c r="H173" s="19" t="b">
        <f t="shared" si="29"/>
        <v>0</v>
      </c>
      <c r="I173" s="20" t="e">
        <f>IF(ISBLANK('Klanten gegevens'!#REF!),"",TRIM('Klanten gegevens'!#REF!))</f>
        <v>#REF!</v>
      </c>
      <c r="J173" s="19" t="e">
        <f t="shared" si="30"/>
        <v>#REF!</v>
      </c>
      <c r="K173" s="19" t="e">
        <f>IF(J173="double email",(MATCH(I173,I174:$I$3002,0)),"")</f>
        <v>#REF!</v>
      </c>
      <c r="L173" s="19" t="b">
        <f t="shared" si="31"/>
        <v>0</v>
      </c>
      <c r="M173" s="20" t="e">
        <f>IF(ISBLANK('Klanten gegevens'!#REF!),"",TRIM('Klanten gegevens'!#REF!))</f>
        <v>#REF!</v>
      </c>
      <c r="N173" s="19" t="e">
        <f t="shared" si="32"/>
        <v>#REF!</v>
      </c>
      <c r="P173" s="40"/>
      <c r="Q173" s="20" t="e">
        <f>IF(ISBLANK('Klanten gegevens'!#REF!),"",TRIM('Klanten gegevens'!#REF!))</f>
        <v>#REF!</v>
      </c>
      <c r="R173" s="19" t="e">
        <f t="shared" si="33"/>
        <v>#REF!</v>
      </c>
      <c r="S173" s="19" t="e">
        <f t="shared" si="34"/>
        <v>#REF!</v>
      </c>
      <c r="T173" s="19" t="e">
        <f t="shared" si="35"/>
        <v>#REF!</v>
      </c>
      <c r="U173" s="19" t="e">
        <f t="shared" si="36"/>
        <v>#REF!</v>
      </c>
      <c r="X173" s="20" t="e">
        <f>IF(ISBLANK('Klanten gegevens'!#REF!),"",TRIM('Klanten gegevens'!#REF!))</f>
        <v>#REF!</v>
      </c>
      <c r="Y173" s="19" t="e">
        <f t="shared" si="37"/>
        <v>#REF!</v>
      </c>
      <c r="Z173" s="20" t="e">
        <f>IF(ISBLANK('Klanten gegevens'!#REF!),"",TRIM('Klanten gegevens'!#REF!))</f>
        <v>#REF!</v>
      </c>
      <c r="AA173" s="19" t="e">
        <f t="shared" si="38"/>
        <v>#REF!</v>
      </c>
    </row>
    <row r="174" spans="1:27" x14ac:dyDescent="0.2">
      <c r="A174" s="19" t="str">
        <f>IF(ISBLANK('Klanten gegevens'!A167),"",TRIM(PROPER('Klanten gegevens'!A167)))</f>
        <v>Cela</v>
      </c>
      <c r="B174" s="19" t="str">
        <f t="shared" si="26"/>
        <v/>
      </c>
      <c r="C174" s="20" t="str">
        <f>IF(ISBLANK('Klanten gegevens'!B167),"",TRIM(PROPER('Klanten gegevens'!B167)))</f>
        <v>Ylidiz</v>
      </c>
      <c r="D174" s="19" t="str">
        <f t="shared" si="27"/>
        <v/>
      </c>
      <c r="E174" s="20" t="str">
        <f>IF(ISBLANK('Klanten gegevens'!C167),"",TRIM(PROPER('Klanten gegevens'!C167)))</f>
        <v>1077</v>
      </c>
      <c r="F174" s="19" t="str">
        <f t="shared" si="28"/>
        <v/>
      </c>
      <c r="G174" s="19" t="str">
        <f>IF(F174="double ID",(MATCH(E174,E175:$E$3002,0)),"")</f>
        <v/>
      </c>
      <c r="H174" s="19" t="b">
        <f t="shared" si="29"/>
        <v>0</v>
      </c>
      <c r="I174" s="20" t="str">
        <f>IF(ISBLANK('Klanten gegevens'!D167),"",TRIM('Klanten gegevens'!D167))</f>
        <v>cy@telenet.be</v>
      </c>
      <c r="J174" s="19" t="str">
        <f t="shared" si="30"/>
        <v/>
      </c>
      <c r="K174" s="19" t="str">
        <f>IF(J174="double email",(MATCH(I174,I175:$I$3002,0)),"")</f>
        <v/>
      </c>
      <c r="L174" s="19" t="b">
        <f t="shared" si="31"/>
        <v>0</v>
      </c>
      <c r="M174" s="20" t="str">
        <f>IF(ISBLANK('Klanten gegevens'!E167),"",TRIM('Klanten gegevens'!E167))</f>
        <v>ja</v>
      </c>
      <c r="N174" s="19" t="str">
        <f t="shared" si="32"/>
        <v/>
      </c>
      <c r="P174" s="40"/>
      <c r="Q174" s="20" t="str">
        <f>IF(ISBLANK('Klanten gegevens'!R167),"",TRIM('Klanten gegevens'!R167))</f>
        <v/>
      </c>
      <c r="R174" s="19" t="str">
        <f t="shared" si="33"/>
        <v/>
      </c>
      <c r="S174" s="19" t="str">
        <f t="shared" si="34"/>
        <v/>
      </c>
      <c r="T174" s="19" t="str">
        <f t="shared" si="35"/>
        <v/>
      </c>
      <c r="U174" s="19" t="str">
        <f t="shared" si="36"/>
        <v/>
      </c>
      <c r="X174" s="20" t="str">
        <f>IF(ISBLANK('Klanten gegevens'!S167),"",TRIM('Klanten gegevens'!S167))</f>
        <v/>
      </c>
      <c r="Y174" s="19" t="str">
        <f t="shared" si="37"/>
        <v/>
      </c>
      <c r="Z174" s="20" t="str">
        <f>IF(ISBLANK('Klanten gegevens'!T167),"",TRIM('Klanten gegevens'!T167))</f>
        <v/>
      </c>
      <c r="AA174" s="19" t="str">
        <f t="shared" si="38"/>
        <v/>
      </c>
    </row>
    <row r="175" spans="1:27" x14ac:dyDescent="0.2">
      <c r="A175" s="19" t="str">
        <f>IF(ISBLANK('Klanten gegevens'!A168),"",TRIM(PROPER('Klanten gegevens'!A168)))</f>
        <v>Cengiz</v>
      </c>
      <c r="B175" s="19" t="str">
        <f t="shared" si="26"/>
        <v/>
      </c>
      <c r="C175" s="20" t="str">
        <f>IF(ISBLANK('Klanten gegevens'!B168),"",TRIM(PROPER('Klanten gegevens'!B168)))</f>
        <v>Akbulut</v>
      </c>
      <c r="D175" s="19" t="str">
        <f t="shared" si="27"/>
        <v/>
      </c>
      <c r="E175" s="20" t="str">
        <f>IF(ISBLANK('Klanten gegevens'!C168),"",TRIM(PROPER('Klanten gegevens'!C168)))</f>
        <v>276</v>
      </c>
      <c r="F175" s="19" t="str">
        <f t="shared" si="28"/>
        <v/>
      </c>
      <c r="G175" s="19" t="str">
        <f>IF(F175="double ID",(MATCH(E175,E176:$E$3002,0)),"")</f>
        <v/>
      </c>
      <c r="H175" s="19" t="b">
        <f t="shared" si="29"/>
        <v>0</v>
      </c>
      <c r="I175" s="20" t="str">
        <f>IF(ISBLANK('Klanten gegevens'!D168),"",TRIM('Klanten gegevens'!D168))</f>
        <v>mecengizakbulut@hotmail.com</v>
      </c>
      <c r="J175" s="19" t="str">
        <f t="shared" si="30"/>
        <v/>
      </c>
      <c r="K175" s="19" t="str">
        <f>IF(J175="double email",(MATCH(I175,I176:$I$3002,0)),"")</f>
        <v/>
      </c>
      <c r="L175" s="19" t="b">
        <f t="shared" si="31"/>
        <v>0</v>
      </c>
      <c r="M175" s="20" t="str">
        <f>IF(ISBLANK('Klanten gegevens'!E168),"",TRIM('Klanten gegevens'!E168))</f>
        <v>ja</v>
      </c>
      <c r="N175" s="19" t="str">
        <f t="shared" si="32"/>
        <v/>
      </c>
      <c r="P175" s="40"/>
      <c r="Q175" s="20" t="str">
        <f>IF(ISBLANK('Klanten gegevens'!R168),"",TRIM('Klanten gegevens'!R168))</f>
        <v/>
      </c>
      <c r="R175" s="19" t="str">
        <f t="shared" si="33"/>
        <v/>
      </c>
      <c r="S175" s="19" t="str">
        <f t="shared" si="34"/>
        <v/>
      </c>
      <c r="T175" s="19" t="str">
        <f t="shared" si="35"/>
        <v/>
      </c>
      <c r="U175" s="19" t="str">
        <f t="shared" si="36"/>
        <v/>
      </c>
      <c r="X175" s="20" t="str">
        <f>IF(ISBLANK('Klanten gegevens'!S168),"",TRIM('Klanten gegevens'!S168))</f>
        <v/>
      </c>
      <c r="Y175" s="19" t="str">
        <f t="shared" si="37"/>
        <v/>
      </c>
      <c r="Z175" s="20" t="str">
        <f>IF(ISBLANK('Klanten gegevens'!T168),"",TRIM('Klanten gegevens'!T168))</f>
        <v/>
      </c>
      <c r="AA175" s="19" t="str">
        <f t="shared" si="38"/>
        <v/>
      </c>
    </row>
    <row r="176" spans="1:27" x14ac:dyDescent="0.2">
      <c r="A176" s="19" t="str">
        <f>IF(ISBLANK('Klanten gegevens'!A169),"",TRIM(PROPER('Klanten gegevens'!A169)))</f>
        <v>Ceryl</v>
      </c>
      <c r="B176" s="19" t="str">
        <f t="shared" si="26"/>
        <v/>
      </c>
      <c r="C176" s="20" t="str">
        <f>IF(ISBLANK('Klanten gegevens'!B169),"",TRIM(PROPER('Klanten gegevens'!B169)))</f>
        <v>Kuijpers</v>
      </c>
      <c r="D176" s="19" t="str">
        <f t="shared" si="27"/>
        <v/>
      </c>
      <c r="E176" s="20" t="str">
        <f>IF(ISBLANK('Klanten gegevens'!C169),"",TRIM(PROPER('Klanten gegevens'!C169)))</f>
        <v>1078</v>
      </c>
      <c r="F176" s="19" t="str">
        <f t="shared" si="28"/>
        <v/>
      </c>
      <c r="G176" s="19" t="str">
        <f>IF(F176="double ID",(MATCH(E176,E177:$E$3002,0)),"")</f>
        <v/>
      </c>
      <c r="H176" s="19" t="b">
        <f t="shared" si="29"/>
        <v>0</v>
      </c>
      <c r="I176" s="20" t="str">
        <f>IF(ISBLANK('Klanten gegevens'!D169),"",TRIM('Klanten gegevens'!D169))</f>
        <v>cerylkuijpers@gmail.com</v>
      </c>
      <c r="J176" s="19" t="str">
        <f t="shared" si="30"/>
        <v/>
      </c>
      <c r="K176" s="19" t="str">
        <f>IF(J176="double email",(MATCH(I176,I177:$I$3002,0)),"")</f>
        <v/>
      </c>
      <c r="L176" s="19" t="b">
        <f t="shared" si="31"/>
        <v>0</v>
      </c>
      <c r="M176" s="20" t="str">
        <f>IF(ISBLANK('Klanten gegevens'!E169),"",TRIM('Klanten gegevens'!E169))</f>
        <v>ja</v>
      </c>
      <c r="N176" s="19" t="str">
        <f t="shared" si="32"/>
        <v/>
      </c>
      <c r="P176" s="40"/>
      <c r="Q176" s="20" t="str">
        <f>IF(ISBLANK('Klanten gegevens'!R169),"",TRIM('Klanten gegevens'!R169))</f>
        <v/>
      </c>
      <c r="R176" s="19" t="str">
        <f t="shared" si="33"/>
        <v/>
      </c>
      <c r="S176" s="19" t="str">
        <f t="shared" si="34"/>
        <v/>
      </c>
      <c r="T176" s="19" t="str">
        <f t="shared" si="35"/>
        <v/>
      </c>
      <c r="U176" s="19" t="str">
        <f t="shared" si="36"/>
        <v/>
      </c>
      <c r="X176" s="20" t="str">
        <f>IF(ISBLANK('Klanten gegevens'!S169),"",TRIM('Klanten gegevens'!S169))</f>
        <v/>
      </c>
      <c r="Y176" s="19" t="str">
        <f t="shared" si="37"/>
        <v/>
      </c>
      <c r="Z176" s="20" t="str">
        <f>IF(ISBLANK('Klanten gegevens'!T169),"",TRIM('Klanten gegevens'!T169))</f>
        <v/>
      </c>
      <c r="AA176" s="19" t="str">
        <f t="shared" si="38"/>
        <v/>
      </c>
    </row>
    <row r="177" spans="1:27" x14ac:dyDescent="0.2">
      <c r="A177" s="19" t="str">
        <f>IF(ISBLANK('Klanten gegevens'!A170),"",TRIM(PROPER('Klanten gegevens'!A170)))</f>
        <v>Chantal</v>
      </c>
      <c r="B177" s="19" t="str">
        <f t="shared" si="26"/>
        <v/>
      </c>
      <c r="C177" s="20" t="str">
        <f>IF(ISBLANK('Klanten gegevens'!B170),"",TRIM(PROPER('Klanten gegevens'!B170)))</f>
        <v>Genovese</v>
      </c>
      <c r="D177" s="19" t="str">
        <f t="shared" si="27"/>
        <v/>
      </c>
      <c r="E177" s="20" t="str">
        <f>IF(ISBLANK('Klanten gegevens'!C170),"",TRIM(PROPER('Klanten gegevens'!C170)))</f>
        <v>70</v>
      </c>
      <c r="F177" s="19" t="str">
        <f t="shared" si="28"/>
        <v/>
      </c>
      <c r="G177" s="19" t="str">
        <f>IF(F177="double ID",(MATCH(E177,E178:$E$3002,0)),"")</f>
        <v/>
      </c>
      <c r="H177" s="19" t="b">
        <f t="shared" si="29"/>
        <v>0</v>
      </c>
      <c r="I177" s="20" t="str">
        <f>IF(ISBLANK('Klanten gegevens'!D170),"",TRIM('Klanten gegevens'!D170))</f>
        <v>chantal96@hotmail.it</v>
      </c>
      <c r="J177" s="19" t="str">
        <f t="shared" si="30"/>
        <v/>
      </c>
      <c r="K177" s="19" t="str">
        <f>IF(J177="double email",(MATCH(I177,I178:$I$3002,0)),"")</f>
        <v/>
      </c>
      <c r="L177" s="19" t="b">
        <f t="shared" si="31"/>
        <v>0</v>
      </c>
      <c r="M177" s="20" t="str">
        <f>IF(ISBLANK('Klanten gegevens'!E170),"",TRIM('Klanten gegevens'!E170))</f>
        <v>ja</v>
      </c>
      <c r="N177" s="19" t="str">
        <f t="shared" si="32"/>
        <v/>
      </c>
      <c r="P177" s="40"/>
      <c r="Q177" s="20" t="str">
        <f>IF(ISBLANK('Klanten gegevens'!R170),"",TRIM('Klanten gegevens'!R170))</f>
        <v/>
      </c>
      <c r="R177" s="19" t="str">
        <f t="shared" si="33"/>
        <v/>
      </c>
      <c r="S177" s="19" t="str">
        <f t="shared" si="34"/>
        <v/>
      </c>
      <c r="T177" s="19" t="str">
        <f t="shared" si="35"/>
        <v/>
      </c>
      <c r="U177" s="19" t="str">
        <f t="shared" si="36"/>
        <v/>
      </c>
      <c r="X177" s="20" t="str">
        <f>IF(ISBLANK('Klanten gegevens'!S170),"",TRIM('Klanten gegevens'!S170))</f>
        <v/>
      </c>
      <c r="Y177" s="19" t="str">
        <f t="shared" si="37"/>
        <v/>
      </c>
      <c r="Z177" s="20" t="str">
        <f>IF(ISBLANK('Klanten gegevens'!T170),"",TRIM('Klanten gegevens'!T170))</f>
        <v/>
      </c>
      <c r="AA177" s="19" t="str">
        <f t="shared" si="38"/>
        <v/>
      </c>
    </row>
    <row r="178" spans="1:27" x14ac:dyDescent="0.2">
      <c r="A178" s="19" t="str">
        <f>IF(ISBLANK('Klanten gegevens'!A171),"",TRIM(PROPER('Klanten gegevens'!A171)))</f>
        <v>Chantal</v>
      </c>
      <c r="B178" s="19" t="str">
        <f t="shared" si="26"/>
        <v/>
      </c>
      <c r="C178" s="20" t="str">
        <f>IF(ISBLANK('Klanten gegevens'!B171),"",TRIM(PROPER('Klanten gegevens'!B171)))</f>
        <v>Lankkamp</v>
      </c>
      <c r="D178" s="19" t="str">
        <f t="shared" si="27"/>
        <v/>
      </c>
      <c r="E178" s="20" t="str">
        <f>IF(ISBLANK('Klanten gegevens'!C171),"",TRIM(PROPER('Klanten gegevens'!C171)))</f>
        <v>122</v>
      </c>
      <c r="F178" s="19" t="str">
        <f t="shared" si="28"/>
        <v/>
      </c>
      <c r="G178" s="19" t="str">
        <f>IF(F178="double ID",(MATCH(E178,E179:$E$3002,0)),"")</f>
        <v/>
      </c>
      <c r="H178" s="19" t="b">
        <f t="shared" si="29"/>
        <v>0</v>
      </c>
      <c r="I178" s="20" t="str">
        <f>IF(ISBLANK('Klanten gegevens'!D171),"",TRIM('Klanten gegevens'!D171))</f>
        <v>clankkamp@live.nl</v>
      </c>
      <c r="J178" s="19" t="str">
        <f t="shared" si="30"/>
        <v/>
      </c>
      <c r="K178" s="19" t="str">
        <f>IF(J178="double email",(MATCH(I178,I179:$I$3002,0)),"")</f>
        <v/>
      </c>
      <c r="L178" s="19" t="b">
        <f t="shared" si="31"/>
        <v>0</v>
      </c>
      <c r="M178" s="20" t="str">
        <f>IF(ISBLANK('Klanten gegevens'!E171),"",TRIM('Klanten gegevens'!E171))</f>
        <v>ja</v>
      </c>
      <c r="N178" s="19" t="str">
        <f t="shared" si="32"/>
        <v/>
      </c>
      <c r="P178" s="40"/>
      <c r="Q178" s="20" t="str">
        <f>IF(ISBLANK('Klanten gegevens'!R171),"",TRIM('Klanten gegevens'!R171))</f>
        <v/>
      </c>
      <c r="R178" s="19" t="str">
        <f t="shared" si="33"/>
        <v/>
      </c>
      <c r="S178" s="19" t="str">
        <f t="shared" si="34"/>
        <v/>
      </c>
      <c r="T178" s="19" t="str">
        <f t="shared" si="35"/>
        <v/>
      </c>
      <c r="U178" s="19" t="str">
        <f t="shared" si="36"/>
        <v/>
      </c>
      <c r="X178" s="20" t="str">
        <f>IF(ISBLANK('Klanten gegevens'!S171),"",TRIM('Klanten gegevens'!S171))</f>
        <v/>
      </c>
      <c r="Y178" s="19" t="str">
        <f t="shared" si="37"/>
        <v/>
      </c>
      <c r="Z178" s="20" t="str">
        <f>IF(ISBLANK('Klanten gegevens'!T171),"",TRIM('Klanten gegevens'!T171))</f>
        <v/>
      </c>
      <c r="AA178" s="19" t="str">
        <f t="shared" si="38"/>
        <v/>
      </c>
    </row>
    <row r="179" spans="1:27" x14ac:dyDescent="0.2">
      <c r="A179" s="19" t="str">
        <f>IF(ISBLANK('Klanten gegevens'!A172),"",TRIM(PROPER('Klanten gegevens'!A172)))</f>
        <v>Chantal</v>
      </c>
      <c r="B179" s="19" t="str">
        <f t="shared" si="26"/>
        <v/>
      </c>
      <c r="C179" s="20" t="str">
        <f>IF(ISBLANK('Klanten gegevens'!B172),"",TRIM(PROPER('Klanten gegevens'!B172)))</f>
        <v>Vossen</v>
      </c>
      <c r="D179" s="19" t="str">
        <f t="shared" si="27"/>
        <v/>
      </c>
      <c r="E179" s="20" t="str">
        <f>IF(ISBLANK('Klanten gegevens'!C172),"",TRIM(PROPER('Klanten gegevens'!C172)))</f>
        <v>245</v>
      </c>
      <c r="F179" s="19" t="str">
        <f t="shared" si="28"/>
        <v/>
      </c>
      <c r="G179" s="19" t="str">
        <f>IF(F179="double ID",(MATCH(E179,E180:$E$3002,0)),"")</f>
        <v/>
      </c>
      <c r="H179" s="19" t="b">
        <f t="shared" si="29"/>
        <v>0</v>
      </c>
      <c r="I179" s="20" t="str">
        <f>IF(ISBLANK('Klanten gegevens'!D172),"",TRIM('Klanten gegevens'!D172))</f>
        <v>chantal1304@live.nl</v>
      </c>
      <c r="J179" s="19" t="str">
        <f t="shared" si="30"/>
        <v/>
      </c>
      <c r="K179" s="19" t="str">
        <f>IF(J179="double email",(MATCH(I179,I180:$I$3002,0)),"")</f>
        <v/>
      </c>
      <c r="L179" s="19" t="b">
        <f t="shared" si="31"/>
        <v>0</v>
      </c>
      <c r="M179" s="20" t="str">
        <f>IF(ISBLANK('Klanten gegevens'!E172),"",TRIM('Klanten gegevens'!E172))</f>
        <v>ja</v>
      </c>
      <c r="N179" s="19" t="str">
        <f t="shared" si="32"/>
        <v/>
      </c>
      <c r="P179" s="40"/>
      <c r="Q179" s="20" t="str">
        <f>IF(ISBLANK('Klanten gegevens'!R172),"",TRIM('Klanten gegevens'!R172))</f>
        <v/>
      </c>
      <c r="R179" s="19" t="str">
        <f t="shared" si="33"/>
        <v/>
      </c>
      <c r="S179" s="19" t="str">
        <f t="shared" si="34"/>
        <v/>
      </c>
      <c r="T179" s="19" t="str">
        <f t="shared" si="35"/>
        <v/>
      </c>
      <c r="U179" s="19" t="str">
        <f t="shared" si="36"/>
        <v/>
      </c>
      <c r="X179" s="20" t="str">
        <f>IF(ISBLANK('Klanten gegevens'!S172),"",TRIM('Klanten gegevens'!S172))</f>
        <v/>
      </c>
      <c r="Y179" s="19" t="str">
        <f t="shared" si="37"/>
        <v/>
      </c>
      <c r="Z179" s="20" t="str">
        <f>IF(ISBLANK('Klanten gegevens'!T172),"",TRIM('Klanten gegevens'!T172))</f>
        <v/>
      </c>
      <c r="AA179" s="19" t="str">
        <f t="shared" si="38"/>
        <v/>
      </c>
    </row>
    <row r="180" spans="1:27" x14ac:dyDescent="0.2">
      <c r="A180" s="19" t="str">
        <f>IF(ISBLANK('Klanten gegevens'!A173),"",TRIM(PROPER('Klanten gegevens'!A173)))</f>
        <v>Charlotte</v>
      </c>
      <c r="B180" s="19" t="str">
        <f t="shared" si="26"/>
        <v/>
      </c>
      <c r="C180" s="20" t="str">
        <f>IF(ISBLANK('Klanten gegevens'!B173),"",TRIM(PROPER('Klanten gegevens'!B173)))</f>
        <v>Aerts</v>
      </c>
      <c r="D180" s="19" t="str">
        <f t="shared" si="27"/>
        <v/>
      </c>
      <c r="E180" s="20" t="str">
        <f>IF(ISBLANK('Klanten gegevens'!C173),"",TRIM(PROPER('Klanten gegevens'!C173)))</f>
        <v>8</v>
      </c>
      <c r="F180" s="19" t="str">
        <f t="shared" si="28"/>
        <v/>
      </c>
      <c r="G180" s="19" t="str">
        <f>IF(F180="double ID",(MATCH(E180,E181:$E$3002,0)),"")</f>
        <v/>
      </c>
      <c r="H180" s="19" t="b">
        <f t="shared" si="29"/>
        <v>0</v>
      </c>
      <c r="I180" s="20" t="str">
        <f>IF(ISBLANK('Klanten gegevens'!D173),"",TRIM('Klanten gegevens'!D173))</f>
        <v>charlieaerts@hotmail.com</v>
      </c>
      <c r="J180" s="19" t="str">
        <f t="shared" si="30"/>
        <v/>
      </c>
      <c r="K180" s="19" t="str">
        <f>IF(J180="double email",(MATCH(I180,I181:$I$3002,0)),"")</f>
        <v/>
      </c>
      <c r="L180" s="19" t="b">
        <f t="shared" si="31"/>
        <v>0</v>
      </c>
      <c r="M180" s="20" t="str">
        <f>IF(ISBLANK('Klanten gegevens'!E173),"",TRIM('Klanten gegevens'!E173))</f>
        <v>ja</v>
      </c>
      <c r="N180" s="19" t="str">
        <f t="shared" si="32"/>
        <v/>
      </c>
      <c r="P180" s="40"/>
      <c r="Q180" s="20" t="str">
        <f>IF(ISBLANK('Klanten gegevens'!R173),"",TRIM('Klanten gegevens'!R173))</f>
        <v/>
      </c>
      <c r="R180" s="19" t="str">
        <f t="shared" si="33"/>
        <v/>
      </c>
      <c r="S180" s="19" t="str">
        <f t="shared" si="34"/>
        <v/>
      </c>
      <c r="T180" s="19" t="str">
        <f t="shared" si="35"/>
        <v/>
      </c>
      <c r="U180" s="19" t="str">
        <f t="shared" si="36"/>
        <v/>
      </c>
      <c r="X180" s="20" t="str">
        <f>IF(ISBLANK('Klanten gegevens'!S173),"",TRIM('Klanten gegevens'!S173))</f>
        <v/>
      </c>
      <c r="Y180" s="19" t="str">
        <f t="shared" si="37"/>
        <v/>
      </c>
      <c r="Z180" s="20" t="str">
        <f>IF(ISBLANK('Klanten gegevens'!T173),"",TRIM('Klanten gegevens'!T173))</f>
        <v/>
      </c>
      <c r="AA180" s="19" t="str">
        <f t="shared" si="38"/>
        <v/>
      </c>
    </row>
    <row r="181" spans="1:27" x14ac:dyDescent="0.2">
      <c r="A181" s="19" t="str">
        <f>IF(ISBLANK('Klanten gegevens'!A174),"",TRIM(PROPER('Klanten gegevens'!A174)))</f>
        <v>Charo</v>
      </c>
      <c r="B181" s="19" t="str">
        <f t="shared" si="26"/>
        <v/>
      </c>
      <c r="C181" s="20" t="str">
        <f>IF(ISBLANK('Klanten gegevens'!B174),"",TRIM(PROPER('Klanten gegevens'!B174)))</f>
        <v>Adiego</v>
      </c>
      <c r="D181" s="19" t="str">
        <f t="shared" si="27"/>
        <v/>
      </c>
      <c r="E181" s="20" t="str">
        <f>IF(ISBLANK('Klanten gegevens'!C174),"",TRIM(PROPER('Klanten gegevens'!C174)))</f>
        <v>271</v>
      </c>
      <c r="F181" s="19" t="str">
        <f t="shared" si="28"/>
        <v/>
      </c>
      <c r="G181" s="19" t="str">
        <f>IF(F181="double ID",(MATCH(E181,E182:$E$3002,0)),"")</f>
        <v/>
      </c>
      <c r="H181" s="19" t="b">
        <f t="shared" si="29"/>
        <v>0</v>
      </c>
      <c r="I181" s="20" t="str">
        <f>IF(ISBLANK('Klanten gegevens'!D174),"",TRIM('Klanten gegevens'!D174))</f>
        <v>charoadiego98@gmail.com</v>
      </c>
      <c r="J181" s="19" t="str">
        <f t="shared" si="30"/>
        <v/>
      </c>
      <c r="K181" s="19" t="str">
        <f>IF(J181="double email",(MATCH(I181,I182:$I$3002,0)),"")</f>
        <v/>
      </c>
      <c r="L181" s="19" t="b">
        <f t="shared" si="31"/>
        <v>0</v>
      </c>
      <c r="M181" s="20" t="str">
        <f>IF(ISBLANK('Klanten gegevens'!E174),"",TRIM('Klanten gegevens'!E174))</f>
        <v>ja</v>
      </c>
      <c r="N181" s="19" t="str">
        <f t="shared" si="32"/>
        <v/>
      </c>
      <c r="P181" s="40"/>
      <c r="Q181" s="20" t="str">
        <f>IF(ISBLANK('Klanten gegevens'!R174),"",TRIM('Klanten gegevens'!R174))</f>
        <v/>
      </c>
      <c r="R181" s="19" t="str">
        <f t="shared" si="33"/>
        <v/>
      </c>
      <c r="S181" s="19" t="str">
        <f t="shared" si="34"/>
        <v/>
      </c>
      <c r="T181" s="19" t="str">
        <f t="shared" si="35"/>
        <v/>
      </c>
      <c r="U181" s="19" t="str">
        <f t="shared" si="36"/>
        <v/>
      </c>
      <c r="X181" s="20" t="str">
        <f>IF(ISBLANK('Klanten gegevens'!S174),"",TRIM('Klanten gegevens'!S174))</f>
        <v/>
      </c>
      <c r="Y181" s="19" t="str">
        <f t="shared" si="37"/>
        <v/>
      </c>
      <c r="Z181" s="20" t="str">
        <f>IF(ISBLANK('Klanten gegevens'!T174),"",TRIM('Klanten gegevens'!T174))</f>
        <v/>
      </c>
      <c r="AA181" s="19" t="str">
        <f t="shared" si="38"/>
        <v/>
      </c>
    </row>
    <row r="182" spans="1:27" x14ac:dyDescent="0.2">
      <c r="A182" s="19" t="str">
        <f>IF(ISBLANK('Klanten gegevens'!A175),"",TRIM(PROPER('Klanten gegevens'!A175)))</f>
        <v>Chelly</v>
      </c>
      <c r="B182" s="19" t="str">
        <f t="shared" si="26"/>
        <v/>
      </c>
      <c r="C182" s="20" t="str">
        <f>IF(ISBLANK('Klanten gegevens'!B175),"",TRIM(PROPER('Klanten gegevens'!B175)))</f>
        <v>Gulikers</v>
      </c>
      <c r="D182" s="19" t="str">
        <f t="shared" si="27"/>
        <v/>
      </c>
      <c r="E182" s="20" t="str">
        <f>IF(ISBLANK('Klanten gegevens'!C175),"",TRIM(PROPER('Klanten gegevens'!C175)))</f>
        <v>663</v>
      </c>
      <c r="F182" s="19" t="str">
        <f t="shared" si="28"/>
        <v/>
      </c>
      <c r="G182" s="19" t="str">
        <f>IF(F182="double ID",(MATCH(E182,E183:$E$3002,0)),"")</f>
        <v/>
      </c>
      <c r="H182" s="19" t="b">
        <f t="shared" si="29"/>
        <v>0</v>
      </c>
      <c r="I182" s="20" t="str">
        <f>IF(ISBLANK('Klanten gegevens'!D175),"",TRIM('Klanten gegevens'!D175))</f>
        <v>chelly@gulikkers.cc</v>
      </c>
      <c r="J182" s="19" t="str">
        <f t="shared" si="30"/>
        <v/>
      </c>
      <c r="K182" s="19" t="str">
        <f>IF(J182="double email",(MATCH(I182,I183:$I$3002,0)),"")</f>
        <v/>
      </c>
      <c r="L182" s="19" t="b">
        <f t="shared" si="31"/>
        <v>0</v>
      </c>
      <c r="M182" s="20" t="str">
        <f>IF(ISBLANK('Klanten gegevens'!E175),"",TRIM('Klanten gegevens'!E175))</f>
        <v>ja</v>
      </c>
      <c r="N182" s="19" t="str">
        <f t="shared" si="32"/>
        <v/>
      </c>
      <c r="P182" s="40"/>
      <c r="Q182" s="20" t="str">
        <f>IF(ISBLANK('Klanten gegevens'!R175),"",TRIM('Klanten gegevens'!R175))</f>
        <v/>
      </c>
      <c r="R182" s="19" t="str">
        <f t="shared" si="33"/>
        <v/>
      </c>
      <c r="S182" s="19" t="str">
        <f t="shared" si="34"/>
        <v/>
      </c>
      <c r="T182" s="19" t="str">
        <f t="shared" si="35"/>
        <v/>
      </c>
      <c r="U182" s="19" t="str">
        <f t="shared" si="36"/>
        <v/>
      </c>
      <c r="X182" s="20" t="str">
        <f>IF(ISBLANK('Klanten gegevens'!S175),"",TRIM('Klanten gegevens'!S175))</f>
        <v/>
      </c>
      <c r="Y182" s="19" t="str">
        <f t="shared" si="37"/>
        <v/>
      </c>
      <c r="Z182" s="20" t="str">
        <f>IF(ISBLANK('Klanten gegevens'!T175),"",TRIM('Klanten gegevens'!T175))</f>
        <v/>
      </c>
      <c r="AA182" s="19" t="str">
        <f t="shared" si="38"/>
        <v/>
      </c>
    </row>
    <row r="183" spans="1:27" x14ac:dyDescent="0.2">
      <c r="A183" s="19" t="str">
        <f>IF(ISBLANK('Klanten gegevens'!A176),"",TRIM(PROPER('Klanten gegevens'!A176)))</f>
        <v>Chiara</v>
      </c>
      <c r="B183" s="19" t="str">
        <f t="shared" si="26"/>
        <v/>
      </c>
      <c r="C183" s="20" t="str">
        <f>IF(ISBLANK('Klanten gegevens'!B176),"",TRIM(PROPER('Klanten gegevens'!B176)))</f>
        <v>Janssen</v>
      </c>
      <c r="D183" s="19" t="str">
        <f t="shared" si="27"/>
        <v/>
      </c>
      <c r="E183" s="20" t="str">
        <f>IF(ISBLANK('Klanten gegevens'!C176),"",TRIM(PROPER('Klanten gegevens'!C176)))</f>
        <v>98</v>
      </c>
      <c r="F183" s="19" t="str">
        <f t="shared" si="28"/>
        <v/>
      </c>
      <c r="G183" s="19" t="str">
        <f>IF(F183="double ID",(MATCH(E183,E184:$E$3002,0)),"")</f>
        <v/>
      </c>
      <c r="H183" s="19" t="b">
        <f t="shared" si="29"/>
        <v>0</v>
      </c>
      <c r="I183" s="20" t="str">
        <f>IF(ISBLANK('Klanten gegevens'!D176),"",TRIM('Klanten gegevens'!D176))</f>
        <v>Chiarajanssen@hotmail.com</v>
      </c>
      <c r="J183" s="19" t="str">
        <f t="shared" si="30"/>
        <v/>
      </c>
      <c r="K183" s="19" t="str">
        <f>IF(J183="double email",(MATCH(I183,I184:$I$3002,0)),"")</f>
        <v/>
      </c>
      <c r="L183" s="19" t="b">
        <f t="shared" si="31"/>
        <v>0</v>
      </c>
      <c r="M183" s="20" t="str">
        <f>IF(ISBLANK('Klanten gegevens'!E176),"",TRIM('Klanten gegevens'!E176))</f>
        <v>ja</v>
      </c>
      <c r="N183" s="19" t="str">
        <f t="shared" si="32"/>
        <v/>
      </c>
      <c r="P183" s="40"/>
      <c r="Q183" s="20" t="str">
        <f>IF(ISBLANK('Klanten gegevens'!R176),"",TRIM('Klanten gegevens'!R176))</f>
        <v/>
      </c>
      <c r="R183" s="19" t="str">
        <f t="shared" si="33"/>
        <v/>
      </c>
      <c r="S183" s="19" t="str">
        <f t="shared" si="34"/>
        <v/>
      </c>
      <c r="T183" s="19" t="str">
        <f t="shared" si="35"/>
        <v/>
      </c>
      <c r="U183" s="19" t="str">
        <f t="shared" si="36"/>
        <v/>
      </c>
      <c r="X183" s="20" t="str">
        <f>IF(ISBLANK('Klanten gegevens'!S176),"",TRIM('Klanten gegevens'!S176))</f>
        <v/>
      </c>
      <c r="Y183" s="19" t="str">
        <f t="shared" si="37"/>
        <v/>
      </c>
      <c r="Z183" s="20" t="str">
        <f>IF(ISBLANK('Klanten gegevens'!T176),"",TRIM('Klanten gegevens'!T176))</f>
        <v/>
      </c>
      <c r="AA183" s="19" t="str">
        <f t="shared" si="38"/>
        <v/>
      </c>
    </row>
    <row r="184" spans="1:27" x14ac:dyDescent="0.2">
      <c r="A184" s="19" t="str">
        <f>IF(ISBLANK('Klanten gegevens'!A177),"",TRIM(PROPER('Klanten gegevens'!A177)))</f>
        <v>Chris</v>
      </c>
      <c r="B184" s="19" t="str">
        <f t="shared" si="26"/>
        <v/>
      </c>
      <c r="C184" s="20" t="str">
        <f>IF(ISBLANK('Klanten gegevens'!B177),"",TRIM(PROPER('Klanten gegevens'!B177)))</f>
        <v>Chan</v>
      </c>
      <c r="D184" s="19" t="str">
        <f t="shared" si="27"/>
        <v/>
      </c>
      <c r="E184" s="20" t="str">
        <f>IF(ISBLANK('Klanten gegevens'!C177),"",TRIM(PROPER('Klanten gegevens'!C177)))</f>
        <v>433</v>
      </c>
      <c r="F184" s="19" t="str">
        <f t="shared" si="28"/>
        <v/>
      </c>
      <c r="G184" s="19" t="str">
        <f>IF(F184="double ID",(MATCH(E184,E185:$E$3002,0)),"")</f>
        <v/>
      </c>
      <c r="H184" s="19" t="b">
        <f t="shared" si="29"/>
        <v>0</v>
      </c>
      <c r="I184" s="20" t="str">
        <f>IF(ISBLANK('Klanten gegevens'!D177),"",TRIM('Klanten gegevens'!D177))</f>
        <v>maasjochris@yahoo.co.uk</v>
      </c>
      <c r="J184" s="19" t="str">
        <f t="shared" si="30"/>
        <v/>
      </c>
      <c r="K184" s="19" t="str">
        <f>IF(J184="double email",(MATCH(I184,I185:$I$3002,0)),"")</f>
        <v/>
      </c>
      <c r="L184" s="19" t="b">
        <f t="shared" si="31"/>
        <v>0</v>
      </c>
      <c r="M184" s="20" t="str">
        <f>IF(ISBLANK('Klanten gegevens'!E177),"",TRIM('Klanten gegevens'!E177))</f>
        <v>ja</v>
      </c>
      <c r="N184" s="19" t="str">
        <f t="shared" si="32"/>
        <v/>
      </c>
      <c r="P184" s="40"/>
      <c r="Q184" s="20" t="str">
        <f>IF(ISBLANK('Klanten gegevens'!R177),"",TRIM('Klanten gegevens'!R177))</f>
        <v/>
      </c>
      <c r="R184" s="19" t="str">
        <f t="shared" si="33"/>
        <v/>
      </c>
      <c r="S184" s="19" t="str">
        <f t="shared" si="34"/>
        <v/>
      </c>
      <c r="T184" s="19" t="str">
        <f t="shared" si="35"/>
        <v/>
      </c>
      <c r="U184" s="19" t="str">
        <f t="shared" si="36"/>
        <v/>
      </c>
      <c r="X184" s="20" t="str">
        <f>IF(ISBLANK('Klanten gegevens'!S177),"",TRIM('Klanten gegevens'!S177))</f>
        <v/>
      </c>
      <c r="Y184" s="19" t="str">
        <f t="shared" si="37"/>
        <v/>
      </c>
      <c r="Z184" s="20" t="str">
        <f>IF(ISBLANK('Klanten gegevens'!T177),"",TRIM('Klanten gegevens'!T177))</f>
        <v/>
      </c>
      <c r="AA184" s="19" t="str">
        <f t="shared" si="38"/>
        <v/>
      </c>
    </row>
    <row r="185" spans="1:27" x14ac:dyDescent="0.2">
      <c r="A185" s="19" t="str">
        <f>IF(ISBLANK('Klanten gegevens'!A178),"",TRIM(PROPER('Klanten gegevens'!A178)))</f>
        <v>Chris</v>
      </c>
      <c r="B185" s="19" t="str">
        <f t="shared" si="26"/>
        <v/>
      </c>
      <c r="C185" s="20" t="str">
        <f>IF(ISBLANK('Klanten gegevens'!B178),"",TRIM(PROPER('Klanten gegevens'!B178)))</f>
        <v>Degenhardt</v>
      </c>
      <c r="D185" s="19" t="str">
        <f t="shared" si="27"/>
        <v/>
      </c>
      <c r="E185" s="20" t="str">
        <f>IF(ISBLANK('Klanten gegevens'!C178),"",TRIM(PROPER('Klanten gegevens'!C178)))</f>
        <v>507</v>
      </c>
      <c r="F185" s="19" t="str">
        <f t="shared" si="28"/>
        <v/>
      </c>
      <c r="G185" s="19" t="str">
        <f>IF(F185="double ID",(MATCH(E185,E186:$E$3002,0)),"")</f>
        <v/>
      </c>
      <c r="H185" s="19" t="b">
        <f t="shared" si="29"/>
        <v>0</v>
      </c>
      <c r="I185" s="20" t="str">
        <f>IF(ISBLANK('Klanten gegevens'!D178),"",TRIM('Klanten gegevens'!D178))</f>
        <v>degenhardt18@hotmail.com</v>
      </c>
      <c r="J185" s="19" t="str">
        <f t="shared" si="30"/>
        <v/>
      </c>
      <c r="K185" s="19" t="str">
        <f>IF(J185="double email",(MATCH(I185,I186:$I$3002,0)),"")</f>
        <v/>
      </c>
      <c r="L185" s="19" t="b">
        <f t="shared" si="31"/>
        <v>0</v>
      </c>
      <c r="M185" s="20" t="str">
        <f>IF(ISBLANK('Klanten gegevens'!E178),"",TRIM('Klanten gegevens'!E178))</f>
        <v>ja</v>
      </c>
      <c r="N185" s="19" t="str">
        <f t="shared" si="32"/>
        <v/>
      </c>
      <c r="P185" s="40"/>
      <c r="Q185" s="20" t="str">
        <f>IF(ISBLANK('Klanten gegevens'!R178),"",TRIM('Klanten gegevens'!R178))</f>
        <v/>
      </c>
      <c r="R185" s="19" t="str">
        <f t="shared" si="33"/>
        <v/>
      </c>
      <c r="S185" s="19" t="str">
        <f t="shared" si="34"/>
        <v/>
      </c>
      <c r="T185" s="19" t="str">
        <f t="shared" si="35"/>
        <v/>
      </c>
      <c r="U185" s="19" t="str">
        <f t="shared" si="36"/>
        <v/>
      </c>
      <c r="X185" s="20" t="str">
        <f>IF(ISBLANK('Klanten gegevens'!S178),"",TRIM('Klanten gegevens'!S178))</f>
        <v/>
      </c>
      <c r="Y185" s="19" t="str">
        <f t="shared" si="37"/>
        <v/>
      </c>
      <c r="Z185" s="20" t="str">
        <f>IF(ISBLANK('Klanten gegevens'!T178),"",TRIM('Klanten gegevens'!T178))</f>
        <v/>
      </c>
      <c r="AA185" s="19" t="str">
        <f t="shared" si="38"/>
        <v/>
      </c>
    </row>
    <row r="186" spans="1:27" x14ac:dyDescent="0.2">
      <c r="A186" s="19" t="str">
        <f>IF(ISBLANK('Klanten gegevens'!A179),"",TRIM(PROPER('Klanten gegevens'!A179)))</f>
        <v>Chris</v>
      </c>
      <c r="B186" s="19" t="str">
        <f t="shared" si="26"/>
        <v/>
      </c>
      <c r="C186" s="20" t="str">
        <f>IF(ISBLANK('Klanten gegevens'!B179),"",TRIM(PROPER('Klanten gegevens'!B179)))</f>
        <v>Luiten</v>
      </c>
      <c r="D186" s="19" t="str">
        <f t="shared" si="27"/>
        <v/>
      </c>
      <c r="E186" s="20" t="str">
        <f>IF(ISBLANK('Klanten gegevens'!C179),"",TRIM(PROPER('Klanten gegevens'!C179)))</f>
        <v>1079</v>
      </c>
      <c r="F186" s="19" t="str">
        <f t="shared" si="28"/>
        <v/>
      </c>
      <c r="G186" s="19" t="str">
        <f>IF(F186="double ID",(MATCH(E186,E187:$E$3002,0)),"")</f>
        <v/>
      </c>
      <c r="H186" s="19" t="b">
        <f t="shared" si="29"/>
        <v>0</v>
      </c>
      <c r="I186" s="20" t="str">
        <f>IF(ISBLANK('Klanten gegevens'!D179),"",TRIM('Klanten gegevens'!D179))</f>
        <v>lompeluiten@gmail.com</v>
      </c>
      <c r="J186" s="19" t="str">
        <f t="shared" si="30"/>
        <v/>
      </c>
      <c r="K186" s="19" t="str">
        <f>IF(J186="double email",(MATCH(I186,I187:$I$3002,0)),"")</f>
        <v/>
      </c>
      <c r="L186" s="19" t="b">
        <f t="shared" si="31"/>
        <v>0</v>
      </c>
      <c r="M186" s="20" t="str">
        <f>IF(ISBLANK('Klanten gegevens'!E179),"",TRIM('Klanten gegevens'!E179))</f>
        <v>ja</v>
      </c>
      <c r="N186" s="19" t="str">
        <f t="shared" si="32"/>
        <v/>
      </c>
      <c r="P186" s="40"/>
      <c r="Q186" s="20" t="str">
        <f>IF(ISBLANK('Klanten gegevens'!R179),"",TRIM('Klanten gegevens'!R179))</f>
        <v/>
      </c>
      <c r="R186" s="19" t="str">
        <f t="shared" si="33"/>
        <v/>
      </c>
      <c r="S186" s="19" t="str">
        <f t="shared" si="34"/>
        <v/>
      </c>
      <c r="T186" s="19" t="str">
        <f t="shared" si="35"/>
        <v/>
      </c>
      <c r="U186" s="19" t="str">
        <f t="shared" si="36"/>
        <v/>
      </c>
      <c r="X186" s="20" t="str">
        <f>IF(ISBLANK('Klanten gegevens'!S179),"",TRIM('Klanten gegevens'!S179))</f>
        <v/>
      </c>
      <c r="Y186" s="19" t="str">
        <f t="shared" si="37"/>
        <v/>
      </c>
      <c r="Z186" s="20" t="str">
        <f>IF(ISBLANK('Klanten gegevens'!T179),"",TRIM('Klanten gegevens'!T179))</f>
        <v/>
      </c>
      <c r="AA186" s="19" t="str">
        <f t="shared" si="38"/>
        <v/>
      </c>
    </row>
    <row r="187" spans="1:27" x14ac:dyDescent="0.2">
      <c r="A187" s="19" t="str">
        <f>IF(ISBLANK('Klanten gegevens'!A180),"",TRIM(PROPER('Klanten gegevens'!A180)))</f>
        <v>Chris</v>
      </c>
      <c r="B187" s="19" t="str">
        <f t="shared" si="26"/>
        <v/>
      </c>
      <c r="C187" s="20" t="str">
        <f>IF(ISBLANK('Klanten gegevens'!B180),"",TRIM(PROPER('Klanten gegevens'!B180)))</f>
        <v>Suma</v>
      </c>
      <c r="D187" s="19" t="str">
        <f t="shared" si="27"/>
        <v/>
      </c>
      <c r="E187" s="20" t="str">
        <f>IF(ISBLANK('Klanten gegevens'!C180),"",TRIM(PROPER('Klanten gegevens'!C180)))</f>
        <v>1080</v>
      </c>
      <c r="F187" s="19" t="str">
        <f t="shared" si="28"/>
        <v/>
      </c>
      <c r="G187" s="19" t="str">
        <f>IF(F187="double ID",(MATCH(E187,E188:$E$3002,0)),"")</f>
        <v/>
      </c>
      <c r="H187" s="19" t="b">
        <f t="shared" si="29"/>
        <v>0</v>
      </c>
      <c r="I187" s="20" t="str">
        <f>IF(ISBLANK('Klanten gegevens'!D180),"",TRIM('Klanten gegevens'!D180))</f>
        <v>c.suma@outlook.com</v>
      </c>
      <c r="J187" s="19" t="str">
        <f t="shared" si="30"/>
        <v/>
      </c>
      <c r="K187" s="19" t="str">
        <f>IF(J187="double email",(MATCH(I187,I188:$I$3002,0)),"")</f>
        <v/>
      </c>
      <c r="L187" s="19" t="b">
        <f t="shared" si="31"/>
        <v>0</v>
      </c>
      <c r="M187" s="20" t="str">
        <f>IF(ISBLANK('Klanten gegevens'!E180),"",TRIM('Klanten gegevens'!E180))</f>
        <v>Ja</v>
      </c>
      <c r="N187" s="19" t="str">
        <f t="shared" si="32"/>
        <v/>
      </c>
      <c r="P187" s="40"/>
      <c r="Q187" s="20" t="str">
        <f>IF(ISBLANK('Klanten gegevens'!R180),"",TRIM('Klanten gegevens'!R180))</f>
        <v/>
      </c>
      <c r="R187" s="19" t="str">
        <f t="shared" si="33"/>
        <v/>
      </c>
      <c r="S187" s="19" t="str">
        <f t="shared" si="34"/>
        <v/>
      </c>
      <c r="T187" s="19" t="str">
        <f t="shared" si="35"/>
        <v/>
      </c>
      <c r="U187" s="19" t="str">
        <f t="shared" si="36"/>
        <v/>
      </c>
      <c r="X187" s="20" t="str">
        <f>IF(ISBLANK('Klanten gegevens'!S180),"",TRIM('Klanten gegevens'!S180))</f>
        <v/>
      </c>
      <c r="Y187" s="19" t="str">
        <f t="shared" si="37"/>
        <v/>
      </c>
      <c r="Z187" s="20" t="str">
        <f>IF(ISBLANK('Klanten gegevens'!T180),"",TRIM('Klanten gegevens'!T180))</f>
        <v/>
      </c>
      <c r="AA187" s="19" t="str">
        <f t="shared" si="38"/>
        <v/>
      </c>
    </row>
    <row r="188" spans="1:27" x14ac:dyDescent="0.2">
      <c r="A188" s="19" t="e">
        <f>IF(ISBLANK('Klanten gegevens'!#REF!),"",TRIM(PROPER('Klanten gegevens'!#REF!)))</f>
        <v>#REF!</v>
      </c>
      <c r="B188" s="19" t="e">
        <f t="shared" si="26"/>
        <v>#REF!</v>
      </c>
      <c r="C188" s="20" t="e">
        <f>IF(ISBLANK('Klanten gegevens'!#REF!),"",TRIM(PROPER('Klanten gegevens'!#REF!)))</f>
        <v>#REF!</v>
      </c>
      <c r="D188" s="19" t="e">
        <f t="shared" si="27"/>
        <v>#REF!</v>
      </c>
      <c r="E188" s="20" t="e">
        <f>IF(ISBLANK('Klanten gegevens'!#REF!),"",TRIM(PROPER('Klanten gegevens'!#REF!)))</f>
        <v>#REF!</v>
      </c>
      <c r="F188" s="19" t="e">
        <f t="shared" si="28"/>
        <v>#REF!</v>
      </c>
      <c r="G188" s="19" t="e">
        <f>IF(F188="double ID",(MATCH(E188,E189:$E$3002,0)),"")</f>
        <v>#REF!</v>
      </c>
      <c r="H188" s="19" t="b">
        <f t="shared" si="29"/>
        <v>0</v>
      </c>
      <c r="I188" s="20" t="e">
        <f>IF(ISBLANK('Klanten gegevens'!#REF!),"",TRIM('Klanten gegevens'!#REF!))</f>
        <v>#REF!</v>
      </c>
      <c r="J188" s="19" t="e">
        <f t="shared" si="30"/>
        <v>#REF!</v>
      </c>
      <c r="K188" s="19" t="e">
        <f>IF(J188="double email",(MATCH(I188,I189:$I$3002,0)),"")</f>
        <v>#REF!</v>
      </c>
      <c r="L188" s="19" t="b">
        <f t="shared" si="31"/>
        <v>0</v>
      </c>
      <c r="M188" s="20" t="e">
        <f>IF(ISBLANK('Klanten gegevens'!#REF!),"",TRIM('Klanten gegevens'!#REF!))</f>
        <v>#REF!</v>
      </c>
      <c r="N188" s="19" t="e">
        <f t="shared" si="32"/>
        <v>#REF!</v>
      </c>
      <c r="P188" s="40"/>
      <c r="Q188" s="20" t="e">
        <f>IF(ISBLANK('Klanten gegevens'!#REF!),"",TRIM('Klanten gegevens'!#REF!))</f>
        <v>#REF!</v>
      </c>
      <c r="R188" s="19" t="e">
        <f t="shared" si="33"/>
        <v>#REF!</v>
      </c>
      <c r="S188" s="19" t="e">
        <f t="shared" si="34"/>
        <v>#REF!</v>
      </c>
      <c r="T188" s="19" t="e">
        <f t="shared" si="35"/>
        <v>#REF!</v>
      </c>
      <c r="U188" s="19" t="e">
        <f t="shared" si="36"/>
        <v>#REF!</v>
      </c>
      <c r="X188" s="20" t="e">
        <f>IF(ISBLANK('Klanten gegevens'!#REF!),"",TRIM('Klanten gegevens'!#REF!))</f>
        <v>#REF!</v>
      </c>
      <c r="Y188" s="19" t="e">
        <f t="shared" si="37"/>
        <v>#REF!</v>
      </c>
      <c r="Z188" s="20" t="e">
        <f>IF(ISBLANK('Klanten gegevens'!#REF!),"",TRIM('Klanten gegevens'!#REF!))</f>
        <v>#REF!</v>
      </c>
      <c r="AA188" s="19" t="e">
        <f t="shared" si="38"/>
        <v>#REF!</v>
      </c>
    </row>
    <row r="189" spans="1:27" x14ac:dyDescent="0.2">
      <c r="A189" s="19" t="str">
        <f>IF(ISBLANK('Klanten gegevens'!A181),"",TRIM(PROPER('Klanten gegevens'!A181)))</f>
        <v>Chrissy</v>
      </c>
      <c r="B189" s="19" t="str">
        <f t="shared" si="26"/>
        <v/>
      </c>
      <c r="C189" s="20" t="str">
        <f>IF(ISBLANK('Klanten gegevens'!B181),"",TRIM(PROPER('Klanten gegevens'!B181)))</f>
        <v>Janssen</v>
      </c>
      <c r="D189" s="19" t="str">
        <f t="shared" si="27"/>
        <v/>
      </c>
      <c r="E189" s="20" t="str">
        <f>IF(ISBLANK('Klanten gegevens'!C181),"",TRIM(PROPER('Klanten gegevens'!C181)))</f>
        <v>782</v>
      </c>
      <c r="F189" s="19" t="str">
        <f t="shared" si="28"/>
        <v/>
      </c>
      <c r="G189" s="19" t="str">
        <f>IF(F189="double ID",(MATCH(E189,E190:$E$3002,0)),"")</f>
        <v/>
      </c>
      <c r="H189" s="19" t="b">
        <f t="shared" si="29"/>
        <v>0</v>
      </c>
      <c r="I189" s="20" t="str">
        <f>IF(ISBLANK('Klanten gegevens'!D181),"",TRIM('Klanten gegevens'!D181))</f>
        <v>chriissy_j@hotmail.com</v>
      </c>
      <c r="J189" s="19" t="str">
        <f t="shared" si="30"/>
        <v/>
      </c>
      <c r="K189" s="19" t="str">
        <f>IF(J189="double email",(MATCH(I189,I190:$I$3002,0)),"")</f>
        <v/>
      </c>
      <c r="L189" s="19" t="b">
        <f t="shared" si="31"/>
        <v>0</v>
      </c>
      <c r="M189" s="20" t="str">
        <f>IF(ISBLANK('Klanten gegevens'!E181),"",TRIM('Klanten gegevens'!E181))</f>
        <v>ja</v>
      </c>
      <c r="N189" s="19" t="str">
        <f t="shared" si="32"/>
        <v/>
      </c>
      <c r="P189" s="40"/>
      <c r="Q189" s="20" t="str">
        <f>IF(ISBLANK('Klanten gegevens'!R181),"",TRIM('Klanten gegevens'!R181))</f>
        <v/>
      </c>
      <c r="R189" s="19" t="str">
        <f t="shared" si="33"/>
        <v/>
      </c>
      <c r="S189" s="19" t="str">
        <f t="shared" si="34"/>
        <v/>
      </c>
      <c r="T189" s="19" t="str">
        <f t="shared" si="35"/>
        <v/>
      </c>
      <c r="U189" s="19" t="str">
        <f t="shared" si="36"/>
        <v/>
      </c>
      <c r="X189" s="20" t="str">
        <f>IF(ISBLANK('Klanten gegevens'!S181),"",TRIM('Klanten gegevens'!S181))</f>
        <v/>
      </c>
      <c r="Y189" s="19" t="str">
        <f t="shared" si="37"/>
        <v/>
      </c>
      <c r="Z189" s="20" t="str">
        <f>IF(ISBLANK('Klanten gegevens'!T181),"",TRIM('Klanten gegevens'!T181))</f>
        <v/>
      </c>
      <c r="AA189" s="19" t="str">
        <f t="shared" si="38"/>
        <v/>
      </c>
    </row>
    <row r="190" spans="1:27" x14ac:dyDescent="0.2">
      <c r="A190" s="19" t="str">
        <f>IF(ISBLANK('Klanten gegevens'!A182),"",TRIM(PROPER('Klanten gegevens'!A182)))</f>
        <v>Christel</v>
      </c>
      <c r="B190" s="19" t="str">
        <f t="shared" si="26"/>
        <v/>
      </c>
      <c r="C190" s="20" t="str">
        <f>IF(ISBLANK('Klanten gegevens'!B182),"",TRIM(PROPER('Klanten gegevens'!B182)))</f>
        <v>Hertogen</v>
      </c>
      <c r="D190" s="19" t="str">
        <f t="shared" si="27"/>
        <v/>
      </c>
      <c r="E190" s="20" t="str">
        <f>IF(ISBLANK('Klanten gegevens'!C182),"",TRIM(PROPER('Klanten gegevens'!C182)))</f>
        <v>88</v>
      </c>
      <c r="F190" s="19" t="str">
        <f t="shared" si="28"/>
        <v/>
      </c>
      <c r="G190" s="19" t="str">
        <f>IF(F190="double ID",(MATCH(E190,E191:$E$3002,0)),"")</f>
        <v/>
      </c>
      <c r="H190" s="19" t="b">
        <f t="shared" si="29"/>
        <v>0</v>
      </c>
      <c r="I190" s="20" t="str">
        <f>IF(ISBLANK('Klanten gegevens'!D182),"",TRIM('Klanten gegevens'!D182))</f>
        <v>christel.hertogen@gmail.com</v>
      </c>
      <c r="J190" s="19" t="str">
        <f t="shared" si="30"/>
        <v/>
      </c>
      <c r="K190" s="19" t="str">
        <f>IF(J190="double email",(MATCH(I190,I191:$I$3002,0)),"")</f>
        <v/>
      </c>
      <c r="L190" s="19" t="b">
        <f t="shared" si="31"/>
        <v>0</v>
      </c>
      <c r="M190" s="20" t="str">
        <f>IF(ISBLANK('Klanten gegevens'!E182),"",TRIM('Klanten gegevens'!E182))</f>
        <v>ja</v>
      </c>
      <c r="N190" s="19" t="str">
        <f t="shared" si="32"/>
        <v/>
      </c>
      <c r="P190" s="40"/>
      <c r="Q190" s="20" t="str">
        <f>IF(ISBLANK('Klanten gegevens'!R182),"",TRIM('Klanten gegevens'!R182))</f>
        <v/>
      </c>
      <c r="R190" s="19" t="str">
        <f t="shared" si="33"/>
        <v/>
      </c>
      <c r="S190" s="19" t="str">
        <f t="shared" si="34"/>
        <v/>
      </c>
      <c r="T190" s="19" t="str">
        <f t="shared" si="35"/>
        <v/>
      </c>
      <c r="U190" s="19" t="str">
        <f t="shared" si="36"/>
        <v/>
      </c>
      <c r="X190" s="20" t="str">
        <f>IF(ISBLANK('Klanten gegevens'!S182),"",TRIM('Klanten gegevens'!S182))</f>
        <v/>
      </c>
      <c r="Y190" s="19" t="str">
        <f t="shared" si="37"/>
        <v/>
      </c>
      <c r="Z190" s="20" t="str">
        <f>IF(ISBLANK('Klanten gegevens'!T182),"",TRIM('Klanten gegevens'!T182))</f>
        <v/>
      </c>
      <c r="AA190" s="19" t="str">
        <f t="shared" si="38"/>
        <v/>
      </c>
    </row>
    <row r="191" spans="1:27" x14ac:dyDescent="0.2">
      <c r="A191" s="19" t="str">
        <f>IF(ISBLANK('Klanten gegevens'!A183),"",TRIM(PROPER('Klanten gegevens'!A183)))</f>
        <v>Christelle</v>
      </c>
      <c r="B191" s="19" t="str">
        <f t="shared" si="26"/>
        <v/>
      </c>
      <c r="C191" s="20" t="str">
        <f>IF(ISBLANK('Klanten gegevens'!B183),"",TRIM(PROPER('Klanten gegevens'!B183)))</f>
        <v>Boca</v>
      </c>
      <c r="D191" s="19" t="str">
        <f t="shared" si="27"/>
        <v/>
      </c>
      <c r="E191" s="20" t="str">
        <f>IF(ISBLANK('Klanten gegevens'!C183),"",TRIM(PROPER('Klanten gegevens'!C183)))</f>
        <v>23</v>
      </c>
      <c r="F191" s="19" t="str">
        <f t="shared" si="28"/>
        <v/>
      </c>
      <c r="G191" s="19" t="str">
        <f>IF(F191="double ID",(MATCH(E191,E192:$E$3002,0)),"")</f>
        <v/>
      </c>
      <c r="H191" s="19" t="b">
        <f t="shared" si="29"/>
        <v>0</v>
      </c>
      <c r="I191" s="20" t="str">
        <f>IF(ISBLANK('Klanten gegevens'!D183),"",TRIM('Klanten gegevens'!D183))</f>
        <v>christy014@hotmail.com</v>
      </c>
      <c r="J191" s="19" t="str">
        <f t="shared" si="30"/>
        <v/>
      </c>
      <c r="K191" s="19" t="str">
        <f>IF(J191="double email",(MATCH(I191,I192:$I$3002,0)),"")</f>
        <v/>
      </c>
      <c r="L191" s="19" t="b">
        <f t="shared" si="31"/>
        <v>0</v>
      </c>
      <c r="M191" s="20" t="str">
        <f>IF(ISBLANK('Klanten gegevens'!E183),"",TRIM('Klanten gegevens'!E183))</f>
        <v>ja</v>
      </c>
      <c r="N191" s="19" t="str">
        <f t="shared" si="32"/>
        <v/>
      </c>
      <c r="P191" s="40"/>
      <c r="Q191" s="20" t="str">
        <f>IF(ISBLANK('Klanten gegevens'!R183),"",TRIM('Klanten gegevens'!R183))</f>
        <v/>
      </c>
      <c r="R191" s="19" t="str">
        <f t="shared" si="33"/>
        <v/>
      </c>
      <c r="S191" s="19" t="str">
        <f t="shared" si="34"/>
        <v/>
      </c>
      <c r="T191" s="19" t="str">
        <f t="shared" si="35"/>
        <v/>
      </c>
      <c r="U191" s="19" t="str">
        <f t="shared" si="36"/>
        <v/>
      </c>
      <c r="X191" s="20" t="str">
        <f>IF(ISBLANK('Klanten gegevens'!S183),"",TRIM('Klanten gegevens'!S183))</f>
        <v/>
      </c>
      <c r="Y191" s="19" t="str">
        <f t="shared" si="37"/>
        <v/>
      </c>
      <c r="Z191" s="20" t="str">
        <f>IF(ISBLANK('Klanten gegevens'!T183),"",TRIM('Klanten gegevens'!T183))</f>
        <v/>
      </c>
      <c r="AA191" s="19" t="str">
        <f t="shared" si="38"/>
        <v/>
      </c>
    </row>
    <row r="192" spans="1:27" x14ac:dyDescent="0.2">
      <c r="A192" s="19" t="str">
        <f>IF(ISBLANK('Klanten gegevens'!A184),"",TRIM(PROPER('Klanten gegevens'!A184)))</f>
        <v>Christiaan</v>
      </c>
      <c r="B192" s="19" t="str">
        <f t="shared" si="26"/>
        <v/>
      </c>
      <c r="C192" s="20" t="str">
        <f>IF(ISBLANK('Klanten gegevens'!B184),"",TRIM(PROPER('Klanten gegevens'!B184)))</f>
        <v>Bemelmans</v>
      </c>
      <c r="D192" s="19" t="str">
        <f t="shared" si="27"/>
        <v/>
      </c>
      <c r="E192" s="20" t="str">
        <f>IF(ISBLANK('Klanten gegevens'!C184),"",TRIM(PROPER('Klanten gegevens'!C184)))</f>
        <v>335</v>
      </c>
      <c r="F192" s="19" t="str">
        <f t="shared" si="28"/>
        <v/>
      </c>
      <c r="G192" s="19" t="str">
        <f>IF(F192="double ID",(MATCH(E192,E193:$E$3002,0)),"")</f>
        <v/>
      </c>
      <c r="H192" s="19" t="b">
        <f t="shared" si="29"/>
        <v>0</v>
      </c>
      <c r="I192" s="20" t="str">
        <f>IF(ISBLANK('Klanten gegevens'!D184),"",TRIM('Klanten gegevens'!D184))</f>
        <v>christiaanbemelmans@live.be</v>
      </c>
      <c r="J192" s="19" t="str">
        <f t="shared" si="30"/>
        <v/>
      </c>
      <c r="K192" s="19" t="str">
        <f>IF(J192="double email",(MATCH(I192,I193:$I$3002,0)),"")</f>
        <v/>
      </c>
      <c r="L192" s="19" t="b">
        <f t="shared" si="31"/>
        <v>0</v>
      </c>
      <c r="M192" s="20" t="str">
        <f>IF(ISBLANK('Klanten gegevens'!E184),"",TRIM('Klanten gegevens'!E184))</f>
        <v>ja</v>
      </c>
      <c r="N192" s="19" t="str">
        <f t="shared" si="32"/>
        <v/>
      </c>
      <c r="P192" s="40"/>
      <c r="Q192" s="20" t="str">
        <f>IF(ISBLANK('Klanten gegevens'!R184),"",TRIM('Klanten gegevens'!R184))</f>
        <v/>
      </c>
      <c r="R192" s="19" t="str">
        <f t="shared" si="33"/>
        <v/>
      </c>
      <c r="S192" s="19" t="str">
        <f t="shared" si="34"/>
        <v/>
      </c>
      <c r="T192" s="19" t="str">
        <f t="shared" si="35"/>
        <v/>
      </c>
      <c r="U192" s="19" t="str">
        <f t="shared" si="36"/>
        <v/>
      </c>
      <c r="X192" s="20" t="str">
        <f>IF(ISBLANK('Klanten gegevens'!S184),"",TRIM('Klanten gegevens'!S184))</f>
        <v/>
      </c>
      <c r="Y192" s="19" t="str">
        <f t="shared" si="37"/>
        <v/>
      </c>
      <c r="Z192" s="20" t="str">
        <f>IF(ISBLANK('Klanten gegevens'!T184),"",TRIM('Klanten gegevens'!T184))</f>
        <v/>
      </c>
      <c r="AA192" s="19" t="str">
        <f t="shared" si="38"/>
        <v/>
      </c>
    </row>
    <row r="193" spans="1:27" x14ac:dyDescent="0.2">
      <c r="A193" s="19" t="str">
        <f>IF(ISBLANK('Klanten gegevens'!A185),"",TRIM(PROPER('Klanten gegevens'!A185)))</f>
        <v>Christianne</v>
      </c>
      <c r="B193" s="19" t="str">
        <f t="shared" si="26"/>
        <v/>
      </c>
      <c r="C193" s="20" t="str">
        <f>IF(ISBLANK('Klanten gegevens'!B185),"",TRIM(PROPER('Klanten gegevens'!B185)))</f>
        <v>Huisinga</v>
      </c>
      <c r="D193" s="19" t="str">
        <f t="shared" si="27"/>
        <v/>
      </c>
      <c r="E193" s="20" t="str">
        <f>IF(ISBLANK('Klanten gegevens'!C185),"",TRIM(PROPER('Klanten gegevens'!C185)))</f>
        <v>753</v>
      </c>
      <c r="F193" s="19" t="str">
        <f t="shared" si="28"/>
        <v/>
      </c>
      <c r="G193" s="19" t="str">
        <f>IF(F193="double ID",(MATCH(E193,E194:$E$3002,0)),"")</f>
        <v/>
      </c>
      <c r="H193" s="19" t="b">
        <f t="shared" si="29"/>
        <v>0</v>
      </c>
      <c r="I193" s="20" t="str">
        <f>IF(ISBLANK('Klanten gegevens'!D185),"",TRIM('Klanten gegevens'!D185))</f>
        <v>christiannehuisinga51@hotmail.com</v>
      </c>
      <c r="J193" s="19" t="str">
        <f t="shared" si="30"/>
        <v/>
      </c>
      <c r="K193" s="19" t="str">
        <f>IF(J193="double email",(MATCH(I193,I194:$I$3002,0)),"")</f>
        <v/>
      </c>
      <c r="L193" s="19" t="b">
        <f t="shared" si="31"/>
        <v>0</v>
      </c>
      <c r="M193" s="20" t="str">
        <f>IF(ISBLANK('Klanten gegevens'!E185),"",TRIM('Klanten gegevens'!E185))</f>
        <v>ja</v>
      </c>
      <c r="N193" s="19" t="str">
        <f t="shared" si="32"/>
        <v/>
      </c>
      <c r="P193" s="40"/>
      <c r="Q193" s="20" t="str">
        <f>IF(ISBLANK('Klanten gegevens'!R185),"",TRIM('Klanten gegevens'!R185))</f>
        <v/>
      </c>
      <c r="R193" s="19" t="str">
        <f t="shared" si="33"/>
        <v/>
      </c>
      <c r="S193" s="19" t="str">
        <f t="shared" si="34"/>
        <v/>
      </c>
      <c r="T193" s="19" t="str">
        <f t="shared" si="35"/>
        <v/>
      </c>
      <c r="U193" s="19" t="str">
        <f t="shared" si="36"/>
        <v/>
      </c>
      <c r="X193" s="20" t="str">
        <f>IF(ISBLANK('Klanten gegevens'!S185),"",TRIM('Klanten gegevens'!S185))</f>
        <v/>
      </c>
      <c r="Y193" s="19" t="str">
        <f t="shared" si="37"/>
        <v/>
      </c>
      <c r="Z193" s="20" t="str">
        <f>IF(ISBLANK('Klanten gegevens'!T185),"",TRIM('Klanten gegevens'!T185))</f>
        <v/>
      </c>
      <c r="AA193" s="19" t="str">
        <f t="shared" si="38"/>
        <v/>
      </c>
    </row>
    <row r="194" spans="1:27" x14ac:dyDescent="0.2">
      <c r="A194" s="19" t="str">
        <f>IF(ISBLANK('Klanten gegevens'!A186),"",TRIM(PROPER('Klanten gegevens'!A186)))</f>
        <v>Christina</v>
      </c>
      <c r="B194" s="19" t="str">
        <f t="shared" si="26"/>
        <v/>
      </c>
      <c r="C194" s="20" t="str">
        <f>IF(ISBLANK('Klanten gegevens'!B186),"",TRIM(PROPER('Klanten gegevens'!B186)))</f>
        <v>Cuijpers</v>
      </c>
      <c r="D194" s="19" t="str">
        <f t="shared" si="27"/>
        <v/>
      </c>
      <c r="E194" s="20" t="str">
        <f>IF(ISBLANK('Klanten gegevens'!C186),"",TRIM(PROPER('Klanten gegevens'!C186)))</f>
        <v>470</v>
      </c>
      <c r="F194" s="19" t="str">
        <f t="shared" si="28"/>
        <v/>
      </c>
      <c r="G194" s="19" t="str">
        <f>IF(F194="double ID",(MATCH(E194,E195:$E$3002,0)),"")</f>
        <v/>
      </c>
      <c r="H194" s="19" t="b">
        <f t="shared" si="29"/>
        <v>0</v>
      </c>
      <c r="I194" s="20" t="str">
        <f>IF(ISBLANK('Klanten gegevens'!D186),"",TRIM('Klanten gegevens'!D186))</f>
        <v>xpistiva@home.nl</v>
      </c>
      <c r="J194" s="19" t="str">
        <f t="shared" si="30"/>
        <v/>
      </c>
      <c r="K194" s="19" t="str">
        <f>IF(J194="double email",(MATCH(I194,I195:$I$3002,0)),"")</f>
        <v/>
      </c>
      <c r="L194" s="19" t="b">
        <f t="shared" si="31"/>
        <v>0</v>
      </c>
      <c r="M194" s="20" t="str">
        <f>IF(ISBLANK('Klanten gegevens'!E186),"",TRIM('Klanten gegevens'!E186))</f>
        <v>ja</v>
      </c>
      <c r="N194" s="19" t="str">
        <f t="shared" si="32"/>
        <v/>
      </c>
      <c r="P194" s="40"/>
      <c r="Q194" s="20" t="str">
        <f>IF(ISBLANK('Klanten gegevens'!R186),"",TRIM('Klanten gegevens'!R186))</f>
        <v/>
      </c>
      <c r="R194" s="19" t="str">
        <f t="shared" si="33"/>
        <v/>
      </c>
      <c r="S194" s="19" t="str">
        <f t="shared" si="34"/>
        <v/>
      </c>
      <c r="T194" s="19" t="str">
        <f t="shared" si="35"/>
        <v/>
      </c>
      <c r="U194" s="19" t="str">
        <f t="shared" si="36"/>
        <v/>
      </c>
      <c r="X194" s="20" t="str">
        <f>IF(ISBLANK('Klanten gegevens'!S186),"",TRIM('Klanten gegevens'!S186))</f>
        <v/>
      </c>
      <c r="Y194" s="19" t="str">
        <f t="shared" si="37"/>
        <v/>
      </c>
      <c r="Z194" s="20" t="str">
        <f>IF(ISBLANK('Klanten gegevens'!T186),"",TRIM('Klanten gegevens'!T186))</f>
        <v/>
      </c>
      <c r="AA194" s="19" t="str">
        <f t="shared" si="38"/>
        <v/>
      </c>
    </row>
    <row r="195" spans="1:27" x14ac:dyDescent="0.2">
      <c r="A195" s="19" t="str">
        <f>IF(ISBLANK('Klanten gegevens'!A187),"",TRIM(PROPER('Klanten gegevens'!A187)))</f>
        <v>Christoph</v>
      </c>
      <c r="B195" s="19" t="str">
        <f t="shared" si="26"/>
        <v/>
      </c>
      <c r="C195" s="20" t="str">
        <f>IF(ISBLANK('Klanten gegevens'!B187),"",TRIM(PROPER('Klanten gegevens'!B187)))</f>
        <v>Lohr</v>
      </c>
      <c r="D195" s="19" t="str">
        <f t="shared" si="27"/>
        <v/>
      </c>
      <c r="E195" s="20" t="str">
        <f>IF(ISBLANK('Klanten gegevens'!C187),"",TRIM(PROPER('Klanten gegevens'!C187)))</f>
        <v>128</v>
      </c>
      <c r="F195" s="19" t="str">
        <f t="shared" si="28"/>
        <v/>
      </c>
      <c r="G195" s="19" t="str">
        <f>IF(F195="double ID",(MATCH(E195,E196:$E$3002,0)),"")</f>
        <v/>
      </c>
      <c r="H195" s="19" t="b">
        <f t="shared" si="29"/>
        <v>0</v>
      </c>
      <c r="I195" s="20" t="str">
        <f>IF(ISBLANK('Klanten gegevens'!D187),"",TRIM('Klanten gegevens'!D187))</f>
        <v>chrilohr@web.de</v>
      </c>
      <c r="J195" s="19" t="str">
        <f t="shared" si="30"/>
        <v/>
      </c>
      <c r="K195" s="19" t="str">
        <f>IF(J195="double email",(MATCH(I195,I196:$I$3002,0)),"")</f>
        <v/>
      </c>
      <c r="L195" s="19" t="b">
        <f t="shared" si="31"/>
        <v>0</v>
      </c>
      <c r="M195" s="20" t="str">
        <f>IF(ISBLANK('Klanten gegevens'!E187),"",TRIM('Klanten gegevens'!E187))</f>
        <v>ja</v>
      </c>
      <c r="N195" s="19" t="str">
        <f t="shared" si="32"/>
        <v/>
      </c>
      <c r="P195" s="40"/>
      <c r="Q195" s="20" t="str">
        <f>IF(ISBLANK('Klanten gegevens'!R187),"",TRIM('Klanten gegevens'!R187))</f>
        <v/>
      </c>
      <c r="R195" s="19" t="str">
        <f t="shared" si="33"/>
        <v/>
      </c>
      <c r="S195" s="19" t="str">
        <f t="shared" si="34"/>
        <v/>
      </c>
      <c r="T195" s="19" t="str">
        <f t="shared" si="35"/>
        <v/>
      </c>
      <c r="U195" s="19" t="str">
        <f t="shared" si="36"/>
        <v/>
      </c>
      <c r="X195" s="20" t="str">
        <f>IF(ISBLANK('Klanten gegevens'!S187),"",TRIM('Klanten gegevens'!S187))</f>
        <v/>
      </c>
      <c r="Y195" s="19" t="str">
        <f t="shared" si="37"/>
        <v/>
      </c>
      <c r="Z195" s="20" t="str">
        <f>IF(ISBLANK('Klanten gegevens'!T187),"",TRIM('Klanten gegevens'!T187))</f>
        <v/>
      </c>
      <c r="AA195" s="19" t="str">
        <f t="shared" si="38"/>
        <v/>
      </c>
    </row>
    <row r="196" spans="1:27" x14ac:dyDescent="0.2">
      <c r="A196" s="19" t="str">
        <f>IF(ISBLANK('Klanten gegevens'!A188),"",TRIM(PROPER('Klanten gegevens'!A188)))</f>
        <v>Christoph</v>
      </c>
      <c r="B196" s="19" t="str">
        <f t="shared" ref="B196:B259" si="39">IF(AND(A196="",C196=""),"",IF(A196="","missing info",""))</f>
        <v/>
      </c>
      <c r="C196" s="20" t="str">
        <f>IF(ISBLANK('Klanten gegevens'!B188),"",TRIM(PROPER('Klanten gegevens'!B188)))</f>
        <v>Merlo</v>
      </c>
      <c r="D196" s="19" t="str">
        <f t="shared" ref="D196:D259" si="40">IF(AND(A196="",C196=""),"",IF(C196="","missing info",""))</f>
        <v/>
      </c>
      <c r="E196" s="20" t="str">
        <f>IF(ISBLANK('Klanten gegevens'!C188),"",TRIM(PROPER('Klanten gegevens'!C188)))</f>
        <v>1081</v>
      </c>
      <c r="F196" s="19" t="str">
        <f t="shared" ref="F196:F259" si="41">IF(AND(A196="",C196=""),"",IF(E196="","missing Club_Member_ID",IF(COUNTIF($E$3:$E$3002,E196)&gt;1,"double ID","")))</f>
        <v/>
      </c>
      <c r="G196" s="19" t="str">
        <f>IF(F196="double ID",(MATCH(E196,E197:$E$3002,0)),"")</f>
        <v/>
      </c>
      <c r="H196" s="19" t="b">
        <f t="shared" ref="H196:H259" si="42">ISNUMBER(G196)</f>
        <v>0</v>
      </c>
      <c r="I196" s="20" t="str">
        <f>IF(ISBLANK('Klanten gegevens'!D188),"",TRIM('Klanten gegevens'!D188))</f>
        <v>christophmerlo@hotmail.com</v>
      </c>
      <c r="J196" s="19" t="str">
        <f t="shared" ref="J196:J259" si="43">IF(AND(A196="",C196=""),"",IF(I196="","missing email",IF(COUNTIF($I$3:$I$3002,I196)&gt;1,"double email",IF(ISNUMBER(SEARCH(",",I196)),"no comma allowed",IF(ISNUMBER(SEARCH("@",I196)),"","no @ sign")))))</f>
        <v/>
      </c>
      <c r="K196" s="19" t="str">
        <f>IF(J196="double email",(MATCH(I196,I197:$I$3002,0)),"")</f>
        <v/>
      </c>
      <c r="L196" s="19" t="b">
        <f t="shared" ref="L196:L259" si="44">ISNUMBER(K196)</f>
        <v>0</v>
      </c>
      <c r="M196" s="20" t="str">
        <f>IF(ISBLANK('Klanten gegevens'!E188),"",TRIM('Klanten gegevens'!E188))</f>
        <v>ja</v>
      </c>
      <c r="N196" s="19" t="str">
        <f t="shared" ref="N196:N259" si="45">IF(OR(M196="Ja",M196="Nee"),"",IF(AND(M196="",C196="",A196=""),"","please check"))</f>
        <v/>
      </c>
      <c r="P196" s="40"/>
      <c r="Q196" s="20" t="str">
        <f>IF(ISBLANK('Klanten gegevens'!R188),"",TRIM('Klanten gegevens'!R188))</f>
        <v/>
      </c>
      <c r="R196" s="19" t="str">
        <f t="shared" ref="R196:R259" si="46">LEFT(Q196,2)</f>
        <v/>
      </c>
      <c r="S196" s="19" t="str">
        <f t="shared" ref="S196:S259" si="47">IF(Q196="","",LEN(Q196))</f>
        <v/>
      </c>
      <c r="T196" s="19" t="str">
        <f t="shared" ref="T196:T259" si="48">IF(AND(A196="",C196=""),"",IF(Q196="","",IF(S196&lt;VLOOKUP(R196,$V$3:$W$58,2,FALSE),"IBAN too short",IF(S196&gt;VLOOKUP(R196,$V$3:$W$58,2,FALSE),"IBAN too long",""))))</f>
        <v/>
      </c>
      <c r="U196" s="19" t="str">
        <f t="shared" ref="U196:U259" si="49">IF(R196="","",IF(OR(R196="BE",R196="DE",R196="FR",R196="LUX",R196="NL"),"","Check country code"))</f>
        <v/>
      </c>
      <c r="X196" s="20" t="str">
        <f>IF(ISBLANK('Klanten gegevens'!S188),"",TRIM('Klanten gegevens'!S188))</f>
        <v/>
      </c>
      <c r="Y196" s="19" t="str">
        <f t="shared" ref="Y196:Y259" si="50">IF(AND(A196="",C196=""),"",IF(Q196="","",IF(X196="","missing info","")))</f>
        <v/>
      </c>
      <c r="Z196" s="20" t="str">
        <f>IF(ISBLANK('Klanten gegevens'!T188),"",TRIM('Klanten gegevens'!T188))</f>
        <v/>
      </c>
      <c r="AA196" s="19" t="str">
        <f t="shared" ref="AA196:AA259" si="51">IF(AND(A196="",C196=""),"",IF(Q196="","",IF(LEN(Z196)&gt;11,"BIC too long",IF(AND(LEN(Z196)&gt;0,LEN(Z196)&lt;11),"BIC too short",IF(LEN(Z196)=11,"","missing info")))))</f>
        <v/>
      </c>
    </row>
    <row r="197" spans="1:27" x14ac:dyDescent="0.2">
      <c r="A197" s="19" t="str">
        <f>IF(ISBLANK('Klanten gegevens'!A189),"",TRIM(PROPER('Klanten gegevens'!A189)))</f>
        <v>Chrysanthi</v>
      </c>
      <c r="B197" s="19" t="str">
        <f t="shared" si="39"/>
        <v/>
      </c>
      <c r="C197" s="20" t="str">
        <f>IF(ISBLANK('Klanten gegevens'!B189),"",TRIM(PROPER('Klanten gegevens'!B189)))</f>
        <v>Korovessis</v>
      </c>
      <c r="D197" s="19" t="str">
        <f t="shared" si="40"/>
        <v/>
      </c>
      <c r="E197" s="20" t="str">
        <f>IF(ISBLANK('Klanten gegevens'!C189),"",TRIM(PROPER('Klanten gegevens'!C189)))</f>
        <v>1082</v>
      </c>
      <c r="F197" s="19" t="str">
        <f t="shared" si="41"/>
        <v/>
      </c>
      <c r="G197" s="19" t="str">
        <f>IF(F197="double ID",(MATCH(E197,E198:$E$3002,0)),"")</f>
        <v/>
      </c>
      <c r="H197" s="19" t="b">
        <f t="shared" si="42"/>
        <v>0</v>
      </c>
      <c r="I197" s="20" t="str">
        <f>IF(ISBLANK('Klanten gegevens'!D189),"",TRIM('Klanten gegevens'!D189))</f>
        <v>chrysanthi.korovessis@hotmail.com</v>
      </c>
      <c r="J197" s="19" t="str">
        <f t="shared" si="43"/>
        <v/>
      </c>
      <c r="K197" s="19" t="str">
        <f>IF(J197="double email",(MATCH(I197,I198:$I$3002,0)),"")</f>
        <v/>
      </c>
      <c r="L197" s="19" t="b">
        <f t="shared" si="44"/>
        <v>0</v>
      </c>
      <c r="M197" s="20" t="str">
        <f>IF(ISBLANK('Klanten gegevens'!E189),"",TRIM('Klanten gegevens'!E189))</f>
        <v>ja</v>
      </c>
      <c r="N197" s="19" t="str">
        <f t="shared" si="45"/>
        <v/>
      </c>
      <c r="P197" s="40"/>
      <c r="Q197" s="20" t="str">
        <f>IF(ISBLANK('Klanten gegevens'!R189),"",TRIM('Klanten gegevens'!R189))</f>
        <v/>
      </c>
      <c r="R197" s="19" t="str">
        <f t="shared" si="46"/>
        <v/>
      </c>
      <c r="S197" s="19" t="str">
        <f t="shared" si="47"/>
        <v/>
      </c>
      <c r="T197" s="19" t="str">
        <f t="shared" si="48"/>
        <v/>
      </c>
      <c r="U197" s="19" t="str">
        <f t="shared" si="49"/>
        <v/>
      </c>
      <c r="X197" s="20" t="str">
        <f>IF(ISBLANK('Klanten gegevens'!S189),"",TRIM('Klanten gegevens'!S189))</f>
        <v/>
      </c>
      <c r="Y197" s="19" t="str">
        <f t="shared" si="50"/>
        <v/>
      </c>
      <c r="Z197" s="20" t="str">
        <f>IF(ISBLANK('Klanten gegevens'!T189),"",TRIM('Klanten gegevens'!T189))</f>
        <v/>
      </c>
      <c r="AA197" s="19" t="str">
        <f t="shared" si="51"/>
        <v/>
      </c>
    </row>
    <row r="198" spans="1:27" x14ac:dyDescent="0.2">
      <c r="A198" s="19" t="str">
        <f>IF(ISBLANK('Klanten gegevens'!A190),"",TRIM(PROPER('Klanten gegevens'!A190)))</f>
        <v>Chung-Ming</v>
      </c>
      <c r="B198" s="19" t="str">
        <f t="shared" si="39"/>
        <v/>
      </c>
      <c r="C198" s="20" t="str">
        <f>IF(ISBLANK('Klanten gegevens'!B190),"",TRIM(PROPER('Klanten gegevens'!B190)))</f>
        <v>Tseng</v>
      </c>
      <c r="D198" s="19" t="str">
        <f t="shared" si="40"/>
        <v/>
      </c>
      <c r="E198" s="20" t="str">
        <f>IF(ISBLANK('Klanten gegevens'!C190),"",TRIM(PROPER('Klanten gegevens'!C190)))</f>
        <v>1083</v>
      </c>
      <c r="F198" s="19" t="str">
        <f t="shared" si="41"/>
        <v/>
      </c>
      <c r="G198" s="19" t="str">
        <f>IF(F198="double ID",(MATCH(E198,E199:$E$3002,0)),"")</f>
        <v/>
      </c>
      <c r="H198" s="19" t="b">
        <f t="shared" si="42"/>
        <v>0</v>
      </c>
      <c r="I198" s="20" t="str">
        <f>IF(ISBLANK('Klanten gegevens'!D190),"",TRIM('Klanten gegevens'!D190))</f>
        <v>jsi.cmt@gmail.com</v>
      </c>
      <c r="J198" s="19" t="str">
        <f t="shared" si="43"/>
        <v/>
      </c>
      <c r="K198" s="19" t="str">
        <f>IF(J198="double email",(MATCH(I198,I199:$I$3002,0)),"")</f>
        <v/>
      </c>
      <c r="L198" s="19" t="b">
        <f t="shared" si="44"/>
        <v>0</v>
      </c>
      <c r="M198" s="20" t="str">
        <f>IF(ISBLANK('Klanten gegevens'!E190),"",TRIM('Klanten gegevens'!E190))</f>
        <v>ja</v>
      </c>
      <c r="N198" s="19" t="str">
        <f t="shared" si="45"/>
        <v/>
      </c>
      <c r="P198" s="40"/>
      <c r="Q198" s="20" t="str">
        <f>IF(ISBLANK('Klanten gegevens'!R190),"",TRIM('Klanten gegevens'!R190))</f>
        <v/>
      </c>
      <c r="R198" s="19" t="str">
        <f t="shared" si="46"/>
        <v/>
      </c>
      <c r="S198" s="19" t="str">
        <f t="shared" si="47"/>
        <v/>
      </c>
      <c r="T198" s="19" t="str">
        <f t="shared" si="48"/>
        <v/>
      </c>
      <c r="U198" s="19" t="str">
        <f t="shared" si="49"/>
        <v/>
      </c>
      <c r="X198" s="20" t="str">
        <f>IF(ISBLANK('Klanten gegevens'!S190),"",TRIM('Klanten gegevens'!S190))</f>
        <v/>
      </c>
      <c r="Y198" s="19" t="str">
        <f t="shared" si="50"/>
        <v/>
      </c>
      <c r="Z198" s="20" t="str">
        <f>IF(ISBLANK('Klanten gegevens'!T190),"",TRIM('Klanten gegevens'!T190))</f>
        <v/>
      </c>
      <c r="AA198" s="19" t="str">
        <f t="shared" si="51"/>
        <v/>
      </c>
    </row>
    <row r="199" spans="1:27" x14ac:dyDescent="0.2">
      <c r="A199" s="19" t="str">
        <f>IF(ISBLANK('Klanten gegevens'!A191),"",TRIM(PROPER('Klanten gegevens'!A191)))</f>
        <v>Cindy</v>
      </c>
      <c r="B199" s="19" t="str">
        <f t="shared" si="39"/>
        <v/>
      </c>
      <c r="C199" s="20" t="str">
        <f>IF(ISBLANK('Klanten gegevens'!B191),"",TRIM(PROPER('Klanten gegevens'!B191)))</f>
        <v>Bammens</v>
      </c>
      <c r="D199" s="19" t="str">
        <f t="shared" si="40"/>
        <v/>
      </c>
      <c r="E199" s="20" t="str">
        <f>IF(ISBLANK('Klanten gegevens'!C191),"",TRIM(PROPER('Klanten gegevens'!C191)))</f>
        <v>13</v>
      </c>
      <c r="F199" s="19" t="str">
        <f t="shared" si="41"/>
        <v/>
      </c>
      <c r="G199" s="19" t="str">
        <f>IF(F199="double ID",(MATCH(E199,E200:$E$3002,0)),"")</f>
        <v/>
      </c>
      <c r="H199" s="19" t="b">
        <f t="shared" si="42"/>
        <v>0</v>
      </c>
      <c r="I199" s="20" t="str">
        <f>IF(ISBLANK('Klanten gegevens'!D191),"",TRIM('Klanten gegevens'!D191))</f>
        <v>cindy.bammens72@gmail.com</v>
      </c>
      <c r="J199" s="19" t="str">
        <f t="shared" si="43"/>
        <v/>
      </c>
      <c r="K199" s="19" t="str">
        <f>IF(J199="double email",(MATCH(I199,I200:$I$3002,0)),"")</f>
        <v/>
      </c>
      <c r="L199" s="19" t="b">
        <f t="shared" si="44"/>
        <v>0</v>
      </c>
      <c r="M199" s="20" t="str">
        <f>IF(ISBLANK('Klanten gegevens'!E191),"",TRIM('Klanten gegevens'!E191))</f>
        <v>ja</v>
      </c>
      <c r="N199" s="19" t="str">
        <f t="shared" si="45"/>
        <v/>
      </c>
      <c r="P199" s="40"/>
      <c r="Q199" s="20" t="str">
        <f>IF(ISBLANK('Klanten gegevens'!R191),"",TRIM('Klanten gegevens'!R191))</f>
        <v/>
      </c>
      <c r="R199" s="19" t="str">
        <f t="shared" si="46"/>
        <v/>
      </c>
      <c r="S199" s="19" t="str">
        <f t="shared" si="47"/>
        <v/>
      </c>
      <c r="T199" s="19" t="str">
        <f t="shared" si="48"/>
        <v/>
      </c>
      <c r="U199" s="19" t="str">
        <f t="shared" si="49"/>
        <v/>
      </c>
      <c r="X199" s="20" t="str">
        <f>IF(ISBLANK('Klanten gegevens'!S191),"",TRIM('Klanten gegevens'!S191))</f>
        <v/>
      </c>
      <c r="Y199" s="19" t="str">
        <f t="shared" si="50"/>
        <v/>
      </c>
      <c r="Z199" s="20" t="str">
        <f>IF(ISBLANK('Klanten gegevens'!T191),"",TRIM('Klanten gegevens'!T191))</f>
        <v/>
      </c>
      <c r="AA199" s="19" t="str">
        <f t="shared" si="51"/>
        <v/>
      </c>
    </row>
    <row r="200" spans="1:27" x14ac:dyDescent="0.2">
      <c r="A200" s="19" t="str">
        <f>IF(ISBLANK('Klanten gegevens'!A192),"",TRIM(PROPER('Klanten gegevens'!A192)))</f>
        <v>Cindy</v>
      </c>
      <c r="B200" s="19" t="str">
        <f t="shared" si="39"/>
        <v/>
      </c>
      <c r="C200" s="20" t="str">
        <f>IF(ISBLANK('Klanten gegevens'!B192),"",TRIM(PROPER('Klanten gegevens'!B192)))</f>
        <v>Lavens</v>
      </c>
      <c r="D200" s="19" t="str">
        <f t="shared" si="40"/>
        <v/>
      </c>
      <c r="E200" s="20" t="str">
        <f>IF(ISBLANK('Klanten gegevens'!C192),"",TRIM(PROPER('Klanten gegevens'!C192)))</f>
        <v>123</v>
      </c>
      <c r="F200" s="19" t="str">
        <f t="shared" si="41"/>
        <v/>
      </c>
      <c r="G200" s="19" t="str">
        <f>IF(F200="double ID",(MATCH(E200,E201:$E$3002,0)),"")</f>
        <v/>
      </c>
      <c r="H200" s="19" t="b">
        <f t="shared" si="42"/>
        <v>0</v>
      </c>
      <c r="I200" s="20" t="str">
        <f>IF(ISBLANK('Klanten gegevens'!D192),"",TRIM('Klanten gegevens'!D192))</f>
        <v>nancy.lavens@telenet.be</v>
      </c>
      <c r="J200" s="19" t="str">
        <f t="shared" si="43"/>
        <v/>
      </c>
      <c r="K200" s="19" t="str">
        <f>IF(J200="double email",(MATCH(I200,I201:$I$3002,0)),"")</f>
        <v/>
      </c>
      <c r="L200" s="19" t="b">
        <f t="shared" si="44"/>
        <v>0</v>
      </c>
      <c r="M200" s="20" t="str">
        <f>IF(ISBLANK('Klanten gegevens'!E192),"",TRIM('Klanten gegevens'!E192))</f>
        <v>ja</v>
      </c>
      <c r="N200" s="19" t="str">
        <f t="shared" si="45"/>
        <v/>
      </c>
      <c r="P200" s="40"/>
      <c r="Q200" s="20" t="str">
        <f>IF(ISBLANK('Klanten gegevens'!R192),"",TRIM('Klanten gegevens'!R192))</f>
        <v/>
      </c>
      <c r="R200" s="19" t="str">
        <f t="shared" si="46"/>
        <v/>
      </c>
      <c r="S200" s="19" t="str">
        <f t="shared" si="47"/>
        <v/>
      </c>
      <c r="T200" s="19" t="str">
        <f t="shared" si="48"/>
        <v/>
      </c>
      <c r="U200" s="19" t="str">
        <f t="shared" si="49"/>
        <v/>
      </c>
      <c r="X200" s="20" t="str">
        <f>IF(ISBLANK('Klanten gegevens'!S192),"",TRIM('Klanten gegevens'!S192))</f>
        <v/>
      </c>
      <c r="Y200" s="19" t="str">
        <f t="shared" si="50"/>
        <v/>
      </c>
      <c r="Z200" s="20" t="str">
        <f>IF(ISBLANK('Klanten gegevens'!T192),"",TRIM('Klanten gegevens'!T192))</f>
        <v/>
      </c>
      <c r="AA200" s="19" t="str">
        <f t="shared" si="51"/>
        <v/>
      </c>
    </row>
    <row r="201" spans="1:27" x14ac:dyDescent="0.2">
      <c r="A201" s="19" t="str">
        <f>IF(ISBLANK('Klanten gegevens'!A193),"",TRIM(PROPER('Klanten gegevens'!A193)))</f>
        <v>Cindy</v>
      </c>
      <c r="B201" s="19" t="str">
        <f t="shared" si="39"/>
        <v/>
      </c>
      <c r="C201" s="20" t="str">
        <f>IF(ISBLANK('Klanten gegevens'!B193),"",TRIM(PROPER('Klanten gegevens'!B193)))</f>
        <v>Angeli</v>
      </c>
      <c r="D201" s="19" t="str">
        <f t="shared" si="40"/>
        <v/>
      </c>
      <c r="E201" s="20" t="str">
        <f>IF(ISBLANK('Klanten gegevens'!C193),"",TRIM(PROPER('Klanten gegevens'!C193)))</f>
        <v>291</v>
      </c>
      <c r="F201" s="19" t="str">
        <f t="shared" si="41"/>
        <v/>
      </c>
      <c r="G201" s="19" t="str">
        <f>IF(F201="double ID",(MATCH(E201,E202:$E$3002,0)),"")</f>
        <v/>
      </c>
      <c r="H201" s="19" t="b">
        <f t="shared" si="42"/>
        <v>0</v>
      </c>
      <c r="I201" s="20" t="str">
        <f>IF(ISBLANK('Klanten gegevens'!D193),"",TRIM('Klanten gegevens'!D193))</f>
        <v>cindyangeli@msn.com</v>
      </c>
      <c r="J201" s="19" t="str">
        <f t="shared" si="43"/>
        <v/>
      </c>
      <c r="K201" s="19" t="str">
        <f>IF(J201="double email",(MATCH(I201,I202:$I$3002,0)),"")</f>
        <v/>
      </c>
      <c r="L201" s="19" t="b">
        <f t="shared" si="44"/>
        <v>0</v>
      </c>
      <c r="M201" s="20" t="str">
        <f>IF(ISBLANK('Klanten gegevens'!E193),"",TRIM('Klanten gegevens'!E193))</f>
        <v>ja</v>
      </c>
      <c r="N201" s="19" t="str">
        <f t="shared" si="45"/>
        <v/>
      </c>
      <c r="P201" s="40"/>
      <c r="Q201" s="20" t="str">
        <f>IF(ISBLANK('Klanten gegevens'!R193),"",TRIM('Klanten gegevens'!R193))</f>
        <v/>
      </c>
      <c r="R201" s="19" t="str">
        <f t="shared" si="46"/>
        <v/>
      </c>
      <c r="S201" s="19" t="str">
        <f t="shared" si="47"/>
        <v/>
      </c>
      <c r="T201" s="19" t="str">
        <f t="shared" si="48"/>
        <v/>
      </c>
      <c r="U201" s="19" t="str">
        <f t="shared" si="49"/>
        <v/>
      </c>
      <c r="X201" s="20" t="str">
        <f>IF(ISBLANK('Klanten gegevens'!S193),"",TRIM('Klanten gegevens'!S193))</f>
        <v/>
      </c>
      <c r="Y201" s="19" t="str">
        <f t="shared" si="50"/>
        <v/>
      </c>
      <c r="Z201" s="20" t="str">
        <f>IF(ISBLANK('Klanten gegevens'!T193),"",TRIM('Klanten gegevens'!T193))</f>
        <v/>
      </c>
      <c r="AA201" s="19" t="str">
        <f t="shared" si="51"/>
        <v/>
      </c>
    </row>
    <row r="202" spans="1:27" x14ac:dyDescent="0.2">
      <c r="A202" s="19" t="str">
        <f>IF(ISBLANK('Klanten gegevens'!A194),"",TRIM(PROPER('Klanten gegevens'!A194)))</f>
        <v>Cindy</v>
      </c>
      <c r="B202" s="19" t="str">
        <f t="shared" si="39"/>
        <v/>
      </c>
      <c r="C202" s="20" t="str">
        <f>IF(ISBLANK('Klanten gegevens'!B194),"",TRIM(PROPER('Klanten gegevens'!B194)))</f>
        <v>Born</v>
      </c>
      <c r="D202" s="19" t="str">
        <f t="shared" si="40"/>
        <v/>
      </c>
      <c r="E202" s="20" t="str">
        <f>IF(ISBLANK('Klanten gegevens'!C194),"",TRIM(PROPER('Klanten gegevens'!C194)))</f>
        <v>379</v>
      </c>
      <c r="F202" s="19" t="str">
        <f t="shared" si="41"/>
        <v/>
      </c>
      <c r="G202" s="19" t="str">
        <f>IF(F202="double ID",(MATCH(E202,E203:$E$3002,0)),"")</f>
        <v/>
      </c>
      <c r="H202" s="19" t="b">
        <f t="shared" si="42"/>
        <v>0</v>
      </c>
      <c r="I202" s="20" t="str">
        <f>IF(ISBLANK('Klanten gegevens'!D194),"",TRIM('Klanten gegevens'!D194))</f>
        <v>cindy.born@hotmail.com</v>
      </c>
      <c r="J202" s="19" t="str">
        <f t="shared" si="43"/>
        <v/>
      </c>
      <c r="K202" s="19" t="str">
        <f>IF(J202="double email",(MATCH(I202,I203:$I$3002,0)),"")</f>
        <v/>
      </c>
      <c r="L202" s="19" t="b">
        <f t="shared" si="44"/>
        <v>0</v>
      </c>
      <c r="M202" s="20" t="str">
        <f>IF(ISBLANK('Klanten gegevens'!E194),"",TRIM('Klanten gegevens'!E194))</f>
        <v>ja</v>
      </c>
      <c r="N202" s="19" t="str">
        <f t="shared" si="45"/>
        <v/>
      </c>
      <c r="P202" s="40"/>
      <c r="Q202" s="20" t="str">
        <f>IF(ISBLANK('Klanten gegevens'!R194),"",TRIM('Klanten gegevens'!R194))</f>
        <v/>
      </c>
      <c r="R202" s="19" t="str">
        <f t="shared" si="46"/>
        <v/>
      </c>
      <c r="S202" s="19" t="str">
        <f t="shared" si="47"/>
        <v/>
      </c>
      <c r="T202" s="19" t="str">
        <f t="shared" si="48"/>
        <v/>
      </c>
      <c r="U202" s="19" t="str">
        <f t="shared" si="49"/>
        <v/>
      </c>
      <c r="X202" s="20" t="str">
        <f>IF(ISBLANK('Klanten gegevens'!S194),"",TRIM('Klanten gegevens'!S194))</f>
        <v/>
      </c>
      <c r="Y202" s="19" t="str">
        <f t="shared" si="50"/>
        <v/>
      </c>
      <c r="Z202" s="20" t="str">
        <f>IF(ISBLANK('Klanten gegevens'!T194),"",TRIM('Klanten gegevens'!T194))</f>
        <v/>
      </c>
      <c r="AA202" s="19" t="str">
        <f t="shared" si="51"/>
        <v/>
      </c>
    </row>
    <row r="203" spans="1:27" x14ac:dyDescent="0.2">
      <c r="A203" s="19" t="str">
        <f>IF(ISBLANK('Klanten gegevens'!A195),"",TRIM(PROPER('Klanten gegevens'!A195)))</f>
        <v>Cindy</v>
      </c>
      <c r="B203" s="19" t="str">
        <f t="shared" si="39"/>
        <v/>
      </c>
      <c r="C203" s="20" t="str">
        <f>IF(ISBLANK('Klanten gegevens'!B195),"",TRIM(PROPER('Klanten gegevens'!B195)))</f>
        <v>Oyen</v>
      </c>
      <c r="D203" s="19" t="str">
        <f t="shared" si="40"/>
        <v/>
      </c>
      <c r="E203" s="20" t="str">
        <f>IF(ISBLANK('Klanten gegevens'!C195),"",TRIM(PROPER('Klanten gegevens'!C195)))</f>
        <v>1084</v>
      </c>
      <c r="F203" s="19" t="str">
        <f t="shared" si="41"/>
        <v/>
      </c>
      <c r="G203" s="19" t="str">
        <f>IF(F203="double ID",(MATCH(E203,E204:$E$3002,0)),"")</f>
        <v/>
      </c>
      <c r="H203" s="19" t="b">
        <f t="shared" si="42"/>
        <v>0</v>
      </c>
      <c r="I203" s="20" t="str">
        <f>IF(ISBLANK('Klanten gegevens'!D195),"",TRIM('Klanten gegevens'!D195))</f>
        <v>oyencindy@gmail.com</v>
      </c>
      <c r="J203" s="19" t="str">
        <f t="shared" si="43"/>
        <v/>
      </c>
      <c r="K203" s="19" t="str">
        <f>IF(J203="double email",(MATCH(I203,I204:$I$3002,0)),"")</f>
        <v/>
      </c>
      <c r="L203" s="19" t="b">
        <f t="shared" si="44"/>
        <v>0</v>
      </c>
      <c r="M203" s="20" t="str">
        <f>IF(ISBLANK('Klanten gegevens'!E195),"",TRIM('Klanten gegevens'!E195))</f>
        <v>ja</v>
      </c>
      <c r="N203" s="19" t="str">
        <f t="shared" si="45"/>
        <v/>
      </c>
      <c r="P203" s="40"/>
      <c r="Q203" s="20" t="str">
        <f>IF(ISBLANK('Klanten gegevens'!R195),"",TRIM('Klanten gegevens'!R195))</f>
        <v/>
      </c>
      <c r="R203" s="19" t="str">
        <f t="shared" si="46"/>
        <v/>
      </c>
      <c r="S203" s="19" t="str">
        <f t="shared" si="47"/>
        <v/>
      </c>
      <c r="T203" s="19" t="str">
        <f t="shared" si="48"/>
        <v/>
      </c>
      <c r="U203" s="19" t="str">
        <f t="shared" si="49"/>
        <v/>
      </c>
      <c r="X203" s="20" t="str">
        <f>IF(ISBLANK('Klanten gegevens'!S195),"",TRIM('Klanten gegevens'!S195))</f>
        <v/>
      </c>
      <c r="Y203" s="19" t="str">
        <f t="shared" si="50"/>
        <v/>
      </c>
      <c r="Z203" s="20" t="str">
        <f>IF(ISBLANK('Klanten gegevens'!T195),"",TRIM('Klanten gegevens'!T195))</f>
        <v/>
      </c>
      <c r="AA203" s="19" t="str">
        <f t="shared" si="51"/>
        <v/>
      </c>
    </row>
    <row r="204" spans="1:27" x14ac:dyDescent="0.2">
      <c r="A204" s="19" t="str">
        <f>IF(ISBLANK('Klanten gegevens'!A196),"",TRIM(PROPER('Klanten gegevens'!A196)))</f>
        <v>Claudia</v>
      </c>
      <c r="B204" s="19" t="str">
        <f t="shared" si="39"/>
        <v/>
      </c>
      <c r="C204" s="20" t="str">
        <f>IF(ISBLANK('Klanten gegevens'!B196),"",TRIM(PROPER('Klanten gegevens'!B196)))</f>
        <v>Boumans</v>
      </c>
      <c r="D204" s="19" t="str">
        <f t="shared" si="40"/>
        <v/>
      </c>
      <c r="E204" s="20" t="str">
        <f>IF(ISBLANK('Klanten gegevens'!C196),"",TRIM(PROPER('Klanten gegevens'!C196)))</f>
        <v>28</v>
      </c>
      <c r="F204" s="19" t="str">
        <f t="shared" si="41"/>
        <v/>
      </c>
      <c r="G204" s="19" t="str">
        <f>IF(F204="double ID",(MATCH(E204,E205:$E$3002,0)),"")</f>
        <v/>
      </c>
      <c r="H204" s="19" t="b">
        <f t="shared" si="42"/>
        <v>0</v>
      </c>
      <c r="I204" s="20" t="str">
        <f>IF(ISBLANK('Klanten gegevens'!D196),"",TRIM('Klanten gegevens'!D196))</f>
        <v>Claudiaboumans.cb@gmail.com</v>
      </c>
      <c r="J204" s="19" t="str">
        <f t="shared" si="43"/>
        <v/>
      </c>
      <c r="K204" s="19" t="str">
        <f>IF(J204="double email",(MATCH(I204,I205:$I$3002,0)),"")</f>
        <v/>
      </c>
      <c r="L204" s="19" t="b">
        <f t="shared" si="44"/>
        <v>0</v>
      </c>
      <c r="M204" s="20" t="str">
        <f>IF(ISBLANK('Klanten gegevens'!E196),"",TRIM('Klanten gegevens'!E196))</f>
        <v>ja</v>
      </c>
      <c r="N204" s="19" t="str">
        <f t="shared" si="45"/>
        <v/>
      </c>
      <c r="P204" s="40"/>
      <c r="Q204" s="20" t="str">
        <f>IF(ISBLANK('Klanten gegevens'!R196),"",TRIM('Klanten gegevens'!R196))</f>
        <v/>
      </c>
      <c r="R204" s="19" t="str">
        <f t="shared" si="46"/>
        <v/>
      </c>
      <c r="S204" s="19" t="str">
        <f t="shared" si="47"/>
        <v/>
      </c>
      <c r="T204" s="19" t="str">
        <f t="shared" si="48"/>
        <v/>
      </c>
      <c r="U204" s="19" t="str">
        <f t="shared" si="49"/>
        <v/>
      </c>
      <c r="X204" s="20" t="str">
        <f>IF(ISBLANK('Klanten gegevens'!S196),"",TRIM('Klanten gegevens'!S196))</f>
        <v/>
      </c>
      <c r="Y204" s="19" t="str">
        <f t="shared" si="50"/>
        <v/>
      </c>
      <c r="Z204" s="20" t="str">
        <f>IF(ISBLANK('Klanten gegevens'!T196),"",TRIM('Klanten gegevens'!T196))</f>
        <v/>
      </c>
      <c r="AA204" s="19" t="str">
        <f t="shared" si="51"/>
        <v/>
      </c>
    </row>
    <row r="205" spans="1:27" x14ac:dyDescent="0.2">
      <c r="A205" s="19" t="str">
        <f>IF(ISBLANK('Klanten gegevens'!A197),"",TRIM(PROPER('Klanten gegevens'!A197)))</f>
        <v>Claudia</v>
      </c>
      <c r="B205" s="19" t="str">
        <f t="shared" si="39"/>
        <v/>
      </c>
      <c r="C205" s="20" t="str">
        <f>IF(ISBLANK('Klanten gegevens'!B197),"",TRIM(PROPER('Klanten gegevens'!B197)))</f>
        <v>Martinez</v>
      </c>
      <c r="D205" s="19" t="str">
        <f t="shared" si="40"/>
        <v/>
      </c>
      <c r="E205" s="20" t="str">
        <f>IF(ISBLANK('Klanten gegevens'!C197),"",TRIM(PROPER('Klanten gegevens'!C197)))</f>
        <v>137</v>
      </c>
      <c r="F205" s="19" t="str">
        <f t="shared" si="41"/>
        <v/>
      </c>
      <c r="G205" s="19" t="str">
        <f>IF(F205="double ID",(MATCH(E205,E206:$E$3002,0)),"")</f>
        <v/>
      </c>
      <c r="H205" s="19" t="b">
        <f t="shared" si="42"/>
        <v>0</v>
      </c>
      <c r="I205" s="20" t="str">
        <f>IF(ISBLANK('Klanten gegevens'!D197),"",TRIM('Klanten gegevens'!D197))</f>
        <v>claudiajannine@msn.com</v>
      </c>
      <c r="J205" s="19" t="str">
        <f t="shared" si="43"/>
        <v/>
      </c>
      <c r="K205" s="19" t="str">
        <f>IF(J205="double email",(MATCH(I205,I206:$I$3002,0)),"")</f>
        <v/>
      </c>
      <c r="L205" s="19" t="b">
        <f t="shared" si="44"/>
        <v>0</v>
      </c>
      <c r="M205" s="20" t="str">
        <f>IF(ISBLANK('Klanten gegevens'!E197),"",TRIM('Klanten gegevens'!E197))</f>
        <v>ja</v>
      </c>
      <c r="N205" s="19" t="str">
        <f t="shared" si="45"/>
        <v/>
      </c>
      <c r="P205" s="40"/>
      <c r="Q205" s="20" t="str">
        <f>IF(ISBLANK('Klanten gegevens'!R197),"",TRIM('Klanten gegevens'!R197))</f>
        <v/>
      </c>
      <c r="R205" s="19" t="str">
        <f t="shared" si="46"/>
        <v/>
      </c>
      <c r="S205" s="19" t="str">
        <f t="shared" si="47"/>
        <v/>
      </c>
      <c r="T205" s="19" t="str">
        <f t="shared" si="48"/>
        <v/>
      </c>
      <c r="U205" s="19" t="str">
        <f t="shared" si="49"/>
        <v/>
      </c>
      <c r="X205" s="20" t="str">
        <f>IF(ISBLANK('Klanten gegevens'!S197),"",TRIM('Klanten gegevens'!S197))</f>
        <v/>
      </c>
      <c r="Y205" s="19" t="str">
        <f t="shared" si="50"/>
        <v/>
      </c>
      <c r="Z205" s="20" t="str">
        <f>IF(ISBLANK('Klanten gegevens'!T197),"",TRIM('Klanten gegevens'!T197))</f>
        <v/>
      </c>
      <c r="AA205" s="19" t="str">
        <f t="shared" si="51"/>
        <v/>
      </c>
    </row>
    <row r="206" spans="1:27" x14ac:dyDescent="0.2">
      <c r="A206" s="19" t="str">
        <f>IF(ISBLANK('Klanten gegevens'!A198),"",TRIM(PROPER('Klanten gegevens'!A198)))</f>
        <v>Claudia</v>
      </c>
      <c r="B206" s="19" t="str">
        <f t="shared" si="39"/>
        <v/>
      </c>
      <c r="C206" s="20" t="str">
        <f>IF(ISBLANK('Klanten gegevens'!B198),"",TRIM(PROPER('Klanten gegevens'!B198)))</f>
        <v>Seinstra</v>
      </c>
      <c r="D206" s="19" t="str">
        <f t="shared" si="40"/>
        <v/>
      </c>
      <c r="E206" s="20" t="str">
        <f>IF(ISBLANK('Klanten gegevens'!C198),"",TRIM(PROPER('Klanten gegevens'!C198)))</f>
        <v>197</v>
      </c>
      <c r="F206" s="19" t="str">
        <f t="shared" si="41"/>
        <v/>
      </c>
      <c r="G206" s="19" t="str">
        <f>IF(F206="double ID",(MATCH(E206,E207:$E$3002,0)),"")</f>
        <v/>
      </c>
      <c r="H206" s="19" t="b">
        <f t="shared" si="42"/>
        <v>0</v>
      </c>
      <c r="I206" s="20" t="str">
        <f>IF(ISBLANK('Klanten gegevens'!D198),"",TRIM('Klanten gegevens'!D198))</f>
        <v>Claudia.Seinstra@gmail.com</v>
      </c>
      <c r="J206" s="19" t="str">
        <f t="shared" si="43"/>
        <v/>
      </c>
      <c r="K206" s="19" t="str">
        <f>IF(J206="double email",(MATCH(I206,I207:$I$3002,0)),"")</f>
        <v/>
      </c>
      <c r="L206" s="19" t="b">
        <f t="shared" si="44"/>
        <v>0</v>
      </c>
      <c r="M206" s="20" t="str">
        <f>IF(ISBLANK('Klanten gegevens'!E198),"",TRIM('Klanten gegevens'!E198))</f>
        <v>ja</v>
      </c>
      <c r="N206" s="19" t="str">
        <f t="shared" si="45"/>
        <v/>
      </c>
      <c r="P206" s="40"/>
      <c r="Q206" s="20" t="str">
        <f>IF(ISBLANK('Klanten gegevens'!R198),"",TRIM('Klanten gegevens'!R198))</f>
        <v/>
      </c>
      <c r="R206" s="19" t="str">
        <f t="shared" si="46"/>
        <v/>
      </c>
      <c r="S206" s="19" t="str">
        <f t="shared" si="47"/>
        <v/>
      </c>
      <c r="T206" s="19" t="str">
        <f t="shared" si="48"/>
        <v/>
      </c>
      <c r="U206" s="19" t="str">
        <f t="shared" si="49"/>
        <v/>
      </c>
      <c r="X206" s="20" t="str">
        <f>IF(ISBLANK('Klanten gegevens'!S198),"",TRIM('Klanten gegevens'!S198))</f>
        <v/>
      </c>
      <c r="Y206" s="19" t="str">
        <f t="shared" si="50"/>
        <v/>
      </c>
      <c r="Z206" s="20" t="str">
        <f>IF(ISBLANK('Klanten gegevens'!T198),"",TRIM('Klanten gegevens'!T198))</f>
        <v/>
      </c>
      <c r="AA206" s="19" t="str">
        <f t="shared" si="51"/>
        <v/>
      </c>
    </row>
    <row r="207" spans="1:27" x14ac:dyDescent="0.2">
      <c r="A207" s="19" t="str">
        <f>IF(ISBLANK('Klanten gegevens'!A199),"",TRIM(PROPER('Klanten gegevens'!A199)))</f>
        <v>Claudia</v>
      </c>
      <c r="B207" s="19" t="str">
        <f t="shared" si="39"/>
        <v/>
      </c>
      <c r="C207" s="20" t="str">
        <f>IF(ISBLANK('Klanten gegevens'!B199),"",TRIM(PROPER('Klanten gegevens'!B199)))</f>
        <v>Ruzzi</v>
      </c>
      <c r="D207" s="19" t="str">
        <f t="shared" si="40"/>
        <v/>
      </c>
      <c r="E207" s="20" t="str">
        <f>IF(ISBLANK('Klanten gegevens'!C199),"",TRIM(PROPER('Klanten gegevens'!C199)))</f>
        <v>258</v>
      </c>
      <c r="F207" s="19" t="str">
        <f t="shared" si="41"/>
        <v/>
      </c>
      <c r="G207" s="19" t="str">
        <f>IF(F207="double ID",(MATCH(E207,E208:$E$3002,0)),"")</f>
        <v/>
      </c>
      <c r="H207" s="19" t="b">
        <f t="shared" si="42"/>
        <v>0</v>
      </c>
      <c r="I207" s="20" t="str">
        <f>IF(ISBLANK('Klanten gegevens'!D199),"",TRIM('Klanten gegevens'!D199))</f>
        <v>Claudia76@live.be</v>
      </c>
      <c r="J207" s="19" t="str">
        <f t="shared" si="43"/>
        <v/>
      </c>
      <c r="K207" s="19" t="str">
        <f>IF(J207="double email",(MATCH(I207,I208:$I$3002,0)),"")</f>
        <v/>
      </c>
      <c r="L207" s="19" t="b">
        <f t="shared" si="44"/>
        <v>0</v>
      </c>
      <c r="M207" s="20" t="str">
        <f>IF(ISBLANK('Klanten gegevens'!E199),"",TRIM('Klanten gegevens'!E199))</f>
        <v>ja</v>
      </c>
      <c r="N207" s="19" t="str">
        <f t="shared" si="45"/>
        <v/>
      </c>
      <c r="P207" s="40"/>
      <c r="Q207" s="20" t="str">
        <f>IF(ISBLANK('Klanten gegevens'!R199),"",TRIM('Klanten gegevens'!R199))</f>
        <v/>
      </c>
      <c r="R207" s="19" t="str">
        <f t="shared" si="46"/>
        <v/>
      </c>
      <c r="S207" s="19" t="str">
        <f t="shared" si="47"/>
        <v/>
      </c>
      <c r="T207" s="19" t="str">
        <f t="shared" si="48"/>
        <v/>
      </c>
      <c r="U207" s="19" t="str">
        <f t="shared" si="49"/>
        <v/>
      </c>
      <c r="X207" s="20" t="str">
        <f>IF(ISBLANK('Klanten gegevens'!S199),"",TRIM('Klanten gegevens'!S199))</f>
        <v/>
      </c>
      <c r="Y207" s="19" t="str">
        <f t="shared" si="50"/>
        <v/>
      </c>
      <c r="Z207" s="20" t="str">
        <f>IF(ISBLANK('Klanten gegevens'!T199),"",TRIM('Klanten gegevens'!T199))</f>
        <v/>
      </c>
      <c r="AA207" s="19" t="str">
        <f t="shared" si="51"/>
        <v/>
      </c>
    </row>
    <row r="208" spans="1:27" x14ac:dyDescent="0.2">
      <c r="A208" s="19" t="e">
        <f>IF(ISBLANK('Klanten gegevens'!#REF!),"",TRIM(PROPER('Klanten gegevens'!#REF!)))</f>
        <v>#REF!</v>
      </c>
      <c r="B208" s="19" t="e">
        <f t="shared" si="39"/>
        <v>#REF!</v>
      </c>
      <c r="C208" s="20" t="e">
        <f>IF(ISBLANK('Klanten gegevens'!#REF!),"",TRIM(PROPER('Klanten gegevens'!#REF!)))</f>
        <v>#REF!</v>
      </c>
      <c r="D208" s="19" t="e">
        <f t="shared" si="40"/>
        <v>#REF!</v>
      </c>
      <c r="E208" s="20" t="e">
        <f>IF(ISBLANK('Klanten gegevens'!#REF!),"",TRIM(PROPER('Klanten gegevens'!#REF!)))</f>
        <v>#REF!</v>
      </c>
      <c r="F208" s="19" t="e">
        <f t="shared" si="41"/>
        <v>#REF!</v>
      </c>
      <c r="G208" s="19" t="e">
        <f>IF(F208="double ID",(MATCH(E208,E209:$E$3002,0)),"")</f>
        <v>#REF!</v>
      </c>
      <c r="H208" s="19" t="b">
        <f t="shared" si="42"/>
        <v>0</v>
      </c>
      <c r="I208" s="20" t="e">
        <f>IF(ISBLANK('Klanten gegevens'!#REF!),"",TRIM('Klanten gegevens'!#REF!))</f>
        <v>#REF!</v>
      </c>
      <c r="J208" s="19" t="e">
        <f t="shared" si="43"/>
        <v>#REF!</v>
      </c>
      <c r="K208" s="19" t="e">
        <f>IF(J208="double email",(MATCH(I208,I209:$I$3002,0)),"")</f>
        <v>#REF!</v>
      </c>
      <c r="L208" s="19" t="b">
        <f t="shared" si="44"/>
        <v>0</v>
      </c>
      <c r="M208" s="20" t="e">
        <f>IF(ISBLANK('Klanten gegevens'!#REF!),"",TRIM('Klanten gegevens'!#REF!))</f>
        <v>#REF!</v>
      </c>
      <c r="N208" s="19" t="e">
        <f t="shared" si="45"/>
        <v>#REF!</v>
      </c>
      <c r="P208" s="40"/>
      <c r="Q208" s="20" t="e">
        <f>IF(ISBLANK('Klanten gegevens'!#REF!),"",TRIM('Klanten gegevens'!#REF!))</f>
        <v>#REF!</v>
      </c>
      <c r="R208" s="19" t="e">
        <f t="shared" si="46"/>
        <v>#REF!</v>
      </c>
      <c r="S208" s="19" t="e">
        <f t="shared" si="47"/>
        <v>#REF!</v>
      </c>
      <c r="T208" s="19" t="e">
        <f t="shared" si="48"/>
        <v>#REF!</v>
      </c>
      <c r="U208" s="19" t="e">
        <f t="shared" si="49"/>
        <v>#REF!</v>
      </c>
      <c r="X208" s="20" t="e">
        <f>IF(ISBLANK('Klanten gegevens'!#REF!),"",TRIM('Klanten gegevens'!#REF!))</f>
        <v>#REF!</v>
      </c>
      <c r="Y208" s="19" t="e">
        <f t="shared" si="50"/>
        <v>#REF!</v>
      </c>
      <c r="Z208" s="20" t="e">
        <f>IF(ISBLANK('Klanten gegevens'!#REF!),"",TRIM('Klanten gegevens'!#REF!))</f>
        <v>#REF!</v>
      </c>
      <c r="AA208" s="19" t="e">
        <f t="shared" si="51"/>
        <v>#REF!</v>
      </c>
    </row>
    <row r="209" spans="1:27" x14ac:dyDescent="0.2">
      <c r="A209" s="19" t="str">
        <f>IF(ISBLANK('Klanten gegevens'!A200),"",TRIM(PROPER('Klanten gegevens'!A200)))</f>
        <v>Claudia</v>
      </c>
      <c r="B209" s="19" t="str">
        <f t="shared" si="39"/>
        <v/>
      </c>
      <c r="C209" s="20" t="str">
        <f>IF(ISBLANK('Klanten gegevens'!B200),"",TRIM(PROPER('Klanten gegevens'!B200)))</f>
        <v>Duarte</v>
      </c>
      <c r="D209" s="19" t="str">
        <f t="shared" si="40"/>
        <v/>
      </c>
      <c r="E209" s="20" t="str">
        <f>IF(ISBLANK('Klanten gegevens'!C200),"",TRIM(PROPER('Klanten gegevens'!C200)))</f>
        <v>544</v>
      </c>
      <c r="F209" s="19" t="str">
        <f t="shared" si="41"/>
        <v/>
      </c>
      <c r="G209" s="19" t="str">
        <f>IF(F209="double ID",(MATCH(E209,E210:$E$3002,0)),"")</f>
        <v/>
      </c>
      <c r="H209" s="19" t="b">
        <f t="shared" si="42"/>
        <v>0</v>
      </c>
      <c r="I209" s="20" t="str">
        <f>IF(ISBLANK('Klanten gegevens'!D200),"",TRIM('Klanten gegevens'!D200))</f>
        <v>claudia.scd@gmail.com</v>
      </c>
      <c r="J209" s="19" t="str">
        <f t="shared" si="43"/>
        <v/>
      </c>
      <c r="K209" s="19" t="str">
        <f>IF(J209="double email",(MATCH(I209,I210:$I$3002,0)),"")</f>
        <v/>
      </c>
      <c r="L209" s="19" t="b">
        <f t="shared" si="44"/>
        <v>0</v>
      </c>
      <c r="M209" s="20" t="str">
        <f>IF(ISBLANK('Klanten gegevens'!E200),"",TRIM('Klanten gegevens'!E200))</f>
        <v>ja</v>
      </c>
      <c r="N209" s="19" t="str">
        <f t="shared" si="45"/>
        <v/>
      </c>
      <c r="P209" s="40"/>
      <c r="Q209" s="20" t="str">
        <f>IF(ISBLANK('Klanten gegevens'!R200),"",TRIM('Klanten gegevens'!R200))</f>
        <v/>
      </c>
      <c r="R209" s="19" t="str">
        <f t="shared" si="46"/>
        <v/>
      </c>
      <c r="S209" s="19" t="str">
        <f t="shared" si="47"/>
        <v/>
      </c>
      <c r="T209" s="19" t="str">
        <f t="shared" si="48"/>
        <v/>
      </c>
      <c r="U209" s="19" t="str">
        <f t="shared" si="49"/>
        <v/>
      </c>
      <c r="X209" s="20" t="str">
        <f>IF(ISBLANK('Klanten gegevens'!S200),"",TRIM('Klanten gegevens'!S200))</f>
        <v/>
      </c>
      <c r="Y209" s="19" t="str">
        <f t="shared" si="50"/>
        <v/>
      </c>
      <c r="Z209" s="20" t="str">
        <f>IF(ISBLANK('Klanten gegevens'!T200),"",TRIM('Klanten gegevens'!T200))</f>
        <v/>
      </c>
      <c r="AA209" s="19" t="str">
        <f t="shared" si="51"/>
        <v/>
      </c>
    </row>
    <row r="210" spans="1:27" x14ac:dyDescent="0.2">
      <c r="A210" s="19" t="e">
        <f>IF(ISBLANK('Klanten gegevens'!#REF!),"",TRIM(PROPER('Klanten gegevens'!#REF!)))</f>
        <v>#REF!</v>
      </c>
      <c r="B210" s="19" t="e">
        <f t="shared" si="39"/>
        <v>#REF!</v>
      </c>
      <c r="C210" s="20" t="e">
        <f>IF(ISBLANK('Klanten gegevens'!#REF!),"",TRIM(PROPER('Klanten gegevens'!#REF!)))</f>
        <v>#REF!</v>
      </c>
      <c r="D210" s="19" t="e">
        <f t="shared" si="40"/>
        <v>#REF!</v>
      </c>
      <c r="E210" s="20" t="e">
        <f>IF(ISBLANK('Klanten gegevens'!#REF!),"",TRIM(PROPER('Klanten gegevens'!#REF!)))</f>
        <v>#REF!</v>
      </c>
      <c r="F210" s="19" t="e">
        <f t="shared" si="41"/>
        <v>#REF!</v>
      </c>
      <c r="G210" s="19" t="e">
        <f>IF(F210="double ID",(MATCH(E210,E211:$E$3002,0)),"")</f>
        <v>#REF!</v>
      </c>
      <c r="H210" s="19" t="b">
        <f t="shared" si="42"/>
        <v>0</v>
      </c>
      <c r="I210" s="20" t="e">
        <f>IF(ISBLANK('Klanten gegevens'!#REF!),"",TRIM('Klanten gegevens'!#REF!))</f>
        <v>#REF!</v>
      </c>
      <c r="J210" s="19" t="e">
        <f t="shared" si="43"/>
        <v>#REF!</v>
      </c>
      <c r="K210" s="19" t="e">
        <f>IF(J210="double email",(MATCH(I210,I211:$I$3002,0)),"")</f>
        <v>#REF!</v>
      </c>
      <c r="L210" s="19" t="b">
        <f t="shared" si="44"/>
        <v>0</v>
      </c>
      <c r="M210" s="20" t="e">
        <f>IF(ISBLANK('Klanten gegevens'!#REF!),"",TRIM('Klanten gegevens'!#REF!))</f>
        <v>#REF!</v>
      </c>
      <c r="N210" s="19" t="e">
        <f t="shared" si="45"/>
        <v>#REF!</v>
      </c>
      <c r="P210" s="40"/>
      <c r="Q210" s="20" t="e">
        <f>IF(ISBLANK('Klanten gegevens'!#REF!),"",TRIM('Klanten gegevens'!#REF!))</f>
        <v>#REF!</v>
      </c>
      <c r="R210" s="19" t="e">
        <f t="shared" si="46"/>
        <v>#REF!</v>
      </c>
      <c r="S210" s="19" t="e">
        <f t="shared" si="47"/>
        <v>#REF!</v>
      </c>
      <c r="T210" s="19" t="e">
        <f t="shared" si="48"/>
        <v>#REF!</v>
      </c>
      <c r="U210" s="19" t="e">
        <f t="shared" si="49"/>
        <v>#REF!</v>
      </c>
      <c r="X210" s="20" t="e">
        <f>IF(ISBLANK('Klanten gegevens'!#REF!),"",TRIM('Klanten gegevens'!#REF!))</f>
        <v>#REF!</v>
      </c>
      <c r="Y210" s="19" t="e">
        <f t="shared" si="50"/>
        <v>#REF!</v>
      </c>
      <c r="Z210" s="20" t="e">
        <f>IF(ISBLANK('Klanten gegevens'!#REF!),"",TRIM('Klanten gegevens'!#REF!))</f>
        <v>#REF!</v>
      </c>
      <c r="AA210" s="19" t="e">
        <f t="shared" si="51"/>
        <v>#REF!</v>
      </c>
    </row>
    <row r="211" spans="1:27" x14ac:dyDescent="0.2">
      <c r="A211" s="19" t="str">
        <f>IF(ISBLANK('Klanten gegevens'!A201),"",TRIM(PROPER('Klanten gegevens'!A201)))</f>
        <v>Claudia</v>
      </c>
      <c r="B211" s="19" t="str">
        <f t="shared" si="39"/>
        <v/>
      </c>
      <c r="C211" s="20" t="str">
        <f>IF(ISBLANK('Klanten gegevens'!B201),"",TRIM(PROPER('Klanten gegevens'!B201)))</f>
        <v>Polman</v>
      </c>
      <c r="D211" s="19" t="str">
        <f t="shared" si="40"/>
        <v/>
      </c>
      <c r="E211" s="20" t="str">
        <f>IF(ISBLANK('Klanten gegevens'!C201),"",TRIM(PROPER('Klanten gegevens'!C201)))</f>
        <v>1086</v>
      </c>
      <c r="F211" s="19" t="str">
        <f t="shared" si="41"/>
        <v/>
      </c>
      <c r="G211" s="19" t="str">
        <f>IF(F211="double ID",(MATCH(E211,E212:$E$3002,0)),"")</f>
        <v/>
      </c>
      <c r="H211" s="19" t="b">
        <f t="shared" si="42"/>
        <v>0</v>
      </c>
      <c r="I211" s="20" t="str">
        <f>IF(ISBLANK('Klanten gegevens'!D201),"",TRIM('Klanten gegevens'!D201))</f>
        <v>cpolman@hotmail.com</v>
      </c>
      <c r="J211" s="19" t="str">
        <f t="shared" si="43"/>
        <v/>
      </c>
      <c r="K211" s="19" t="str">
        <f>IF(J211="double email",(MATCH(I211,I212:$I$3002,0)),"")</f>
        <v/>
      </c>
      <c r="L211" s="19" t="b">
        <f t="shared" si="44"/>
        <v>0</v>
      </c>
      <c r="M211" s="20" t="str">
        <f>IF(ISBLANK('Klanten gegevens'!E201),"",TRIM('Klanten gegevens'!E201))</f>
        <v>ja</v>
      </c>
      <c r="N211" s="19" t="str">
        <f t="shared" si="45"/>
        <v/>
      </c>
      <c r="P211" s="40"/>
      <c r="Q211" s="20" t="str">
        <f>IF(ISBLANK('Klanten gegevens'!R201),"",TRIM('Klanten gegevens'!R201))</f>
        <v/>
      </c>
      <c r="R211" s="19" t="str">
        <f t="shared" si="46"/>
        <v/>
      </c>
      <c r="S211" s="19" t="str">
        <f t="shared" si="47"/>
        <v/>
      </c>
      <c r="T211" s="19" t="str">
        <f t="shared" si="48"/>
        <v/>
      </c>
      <c r="U211" s="19" t="str">
        <f t="shared" si="49"/>
        <v/>
      </c>
      <c r="X211" s="20" t="str">
        <f>IF(ISBLANK('Klanten gegevens'!S201),"",TRIM('Klanten gegevens'!S201))</f>
        <v/>
      </c>
      <c r="Y211" s="19" t="str">
        <f t="shared" si="50"/>
        <v/>
      </c>
      <c r="Z211" s="20" t="str">
        <f>IF(ISBLANK('Klanten gegevens'!T201),"",TRIM('Klanten gegevens'!T201))</f>
        <v/>
      </c>
      <c r="AA211" s="19" t="str">
        <f t="shared" si="51"/>
        <v/>
      </c>
    </row>
    <row r="212" spans="1:27" x14ac:dyDescent="0.2">
      <c r="A212" s="19" t="str">
        <f>IF(ISBLANK('Klanten gegevens'!A202),"",TRIM(PROPER('Klanten gegevens'!A202)))</f>
        <v>Claudia</v>
      </c>
      <c r="B212" s="19" t="str">
        <f t="shared" si="39"/>
        <v/>
      </c>
      <c r="C212" s="20" t="str">
        <f>IF(ISBLANK('Klanten gegevens'!B202),"",TRIM(PROPER('Klanten gegevens'!B202)))</f>
        <v>Schoutens</v>
      </c>
      <c r="D212" s="19" t="str">
        <f t="shared" si="40"/>
        <v/>
      </c>
      <c r="E212" s="20" t="str">
        <f>IF(ISBLANK('Klanten gegevens'!C202),"",TRIM(PROPER('Klanten gegevens'!C202)))</f>
        <v>1087</v>
      </c>
      <c r="F212" s="19" t="str">
        <f t="shared" si="41"/>
        <v/>
      </c>
      <c r="G212" s="19" t="str">
        <f>IF(F212="double ID",(MATCH(E212,E213:$E$3002,0)),"")</f>
        <v/>
      </c>
      <c r="H212" s="19" t="b">
        <f t="shared" si="42"/>
        <v>0</v>
      </c>
      <c r="I212" s="20" t="str">
        <f>IF(ISBLANK('Klanten gegevens'!D202),"",TRIM('Klanten gegevens'!D202))</f>
        <v>xanyes@live.nl</v>
      </c>
      <c r="J212" s="19" t="str">
        <f t="shared" si="43"/>
        <v/>
      </c>
      <c r="K212" s="19" t="str">
        <f>IF(J212="double email",(MATCH(I212,I213:$I$3002,0)),"")</f>
        <v/>
      </c>
      <c r="L212" s="19" t="b">
        <f t="shared" si="44"/>
        <v>0</v>
      </c>
      <c r="M212" s="20" t="str">
        <f>IF(ISBLANK('Klanten gegevens'!E202),"",TRIM('Klanten gegevens'!E202))</f>
        <v>ja</v>
      </c>
      <c r="N212" s="19" t="str">
        <f t="shared" si="45"/>
        <v/>
      </c>
      <c r="P212" s="40"/>
      <c r="Q212" s="20" t="str">
        <f>IF(ISBLANK('Klanten gegevens'!R202),"",TRIM('Klanten gegevens'!R202))</f>
        <v/>
      </c>
      <c r="R212" s="19" t="str">
        <f t="shared" si="46"/>
        <v/>
      </c>
      <c r="S212" s="19" t="str">
        <f t="shared" si="47"/>
        <v/>
      </c>
      <c r="T212" s="19" t="str">
        <f t="shared" si="48"/>
        <v/>
      </c>
      <c r="U212" s="19" t="str">
        <f t="shared" si="49"/>
        <v/>
      </c>
      <c r="X212" s="20" t="str">
        <f>IF(ISBLANK('Klanten gegevens'!S202),"",TRIM('Klanten gegevens'!S202))</f>
        <v/>
      </c>
      <c r="Y212" s="19" t="str">
        <f t="shared" si="50"/>
        <v/>
      </c>
      <c r="Z212" s="20" t="str">
        <f>IF(ISBLANK('Klanten gegevens'!T202),"",TRIM('Klanten gegevens'!T202))</f>
        <v/>
      </c>
      <c r="AA212" s="19" t="str">
        <f t="shared" si="51"/>
        <v/>
      </c>
    </row>
    <row r="213" spans="1:27" x14ac:dyDescent="0.2">
      <c r="A213" s="19" t="e">
        <f>IF(ISBLANK('Klanten gegevens'!#REF!),"",TRIM(PROPER('Klanten gegevens'!#REF!)))</f>
        <v>#REF!</v>
      </c>
      <c r="B213" s="19" t="e">
        <f t="shared" si="39"/>
        <v>#REF!</v>
      </c>
      <c r="C213" s="20" t="e">
        <f>IF(ISBLANK('Klanten gegevens'!#REF!),"",TRIM(PROPER('Klanten gegevens'!#REF!)))</f>
        <v>#REF!</v>
      </c>
      <c r="D213" s="19" t="e">
        <f t="shared" si="40"/>
        <v>#REF!</v>
      </c>
      <c r="E213" s="20" t="e">
        <f>IF(ISBLANK('Klanten gegevens'!#REF!),"",TRIM(PROPER('Klanten gegevens'!#REF!)))</f>
        <v>#REF!</v>
      </c>
      <c r="F213" s="19" t="e">
        <f t="shared" si="41"/>
        <v>#REF!</v>
      </c>
      <c r="G213" s="19" t="e">
        <f>IF(F213="double ID",(MATCH(E213,E214:$E$3002,0)),"")</f>
        <v>#REF!</v>
      </c>
      <c r="H213" s="19" t="b">
        <f t="shared" si="42"/>
        <v>0</v>
      </c>
      <c r="I213" s="20" t="e">
        <f>IF(ISBLANK('Klanten gegevens'!#REF!),"",TRIM('Klanten gegevens'!#REF!))</f>
        <v>#REF!</v>
      </c>
      <c r="J213" s="19" t="e">
        <f t="shared" si="43"/>
        <v>#REF!</v>
      </c>
      <c r="K213" s="19" t="e">
        <f>IF(J213="double email",(MATCH(I213,I214:$I$3002,0)),"")</f>
        <v>#REF!</v>
      </c>
      <c r="L213" s="19" t="b">
        <f t="shared" si="44"/>
        <v>0</v>
      </c>
      <c r="M213" s="20" t="e">
        <f>IF(ISBLANK('Klanten gegevens'!#REF!),"",TRIM('Klanten gegevens'!#REF!))</f>
        <v>#REF!</v>
      </c>
      <c r="N213" s="19" t="e">
        <f t="shared" si="45"/>
        <v>#REF!</v>
      </c>
      <c r="P213" s="40"/>
      <c r="Q213" s="20" t="e">
        <f>IF(ISBLANK('Klanten gegevens'!#REF!),"",TRIM('Klanten gegevens'!#REF!))</f>
        <v>#REF!</v>
      </c>
      <c r="R213" s="19" t="e">
        <f t="shared" si="46"/>
        <v>#REF!</v>
      </c>
      <c r="S213" s="19" t="e">
        <f t="shared" si="47"/>
        <v>#REF!</v>
      </c>
      <c r="T213" s="19" t="e">
        <f t="shared" si="48"/>
        <v>#REF!</v>
      </c>
      <c r="U213" s="19" t="e">
        <f t="shared" si="49"/>
        <v>#REF!</v>
      </c>
      <c r="X213" s="20" t="e">
        <f>IF(ISBLANK('Klanten gegevens'!#REF!),"",TRIM('Klanten gegevens'!#REF!))</f>
        <v>#REF!</v>
      </c>
      <c r="Y213" s="19" t="e">
        <f t="shared" si="50"/>
        <v>#REF!</v>
      </c>
      <c r="Z213" s="20" t="e">
        <f>IF(ISBLANK('Klanten gegevens'!#REF!),"",TRIM('Klanten gegevens'!#REF!))</f>
        <v>#REF!</v>
      </c>
      <c r="AA213" s="19" t="e">
        <f t="shared" si="51"/>
        <v>#REF!</v>
      </c>
    </row>
    <row r="214" spans="1:27" x14ac:dyDescent="0.2">
      <c r="A214" s="19" t="str">
        <f>IF(ISBLANK('Klanten gegevens'!A203),"",TRIM(PROPER('Klanten gegevens'!A203)))</f>
        <v>Cleo</v>
      </c>
      <c r="B214" s="19" t="str">
        <f t="shared" si="39"/>
        <v/>
      </c>
      <c r="C214" s="20" t="str">
        <f>IF(ISBLANK('Klanten gegevens'!B203),"",TRIM(PROPER('Klanten gegevens'!B203)))</f>
        <v>Lahaye</v>
      </c>
      <c r="D214" s="19" t="str">
        <f t="shared" si="40"/>
        <v/>
      </c>
      <c r="E214" s="20" t="str">
        <f>IF(ISBLANK('Klanten gegevens'!C203),"",TRIM(PROPER('Klanten gegevens'!C203)))</f>
        <v>1089</v>
      </c>
      <c r="F214" s="19" t="str">
        <f t="shared" si="41"/>
        <v/>
      </c>
      <c r="G214" s="19" t="str">
        <f>IF(F214="double ID",(MATCH(E214,E215:$E$3002,0)),"")</f>
        <v/>
      </c>
      <c r="H214" s="19" t="b">
        <f t="shared" si="42"/>
        <v>0</v>
      </c>
      <c r="I214" s="20" t="str">
        <f>IF(ISBLANK('Klanten gegevens'!D203),"",TRIM('Klanten gegevens'!D203))</f>
        <v>cleo.lahaye@hotmail.com</v>
      </c>
      <c r="J214" s="19" t="str">
        <f t="shared" si="43"/>
        <v/>
      </c>
      <c r="K214" s="19" t="str">
        <f>IF(J214="double email",(MATCH(I214,I215:$I$3002,0)),"")</f>
        <v/>
      </c>
      <c r="L214" s="19" t="b">
        <f t="shared" si="44"/>
        <v>0</v>
      </c>
      <c r="M214" s="20" t="str">
        <f>IF(ISBLANK('Klanten gegevens'!E203),"",TRIM('Klanten gegevens'!E203))</f>
        <v>ja</v>
      </c>
      <c r="N214" s="19" t="str">
        <f t="shared" si="45"/>
        <v/>
      </c>
      <c r="P214" s="40"/>
      <c r="Q214" s="20" t="str">
        <f>IF(ISBLANK('Klanten gegevens'!R203),"",TRIM('Klanten gegevens'!R203))</f>
        <v/>
      </c>
      <c r="R214" s="19" t="str">
        <f t="shared" si="46"/>
        <v/>
      </c>
      <c r="S214" s="19" t="str">
        <f t="shared" si="47"/>
        <v/>
      </c>
      <c r="T214" s="19" t="str">
        <f t="shared" si="48"/>
        <v/>
      </c>
      <c r="U214" s="19" t="str">
        <f t="shared" si="49"/>
        <v/>
      </c>
      <c r="X214" s="20" t="str">
        <f>IF(ISBLANK('Klanten gegevens'!S203),"",TRIM('Klanten gegevens'!S203))</f>
        <v/>
      </c>
      <c r="Y214" s="19" t="str">
        <f t="shared" si="50"/>
        <v/>
      </c>
      <c r="Z214" s="20" t="str">
        <f>IF(ISBLANK('Klanten gegevens'!T203),"",TRIM('Klanten gegevens'!T203))</f>
        <v/>
      </c>
      <c r="AA214" s="19" t="str">
        <f t="shared" si="51"/>
        <v/>
      </c>
    </row>
    <row r="215" spans="1:27" x14ac:dyDescent="0.2">
      <c r="A215" s="19" t="str">
        <f>IF(ISBLANK('Klanten gegevens'!A204),"",TRIM(PROPER('Klanten gegevens'!A204)))</f>
        <v>Conchi</v>
      </c>
      <c r="B215" s="19" t="str">
        <f t="shared" si="39"/>
        <v/>
      </c>
      <c r="C215" s="20" t="str">
        <f>IF(ISBLANK('Klanten gegevens'!B204),"",TRIM(PROPER('Klanten gegevens'!B204)))</f>
        <v>Iglesias Rodriguez</v>
      </c>
      <c r="D215" s="19" t="str">
        <f t="shared" si="40"/>
        <v/>
      </c>
      <c r="E215" s="20" t="str">
        <f>IF(ISBLANK('Klanten gegevens'!C204),"",TRIM(PROPER('Klanten gegevens'!C204)))</f>
        <v>759</v>
      </c>
      <c r="F215" s="19" t="str">
        <f t="shared" si="41"/>
        <v/>
      </c>
      <c r="G215" s="19" t="str">
        <f>IF(F215="double ID",(MATCH(E215,E216:$E$3002,0)),"")</f>
        <v/>
      </c>
      <c r="H215" s="19" t="b">
        <f t="shared" si="42"/>
        <v>0</v>
      </c>
      <c r="I215" s="20" t="str">
        <f>IF(ISBLANK('Klanten gegevens'!D204),"",TRIM('Klanten gegevens'!D204))</f>
        <v>venus_sosa_iglesias_@hotmail.com</v>
      </c>
      <c r="J215" s="19" t="str">
        <f t="shared" si="43"/>
        <v/>
      </c>
      <c r="K215" s="19" t="str">
        <f>IF(J215="double email",(MATCH(I215,I216:$I$3002,0)),"")</f>
        <v/>
      </c>
      <c r="L215" s="19" t="b">
        <f t="shared" si="44"/>
        <v>0</v>
      </c>
      <c r="M215" s="20" t="str">
        <f>IF(ISBLANK('Klanten gegevens'!E204),"",TRIM('Klanten gegevens'!E204))</f>
        <v>ja</v>
      </c>
      <c r="N215" s="19" t="str">
        <f t="shared" si="45"/>
        <v/>
      </c>
      <c r="P215" s="40"/>
      <c r="Q215" s="20" t="str">
        <f>IF(ISBLANK('Klanten gegevens'!R204),"",TRIM('Klanten gegevens'!R204))</f>
        <v/>
      </c>
      <c r="R215" s="19" t="str">
        <f t="shared" si="46"/>
        <v/>
      </c>
      <c r="S215" s="19" t="str">
        <f t="shared" si="47"/>
        <v/>
      </c>
      <c r="T215" s="19" t="str">
        <f t="shared" si="48"/>
        <v/>
      </c>
      <c r="U215" s="19" t="str">
        <f t="shared" si="49"/>
        <v/>
      </c>
      <c r="X215" s="20" t="str">
        <f>IF(ISBLANK('Klanten gegevens'!S204),"",TRIM('Klanten gegevens'!S204))</f>
        <v/>
      </c>
      <c r="Y215" s="19" t="str">
        <f t="shared" si="50"/>
        <v/>
      </c>
      <c r="Z215" s="20" t="str">
        <f>IF(ISBLANK('Klanten gegevens'!T204),"",TRIM('Klanten gegevens'!T204))</f>
        <v/>
      </c>
      <c r="AA215" s="19" t="str">
        <f t="shared" si="51"/>
        <v/>
      </c>
    </row>
    <row r="216" spans="1:27" x14ac:dyDescent="0.2">
      <c r="A216" s="19" t="str">
        <f>IF(ISBLANK('Klanten gegevens'!A205),"",TRIM(PROPER('Klanten gegevens'!A205)))</f>
        <v>Cootje</v>
      </c>
      <c r="B216" s="19" t="str">
        <f t="shared" si="39"/>
        <v/>
      </c>
      <c r="C216" s="20" t="str">
        <f>IF(ISBLANK('Klanten gegevens'!B205),"",TRIM(PROPER('Klanten gegevens'!B205)))</f>
        <v>Engelsman</v>
      </c>
      <c r="D216" s="19" t="str">
        <f t="shared" si="40"/>
        <v/>
      </c>
      <c r="E216" s="20" t="str">
        <f>IF(ISBLANK('Klanten gegevens'!C205),"",TRIM(PROPER('Klanten gegevens'!C205)))</f>
        <v>564</v>
      </c>
      <c r="F216" s="19" t="str">
        <f t="shared" si="41"/>
        <v/>
      </c>
      <c r="G216" s="19" t="str">
        <f>IF(F216="double ID",(MATCH(E216,E217:$E$3002,0)),"")</f>
        <v/>
      </c>
      <c r="H216" s="19" t="b">
        <f t="shared" si="42"/>
        <v>0</v>
      </c>
      <c r="I216" s="20" t="str">
        <f>IF(ISBLANK('Klanten gegevens'!D205),"",TRIM('Klanten gegevens'!D205))</f>
        <v>cootjeengelsman@hotmail.com</v>
      </c>
      <c r="J216" s="19" t="str">
        <f t="shared" si="43"/>
        <v/>
      </c>
      <c r="K216" s="19" t="str">
        <f>IF(J216="double email",(MATCH(I216,I217:$I$3002,0)),"")</f>
        <v/>
      </c>
      <c r="L216" s="19" t="b">
        <f t="shared" si="44"/>
        <v>0</v>
      </c>
      <c r="M216" s="20" t="str">
        <f>IF(ISBLANK('Klanten gegevens'!E205),"",TRIM('Klanten gegevens'!E205))</f>
        <v>ja</v>
      </c>
      <c r="N216" s="19" t="str">
        <f t="shared" si="45"/>
        <v/>
      </c>
      <c r="P216" s="40"/>
      <c r="Q216" s="20" t="str">
        <f>IF(ISBLANK('Klanten gegevens'!R205),"",TRIM('Klanten gegevens'!R205))</f>
        <v/>
      </c>
      <c r="R216" s="19" t="str">
        <f t="shared" si="46"/>
        <v/>
      </c>
      <c r="S216" s="19" t="str">
        <f t="shared" si="47"/>
        <v/>
      </c>
      <c r="T216" s="19" t="str">
        <f t="shared" si="48"/>
        <v/>
      </c>
      <c r="U216" s="19" t="str">
        <f t="shared" si="49"/>
        <v/>
      </c>
      <c r="X216" s="20" t="str">
        <f>IF(ISBLANK('Klanten gegevens'!S205),"",TRIM('Klanten gegevens'!S205))</f>
        <v/>
      </c>
      <c r="Y216" s="19" t="str">
        <f t="shared" si="50"/>
        <v/>
      </c>
      <c r="Z216" s="20" t="str">
        <f>IF(ISBLANK('Klanten gegevens'!T205),"",TRIM('Klanten gegevens'!T205))</f>
        <v/>
      </c>
      <c r="AA216" s="19" t="str">
        <f t="shared" si="51"/>
        <v/>
      </c>
    </row>
    <row r="217" spans="1:27" x14ac:dyDescent="0.2">
      <c r="A217" s="19" t="str">
        <f>IF(ISBLANK('Klanten gegevens'!A206),"",TRIM(PROPER('Klanten gegevens'!A206)))</f>
        <v>Cornelis</v>
      </c>
      <c r="B217" s="19" t="str">
        <f t="shared" si="39"/>
        <v/>
      </c>
      <c r="C217" s="20" t="str">
        <f>IF(ISBLANK('Klanten gegevens'!B206),"",TRIM(PROPER('Klanten gegevens'!B206)))</f>
        <v>Doevendans</v>
      </c>
      <c r="D217" s="19" t="str">
        <f t="shared" si="40"/>
        <v/>
      </c>
      <c r="E217" s="20" t="str">
        <f>IF(ISBLANK('Klanten gegevens'!C206),"",TRIM(PROPER('Klanten gegevens'!C206)))</f>
        <v>531</v>
      </c>
      <c r="F217" s="19" t="str">
        <f t="shared" si="41"/>
        <v/>
      </c>
      <c r="G217" s="19" t="str">
        <f>IF(F217="double ID",(MATCH(E217,E218:$E$3002,0)),"")</f>
        <v/>
      </c>
      <c r="H217" s="19" t="b">
        <f t="shared" si="42"/>
        <v>0</v>
      </c>
      <c r="I217" s="20" t="str">
        <f>IF(ISBLANK('Klanten gegevens'!D206),"",TRIM('Klanten gegevens'!D206))</f>
        <v>Cornelis.doevendans@planet.nl</v>
      </c>
      <c r="J217" s="19" t="str">
        <f t="shared" si="43"/>
        <v/>
      </c>
      <c r="K217" s="19" t="str">
        <f>IF(J217="double email",(MATCH(I217,I218:$I$3002,0)),"")</f>
        <v/>
      </c>
      <c r="L217" s="19" t="b">
        <f t="shared" si="44"/>
        <v>0</v>
      </c>
      <c r="M217" s="20" t="str">
        <f>IF(ISBLANK('Klanten gegevens'!E206),"",TRIM('Klanten gegevens'!E206))</f>
        <v>ja</v>
      </c>
      <c r="N217" s="19" t="str">
        <f t="shared" si="45"/>
        <v/>
      </c>
      <c r="P217" s="40"/>
      <c r="Q217" s="20" t="str">
        <f>IF(ISBLANK('Klanten gegevens'!R206),"",TRIM('Klanten gegevens'!R206))</f>
        <v/>
      </c>
      <c r="R217" s="19" t="str">
        <f t="shared" si="46"/>
        <v/>
      </c>
      <c r="S217" s="19" t="str">
        <f t="shared" si="47"/>
        <v/>
      </c>
      <c r="T217" s="19" t="str">
        <f t="shared" si="48"/>
        <v/>
      </c>
      <c r="U217" s="19" t="str">
        <f t="shared" si="49"/>
        <v/>
      </c>
      <c r="X217" s="20" t="str">
        <f>IF(ISBLANK('Klanten gegevens'!S206),"",TRIM('Klanten gegevens'!S206))</f>
        <v/>
      </c>
      <c r="Y217" s="19" t="str">
        <f t="shared" si="50"/>
        <v/>
      </c>
      <c r="Z217" s="20" t="str">
        <f>IF(ISBLANK('Klanten gegevens'!T206),"",TRIM('Klanten gegevens'!T206))</f>
        <v/>
      </c>
      <c r="AA217" s="19" t="str">
        <f t="shared" si="51"/>
        <v/>
      </c>
    </row>
    <row r="218" spans="1:27" x14ac:dyDescent="0.2">
      <c r="A218" s="19" t="str">
        <f>IF(ISBLANK('Klanten gegevens'!A207),"",TRIM(PROPER('Klanten gegevens'!A207)))</f>
        <v>Corry</v>
      </c>
      <c r="B218" s="19" t="str">
        <f t="shared" si="39"/>
        <v/>
      </c>
      <c r="C218" s="20" t="str">
        <f>IF(ISBLANK('Klanten gegevens'!B207),"",TRIM(PROPER('Klanten gegevens'!B207)))</f>
        <v>Ketelaars</v>
      </c>
      <c r="D218" s="19" t="str">
        <f t="shared" si="40"/>
        <v/>
      </c>
      <c r="E218" s="20" t="str">
        <f>IF(ISBLANK('Klanten gegevens'!C207),"",TRIM(PROPER('Klanten gegevens'!C207)))</f>
        <v>107</v>
      </c>
      <c r="F218" s="19" t="str">
        <f t="shared" si="41"/>
        <v/>
      </c>
      <c r="G218" s="19" t="str">
        <f>IF(F218="double ID",(MATCH(E218,E219:$E$3002,0)),"")</f>
        <v/>
      </c>
      <c r="H218" s="19" t="b">
        <f t="shared" si="42"/>
        <v>0</v>
      </c>
      <c r="I218" s="20" t="str">
        <f>IF(ISBLANK('Klanten gegevens'!D207),"",TRIM('Klanten gegevens'!D207))</f>
        <v>c.ketelaars@hotmail.com</v>
      </c>
      <c r="J218" s="19" t="str">
        <f t="shared" si="43"/>
        <v/>
      </c>
      <c r="K218" s="19" t="str">
        <f>IF(J218="double email",(MATCH(I218,I219:$I$3002,0)),"")</f>
        <v/>
      </c>
      <c r="L218" s="19" t="b">
        <f t="shared" si="44"/>
        <v>0</v>
      </c>
      <c r="M218" s="20" t="str">
        <f>IF(ISBLANK('Klanten gegevens'!E207),"",TRIM('Klanten gegevens'!E207))</f>
        <v>ja</v>
      </c>
      <c r="N218" s="19" t="str">
        <f t="shared" si="45"/>
        <v/>
      </c>
      <c r="P218" s="40"/>
      <c r="Q218" s="20" t="str">
        <f>IF(ISBLANK('Klanten gegevens'!R207),"",TRIM('Klanten gegevens'!R207))</f>
        <v/>
      </c>
      <c r="R218" s="19" t="str">
        <f t="shared" si="46"/>
        <v/>
      </c>
      <c r="S218" s="19" t="str">
        <f t="shared" si="47"/>
        <v/>
      </c>
      <c r="T218" s="19" t="str">
        <f t="shared" si="48"/>
        <v/>
      </c>
      <c r="U218" s="19" t="str">
        <f t="shared" si="49"/>
        <v/>
      </c>
      <c r="X218" s="20" t="str">
        <f>IF(ISBLANK('Klanten gegevens'!S207),"",TRIM('Klanten gegevens'!S207))</f>
        <v/>
      </c>
      <c r="Y218" s="19" t="str">
        <f t="shared" si="50"/>
        <v/>
      </c>
      <c r="Z218" s="20" t="str">
        <f>IF(ISBLANK('Klanten gegevens'!T207),"",TRIM('Klanten gegevens'!T207))</f>
        <v/>
      </c>
      <c r="AA218" s="19" t="str">
        <f t="shared" si="51"/>
        <v/>
      </c>
    </row>
    <row r="219" spans="1:27" x14ac:dyDescent="0.2">
      <c r="A219" s="19" t="str">
        <f>IF(ISBLANK('Klanten gegevens'!A208),"",TRIM(PROPER('Klanten gegevens'!A208)))</f>
        <v>Corry</v>
      </c>
      <c r="B219" s="19" t="str">
        <f t="shared" si="39"/>
        <v/>
      </c>
      <c r="C219" s="20" t="str">
        <f>IF(ISBLANK('Klanten gegevens'!B208),"",TRIM(PROPER('Klanten gegevens'!B208)))</f>
        <v>De Moor</v>
      </c>
      <c r="D219" s="19" t="str">
        <f t="shared" si="40"/>
        <v/>
      </c>
      <c r="E219" s="20" t="str">
        <f>IF(ISBLANK('Klanten gegevens'!C208),"",TRIM(PROPER('Klanten gegevens'!C208)))</f>
        <v>502</v>
      </c>
      <c r="F219" s="19" t="str">
        <f t="shared" si="41"/>
        <v/>
      </c>
      <c r="G219" s="19" t="str">
        <f>IF(F219="double ID",(MATCH(E219,E220:$E$3002,0)),"")</f>
        <v/>
      </c>
      <c r="H219" s="19" t="b">
        <f t="shared" si="42"/>
        <v>0</v>
      </c>
      <c r="I219" s="20" t="str">
        <f>IF(ISBLANK('Klanten gegevens'!D208),"",TRIM('Klanten gegevens'!D208))</f>
        <v>corrydemoor@gmail.com</v>
      </c>
      <c r="J219" s="19" t="str">
        <f t="shared" si="43"/>
        <v/>
      </c>
      <c r="K219" s="19" t="str">
        <f>IF(J219="double email",(MATCH(I219,I220:$I$3002,0)),"")</f>
        <v/>
      </c>
      <c r="L219" s="19" t="b">
        <f t="shared" si="44"/>
        <v>0</v>
      </c>
      <c r="M219" s="20" t="str">
        <f>IF(ISBLANK('Klanten gegevens'!E208),"",TRIM('Klanten gegevens'!E208))</f>
        <v>ja</v>
      </c>
      <c r="N219" s="19" t="str">
        <f t="shared" si="45"/>
        <v/>
      </c>
      <c r="P219" s="40"/>
      <c r="Q219" s="20" t="str">
        <f>IF(ISBLANK('Klanten gegevens'!R208),"",TRIM('Klanten gegevens'!R208))</f>
        <v/>
      </c>
      <c r="R219" s="19" t="str">
        <f t="shared" si="46"/>
        <v/>
      </c>
      <c r="S219" s="19" t="str">
        <f t="shared" si="47"/>
        <v/>
      </c>
      <c r="T219" s="19" t="str">
        <f t="shared" si="48"/>
        <v/>
      </c>
      <c r="U219" s="19" t="str">
        <f t="shared" si="49"/>
        <v/>
      </c>
      <c r="X219" s="20" t="str">
        <f>IF(ISBLANK('Klanten gegevens'!S208),"",TRIM('Klanten gegevens'!S208))</f>
        <v/>
      </c>
      <c r="Y219" s="19" t="str">
        <f t="shared" si="50"/>
        <v/>
      </c>
      <c r="Z219" s="20" t="str">
        <f>IF(ISBLANK('Klanten gegevens'!T208),"",TRIM('Klanten gegevens'!T208))</f>
        <v/>
      </c>
      <c r="AA219" s="19" t="str">
        <f t="shared" si="51"/>
        <v/>
      </c>
    </row>
    <row r="220" spans="1:27" x14ac:dyDescent="0.2">
      <c r="A220" s="19" t="e">
        <f>IF(ISBLANK('Klanten gegevens'!#REF!),"",TRIM(PROPER('Klanten gegevens'!#REF!)))</f>
        <v>#REF!</v>
      </c>
      <c r="B220" s="19" t="e">
        <f t="shared" si="39"/>
        <v>#REF!</v>
      </c>
      <c r="C220" s="20" t="e">
        <f>IF(ISBLANK('Klanten gegevens'!#REF!),"",TRIM(PROPER('Klanten gegevens'!#REF!)))</f>
        <v>#REF!</v>
      </c>
      <c r="D220" s="19" t="e">
        <f t="shared" si="40"/>
        <v>#REF!</v>
      </c>
      <c r="E220" s="20" t="e">
        <f>IF(ISBLANK('Klanten gegevens'!#REF!),"",TRIM(PROPER('Klanten gegevens'!#REF!)))</f>
        <v>#REF!</v>
      </c>
      <c r="F220" s="19" t="e">
        <f t="shared" si="41"/>
        <v>#REF!</v>
      </c>
      <c r="G220" s="19" t="e">
        <f>IF(F220="double ID",(MATCH(E220,E221:$E$3002,0)),"")</f>
        <v>#REF!</v>
      </c>
      <c r="H220" s="19" t="b">
        <f t="shared" si="42"/>
        <v>0</v>
      </c>
      <c r="I220" s="20" t="e">
        <f>IF(ISBLANK('Klanten gegevens'!#REF!),"",TRIM('Klanten gegevens'!#REF!))</f>
        <v>#REF!</v>
      </c>
      <c r="J220" s="19" t="e">
        <f t="shared" si="43"/>
        <v>#REF!</v>
      </c>
      <c r="K220" s="19" t="e">
        <f>IF(J220="double email",(MATCH(I220,I221:$I$3002,0)),"")</f>
        <v>#REF!</v>
      </c>
      <c r="L220" s="19" t="b">
        <f t="shared" si="44"/>
        <v>0</v>
      </c>
      <c r="M220" s="20" t="e">
        <f>IF(ISBLANK('Klanten gegevens'!#REF!),"",TRIM('Klanten gegevens'!#REF!))</f>
        <v>#REF!</v>
      </c>
      <c r="N220" s="19" t="e">
        <f t="shared" si="45"/>
        <v>#REF!</v>
      </c>
      <c r="P220" s="40"/>
      <c r="Q220" s="20" t="e">
        <f>IF(ISBLANK('Klanten gegevens'!#REF!),"",TRIM('Klanten gegevens'!#REF!))</f>
        <v>#REF!</v>
      </c>
      <c r="R220" s="19" t="e">
        <f t="shared" si="46"/>
        <v>#REF!</v>
      </c>
      <c r="S220" s="19" t="e">
        <f t="shared" si="47"/>
        <v>#REF!</v>
      </c>
      <c r="T220" s="19" t="e">
        <f t="shared" si="48"/>
        <v>#REF!</v>
      </c>
      <c r="U220" s="19" t="e">
        <f t="shared" si="49"/>
        <v>#REF!</v>
      </c>
      <c r="X220" s="20" t="e">
        <f>IF(ISBLANK('Klanten gegevens'!#REF!),"",TRIM('Klanten gegevens'!#REF!))</f>
        <v>#REF!</v>
      </c>
      <c r="Y220" s="19" t="e">
        <f t="shared" si="50"/>
        <v>#REF!</v>
      </c>
      <c r="Z220" s="20" t="e">
        <f>IF(ISBLANK('Klanten gegevens'!#REF!),"",TRIM('Klanten gegevens'!#REF!))</f>
        <v>#REF!</v>
      </c>
      <c r="AA220" s="19" t="e">
        <f t="shared" si="51"/>
        <v>#REF!</v>
      </c>
    </row>
    <row r="221" spans="1:27" x14ac:dyDescent="0.2">
      <c r="A221" s="19" t="str">
        <f>IF(ISBLANK('Klanten gegevens'!A209),"",TRIM(PROPER('Klanten gegevens'!A209)))</f>
        <v>Cristina</v>
      </c>
      <c r="B221" s="19" t="str">
        <f t="shared" si="39"/>
        <v/>
      </c>
      <c r="C221" s="20" t="str">
        <f>IF(ISBLANK('Klanten gegevens'!B209),"",TRIM(PROPER('Klanten gegevens'!B209)))</f>
        <v>Valdivia</v>
      </c>
      <c r="D221" s="19" t="str">
        <f t="shared" si="40"/>
        <v/>
      </c>
      <c r="E221" s="20" t="str">
        <f>IF(ISBLANK('Klanten gegevens'!C209),"",TRIM(PROPER('Klanten gegevens'!C209)))</f>
        <v>1090</v>
      </c>
      <c r="F221" s="19" t="str">
        <f t="shared" si="41"/>
        <v/>
      </c>
      <c r="G221" s="19" t="str">
        <f>IF(F221="double ID",(MATCH(E221,E222:$E$3002,0)),"")</f>
        <v/>
      </c>
      <c r="H221" s="19" t="b">
        <f t="shared" si="42"/>
        <v>0</v>
      </c>
      <c r="I221" s="20" t="str">
        <f>IF(ISBLANK('Klanten gegevens'!D209),"",TRIM('Klanten gegevens'!D209))</f>
        <v>mcvalort@gmail.com</v>
      </c>
      <c r="J221" s="19" t="str">
        <f t="shared" si="43"/>
        <v/>
      </c>
      <c r="K221" s="19" t="str">
        <f>IF(J221="double email",(MATCH(I221,I222:$I$3002,0)),"")</f>
        <v/>
      </c>
      <c r="L221" s="19" t="b">
        <f t="shared" si="44"/>
        <v>0</v>
      </c>
      <c r="M221" s="20" t="str">
        <f>IF(ISBLANK('Klanten gegevens'!E209),"",TRIM('Klanten gegevens'!E209))</f>
        <v>ja</v>
      </c>
      <c r="N221" s="19" t="str">
        <f t="shared" si="45"/>
        <v/>
      </c>
      <c r="P221" s="40"/>
      <c r="Q221" s="20" t="str">
        <f>IF(ISBLANK('Klanten gegevens'!R209),"",TRIM('Klanten gegevens'!R209))</f>
        <v/>
      </c>
      <c r="R221" s="19" t="str">
        <f t="shared" si="46"/>
        <v/>
      </c>
      <c r="S221" s="19" t="str">
        <f t="shared" si="47"/>
        <v/>
      </c>
      <c r="T221" s="19" t="str">
        <f t="shared" si="48"/>
        <v/>
      </c>
      <c r="U221" s="19" t="str">
        <f t="shared" si="49"/>
        <v/>
      </c>
      <c r="X221" s="20" t="str">
        <f>IF(ISBLANK('Klanten gegevens'!S209),"",TRIM('Klanten gegevens'!S209))</f>
        <v/>
      </c>
      <c r="Y221" s="19" t="str">
        <f t="shared" si="50"/>
        <v/>
      </c>
      <c r="Z221" s="20" t="str">
        <f>IF(ISBLANK('Klanten gegevens'!T209),"",TRIM('Klanten gegevens'!T209))</f>
        <v/>
      </c>
      <c r="AA221" s="19" t="str">
        <f t="shared" si="51"/>
        <v/>
      </c>
    </row>
    <row r="222" spans="1:27" x14ac:dyDescent="0.2">
      <c r="A222" s="19" t="str">
        <f>IF(ISBLANK('Klanten gegevens'!A210),"",TRIM(PROPER('Klanten gegevens'!A210)))</f>
        <v>Cynthia</v>
      </c>
      <c r="B222" s="19" t="str">
        <f t="shared" si="39"/>
        <v/>
      </c>
      <c r="C222" s="20" t="str">
        <f>IF(ISBLANK('Klanten gegevens'!B210),"",TRIM(PROPER('Klanten gegevens'!B210)))</f>
        <v>Claessens</v>
      </c>
      <c r="D222" s="19" t="str">
        <f t="shared" si="40"/>
        <v/>
      </c>
      <c r="E222" s="20" t="str">
        <f>IF(ISBLANK('Klanten gegevens'!C210),"",TRIM(PROPER('Klanten gegevens'!C210)))</f>
        <v>445</v>
      </c>
      <c r="F222" s="19" t="str">
        <f t="shared" si="41"/>
        <v/>
      </c>
      <c r="G222" s="19" t="str">
        <f>IF(F222="double ID",(MATCH(E222,E223:$E$3002,0)),"")</f>
        <v/>
      </c>
      <c r="H222" s="19" t="b">
        <f t="shared" si="42"/>
        <v>0</v>
      </c>
      <c r="I222" s="20" t="str">
        <f>IF(ISBLANK('Klanten gegevens'!D210),"",TRIM('Klanten gegevens'!D210))</f>
        <v>cclj76@gmail.com</v>
      </c>
      <c r="J222" s="19" t="str">
        <f t="shared" si="43"/>
        <v/>
      </c>
      <c r="K222" s="19" t="str">
        <f>IF(J222="double email",(MATCH(I222,I223:$I$3002,0)),"")</f>
        <v/>
      </c>
      <c r="L222" s="19" t="b">
        <f t="shared" si="44"/>
        <v>0</v>
      </c>
      <c r="M222" s="20" t="str">
        <f>IF(ISBLANK('Klanten gegevens'!E210),"",TRIM('Klanten gegevens'!E210))</f>
        <v>ja</v>
      </c>
      <c r="N222" s="19" t="str">
        <f t="shared" si="45"/>
        <v/>
      </c>
      <c r="P222" s="40"/>
      <c r="Q222" s="20" t="str">
        <f>IF(ISBLANK('Klanten gegevens'!R210),"",TRIM('Klanten gegevens'!R210))</f>
        <v/>
      </c>
      <c r="R222" s="19" t="str">
        <f t="shared" si="46"/>
        <v/>
      </c>
      <c r="S222" s="19" t="str">
        <f t="shared" si="47"/>
        <v/>
      </c>
      <c r="T222" s="19" t="str">
        <f t="shared" si="48"/>
        <v/>
      </c>
      <c r="U222" s="19" t="str">
        <f t="shared" si="49"/>
        <v/>
      </c>
      <c r="X222" s="20" t="str">
        <f>IF(ISBLANK('Klanten gegevens'!S210),"",TRIM('Klanten gegevens'!S210))</f>
        <v/>
      </c>
      <c r="Y222" s="19" t="str">
        <f t="shared" si="50"/>
        <v/>
      </c>
      <c r="Z222" s="20" t="str">
        <f>IF(ISBLANK('Klanten gegevens'!T210),"",TRIM('Klanten gegevens'!T210))</f>
        <v/>
      </c>
      <c r="AA222" s="19" t="str">
        <f t="shared" si="51"/>
        <v/>
      </c>
    </row>
    <row r="223" spans="1:27" x14ac:dyDescent="0.2">
      <c r="A223" s="19" t="str">
        <f>IF(ISBLANK('Klanten gegevens'!A211),"",TRIM(PROPER('Klanten gegevens'!A211)))</f>
        <v>Dahne</v>
      </c>
      <c r="B223" s="19" t="str">
        <f t="shared" si="39"/>
        <v/>
      </c>
      <c r="C223" s="20" t="str">
        <f>IF(ISBLANK('Klanten gegevens'!B211),"",TRIM(PROPER('Klanten gegevens'!B211)))</f>
        <v>Grassere</v>
      </c>
      <c r="D223" s="19" t="str">
        <f t="shared" si="40"/>
        <v/>
      </c>
      <c r="E223" s="20" t="str">
        <f>IF(ISBLANK('Klanten gegevens'!C211),"",TRIM(PROPER('Klanten gegevens'!C211)))</f>
        <v>645</v>
      </c>
      <c r="F223" s="19" t="str">
        <f t="shared" si="41"/>
        <v/>
      </c>
      <c r="G223" s="19" t="str">
        <f>IF(F223="double ID",(MATCH(E223,E224:$E$3002,0)),"")</f>
        <v/>
      </c>
      <c r="H223" s="19" t="b">
        <f t="shared" si="42"/>
        <v>0</v>
      </c>
      <c r="I223" s="20" t="str">
        <f>IF(ISBLANK('Klanten gegevens'!D211),"",TRIM('Klanten gegevens'!D211))</f>
        <v>dahne.grassere@hotmail.com</v>
      </c>
      <c r="J223" s="19" t="str">
        <f t="shared" si="43"/>
        <v/>
      </c>
      <c r="K223" s="19" t="str">
        <f>IF(J223="double email",(MATCH(I223,I224:$I$3002,0)),"")</f>
        <v/>
      </c>
      <c r="L223" s="19" t="b">
        <f t="shared" si="44"/>
        <v>0</v>
      </c>
      <c r="M223" s="20" t="str">
        <f>IF(ISBLANK('Klanten gegevens'!E211),"",TRIM('Klanten gegevens'!E211))</f>
        <v>ja</v>
      </c>
      <c r="N223" s="19" t="str">
        <f t="shared" si="45"/>
        <v/>
      </c>
      <c r="P223" s="40"/>
      <c r="Q223" s="20" t="str">
        <f>IF(ISBLANK('Klanten gegevens'!R211),"",TRIM('Klanten gegevens'!R211))</f>
        <v/>
      </c>
      <c r="R223" s="19" t="str">
        <f t="shared" si="46"/>
        <v/>
      </c>
      <c r="S223" s="19" t="str">
        <f t="shared" si="47"/>
        <v/>
      </c>
      <c r="T223" s="19" t="str">
        <f t="shared" si="48"/>
        <v/>
      </c>
      <c r="U223" s="19" t="str">
        <f t="shared" si="49"/>
        <v/>
      </c>
      <c r="X223" s="20" t="str">
        <f>IF(ISBLANK('Klanten gegevens'!S211),"",TRIM('Klanten gegevens'!S211))</f>
        <v/>
      </c>
      <c r="Y223" s="19" t="str">
        <f t="shared" si="50"/>
        <v/>
      </c>
      <c r="Z223" s="20" t="str">
        <f>IF(ISBLANK('Klanten gegevens'!T211),"",TRIM('Klanten gegevens'!T211))</f>
        <v/>
      </c>
      <c r="AA223" s="19" t="str">
        <f t="shared" si="51"/>
        <v/>
      </c>
    </row>
    <row r="224" spans="1:27" x14ac:dyDescent="0.2">
      <c r="A224" s="19" t="str">
        <f>IF(ISBLANK('Klanten gegevens'!A212),"",TRIM(PROPER('Klanten gegevens'!A212)))</f>
        <v>Dana</v>
      </c>
      <c r="B224" s="19" t="str">
        <f t="shared" si="39"/>
        <v/>
      </c>
      <c r="C224" s="20" t="str">
        <f>IF(ISBLANK('Klanten gegevens'!B212),"",TRIM(PROPER('Klanten gegevens'!B212)))</f>
        <v>Beers</v>
      </c>
      <c r="D224" s="19" t="str">
        <f t="shared" si="40"/>
        <v/>
      </c>
      <c r="E224" s="20" t="str">
        <f>IF(ISBLANK('Klanten gegevens'!C212),"",TRIM(PROPER('Klanten gegevens'!C212)))</f>
        <v>329</v>
      </c>
      <c r="F224" s="19" t="str">
        <f t="shared" si="41"/>
        <v/>
      </c>
      <c r="G224" s="19" t="str">
        <f>IF(F224="double ID",(MATCH(E224,E225:$E$3002,0)),"")</f>
        <v/>
      </c>
      <c r="H224" s="19" t="b">
        <f t="shared" si="42"/>
        <v>0</v>
      </c>
      <c r="I224" s="20" t="str">
        <f>IF(ISBLANK('Klanten gegevens'!D212),"",TRIM('Klanten gegevens'!D212))</f>
        <v>dana.beers87@gmail.com</v>
      </c>
      <c r="J224" s="19" t="str">
        <f t="shared" si="43"/>
        <v/>
      </c>
      <c r="K224" s="19" t="str">
        <f>IF(J224="double email",(MATCH(I224,I225:$I$3002,0)),"")</f>
        <v/>
      </c>
      <c r="L224" s="19" t="b">
        <f t="shared" si="44"/>
        <v>0</v>
      </c>
      <c r="M224" s="20" t="str">
        <f>IF(ISBLANK('Klanten gegevens'!E212),"",TRIM('Klanten gegevens'!E212))</f>
        <v>ja</v>
      </c>
      <c r="N224" s="19" t="str">
        <f t="shared" si="45"/>
        <v/>
      </c>
      <c r="P224" s="40"/>
      <c r="Q224" s="20" t="str">
        <f>IF(ISBLANK('Klanten gegevens'!R212),"",TRIM('Klanten gegevens'!R212))</f>
        <v/>
      </c>
      <c r="R224" s="19" t="str">
        <f t="shared" si="46"/>
        <v/>
      </c>
      <c r="S224" s="19" t="str">
        <f t="shared" si="47"/>
        <v/>
      </c>
      <c r="T224" s="19" t="str">
        <f t="shared" si="48"/>
        <v/>
      </c>
      <c r="U224" s="19" t="str">
        <f t="shared" si="49"/>
        <v/>
      </c>
      <c r="X224" s="20" t="str">
        <f>IF(ISBLANK('Klanten gegevens'!S212),"",TRIM('Klanten gegevens'!S212))</f>
        <v/>
      </c>
      <c r="Y224" s="19" t="str">
        <f t="shared" si="50"/>
        <v/>
      </c>
      <c r="Z224" s="20" t="str">
        <f>IF(ISBLANK('Klanten gegevens'!T212),"",TRIM('Klanten gegevens'!T212))</f>
        <v/>
      </c>
      <c r="AA224" s="19" t="str">
        <f t="shared" si="51"/>
        <v/>
      </c>
    </row>
    <row r="225" spans="1:27" x14ac:dyDescent="0.2">
      <c r="A225" s="19" t="str">
        <f>IF(ISBLANK('Klanten gegevens'!A213),"",TRIM(PROPER('Klanten gegevens'!A213)))</f>
        <v>Dana</v>
      </c>
      <c r="B225" s="19" t="str">
        <f t="shared" si="39"/>
        <v/>
      </c>
      <c r="C225" s="20" t="str">
        <f>IF(ISBLANK('Klanten gegevens'!B213),"",TRIM(PROPER('Klanten gegevens'!B213)))</f>
        <v>Fischer</v>
      </c>
      <c r="D225" s="19" t="str">
        <f t="shared" si="40"/>
        <v/>
      </c>
      <c r="E225" s="20" t="str">
        <f>IF(ISBLANK('Klanten gegevens'!C213),"",TRIM(PROPER('Klanten gegevens'!C213)))</f>
        <v>582</v>
      </c>
      <c r="F225" s="19" t="str">
        <f t="shared" si="41"/>
        <v/>
      </c>
      <c r="G225" s="19" t="str">
        <f>IF(F225="double ID",(MATCH(E225,E226:$E$3002,0)),"")</f>
        <v/>
      </c>
      <c r="H225" s="19" t="b">
        <f t="shared" si="42"/>
        <v>0</v>
      </c>
      <c r="I225" s="20" t="str">
        <f>IF(ISBLANK('Klanten gegevens'!D213),"",TRIM('Klanten gegevens'!D213))</f>
        <v>Fischer202@hotmail.com</v>
      </c>
      <c r="J225" s="19" t="str">
        <f t="shared" si="43"/>
        <v/>
      </c>
      <c r="K225" s="19" t="str">
        <f>IF(J225="double email",(MATCH(I225,I226:$I$3002,0)),"")</f>
        <v/>
      </c>
      <c r="L225" s="19" t="b">
        <f t="shared" si="44"/>
        <v>0</v>
      </c>
      <c r="M225" s="20" t="str">
        <f>IF(ISBLANK('Klanten gegevens'!E213),"",TRIM('Klanten gegevens'!E213))</f>
        <v>ja</v>
      </c>
      <c r="N225" s="19" t="str">
        <f t="shared" si="45"/>
        <v/>
      </c>
      <c r="P225" s="40"/>
      <c r="Q225" s="20" t="str">
        <f>IF(ISBLANK('Klanten gegevens'!R213),"",TRIM('Klanten gegevens'!R213))</f>
        <v/>
      </c>
      <c r="R225" s="19" t="str">
        <f t="shared" si="46"/>
        <v/>
      </c>
      <c r="S225" s="19" t="str">
        <f t="shared" si="47"/>
        <v/>
      </c>
      <c r="T225" s="19" t="str">
        <f t="shared" si="48"/>
        <v/>
      </c>
      <c r="U225" s="19" t="str">
        <f t="shared" si="49"/>
        <v/>
      </c>
      <c r="X225" s="20" t="str">
        <f>IF(ISBLANK('Klanten gegevens'!S213),"",TRIM('Klanten gegevens'!S213))</f>
        <v/>
      </c>
      <c r="Y225" s="19" t="str">
        <f t="shared" si="50"/>
        <v/>
      </c>
      <c r="Z225" s="20" t="str">
        <f>IF(ISBLANK('Klanten gegevens'!T213),"",TRIM('Klanten gegevens'!T213))</f>
        <v/>
      </c>
      <c r="AA225" s="19" t="str">
        <f t="shared" si="51"/>
        <v/>
      </c>
    </row>
    <row r="226" spans="1:27" x14ac:dyDescent="0.2">
      <c r="A226" s="19" t="str">
        <f>IF(ISBLANK('Klanten gegevens'!A214),"",TRIM(PROPER('Klanten gegevens'!A214)))</f>
        <v>Dani</v>
      </c>
      <c r="B226" s="19" t="str">
        <f t="shared" si="39"/>
        <v/>
      </c>
      <c r="C226" s="20" t="str">
        <f>IF(ISBLANK('Klanten gegevens'!B214),"",TRIM(PROPER('Klanten gegevens'!B214)))</f>
        <v>Verboven</v>
      </c>
      <c r="D226" s="19" t="str">
        <f t="shared" si="40"/>
        <v/>
      </c>
      <c r="E226" s="20" t="str">
        <f>IF(ISBLANK('Klanten gegevens'!C214),"",TRIM(PROPER('Klanten gegevens'!C214)))</f>
        <v>1091</v>
      </c>
      <c r="F226" s="19" t="str">
        <f t="shared" si="41"/>
        <v/>
      </c>
      <c r="G226" s="19" t="str">
        <f>IF(F226="double ID",(MATCH(E226,E227:$E$3002,0)),"")</f>
        <v/>
      </c>
      <c r="H226" s="19" t="b">
        <f t="shared" si="42"/>
        <v>0</v>
      </c>
      <c r="I226" s="20" t="str">
        <f>IF(ISBLANK('Klanten gegevens'!D214),"",TRIM('Klanten gegevens'!D214))</f>
        <v>daniverboven59@gmail.com</v>
      </c>
      <c r="J226" s="19" t="str">
        <f t="shared" si="43"/>
        <v/>
      </c>
      <c r="K226" s="19" t="str">
        <f>IF(J226="double email",(MATCH(I226,I227:$I$3002,0)),"")</f>
        <v/>
      </c>
      <c r="L226" s="19" t="b">
        <f t="shared" si="44"/>
        <v>0</v>
      </c>
      <c r="M226" s="20" t="str">
        <f>IF(ISBLANK('Klanten gegevens'!E214),"",TRIM('Klanten gegevens'!E214))</f>
        <v>ja</v>
      </c>
      <c r="N226" s="19" t="str">
        <f t="shared" si="45"/>
        <v/>
      </c>
      <c r="P226" s="40"/>
      <c r="Q226" s="20" t="str">
        <f>IF(ISBLANK('Klanten gegevens'!R214),"",TRIM('Klanten gegevens'!R214))</f>
        <v/>
      </c>
      <c r="R226" s="19" t="str">
        <f t="shared" si="46"/>
        <v/>
      </c>
      <c r="S226" s="19" t="str">
        <f t="shared" si="47"/>
        <v/>
      </c>
      <c r="T226" s="19" t="str">
        <f t="shared" si="48"/>
        <v/>
      </c>
      <c r="U226" s="19" t="str">
        <f t="shared" si="49"/>
        <v/>
      </c>
      <c r="X226" s="20" t="str">
        <f>IF(ISBLANK('Klanten gegevens'!S214),"",TRIM('Klanten gegevens'!S214))</f>
        <v/>
      </c>
      <c r="Y226" s="19" t="str">
        <f t="shared" si="50"/>
        <v/>
      </c>
      <c r="Z226" s="20" t="str">
        <f>IF(ISBLANK('Klanten gegevens'!T214),"",TRIM('Klanten gegevens'!T214))</f>
        <v/>
      </c>
      <c r="AA226" s="19" t="str">
        <f t="shared" si="51"/>
        <v/>
      </c>
    </row>
    <row r="227" spans="1:27" x14ac:dyDescent="0.2">
      <c r="A227" s="19" t="str">
        <f>IF(ISBLANK('Klanten gegevens'!A215),"",TRIM(PROPER('Klanten gegevens'!A215)))</f>
        <v>Daniel</v>
      </c>
      <c r="B227" s="19" t="str">
        <f t="shared" si="39"/>
        <v/>
      </c>
      <c r="C227" s="20" t="str">
        <f>IF(ISBLANK('Klanten gegevens'!B215),"",TRIM(PROPER('Klanten gegevens'!B215)))</f>
        <v>Mosquera Martinez</v>
      </c>
      <c r="D227" s="19" t="str">
        <f t="shared" si="40"/>
        <v/>
      </c>
      <c r="E227" s="20" t="str">
        <f>IF(ISBLANK('Klanten gegevens'!C215),"",TRIM(PROPER('Klanten gegevens'!C215)))</f>
        <v>1092</v>
      </c>
      <c r="F227" s="19" t="str">
        <f t="shared" si="41"/>
        <v/>
      </c>
      <c r="G227" s="19" t="str">
        <f>IF(F227="double ID",(MATCH(E227,E228:$E$3002,0)),"")</f>
        <v/>
      </c>
      <c r="H227" s="19" t="b">
        <f t="shared" si="42"/>
        <v>0</v>
      </c>
      <c r="I227" s="20" t="str">
        <f>IF(ISBLANK('Klanten gegevens'!D215),"",TRIM('Klanten gegevens'!D215))</f>
        <v>d.mosquera.martinez@gmail.com</v>
      </c>
      <c r="J227" s="19" t="str">
        <f t="shared" si="43"/>
        <v/>
      </c>
      <c r="K227" s="19" t="str">
        <f>IF(J227="double email",(MATCH(I227,I228:$I$3002,0)),"")</f>
        <v/>
      </c>
      <c r="L227" s="19" t="b">
        <f t="shared" si="44"/>
        <v>0</v>
      </c>
      <c r="M227" s="20" t="str">
        <f>IF(ISBLANK('Klanten gegevens'!E215),"",TRIM('Klanten gegevens'!E215))</f>
        <v>ja</v>
      </c>
      <c r="N227" s="19" t="str">
        <f t="shared" si="45"/>
        <v/>
      </c>
      <c r="P227" s="40"/>
      <c r="Q227" s="20" t="str">
        <f>IF(ISBLANK('Klanten gegevens'!R215),"",TRIM('Klanten gegevens'!R215))</f>
        <v/>
      </c>
      <c r="R227" s="19" t="str">
        <f t="shared" si="46"/>
        <v/>
      </c>
      <c r="S227" s="19" t="str">
        <f t="shared" si="47"/>
        <v/>
      </c>
      <c r="T227" s="19" t="str">
        <f t="shared" si="48"/>
        <v/>
      </c>
      <c r="U227" s="19" t="str">
        <f t="shared" si="49"/>
        <v/>
      </c>
      <c r="X227" s="20" t="str">
        <f>IF(ISBLANK('Klanten gegevens'!S215),"",TRIM('Klanten gegevens'!S215))</f>
        <v/>
      </c>
      <c r="Y227" s="19" t="str">
        <f t="shared" si="50"/>
        <v/>
      </c>
      <c r="Z227" s="20" t="str">
        <f>IF(ISBLANK('Klanten gegevens'!T215),"",TRIM('Klanten gegevens'!T215))</f>
        <v/>
      </c>
      <c r="AA227" s="19" t="str">
        <f t="shared" si="51"/>
        <v/>
      </c>
    </row>
    <row r="228" spans="1:27" x14ac:dyDescent="0.2">
      <c r="A228" s="19" t="str">
        <f>IF(ISBLANK('Klanten gegevens'!A216),"",TRIM(PROPER('Klanten gegevens'!A216)))</f>
        <v>Daniel</v>
      </c>
      <c r="B228" s="19" t="str">
        <f t="shared" si="39"/>
        <v/>
      </c>
      <c r="C228" s="20" t="str">
        <f>IF(ISBLANK('Klanten gegevens'!B216),"",TRIM(PROPER('Klanten gegevens'!B216)))</f>
        <v>Rivera</v>
      </c>
      <c r="D228" s="19" t="str">
        <f t="shared" si="40"/>
        <v/>
      </c>
      <c r="E228" s="20" t="str">
        <f>IF(ISBLANK('Klanten gegevens'!C216),"",TRIM(PROPER('Klanten gegevens'!C216)))</f>
        <v>1093</v>
      </c>
      <c r="F228" s="19" t="str">
        <f t="shared" si="41"/>
        <v/>
      </c>
      <c r="G228" s="19" t="str">
        <f>IF(F228="double ID",(MATCH(E228,E229:$E$3002,0)),"")</f>
        <v/>
      </c>
      <c r="H228" s="19" t="b">
        <f t="shared" si="42"/>
        <v>0</v>
      </c>
      <c r="I228" s="20" t="str">
        <f>IF(ISBLANK('Klanten gegevens'!D216),"",TRIM('Klanten gegevens'!D216))</f>
        <v>danrivro12@gmail.com</v>
      </c>
      <c r="J228" s="19" t="str">
        <f t="shared" si="43"/>
        <v/>
      </c>
      <c r="K228" s="19" t="str">
        <f>IF(J228="double email",(MATCH(I228,I229:$I$3002,0)),"")</f>
        <v/>
      </c>
      <c r="L228" s="19" t="b">
        <f t="shared" si="44"/>
        <v>0</v>
      </c>
      <c r="M228" s="20" t="str">
        <f>IF(ISBLANK('Klanten gegevens'!E216),"",TRIM('Klanten gegevens'!E216))</f>
        <v>ja</v>
      </c>
      <c r="N228" s="19" t="str">
        <f t="shared" si="45"/>
        <v/>
      </c>
      <c r="P228" s="40"/>
      <c r="Q228" s="20" t="str">
        <f>IF(ISBLANK('Klanten gegevens'!R216),"",TRIM('Klanten gegevens'!R216))</f>
        <v/>
      </c>
      <c r="R228" s="19" t="str">
        <f t="shared" si="46"/>
        <v/>
      </c>
      <c r="S228" s="19" t="str">
        <f t="shared" si="47"/>
        <v/>
      </c>
      <c r="T228" s="19" t="str">
        <f t="shared" si="48"/>
        <v/>
      </c>
      <c r="U228" s="19" t="str">
        <f t="shared" si="49"/>
        <v/>
      </c>
      <c r="X228" s="20" t="str">
        <f>IF(ISBLANK('Klanten gegevens'!S216),"",TRIM('Klanten gegevens'!S216))</f>
        <v/>
      </c>
      <c r="Y228" s="19" t="str">
        <f t="shared" si="50"/>
        <v/>
      </c>
      <c r="Z228" s="20" t="str">
        <f>IF(ISBLANK('Klanten gegevens'!T216),"",TRIM('Klanten gegevens'!T216))</f>
        <v/>
      </c>
      <c r="AA228" s="19" t="str">
        <f t="shared" si="51"/>
        <v/>
      </c>
    </row>
    <row r="229" spans="1:27" x14ac:dyDescent="0.2">
      <c r="A229" s="19" t="str">
        <f>IF(ISBLANK('Klanten gegevens'!A217),"",TRIM(PROPER('Klanten gegevens'!A217)))</f>
        <v>Daniela</v>
      </c>
      <c r="B229" s="19" t="str">
        <f t="shared" si="39"/>
        <v/>
      </c>
      <c r="C229" s="20" t="str">
        <f>IF(ISBLANK('Klanten gegevens'!B217),"",TRIM(PROPER('Klanten gegevens'!B217)))</f>
        <v>Gonzalez</v>
      </c>
      <c r="D229" s="19" t="str">
        <f t="shared" si="40"/>
        <v/>
      </c>
      <c r="E229" s="20" t="str">
        <f>IF(ISBLANK('Klanten gegevens'!C217),"",TRIM(PROPER('Klanten gegevens'!C217)))</f>
        <v>77</v>
      </c>
      <c r="F229" s="19" t="str">
        <f t="shared" si="41"/>
        <v/>
      </c>
      <c r="G229" s="19" t="str">
        <f>IF(F229="double ID",(MATCH(E229,E230:$E$3002,0)),"")</f>
        <v/>
      </c>
      <c r="H229" s="19" t="b">
        <f t="shared" si="42"/>
        <v>0</v>
      </c>
      <c r="I229" s="20" t="str">
        <f>IF(ISBLANK('Klanten gegevens'!D217),"",TRIM('Klanten gegevens'!D217))</f>
        <v>danigonzalez841@gmail.com</v>
      </c>
      <c r="J229" s="19" t="str">
        <f t="shared" si="43"/>
        <v/>
      </c>
      <c r="K229" s="19" t="str">
        <f>IF(J229="double email",(MATCH(I229,I230:$I$3002,0)),"")</f>
        <v/>
      </c>
      <c r="L229" s="19" t="b">
        <f t="shared" si="44"/>
        <v>0</v>
      </c>
      <c r="M229" s="20" t="str">
        <f>IF(ISBLANK('Klanten gegevens'!E217),"",TRIM('Klanten gegevens'!E217))</f>
        <v>ja</v>
      </c>
      <c r="N229" s="19" t="str">
        <f t="shared" si="45"/>
        <v/>
      </c>
      <c r="P229" s="40"/>
      <c r="Q229" s="20" t="str">
        <f>IF(ISBLANK('Klanten gegevens'!R217),"",TRIM('Klanten gegevens'!R217))</f>
        <v/>
      </c>
      <c r="R229" s="19" t="str">
        <f t="shared" si="46"/>
        <v/>
      </c>
      <c r="S229" s="19" t="str">
        <f t="shared" si="47"/>
        <v/>
      </c>
      <c r="T229" s="19" t="str">
        <f t="shared" si="48"/>
        <v/>
      </c>
      <c r="U229" s="19" t="str">
        <f t="shared" si="49"/>
        <v/>
      </c>
      <c r="X229" s="20" t="str">
        <f>IF(ISBLANK('Klanten gegevens'!S217),"",TRIM('Klanten gegevens'!S217))</f>
        <v/>
      </c>
      <c r="Y229" s="19" t="str">
        <f t="shared" si="50"/>
        <v/>
      </c>
      <c r="Z229" s="20" t="str">
        <f>IF(ISBLANK('Klanten gegevens'!T217),"",TRIM('Klanten gegevens'!T217))</f>
        <v/>
      </c>
      <c r="AA229" s="19" t="str">
        <f t="shared" si="51"/>
        <v/>
      </c>
    </row>
    <row r="230" spans="1:27" x14ac:dyDescent="0.2">
      <c r="A230" s="19" t="str">
        <f>IF(ISBLANK('Klanten gegevens'!A218),"",TRIM(PROPER('Klanten gegevens'!A218)))</f>
        <v>Danielle</v>
      </c>
      <c r="B230" s="19" t="str">
        <f t="shared" si="39"/>
        <v/>
      </c>
      <c r="C230" s="20" t="str">
        <f>IF(ISBLANK('Klanten gegevens'!B218),"",TRIM(PROPER('Klanten gegevens'!B218)))</f>
        <v>Berghmans</v>
      </c>
      <c r="D230" s="19" t="str">
        <f t="shared" si="40"/>
        <v/>
      </c>
      <c r="E230" s="20" t="str">
        <f>IF(ISBLANK('Klanten gegevens'!C218),"",TRIM(PROPER('Klanten gegevens'!C218)))</f>
        <v>338</v>
      </c>
      <c r="F230" s="19" t="str">
        <f t="shared" si="41"/>
        <v/>
      </c>
      <c r="G230" s="19" t="str">
        <f>IF(F230="double ID",(MATCH(E230,E231:$E$3002,0)),"")</f>
        <v/>
      </c>
      <c r="H230" s="19" t="b">
        <f t="shared" si="42"/>
        <v>0</v>
      </c>
      <c r="I230" s="20" t="str">
        <f>IF(ISBLANK('Klanten gegevens'!D218),"",TRIM('Klanten gegevens'!D218))</f>
        <v>danielleke@gmail.com</v>
      </c>
      <c r="J230" s="19" t="str">
        <f t="shared" si="43"/>
        <v/>
      </c>
      <c r="K230" s="19" t="str">
        <f>IF(J230="double email",(MATCH(I230,I231:$I$3002,0)),"")</f>
        <v/>
      </c>
      <c r="L230" s="19" t="b">
        <f t="shared" si="44"/>
        <v>0</v>
      </c>
      <c r="M230" s="20" t="str">
        <f>IF(ISBLANK('Klanten gegevens'!E218),"",TRIM('Klanten gegevens'!E218))</f>
        <v>ja</v>
      </c>
      <c r="N230" s="19" t="str">
        <f t="shared" si="45"/>
        <v/>
      </c>
      <c r="P230" s="40"/>
      <c r="Q230" s="20" t="str">
        <f>IF(ISBLANK('Klanten gegevens'!R218),"",TRIM('Klanten gegevens'!R218))</f>
        <v/>
      </c>
      <c r="R230" s="19" t="str">
        <f t="shared" si="46"/>
        <v/>
      </c>
      <c r="S230" s="19" t="str">
        <f t="shared" si="47"/>
        <v/>
      </c>
      <c r="T230" s="19" t="str">
        <f t="shared" si="48"/>
        <v/>
      </c>
      <c r="U230" s="19" t="str">
        <f t="shared" si="49"/>
        <v/>
      </c>
      <c r="X230" s="20" t="str">
        <f>IF(ISBLANK('Klanten gegevens'!S218),"",TRIM('Klanten gegevens'!S218))</f>
        <v/>
      </c>
      <c r="Y230" s="19" t="str">
        <f t="shared" si="50"/>
        <v/>
      </c>
      <c r="Z230" s="20" t="str">
        <f>IF(ISBLANK('Klanten gegevens'!T218),"",TRIM('Klanten gegevens'!T218))</f>
        <v/>
      </c>
      <c r="AA230" s="19" t="str">
        <f t="shared" si="51"/>
        <v/>
      </c>
    </row>
    <row r="231" spans="1:27" x14ac:dyDescent="0.2">
      <c r="A231" s="19" t="str">
        <f>IF(ISBLANK('Klanten gegevens'!A219),"",TRIM(PROPER('Klanten gegevens'!A219)))</f>
        <v>Danielle</v>
      </c>
      <c r="B231" s="19" t="str">
        <f t="shared" si="39"/>
        <v/>
      </c>
      <c r="C231" s="20" t="str">
        <f>IF(ISBLANK('Klanten gegevens'!B219),"",TRIM(PROPER('Klanten gegevens'!B219)))</f>
        <v>Otten</v>
      </c>
      <c r="D231" s="19" t="str">
        <f t="shared" si="40"/>
        <v/>
      </c>
      <c r="E231" s="20" t="str">
        <f>IF(ISBLANK('Klanten gegevens'!C219),"",TRIM(PROPER('Klanten gegevens'!C219)))</f>
        <v>1094</v>
      </c>
      <c r="F231" s="19" t="str">
        <f t="shared" si="41"/>
        <v/>
      </c>
      <c r="G231" s="19" t="str">
        <f>IF(F231="double ID",(MATCH(E231,E232:$E$3002,0)),"")</f>
        <v/>
      </c>
      <c r="H231" s="19" t="b">
        <f t="shared" si="42"/>
        <v>0</v>
      </c>
      <c r="I231" s="20" t="str">
        <f>IF(ISBLANK('Klanten gegevens'!D219),"",TRIM('Klanten gegevens'!D219))</f>
        <v>d.m.otten91@gmail.com</v>
      </c>
      <c r="J231" s="19" t="str">
        <f t="shared" si="43"/>
        <v/>
      </c>
      <c r="K231" s="19" t="str">
        <f>IF(J231="double email",(MATCH(I231,I232:$I$3002,0)),"")</f>
        <v/>
      </c>
      <c r="L231" s="19" t="b">
        <f t="shared" si="44"/>
        <v>0</v>
      </c>
      <c r="M231" s="20" t="str">
        <f>IF(ISBLANK('Klanten gegevens'!E219),"",TRIM('Klanten gegevens'!E219))</f>
        <v>ja</v>
      </c>
      <c r="N231" s="19" t="str">
        <f t="shared" si="45"/>
        <v/>
      </c>
      <c r="P231" s="40"/>
      <c r="Q231" s="20" t="str">
        <f>IF(ISBLANK('Klanten gegevens'!R219),"",TRIM('Klanten gegevens'!R219))</f>
        <v/>
      </c>
      <c r="R231" s="19" t="str">
        <f t="shared" si="46"/>
        <v/>
      </c>
      <c r="S231" s="19" t="str">
        <f t="shared" si="47"/>
        <v/>
      </c>
      <c r="T231" s="19" t="str">
        <f t="shared" si="48"/>
        <v/>
      </c>
      <c r="U231" s="19" t="str">
        <f t="shared" si="49"/>
        <v/>
      </c>
      <c r="X231" s="20" t="str">
        <f>IF(ISBLANK('Klanten gegevens'!S219),"",TRIM('Klanten gegevens'!S219))</f>
        <v/>
      </c>
      <c r="Y231" s="19" t="str">
        <f t="shared" si="50"/>
        <v/>
      </c>
      <c r="Z231" s="20" t="str">
        <f>IF(ISBLANK('Klanten gegevens'!T219),"",TRIM('Klanten gegevens'!T219))</f>
        <v/>
      </c>
      <c r="AA231" s="19" t="str">
        <f t="shared" si="51"/>
        <v/>
      </c>
    </row>
    <row r="232" spans="1:27" x14ac:dyDescent="0.2">
      <c r="A232" s="19" t="str">
        <f>IF(ISBLANK('Klanten gegevens'!A220),"",TRIM(PROPER('Klanten gegevens'!A220)))</f>
        <v>Danielle</v>
      </c>
      <c r="B232" s="19" t="str">
        <f t="shared" si="39"/>
        <v/>
      </c>
      <c r="C232" s="20" t="str">
        <f>IF(ISBLANK('Klanten gegevens'!B220),"",TRIM(PROPER('Klanten gegevens'!B220)))</f>
        <v>Roosen</v>
      </c>
      <c r="D232" s="19" t="str">
        <f t="shared" si="40"/>
        <v/>
      </c>
      <c r="E232" s="20" t="str">
        <f>IF(ISBLANK('Klanten gegevens'!C220),"",TRIM(PROPER('Klanten gegevens'!C220)))</f>
        <v>1095</v>
      </c>
      <c r="F232" s="19" t="str">
        <f t="shared" si="41"/>
        <v/>
      </c>
      <c r="G232" s="19" t="str">
        <f>IF(F232="double ID",(MATCH(E232,E233:$E$3002,0)),"")</f>
        <v/>
      </c>
      <c r="H232" s="19" t="b">
        <f t="shared" si="42"/>
        <v>0</v>
      </c>
      <c r="I232" s="20" t="str">
        <f>IF(ISBLANK('Klanten gegevens'!D220),"",TRIM('Klanten gegevens'!D220))</f>
        <v>d.roosen@student.maastrichtuniversity.nl</v>
      </c>
      <c r="J232" s="19" t="str">
        <f t="shared" si="43"/>
        <v/>
      </c>
      <c r="K232" s="19" t="str">
        <f>IF(J232="double email",(MATCH(I232,I233:$I$3002,0)),"")</f>
        <v/>
      </c>
      <c r="L232" s="19" t="b">
        <f t="shared" si="44"/>
        <v>0</v>
      </c>
      <c r="M232" s="20" t="str">
        <f>IF(ISBLANK('Klanten gegevens'!E220),"",TRIM('Klanten gegevens'!E220))</f>
        <v>ja</v>
      </c>
      <c r="N232" s="19" t="str">
        <f t="shared" si="45"/>
        <v/>
      </c>
      <c r="P232" s="40"/>
      <c r="Q232" s="20" t="str">
        <f>IF(ISBLANK('Klanten gegevens'!R220),"",TRIM('Klanten gegevens'!R220))</f>
        <v/>
      </c>
      <c r="R232" s="19" t="str">
        <f t="shared" si="46"/>
        <v/>
      </c>
      <c r="S232" s="19" t="str">
        <f t="shared" si="47"/>
        <v/>
      </c>
      <c r="T232" s="19" t="str">
        <f t="shared" si="48"/>
        <v/>
      </c>
      <c r="U232" s="19" t="str">
        <f t="shared" si="49"/>
        <v/>
      </c>
      <c r="X232" s="20" t="str">
        <f>IF(ISBLANK('Klanten gegevens'!S220),"",TRIM('Klanten gegevens'!S220))</f>
        <v/>
      </c>
      <c r="Y232" s="19" t="str">
        <f t="shared" si="50"/>
        <v/>
      </c>
      <c r="Z232" s="20" t="str">
        <f>IF(ISBLANK('Klanten gegevens'!T220),"",TRIM('Klanten gegevens'!T220))</f>
        <v/>
      </c>
      <c r="AA232" s="19" t="str">
        <f t="shared" si="51"/>
        <v/>
      </c>
    </row>
    <row r="233" spans="1:27" x14ac:dyDescent="0.2">
      <c r="A233" s="19" t="str">
        <f>IF(ISBLANK('Klanten gegevens'!A221),"",TRIM(PROPER('Klanten gegevens'!A221)))</f>
        <v>Danique</v>
      </c>
      <c r="B233" s="19" t="str">
        <f t="shared" si="39"/>
        <v/>
      </c>
      <c r="C233" s="20" t="str">
        <f>IF(ISBLANK('Klanten gegevens'!B221),"",TRIM(PROPER('Klanten gegevens'!B221)))</f>
        <v>Hellebrekers</v>
      </c>
      <c r="D233" s="19" t="str">
        <f t="shared" si="40"/>
        <v/>
      </c>
      <c r="E233" s="20" t="str">
        <f>IF(ISBLANK('Klanten gegevens'!C221),"",TRIM(PROPER('Klanten gegevens'!C221)))</f>
        <v>698</v>
      </c>
      <c r="F233" s="19" t="str">
        <f t="shared" si="41"/>
        <v/>
      </c>
      <c r="G233" s="19" t="str">
        <f>IF(F233="double ID",(MATCH(E233,E234:$E$3002,0)),"")</f>
        <v/>
      </c>
      <c r="H233" s="19" t="b">
        <f t="shared" si="42"/>
        <v>0</v>
      </c>
      <c r="I233" s="20" t="str">
        <f>IF(ISBLANK('Klanten gegevens'!D221),"",TRIM('Klanten gegevens'!D221))</f>
        <v>danique.hellebrekers@hotmail.com</v>
      </c>
      <c r="J233" s="19" t="str">
        <f t="shared" si="43"/>
        <v/>
      </c>
      <c r="K233" s="19" t="str">
        <f>IF(J233="double email",(MATCH(I233,I234:$I$3002,0)),"")</f>
        <v/>
      </c>
      <c r="L233" s="19" t="b">
        <f t="shared" si="44"/>
        <v>0</v>
      </c>
      <c r="M233" s="20" t="str">
        <f>IF(ISBLANK('Klanten gegevens'!E221),"",TRIM('Klanten gegevens'!E221))</f>
        <v>ja</v>
      </c>
      <c r="N233" s="19" t="str">
        <f t="shared" si="45"/>
        <v/>
      </c>
      <c r="P233" s="40"/>
      <c r="Q233" s="20" t="str">
        <f>IF(ISBLANK('Klanten gegevens'!R221),"",TRIM('Klanten gegevens'!R221))</f>
        <v/>
      </c>
      <c r="R233" s="19" t="str">
        <f t="shared" si="46"/>
        <v/>
      </c>
      <c r="S233" s="19" t="str">
        <f t="shared" si="47"/>
        <v/>
      </c>
      <c r="T233" s="19" t="str">
        <f t="shared" si="48"/>
        <v/>
      </c>
      <c r="U233" s="19" t="str">
        <f t="shared" si="49"/>
        <v/>
      </c>
      <c r="X233" s="20" t="str">
        <f>IF(ISBLANK('Klanten gegevens'!S221),"",TRIM('Klanten gegevens'!S221))</f>
        <v/>
      </c>
      <c r="Y233" s="19" t="str">
        <f t="shared" si="50"/>
        <v/>
      </c>
      <c r="Z233" s="20" t="str">
        <f>IF(ISBLANK('Klanten gegevens'!T221),"",TRIM('Klanten gegevens'!T221))</f>
        <v/>
      </c>
      <c r="AA233" s="19" t="str">
        <f t="shared" si="51"/>
        <v/>
      </c>
    </row>
    <row r="234" spans="1:27" x14ac:dyDescent="0.2">
      <c r="A234" s="19" t="str">
        <f>IF(ISBLANK('Klanten gegevens'!A222),"",TRIM(PROPER('Klanten gegevens'!A222)))</f>
        <v>Danny</v>
      </c>
      <c r="B234" s="19" t="str">
        <f t="shared" si="39"/>
        <v/>
      </c>
      <c r="C234" s="20" t="str">
        <f>IF(ISBLANK('Klanten gegevens'!B222),"",TRIM(PROPER('Klanten gegevens'!B222)))</f>
        <v>Crommen</v>
      </c>
      <c r="D234" s="19" t="str">
        <f t="shared" si="40"/>
        <v/>
      </c>
      <c r="E234" s="20" t="str">
        <f>IF(ISBLANK('Klanten gegevens'!C222),"",TRIM(PROPER('Klanten gegevens'!C222)))</f>
        <v>42</v>
      </c>
      <c r="F234" s="19" t="str">
        <f t="shared" si="41"/>
        <v/>
      </c>
      <c r="G234" s="19" t="str">
        <f>IF(F234="double ID",(MATCH(E234,E235:$E$3002,0)),"")</f>
        <v/>
      </c>
      <c r="H234" s="19" t="b">
        <f t="shared" si="42"/>
        <v>0</v>
      </c>
      <c r="I234" s="20" t="str">
        <f>IF(ISBLANK('Klanten gegevens'!D222),"",TRIM('Klanten gegevens'!D222))</f>
        <v>Dannycrommen@icloud.com</v>
      </c>
      <c r="J234" s="19" t="str">
        <f t="shared" si="43"/>
        <v/>
      </c>
      <c r="K234" s="19" t="str">
        <f>IF(J234="double email",(MATCH(I234,I235:$I$3002,0)),"")</f>
        <v/>
      </c>
      <c r="L234" s="19" t="b">
        <f t="shared" si="44"/>
        <v>0</v>
      </c>
      <c r="M234" s="20" t="str">
        <f>IF(ISBLANK('Klanten gegevens'!E222),"",TRIM('Klanten gegevens'!E222))</f>
        <v>ja</v>
      </c>
      <c r="N234" s="19" t="str">
        <f t="shared" si="45"/>
        <v/>
      </c>
      <c r="P234" s="40"/>
      <c r="Q234" s="20" t="str">
        <f>IF(ISBLANK('Klanten gegevens'!R222),"",TRIM('Klanten gegevens'!R222))</f>
        <v/>
      </c>
      <c r="R234" s="19" t="str">
        <f t="shared" si="46"/>
        <v/>
      </c>
      <c r="S234" s="19" t="str">
        <f t="shared" si="47"/>
        <v/>
      </c>
      <c r="T234" s="19" t="str">
        <f t="shared" si="48"/>
        <v/>
      </c>
      <c r="U234" s="19" t="str">
        <f t="shared" si="49"/>
        <v/>
      </c>
      <c r="X234" s="20" t="str">
        <f>IF(ISBLANK('Klanten gegevens'!S222),"",TRIM('Klanten gegevens'!S222))</f>
        <v/>
      </c>
      <c r="Y234" s="19" t="str">
        <f t="shared" si="50"/>
        <v/>
      </c>
      <c r="Z234" s="20" t="str">
        <f>IF(ISBLANK('Klanten gegevens'!T222),"",TRIM('Klanten gegevens'!T222))</f>
        <v/>
      </c>
      <c r="AA234" s="19" t="str">
        <f t="shared" si="51"/>
        <v/>
      </c>
    </row>
    <row r="235" spans="1:27" x14ac:dyDescent="0.2">
      <c r="A235" s="19" t="str">
        <f>IF(ISBLANK('Klanten gegevens'!A223),"",TRIM(PROPER('Klanten gegevens'!A223)))</f>
        <v>Danny</v>
      </c>
      <c r="B235" s="19" t="str">
        <f t="shared" si="39"/>
        <v/>
      </c>
      <c r="C235" s="20" t="str">
        <f>IF(ISBLANK('Klanten gegevens'!B223),"",TRIM(PROPER('Klanten gegevens'!B223)))</f>
        <v>Jansen</v>
      </c>
      <c r="D235" s="19" t="str">
        <f t="shared" si="40"/>
        <v/>
      </c>
      <c r="E235" s="20" t="str">
        <f>IF(ISBLANK('Klanten gegevens'!C223),"",TRIM(PROPER('Klanten gegevens'!C223)))</f>
        <v>776</v>
      </c>
      <c r="F235" s="19" t="str">
        <f t="shared" si="41"/>
        <v/>
      </c>
      <c r="G235" s="19" t="str">
        <f>IF(F235="double ID",(MATCH(E235,E236:$E$3002,0)),"")</f>
        <v/>
      </c>
      <c r="H235" s="19" t="b">
        <f t="shared" si="42"/>
        <v>0</v>
      </c>
      <c r="I235" s="20" t="str">
        <f>IF(ISBLANK('Klanten gegevens'!D223),"",TRIM('Klanten gegevens'!D223))</f>
        <v>dh.jansen@hotmail.com</v>
      </c>
      <c r="J235" s="19" t="str">
        <f t="shared" si="43"/>
        <v/>
      </c>
      <c r="K235" s="19" t="str">
        <f>IF(J235="double email",(MATCH(I235,I236:$I$3002,0)),"")</f>
        <v/>
      </c>
      <c r="L235" s="19" t="b">
        <f t="shared" si="44"/>
        <v>0</v>
      </c>
      <c r="M235" s="20" t="str">
        <f>IF(ISBLANK('Klanten gegevens'!E223),"",TRIM('Klanten gegevens'!E223))</f>
        <v>ja</v>
      </c>
      <c r="N235" s="19" t="str">
        <f t="shared" si="45"/>
        <v/>
      </c>
      <c r="P235" s="40"/>
      <c r="Q235" s="20" t="str">
        <f>IF(ISBLANK('Klanten gegevens'!R223),"",TRIM('Klanten gegevens'!R223))</f>
        <v/>
      </c>
      <c r="R235" s="19" t="str">
        <f t="shared" si="46"/>
        <v/>
      </c>
      <c r="S235" s="19" t="str">
        <f t="shared" si="47"/>
        <v/>
      </c>
      <c r="T235" s="19" t="str">
        <f t="shared" si="48"/>
        <v/>
      </c>
      <c r="U235" s="19" t="str">
        <f t="shared" si="49"/>
        <v/>
      </c>
      <c r="X235" s="20" t="str">
        <f>IF(ISBLANK('Klanten gegevens'!S223),"",TRIM('Klanten gegevens'!S223))</f>
        <v/>
      </c>
      <c r="Y235" s="19" t="str">
        <f t="shared" si="50"/>
        <v/>
      </c>
      <c r="Z235" s="20" t="str">
        <f>IF(ISBLANK('Klanten gegevens'!T223),"",TRIM('Klanten gegevens'!T223))</f>
        <v/>
      </c>
      <c r="AA235" s="19" t="str">
        <f t="shared" si="51"/>
        <v/>
      </c>
    </row>
    <row r="236" spans="1:27" x14ac:dyDescent="0.2">
      <c r="A236" s="19" t="str">
        <f>IF(ISBLANK('Klanten gegevens'!A224),"",TRIM(PROPER('Klanten gegevens'!A224)))</f>
        <v>Danny</v>
      </c>
      <c r="B236" s="19" t="str">
        <f t="shared" si="39"/>
        <v/>
      </c>
      <c r="C236" s="20" t="str">
        <f>IF(ISBLANK('Klanten gegevens'!B224),"",TRIM(PROPER('Klanten gegevens'!B224)))</f>
        <v>Van Doorn</v>
      </c>
      <c r="D236" s="19" t="str">
        <f t="shared" si="40"/>
        <v/>
      </c>
      <c r="E236" s="20" t="str">
        <f>IF(ISBLANK('Klanten gegevens'!C224),"",TRIM(PROPER('Klanten gegevens'!C224)))</f>
        <v>1096</v>
      </c>
      <c r="F236" s="19" t="str">
        <f t="shared" si="41"/>
        <v/>
      </c>
      <c r="G236" s="19" t="str">
        <f>IF(F236="double ID",(MATCH(E236,E237:$E$3002,0)),"")</f>
        <v/>
      </c>
      <c r="H236" s="19" t="b">
        <f t="shared" si="42"/>
        <v>0</v>
      </c>
      <c r="I236" s="20" t="str">
        <f>IF(ISBLANK('Klanten gegevens'!D224),"",TRIM('Klanten gegevens'!D224))</f>
        <v>danny.van.doorn@outlook.com</v>
      </c>
      <c r="J236" s="19" t="str">
        <f t="shared" si="43"/>
        <v/>
      </c>
      <c r="K236" s="19" t="str">
        <f>IF(J236="double email",(MATCH(I236,I237:$I$3002,0)),"")</f>
        <v/>
      </c>
      <c r="L236" s="19" t="b">
        <f t="shared" si="44"/>
        <v>0</v>
      </c>
      <c r="M236" s="20" t="str">
        <f>IF(ISBLANK('Klanten gegevens'!E224),"",TRIM('Klanten gegevens'!E224))</f>
        <v>ja</v>
      </c>
      <c r="N236" s="19" t="str">
        <f t="shared" si="45"/>
        <v/>
      </c>
      <c r="P236" s="40"/>
      <c r="Q236" s="20" t="str">
        <f>IF(ISBLANK('Klanten gegevens'!R224),"",TRIM('Klanten gegevens'!R224))</f>
        <v/>
      </c>
      <c r="R236" s="19" t="str">
        <f t="shared" si="46"/>
        <v/>
      </c>
      <c r="S236" s="19" t="str">
        <f t="shared" si="47"/>
        <v/>
      </c>
      <c r="T236" s="19" t="str">
        <f t="shared" si="48"/>
        <v/>
      </c>
      <c r="U236" s="19" t="str">
        <f t="shared" si="49"/>
        <v/>
      </c>
      <c r="X236" s="20" t="str">
        <f>IF(ISBLANK('Klanten gegevens'!S224),"",TRIM('Klanten gegevens'!S224))</f>
        <v/>
      </c>
      <c r="Y236" s="19" t="str">
        <f t="shared" si="50"/>
        <v/>
      </c>
      <c r="Z236" s="20" t="str">
        <f>IF(ISBLANK('Klanten gegevens'!T224),"",TRIM('Klanten gegevens'!T224))</f>
        <v/>
      </c>
      <c r="AA236" s="19" t="str">
        <f t="shared" si="51"/>
        <v/>
      </c>
    </row>
    <row r="237" spans="1:27" x14ac:dyDescent="0.2">
      <c r="A237" s="19" t="str">
        <f>IF(ISBLANK('Klanten gegevens'!A225),"",TRIM(PROPER('Klanten gegevens'!A225)))</f>
        <v>Danny</v>
      </c>
      <c r="B237" s="19" t="str">
        <f t="shared" si="39"/>
        <v/>
      </c>
      <c r="C237" s="20" t="str">
        <f>IF(ISBLANK('Klanten gegevens'!B225),"",TRIM(PROPER('Klanten gegevens'!B225)))</f>
        <v>Vos</v>
      </c>
      <c r="D237" s="19" t="str">
        <f t="shared" si="40"/>
        <v/>
      </c>
      <c r="E237" s="20" t="str">
        <f>IF(ISBLANK('Klanten gegevens'!C225),"",TRIM(PROPER('Klanten gegevens'!C225)))</f>
        <v>1097</v>
      </c>
      <c r="F237" s="19" t="str">
        <f t="shared" si="41"/>
        <v/>
      </c>
      <c r="G237" s="19" t="str">
        <f>IF(F237="double ID",(MATCH(E237,E238:$E$3002,0)),"")</f>
        <v/>
      </c>
      <c r="H237" s="19" t="b">
        <f t="shared" si="42"/>
        <v>0</v>
      </c>
      <c r="I237" s="20" t="str">
        <f>IF(ISBLANK('Klanten gegevens'!D225),"",TRIM('Klanten gegevens'!D225))</f>
        <v>dak.vos@gmail.com</v>
      </c>
      <c r="J237" s="19" t="str">
        <f t="shared" si="43"/>
        <v/>
      </c>
      <c r="K237" s="19" t="str">
        <f>IF(J237="double email",(MATCH(I237,I238:$I$3002,0)),"")</f>
        <v/>
      </c>
      <c r="L237" s="19" t="b">
        <f t="shared" si="44"/>
        <v>0</v>
      </c>
      <c r="M237" s="20" t="str">
        <f>IF(ISBLANK('Klanten gegevens'!E225),"",TRIM('Klanten gegevens'!E225))</f>
        <v>ja</v>
      </c>
      <c r="N237" s="19" t="str">
        <f t="shared" si="45"/>
        <v/>
      </c>
      <c r="P237" s="40"/>
      <c r="Q237" s="20" t="str">
        <f>IF(ISBLANK('Klanten gegevens'!R225),"",TRIM('Klanten gegevens'!R225))</f>
        <v/>
      </c>
      <c r="R237" s="19" t="str">
        <f t="shared" si="46"/>
        <v/>
      </c>
      <c r="S237" s="19" t="str">
        <f t="shared" si="47"/>
        <v/>
      </c>
      <c r="T237" s="19" t="str">
        <f t="shared" si="48"/>
        <v/>
      </c>
      <c r="U237" s="19" t="str">
        <f t="shared" si="49"/>
        <v/>
      </c>
      <c r="X237" s="20" t="str">
        <f>IF(ISBLANK('Klanten gegevens'!S225),"",TRIM('Klanten gegevens'!S225))</f>
        <v/>
      </c>
      <c r="Y237" s="19" t="str">
        <f t="shared" si="50"/>
        <v/>
      </c>
      <c r="Z237" s="20" t="str">
        <f>IF(ISBLANK('Klanten gegevens'!T225),"",TRIM('Klanten gegevens'!T225))</f>
        <v/>
      </c>
      <c r="AA237" s="19" t="str">
        <f t="shared" si="51"/>
        <v/>
      </c>
    </row>
    <row r="238" spans="1:27" x14ac:dyDescent="0.2">
      <c r="A238" s="19" t="str">
        <f>IF(ISBLANK('Klanten gegevens'!A226),"",TRIM(PROPER('Klanten gegevens'!A226)))</f>
        <v>Dany</v>
      </c>
      <c r="B238" s="19" t="str">
        <f t="shared" si="39"/>
        <v/>
      </c>
      <c r="C238" s="20" t="str">
        <f>IF(ISBLANK('Klanten gegevens'!B226),"",TRIM(PROPER('Klanten gegevens'!B226)))</f>
        <v>Levin Prist</v>
      </c>
      <c r="D238" s="19" t="str">
        <f t="shared" si="40"/>
        <v/>
      </c>
      <c r="E238" s="20" t="str">
        <f>IF(ISBLANK('Klanten gegevens'!C226),"",TRIM(PROPER('Klanten gegevens'!C226)))</f>
        <v>1098</v>
      </c>
      <c r="F238" s="19" t="str">
        <f t="shared" si="41"/>
        <v/>
      </c>
      <c r="G238" s="19" t="str">
        <f>IF(F238="double ID",(MATCH(E238,E239:$E$3002,0)),"")</f>
        <v/>
      </c>
      <c r="H238" s="19" t="b">
        <f t="shared" si="42"/>
        <v>0</v>
      </c>
      <c r="I238" s="20" t="str">
        <f>IF(ISBLANK('Klanten gegevens'!D226),"",TRIM('Klanten gegevens'!D226))</f>
        <v>danylevinprist@gmail.com</v>
      </c>
      <c r="J238" s="19" t="str">
        <f t="shared" si="43"/>
        <v/>
      </c>
      <c r="K238" s="19" t="str">
        <f>IF(J238="double email",(MATCH(I238,I239:$I$3002,0)),"")</f>
        <v/>
      </c>
      <c r="L238" s="19" t="b">
        <f t="shared" si="44"/>
        <v>0</v>
      </c>
      <c r="M238" s="20" t="str">
        <f>IF(ISBLANK('Klanten gegevens'!E226),"",TRIM('Klanten gegevens'!E226))</f>
        <v>ja</v>
      </c>
      <c r="N238" s="19" t="str">
        <f t="shared" si="45"/>
        <v/>
      </c>
      <c r="P238" s="40"/>
      <c r="Q238" s="20" t="str">
        <f>IF(ISBLANK('Klanten gegevens'!R226),"",TRIM('Klanten gegevens'!R226))</f>
        <v/>
      </c>
      <c r="R238" s="19" t="str">
        <f t="shared" si="46"/>
        <v/>
      </c>
      <c r="S238" s="19" t="str">
        <f t="shared" si="47"/>
        <v/>
      </c>
      <c r="T238" s="19" t="str">
        <f t="shared" si="48"/>
        <v/>
      </c>
      <c r="U238" s="19" t="str">
        <f t="shared" si="49"/>
        <v/>
      </c>
      <c r="X238" s="20" t="str">
        <f>IF(ISBLANK('Klanten gegevens'!S226),"",TRIM('Klanten gegevens'!S226))</f>
        <v/>
      </c>
      <c r="Y238" s="19" t="str">
        <f t="shared" si="50"/>
        <v/>
      </c>
      <c r="Z238" s="20" t="str">
        <f>IF(ISBLANK('Klanten gegevens'!T226),"",TRIM('Klanten gegevens'!T226))</f>
        <v/>
      </c>
      <c r="AA238" s="19" t="str">
        <f t="shared" si="51"/>
        <v/>
      </c>
    </row>
    <row r="239" spans="1:27" x14ac:dyDescent="0.2">
      <c r="A239" s="19" t="str">
        <f>IF(ISBLANK('Klanten gegevens'!A227),"",TRIM(PROPER('Klanten gegevens'!A227)))</f>
        <v>Daphne</v>
      </c>
      <c r="B239" s="19" t="str">
        <f t="shared" si="39"/>
        <v/>
      </c>
      <c r="C239" s="20" t="str">
        <f>IF(ISBLANK('Klanten gegevens'!B227),"",TRIM(PROPER('Klanten gegevens'!B227)))</f>
        <v>Vaassens</v>
      </c>
      <c r="D239" s="19" t="str">
        <f t="shared" si="40"/>
        <v/>
      </c>
      <c r="E239" s="20" t="str">
        <f>IF(ISBLANK('Klanten gegevens'!C227),"",TRIM(PROPER('Klanten gegevens'!C227)))</f>
        <v>1099</v>
      </c>
      <c r="F239" s="19" t="str">
        <f t="shared" si="41"/>
        <v/>
      </c>
      <c r="G239" s="19" t="str">
        <f>IF(F239="double ID",(MATCH(E239,E240:$E$3002,0)),"")</f>
        <v/>
      </c>
      <c r="H239" s="19" t="b">
        <f t="shared" si="42"/>
        <v>0</v>
      </c>
      <c r="I239" s="20" t="str">
        <f>IF(ISBLANK('Klanten gegevens'!D227),"",TRIM('Klanten gegevens'!D227))</f>
        <v>daphne.vaassens@live.nl</v>
      </c>
      <c r="J239" s="19" t="str">
        <f t="shared" si="43"/>
        <v/>
      </c>
      <c r="K239" s="19" t="str">
        <f>IF(J239="double email",(MATCH(I239,I240:$I$3002,0)),"")</f>
        <v/>
      </c>
      <c r="L239" s="19" t="b">
        <f t="shared" si="44"/>
        <v>0</v>
      </c>
      <c r="M239" s="20" t="str">
        <f>IF(ISBLANK('Klanten gegevens'!E227),"",TRIM('Klanten gegevens'!E227))</f>
        <v>ja</v>
      </c>
      <c r="N239" s="19" t="str">
        <f t="shared" si="45"/>
        <v/>
      </c>
      <c r="P239" s="40"/>
      <c r="Q239" s="20" t="str">
        <f>IF(ISBLANK('Klanten gegevens'!R227),"",TRIM('Klanten gegevens'!R227))</f>
        <v/>
      </c>
      <c r="R239" s="19" t="str">
        <f t="shared" si="46"/>
        <v/>
      </c>
      <c r="S239" s="19" t="str">
        <f t="shared" si="47"/>
        <v/>
      </c>
      <c r="T239" s="19" t="str">
        <f t="shared" si="48"/>
        <v/>
      </c>
      <c r="U239" s="19" t="str">
        <f t="shared" si="49"/>
        <v/>
      </c>
      <c r="X239" s="20" t="str">
        <f>IF(ISBLANK('Klanten gegevens'!S227),"",TRIM('Klanten gegevens'!S227))</f>
        <v/>
      </c>
      <c r="Y239" s="19" t="str">
        <f t="shared" si="50"/>
        <v/>
      </c>
      <c r="Z239" s="20" t="str">
        <f>IF(ISBLANK('Klanten gegevens'!T227),"",TRIM('Klanten gegevens'!T227))</f>
        <v/>
      </c>
      <c r="AA239" s="19" t="str">
        <f t="shared" si="51"/>
        <v/>
      </c>
    </row>
    <row r="240" spans="1:27" x14ac:dyDescent="0.2">
      <c r="A240" s="19" t="str">
        <f>IF(ISBLANK('Klanten gegevens'!A228),"",TRIM(PROPER('Klanten gegevens'!A228)))</f>
        <v>Darja</v>
      </c>
      <c r="B240" s="19" t="str">
        <f t="shared" si="39"/>
        <v/>
      </c>
      <c r="C240" s="20" t="str">
        <f>IF(ISBLANK('Klanten gegevens'!B228),"",TRIM(PROPER('Klanten gegevens'!B228)))</f>
        <v>Sempf</v>
      </c>
      <c r="D240" s="19" t="str">
        <f t="shared" si="40"/>
        <v/>
      </c>
      <c r="E240" s="20" t="str">
        <f>IF(ISBLANK('Klanten gegevens'!C228),"",TRIM(PROPER('Klanten gegevens'!C228)))</f>
        <v>1100</v>
      </c>
      <c r="F240" s="19" t="str">
        <f t="shared" si="41"/>
        <v/>
      </c>
      <c r="G240" s="19" t="str">
        <f>IF(F240="double ID",(MATCH(E240,E241:$E$3002,0)),"")</f>
        <v/>
      </c>
      <c r="H240" s="19" t="b">
        <f t="shared" si="42"/>
        <v>0</v>
      </c>
      <c r="I240" s="20" t="str">
        <f>IF(ISBLANK('Klanten gegevens'!D228),"",TRIM('Klanten gegevens'!D228))</f>
        <v>darja_sempf@yahoo.de</v>
      </c>
      <c r="J240" s="19" t="str">
        <f t="shared" si="43"/>
        <v/>
      </c>
      <c r="K240" s="19" t="str">
        <f>IF(J240="double email",(MATCH(I240,I241:$I$3002,0)),"")</f>
        <v/>
      </c>
      <c r="L240" s="19" t="b">
        <f t="shared" si="44"/>
        <v>0</v>
      </c>
      <c r="M240" s="20" t="str">
        <f>IF(ISBLANK('Klanten gegevens'!E228),"",TRIM('Klanten gegevens'!E228))</f>
        <v>ja</v>
      </c>
      <c r="N240" s="19" t="str">
        <f t="shared" si="45"/>
        <v/>
      </c>
      <c r="P240" s="40"/>
      <c r="Q240" s="20" t="str">
        <f>IF(ISBLANK('Klanten gegevens'!R228),"",TRIM('Klanten gegevens'!R228))</f>
        <v/>
      </c>
      <c r="R240" s="19" t="str">
        <f t="shared" si="46"/>
        <v/>
      </c>
      <c r="S240" s="19" t="str">
        <f t="shared" si="47"/>
        <v/>
      </c>
      <c r="T240" s="19" t="str">
        <f t="shared" si="48"/>
        <v/>
      </c>
      <c r="U240" s="19" t="str">
        <f t="shared" si="49"/>
        <v/>
      </c>
      <c r="X240" s="20" t="str">
        <f>IF(ISBLANK('Klanten gegevens'!S228),"",TRIM('Klanten gegevens'!S228))</f>
        <v/>
      </c>
      <c r="Y240" s="19" t="str">
        <f t="shared" si="50"/>
        <v/>
      </c>
      <c r="Z240" s="20" t="str">
        <f>IF(ISBLANK('Klanten gegevens'!T228),"",TRIM('Klanten gegevens'!T228))</f>
        <v/>
      </c>
      <c r="AA240" s="19" t="str">
        <f t="shared" si="51"/>
        <v/>
      </c>
    </row>
    <row r="241" spans="1:27" x14ac:dyDescent="0.2">
      <c r="A241" s="19" t="str">
        <f>IF(ISBLANK('Klanten gegevens'!A229),"",TRIM(PROPER('Klanten gegevens'!A229)))</f>
        <v>Darrell</v>
      </c>
      <c r="B241" s="19" t="str">
        <f t="shared" si="39"/>
        <v/>
      </c>
      <c r="C241" s="20" t="str">
        <f>IF(ISBLANK('Klanten gegevens'!B229),"",TRIM(PROPER('Klanten gegevens'!B229)))</f>
        <v>Dundas</v>
      </c>
      <c r="D241" s="19" t="str">
        <f t="shared" si="40"/>
        <v/>
      </c>
      <c r="E241" s="20" t="str">
        <f>IF(ISBLANK('Klanten gegevens'!C229),"",TRIM(PROPER('Klanten gegevens'!C229)))</f>
        <v>551</v>
      </c>
      <c r="F241" s="19" t="str">
        <f t="shared" si="41"/>
        <v/>
      </c>
      <c r="G241" s="19" t="str">
        <f>IF(F241="double ID",(MATCH(E241,E242:$E$3002,0)),"")</f>
        <v/>
      </c>
      <c r="H241" s="19" t="b">
        <f t="shared" si="42"/>
        <v>0</v>
      </c>
      <c r="I241" s="20" t="str">
        <f>IF(ISBLANK('Klanten gegevens'!D229),"",TRIM('Klanten gegevens'!D229))</f>
        <v>darrell_d@live.nl</v>
      </c>
      <c r="J241" s="19" t="str">
        <f t="shared" si="43"/>
        <v/>
      </c>
      <c r="K241" s="19" t="str">
        <f>IF(J241="double email",(MATCH(I241,I242:$I$3002,0)),"")</f>
        <v/>
      </c>
      <c r="L241" s="19" t="b">
        <f t="shared" si="44"/>
        <v>0</v>
      </c>
      <c r="M241" s="20" t="str">
        <f>IF(ISBLANK('Klanten gegevens'!E229),"",TRIM('Klanten gegevens'!E229))</f>
        <v>ja</v>
      </c>
      <c r="N241" s="19" t="str">
        <f t="shared" si="45"/>
        <v/>
      </c>
      <c r="P241" s="40"/>
      <c r="Q241" s="20" t="str">
        <f>IF(ISBLANK('Klanten gegevens'!R229),"",TRIM('Klanten gegevens'!R229))</f>
        <v/>
      </c>
      <c r="R241" s="19" t="str">
        <f t="shared" si="46"/>
        <v/>
      </c>
      <c r="S241" s="19" t="str">
        <f t="shared" si="47"/>
        <v/>
      </c>
      <c r="T241" s="19" t="str">
        <f t="shared" si="48"/>
        <v/>
      </c>
      <c r="U241" s="19" t="str">
        <f t="shared" si="49"/>
        <v/>
      </c>
      <c r="X241" s="20" t="str">
        <f>IF(ISBLANK('Klanten gegevens'!S229),"",TRIM('Klanten gegevens'!S229))</f>
        <v/>
      </c>
      <c r="Y241" s="19" t="str">
        <f t="shared" si="50"/>
        <v/>
      </c>
      <c r="Z241" s="20" t="str">
        <f>IF(ISBLANK('Klanten gegevens'!T229),"",TRIM('Klanten gegevens'!T229))</f>
        <v/>
      </c>
      <c r="AA241" s="19" t="str">
        <f t="shared" si="51"/>
        <v/>
      </c>
    </row>
    <row r="242" spans="1:27" x14ac:dyDescent="0.2">
      <c r="A242" s="19" t="str">
        <f>IF(ISBLANK('Klanten gegevens'!A230),"",TRIM(PROPER('Klanten gegevens'!A230)))</f>
        <v>Dasa</v>
      </c>
      <c r="B242" s="19" t="str">
        <f t="shared" si="39"/>
        <v/>
      </c>
      <c r="C242" s="20" t="str">
        <f>IF(ISBLANK('Klanten gegevens'!B230),"",TRIM(PROPER('Klanten gegevens'!B230)))</f>
        <v>Kokole</v>
      </c>
      <c r="D242" s="19" t="str">
        <f t="shared" si="40"/>
        <v/>
      </c>
      <c r="E242" s="20" t="str">
        <f>IF(ISBLANK('Klanten gegevens'!C230),"",TRIM(PROPER('Klanten gegevens'!C230)))</f>
        <v>1101</v>
      </c>
      <c r="F242" s="19" t="str">
        <f t="shared" si="41"/>
        <v/>
      </c>
      <c r="G242" s="19" t="str">
        <f>IF(F242="double ID",(MATCH(E242,E243:$E$3002,0)),"")</f>
        <v/>
      </c>
      <c r="H242" s="19" t="b">
        <f t="shared" si="42"/>
        <v>0</v>
      </c>
      <c r="I242" s="20" t="str">
        <f>IF(ISBLANK('Klanten gegevens'!D230),"",TRIM('Klanten gegevens'!D230))</f>
        <v>dasa.kokole@gmail.com</v>
      </c>
      <c r="J242" s="19" t="str">
        <f t="shared" si="43"/>
        <v/>
      </c>
      <c r="K242" s="19" t="str">
        <f>IF(J242="double email",(MATCH(I242,I243:$I$3002,0)),"")</f>
        <v/>
      </c>
      <c r="L242" s="19" t="b">
        <f t="shared" si="44"/>
        <v>0</v>
      </c>
      <c r="M242" s="20" t="str">
        <f>IF(ISBLANK('Klanten gegevens'!E230),"",TRIM('Klanten gegevens'!E230))</f>
        <v>ja</v>
      </c>
      <c r="N242" s="19" t="str">
        <f t="shared" si="45"/>
        <v/>
      </c>
      <c r="P242" s="40"/>
      <c r="Q242" s="20" t="str">
        <f>IF(ISBLANK('Klanten gegevens'!R230),"",TRIM('Klanten gegevens'!R230))</f>
        <v/>
      </c>
      <c r="R242" s="19" t="str">
        <f t="shared" si="46"/>
        <v/>
      </c>
      <c r="S242" s="19" t="str">
        <f t="shared" si="47"/>
        <v/>
      </c>
      <c r="T242" s="19" t="str">
        <f t="shared" si="48"/>
        <v/>
      </c>
      <c r="U242" s="19" t="str">
        <f t="shared" si="49"/>
        <v/>
      </c>
      <c r="X242" s="20" t="str">
        <f>IF(ISBLANK('Klanten gegevens'!S230),"",TRIM('Klanten gegevens'!S230))</f>
        <v/>
      </c>
      <c r="Y242" s="19" t="str">
        <f t="shared" si="50"/>
        <v/>
      </c>
      <c r="Z242" s="20" t="str">
        <f>IF(ISBLANK('Klanten gegevens'!T230),"",TRIM('Klanten gegevens'!T230))</f>
        <v/>
      </c>
      <c r="AA242" s="19" t="str">
        <f t="shared" si="51"/>
        <v/>
      </c>
    </row>
    <row r="243" spans="1:27" x14ac:dyDescent="0.2">
      <c r="A243" s="19" t="str">
        <f>IF(ISBLANK('Klanten gegevens'!A231),"",TRIM(PROPER('Klanten gegevens'!A231)))</f>
        <v>Dave</v>
      </c>
      <c r="B243" s="19" t="str">
        <f t="shared" si="39"/>
        <v/>
      </c>
      <c r="C243" s="20" t="str">
        <f>IF(ISBLANK('Klanten gegevens'!B231),"",TRIM(PROPER('Klanten gegevens'!B231)))</f>
        <v>Lieveld</v>
      </c>
      <c r="D243" s="19" t="str">
        <f t="shared" si="40"/>
        <v/>
      </c>
      <c r="E243" s="20" t="str">
        <f>IF(ISBLANK('Klanten gegevens'!C231),"",TRIM(PROPER('Klanten gegevens'!C231)))</f>
        <v>1102</v>
      </c>
      <c r="F243" s="19" t="str">
        <f t="shared" si="41"/>
        <v/>
      </c>
      <c r="G243" s="19" t="str">
        <f>IF(F243="double ID",(MATCH(E243,E244:$E$3002,0)),"")</f>
        <v/>
      </c>
      <c r="H243" s="19" t="b">
        <f t="shared" si="42"/>
        <v>0</v>
      </c>
      <c r="I243" s="20" t="str">
        <f>IF(ISBLANK('Klanten gegevens'!D231),"",TRIM('Klanten gegevens'!D231))</f>
        <v>dave.lieveld@gmail.com</v>
      </c>
      <c r="J243" s="19" t="str">
        <f t="shared" si="43"/>
        <v/>
      </c>
      <c r="K243" s="19" t="str">
        <f>IF(J243="double email",(MATCH(I243,I244:$I$3002,0)),"")</f>
        <v/>
      </c>
      <c r="L243" s="19" t="b">
        <f t="shared" si="44"/>
        <v>0</v>
      </c>
      <c r="M243" s="20" t="str">
        <f>IF(ISBLANK('Klanten gegevens'!E231),"",TRIM('Klanten gegevens'!E231))</f>
        <v>ja</v>
      </c>
      <c r="N243" s="19" t="str">
        <f t="shared" si="45"/>
        <v/>
      </c>
      <c r="P243" s="40"/>
      <c r="Q243" s="20" t="str">
        <f>IF(ISBLANK('Klanten gegevens'!R231),"",TRIM('Klanten gegevens'!R231))</f>
        <v/>
      </c>
      <c r="R243" s="19" t="str">
        <f t="shared" si="46"/>
        <v/>
      </c>
      <c r="S243" s="19" t="str">
        <f t="shared" si="47"/>
        <v/>
      </c>
      <c r="T243" s="19" t="str">
        <f t="shared" si="48"/>
        <v/>
      </c>
      <c r="U243" s="19" t="str">
        <f t="shared" si="49"/>
        <v/>
      </c>
      <c r="X243" s="20" t="str">
        <f>IF(ISBLANK('Klanten gegevens'!S231),"",TRIM('Klanten gegevens'!S231))</f>
        <v/>
      </c>
      <c r="Y243" s="19" t="str">
        <f t="shared" si="50"/>
        <v/>
      </c>
      <c r="Z243" s="20" t="str">
        <f>IF(ISBLANK('Klanten gegevens'!T231),"",TRIM('Klanten gegevens'!T231))</f>
        <v/>
      </c>
      <c r="AA243" s="19" t="str">
        <f t="shared" si="51"/>
        <v/>
      </c>
    </row>
    <row r="244" spans="1:27" x14ac:dyDescent="0.2">
      <c r="A244" s="19" t="str">
        <f>IF(ISBLANK('Klanten gegevens'!A232),"",TRIM(PROPER('Klanten gegevens'!A232)))</f>
        <v>Dave</v>
      </c>
      <c r="B244" s="19" t="str">
        <f t="shared" si="39"/>
        <v/>
      </c>
      <c r="C244" s="20" t="str">
        <f>IF(ISBLANK('Klanten gegevens'!B232),"",TRIM(PROPER('Klanten gegevens'!B232)))</f>
        <v>Moers</v>
      </c>
      <c r="D244" s="19" t="str">
        <f t="shared" si="40"/>
        <v/>
      </c>
      <c r="E244" s="20" t="str">
        <f>IF(ISBLANK('Klanten gegevens'!C232),"",TRIM(PROPER('Klanten gegevens'!C232)))</f>
        <v>1103</v>
      </c>
      <c r="F244" s="19" t="str">
        <f t="shared" si="41"/>
        <v/>
      </c>
      <c r="G244" s="19" t="str">
        <f>IF(F244="double ID",(MATCH(E244,E245:$E$3002,0)),"")</f>
        <v/>
      </c>
      <c r="H244" s="19" t="b">
        <f t="shared" si="42"/>
        <v>0</v>
      </c>
      <c r="I244" s="20" t="str">
        <f>IF(ISBLANK('Klanten gegevens'!D232),"",TRIM('Klanten gegevens'!D232))</f>
        <v>dave-moers@hotmail.com</v>
      </c>
      <c r="J244" s="19" t="str">
        <f t="shared" si="43"/>
        <v/>
      </c>
      <c r="K244" s="19" t="str">
        <f>IF(J244="double email",(MATCH(I244,I245:$I$3002,0)),"")</f>
        <v/>
      </c>
      <c r="L244" s="19" t="b">
        <f t="shared" si="44"/>
        <v>0</v>
      </c>
      <c r="M244" s="20" t="str">
        <f>IF(ISBLANK('Klanten gegevens'!E232),"",TRIM('Klanten gegevens'!E232))</f>
        <v>ja</v>
      </c>
      <c r="N244" s="19" t="str">
        <f t="shared" si="45"/>
        <v/>
      </c>
      <c r="P244" s="40"/>
      <c r="Q244" s="20" t="str">
        <f>IF(ISBLANK('Klanten gegevens'!R232),"",TRIM('Klanten gegevens'!R232))</f>
        <v/>
      </c>
      <c r="R244" s="19" t="str">
        <f t="shared" si="46"/>
        <v/>
      </c>
      <c r="S244" s="19" t="str">
        <f t="shared" si="47"/>
        <v/>
      </c>
      <c r="T244" s="19" t="str">
        <f t="shared" si="48"/>
        <v/>
      </c>
      <c r="U244" s="19" t="str">
        <f t="shared" si="49"/>
        <v/>
      </c>
      <c r="X244" s="20" t="str">
        <f>IF(ISBLANK('Klanten gegevens'!S232),"",TRIM('Klanten gegevens'!S232))</f>
        <v/>
      </c>
      <c r="Y244" s="19" t="str">
        <f t="shared" si="50"/>
        <v/>
      </c>
      <c r="Z244" s="20" t="str">
        <f>IF(ISBLANK('Klanten gegevens'!T232),"",TRIM('Klanten gegevens'!T232))</f>
        <v/>
      </c>
      <c r="AA244" s="19" t="str">
        <f t="shared" si="51"/>
        <v/>
      </c>
    </row>
    <row r="245" spans="1:27" x14ac:dyDescent="0.2">
      <c r="A245" s="19" t="str">
        <f>IF(ISBLANK('Klanten gegevens'!A233),"",TRIM(PROPER('Klanten gegevens'!A233)))</f>
        <v>David</v>
      </c>
      <c r="B245" s="19" t="str">
        <f t="shared" si="39"/>
        <v/>
      </c>
      <c r="C245" s="20" t="str">
        <f>IF(ISBLANK('Klanten gegevens'!B233),"",TRIM(PROPER('Klanten gegevens'!B233)))</f>
        <v>Gardeniers</v>
      </c>
      <c r="D245" s="19" t="str">
        <f t="shared" si="40"/>
        <v/>
      </c>
      <c r="E245" s="20" t="str">
        <f>IF(ISBLANK('Klanten gegevens'!C233),"",TRIM(PROPER('Klanten gegevens'!C233)))</f>
        <v>67</v>
      </c>
      <c r="F245" s="19" t="str">
        <f t="shared" si="41"/>
        <v/>
      </c>
      <c r="G245" s="19" t="str">
        <f>IF(F245="double ID",(MATCH(E245,E246:$E$3002,0)),"")</f>
        <v/>
      </c>
      <c r="H245" s="19" t="b">
        <f t="shared" si="42"/>
        <v>0</v>
      </c>
      <c r="I245" s="20" t="str">
        <f>IF(ISBLANK('Klanten gegevens'!D233),"",TRIM('Klanten gegevens'!D233))</f>
        <v>david.gardeniers@gmail.com</v>
      </c>
      <c r="J245" s="19" t="str">
        <f t="shared" si="43"/>
        <v/>
      </c>
      <c r="K245" s="19" t="str">
        <f>IF(J245="double email",(MATCH(I245,I246:$I$3002,0)),"")</f>
        <v/>
      </c>
      <c r="L245" s="19" t="b">
        <f t="shared" si="44"/>
        <v>0</v>
      </c>
      <c r="M245" s="20" t="str">
        <f>IF(ISBLANK('Klanten gegevens'!E233),"",TRIM('Klanten gegevens'!E233))</f>
        <v>ja</v>
      </c>
      <c r="N245" s="19" t="str">
        <f t="shared" si="45"/>
        <v/>
      </c>
      <c r="P245" s="40"/>
      <c r="Q245" s="20" t="str">
        <f>IF(ISBLANK('Klanten gegevens'!R233),"",TRIM('Klanten gegevens'!R233))</f>
        <v/>
      </c>
      <c r="R245" s="19" t="str">
        <f t="shared" si="46"/>
        <v/>
      </c>
      <c r="S245" s="19" t="str">
        <f t="shared" si="47"/>
        <v/>
      </c>
      <c r="T245" s="19" t="str">
        <f t="shared" si="48"/>
        <v/>
      </c>
      <c r="U245" s="19" t="str">
        <f t="shared" si="49"/>
        <v/>
      </c>
      <c r="X245" s="20" t="str">
        <f>IF(ISBLANK('Klanten gegevens'!S233),"",TRIM('Klanten gegevens'!S233))</f>
        <v/>
      </c>
      <c r="Y245" s="19" t="str">
        <f t="shared" si="50"/>
        <v/>
      </c>
      <c r="Z245" s="20" t="str">
        <f>IF(ISBLANK('Klanten gegevens'!T233),"",TRIM('Klanten gegevens'!T233))</f>
        <v/>
      </c>
      <c r="AA245" s="19" t="str">
        <f t="shared" si="51"/>
        <v/>
      </c>
    </row>
    <row r="246" spans="1:27" x14ac:dyDescent="0.2">
      <c r="A246" s="19" t="str">
        <f>IF(ISBLANK('Klanten gegevens'!A234),"",TRIM(PROPER('Klanten gegevens'!A234)))</f>
        <v>David</v>
      </c>
      <c r="B246" s="19" t="str">
        <f t="shared" si="39"/>
        <v/>
      </c>
      <c r="C246" s="20" t="str">
        <f>IF(ISBLANK('Klanten gegevens'!B234),"",TRIM(PROPER('Klanten gegevens'!B234)))</f>
        <v>Van Eva</v>
      </c>
      <c r="D246" s="19" t="str">
        <f t="shared" si="40"/>
        <v/>
      </c>
      <c r="E246" s="20" t="str">
        <f>IF(ISBLANK('Klanten gegevens'!C234),"",TRIM(PROPER('Klanten gegevens'!C234)))</f>
        <v>237</v>
      </c>
      <c r="F246" s="19" t="str">
        <f t="shared" si="41"/>
        <v/>
      </c>
      <c r="G246" s="19" t="str">
        <f>IF(F246="double ID",(MATCH(E246,E247:$E$3002,0)),"")</f>
        <v/>
      </c>
      <c r="H246" s="19" t="b">
        <f t="shared" si="42"/>
        <v>0</v>
      </c>
      <c r="I246" s="20" t="str">
        <f>IF(ISBLANK('Klanten gegevens'!D234),"",TRIM('Klanten gegevens'!D234))</f>
        <v/>
      </c>
      <c r="J246" s="19" t="str">
        <f t="shared" si="43"/>
        <v>missing email</v>
      </c>
      <c r="K246" s="19" t="str">
        <f>IF(J246="double email",(MATCH(I246,I247:$I$3002,0)),"")</f>
        <v/>
      </c>
      <c r="L246" s="19" t="b">
        <f t="shared" si="44"/>
        <v>0</v>
      </c>
      <c r="M246" s="20" t="str">
        <f>IF(ISBLANK('Klanten gegevens'!E234),"",TRIM('Klanten gegevens'!E234))</f>
        <v>ja</v>
      </c>
      <c r="N246" s="19" t="str">
        <f t="shared" si="45"/>
        <v/>
      </c>
      <c r="P246" s="40"/>
      <c r="Q246" s="20" t="str">
        <f>IF(ISBLANK('Klanten gegevens'!R234),"",TRIM('Klanten gegevens'!R234))</f>
        <v/>
      </c>
      <c r="R246" s="19" t="str">
        <f t="shared" si="46"/>
        <v/>
      </c>
      <c r="S246" s="19" t="str">
        <f t="shared" si="47"/>
        <v/>
      </c>
      <c r="T246" s="19" t="str">
        <f t="shared" si="48"/>
        <v/>
      </c>
      <c r="U246" s="19" t="str">
        <f t="shared" si="49"/>
        <v/>
      </c>
      <c r="X246" s="20" t="str">
        <f>IF(ISBLANK('Klanten gegevens'!S234),"",TRIM('Klanten gegevens'!S234))</f>
        <v/>
      </c>
      <c r="Y246" s="19" t="str">
        <f t="shared" si="50"/>
        <v/>
      </c>
      <c r="Z246" s="20" t="str">
        <f>IF(ISBLANK('Klanten gegevens'!T234),"",TRIM('Klanten gegevens'!T234))</f>
        <v/>
      </c>
      <c r="AA246" s="19" t="str">
        <f t="shared" si="51"/>
        <v/>
      </c>
    </row>
    <row r="247" spans="1:27" x14ac:dyDescent="0.2">
      <c r="A247" s="19" t="str">
        <f>IF(ISBLANK('Klanten gegevens'!A235),"",TRIM(PROPER('Klanten gegevens'!A235)))</f>
        <v>David</v>
      </c>
      <c r="B247" s="19" t="str">
        <f t="shared" si="39"/>
        <v/>
      </c>
      <c r="C247" s="20" t="str">
        <f>IF(ISBLANK('Klanten gegevens'!B235),"",TRIM(PROPER('Klanten gegevens'!B235)))</f>
        <v>Anicito</v>
      </c>
      <c r="D247" s="19" t="str">
        <f t="shared" si="40"/>
        <v/>
      </c>
      <c r="E247" s="20" t="str">
        <f>IF(ISBLANK('Klanten gegevens'!C235),"",TRIM(PROPER('Klanten gegevens'!C235)))</f>
        <v>293</v>
      </c>
      <c r="F247" s="19" t="str">
        <f t="shared" si="41"/>
        <v/>
      </c>
      <c r="G247" s="19" t="str">
        <f>IF(F247="double ID",(MATCH(E247,E248:$E$3002,0)),"")</f>
        <v/>
      </c>
      <c r="H247" s="19" t="b">
        <f t="shared" si="42"/>
        <v>0</v>
      </c>
      <c r="I247" s="20" t="str">
        <f>IF(ISBLANK('Klanten gegevens'!D235),"",TRIM('Klanten gegevens'!D235))</f>
        <v>david.anicito@gmail.com</v>
      </c>
      <c r="J247" s="19" t="str">
        <f t="shared" si="43"/>
        <v/>
      </c>
      <c r="K247" s="19" t="str">
        <f>IF(J247="double email",(MATCH(I247,I248:$I$3002,0)),"")</f>
        <v/>
      </c>
      <c r="L247" s="19" t="b">
        <f t="shared" si="44"/>
        <v>0</v>
      </c>
      <c r="M247" s="20" t="str">
        <f>IF(ISBLANK('Klanten gegevens'!E235),"",TRIM('Klanten gegevens'!E235))</f>
        <v>ja</v>
      </c>
      <c r="N247" s="19" t="str">
        <f t="shared" si="45"/>
        <v/>
      </c>
      <c r="P247" s="40"/>
      <c r="Q247" s="20" t="str">
        <f>IF(ISBLANK('Klanten gegevens'!R235),"",TRIM('Klanten gegevens'!R235))</f>
        <v/>
      </c>
      <c r="R247" s="19" t="str">
        <f t="shared" si="46"/>
        <v/>
      </c>
      <c r="S247" s="19" t="str">
        <f t="shared" si="47"/>
        <v/>
      </c>
      <c r="T247" s="19" t="str">
        <f t="shared" si="48"/>
        <v/>
      </c>
      <c r="U247" s="19" t="str">
        <f t="shared" si="49"/>
        <v/>
      </c>
      <c r="X247" s="20" t="str">
        <f>IF(ISBLANK('Klanten gegevens'!S235),"",TRIM('Klanten gegevens'!S235))</f>
        <v/>
      </c>
      <c r="Y247" s="19" t="str">
        <f t="shared" si="50"/>
        <v/>
      </c>
      <c r="Z247" s="20" t="str">
        <f>IF(ISBLANK('Klanten gegevens'!T235),"",TRIM('Klanten gegevens'!T235))</f>
        <v/>
      </c>
      <c r="AA247" s="19" t="str">
        <f t="shared" si="51"/>
        <v/>
      </c>
    </row>
    <row r="248" spans="1:27" x14ac:dyDescent="0.2">
      <c r="A248" s="19" t="str">
        <f>IF(ISBLANK('Klanten gegevens'!A236),"",TRIM(PROPER('Klanten gegevens'!A236)))</f>
        <v>David</v>
      </c>
      <c r="B248" s="19" t="str">
        <f t="shared" si="39"/>
        <v/>
      </c>
      <c r="C248" s="20" t="str">
        <f>IF(ISBLANK('Klanten gegevens'!B236),"",TRIM(PROPER('Klanten gegevens'!B236)))</f>
        <v>Deruyck</v>
      </c>
      <c r="D248" s="19" t="str">
        <f t="shared" si="40"/>
        <v/>
      </c>
      <c r="E248" s="20" t="str">
        <f>IF(ISBLANK('Klanten gegevens'!C236),"",TRIM(PROPER('Klanten gegevens'!C236)))</f>
        <v>517</v>
      </c>
      <c r="F248" s="19" t="str">
        <f t="shared" si="41"/>
        <v/>
      </c>
      <c r="G248" s="19" t="str">
        <f>IF(F248="double ID",(MATCH(E248,E249:$E$3002,0)),"")</f>
        <v/>
      </c>
      <c r="H248" s="19" t="b">
        <f t="shared" si="42"/>
        <v>0</v>
      </c>
      <c r="I248" s="20" t="str">
        <f>IF(ISBLANK('Klanten gegevens'!D236),"",TRIM('Klanten gegevens'!D236))</f>
        <v>schorpioen-david@hotmail.be</v>
      </c>
      <c r="J248" s="19" t="str">
        <f t="shared" si="43"/>
        <v/>
      </c>
      <c r="K248" s="19" t="str">
        <f>IF(J248="double email",(MATCH(I248,I249:$I$3002,0)),"")</f>
        <v/>
      </c>
      <c r="L248" s="19" t="b">
        <f t="shared" si="44"/>
        <v>0</v>
      </c>
      <c r="M248" s="20" t="str">
        <f>IF(ISBLANK('Klanten gegevens'!E236),"",TRIM('Klanten gegevens'!E236))</f>
        <v>ja</v>
      </c>
      <c r="N248" s="19" t="str">
        <f t="shared" si="45"/>
        <v/>
      </c>
      <c r="P248" s="40"/>
      <c r="Q248" s="20" t="str">
        <f>IF(ISBLANK('Klanten gegevens'!R236),"",TRIM('Klanten gegevens'!R236))</f>
        <v/>
      </c>
      <c r="R248" s="19" t="str">
        <f t="shared" si="46"/>
        <v/>
      </c>
      <c r="S248" s="19" t="str">
        <f t="shared" si="47"/>
        <v/>
      </c>
      <c r="T248" s="19" t="str">
        <f t="shared" si="48"/>
        <v/>
      </c>
      <c r="U248" s="19" t="str">
        <f t="shared" si="49"/>
        <v/>
      </c>
      <c r="X248" s="20" t="str">
        <f>IF(ISBLANK('Klanten gegevens'!S236),"",TRIM('Klanten gegevens'!S236))</f>
        <v/>
      </c>
      <c r="Y248" s="19" t="str">
        <f t="shared" si="50"/>
        <v/>
      </c>
      <c r="Z248" s="20" t="str">
        <f>IF(ISBLANK('Klanten gegevens'!T236),"",TRIM('Klanten gegevens'!T236))</f>
        <v/>
      </c>
      <c r="AA248" s="19" t="str">
        <f t="shared" si="51"/>
        <v/>
      </c>
    </row>
    <row r="249" spans="1:27" x14ac:dyDescent="0.2">
      <c r="A249" s="19" t="str">
        <f>IF(ISBLANK('Klanten gegevens'!A237),"",TRIM(PROPER('Klanten gegevens'!A237)))</f>
        <v>David</v>
      </c>
      <c r="B249" s="19" t="str">
        <f t="shared" si="39"/>
        <v/>
      </c>
      <c r="C249" s="20" t="str">
        <f>IF(ISBLANK('Klanten gegevens'!B237),"",TRIM(PROPER('Klanten gegevens'!B237)))</f>
        <v>Fiuza Souto</v>
      </c>
      <c r="D249" s="19" t="str">
        <f t="shared" si="40"/>
        <v/>
      </c>
      <c r="E249" s="20" t="str">
        <f>IF(ISBLANK('Klanten gegevens'!C237),"",TRIM(PROPER('Klanten gegevens'!C237)))</f>
        <v>585</v>
      </c>
      <c r="F249" s="19" t="str">
        <f t="shared" si="41"/>
        <v/>
      </c>
      <c r="G249" s="19" t="str">
        <f>IF(F249="double ID",(MATCH(E249,E250:$E$3002,0)),"")</f>
        <v/>
      </c>
      <c r="H249" s="19" t="b">
        <f t="shared" si="42"/>
        <v>0</v>
      </c>
      <c r="I249" s="20" t="str">
        <f>IF(ISBLANK('Klanten gegevens'!D237),"",TRIM('Klanten gegevens'!D237))</f>
        <v>fatima-mondariz@hotmail.com</v>
      </c>
      <c r="J249" s="19" t="str">
        <f t="shared" si="43"/>
        <v/>
      </c>
      <c r="K249" s="19" t="str">
        <f>IF(J249="double email",(MATCH(I249,I250:$I$3002,0)),"")</f>
        <v/>
      </c>
      <c r="L249" s="19" t="b">
        <f t="shared" si="44"/>
        <v>0</v>
      </c>
      <c r="M249" s="20" t="str">
        <f>IF(ISBLANK('Klanten gegevens'!E237),"",TRIM('Klanten gegevens'!E237))</f>
        <v>ja</v>
      </c>
      <c r="N249" s="19" t="str">
        <f t="shared" si="45"/>
        <v/>
      </c>
      <c r="P249" s="40"/>
      <c r="Q249" s="20" t="str">
        <f>IF(ISBLANK('Klanten gegevens'!R237),"",TRIM('Klanten gegevens'!R237))</f>
        <v/>
      </c>
      <c r="R249" s="19" t="str">
        <f t="shared" si="46"/>
        <v/>
      </c>
      <c r="S249" s="19" t="str">
        <f t="shared" si="47"/>
        <v/>
      </c>
      <c r="T249" s="19" t="str">
        <f t="shared" si="48"/>
        <v/>
      </c>
      <c r="U249" s="19" t="str">
        <f t="shared" si="49"/>
        <v/>
      </c>
      <c r="X249" s="20" t="str">
        <f>IF(ISBLANK('Klanten gegevens'!S237),"",TRIM('Klanten gegevens'!S237))</f>
        <v/>
      </c>
      <c r="Y249" s="19" t="str">
        <f t="shared" si="50"/>
        <v/>
      </c>
      <c r="Z249" s="20" t="str">
        <f>IF(ISBLANK('Klanten gegevens'!T237),"",TRIM('Klanten gegevens'!T237))</f>
        <v/>
      </c>
      <c r="AA249" s="19" t="str">
        <f t="shared" si="51"/>
        <v/>
      </c>
    </row>
    <row r="250" spans="1:27" x14ac:dyDescent="0.2">
      <c r="A250" s="19" t="e">
        <f>IF(ISBLANK('Klanten gegevens'!#REF!),"",TRIM(PROPER('Klanten gegevens'!#REF!)))</f>
        <v>#REF!</v>
      </c>
      <c r="B250" s="19" t="e">
        <f t="shared" si="39"/>
        <v>#REF!</v>
      </c>
      <c r="C250" s="20" t="e">
        <f>IF(ISBLANK('Klanten gegevens'!#REF!),"",TRIM(PROPER('Klanten gegevens'!#REF!)))</f>
        <v>#REF!</v>
      </c>
      <c r="D250" s="19" t="e">
        <f t="shared" si="40"/>
        <v>#REF!</v>
      </c>
      <c r="E250" s="20" t="e">
        <f>IF(ISBLANK('Klanten gegevens'!#REF!),"",TRIM(PROPER('Klanten gegevens'!#REF!)))</f>
        <v>#REF!</v>
      </c>
      <c r="F250" s="19" t="e">
        <f t="shared" si="41"/>
        <v>#REF!</v>
      </c>
      <c r="G250" s="19" t="e">
        <f>IF(F250="double ID",(MATCH(E250,E251:$E$3002,0)),"")</f>
        <v>#REF!</v>
      </c>
      <c r="H250" s="19" t="b">
        <f t="shared" si="42"/>
        <v>0</v>
      </c>
      <c r="I250" s="20" t="e">
        <f>IF(ISBLANK('Klanten gegevens'!#REF!),"",TRIM('Klanten gegevens'!#REF!))</f>
        <v>#REF!</v>
      </c>
      <c r="J250" s="19" t="e">
        <f t="shared" si="43"/>
        <v>#REF!</v>
      </c>
      <c r="K250" s="19" t="e">
        <f>IF(J250="double email",(MATCH(I250,I251:$I$3002,0)),"")</f>
        <v>#REF!</v>
      </c>
      <c r="L250" s="19" t="b">
        <f t="shared" si="44"/>
        <v>0</v>
      </c>
      <c r="M250" s="20" t="e">
        <f>IF(ISBLANK('Klanten gegevens'!#REF!),"",TRIM('Klanten gegevens'!#REF!))</f>
        <v>#REF!</v>
      </c>
      <c r="N250" s="19" t="e">
        <f t="shared" si="45"/>
        <v>#REF!</v>
      </c>
      <c r="P250" s="40"/>
      <c r="Q250" s="20" t="e">
        <f>IF(ISBLANK('Klanten gegevens'!#REF!),"",TRIM('Klanten gegevens'!#REF!))</f>
        <v>#REF!</v>
      </c>
      <c r="R250" s="19" t="e">
        <f t="shared" si="46"/>
        <v>#REF!</v>
      </c>
      <c r="S250" s="19" t="e">
        <f t="shared" si="47"/>
        <v>#REF!</v>
      </c>
      <c r="T250" s="19" t="e">
        <f t="shared" si="48"/>
        <v>#REF!</v>
      </c>
      <c r="U250" s="19" t="e">
        <f t="shared" si="49"/>
        <v>#REF!</v>
      </c>
      <c r="X250" s="20" t="e">
        <f>IF(ISBLANK('Klanten gegevens'!#REF!),"",TRIM('Klanten gegevens'!#REF!))</f>
        <v>#REF!</v>
      </c>
      <c r="Y250" s="19" t="e">
        <f t="shared" si="50"/>
        <v>#REF!</v>
      </c>
      <c r="Z250" s="20" t="e">
        <f>IF(ISBLANK('Klanten gegevens'!#REF!),"",TRIM('Klanten gegevens'!#REF!))</f>
        <v>#REF!</v>
      </c>
      <c r="AA250" s="19" t="e">
        <f t="shared" si="51"/>
        <v>#REF!</v>
      </c>
    </row>
    <row r="251" spans="1:27" x14ac:dyDescent="0.2">
      <c r="A251" s="19" t="str">
        <f>IF(ISBLANK('Klanten gegevens'!A238),"",TRIM(PROPER('Klanten gegevens'!A238)))</f>
        <v>David</v>
      </c>
      <c r="B251" s="19" t="str">
        <f t="shared" si="39"/>
        <v/>
      </c>
      <c r="C251" s="20" t="str">
        <f>IF(ISBLANK('Klanten gegevens'!B238),"",TRIM(PROPER('Klanten gegevens'!B238)))</f>
        <v>Reiss</v>
      </c>
      <c r="D251" s="19" t="str">
        <f t="shared" si="40"/>
        <v/>
      </c>
      <c r="E251" s="20" t="str">
        <f>IF(ISBLANK('Klanten gegevens'!C238),"",TRIM(PROPER('Klanten gegevens'!C238)))</f>
        <v>1104</v>
      </c>
      <c r="F251" s="19" t="str">
        <f t="shared" si="41"/>
        <v/>
      </c>
      <c r="G251" s="19" t="str">
        <f>IF(F251="double ID",(MATCH(E251,E252:$E$3002,0)),"")</f>
        <v/>
      </c>
      <c r="H251" s="19" t="b">
        <f t="shared" si="42"/>
        <v>0</v>
      </c>
      <c r="I251" s="20" t="str">
        <f>IF(ISBLANK('Klanten gegevens'!D238),"",TRIM('Klanten gegevens'!D238))</f>
        <v>david-reiss@gmx.de</v>
      </c>
      <c r="J251" s="19" t="str">
        <f t="shared" si="43"/>
        <v/>
      </c>
      <c r="K251" s="19" t="str">
        <f>IF(J251="double email",(MATCH(I251,I252:$I$3002,0)),"")</f>
        <v/>
      </c>
      <c r="L251" s="19" t="b">
        <f t="shared" si="44"/>
        <v>0</v>
      </c>
      <c r="M251" s="20" t="str">
        <f>IF(ISBLANK('Klanten gegevens'!E238),"",TRIM('Klanten gegevens'!E238))</f>
        <v>ja</v>
      </c>
      <c r="N251" s="19" t="str">
        <f t="shared" si="45"/>
        <v/>
      </c>
      <c r="P251" s="40"/>
      <c r="Q251" s="20" t="str">
        <f>IF(ISBLANK('Klanten gegevens'!R238),"",TRIM('Klanten gegevens'!R238))</f>
        <v/>
      </c>
      <c r="R251" s="19" t="str">
        <f t="shared" si="46"/>
        <v/>
      </c>
      <c r="S251" s="19" t="str">
        <f t="shared" si="47"/>
        <v/>
      </c>
      <c r="T251" s="19" t="str">
        <f t="shared" si="48"/>
        <v/>
      </c>
      <c r="U251" s="19" t="str">
        <f t="shared" si="49"/>
        <v/>
      </c>
      <c r="X251" s="20" t="str">
        <f>IF(ISBLANK('Klanten gegevens'!S238),"",TRIM('Klanten gegevens'!S238))</f>
        <v/>
      </c>
      <c r="Y251" s="19" t="str">
        <f t="shared" si="50"/>
        <v/>
      </c>
      <c r="Z251" s="20" t="str">
        <f>IF(ISBLANK('Klanten gegevens'!T238),"",TRIM('Klanten gegevens'!T238))</f>
        <v/>
      </c>
      <c r="AA251" s="19" t="str">
        <f t="shared" si="51"/>
        <v/>
      </c>
    </row>
    <row r="252" spans="1:27" x14ac:dyDescent="0.2">
      <c r="A252" s="19" t="str">
        <f>IF(ISBLANK('Klanten gegevens'!A239),"",TRIM(PROPER('Klanten gegevens'!A239)))</f>
        <v>David</v>
      </c>
      <c r="B252" s="19" t="str">
        <f t="shared" si="39"/>
        <v/>
      </c>
      <c r="C252" s="20" t="str">
        <f>IF(ISBLANK('Klanten gegevens'!B239),"",TRIM(PROPER('Klanten gegevens'!B239)))</f>
        <v>Rito</v>
      </c>
      <c r="D252" s="19" t="str">
        <f t="shared" si="40"/>
        <v/>
      </c>
      <c r="E252" s="20" t="str">
        <f>IF(ISBLANK('Klanten gegevens'!C239),"",TRIM(PROPER('Klanten gegevens'!C239)))</f>
        <v>1105</v>
      </c>
      <c r="F252" s="19" t="str">
        <f t="shared" si="41"/>
        <v/>
      </c>
      <c r="G252" s="19" t="str">
        <f>IF(F252="double ID",(MATCH(E252,E253:$E$3002,0)),"")</f>
        <v/>
      </c>
      <c r="H252" s="19" t="b">
        <f t="shared" si="42"/>
        <v>0</v>
      </c>
      <c r="I252" s="20" t="str">
        <f>IF(ISBLANK('Klanten gegevens'!D239),"",TRIM('Klanten gegevens'!D239))</f>
        <v>david.nobre.rito@gmail.com</v>
      </c>
      <c r="J252" s="19" t="str">
        <f t="shared" si="43"/>
        <v/>
      </c>
      <c r="K252" s="19" t="str">
        <f>IF(J252="double email",(MATCH(I252,I253:$I$3002,0)),"")</f>
        <v/>
      </c>
      <c r="L252" s="19" t="b">
        <f t="shared" si="44"/>
        <v>0</v>
      </c>
      <c r="M252" s="20" t="str">
        <f>IF(ISBLANK('Klanten gegevens'!E239),"",TRIM('Klanten gegevens'!E239))</f>
        <v>ja</v>
      </c>
      <c r="N252" s="19" t="str">
        <f t="shared" si="45"/>
        <v/>
      </c>
      <c r="P252" s="40"/>
      <c r="Q252" s="20" t="str">
        <f>IF(ISBLANK('Klanten gegevens'!R239),"",TRIM('Klanten gegevens'!R239))</f>
        <v/>
      </c>
      <c r="R252" s="19" t="str">
        <f t="shared" si="46"/>
        <v/>
      </c>
      <c r="S252" s="19" t="str">
        <f t="shared" si="47"/>
        <v/>
      </c>
      <c r="T252" s="19" t="str">
        <f t="shared" si="48"/>
        <v/>
      </c>
      <c r="U252" s="19" t="str">
        <f t="shared" si="49"/>
        <v/>
      </c>
      <c r="X252" s="20" t="str">
        <f>IF(ISBLANK('Klanten gegevens'!S239),"",TRIM('Klanten gegevens'!S239))</f>
        <v/>
      </c>
      <c r="Y252" s="19" t="str">
        <f t="shared" si="50"/>
        <v/>
      </c>
      <c r="Z252" s="20" t="str">
        <f>IF(ISBLANK('Klanten gegevens'!T239),"",TRIM('Klanten gegevens'!T239))</f>
        <v/>
      </c>
      <c r="AA252" s="19" t="str">
        <f t="shared" si="51"/>
        <v/>
      </c>
    </row>
    <row r="253" spans="1:27" x14ac:dyDescent="0.2">
      <c r="A253" s="19" t="str">
        <f>IF(ISBLANK('Klanten gegevens'!A240),"",TRIM(PROPER('Klanten gegevens'!A240)))</f>
        <v>Debora</v>
      </c>
      <c r="B253" s="19" t="str">
        <f t="shared" si="39"/>
        <v/>
      </c>
      <c r="C253" s="20" t="str">
        <f>IF(ISBLANK('Klanten gegevens'!B240),"",TRIM(PROPER('Klanten gegevens'!B240)))</f>
        <v>Di Scala</v>
      </c>
      <c r="D253" s="19" t="str">
        <f t="shared" si="40"/>
        <v/>
      </c>
      <c r="E253" s="20" t="str">
        <f>IF(ISBLANK('Klanten gegevens'!C240),"",TRIM(PROPER('Klanten gegevens'!C240)))</f>
        <v>522</v>
      </c>
      <c r="F253" s="19" t="str">
        <f t="shared" si="41"/>
        <v/>
      </c>
      <c r="G253" s="19" t="str">
        <f>IF(F253="double ID",(MATCH(E253,E254:$E$3002,0)),"")</f>
        <v/>
      </c>
      <c r="H253" s="19" t="b">
        <f t="shared" si="42"/>
        <v>0</v>
      </c>
      <c r="I253" s="20" t="str">
        <f>IF(ISBLANK('Klanten gegevens'!D240),"",TRIM('Klanten gegevens'!D240))</f>
        <v>deboradiscala@hotmail.it</v>
      </c>
      <c r="J253" s="19" t="str">
        <f t="shared" si="43"/>
        <v/>
      </c>
      <c r="K253" s="19" t="str">
        <f>IF(J253="double email",(MATCH(I253,I254:$I$3002,0)),"")</f>
        <v/>
      </c>
      <c r="L253" s="19" t="b">
        <f t="shared" si="44"/>
        <v>0</v>
      </c>
      <c r="M253" s="20" t="str">
        <f>IF(ISBLANK('Klanten gegevens'!E240),"",TRIM('Klanten gegevens'!E240))</f>
        <v>ja</v>
      </c>
      <c r="N253" s="19" t="str">
        <f t="shared" si="45"/>
        <v/>
      </c>
      <c r="Q253" s="20" t="str">
        <f>IF(ISBLANK('Klanten gegevens'!R240),"",TRIM('Klanten gegevens'!R240))</f>
        <v/>
      </c>
      <c r="R253" s="19" t="str">
        <f t="shared" si="46"/>
        <v/>
      </c>
      <c r="S253" s="19" t="str">
        <f t="shared" si="47"/>
        <v/>
      </c>
      <c r="T253" s="19" t="str">
        <f t="shared" si="48"/>
        <v/>
      </c>
      <c r="U253" s="19" t="str">
        <f t="shared" si="49"/>
        <v/>
      </c>
      <c r="X253" s="20" t="str">
        <f>IF(ISBLANK('Klanten gegevens'!S240),"",TRIM('Klanten gegevens'!S240))</f>
        <v/>
      </c>
      <c r="Y253" s="19" t="str">
        <f t="shared" si="50"/>
        <v/>
      </c>
      <c r="Z253" s="20" t="str">
        <f>IF(ISBLANK('Klanten gegevens'!T240),"",TRIM('Klanten gegevens'!T240))</f>
        <v/>
      </c>
      <c r="AA253" s="19" t="str">
        <f t="shared" si="51"/>
        <v/>
      </c>
    </row>
    <row r="254" spans="1:27" x14ac:dyDescent="0.2">
      <c r="A254" s="19" t="str">
        <f>IF(ISBLANK('Klanten gegevens'!A241),"",TRIM(PROPER('Klanten gegevens'!A241)))</f>
        <v>Debora</v>
      </c>
      <c r="B254" s="19" t="str">
        <f t="shared" si="39"/>
        <v/>
      </c>
      <c r="C254" s="20" t="str">
        <f>IF(ISBLANK('Klanten gegevens'!B241),"",TRIM(PROPER('Klanten gegevens'!B241)))</f>
        <v>Wijnands</v>
      </c>
      <c r="D254" s="19" t="str">
        <f t="shared" si="40"/>
        <v/>
      </c>
      <c r="E254" s="20" t="str">
        <f>IF(ISBLANK('Klanten gegevens'!C241),"",TRIM(PROPER('Klanten gegevens'!C241)))</f>
        <v>1106</v>
      </c>
      <c r="F254" s="19" t="str">
        <f t="shared" si="41"/>
        <v/>
      </c>
      <c r="G254" s="19" t="str">
        <f>IF(F254="double ID",(MATCH(E254,E255:$E$3002,0)),"")</f>
        <v/>
      </c>
      <c r="H254" s="19" t="b">
        <f t="shared" si="42"/>
        <v>0</v>
      </c>
      <c r="I254" s="20" t="str">
        <f>IF(ISBLANK('Klanten gegevens'!D241),"",TRIM('Klanten gegevens'!D241))</f>
        <v>bora2507@gmail.com</v>
      </c>
      <c r="J254" s="19" t="str">
        <f t="shared" si="43"/>
        <v/>
      </c>
      <c r="K254" s="19" t="str">
        <f>IF(J254="double email",(MATCH(I254,I255:$I$3002,0)),"")</f>
        <v/>
      </c>
      <c r="L254" s="19" t="b">
        <f t="shared" si="44"/>
        <v>0</v>
      </c>
      <c r="M254" s="20" t="str">
        <f>IF(ISBLANK('Klanten gegevens'!E241),"",TRIM('Klanten gegevens'!E241))</f>
        <v>ja</v>
      </c>
      <c r="N254" s="19" t="str">
        <f t="shared" si="45"/>
        <v/>
      </c>
      <c r="Q254" s="20" t="str">
        <f>IF(ISBLANK('Klanten gegevens'!R241),"",TRIM('Klanten gegevens'!R241))</f>
        <v/>
      </c>
      <c r="R254" s="19" t="str">
        <f t="shared" si="46"/>
        <v/>
      </c>
      <c r="S254" s="19" t="str">
        <f t="shared" si="47"/>
        <v/>
      </c>
      <c r="T254" s="19" t="str">
        <f t="shared" si="48"/>
        <v/>
      </c>
      <c r="U254" s="19" t="str">
        <f t="shared" si="49"/>
        <v/>
      </c>
      <c r="X254" s="20" t="str">
        <f>IF(ISBLANK('Klanten gegevens'!S241),"",TRIM('Klanten gegevens'!S241))</f>
        <v/>
      </c>
      <c r="Y254" s="19" t="str">
        <f t="shared" si="50"/>
        <v/>
      </c>
      <c r="Z254" s="20" t="str">
        <f>IF(ISBLANK('Klanten gegevens'!T241),"",TRIM('Klanten gegevens'!T241))</f>
        <v/>
      </c>
      <c r="AA254" s="19" t="str">
        <f t="shared" si="51"/>
        <v/>
      </c>
    </row>
    <row r="255" spans="1:27" x14ac:dyDescent="0.2">
      <c r="A255" s="19" t="str">
        <f>IF(ISBLANK('Klanten gegevens'!A242),"",TRIM(PROPER('Klanten gegevens'!A242)))</f>
        <v>Dejan</v>
      </c>
      <c r="B255" s="19" t="str">
        <f t="shared" si="39"/>
        <v/>
      </c>
      <c r="C255" s="20" t="str">
        <f>IF(ISBLANK('Klanten gegevens'!B242),"",TRIM(PROPER('Klanten gegevens'!B242)))</f>
        <v>Gusic</v>
      </c>
      <c r="D255" s="19" t="str">
        <f t="shared" si="40"/>
        <v/>
      </c>
      <c r="E255" s="20" t="str">
        <f>IF(ISBLANK('Klanten gegevens'!C242),"",TRIM(PROPER('Klanten gegevens'!C242)))</f>
        <v>81</v>
      </c>
      <c r="F255" s="19" t="str">
        <f t="shared" si="41"/>
        <v/>
      </c>
      <c r="G255" s="19" t="str">
        <f>IF(F255="double ID",(MATCH(E255,E256:$E$3002,0)),"")</f>
        <v/>
      </c>
      <c r="H255" s="19" t="b">
        <f t="shared" si="42"/>
        <v>0</v>
      </c>
      <c r="I255" s="20" t="str">
        <f>IF(ISBLANK('Klanten gegevens'!D242),"",TRIM('Klanten gegevens'!D242))</f>
        <v>dejan.gusic28@gmail.com</v>
      </c>
      <c r="J255" s="19" t="str">
        <f t="shared" si="43"/>
        <v/>
      </c>
      <c r="K255" s="19" t="str">
        <f>IF(J255="double email",(MATCH(I255,I256:$I$3002,0)),"")</f>
        <v/>
      </c>
      <c r="L255" s="19" t="b">
        <f t="shared" si="44"/>
        <v>0</v>
      </c>
      <c r="M255" s="20" t="str">
        <f>IF(ISBLANK('Klanten gegevens'!E242),"",TRIM('Klanten gegevens'!E242))</f>
        <v>ja</v>
      </c>
      <c r="N255" s="19" t="str">
        <f t="shared" si="45"/>
        <v/>
      </c>
      <c r="Q255" s="20" t="str">
        <f>IF(ISBLANK('Klanten gegevens'!R242),"",TRIM('Klanten gegevens'!R242))</f>
        <v/>
      </c>
      <c r="R255" s="19" t="str">
        <f t="shared" si="46"/>
        <v/>
      </c>
      <c r="S255" s="19" t="str">
        <f t="shared" si="47"/>
        <v/>
      </c>
      <c r="T255" s="19" t="str">
        <f t="shared" si="48"/>
        <v/>
      </c>
      <c r="U255" s="19" t="str">
        <f t="shared" si="49"/>
        <v/>
      </c>
      <c r="X255" s="20" t="str">
        <f>IF(ISBLANK('Klanten gegevens'!S242),"",TRIM('Klanten gegevens'!S242))</f>
        <v/>
      </c>
      <c r="Y255" s="19" t="str">
        <f t="shared" si="50"/>
        <v/>
      </c>
      <c r="Z255" s="20" t="str">
        <f>IF(ISBLANK('Klanten gegevens'!T242),"",TRIM('Klanten gegevens'!T242))</f>
        <v/>
      </c>
      <c r="AA255" s="19" t="str">
        <f t="shared" si="51"/>
        <v/>
      </c>
    </row>
    <row r="256" spans="1:27" x14ac:dyDescent="0.2">
      <c r="A256" s="19" t="str">
        <f>IF(ISBLANK('Klanten gegevens'!A243),"",TRIM(PROPER('Klanten gegevens'!A243)))</f>
        <v>Dejan</v>
      </c>
      <c r="B256" s="19" t="str">
        <f t="shared" si="39"/>
        <v/>
      </c>
      <c r="C256" s="20" t="str">
        <f>IF(ISBLANK('Klanten gegevens'!B243),"",TRIM(PROPER('Klanten gegevens'!B243)))</f>
        <v>Markovic</v>
      </c>
      <c r="D256" s="19" t="str">
        <f t="shared" si="40"/>
        <v/>
      </c>
      <c r="E256" s="20" t="str">
        <f>IF(ISBLANK('Klanten gegevens'!C243),"",TRIM(PROPER('Klanten gegevens'!C243)))</f>
        <v>1107</v>
      </c>
      <c r="F256" s="19" t="str">
        <f t="shared" si="41"/>
        <v/>
      </c>
      <c r="G256" s="19" t="str">
        <f>IF(F256="double ID",(MATCH(E256,E257:$E$3002,0)),"")</f>
        <v/>
      </c>
      <c r="H256" s="19" t="b">
        <f t="shared" si="42"/>
        <v>0</v>
      </c>
      <c r="I256" s="20" t="str">
        <f>IF(ISBLANK('Klanten gegevens'!D243),"",TRIM('Klanten gegevens'!D243))</f>
        <v>d_markovic@live.nl</v>
      </c>
      <c r="J256" s="19" t="str">
        <f t="shared" si="43"/>
        <v/>
      </c>
      <c r="K256" s="19" t="str">
        <f>IF(J256="double email",(MATCH(I256,I257:$I$3002,0)),"")</f>
        <v/>
      </c>
      <c r="L256" s="19" t="b">
        <f t="shared" si="44"/>
        <v>0</v>
      </c>
      <c r="M256" s="20" t="str">
        <f>IF(ISBLANK('Klanten gegevens'!E243),"",TRIM('Klanten gegevens'!E243))</f>
        <v>ja</v>
      </c>
      <c r="N256" s="19" t="str">
        <f t="shared" si="45"/>
        <v/>
      </c>
      <c r="Q256" s="20" t="str">
        <f>IF(ISBLANK('Klanten gegevens'!R243),"",TRIM('Klanten gegevens'!R243))</f>
        <v/>
      </c>
      <c r="R256" s="19" t="str">
        <f t="shared" si="46"/>
        <v/>
      </c>
      <c r="S256" s="19" t="str">
        <f t="shared" si="47"/>
        <v/>
      </c>
      <c r="T256" s="19" t="str">
        <f t="shared" si="48"/>
        <v/>
      </c>
      <c r="U256" s="19" t="str">
        <f t="shared" si="49"/>
        <v/>
      </c>
      <c r="X256" s="20" t="str">
        <f>IF(ISBLANK('Klanten gegevens'!S243),"",TRIM('Klanten gegevens'!S243))</f>
        <v/>
      </c>
      <c r="Y256" s="19" t="str">
        <f t="shared" si="50"/>
        <v/>
      </c>
      <c r="Z256" s="20" t="str">
        <f>IF(ISBLANK('Klanten gegevens'!T243),"",TRIM('Klanten gegevens'!T243))</f>
        <v/>
      </c>
      <c r="AA256" s="19" t="str">
        <f t="shared" si="51"/>
        <v/>
      </c>
    </row>
    <row r="257" spans="1:27" x14ac:dyDescent="0.2">
      <c r="A257" s="19" t="str">
        <f>IF(ISBLANK('Klanten gegevens'!A244),"",TRIM(PROPER('Klanten gegevens'!A244)))</f>
        <v>Delano</v>
      </c>
      <c r="B257" s="19" t="str">
        <f t="shared" si="39"/>
        <v/>
      </c>
      <c r="C257" s="20" t="str">
        <f>IF(ISBLANK('Klanten gegevens'!B244),"",TRIM(PROPER('Klanten gegevens'!B244)))</f>
        <v>Vriesde</v>
      </c>
      <c r="D257" s="19" t="str">
        <f t="shared" si="40"/>
        <v/>
      </c>
      <c r="E257" s="20" t="str">
        <f>IF(ISBLANK('Klanten gegevens'!C244),"",TRIM(PROPER('Klanten gegevens'!C244)))</f>
        <v>1108</v>
      </c>
      <c r="F257" s="19" t="str">
        <f t="shared" si="41"/>
        <v/>
      </c>
      <c r="G257" s="19" t="str">
        <f>IF(F257="double ID",(MATCH(E257,E258:$E$3002,0)),"")</f>
        <v/>
      </c>
      <c r="H257" s="19" t="b">
        <f t="shared" si="42"/>
        <v>0</v>
      </c>
      <c r="I257" s="20" t="str">
        <f>IF(ISBLANK('Klanten gegevens'!D244),"",TRIM('Klanten gegevens'!D244))</f>
        <v>delanovriesde@hotmail.com</v>
      </c>
      <c r="J257" s="19" t="str">
        <f t="shared" si="43"/>
        <v/>
      </c>
      <c r="K257" s="19" t="str">
        <f>IF(J257="double email",(MATCH(I257,I258:$I$3002,0)),"")</f>
        <v/>
      </c>
      <c r="L257" s="19" t="b">
        <f t="shared" si="44"/>
        <v>0</v>
      </c>
      <c r="M257" s="20" t="str">
        <f>IF(ISBLANK('Klanten gegevens'!E244),"",TRIM('Klanten gegevens'!E244))</f>
        <v>ja</v>
      </c>
      <c r="N257" s="19" t="str">
        <f t="shared" si="45"/>
        <v/>
      </c>
      <c r="Q257" s="20" t="str">
        <f>IF(ISBLANK('Klanten gegevens'!R244),"",TRIM('Klanten gegevens'!R244))</f>
        <v/>
      </c>
      <c r="R257" s="19" t="str">
        <f t="shared" si="46"/>
        <v/>
      </c>
      <c r="S257" s="19" t="str">
        <f t="shared" si="47"/>
        <v/>
      </c>
      <c r="T257" s="19" t="str">
        <f t="shared" si="48"/>
        <v/>
      </c>
      <c r="U257" s="19" t="str">
        <f t="shared" si="49"/>
        <v/>
      </c>
      <c r="X257" s="20" t="str">
        <f>IF(ISBLANK('Klanten gegevens'!S244),"",TRIM('Klanten gegevens'!S244))</f>
        <v/>
      </c>
      <c r="Y257" s="19" t="str">
        <f t="shared" si="50"/>
        <v/>
      </c>
      <c r="Z257" s="20" t="str">
        <f>IF(ISBLANK('Klanten gegevens'!T244),"",TRIM('Klanten gegevens'!T244))</f>
        <v/>
      </c>
      <c r="AA257" s="19" t="str">
        <f t="shared" si="51"/>
        <v/>
      </c>
    </row>
    <row r="258" spans="1:27" x14ac:dyDescent="0.2">
      <c r="A258" s="19" t="str">
        <f>IF(ISBLANK('Klanten gegevens'!A245),"",TRIM(PROPER('Klanten gegevens'!A245)))</f>
        <v>Denee</v>
      </c>
      <c r="B258" s="19" t="str">
        <f t="shared" si="39"/>
        <v/>
      </c>
      <c r="C258" s="20" t="str">
        <f>IF(ISBLANK('Klanten gegevens'!B245),"",TRIM(PROPER('Klanten gegevens'!B245)))</f>
        <v>Janssen</v>
      </c>
      <c r="D258" s="19" t="str">
        <f t="shared" si="40"/>
        <v/>
      </c>
      <c r="E258" s="20" t="str">
        <f>IF(ISBLANK('Klanten gegevens'!C245),"",TRIM(PROPER('Klanten gegevens'!C245)))</f>
        <v>783</v>
      </c>
      <c r="F258" s="19" t="str">
        <f t="shared" si="41"/>
        <v/>
      </c>
      <c r="G258" s="19" t="str">
        <f>IF(F258="double ID",(MATCH(E258,E259:$E$3002,0)),"")</f>
        <v/>
      </c>
      <c r="H258" s="19" t="b">
        <f t="shared" si="42"/>
        <v>0</v>
      </c>
      <c r="I258" s="20" t="str">
        <f>IF(ISBLANK('Klanten gegevens'!D245),"",TRIM('Klanten gegevens'!D245))</f>
        <v>denee.janssen@gmail.com</v>
      </c>
      <c r="J258" s="19" t="str">
        <f t="shared" si="43"/>
        <v/>
      </c>
      <c r="K258" s="19" t="str">
        <f>IF(J258="double email",(MATCH(I258,I259:$I$3002,0)),"")</f>
        <v/>
      </c>
      <c r="L258" s="19" t="b">
        <f t="shared" si="44"/>
        <v>0</v>
      </c>
      <c r="M258" s="20" t="str">
        <f>IF(ISBLANK('Klanten gegevens'!E245),"",TRIM('Klanten gegevens'!E245))</f>
        <v>ja</v>
      </c>
      <c r="N258" s="19" t="str">
        <f t="shared" si="45"/>
        <v/>
      </c>
      <c r="Q258" s="20" t="str">
        <f>IF(ISBLANK('Klanten gegevens'!R245),"",TRIM('Klanten gegevens'!R245))</f>
        <v/>
      </c>
      <c r="R258" s="19" t="str">
        <f t="shared" si="46"/>
        <v/>
      </c>
      <c r="S258" s="19" t="str">
        <f t="shared" si="47"/>
        <v/>
      </c>
      <c r="T258" s="19" t="str">
        <f t="shared" si="48"/>
        <v/>
      </c>
      <c r="U258" s="19" t="str">
        <f t="shared" si="49"/>
        <v/>
      </c>
      <c r="X258" s="20" t="str">
        <f>IF(ISBLANK('Klanten gegevens'!S245),"",TRIM('Klanten gegevens'!S245))</f>
        <v/>
      </c>
      <c r="Y258" s="19" t="str">
        <f t="shared" si="50"/>
        <v/>
      </c>
      <c r="Z258" s="20" t="str">
        <f>IF(ISBLANK('Klanten gegevens'!T245),"",TRIM('Klanten gegevens'!T245))</f>
        <v/>
      </c>
      <c r="AA258" s="19" t="str">
        <f t="shared" si="51"/>
        <v/>
      </c>
    </row>
    <row r="259" spans="1:27" x14ac:dyDescent="0.2">
      <c r="A259" s="19" t="str">
        <f>IF(ISBLANK('Klanten gegevens'!A246),"",TRIM(PROPER('Klanten gegevens'!A246)))</f>
        <v>Dennis</v>
      </c>
      <c r="B259" s="19" t="str">
        <f t="shared" si="39"/>
        <v/>
      </c>
      <c r="C259" s="20" t="str">
        <f>IF(ISBLANK('Klanten gegevens'!B246),"",TRIM(PROPER('Klanten gegevens'!B246)))</f>
        <v>Wintjens</v>
      </c>
      <c r="D259" s="19" t="str">
        <f t="shared" si="40"/>
        <v/>
      </c>
      <c r="E259" s="20" t="str">
        <f>IF(ISBLANK('Klanten gegevens'!C246),"",TRIM(PROPER('Klanten gegevens'!C246)))</f>
        <v>1109</v>
      </c>
      <c r="F259" s="19" t="str">
        <f t="shared" si="41"/>
        <v/>
      </c>
      <c r="G259" s="19" t="str">
        <f>IF(F259="double ID",(MATCH(E259,E260:$E$3002,0)),"")</f>
        <v/>
      </c>
      <c r="H259" s="19" t="b">
        <f t="shared" si="42"/>
        <v>0</v>
      </c>
      <c r="I259" s="20" t="str">
        <f>IF(ISBLANK('Klanten gegevens'!D246),"",TRIM('Klanten gegevens'!D246))</f>
        <v>dennis.wintjenss@gmail.com</v>
      </c>
      <c r="J259" s="19" t="str">
        <f t="shared" si="43"/>
        <v/>
      </c>
      <c r="K259" s="19" t="str">
        <f>IF(J259="double email",(MATCH(I259,I260:$I$3002,0)),"")</f>
        <v/>
      </c>
      <c r="L259" s="19" t="b">
        <f t="shared" si="44"/>
        <v>0</v>
      </c>
      <c r="M259" s="20" t="str">
        <f>IF(ISBLANK('Klanten gegevens'!E246),"",TRIM('Klanten gegevens'!E246))</f>
        <v>ja</v>
      </c>
      <c r="N259" s="19" t="str">
        <f t="shared" si="45"/>
        <v/>
      </c>
      <c r="Q259" s="20" t="str">
        <f>IF(ISBLANK('Klanten gegevens'!R246),"",TRIM('Klanten gegevens'!R246))</f>
        <v/>
      </c>
      <c r="R259" s="19" t="str">
        <f t="shared" si="46"/>
        <v/>
      </c>
      <c r="S259" s="19" t="str">
        <f t="shared" si="47"/>
        <v/>
      </c>
      <c r="T259" s="19" t="str">
        <f t="shared" si="48"/>
        <v/>
      </c>
      <c r="U259" s="19" t="str">
        <f t="shared" si="49"/>
        <v/>
      </c>
      <c r="X259" s="20" t="str">
        <f>IF(ISBLANK('Klanten gegevens'!S246),"",TRIM('Klanten gegevens'!S246))</f>
        <v/>
      </c>
      <c r="Y259" s="19" t="str">
        <f t="shared" si="50"/>
        <v/>
      </c>
      <c r="Z259" s="20" t="str">
        <f>IF(ISBLANK('Klanten gegevens'!T246),"",TRIM('Klanten gegevens'!T246))</f>
        <v/>
      </c>
      <c r="AA259" s="19" t="str">
        <f t="shared" si="51"/>
        <v/>
      </c>
    </row>
    <row r="260" spans="1:27" x14ac:dyDescent="0.2">
      <c r="A260" s="19" t="str">
        <f>IF(ISBLANK('Klanten gegevens'!A247),"",TRIM(PROPER('Klanten gegevens'!A247)))</f>
        <v>Dian</v>
      </c>
      <c r="B260" s="19" t="str">
        <f t="shared" ref="B260:B323" si="52">IF(AND(A260="",C260=""),"",IF(A260="","missing info",""))</f>
        <v/>
      </c>
      <c r="C260" s="20" t="str">
        <f>IF(ISBLANK('Klanten gegevens'!B247),"",TRIM(PROPER('Klanten gegevens'!B247)))</f>
        <v>Willems</v>
      </c>
      <c r="D260" s="19" t="str">
        <f t="shared" ref="D260:D323" si="53">IF(AND(A260="",C260=""),"",IF(C260="","missing info",""))</f>
        <v/>
      </c>
      <c r="E260" s="20" t="str">
        <f>IF(ISBLANK('Klanten gegevens'!C247),"",TRIM(PROPER('Klanten gegevens'!C247)))</f>
        <v>1110</v>
      </c>
      <c r="F260" s="19" t="str">
        <f t="shared" ref="F260:F323" si="54">IF(AND(A260="",C260=""),"",IF(E260="","missing Club_Member_ID",IF(COUNTIF($E$3:$E$3002,E260)&gt;1,"double ID","")))</f>
        <v/>
      </c>
      <c r="G260" s="19" t="str">
        <f>IF(F260="double ID",(MATCH(E260,E261:$E$3002,0)),"")</f>
        <v/>
      </c>
      <c r="H260" s="19" t="b">
        <f t="shared" ref="H260:H323" si="55">ISNUMBER(G260)</f>
        <v>0</v>
      </c>
      <c r="I260" s="20" t="str">
        <f>IF(ISBLANK('Klanten gegevens'!D247),"",TRIM('Klanten gegevens'!D247))</f>
        <v>dianwillems@hotmail.com</v>
      </c>
      <c r="J260" s="19" t="str">
        <f t="shared" ref="J260:J323" si="56">IF(AND(A260="",C260=""),"",IF(I260="","missing email",IF(COUNTIF($I$3:$I$3002,I260)&gt;1,"double email",IF(ISNUMBER(SEARCH(",",I260)),"no comma allowed",IF(ISNUMBER(SEARCH("@",I260)),"","no @ sign")))))</f>
        <v/>
      </c>
      <c r="K260" s="19" t="str">
        <f>IF(J260="double email",(MATCH(I260,I261:$I$3002,0)),"")</f>
        <v/>
      </c>
      <c r="L260" s="19" t="b">
        <f t="shared" ref="L260:L323" si="57">ISNUMBER(K260)</f>
        <v>0</v>
      </c>
      <c r="M260" s="20" t="str">
        <f>IF(ISBLANK('Klanten gegevens'!E247),"",TRIM('Klanten gegevens'!E247))</f>
        <v>ja</v>
      </c>
      <c r="N260" s="19" t="str">
        <f t="shared" ref="N260:N323" si="58">IF(OR(M260="Ja",M260="Nee"),"",IF(AND(M260="",C260="",A260=""),"","please check"))</f>
        <v/>
      </c>
      <c r="Q260" s="20" t="str">
        <f>IF(ISBLANK('Klanten gegevens'!R247),"",TRIM('Klanten gegevens'!R247))</f>
        <v/>
      </c>
      <c r="R260" s="19" t="str">
        <f t="shared" ref="R260:R323" si="59">LEFT(Q260,2)</f>
        <v/>
      </c>
      <c r="S260" s="19" t="str">
        <f t="shared" ref="S260:S323" si="60">IF(Q260="","",LEN(Q260))</f>
        <v/>
      </c>
      <c r="T260" s="19" t="str">
        <f t="shared" ref="T260:T323" si="61">IF(AND(A260="",C260=""),"",IF(Q260="","",IF(S260&lt;VLOOKUP(R260,$V$3:$W$58,2,FALSE),"IBAN too short",IF(S260&gt;VLOOKUP(R260,$V$3:$W$58,2,FALSE),"IBAN too long",""))))</f>
        <v/>
      </c>
      <c r="U260" s="19" t="str">
        <f t="shared" ref="U260:U323" si="62">IF(R260="","",IF(OR(R260="BE",R260="DE",R260="FR",R260="LUX",R260="NL"),"","Check country code"))</f>
        <v/>
      </c>
      <c r="X260" s="20" t="str">
        <f>IF(ISBLANK('Klanten gegevens'!S247),"",TRIM('Klanten gegevens'!S247))</f>
        <v/>
      </c>
      <c r="Y260" s="19" t="str">
        <f t="shared" ref="Y260:Y323" si="63">IF(AND(A260="",C260=""),"",IF(Q260="","",IF(X260="","missing info","")))</f>
        <v/>
      </c>
      <c r="Z260" s="20" t="str">
        <f>IF(ISBLANK('Klanten gegevens'!T247),"",TRIM('Klanten gegevens'!T247))</f>
        <v/>
      </c>
      <c r="AA260" s="19" t="str">
        <f t="shared" ref="AA260:AA323" si="64">IF(AND(A260="",C260=""),"",IF(Q260="","",IF(LEN(Z260)&gt;11,"BIC too long",IF(AND(LEN(Z260)&gt;0,LEN(Z260)&lt;11),"BIC too short",IF(LEN(Z260)=11,"","missing info")))))</f>
        <v/>
      </c>
    </row>
    <row r="261" spans="1:27" x14ac:dyDescent="0.2">
      <c r="A261" s="19" t="str">
        <f>IF(ISBLANK('Klanten gegevens'!A248),"",TRIM(PROPER('Klanten gegevens'!A248)))</f>
        <v>Diana</v>
      </c>
      <c r="B261" s="19" t="str">
        <f t="shared" si="52"/>
        <v/>
      </c>
      <c r="C261" s="20" t="str">
        <f>IF(ISBLANK('Klanten gegevens'!B248),"",TRIM(PROPER('Klanten gegevens'!B248)))</f>
        <v>Berdun Mingo</v>
      </c>
      <c r="D261" s="19" t="str">
        <f t="shared" si="53"/>
        <v/>
      </c>
      <c r="E261" s="20" t="str">
        <f>IF(ISBLANK('Klanten gegevens'!C248),"",TRIM(PROPER('Klanten gegevens'!C248)))</f>
        <v>337</v>
      </c>
      <c r="F261" s="19" t="str">
        <f t="shared" si="54"/>
        <v/>
      </c>
      <c r="G261" s="19" t="str">
        <f>IF(F261="double ID",(MATCH(E261,E262:$E$3002,0)),"")</f>
        <v/>
      </c>
      <c r="H261" s="19" t="b">
        <f t="shared" si="55"/>
        <v>0</v>
      </c>
      <c r="I261" s="20" t="str">
        <f>IF(ISBLANK('Klanten gegevens'!D248),"",TRIM('Klanten gegevens'!D248))</f>
        <v>dianaberdunmingo@yahoo.es</v>
      </c>
      <c r="J261" s="19" t="str">
        <f t="shared" si="56"/>
        <v/>
      </c>
      <c r="K261" s="19" t="str">
        <f>IF(J261="double email",(MATCH(I261,I262:$I$3002,0)),"")</f>
        <v/>
      </c>
      <c r="L261" s="19" t="b">
        <f t="shared" si="57"/>
        <v>0</v>
      </c>
      <c r="M261" s="20" t="str">
        <f>IF(ISBLANK('Klanten gegevens'!E248),"",TRIM('Klanten gegevens'!E248))</f>
        <v>ja</v>
      </c>
      <c r="N261" s="19" t="str">
        <f t="shared" si="58"/>
        <v/>
      </c>
      <c r="Q261" s="20" t="str">
        <f>IF(ISBLANK('Klanten gegevens'!R248),"",TRIM('Klanten gegevens'!R248))</f>
        <v/>
      </c>
      <c r="R261" s="19" t="str">
        <f t="shared" si="59"/>
        <v/>
      </c>
      <c r="S261" s="19" t="str">
        <f t="shared" si="60"/>
        <v/>
      </c>
      <c r="T261" s="19" t="str">
        <f t="shared" si="61"/>
        <v/>
      </c>
      <c r="U261" s="19" t="str">
        <f t="shared" si="62"/>
        <v/>
      </c>
      <c r="X261" s="20" t="str">
        <f>IF(ISBLANK('Klanten gegevens'!S248),"",TRIM('Klanten gegevens'!S248))</f>
        <v/>
      </c>
      <c r="Y261" s="19" t="str">
        <f t="shared" si="63"/>
        <v/>
      </c>
      <c r="Z261" s="20" t="str">
        <f>IF(ISBLANK('Klanten gegevens'!T248),"",TRIM('Klanten gegevens'!T248))</f>
        <v/>
      </c>
      <c r="AA261" s="19" t="str">
        <f t="shared" si="64"/>
        <v/>
      </c>
    </row>
    <row r="262" spans="1:27" x14ac:dyDescent="0.2">
      <c r="A262" s="19" t="str">
        <f>IF(ISBLANK('Klanten gegevens'!A249),"",TRIM(PROPER('Klanten gegevens'!A249)))</f>
        <v>Diana</v>
      </c>
      <c r="B262" s="19" t="str">
        <f t="shared" si="52"/>
        <v/>
      </c>
      <c r="C262" s="20" t="str">
        <f>IF(ISBLANK('Klanten gegevens'!B249),"",TRIM(PROPER('Klanten gegevens'!B249)))</f>
        <v>Brouns</v>
      </c>
      <c r="D262" s="19" t="str">
        <f t="shared" si="53"/>
        <v/>
      </c>
      <c r="E262" s="20" t="str">
        <f>IF(ISBLANK('Klanten gegevens'!C249),"",TRIM(PROPER('Klanten gegevens'!C249)))</f>
        <v>398</v>
      </c>
      <c r="F262" s="19" t="str">
        <f t="shared" si="54"/>
        <v/>
      </c>
      <c r="G262" s="19" t="str">
        <f>IF(F262="double ID",(MATCH(E262,E263:$E$3002,0)),"")</f>
        <v/>
      </c>
      <c r="H262" s="19" t="b">
        <f t="shared" si="55"/>
        <v>0</v>
      </c>
      <c r="I262" s="20" t="str">
        <f>IF(ISBLANK('Klanten gegevens'!D249),"",TRIM('Klanten gegevens'!D249))</f>
        <v>dianbrou@gmail.com</v>
      </c>
      <c r="J262" s="19" t="str">
        <f t="shared" si="56"/>
        <v/>
      </c>
      <c r="K262" s="19" t="str">
        <f>IF(J262="double email",(MATCH(I262,I263:$I$3002,0)),"")</f>
        <v/>
      </c>
      <c r="L262" s="19" t="b">
        <f t="shared" si="57"/>
        <v>0</v>
      </c>
      <c r="M262" s="20" t="str">
        <f>IF(ISBLANK('Klanten gegevens'!E249),"",TRIM('Klanten gegevens'!E249))</f>
        <v>ja</v>
      </c>
      <c r="N262" s="19" t="str">
        <f t="shared" si="58"/>
        <v/>
      </c>
      <c r="Q262" s="20" t="str">
        <f>IF(ISBLANK('Klanten gegevens'!R249),"",TRIM('Klanten gegevens'!R249))</f>
        <v/>
      </c>
      <c r="R262" s="19" t="str">
        <f t="shared" si="59"/>
        <v/>
      </c>
      <c r="S262" s="19" t="str">
        <f t="shared" si="60"/>
        <v/>
      </c>
      <c r="T262" s="19" t="str">
        <f t="shared" si="61"/>
        <v/>
      </c>
      <c r="U262" s="19" t="str">
        <f t="shared" si="62"/>
        <v/>
      </c>
      <c r="X262" s="20" t="str">
        <f>IF(ISBLANK('Klanten gegevens'!S249),"",TRIM('Klanten gegevens'!S249))</f>
        <v/>
      </c>
      <c r="Y262" s="19" t="str">
        <f t="shared" si="63"/>
        <v/>
      </c>
      <c r="Z262" s="20" t="str">
        <f>IF(ISBLANK('Klanten gegevens'!T249),"",TRIM('Klanten gegevens'!T249))</f>
        <v/>
      </c>
      <c r="AA262" s="19" t="str">
        <f t="shared" si="64"/>
        <v/>
      </c>
    </row>
    <row r="263" spans="1:27" x14ac:dyDescent="0.2">
      <c r="A263" s="19" t="str">
        <f>IF(ISBLANK('Klanten gegevens'!A250),"",TRIM(PROPER('Klanten gegevens'!A250)))</f>
        <v>Diana</v>
      </c>
      <c r="B263" s="19" t="str">
        <f t="shared" si="52"/>
        <v/>
      </c>
      <c r="C263" s="20" t="str">
        <f>IF(ISBLANK('Klanten gegevens'!B250),"",TRIM(PROPER('Klanten gegevens'!B250)))</f>
        <v>Caberg</v>
      </c>
      <c r="D263" s="19" t="str">
        <f t="shared" si="53"/>
        <v/>
      </c>
      <c r="E263" s="20" t="str">
        <f>IF(ISBLANK('Klanten gegevens'!C250),"",TRIM(PROPER('Klanten gegevens'!C250)))</f>
        <v>414</v>
      </c>
      <c r="F263" s="19" t="str">
        <f t="shared" si="54"/>
        <v/>
      </c>
      <c r="G263" s="19" t="str">
        <f>IF(F263="double ID",(MATCH(E263,E264:$E$3002,0)),"")</f>
        <v/>
      </c>
      <c r="H263" s="19" t="b">
        <f t="shared" si="55"/>
        <v>0</v>
      </c>
      <c r="I263" s="20" t="str">
        <f>IF(ISBLANK('Klanten gegevens'!D250),"",TRIM('Klanten gegevens'!D250))</f>
        <v>diana@gcosmetics.com</v>
      </c>
      <c r="J263" s="19" t="str">
        <f t="shared" si="56"/>
        <v/>
      </c>
      <c r="K263" s="19" t="str">
        <f>IF(J263="double email",(MATCH(I263,I264:$I$3002,0)),"")</f>
        <v/>
      </c>
      <c r="L263" s="19" t="b">
        <f t="shared" si="57"/>
        <v>0</v>
      </c>
      <c r="M263" s="20" t="str">
        <f>IF(ISBLANK('Klanten gegevens'!E250),"",TRIM('Klanten gegevens'!E250))</f>
        <v>ja</v>
      </c>
      <c r="N263" s="19" t="str">
        <f t="shared" si="58"/>
        <v/>
      </c>
      <c r="Q263" s="20" t="str">
        <f>IF(ISBLANK('Klanten gegevens'!R250),"",TRIM('Klanten gegevens'!R250))</f>
        <v/>
      </c>
      <c r="R263" s="19" t="str">
        <f t="shared" si="59"/>
        <v/>
      </c>
      <c r="S263" s="19" t="str">
        <f t="shared" si="60"/>
        <v/>
      </c>
      <c r="T263" s="19" t="str">
        <f t="shared" si="61"/>
        <v/>
      </c>
      <c r="U263" s="19" t="str">
        <f t="shared" si="62"/>
        <v/>
      </c>
      <c r="X263" s="20" t="str">
        <f>IF(ISBLANK('Klanten gegevens'!S250),"",TRIM('Klanten gegevens'!S250))</f>
        <v/>
      </c>
      <c r="Y263" s="19" t="str">
        <f t="shared" si="63"/>
        <v/>
      </c>
      <c r="Z263" s="20" t="str">
        <f>IF(ISBLANK('Klanten gegevens'!T250),"",TRIM('Klanten gegevens'!T250))</f>
        <v/>
      </c>
      <c r="AA263" s="19" t="str">
        <f t="shared" si="64"/>
        <v/>
      </c>
    </row>
    <row r="264" spans="1:27" x14ac:dyDescent="0.2">
      <c r="A264" s="19" t="str">
        <f>IF(ISBLANK('Klanten gegevens'!A251),"",TRIM(PROPER('Klanten gegevens'!A251)))</f>
        <v>Diana</v>
      </c>
      <c r="B264" s="19" t="str">
        <f t="shared" si="52"/>
        <v/>
      </c>
      <c r="C264" s="20" t="str">
        <f>IF(ISBLANK('Klanten gegevens'!B251),"",TRIM(PROPER('Klanten gegevens'!B251)))</f>
        <v>Sanabria</v>
      </c>
      <c r="D264" s="19" t="str">
        <f t="shared" si="53"/>
        <v/>
      </c>
      <c r="E264" s="20" t="str">
        <f>IF(ISBLANK('Klanten gegevens'!C251),"",TRIM(PROPER('Klanten gegevens'!C251)))</f>
        <v>1111</v>
      </c>
      <c r="F264" s="19" t="str">
        <f t="shared" si="54"/>
        <v/>
      </c>
      <c r="G264" s="19" t="str">
        <f>IF(F264="double ID",(MATCH(E264,E265:$E$3002,0)),"")</f>
        <v/>
      </c>
      <c r="H264" s="19" t="b">
        <f t="shared" si="55"/>
        <v>0</v>
      </c>
      <c r="I264" s="20" t="str">
        <f>IF(ISBLANK('Klanten gegevens'!D251),"",TRIM('Klanten gegevens'!D251))</f>
        <v>diana.sanabriarey@gmail.com</v>
      </c>
      <c r="J264" s="19" t="str">
        <f t="shared" si="56"/>
        <v/>
      </c>
      <c r="K264" s="19" t="str">
        <f>IF(J264="double email",(MATCH(I264,I265:$I$3002,0)),"")</f>
        <v/>
      </c>
      <c r="L264" s="19" t="b">
        <f t="shared" si="57"/>
        <v>0</v>
      </c>
      <c r="M264" s="20" t="str">
        <f>IF(ISBLANK('Klanten gegevens'!E251),"",TRIM('Klanten gegevens'!E251))</f>
        <v>ja</v>
      </c>
      <c r="N264" s="19" t="str">
        <f t="shared" si="58"/>
        <v/>
      </c>
      <c r="Q264" s="20" t="str">
        <f>IF(ISBLANK('Klanten gegevens'!R251),"",TRIM('Klanten gegevens'!R251))</f>
        <v/>
      </c>
      <c r="R264" s="19" t="str">
        <f t="shared" si="59"/>
        <v/>
      </c>
      <c r="S264" s="19" t="str">
        <f t="shared" si="60"/>
        <v/>
      </c>
      <c r="T264" s="19" t="str">
        <f t="shared" si="61"/>
        <v/>
      </c>
      <c r="U264" s="19" t="str">
        <f t="shared" si="62"/>
        <v/>
      </c>
      <c r="X264" s="20" t="str">
        <f>IF(ISBLANK('Klanten gegevens'!S251),"",TRIM('Klanten gegevens'!S251))</f>
        <v/>
      </c>
      <c r="Y264" s="19" t="str">
        <f t="shared" si="63"/>
        <v/>
      </c>
      <c r="Z264" s="20" t="str">
        <f>IF(ISBLANK('Klanten gegevens'!T251),"",TRIM('Klanten gegevens'!T251))</f>
        <v/>
      </c>
      <c r="AA264" s="19" t="str">
        <f t="shared" si="64"/>
        <v/>
      </c>
    </row>
    <row r="265" spans="1:27" x14ac:dyDescent="0.2">
      <c r="A265" s="19" t="str">
        <f>IF(ISBLANK('Klanten gegevens'!A252),"",TRIM(PROPER('Klanten gegevens'!A252)))</f>
        <v>Dilyse</v>
      </c>
      <c r="B265" s="19" t="str">
        <f t="shared" si="52"/>
        <v/>
      </c>
      <c r="C265" s="20" t="str">
        <f>IF(ISBLANK('Klanten gegevens'!B252),"",TRIM(PROPER('Klanten gegevens'!B252)))</f>
        <v>Beelen</v>
      </c>
      <c r="D265" s="19" t="str">
        <f t="shared" si="53"/>
        <v/>
      </c>
      <c r="E265" s="20" t="str">
        <f>IF(ISBLANK('Klanten gegevens'!C252),"",TRIM(PROPER('Klanten gegevens'!C252)))</f>
        <v>328</v>
      </c>
      <c r="F265" s="19" t="str">
        <f t="shared" si="54"/>
        <v/>
      </c>
      <c r="G265" s="19" t="str">
        <f>IF(F265="double ID",(MATCH(E265,E266:$E$3002,0)),"")</f>
        <v/>
      </c>
      <c r="H265" s="19" t="b">
        <f t="shared" si="55"/>
        <v>0</v>
      </c>
      <c r="I265" s="20" t="str">
        <f>IF(ISBLANK('Klanten gegevens'!D252),"",TRIM('Klanten gegevens'!D252))</f>
        <v>dilysebeelen@gmail.com</v>
      </c>
      <c r="J265" s="19" t="str">
        <f t="shared" si="56"/>
        <v/>
      </c>
      <c r="K265" s="19" t="str">
        <f>IF(J265="double email",(MATCH(I265,I266:$I$3002,0)),"")</f>
        <v/>
      </c>
      <c r="L265" s="19" t="b">
        <f t="shared" si="57"/>
        <v>0</v>
      </c>
      <c r="M265" s="20" t="str">
        <f>IF(ISBLANK('Klanten gegevens'!E252),"",TRIM('Klanten gegevens'!E252))</f>
        <v>ja</v>
      </c>
      <c r="N265" s="19" t="str">
        <f t="shared" si="58"/>
        <v/>
      </c>
      <c r="Q265" s="20" t="str">
        <f>IF(ISBLANK('Klanten gegevens'!R252),"",TRIM('Klanten gegevens'!R252))</f>
        <v/>
      </c>
      <c r="R265" s="19" t="str">
        <f t="shared" si="59"/>
        <v/>
      </c>
      <c r="S265" s="19" t="str">
        <f t="shared" si="60"/>
        <v/>
      </c>
      <c r="T265" s="19" t="str">
        <f t="shared" si="61"/>
        <v/>
      </c>
      <c r="U265" s="19" t="str">
        <f t="shared" si="62"/>
        <v/>
      </c>
      <c r="X265" s="20" t="str">
        <f>IF(ISBLANK('Klanten gegevens'!S252),"",TRIM('Klanten gegevens'!S252))</f>
        <v/>
      </c>
      <c r="Y265" s="19" t="str">
        <f t="shared" si="63"/>
        <v/>
      </c>
      <c r="Z265" s="20" t="str">
        <f>IF(ISBLANK('Klanten gegevens'!T252),"",TRIM('Klanten gegevens'!T252))</f>
        <v/>
      </c>
      <c r="AA265" s="19" t="str">
        <f t="shared" si="64"/>
        <v/>
      </c>
    </row>
    <row r="266" spans="1:27" x14ac:dyDescent="0.2">
      <c r="A266" s="19" t="str">
        <f>IF(ISBLANK('Klanten gegevens'!A253),"",TRIM(PROPER('Klanten gegevens'!A253)))</f>
        <v>Dionne</v>
      </c>
      <c r="B266" s="19" t="str">
        <f t="shared" si="52"/>
        <v/>
      </c>
      <c r="C266" s="20" t="str">
        <f>IF(ISBLANK('Klanten gegevens'!B253),"",TRIM(PROPER('Klanten gegevens'!B253)))</f>
        <v>Sipers</v>
      </c>
      <c r="D266" s="19" t="str">
        <f t="shared" si="53"/>
        <v/>
      </c>
      <c r="E266" s="20" t="str">
        <f>IF(ISBLANK('Klanten gegevens'!C253),"",TRIM(PROPER('Klanten gegevens'!C253)))</f>
        <v>1112</v>
      </c>
      <c r="F266" s="19" t="str">
        <f t="shared" si="54"/>
        <v/>
      </c>
      <c r="G266" s="19" t="str">
        <f>IF(F266="double ID",(MATCH(E266,E267:$E$3002,0)),"")</f>
        <v/>
      </c>
      <c r="H266" s="19" t="b">
        <f t="shared" si="55"/>
        <v>0</v>
      </c>
      <c r="I266" s="20" t="str">
        <f>IF(ISBLANK('Klanten gegevens'!D253),"",TRIM('Klanten gegevens'!D253))</f>
        <v>dionne.sipers@hotmail.com</v>
      </c>
      <c r="J266" s="19" t="str">
        <f t="shared" si="56"/>
        <v/>
      </c>
      <c r="K266" s="19" t="str">
        <f>IF(J266="double email",(MATCH(I266,I267:$I$3002,0)),"")</f>
        <v/>
      </c>
      <c r="L266" s="19" t="b">
        <f t="shared" si="57"/>
        <v>0</v>
      </c>
      <c r="M266" s="20" t="str">
        <f>IF(ISBLANK('Klanten gegevens'!E253),"",TRIM('Klanten gegevens'!E253))</f>
        <v>ja</v>
      </c>
      <c r="N266" s="19" t="str">
        <f t="shared" si="58"/>
        <v/>
      </c>
      <c r="Q266" s="20" t="str">
        <f>IF(ISBLANK('Klanten gegevens'!R253),"",TRIM('Klanten gegevens'!R253))</f>
        <v/>
      </c>
      <c r="R266" s="19" t="str">
        <f t="shared" si="59"/>
        <v/>
      </c>
      <c r="S266" s="19" t="str">
        <f t="shared" si="60"/>
        <v/>
      </c>
      <c r="T266" s="19" t="str">
        <f t="shared" si="61"/>
        <v/>
      </c>
      <c r="U266" s="19" t="str">
        <f t="shared" si="62"/>
        <v/>
      </c>
      <c r="X266" s="20" t="str">
        <f>IF(ISBLANK('Klanten gegevens'!S253),"",TRIM('Klanten gegevens'!S253))</f>
        <v/>
      </c>
      <c r="Y266" s="19" t="str">
        <f t="shared" si="63"/>
        <v/>
      </c>
      <c r="Z266" s="20" t="str">
        <f>IF(ISBLANK('Klanten gegevens'!T253),"",TRIM('Klanten gegevens'!T253))</f>
        <v/>
      </c>
      <c r="AA266" s="19" t="str">
        <f t="shared" si="64"/>
        <v/>
      </c>
    </row>
    <row r="267" spans="1:27" x14ac:dyDescent="0.2">
      <c r="A267" s="19" t="str">
        <f>IF(ISBLANK('Klanten gegevens'!A254),"",TRIM(PROPER('Klanten gegevens'!A254)))</f>
        <v>Dirk</v>
      </c>
      <c r="B267" s="19" t="str">
        <f t="shared" si="52"/>
        <v/>
      </c>
      <c r="C267" s="20" t="str">
        <f>IF(ISBLANK('Klanten gegevens'!B254),"",TRIM(PROPER('Klanten gegevens'!B254)))</f>
        <v>Franssen</v>
      </c>
      <c r="D267" s="19" t="str">
        <f t="shared" si="53"/>
        <v/>
      </c>
      <c r="E267" s="20" t="str">
        <f>IF(ISBLANK('Klanten gegevens'!C254),"",TRIM(PROPER('Klanten gegevens'!C254)))</f>
        <v>63</v>
      </c>
      <c r="F267" s="19" t="str">
        <f t="shared" si="54"/>
        <v/>
      </c>
      <c r="G267" s="19" t="str">
        <f>IF(F267="double ID",(MATCH(E267,E268:$E$3002,0)),"")</f>
        <v/>
      </c>
      <c r="H267" s="19" t="b">
        <f t="shared" si="55"/>
        <v>0</v>
      </c>
      <c r="I267" s="20" t="str">
        <f>IF(ISBLANK('Klanten gegevens'!D254),"",TRIM('Klanten gegevens'!D254))</f>
        <v>franssen.dirk@telenet.be</v>
      </c>
      <c r="J267" s="19" t="str">
        <f t="shared" si="56"/>
        <v/>
      </c>
      <c r="K267" s="19" t="str">
        <f>IF(J267="double email",(MATCH(I267,I268:$I$3002,0)),"")</f>
        <v/>
      </c>
      <c r="L267" s="19" t="b">
        <f t="shared" si="57"/>
        <v>0</v>
      </c>
      <c r="M267" s="20" t="str">
        <f>IF(ISBLANK('Klanten gegevens'!E254),"",TRIM('Klanten gegevens'!E254))</f>
        <v>ja</v>
      </c>
      <c r="N267" s="19" t="str">
        <f t="shared" si="58"/>
        <v/>
      </c>
      <c r="Q267" s="20" t="str">
        <f>IF(ISBLANK('Klanten gegevens'!R254),"",TRIM('Klanten gegevens'!R254))</f>
        <v/>
      </c>
      <c r="R267" s="19" t="str">
        <f t="shared" si="59"/>
        <v/>
      </c>
      <c r="S267" s="19" t="str">
        <f t="shared" si="60"/>
        <v/>
      </c>
      <c r="T267" s="19" t="str">
        <f t="shared" si="61"/>
        <v/>
      </c>
      <c r="U267" s="19" t="str">
        <f t="shared" si="62"/>
        <v/>
      </c>
      <c r="X267" s="20" t="str">
        <f>IF(ISBLANK('Klanten gegevens'!S254),"",TRIM('Klanten gegevens'!S254))</f>
        <v/>
      </c>
      <c r="Y267" s="19" t="str">
        <f t="shared" si="63"/>
        <v/>
      </c>
      <c r="Z267" s="20" t="str">
        <f>IF(ISBLANK('Klanten gegevens'!T254),"",TRIM('Klanten gegevens'!T254))</f>
        <v/>
      </c>
      <c r="AA267" s="19" t="str">
        <f t="shared" si="64"/>
        <v/>
      </c>
    </row>
    <row r="268" spans="1:27" x14ac:dyDescent="0.2">
      <c r="A268" s="19" t="str">
        <f>IF(ISBLANK('Klanten gegevens'!A255),"",TRIM(PROPER('Klanten gegevens'!A255)))</f>
        <v>Dirk</v>
      </c>
      <c r="B268" s="19" t="str">
        <f t="shared" si="52"/>
        <v/>
      </c>
      <c r="C268" s="20" t="str">
        <f>IF(ISBLANK('Klanten gegevens'!B255),"",TRIM(PROPER('Klanten gegevens'!B255)))</f>
        <v>Tilkin</v>
      </c>
      <c r="D268" s="19" t="str">
        <f t="shared" si="53"/>
        <v/>
      </c>
      <c r="E268" s="20" t="str">
        <f>IF(ISBLANK('Klanten gegevens'!C255),"",TRIM(PROPER('Klanten gegevens'!C255)))</f>
        <v>1113</v>
      </c>
      <c r="F268" s="19" t="str">
        <f t="shared" si="54"/>
        <v/>
      </c>
      <c r="G268" s="19" t="str">
        <f>IF(F268="double ID",(MATCH(E268,E269:$E$3002,0)),"")</f>
        <v/>
      </c>
      <c r="H268" s="19" t="b">
        <f t="shared" si="55"/>
        <v>0</v>
      </c>
      <c r="I268" s="20" t="str">
        <f>IF(ISBLANK('Klanten gegevens'!D255),"",TRIM('Klanten gegevens'!D255))</f>
        <v>info@vendup.be</v>
      </c>
      <c r="J268" s="19" t="str">
        <f t="shared" si="56"/>
        <v/>
      </c>
      <c r="K268" s="19" t="str">
        <f>IF(J268="double email",(MATCH(I268,I269:$I$3002,0)),"")</f>
        <v/>
      </c>
      <c r="L268" s="19" t="b">
        <f t="shared" si="57"/>
        <v>0</v>
      </c>
      <c r="M268" s="20" t="str">
        <f>IF(ISBLANK('Klanten gegevens'!E255),"",TRIM('Klanten gegevens'!E255))</f>
        <v>ja</v>
      </c>
      <c r="N268" s="19" t="str">
        <f t="shared" si="58"/>
        <v/>
      </c>
      <c r="Q268" s="20" t="str">
        <f>IF(ISBLANK('Klanten gegevens'!R255),"",TRIM('Klanten gegevens'!R255))</f>
        <v/>
      </c>
      <c r="R268" s="19" t="str">
        <f t="shared" si="59"/>
        <v/>
      </c>
      <c r="S268" s="19" t="str">
        <f t="shared" si="60"/>
        <v/>
      </c>
      <c r="T268" s="19" t="str">
        <f t="shared" si="61"/>
        <v/>
      </c>
      <c r="U268" s="19" t="str">
        <f t="shared" si="62"/>
        <v/>
      </c>
      <c r="X268" s="20" t="str">
        <f>IF(ISBLANK('Klanten gegevens'!S255),"",TRIM('Klanten gegevens'!S255))</f>
        <v/>
      </c>
      <c r="Y268" s="19" t="str">
        <f t="shared" si="63"/>
        <v/>
      </c>
      <c r="Z268" s="20" t="str">
        <f>IF(ISBLANK('Klanten gegevens'!T255),"",TRIM('Klanten gegevens'!T255))</f>
        <v/>
      </c>
      <c r="AA268" s="19" t="str">
        <f t="shared" si="64"/>
        <v/>
      </c>
    </row>
    <row r="269" spans="1:27" x14ac:dyDescent="0.2">
      <c r="A269" s="19" t="str">
        <f>IF(ISBLANK('Klanten gegevens'!A256),"",TRIM(PROPER('Klanten gegevens'!A256)))</f>
        <v>Dirk</v>
      </c>
      <c r="B269" s="19" t="str">
        <f t="shared" si="52"/>
        <v/>
      </c>
      <c r="C269" s="20" t="str">
        <f>IF(ISBLANK('Klanten gegevens'!B256),"",TRIM(PROPER('Klanten gegevens'!B256)))</f>
        <v>Verbraak</v>
      </c>
      <c r="D269" s="19" t="str">
        <f t="shared" si="53"/>
        <v/>
      </c>
      <c r="E269" s="20" t="str">
        <f>IF(ISBLANK('Klanten gegevens'!C256),"",TRIM(PROPER('Klanten gegevens'!C256)))</f>
        <v>1114</v>
      </c>
      <c r="F269" s="19" t="str">
        <f t="shared" si="54"/>
        <v/>
      </c>
      <c r="G269" s="19" t="str">
        <f>IF(F269="double ID",(MATCH(E269,E270:$E$3002,0)),"")</f>
        <v/>
      </c>
      <c r="H269" s="19" t="b">
        <f t="shared" si="55"/>
        <v>0</v>
      </c>
      <c r="I269" s="20" t="str">
        <f>IF(ISBLANK('Klanten gegevens'!D256),"",TRIM('Klanten gegevens'!D256))</f>
        <v>dirkverbraak@gmail.com</v>
      </c>
      <c r="J269" s="19" t="str">
        <f t="shared" si="56"/>
        <v/>
      </c>
      <c r="K269" s="19" t="str">
        <f>IF(J269="double email",(MATCH(I269,I270:$I$3002,0)),"")</f>
        <v/>
      </c>
      <c r="L269" s="19" t="b">
        <f t="shared" si="57"/>
        <v>0</v>
      </c>
      <c r="M269" s="20" t="str">
        <f>IF(ISBLANK('Klanten gegevens'!E256),"",TRIM('Klanten gegevens'!E256))</f>
        <v>ja</v>
      </c>
      <c r="N269" s="19" t="str">
        <f t="shared" si="58"/>
        <v/>
      </c>
      <c r="Q269" s="20" t="str">
        <f>IF(ISBLANK('Klanten gegevens'!R256),"",TRIM('Klanten gegevens'!R256))</f>
        <v/>
      </c>
      <c r="R269" s="19" t="str">
        <f t="shared" si="59"/>
        <v/>
      </c>
      <c r="S269" s="19" t="str">
        <f t="shared" si="60"/>
        <v/>
      </c>
      <c r="T269" s="19" t="str">
        <f t="shared" si="61"/>
        <v/>
      </c>
      <c r="U269" s="19" t="str">
        <f t="shared" si="62"/>
        <v/>
      </c>
      <c r="X269" s="20" t="str">
        <f>IF(ISBLANK('Klanten gegevens'!S256),"",TRIM('Klanten gegevens'!S256))</f>
        <v/>
      </c>
      <c r="Y269" s="19" t="str">
        <f t="shared" si="63"/>
        <v/>
      </c>
      <c r="Z269" s="20" t="str">
        <f>IF(ISBLANK('Klanten gegevens'!T256),"",TRIM('Klanten gegevens'!T256))</f>
        <v/>
      </c>
      <c r="AA269" s="19" t="str">
        <f t="shared" si="64"/>
        <v/>
      </c>
    </row>
    <row r="270" spans="1:27" x14ac:dyDescent="0.2">
      <c r="A270" s="19" t="str">
        <f>IF(ISBLANK('Klanten gegevens'!A257),"",TRIM(PROPER('Klanten gegevens'!A257)))</f>
        <v>Djamila</v>
      </c>
      <c r="B270" s="19" t="str">
        <f t="shared" si="52"/>
        <v/>
      </c>
      <c r="C270" s="20" t="str">
        <f>IF(ISBLANK('Klanten gegevens'!B257),"",TRIM(PROPER('Klanten gegevens'!B257)))</f>
        <v>Van Kamp</v>
      </c>
      <c r="D270" s="19" t="str">
        <f t="shared" si="53"/>
        <v/>
      </c>
      <c r="E270" s="20" t="str">
        <f>IF(ISBLANK('Klanten gegevens'!C257),"",TRIM(PROPER('Klanten gegevens'!C257)))</f>
        <v>238</v>
      </c>
      <c r="F270" s="19" t="str">
        <f t="shared" si="54"/>
        <v/>
      </c>
      <c r="G270" s="19" t="str">
        <f>IF(F270="double ID",(MATCH(E270,E271:$E$3002,0)),"")</f>
        <v/>
      </c>
      <c r="H270" s="19" t="b">
        <f t="shared" si="55"/>
        <v>0</v>
      </c>
      <c r="I270" s="20" t="str">
        <f>IF(ISBLANK('Klanten gegevens'!D257),"",TRIM('Klanten gegevens'!D257))</f>
        <v>djamilavankamp@live.nl</v>
      </c>
      <c r="J270" s="19" t="str">
        <f t="shared" si="56"/>
        <v/>
      </c>
      <c r="K270" s="19" t="str">
        <f>IF(J270="double email",(MATCH(I270,I271:$I$3002,0)),"")</f>
        <v/>
      </c>
      <c r="L270" s="19" t="b">
        <f t="shared" si="57"/>
        <v>0</v>
      </c>
      <c r="M270" s="20" t="str">
        <f>IF(ISBLANK('Klanten gegevens'!E257),"",TRIM('Klanten gegevens'!E257))</f>
        <v>ja</v>
      </c>
      <c r="N270" s="19" t="str">
        <f t="shared" si="58"/>
        <v/>
      </c>
      <c r="Q270" s="20" t="str">
        <f>IF(ISBLANK('Klanten gegevens'!R257),"",TRIM('Klanten gegevens'!R257))</f>
        <v/>
      </c>
      <c r="R270" s="19" t="str">
        <f t="shared" si="59"/>
        <v/>
      </c>
      <c r="S270" s="19" t="str">
        <f t="shared" si="60"/>
        <v/>
      </c>
      <c r="T270" s="19" t="str">
        <f t="shared" si="61"/>
        <v/>
      </c>
      <c r="U270" s="19" t="str">
        <f t="shared" si="62"/>
        <v/>
      </c>
      <c r="X270" s="20" t="str">
        <f>IF(ISBLANK('Klanten gegevens'!S257),"",TRIM('Klanten gegevens'!S257))</f>
        <v/>
      </c>
      <c r="Y270" s="19" t="str">
        <f t="shared" si="63"/>
        <v/>
      </c>
      <c r="Z270" s="20" t="str">
        <f>IF(ISBLANK('Klanten gegevens'!T257),"",TRIM('Klanten gegevens'!T257))</f>
        <v/>
      </c>
      <c r="AA270" s="19" t="str">
        <f t="shared" si="64"/>
        <v/>
      </c>
    </row>
    <row r="271" spans="1:27" x14ac:dyDescent="0.2">
      <c r="A271" s="19" t="str">
        <f>IF(ISBLANK('Klanten gegevens'!A258),"",TRIM(PROPER('Klanten gegevens'!A258)))</f>
        <v>Djessica</v>
      </c>
      <c r="B271" s="19" t="str">
        <f t="shared" si="52"/>
        <v/>
      </c>
      <c r="C271" s="20" t="str">
        <f>IF(ISBLANK('Klanten gegevens'!B258),"",TRIM(PROPER('Klanten gegevens'!B258)))</f>
        <v>Sauer</v>
      </c>
      <c r="D271" s="19" t="str">
        <f t="shared" si="53"/>
        <v/>
      </c>
      <c r="E271" s="20" t="str">
        <f>IF(ISBLANK('Klanten gegevens'!C258),"",TRIM(PROPER('Klanten gegevens'!C258)))</f>
        <v>183</v>
      </c>
      <c r="F271" s="19" t="str">
        <f t="shared" si="54"/>
        <v/>
      </c>
      <c r="G271" s="19" t="str">
        <f>IF(F271="double ID",(MATCH(E271,E272:$E$3002,0)),"")</f>
        <v/>
      </c>
      <c r="H271" s="19" t="b">
        <f t="shared" si="55"/>
        <v>0</v>
      </c>
      <c r="I271" s="20" t="str">
        <f>IF(ISBLANK('Klanten gegevens'!D258),"",TRIM('Klanten gegevens'!D258))</f>
        <v>djessicas1@hotmail.com</v>
      </c>
      <c r="J271" s="19" t="str">
        <f t="shared" si="56"/>
        <v/>
      </c>
      <c r="K271" s="19" t="str">
        <f>IF(J271="double email",(MATCH(I271,I272:$I$3002,0)),"")</f>
        <v/>
      </c>
      <c r="L271" s="19" t="b">
        <f t="shared" si="57"/>
        <v>0</v>
      </c>
      <c r="M271" s="20" t="str">
        <f>IF(ISBLANK('Klanten gegevens'!E258),"",TRIM('Klanten gegevens'!E258))</f>
        <v>ja</v>
      </c>
      <c r="N271" s="19" t="str">
        <f t="shared" si="58"/>
        <v/>
      </c>
      <c r="Q271" s="20" t="str">
        <f>IF(ISBLANK('Klanten gegevens'!R258),"",TRIM('Klanten gegevens'!R258))</f>
        <v/>
      </c>
      <c r="R271" s="19" t="str">
        <f t="shared" si="59"/>
        <v/>
      </c>
      <c r="S271" s="19" t="str">
        <f t="shared" si="60"/>
        <v/>
      </c>
      <c r="T271" s="19" t="str">
        <f t="shared" si="61"/>
        <v/>
      </c>
      <c r="U271" s="19" t="str">
        <f t="shared" si="62"/>
        <v/>
      </c>
      <c r="X271" s="20" t="str">
        <f>IF(ISBLANK('Klanten gegevens'!S258),"",TRIM('Klanten gegevens'!S258))</f>
        <v/>
      </c>
      <c r="Y271" s="19" t="str">
        <f t="shared" si="63"/>
        <v/>
      </c>
      <c r="Z271" s="20" t="str">
        <f>IF(ISBLANK('Klanten gegevens'!T258),"",TRIM('Klanten gegevens'!T258))</f>
        <v/>
      </c>
      <c r="AA271" s="19" t="str">
        <f t="shared" si="64"/>
        <v/>
      </c>
    </row>
    <row r="272" spans="1:27" x14ac:dyDescent="0.2">
      <c r="A272" s="19" t="str">
        <f>IF(ISBLANK('Klanten gegevens'!A259),"",TRIM(PROPER('Klanten gegevens'!A259)))</f>
        <v>Dominique</v>
      </c>
      <c r="B272" s="19" t="str">
        <f t="shared" si="52"/>
        <v/>
      </c>
      <c r="C272" s="20" t="str">
        <f>IF(ISBLANK('Klanten gegevens'!B259),"",TRIM(PROPER('Klanten gegevens'!B259)))</f>
        <v>Nijssen</v>
      </c>
      <c r="D272" s="19" t="str">
        <f t="shared" si="53"/>
        <v/>
      </c>
      <c r="E272" s="20" t="str">
        <f>IF(ISBLANK('Klanten gegevens'!C259),"",TRIM(PROPER('Klanten gegevens'!C259)))</f>
        <v>1115</v>
      </c>
      <c r="F272" s="19" t="str">
        <f t="shared" si="54"/>
        <v/>
      </c>
      <c r="G272" s="19" t="str">
        <f>IF(F272="double ID",(MATCH(E272,E273:$E$3002,0)),"")</f>
        <v/>
      </c>
      <c r="H272" s="19" t="b">
        <f t="shared" si="55"/>
        <v>0</v>
      </c>
      <c r="I272" s="20" t="str">
        <f>IF(ISBLANK('Klanten gegevens'!D259),"",TRIM('Klanten gegevens'!D259))</f>
        <v>d.nijssen@maastrichtuniversity.nl</v>
      </c>
      <c r="J272" s="19" t="str">
        <f t="shared" si="56"/>
        <v/>
      </c>
      <c r="K272" s="19" t="str">
        <f>IF(J272="double email",(MATCH(I272,I273:$I$3002,0)),"")</f>
        <v/>
      </c>
      <c r="L272" s="19" t="b">
        <f t="shared" si="57"/>
        <v>0</v>
      </c>
      <c r="M272" s="20" t="str">
        <f>IF(ISBLANK('Klanten gegevens'!E259),"",TRIM('Klanten gegevens'!E259))</f>
        <v>ja</v>
      </c>
      <c r="N272" s="19" t="str">
        <f t="shared" si="58"/>
        <v/>
      </c>
      <c r="Q272" s="20" t="str">
        <f>IF(ISBLANK('Klanten gegevens'!R259),"",TRIM('Klanten gegevens'!R259))</f>
        <v/>
      </c>
      <c r="R272" s="19" t="str">
        <f t="shared" si="59"/>
        <v/>
      </c>
      <c r="S272" s="19" t="str">
        <f t="shared" si="60"/>
        <v/>
      </c>
      <c r="T272" s="19" t="str">
        <f t="shared" si="61"/>
        <v/>
      </c>
      <c r="U272" s="19" t="str">
        <f t="shared" si="62"/>
        <v/>
      </c>
      <c r="X272" s="20" t="str">
        <f>IF(ISBLANK('Klanten gegevens'!S259),"",TRIM('Klanten gegevens'!S259))</f>
        <v/>
      </c>
      <c r="Y272" s="19" t="str">
        <f t="shared" si="63"/>
        <v/>
      </c>
      <c r="Z272" s="20" t="str">
        <f>IF(ISBLANK('Klanten gegevens'!T259),"",TRIM('Klanten gegevens'!T259))</f>
        <v/>
      </c>
      <c r="AA272" s="19" t="str">
        <f t="shared" si="64"/>
        <v/>
      </c>
    </row>
    <row r="273" spans="1:27" x14ac:dyDescent="0.2">
      <c r="A273" s="19" t="str">
        <f>IF(ISBLANK('Klanten gegevens'!A260),"",TRIM(PROPER('Klanten gegevens'!A260)))</f>
        <v>Dora</v>
      </c>
      <c r="B273" s="19" t="str">
        <f t="shared" si="52"/>
        <v/>
      </c>
      <c r="C273" s="20" t="str">
        <f>IF(ISBLANK('Klanten gegevens'!B260),"",TRIM(PROPER('Klanten gegevens'!B260)))</f>
        <v>Csefaiova</v>
      </c>
      <c r="D273" s="19" t="str">
        <f t="shared" si="53"/>
        <v/>
      </c>
      <c r="E273" s="20" t="str">
        <f>IF(ISBLANK('Klanten gegevens'!C260),"",TRIM(PROPER('Klanten gegevens'!C260)))</f>
        <v>468</v>
      </c>
      <c r="F273" s="19" t="str">
        <f t="shared" si="54"/>
        <v/>
      </c>
      <c r="G273" s="19" t="str">
        <f>IF(F273="double ID",(MATCH(E273,E274:$E$3002,0)),"")</f>
        <v/>
      </c>
      <c r="H273" s="19" t="b">
        <f t="shared" si="55"/>
        <v>0</v>
      </c>
      <c r="I273" s="20" t="str">
        <f>IF(ISBLANK('Klanten gegevens'!D260),"",TRIM('Klanten gegevens'!D260))</f>
        <v>dora.dobre@gmail.com</v>
      </c>
      <c r="J273" s="19" t="str">
        <f t="shared" si="56"/>
        <v/>
      </c>
      <c r="K273" s="19" t="str">
        <f>IF(J273="double email",(MATCH(I273,I274:$I$3002,0)),"")</f>
        <v/>
      </c>
      <c r="L273" s="19" t="b">
        <f t="shared" si="57"/>
        <v>0</v>
      </c>
      <c r="M273" s="20" t="str">
        <f>IF(ISBLANK('Klanten gegevens'!E260),"",TRIM('Klanten gegevens'!E260))</f>
        <v>ja</v>
      </c>
      <c r="N273" s="19" t="str">
        <f t="shared" si="58"/>
        <v/>
      </c>
      <c r="Q273" s="20" t="str">
        <f>IF(ISBLANK('Klanten gegevens'!R260),"",TRIM('Klanten gegevens'!R260))</f>
        <v/>
      </c>
      <c r="R273" s="19" t="str">
        <f t="shared" si="59"/>
        <v/>
      </c>
      <c r="S273" s="19" t="str">
        <f t="shared" si="60"/>
        <v/>
      </c>
      <c r="T273" s="19" t="str">
        <f t="shared" si="61"/>
        <v/>
      </c>
      <c r="U273" s="19" t="str">
        <f t="shared" si="62"/>
        <v/>
      </c>
      <c r="X273" s="20" t="str">
        <f>IF(ISBLANK('Klanten gegevens'!S260),"",TRIM('Klanten gegevens'!S260))</f>
        <v/>
      </c>
      <c r="Y273" s="19" t="str">
        <f t="shared" si="63"/>
        <v/>
      </c>
      <c r="Z273" s="20" t="str">
        <f>IF(ISBLANK('Klanten gegevens'!T260),"",TRIM('Klanten gegevens'!T260))</f>
        <v/>
      </c>
      <c r="AA273" s="19" t="str">
        <f t="shared" si="64"/>
        <v/>
      </c>
    </row>
    <row r="274" spans="1:27" x14ac:dyDescent="0.2">
      <c r="A274" s="19" t="str">
        <f>IF(ISBLANK('Klanten gegevens'!A261),"",TRIM(PROPER('Klanten gegevens'!A261)))</f>
        <v>Dries</v>
      </c>
      <c r="B274" s="19" t="str">
        <f t="shared" si="52"/>
        <v/>
      </c>
      <c r="C274" s="20" t="str">
        <f>IF(ISBLANK('Klanten gegevens'!B261),"",TRIM(PROPER('Klanten gegevens'!B261)))</f>
        <v>Van Den Haute</v>
      </c>
      <c r="D274" s="19" t="str">
        <f t="shared" si="53"/>
        <v/>
      </c>
      <c r="E274" s="20" t="str">
        <f>IF(ISBLANK('Klanten gegevens'!C261),"",TRIM(PROPER('Klanten gegevens'!C261)))</f>
        <v>233</v>
      </c>
      <c r="F274" s="19" t="str">
        <f t="shared" si="54"/>
        <v/>
      </c>
      <c r="G274" s="19" t="str">
        <f>IF(F274="double ID",(MATCH(E274,E275:$E$3002,0)),"")</f>
        <v/>
      </c>
      <c r="H274" s="19" t="b">
        <f t="shared" si="55"/>
        <v>0</v>
      </c>
      <c r="I274" s="20" t="str">
        <f>IF(ISBLANK('Klanten gegevens'!D261),"",TRIM('Klanten gegevens'!D261))</f>
        <v>dries.vdh1984@gmail.com</v>
      </c>
      <c r="J274" s="19" t="str">
        <f t="shared" si="56"/>
        <v/>
      </c>
      <c r="K274" s="19" t="str">
        <f>IF(J274="double email",(MATCH(I274,I275:$I$3002,0)),"")</f>
        <v/>
      </c>
      <c r="L274" s="19" t="b">
        <f t="shared" si="57"/>
        <v>0</v>
      </c>
      <c r="M274" s="20" t="str">
        <f>IF(ISBLANK('Klanten gegevens'!E261),"",TRIM('Klanten gegevens'!E261))</f>
        <v>ja</v>
      </c>
      <c r="N274" s="19" t="str">
        <f t="shared" si="58"/>
        <v/>
      </c>
      <c r="Q274" s="20" t="str">
        <f>IF(ISBLANK('Klanten gegevens'!R261),"",TRIM('Klanten gegevens'!R261))</f>
        <v/>
      </c>
      <c r="R274" s="19" t="str">
        <f t="shared" si="59"/>
        <v/>
      </c>
      <c r="S274" s="19" t="str">
        <f t="shared" si="60"/>
        <v/>
      </c>
      <c r="T274" s="19" t="str">
        <f t="shared" si="61"/>
        <v/>
      </c>
      <c r="U274" s="19" t="str">
        <f t="shared" si="62"/>
        <v/>
      </c>
      <c r="X274" s="20" t="str">
        <f>IF(ISBLANK('Klanten gegevens'!S261),"",TRIM('Klanten gegevens'!S261))</f>
        <v/>
      </c>
      <c r="Y274" s="19" t="str">
        <f t="shared" si="63"/>
        <v/>
      </c>
      <c r="Z274" s="20" t="str">
        <f>IF(ISBLANK('Klanten gegevens'!T261),"",TRIM('Klanten gegevens'!T261))</f>
        <v/>
      </c>
      <c r="AA274" s="19" t="str">
        <f t="shared" si="64"/>
        <v/>
      </c>
    </row>
    <row r="275" spans="1:27" x14ac:dyDescent="0.2">
      <c r="A275" s="19" t="str">
        <f>IF(ISBLANK('Klanten gegevens'!A262),"",TRIM(PROPER('Klanten gegevens'!A262)))</f>
        <v>Dylan</v>
      </c>
      <c r="B275" s="19" t="str">
        <f t="shared" si="52"/>
        <v/>
      </c>
      <c r="C275" s="20" t="str">
        <f>IF(ISBLANK('Klanten gegevens'!B262),"",TRIM(PROPER('Klanten gegevens'!B262)))</f>
        <v>Aarts</v>
      </c>
      <c r="D275" s="19" t="str">
        <f t="shared" si="53"/>
        <v/>
      </c>
      <c r="E275" s="20" t="str">
        <f>IF(ISBLANK('Klanten gegevens'!C262),"",TRIM(PROPER('Klanten gegevens'!C262)))</f>
        <v>263</v>
      </c>
      <c r="F275" s="19" t="str">
        <f t="shared" si="54"/>
        <v/>
      </c>
      <c r="G275" s="19" t="str">
        <f>IF(F275="double ID",(MATCH(E275,E276:$E$3002,0)),"")</f>
        <v/>
      </c>
      <c r="H275" s="19" t="b">
        <f t="shared" si="55"/>
        <v>0</v>
      </c>
      <c r="I275" s="20" t="str">
        <f>IF(ISBLANK('Klanten gegevens'!D262),"",TRIM('Klanten gegevens'!D262))</f>
        <v>nylad@live.nl</v>
      </c>
      <c r="J275" s="19" t="str">
        <f t="shared" si="56"/>
        <v/>
      </c>
      <c r="K275" s="19" t="str">
        <f>IF(J275="double email",(MATCH(I275,I276:$I$3002,0)),"")</f>
        <v/>
      </c>
      <c r="L275" s="19" t="b">
        <f t="shared" si="57"/>
        <v>0</v>
      </c>
      <c r="M275" s="20" t="str">
        <f>IF(ISBLANK('Klanten gegevens'!E262),"",TRIM('Klanten gegevens'!E262))</f>
        <v>ja</v>
      </c>
      <c r="N275" s="19" t="str">
        <f t="shared" si="58"/>
        <v/>
      </c>
      <c r="Q275" s="20" t="str">
        <f>IF(ISBLANK('Klanten gegevens'!R262),"",TRIM('Klanten gegevens'!R262))</f>
        <v/>
      </c>
      <c r="R275" s="19" t="str">
        <f t="shared" si="59"/>
        <v/>
      </c>
      <c r="S275" s="19" t="str">
        <f t="shared" si="60"/>
        <v/>
      </c>
      <c r="T275" s="19" t="str">
        <f t="shared" si="61"/>
        <v/>
      </c>
      <c r="U275" s="19" t="str">
        <f t="shared" si="62"/>
        <v/>
      </c>
      <c r="X275" s="20" t="str">
        <f>IF(ISBLANK('Klanten gegevens'!S262),"",TRIM('Klanten gegevens'!S262))</f>
        <v/>
      </c>
      <c r="Y275" s="19" t="str">
        <f t="shared" si="63"/>
        <v/>
      </c>
      <c r="Z275" s="20" t="str">
        <f>IF(ISBLANK('Klanten gegevens'!T262),"",TRIM('Klanten gegevens'!T262))</f>
        <v/>
      </c>
      <c r="AA275" s="19" t="str">
        <f t="shared" si="64"/>
        <v/>
      </c>
    </row>
    <row r="276" spans="1:27" x14ac:dyDescent="0.2">
      <c r="A276" s="19" t="str">
        <f>IF(ISBLANK('Klanten gegevens'!A263),"",TRIM(PROPER('Klanten gegevens'!A263)))</f>
        <v>Dyonne</v>
      </c>
      <c r="B276" s="19" t="str">
        <f t="shared" si="52"/>
        <v/>
      </c>
      <c r="C276" s="20" t="str">
        <f>IF(ISBLANK('Klanten gegevens'!B263),"",TRIM(PROPER('Klanten gegevens'!B263)))</f>
        <v>Widdershoven</v>
      </c>
      <c r="D276" s="19" t="str">
        <f t="shared" si="53"/>
        <v/>
      </c>
      <c r="E276" s="20" t="str">
        <f>IF(ISBLANK('Klanten gegevens'!C263),"",TRIM(PROPER('Klanten gegevens'!C263)))</f>
        <v>253</v>
      </c>
      <c r="F276" s="19" t="str">
        <f t="shared" si="54"/>
        <v/>
      </c>
      <c r="G276" s="19" t="str">
        <f>IF(F276="double ID",(MATCH(E276,E277:$E$3002,0)),"")</f>
        <v/>
      </c>
      <c r="H276" s="19" t="b">
        <f t="shared" si="55"/>
        <v>0</v>
      </c>
      <c r="I276" s="20" t="str">
        <f>IF(ISBLANK('Klanten gegevens'!D263),"",TRIM('Klanten gegevens'!D263))</f>
        <v>dyonnewiddershoven@gmail.com</v>
      </c>
      <c r="J276" s="19" t="str">
        <f t="shared" si="56"/>
        <v/>
      </c>
      <c r="K276" s="19" t="str">
        <f>IF(J276="double email",(MATCH(I276,I277:$I$3002,0)),"")</f>
        <v/>
      </c>
      <c r="L276" s="19" t="b">
        <f t="shared" si="57"/>
        <v>0</v>
      </c>
      <c r="M276" s="20" t="str">
        <f>IF(ISBLANK('Klanten gegevens'!E263),"",TRIM('Klanten gegevens'!E263))</f>
        <v>ja</v>
      </c>
      <c r="N276" s="19" t="str">
        <f t="shared" si="58"/>
        <v/>
      </c>
      <c r="Q276" s="20" t="str">
        <f>IF(ISBLANK('Klanten gegevens'!R263),"",TRIM('Klanten gegevens'!R263))</f>
        <v/>
      </c>
      <c r="R276" s="19" t="str">
        <f t="shared" si="59"/>
        <v/>
      </c>
      <c r="S276" s="19" t="str">
        <f t="shared" si="60"/>
        <v/>
      </c>
      <c r="T276" s="19" t="str">
        <f t="shared" si="61"/>
        <v/>
      </c>
      <c r="U276" s="19" t="str">
        <f t="shared" si="62"/>
        <v/>
      </c>
      <c r="X276" s="20" t="str">
        <f>IF(ISBLANK('Klanten gegevens'!S263),"",TRIM('Klanten gegevens'!S263))</f>
        <v/>
      </c>
      <c r="Y276" s="19" t="str">
        <f t="shared" si="63"/>
        <v/>
      </c>
      <c r="Z276" s="20" t="str">
        <f>IF(ISBLANK('Klanten gegevens'!T263),"",TRIM('Klanten gegevens'!T263))</f>
        <v/>
      </c>
      <c r="AA276" s="19" t="str">
        <f t="shared" si="64"/>
        <v/>
      </c>
    </row>
    <row r="277" spans="1:27" x14ac:dyDescent="0.2">
      <c r="A277" s="19" t="str">
        <f>IF(ISBLANK('Klanten gegevens'!A264),"",TRIM(PROPER('Klanten gegevens'!A264)))</f>
        <v>Ed</v>
      </c>
      <c r="B277" s="19" t="str">
        <f t="shared" si="52"/>
        <v/>
      </c>
      <c r="C277" s="20" t="str">
        <f>IF(ISBLANK('Klanten gegevens'!B264),"",TRIM(PROPER('Klanten gegevens'!B264)))</f>
        <v>Balg</v>
      </c>
      <c r="D277" s="19" t="str">
        <f t="shared" si="53"/>
        <v/>
      </c>
      <c r="E277" s="20" t="str">
        <f>IF(ISBLANK('Klanten gegevens'!C264),"",TRIM(PROPER('Klanten gegevens'!C264)))</f>
        <v>316</v>
      </c>
      <c r="F277" s="19" t="str">
        <f t="shared" si="54"/>
        <v/>
      </c>
      <c r="G277" s="19" t="str">
        <f>IF(F277="double ID",(MATCH(E277,E278:$E$3002,0)),"")</f>
        <v/>
      </c>
      <c r="H277" s="19" t="b">
        <f t="shared" si="55"/>
        <v>0</v>
      </c>
      <c r="I277" s="20" t="str">
        <f>IF(ISBLANK('Klanten gegevens'!D264),"",TRIM('Klanten gegevens'!D264))</f>
        <v>ejh.balg@gmail.com</v>
      </c>
      <c r="J277" s="19" t="str">
        <f t="shared" si="56"/>
        <v/>
      </c>
      <c r="K277" s="19" t="str">
        <f>IF(J277="double email",(MATCH(I277,I278:$I$3002,0)),"")</f>
        <v/>
      </c>
      <c r="L277" s="19" t="b">
        <f t="shared" si="57"/>
        <v>0</v>
      </c>
      <c r="M277" s="20" t="str">
        <f>IF(ISBLANK('Klanten gegevens'!E264),"",TRIM('Klanten gegevens'!E264))</f>
        <v>ja</v>
      </c>
      <c r="N277" s="19" t="str">
        <f t="shared" si="58"/>
        <v/>
      </c>
      <c r="Q277" s="20" t="str">
        <f>IF(ISBLANK('Klanten gegevens'!R264),"",TRIM('Klanten gegevens'!R264))</f>
        <v/>
      </c>
      <c r="R277" s="19" t="str">
        <f t="shared" si="59"/>
        <v/>
      </c>
      <c r="S277" s="19" t="str">
        <f t="shared" si="60"/>
        <v/>
      </c>
      <c r="T277" s="19" t="str">
        <f t="shared" si="61"/>
        <v/>
      </c>
      <c r="U277" s="19" t="str">
        <f t="shared" si="62"/>
        <v/>
      </c>
      <c r="X277" s="20" t="str">
        <f>IF(ISBLANK('Klanten gegevens'!S264),"",TRIM('Klanten gegevens'!S264))</f>
        <v/>
      </c>
      <c r="Y277" s="19" t="str">
        <f t="shared" si="63"/>
        <v/>
      </c>
      <c r="Z277" s="20" t="str">
        <f>IF(ISBLANK('Klanten gegevens'!T264),"",TRIM('Klanten gegevens'!T264))</f>
        <v/>
      </c>
      <c r="AA277" s="19" t="str">
        <f t="shared" si="64"/>
        <v/>
      </c>
    </row>
    <row r="278" spans="1:27" x14ac:dyDescent="0.2">
      <c r="A278" s="19" t="str">
        <f>IF(ISBLANK('Klanten gegevens'!A265),"",TRIM(PROPER('Klanten gegevens'!A265)))</f>
        <v>Eden</v>
      </c>
      <c r="B278" s="19" t="str">
        <f t="shared" si="52"/>
        <v/>
      </c>
      <c r="C278" s="20" t="str">
        <f>IF(ISBLANK('Klanten gegevens'!B265),"",TRIM(PROPER('Klanten gegevens'!B265)))</f>
        <v>Cranssen</v>
      </c>
      <c r="D278" s="19" t="str">
        <f t="shared" si="53"/>
        <v/>
      </c>
      <c r="E278" s="20" t="str">
        <f>IF(ISBLANK('Klanten gegevens'!C265),"",TRIM(PROPER('Klanten gegevens'!C265)))</f>
        <v>462</v>
      </c>
      <c r="F278" s="19" t="str">
        <f t="shared" si="54"/>
        <v/>
      </c>
      <c r="G278" s="19" t="str">
        <f>IF(F278="double ID",(MATCH(E278,E279:$E$3002,0)),"")</f>
        <v/>
      </c>
      <c r="H278" s="19" t="b">
        <f t="shared" si="55"/>
        <v>0</v>
      </c>
      <c r="I278" s="20" t="str">
        <f>IF(ISBLANK('Klanten gegevens'!D265),"",TRIM('Klanten gegevens'!D265))</f>
        <v>E.cranssen@gmail.com</v>
      </c>
      <c r="J278" s="19" t="str">
        <f t="shared" si="56"/>
        <v/>
      </c>
      <c r="K278" s="19" t="str">
        <f>IF(J278="double email",(MATCH(I278,I279:$I$3002,0)),"")</f>
        <v/>
      </c>
      <c r="L278" s="19" t="b">
        <f t="shared" si="57"/>
        <v>0</v>
      </c>
      <c r="M278" s="20" t="str">
        <f>IF(ISBLANK('Klanten gegevens'!E265),"",TRIM('Klanten gegevens'!E265))</f>
        <v>ja</v>
      </c>
      <c r="N278" s="19" t="str">
        <f t="shared" si="58"/>
        <v/>
      </c>
      <c r="Q278" s="20" t="str">
        <f>IF(ISBLANK('Klanten gegevens'!R265),"",TRIM('Klanten gegevens'!R265))</f>
        <v/>
      </c>
      <c r="R278" s="19" t="str">
        <f t="shared" si="59"/>
        <v/>
      </c>
      <c r="S278" s="19" t="str">
        <f t="shared" si="60"/>
        <v/>
      </c>
      <c r="T278" s="19" t="str">
        <f t="shared" si="61"/>
        <v/>
      </c>
      <c r="U278" s="19" t="str">
        <f t="shared" si="62"/>
        <v/>
      </c>
      <c r="X278" s="20" t="str">
        <f>IF(ISBLANK('Klanten gegevens'!S265),"",TRIM('Klanten gegevens'!S265))</f>
        <v/>
      </c>
      <c r="Y278" s="19" t="str">
        <f t="shared" si="63"/>
        <v/>
      </c>
      <c r="Z278" s="20" t="str">
        <f>IF(ISBLANK('Klanten gegevens'!T265),"",TRIM('Klanten gegevens'!T265))</f>
        <v/>
      </c>
      <c r="AA278" s="19" t="str">
        <f t="shared" si="64"/>
        <v/>
      </c>
    </row>
    <row r="279" spans="1:27" x14ac:dyDescent="0.2">
      <c r="A279" s="19" t="str">
        <f>IF(ISBLANK('Klanten gegevens'!A266),"",TRIM(PROPER('Klanten gegevens'!A266)))</f>
        <v>Eefke</v>
      </c>
      <c r="B279" s="19" t="str">
        <f t="shared" si="52"/>
        <v/>
      </c>
      <c r="C279" s="20" t="str">
        <f>IF(ISBLANK('Klanten gegevens'!B266),"",TRIM(PROPER('Klanten gegevens'!B266)))</f>
        <v>Arts</v>
      </c>
      <c r="D279" s="19" t="str">
        <f t="shared" si="53"/>
        <v/>
      </c>
      <c r="E279" s="20" t="str">
        <f>IF(ISBLANK('Klanten gegevens'!C266),"",TRIM(PROPER('Klanten gegevens'!C266)))</f>
        <v>299</v>
      </c>
      <c r="F279" s="19" t="str">
        <f t="shared" si="54"/>
        <v/>
      </c>
      <c r="G279" s="19" t="str">
        <f>IF(F279="double ID",(MATCH(E279,E280:$E$3002,0)),"")</f>
        <v/>
      </c>
      <c r="H279" s="19" t="b">
        <f t="shared" si="55"/>
        <v>0</v>
      </c>
      <c r="I279" s="20" t="str">
        <f>IF(ISBLANK('Klanten gegevens'!D266),"",TRIM('Klanten gegevens'!D266))</f>
        <v>eefkearts@gmail.com</v>
      </c>
      <c r="J279" s="19" t="str">
        <f t="shared" si="56"/>
        <v/>
      </c>
      <c r="K279" s="19" t="str">
        <f>IF(J279="double email",(MATCH(I279,I280:$I$3002,0)),"")</f>
        <v/>
      </c>
      <c r="L279" s="19" t="b">
        <f t="shared" si="57"/>
        <v>0</v>
      </c>
      <c r="M279" s="20" t="str">
        <f>IF(ISBLANK('Klanten gegevens'!E266),"",TRIM('Klanten gegevens'!E266))</f>
        <v>ja</v>
      </c>
      <c r="N279" s="19" t="str">
        <f t="shared" si="58"/>
        <v/>
      </c>
      <c r="Q279" s="20" t="str">
        <f>IF(ISBLANK('Klanten gegevens'!R266),"",TRIM('Klanten gegevens'!R266))</f>
        <v/>
      </c>
      <c r="R279" s="19" t="str">
        <f t="shared" si="59"/>
        <v/>
      </c>
      <c r="S279" s="19" t="str">
        <f t="shared" si="60"/>
        <v/>
      </c>
      <c r="T279" s="19" t="str">
        <f t="shared" si="61"/>
        <v/>
      </c>
      <c r="U279" s="19" t="str">
        <f t="shared" si="62"/>
        <v/>
      </c>
      <c r="X279" s="20" t="str">
        <f>IF(ISBLANK('Klanten gegevens'!S266),"",TRIM('Klanten gegevens'!S266))</f>
        <v/>
      </c>
      <c r="Y279" s="19" t="str">
        <f t="shared" si="63"/>
        <v/>
      </c>
      <c r="Z279" s="20" t="str">
        <f>IF(ISBLANK('Klanten gegevens'!T266),"",TRIM('Klanten gegevens'!T266))</f>
        <v/>
      </c>
      <c r="AA279" s="19" t="str">
        <f t="shared" si="64"/>
        <v/>
      </c>
    </row>
    <row r="280" spans="1:27" x14ac:dyDescent="0.2">
      <c r="A280" s="19" t="str">
        <f>IF(ISBLANK('Klanten gegevens'!A267),"",TRIM(PROPER('Klanten gegevens'!A267)))</f>
        <v>Eiby</v>
      </c>
      <c r="B280" s="19" t="str">
        <f t="shared" si="52"/>
        <v/>
      </c>
      <c r="C280" s="20" t="str">
        <f>IF(ISBLANK('Klanten gegevens'!B267),"",TRIM(PROPER('Klanten gegevens'!B267)))</f>
        <v>Aleman</v>
      </c>
      <c r="D280" s="19" t="str">
        <f t="shared" si="53"/>
        <v/>
      </c>
      <c r="E280" s="20" t="str">
        <f>IF(ISBLANK('Klanten gegevens'!C267),"",TRIM(PROPER('Klanten gegevens'!C267)))</f>
        <v>10</v>
      </c>
      <c r="F280" s="19" t="str">
        <f t="shared" si="54"/>
        <v/>
      </c>
      <c r="G280" s="19" t="str">
        <f>IF(F280="double ID",(MATCH(E280,E281:$E$3002,0)),"")</f>
        <v/>
      </c>
      <c r="H280" s="19" t="b">
        <f t="shared" si="55"/>
        <v>0</v>
      </c>
      <c r="I280" s="20" t="str">
        <f>IF(ISBLANK('Klanten gegevens'!D267),"",TRIM('Klanten gegevens'!D267))</f>
        <v>eibyale@gmail.com</v>
      </c>
      <c r="J280" s="19" t="str">
        <f t="shared" si="56"/>
        <v/>
      </c>
      <c r="K280" s="19" t="str">
        <f>IF(J280="double email",(MATCH(I280,I281:$I$3002,0)),"")</f>
        <v/>
      </c>
      <c r="L280" s="19" t="b">
        <f t="shared" si="57"/>
        <v>0</v>
      </c>
      <c r="M280" s="20" t="str">
        <f>IF(ISBLANK('Klanten gegevens'!E267),"",TRIM('Klanten gegevens'!E267))</f>
        <v>ja</v>
      </c>
      <c r="N280" s="19" t="str">
        <f t="shared" si="58"/>
        <v/>
      </c>
      <c r="Q280" s="20" t="str">
        <f>IF(ISBLANK('Klanten gegevens'!R267),"",TRIM('Klanten gegevens'!R267))</f>
        <v/>
      </c>
      <c r="R280" s="19" t="str">
        <f t="shared" si="59"/>
        <v/>
      </c>
      <c r="S280" s="19" t="str">
        <f t="shared" si="60"/>
        <v/>
      </c>
      <c r="T280" s="19" t="str">
        <f t="shared" si="61"/>
        <v/>
      </c>
      <c r="U280" s="19" t="str">
        <f t="shared" si="62"/>
        <v/>
      </c>
      <c r="X280" s="20" t="str">
        <f>IF(ISBLANK('Klanten gegevens'!S267),"",TRIM('Klanten gegevens'!S267))</f>
        <v/>
      </c>
      <c r="Y280" s="19" t="str">
        <f t="shared" si="63"/>
        <v/>
      </c>
      <c r="Z280" s="20" t="str">
        <f>IF(ISBLANK('Klanten gegevens'!T267),"",TRIM('Klanten gegevens'!T267))</f>
        <v/>
      </c>
      <c r="AA280" s="19" t="str">
        <f t="shared" si="64"/>
        <v/>
      </c>
    </row>
    <row r="281" spans="1:27" x14ac:dyDescent="0.2">
      <c r="A281" s="19" t="str">
        <f>IF(ISBLANK('Klanten gegevens'!A268),"",TRIM(PROPER('Klanten gegevens'!A268)))</f>
        <v>Einav</v>
      </c>
      <c r="B281" s="19" t="str">
        <f t="shared" si="52"/>
        <v/>
      </c>
      <c r="C281" s="20" t="str">
        <f>IF(ISBLANK('Klanten gegevens'!B268),"",TRIM(PROPER('Klanten gegevens'!B268)))</f>
        <v>Jacubovich</v>
      </c>
      <c r="D281" s="19" t="str">
        <f t="shared" si="53"/>
        <v/>
      </c>
      <c r="E281" s="20" t="str">
        <f>IF(ISBLANK('Klanten gegevens'!C268),"",TRIM(PROPER('Klanten gegevens'!C268)))</f>
        <v>772</v>
      </c>
      <c r="F281" s="19" t="str">
        <f t="shared" si="54"/>
        <v/>
      </c>
      <c r="G281" s="19" t="str">
        <f>IF(F281="double ID",(MATCH(E281,E282:$E$3002,0)),"")</f>
        <v/>
      </c>
      <c r="H281" s="19" t="b">
        <f t="shared" si="55"/>
        <v>0</v>
      </c>
      <c r="I281" s="20" t="str">
        <f>IF(ISBLANK('Klanten gegevens'!D268),"",TRIM('Klanten gegevens'!D268))</f>
        <v>eyapi28@gmail.com</v>
      </c>
      <c r="J281" s="19" t="str">
        <f t="shared" si="56"/>
        <v/>
      </c>
      <c r="K281" s="19" t="str">
        <f>IF(J281="double email",(MATCH(I281,I282:$I$3002,0)),"")</f>
        <v/>
      </c>
      <c r="L281" s="19" t="b">
        <f t="shared" si="57"/>
        <v>0</v>
      </c>
      <c r="M281" s="20" t="str">
        <f>IF(ISBLANK('Klanten gegevens'!E268),"",TRIM('Klanten gegevens'!E268))</f>
        <v>ja</v>
      </c>
      <c r="N281" s="19" t="str">
        <f t="shared" si="58"/>
        <v/>
      </c>
      <c r="Q281" s="20" t="str">
        <f>IF(ISBLANK('Klanten gegevens'!R268),"",TRIM('Klanten gegevens'!R268))</f>
        <v/>
      </c>
      <c r="R281" s="19" t="str">
        <f t="shared" si="59"/>
        <v/>
      </c>
      <c r="S281" s="19" t="str">
        <f t="shared" si="60"/>
        <v/>
      </c>
      <c r="T281" s="19" t="str">
        <f t="shared" si="61"/>
        <v/>
      </c>
      <c r="U281" s="19" t="str">
        <f t="shared" si="62"/>
        <v/>
      </c>
      <c r="X281" s="20" t="str">
        <f>IF(ISBLANK('Klanten gegevens'!S268),"",TRIM('Klanten gegevens'!S268))</f>
        <v/>
      </c>
      <c r="Y281" s="19" t="str">
        <f t="shared" si="63"/>
        <v/>
      </c>
      <c r="Z281" s="20" t="str">
        <f>IF(ISBLANK('Klanten gegevens'!T268),"",TRIM('Klanten gegevens'!T268))</f>
        <v/>
      </c>
      <c r="AA281" s="19" t="str">
        <f t="shared" si="64"/>
        <v/>
      </c>
    </row>
    <row r="282" spans="1:27" x14ac:dyDescent="0.2">
      <c r="A282" s="19" t="str">
        <f>IF(ISBLANK('Klanten gegevens'!A269),"",TRIM(PROPER('Klanten gegevens'!A269)))</f>
        <v>Eirini</v>
      </c>
      <c r="B282" s="19" t="str">
        <f t="shared" si="52"/>
        <v/>
      </c>
      <c r="C282" s="20" t="str">
        <f>IF(ISBLANK('Klanten gegevens'!B269),"",TRIM(PROPER('Klanten gegevens'!B269)))</f>
        <v>Andrioti</v>
      </c>
      <c r="D282" s="19" t="str">
        <f t="shared" si="53"/>
        <v/>
      </c>
      <c r="E282" s="20" t="str">
        <f>IF(ISBLANK('Klanten gegevens'!C269),"",TRIM(PROPER('Klanten gegevens'!C269)))</f>
        <v>290</v>
      </c>
      <c r="F282" s="19" t="str">
        <f t="shared" si="54"/>
        <v/>
      </c>
      <c r="G282" s="19" t="str">
        <f>IF(F282="double ID",(MATCH(E282,E283:$E$3002,0)),"")</f>
        <v/>
      </c>
      <c r="H282" s="19" t="b">
        <f t="shared" si="55"/>
        <v>0</v>
      </c>
      <c r="I282" s="20" t="str">
        <f>IF(ISBLANK('Klanten gegevens'!D269),"",TRIM('Klanten gegevens'!D269))</f>
        <v>eiriniandriwti2@gmail.com</v>
      </c>
      <c r="J282" s="19" t="str">
        <f t="shared" si="56"/>
        <v/>
      </c>
      <c r="K282" s="19" t="str">
        <f>IF(J282="double email",(MATCH(I282,I283:$I$3002,0)),"")</f>
        <v/>
      </c>
      <c r="L282" s="19" t="b">
        <f t="shared" si="57"/>
        <v>0</v>
      </c>
      <c r="M282" s="20" t="str">
        <f>IF(ISBLANK('Klanten gegevens'!E269),"",TRIM('Klanten gegevens'!E269))</f>
        <v>ja</v>
      </c>
      <c r="N282" s="19" t="str">
        <f t="shared" si="58"/>
        <v/>
      </c>
      <c r="Q282" s="20" t="str">
        <f>IF(ISBLANK('Klanten gegevens'!R269),"",TRIM('Klanten gegevens'!R269))</f>
        <v/>
      </c>
      <c r="R282" s="19" t="str">
        <f t="shared" si="59"/>
        <v/>
      </c>
      <c r="S282" s="19" t="str">
        <f t="shared" si="60"/>
        <v/>
      </c>
      <c r="T282" s="19" t="str">
        <f t="shared" si="61"/>
        <v/>
      </c>
      <c r="U282" s="19" t="str">
        <f t="shared" si="62"/>
        <v/>
      </c>
      <c r="X282" s="20" t="str">
        <f>IF(ISBLANK('Klanten gegevens'!S269),"",TRIM('Klanten gegevens'!S269))</f>
        <v/>
      </c>
      <c r="Y282" s="19" t="str">
        <f t="shared" si="63"/>
        <v/>
      </c>
      <c r="Z282" s="20" t="str">
        <f>IF(ISBLANK('Klanten gegevens'!T269),"",TRIM('Klanten gegevens'!T269))</f>
        <v/>
      </c>
      <c r="AA282" s="19" t="str">
        <f t="shared" si="64"/>
        <v/>
      </c>
    </row>
    <row r="283" spans="1:27" x14ac:dyDescent="0.2">
      <c r="A283" s="19" t="str">
        <f>IF(ISBLANK('Klanten gegevens'!A270),"",TRIM(PROPER('Klanten gegevens'!A270)))</f>
        <v>Ekaterina</v>
      </c>
      <c r="B283" s="19" t="str">
        <f t="shared" si="52"/>
        <v/>
      </c>
      <c r="C283" s="20" t="str">
        <f>IF(ISBLANK('Klanten gegevens'!B270),"",TRIM(PROPER('Klanten gegevens'!B270)))</f>
        <v>Ostern</v>
      </c>
      <c r="D283" s="19" t="str">
        <f t="shared" si="53"/>
        <v/>
      </c>
      <c r="E283" s="20" t="str">
        <f>IF(ISBLANK('Klanten gegevens'!C270),"",TRIM(PROPER('Klanten gegevens'!C270)))</f>
        <v>151</v>
      </c>
      <c r="F283" s="19" t="str">
        <f t="shared" si="54"/>
        <v/>
      </c>
      <c r="G283" s="19" t="str">
        <f>IF(F283="double ID",(MATCH(E283,E284:$E$3002,0)),"")</f>
        <v/>
      </c>
      <c r="H283" s="19" t="b">
        <f t="shared" si="55"/>
        <v>0</v>
      </c>
      <c r="I283" s="20" t="str">
        <f>IF(ISBLANK('Klanten gegevens'!D270),"",TRIM('Klanten gegevens'!D270))</f>
        <v>ekaterina.ostern@gmail.com</v>
      </c>
      <c r="J283" s="19" t="str">
        <f t="shared" si="56"/>
        <v/>
      </c>
      <c r="K283" s="19" t="str">
        <f>IF(J283="double email",(MATCH(I283,I284:$I$3002,0)),"")</f>
        <v/>
      </c>
      <c r="L283" s="19" t="b">
        <f t="shared" si="57"/>
        <v>0</v>
      </c>
      <c r="M283" s="20" t="str">
        <f>IF(ISBLANK('Klanten gegevens'!E270),"",TRIM('Klanten gegevens'!E270))</f>
        <v>ja</v>
      </c>
      <c r="N283" s="19" t="str">
        <f t="shared" si="58"/>
        <v/>
      </c>
      <c r="Q283" s="20" t="str">
        <f>IF(ISBLANK('Klanten gegevens'!R270),"",TRIM('Klanten gegevens'!R270))</f>
        <v/>
      </c>
      <c r="R283" s="19" t="str">
        <f t="shared" si="59"/>
        <v/>
      </c>
      <c r="S283" s="19" t="str">
        <f t="shared" si="60"/>
        <v/>
      </c>
      <c r="T283" s="19" t="str">
        <f t="shared" si="61"/>
        <v/>
      </c>
      <c r="U283" s="19" t="str">
        <f t="shared" si="62"/>
        <v/>
      </c>
      <c r="X283" s="20" t="str">
        <f>IF(ISBLANK('Klanten gegevens'!S270),"",TRIM('Klanten gegevens'!S270))</f>
        <v/>
      </c>
      <c r="Y283" s="19" t="str">
        <f t="shared" si="63"/>
        <v/>
      </c>
      <c r="Z283" s="20" t="str">
        <f>IF(ISBLANK('Klanten gegevens'!T270),"",TRIM('Klanten gegevens'!T270))</f>
        <v/>
      </c>
      <c r="AA283" s="19" t="str">
        <f t="shared" si="64"/>
        <v/>
      </c>
    </row>
    <row r="284" spans="1:27" x14ac:dyDescent="0.2">
      <c r="A284" s="19" t="str">
        <f>IF(ISBLANK('Klanten gegevens'!A271),"",TRIM(PROPER('Klanten gegevens'!A271)))</f>
        <v>Elcke</v>
      </c>
      <c r="B284" s="19" t="str">
        <f t="shared" si="52"/>
        <v/>
      </c>
      <c r="C284" s="20" t="str">
        <f>IF(ISBLANK('Klanten gegevens'!B271),"",TRIM(PROPER('Klanten gegevens'!B271)))</f>
        <v>Van Daalen</v>
      </c>
      <c r="D284" s="19" t="str">
        <f t="shared" si="53"/>
        <v/>
      </c>
      <c r="E284" s="20" t="str">
        <f>IF(ISBLANK('Klanten gegevens'!C271),"",TRIM(PROPER('Klanten gegevens'!C271)))</f>
        <v>1116</v>
      </c>
      <c r="F284" s="19" t="str">
        <f t="shared" si="54"/>
        <v/>
      </c>
      <c r="G284" s="19" t="str">
        <f>IF(F284="double ID",(MATCH(E284,E285:$E$3002,0)),"")</f>
        <v/>
      </c>
      <c r="H284" s="19" t="b">
        <f t="shared" si="55"/>
        <v>0</v>
      </c>
      <c r="I284" s="20" t="str">
        <f>IF(ISBLANK('Klanten gegevens'!D271),"",TRIM('Klanten gegevens'!D271))</f>
        <v>e.vandaalen@student.maastrichtuniversity.nl</v>
      </c>
      <c r="J284" s="19" t="str">
        <f t="shared" si="56"/>
        <v/>
      </c>
      <c r="K284" s="19" t="str">
        <f>IF(J284="double email",(MATCH(I284,I285:$I$3002,0)),"")</f>
        <v/>
      </c>
      <c r="L284" s="19" t="b">
        <f t="shared" si="57"/>
        <v>0</v>
      </c>
      <c r="M284" s="20" t="str">
        <f>IF(ISBLANK('Klanten gegevens'!E271),"",TRIM('Klanten gegevens'!E271))</f>
        <v>Ja</v>
      </c>
      <c r="N284" s="19" t="str">
        <f t="shared" si="58"/>
        <v/>
      </c>
      <c r="Q284" s="20" t="str">
        <f>IF(ISBLANK('Klanten gegevens'!R271),"",TRIM('Klanten gegevens'!R271))</f>
        <v/>
      </c>
      <c r="R284" s="19" t="str">
        <f t="shared" si="59"/>
        <v/>
      </c>
      <c r="S284" s="19" t="str">
        <f t="shared" si="60"/>
        <v/>
      </c>
      <c r="T284" s="19" t="str">
        <f t="shared" si="61"/>
        <v/>
      </c>
      <c r="U284" s="19" t="str">
        <f t="shared" si="62"/>
        <v/>
      </c>
      <c r="X284" s="20" t="str">
        <f>IF(ISBLANK('Klanten gegevens'!S271),"",TRIM('Klanten gegevens'!S271))</f>
        <v/>
      </c>
      <c r="Y284" s="19" t="str">
        <f t="shared" si="63"/>
        <v/>
      </c>
      <c r="Z284" s="20" t="str">
        <f>IF(ISBLANK('Klanten gegevens'!T271),"",TRIM('Klanten gegevens'!T271))</f>
        <v/>
      </c>
      <c r="AA284" s="19" t="str">
        <f t="shared" si="64"/>
        <v/>
      </c>
    </row>
    <row r="285" spans="1:27" x14ac:dyDescent="0.2">
      <c r="A285" s="19" t="str">
        <f>IF(ISBLANK('Klanten gegevens'!A272),"",TRIM(PROPER('Klanten gegevens'!A272)))</f>
        <v>Elena</v>
      </c>
      <c r="B285" s="19" t="str">
        <f t="shared" si="52"/>
        <v/>
      </c>
      <c r="C285" s="20" t="str">
        <f>IF(ISBLANK('Klanten gegevens'!B272),"",TRIM(PROPER('Klanten gegevens'!B272)))</f>
        <v>Alonso</v>
      </c>
      <c r="D285" s="19" t="str">
        <f t="shared" si="53"/>
        <v/>
      </c>
      <c r="E285" s="20" t="str">
        <f>IF(ISBLANK('Klanten gegevens'!C272),"",TRIM(PROPER('Klanten gegevens'!C272)))</f>
        <v>287</v>
      </c>
      <c r="F285" s="19" t="str">
        <f t="shared" si="54"/>
        <v/>
      </c>
      <c r="G285" s="19" t="str">
        <f>IF(F285="double ID",(MATCH(E285,E286:$E$3002,0)),"")</f>
        <v/>
      </c>
      <c r="H285" s="19" t="b">
        <f t="shared" si="55"/>
        <v>0</v>
      </c>
      <c r="I285" s="20" t="str">
        <f>IF(ISBLANK('Klanten gegevens'!D272),"",TRIM('Klanten gegevens'!D272))</f>
        <v>elena.alonso8@gmail.com</v>
      </c>
      <c r="J285" s="19" t="str">
        <f t="shared" si="56"/>
        <v/>
      </c>
      <c r="K285" s="19" t="str">
        <f>IF(J285="double email",(MATCH(I285,I286:$I$3002,0)),"")</f>
        <v/>
      </c>
      <c r="L285" s="19" t="b">
        <f t="shared" si="57"/>
        <v>0</v>
      </c>
      <c r="M285" s="20" t="str">
        <f>IF(ISBLANK('Klanten gegevens'!E272),"",TRIM('Klanten gegevens'!E272))</f>
        <v>ja</v>
      </c>
      <c r="N285" s="19" t="str">
        <f t="shared" si="58"/>
        <v/>
      </c>
      <c r="Q285" s="20" t="str">
        <f>IF(ISBLANK('Klanten gegevens'!R272),"",TRIM('Klanten gegevens'!R272))</f>
        <v/>
      </c>
      <c r="R285" s="19" t="str">
        <f t="shared" si="59"/>
        <v/>
      </c>
      <c r="S285" s="19" t="str">
        <f t="shared" si="60"/>
        <v/>
      </c>
      <c r="T285" s="19" t="str">
        <f t="shared" si="61"/>
        <v/>
      </c>
      <c r="U285" s="19" t="str">
        <f t="shared" si="62"/>
        <v/>
      </c>
      <c r="X285" s="20" t="str">
        <f>IF(ISBLANK('Klanten gegevens'!S272),"",TRIM('Klanten gegevens'!S272))</f>
        <v/>
      </c>
      <c r="Y285" s="19" t="str">
        <f t="shared" si="63"/>
        <v/>
      </c>
      <c r="Z285" s="20" t="str">
        <f>IF(ISBLANK('Klanten gegevens'!T272),"",TRIM('Klanten gegevens'!T272))</f>
        <v/>
      </c>
      <c r="AA285" s="19" t="str">
        <f t="shared" si="64"/>
        <v/>
      </c>
    </row>
    <row r="286" spans="1:27" x14ac:dyDescent="0.2">
      <c r="A286" s="19" t="str">
        <f>IF(ISBLANK('Klanten gegevens'!A273),"",TRIM(PROPER('Klanten gegevens'!A273)))</f>
        <v>Elena</v>
      </c>
      <c r="B286" s="19" t="str">
        <f t="shared" si="52"/>
        <v/>
      </c>
      <c r="C286" s="20" t="str">
        <f>IF(ISBLANK('Klanten gegevens'!B273),"",TRIM(PROPER('Klanten gegevens'!B273)))</f>
        <v>Louis</v>
      </c>
      <c r="D286" s="19" t="str">
        <f t="shared" si="53"/>
        <v/>
      </c>
      <c r="E286" s="20" t="str">
        <f>IF(ISBLANK('Klanten gegevens'!C273),"",TRIM(PROPER('Klanten gegevens'!C273)))</f>
        <v>1117</v>
      </c>
      <c r="F286" s="19" t="str">
        <f t="shared" si="54"/>
        <v/>
      </c>
      <c r="G286" s="19" t="str">
        <f>IF(F286="double ID",(MATCH(E286,E287:$E$3002,0)),"")</f>
        <v/>
      </c>
      <c r="H286" s="19" t="b">
        <f t="shared" si="55"/>
        <v>0</v>
      </c>
      <c r="I286" s="20" t="str">
        <f>IF(ISBLANK('Klanten gegevens'!D273),"",TRIM('Klanten gegevens'!D273))</f>
        <v>elena.louis@gmail.com</v>
      </c>
      <c r="J286" s="19" t="str">
        <f t="shared" si="56"/>
        <v/>
      </c>
      <c r="K286" s="19" t="str">
        <f>IF(J286="double email",(MATCH(I286,I287:$I$3002,0)),"")</f>
        <v/>
      </c>
      <c r="L286" s="19" t="b">
        <f t="shared" si="57"/>
        <v>0</v>
      </c>
      <c r="M286" s="20" t="str">
        <f>IF(ISBLANK('Klanten gegevens'!E273),"",TRIM('Klanten gegevens'!E273))</f>
        <v>ja</v>
      </c>
      <c r="N286" s="19" t="str">
        <f t="shared" si="58"/>
        <v/>
      </c>
      <c r="Q286" s="20" t="str">
        <f>IF(ISBLANK('Klanten gegevens'!R273),"",TRIM('Klanten gegevens'!R273))</f>
        <v/>
      </c>
      <c r="R286" s="19" t="str">
        <f t="shared" si="59"/>
        <v/>
      </c>
      <c r="S286" s="19" t="str">
        <f t="shared" si="60"/>
        <v/>
      </c>
      <c r="T286" s="19" t="str">
        <f t="shared" si="61"/>
        <v/>
      </c>
      <c r="U286" s="19" t="str">
        <f t="shared" si="62"/>
        <v/>
      </c>
      <c r="X286" s="20" t="str">
        <f>IF(ISBLANK('Klanten gegevens'!S273),"",TRIM('Klanten gegevens'!S273))</f>
        <v/>
      </c>
      <c r="Y286" s="19" t="str">
        <f t="shared" si="63"/>
        <v/>
      </c>
      <c r="Z286" s="20" t="str">
        <f>IF(ISBLANK('Klanten gegevens'!T273),"",TRIM('Klanten gegevens'!T273))</f>
        <v/>
      </c>
      <c r="AA286" s="19" t="str">
        <f t="shared" si="64"/>
        <v/>
      </c>
    </row>
    <row r="287" spans="1:27" x14ac:dyDescent="0.2">
      <c r="A287" s="19" t="str">
        <f>IF(ISBLANK('Klanten gegevens'!A274),"",TRIM(PROPER('Klanten gegevens'!A274)))</f>
        <v>Elias</v>
      </c>
      <c r="B287" s="19" t="str">
        <f t="shared" si="52"/>
        <v/>
      </c>
      <c r="C287" s="20" t="str">
        <f>IF(ISBLANK('Klanten gegevens'!B274),"",TRIM(PROPER('Klanten gegevens'!B274)))</f>
        <v>Boumadiani</v>
      </c>
      <c r="D287" s="19" t="str">
        <f t="shared" si="53"/>
        <v/>
      </c>
      <c r="E287" s="20" t="str">
        <f>IF(ISBLANK('Klanten gegevens'!C274),"",TRIM(PROPER('Klanten gegevens'!C274)))</f>
        <v>27</v>
      </c>
      <c r="F287" s="19" t="str">
        <f t="shared" si="54"/>
        <v/>
      </c>
      <c r="G287" s="19" t="str">
        <f>IF(F287="double ID",(MATCH(E287,E288:$E$3002,0)),"")</f>
        <v/>
      </c>
      <c r="H287" s="19" t="b">
        <f t="shared" si="55"/>
        <v>0</v>
      </c>
      <c r="I287" s="20" t="str">
        <f>IF(ISBLANK('Klanten gegevens'!D274),"",TRIM('Klanten gegevens'!D274))</f>
        <v>elias.bo@live.com</v>
      </c>
      <c r="J287" s="19" t="str">
        <f t="shared" si="56"/>
        <v/>
      </c>
      <c r="K287" s="19" t="str">
        <f>IF(J287="double email",(MATCH(I287,I288:$I$3002,0)),"")</f>
        <v/>
      </c>
      <c r="L287" s="19" t="b">
        <f t="shared" si="57"/>
        <v>0</v>
      </c>
      <c r="M287" s="20" t="str">
        <f>IF(ISBLANK('Klanten gegevens'!E274),"",TRIM('Klanten gegevens'!E274))</f>
        <v>ja</v>
      </c>
      <c r="N287" s="19" t="str">
        <f t="shared" si="58"/>
        <v/>
      </c>
      <c r="Q287" s="20" t="str">
        <f>IF(ISBLANK('Klanten gegevens'!R274),"",TRIM('Klanten gegevens'!R274))</f>
        <v/>
      </c>
      <c r="R287" s="19" t="str">
        <f t="shared" si="59"/>
        <v/>
      </c>
      <c r="S287" s="19" t="str">
        <f t="shared" si="60"/>
        <v/>
      </c>
      <c r="T287" s="19" t="str">
        <f t="shared" si="61"/>
        <v/>
      </c>
      <c r="U287" s="19" t="str">
        <f t="shared" si="62"/>
        <v/>
      </c>
      <c r="X287" s="20" t="str">
        <f>IF(ISBLANK('Klanten gegevens'!S274),"",TRIM('Klanten gegevens'!S274))</f>
        <v/>
      </c>
      <c r="Y287" s="19" t="str">
        <f t="shared" si="63"/>
        <v/>
      </c>
      <c r="Z287" s="20" t="str">
        <f>IF(ISBLANK('Klanten gegevens'!T274),"",TRIM('Klanten gegevens'!T274))</f>
        <v/>
      </c>
      <c r="AA287" s="19" t="str">
        <f t="shared" si="64"/>
        <v/>
      </c>
    </row>
    <row r="288" spans="1:27" x14ac:dyDescent="0.2">
      <c r="A288" s="19" t="str">
        <f>IF(ISBLANK('Klanten gegevens'!A275),"",TRIM(PROPER('Klanten gegevens'!A275)))</f>
        <v>Eline</v>
      </c>
      <c r="B288" s="19" t="str">
        <f t="shared" si="52"/>
        <v/>
      </c>
      <c r="C288" s="20" t="str">
        <f>IF(ISBLANK('Klanten gegevens'!B275),"",TRIM(PROPER('Klanten gegevens'!B275)))</f>
        <v>Van Breevoort</v>
      </c>
      <c r="D288" s="19" t="str">
        <f t="shared" si="53"/>
        <v/>
      </c>
      <c r="E288" s="20" t="str">
        <f>IF(ISBLANK('Klanten gegevens'!C275),"",TRIM(PROPER('Klanten gegevens'!C275)))</f>
        <v>227</v>
      </c>
      <c r="F288" s="19" t="str">
        <f t="shared" si="54"/>
        <v/>
      </c>
      <c r="G288" s="19" t="str">
        <f>IF(F288="double ID",(MATCH(E288,E289:$E$3002,0)),"")</f>
        <v/>
      </c>
      <c r="H288" s="19" t="b">
        <f t="shared" si="55"/>
        <v>0</v>
      </c>
      <c r="I288" s="20" t="str">
        <f>IF(ISBLANK('Klanten gegevens'!D275),"",TRIM('Klanten gegevens'!D275))</f>
        <v>elinevanbreevoort@gmail.com</v>
      </c>
      <c r="J288" s="19" t="str">
        <f t="shared" si="56"/>
        <v/>
      </c>
      <c r="K288" s="19" t="str">
        <f>IF(J288="double email",(MATCH(I288,I289:$I$3002,0)),"")</f>
        <v/>
      </c>
      <c r="L288" s="19" t="b">
        <f t="shared" si="57"/>
        <v>0</v>
      </c>
      <c r="M288" s="20" t="str">
        <f>IF(ISBLANK('Klanten gegevens'!E275),"",TRIM('Klanten gegevens'!E275))</f>
        <v>ja</v>
      </c>
      <c r="N288" s="19" t="str">
        <f t="shared" si="58"/>
        <v/>
      </c>
      <c r="Q288" s="20" t="str">
        <f>IF(ISBLANK('Klanten gegevens'!R275),"",TRIM('Klanten gegevens'!R275))</f>
        <v/>
      </c>
      <c r="R288" s="19" t="str">
        <f t="shared" si="59"/>
        <v/>
      </c>
      <c r="S288" s="19" t="str">
        <f t="shared" si="60"/>
        <v/>
      </c>
      <c r="T288" s="19" t="str">
        <f t="shared" si="61"/>
        <v/>
      </c>
      <c r="U288" s="19" t="str">
        <f t="shared" si="62"/>
        <v/>
      </c>
      <c r="X288" s="20" t="str">
        <f>IF(ISBLANK('Klanten gegevens'!S275),"",TRIM('Klanten gegevens'!S275))</f>
        <v/>
      </c>
      <c r="Y288" s="19" t="str">
        <f t="shared" si="63"/>
        <v/>
      </c>
      <c r="Z288" s="20" t="str">
        <f>IF(ISBLANK('Klanten gegevens'!T275),"",TRIM('Klanten gegevens'!T275))</f>
        <v/>
      </c>
      <c r="AA288" s="19" t="str">
        <f t="shared" si="64"/>
        <v/>
      </c>
    </row>
    <row r="289" spans="1:27" x14ac:dyDescent="0.2">
      <c r="A289" s="19" t="str">
        <f>IF(ISBLANK('Klanten gegevens'!A276),"",TRIM(PROPER('Klanten gegevens'!A276)))</f>
        <v>Eline</v>
      </c>
      <c r="B289" s="19" t="str">
        <f t="shared" si="52"/>
        <v/>
      </c>
      <c r="C289" s="20" t="str">
        <f>IF(ISBLANK('Klanten gegevens'!B276),"",TRIM(PROPER('Klanten gegevens'!B276)))</f>
        <v>Becker</v>
      </c>
      <c r="D289" s="19" t="str">
        <f t="shared" si="53"/>
        <v/>
      </c>
      <c r="E289" s="20" t="str">
        <f>IF(ISBLANK('Klanten gegevens'!C276),"",TRIM(PROPER('Klanten gegevens'!C276)))</f>
        <v>324</v>
      </c>
      <c r="F289" s="19" t="str">
        <f t="shared" si="54"/>
        <v/>
      </c>
      <c r="G289" s="19" t="str">
        <f>IF(F289="double ID",(MATCH(E289,E290:$E$3002,0)),"")</f>
        <v/>
      </c>
      <c r="H289" s="19" t="b">
        <f t="shared" si="55"/>
        <v>0</v>
      </c>
      <c r="I289" s="20" t="str">
        <f>IF(ISBLANK('Klanten gegevens'!D276),"",TRIM('Klanten gegevens'!D276))</f>
        <v>esmbecker@ziggo.nl</v>
      </c>
      <c r="J289" s="19" t="str">
        <f t="shared" si="56"/>
        <v/>
      </c>
      <c r="K289" s="19" t="str">
        <f>IF(J289="double email",(MATCH(I289,I290:$I$3002,0)),"")</f>
        <v/>
      </c>
      <c r="L289" s="19" t="b">
        <f t="shared" si="57"/>
        <v>0</v>
      </c>
      <c r="M289" s="20" t="str">
        <f>IF(ISBLANK('Klanten gegevens'!E276),"",TRIM('Klanten gegevens'!E276))</f>
        <v>ja</v>
      </c>
      <c r="N289" s="19" t="str">
        <f t="shared" si="58"/>
        <v/>
      </c>
      <c r="Q289" s="20" t="str">
        <f>IF(ISBLANK('Klanten gegevens'!R276),"",TRIM('Klanten gegevens'!R276))</f>
        <v/>
      </c>
      <c r="R289" s="19" t="str">
        <f t="shared" si="59"/>
        <v/>
      </c>
      <c r="S289" s="19" t="str">
        <f t="shared" si="60"/>
        <v/>
      </c>
      <c r="T289" s="19" t="str">
        <f t="shared" si="61"/>
        <v/>
      </c>
      <c r="U289" s="19" t="str">
        <f t="shared" si="62"/>
        <v/>
      </c>
      <c r="X289" s="20" t="str">
        <f>IF(ISBLANK('Klanten gegevens'!S276),"",TRIM('Klanten gegevens'!S276))</f>
        <v/>
      </c>
      <c r="Y289" s="19" t="str">
        <f t="shared" si="63"/>
        <v/>
      </c>
      <c r="Z289" s="20" t="str">
        <f>IF(ISBLANK('Klanten gegevens'!T276),"",TRIM('Klanten gegevens'!T276))</f>
        <v/>
      </c>
      <c r="AA289" s="19" t="str">
        <f t="shared" si="64"/>
        <v/>
      </c>
    </row>
    <row r="290" spans="1:27" x14ac:dyDescent="0.2">
      <c r="A290" s="19" t="str">
        <f>IF(ISBLANK('Klanten gegevens'!A277),"",TRIM(PROPER('Klanten gegevens'!A277)))</f>
        <v>Ella</v>
      </c>
      <c r="B290" s="19" t="str">
        <f t="shared" si="52"/>
        <v/>
      </c>
      <c r="C290" s="20" t="str">
        <f>IF(ISBLANK('Klanten gegevens'!B277),"",TRIM(PROPER('Klanten gegevens'!B277)))</f>
        <v>Törmälä</v>
      </c>
      <c r="D290" s="19" t="str">
        <f t="shared" si="53"/>
        <v/>
      </c>
      <c r="E290" s="20" t="str">
        <f>IF(ISBLANK('Klanten gegevens'!C277),"",TRIM(PROPER('Klanten gegevens'!C277)))</f>
        <v>1118</v>
      </c>
      <c r="F290" s="19" t="str">
        <f t="shared" si="54"/>
        <v/>
      </c>
      <c r="G290" s="19" t="str">
        <f>IF(F290="double ID",(MATCH(E290,E291:$E$3002,0)),"")</f>
        <v/>
      </c>
      <c r="H290" s="19" t="b">
        <f t="shared" si="55"/>
        <v>0</v>
      </c>
      <c r="I290" s="20" t="str">
        <f>IF(ISBLANK('Klanten gegevens'!D277),"",TRIM('Klanten gegevens'!D277))</f>
        <v>ella.m.tormala@gmail.com</v>
      </c>
      <c r="J290" s="19" t="str">
        <f t="shared" si="56"/>
        <v/>
      </c>
      <c r="K290" s="19" t="str">
        <f>IF(J290="double email",(MATCH(I290,I291:$I$3002,0)),"")</f>
        <v/>
      </c>
      <c r="L290" s="19" t="b">
        <f t="shared" si="57"/>
        <v>0</v>
      </c>
      <c r="M290" s="20" t="str">
        <f>IF(ISBLANK('Klanten gegevens'!E277),"",TRIM('Klanten gegevens'!E277))</f>
        <v>ja</v>
      </c>
      <c r="N290" s="19" t="str">
        <f t="shared" si="58"/>
        <v/>
      </c>
      <c r="Q290" s="20" t="str">
        <f>IF(ISBLANK('Klanten gegevens'!R277),"",TRIM('Klanten gegevens'!R277))</f>
        <v/>
      </c>
      <c r="R290" s="19" t="str">
        <f t="shared" si="59"/>
        <v/>
      </c>
      <c r="S290" s="19" t="str">
        <f t="shared" si="60"/>
        <v/>
      </c>
      <c r="T290" s="19" t="str">
        <f t="shared" si="61"/>
        <v/>
      </c>
      <c r="U290" s="19" t="str">
        <f t="shared" si="62"/>
        <v/>
      </c>
      <c r="X290" s="20" t="str">
        <f>IF(ISBLANK('Klanten gegevens'!S277),"",TRIM('Klanten gegevens'!S277))</f>
        <v/>
      </c>
      <c r="Y290" s="19" t="str">
        <f t="shared" si="63"/>
        <v/>
      </c>
      <c r="Z290" s="20" t="str">
        <f>IF(ISBLANK('Klanten gegevens'!T277),"",TRIM('Klanten gegevens'!T277))</f>
        <v/>
      </c>
      <c r="AA290" s="19" t="str">
        <f t="shared" si="64"/>
        <v/>
      </c>
    </row>
    <row r="291" spans="1:27" x14ac:dyDescent="0.2">
      <c r="A291" s="19" t="str">
        <f>IF(ISBLANK('Klanten gegevens'!A278),"",TRIM(PROPER('Klanten gegevens'!A278)))</f>
        <v>Ellen</v>
      </c>
      <c r="B291" s="19" t="str">
        <f t="shared" si="52"/>
        <v/>
      </c>
      <c r="C291" s="20" t="str">
        <f>IF(ISBLANK('Klanten gegevens'!B278),"",TRIM(PROPER('Klanten gegevens'!B278)))</f>
        <v>De Haan</v>
      </c>
      <c r="D291" s="19" t="str">
        <f t="shared" si="53"/>
        <v/>
      </c>
      <c r="E291" s="20" t="str">
        <f>IF(ISBLANK('Klanten gegevens'!C278),"",TRIM(PROPER('Klanten gegevens'!C278)))</f>
        <v>47</v>
      </c>
      <c r="F291" s="19" t="str">
        <f t="shared" si="54"/>
        <v/>
      </c>
      <c r="G291" s="19" t="str">
        <f>IF(F291="double ID",(MATCH(E291,E292:$E$3002,0)),"")</f>
        <v/>
      </c>
      <c r="H291" s="19" t="b">
        <f t="shared" si="55"/>
        <v>0</v>
      </c>
      <c r="I291" s="20" t="str">
        <f>IF(ISBLANK('Klanten gegevens'!D278),"",TRIM('Klanten gegevens'!D278))</f>
        <v>ellendehaan@me.com</v>
      </c>
      <c r="J291" s="19" t="str">
        <f t="shared" si="56"/>
        <v/>
      </c>
      <c r="K291" s="19" t="str">
        <f>IF(J291="double email",(MATCH(I291,I292:$I$3002,0)),"")</f>
        <v/>
      </c>
      <c r="L291" s="19" t="b">
        <f t="shared" si="57"/>
        <v>0</v>
      </c>
      <c r="M291" s="20" t="str">
        <f>IF(ISBLANK('Klanten gegevens'!E278),"",TRIM('Klanten gegevens'!E278))</f>
        <v>Nee</v>
      </c>
      <c r="N291" s="19" t="str">
        <f t="shared" si="58"/>
        <v/>
      </c>
      <c r="Q291" s="20" t="str">
        <f>IF(ISBLANK('Klanten gegevens'!R278),"",TRIM('Klanten gegevens'!R278))</f>
        <v/>
      </c>
      <c r="R291" s="19" t="str">
        <f t="shared" si="59"/>
        <v/>
      </c>
      <c r="S291" s="19" t="str">
        <f t="shared" si="60"/>
        <v/>
      </c>
      <c r="T291" s="19" t="str">
        <f t="shared" si="61"/>
        <v/>
      </c>
      <c r="U291" s="19" t="str">
        <f t="shared" si="62"/>
        <v/>
      </c>
      <c r="X291" s="20" t="str">
        <f>IF(ISBLANK('Klanten gegevens'!S278),"",TRIM('Klanten gegevens'!S278))</f>
        <v/>
      </c>
      <c r="Y291" s="19" t="str">
        <f t="shared" si="63"/>
        <v/>
      </c>
      <c r="Z291" s="20" t="str">
        <f>IF(ISBLANK('Klanten gegevens'!T278),"",TRIM('Klanten gegevens'!T278))</f>
        <v/>
      </c>
      <c r="AA291" s="19" t="str">
        <f t="shared" si="64"/>
        <v/>
      </c>
    </row>
    <row r="292" spans="1:27" x14ac:dyDescent="0.2">
      <c r="A292" s="19" t="str">
        <f>IF(ISBLANK('Klanten gegevens'!A279),"",TRIM(PROPER('Klanten gegevens'!A279)))</f>
        <v>Ellen</v>
      </c>
      <c r="B292" s="19" t="str">
        <f t="shared" si="52"/>
        <v/>
      </c>
      <c r="C292" s="20" t="str">
        <f>IF(ISBLANK('Klanten gegevens'!B279),"",TRIM(PROPER('Klanten gegevens'!B279)))</f>
        <v>Hansen</v>
      </c>
      <c r="D292" s="19" t="str">
        <f t="shared" si="53"/>
        <v/>
      </c>
      <c r="E292" s="20" t="str">
        <f>IF(ISBLANK('Klanten gegevens'!C279),"",TRIM(PROPER('Klanten gegevens'!C279)))</f>
        <v>685</v>
      </c>
      <c r="F292" s="19" t="str">
        <f t="shared" si="54"/>
        <v/>
      </c>
      <c r="G292" s="19" t="str">
        <f>IF(F292="double ID",(MATCH(E292,E293:$E$3002,0)),"")</f>
        <v/>
      </c>
      <c r="H292" s="19" t="b">
        <f t="shared" si="55"/>
        <v>0</v>
      </c>
      <c r="I292" s="20" t="str">
        <f>IF(ISBLANK('Klanten gegevens'!D279),"",TRIM('Klanten gegevens'!D279))</f>
        <v>miss_ellenhansen@hotmail.com</v>
      </c>
      <c r="J292" s="19" t="str">
        <f t="shared" si="56"/>
        <v/>
      </c>
      <c r="K292" s="19" t="str">
        <f>IF(J292="double email",(MATCH(I292,I293:$I$3002,0)),"")</f>
        <v/>
      </c>
      <c r="L292" s="19" t="b">
        <f t="shared" si="57"/>
        <v>0</v>
      </c>
      <c r="M292" s="20" t="str">
        <f>IF(ISBLANK('Klanten gegevens'!E279),"",TRIM('Klanten gegevens'!E279))</f>
        <v>ja</v>
      </c>
      <c r="N292" s="19" t="str">
        <f t="shared" si="58"/>
        <v/>
      </c>
      <c r="Q292" s="20" t="str">
        <f>IF(ISBLANK('Klanten gegevens'!R279),"",TRIM('Klanten gegevens'!R279))</f>
        <v/>
      </c>
      <c r="R292" s="19" t="str">
        <f t="shared" si="59"/>
        <v/>
      </c>
      <c r="S292" s="19" t="str">
        <f t="shared" si="60"/>
        <v/>
      </c>
      <c r="T292" s="19" t="str">
        <f t="shared" si="61"/>
        <v/>
      </c>
      <c r="U292" s="19" t="str">
        <f t="shared" si="62"/>
        <v/>
      </c>
      <c r="X292" s="20" t="str">
        <f>IF(ISBLANK('Klanten gegevens'!S279),"",TRIM('Klanten gegevens'!S279))</f>
        <v/>
      </c>
      <c r="Y292" s="19" t="str">
        <f t="shared" si="63"/>
        <v/>
      </c>
      <c r="Z292" s="20" t="str">
        <f>IF(ISBLANK('Klanten gegevens'!T279),"",TRIM('Klanten gegevens'!T279))</f>
        <v/>
      </c>
      <c r="AA292" s="19" t="str">
        <f t="shared" si="64"/>
        <v/>
      </c>
    </row>
    <row r="293" spans="1:27" x14ac:dyDescent="0.2">
      <c r="A293" s="19" t="str">
        <f>IF(ISBLANK('Klanten gegevens'!A280),"",TRIM(PROPER('Klanten gegevens'!A280)))</f>
        <v>Ellen</v>
      </c>
      <c r="B293" s="19" t="str">
        <f t="shared" si="52"/>
        <v/>
      </c>
      <c r="C293" s="20" t="str">
        <f>IF(ISBLANK('Klanten gegevens'!B280),"",TRIM(PROPER('Klanten gegevens'!B280)))</f>
        <v>Hermans</v>
      </c>
      <c r="D293" s="19" t="str">
        <f t="shared" si="53"/>
        <v/>
      </c>
      <c r="E293" s="20" t="str">
        <f>IF(ISBLANK('Klanten gegevens'!C280),"",TRIM(PROPER('Klanten gegevens'!C280)))</f>
        <v>713</v>
      </c>
      <c r="F293" s="19" t="str">
        <f t="shared" si="54"/>
        <v/>
      </c>
      <c r="G293" s="19" t="str">
        <f>IF(F293="double ID",(MATCH(E293,E294:$E$3002,0)),"")</f>
        <v/>
      </c>
      <c r="H293" s="19" t="b">
        <f t="shared" si="55"/>
        <v>0</v>
      </c>
      <c r="I293" s="20" t="str">
        <f>IF(ISBLANK('Klanten gegevens'!D280),"",TRIM('Klanten gegevens'!D280))</f>
        <v>ellen.hermans@maasmechelen.be</v>
      </c>
      <c r="J293" s="19" t="str">
        <f t="shared" si="56"/>
        <v/>
      </c>
      <c r="K293" s="19" t="str">
        <f>IF(J293="double email",(MATCH(I293,I294:$I$3002,0)),"")</f>
        <v/>
      </c>
      <c r="L293" s="19" t="b">
        <f t="shared" si="57"/>
        <v>0</v>
      </c>
      <c r="M293" s="20" t="str">
        <f>IF(ISBLANK('Klanten gegevens'!E280),"",TRIM('Klanten gegevens'!E280))</f>
        <v>ja</v>
      </c>
      <c r="N293" s="19" t="str">
        <f t="shared" si="58"/>
        <v/>
      </c>
      <c r="Q293" s="20" t="str">
        <f>IF(ISBLANK('Klanten gegevens'!R280),"",TRIM('Klanten gegevens'!R280))</f>
        <v/>
      </c>
      <c r="R293" s="19" t="str">
        <f t="shared" si="59"/>
        <v/>
      </c>
      <c r="S293" s="19" t="str">
        <f t="shared" si="60"/>
        <v/>
      </c>
      <c r="T293" s="19" t="str">
        <f t="shared" si="61"/>
        <v/>
      </c>
      <c r="U293" s="19" t="str">
        <f t="shared" si="62"/>
        <v/>
      </c>
      <c r="X293" s="20" t="str">
        <f>IF(ISBLANK('Klanten gegevens'!S280),"",TRIM('Klanten gegevens'!S280))</f>
        <v/>
      </c>
      <c r="Y293" s="19" t="str">
        <f t="shared" si="63"/>
        <v/>
      </c>
      <c r="Z293" s="20" t="str">
        <f>IF(ISBLANK('Klanten gegevens'!T280),"",TRIM('Klanten gegevens'!T280))</f>
        <v/>
      </c>
      <c r="AA293" s="19" t="str">
        <f t="shared" si="64"/>
        <v/>
      </c>
    </row>
    <row r="294" spans="1:27" x14ac:dyDescent="0.2">
      <c r="A294" s="19" t="str">
        <f>IF(ISBLANK('Klanten gegevens'!A281),"",TRIM(PROPER('Klanten gegevens'!A281)))</f>
        <v>Ellen</v>
      </c>
      <c r="B294" s="19" t="str">
        <f t="shared" si="52"/>
        <v/>
      </c>
      <c r="C294" s="20" t="str">
        <f>IF(ISBLANK('Klanten gegevens'!B281),"",TRIM(PROPER('Klanten gegevens'!B281)))</f>
        <v>Pachen</v>
      </c>
      <c r="D294" s="19" t="str">
        <f t="shared" si="53"/>
        <v/>
      </c>
      <c r="E294" s="20" t="str">
        <f>IF(ISBLANK('Klanten gegevens'!C281),"",TRIM(PROPER('Klanten gegevens'!C281)))</f>
        <v>1119</v>
      </c>
      <c r="F294" s="19" t="str">
        <f t="shared" si="54"/>
        <v/>
      </c>
      <c r="G294" s="19" t="str">
        <f>IF(F294="double ID",(MATCH(E294,E295:$E$3002,0)),"")</f>
        <v/>
      </c>
      <c r="H294" s="19" t="b">
        <f t="shared" si="55"/>
        <v>0</v>
      </c>
      <c r="I294" s="20" t="str">
        <f>IF(ISBLANK('Klanten gegevens'!D281),"",TRIM('Klanten gegevens'!D281))</f>
        <v>ellenpachen@hotmail.com</v>
      </c>
      <c r="J294" s="19" t="str">
        <f t="shared" si="56"/>
        <v/>
      </c>
      <c r="K294" s="19" t="str">
        <f>IF(J294="double email",(MATCH(I294,I295:$I$3002,0)),"")</f>
        <v/>
      </c>
      <c r="L294" s="19" t="b">
        <f t="shared" si="57"/>
        <v>0</v>
      </c>
      <c r="M294" s="20" t="str">
        <f>IF(ISBLANK('Klanten gegevens'!E281),"",TRIM('Klanten gegevens'!E281))</f>
        <v>ja</v>
      </c>
      <c r="N294" s="19" t="str">
        <f t="shared" si="58"/>
        <v/>
      </c>
      <c r="Q294" s="20" t="str">
        <f>IF(ISBLANK('Klanten gegevens'!R281),"",TRIM('Klanten gegevens'!R281))</f>
        <v/>
      </c>
      <c r="R294" s="19" t="str">
        <f t="shared" si="59"/>
        <v/>
      </c>
      <c r="S294" s="19" t="str">
        <f t="shared" si="60"/>
        <v/>
      </c>
      <c r="T294" s="19" t="str">
        <f t="shared" si="61"/>
        <v/>
      </c>
      <c r="U294" s="19" t="str">
        <f t="shared" si="62"/>
        <v/>
      </c>
      <c r="X294" s="20" t="str">
        <f>IF(ISBLANK('Klanten gegevens'!S281),"",TRIM('Klanten gegevens'!S281))</f>
        <v/>
      </c>
      <c r="Y294" s="19" t="str">
        <f t="shared" si="63"/>
        <v/>
      </c>
      <c r="Z294" s="20" t="str">
        <f>IF(ISBLANK('Klanten gegevens'!T281),"",TRIM('Klanten gegevens'!T281))</f>
        <v/>
      </c>
      <c r="AA294" s="19" t="str">
        <f t="shared" si="64"/>
        <v/>
      </c>
    </row>
    <row r="295" spans="1:27" x14ac:dyDescent="0.2">
      <c r="A295" s="19" t="str">
        <f>IF(ISBLANK('Klanten gegevens'!A282),"",TRIM(PROPER('Klanten gegevens'!A282)))</f>
        <v>Ellen</v>
      </c>
      <c r="B295" s="19" t="str">
        <f t="shared" si="52"/>
        <v/>
      </c>
      <c r="C295" s="20" t="str">
        <f>IF(ISBLANK('Klanten gegevens'!B282),"",TRIM(PROPER('Klanten gegevens'!B282)))</f>
        <v>Van Den Broek</v>
      </c>
      <c r="D295" s="19" t="str">
        <f t="shared" si="53"/>
        <v/>
      </c>
      <c r="E295" s="20" t="str">
        <f>IF(ISBLANK('Klanten gegevens'!C282),"",TRIM(PROPER('Klanten gegevens'!C282)))</f>
        <v>1120</v>
      </c>
      <c r="F295" s="19" t="str">
        <f t="shared" si="54"/>
        <v/>
      </c>
      <c r="G295" s="19" t="str">
        <f>IF(F295="double ID",(MATCH(E295,E296:$E$3002,0)),"")</f>
        <v/>
      </c>
      <c r="H295" s="19" t="b">
        <f t="shared" si="55"/>
        <v>0</v>
      </c>
      <c r="I295" s="20" t="str">
        <f>IF(ISBLANK('Klanten gegevens'!D282),"",TRIM('Klanten gegevens'!D282))</f>
        <v>ellen@fincq.nl</v>
      </c>
      <c r="J295" s="19" t="str">
        <f t="shared" si="56"/>
        <v/>
      </c>
      <c r="K295" s="19" t="str">
        <f>IF(J295="double email",(MATCH(I295,I296:$I$3002,0)),"")</f>
        <v/>
      </c>
      <c r="L295" s="19" t="b">
        <f t="shared" si="57"/>
        <v>0</v>
      </c>
      <c r="M295" s="20" t="str">
        <f>IF(ISBLANK('Klanten gegevens'!E282),"",TRIM('Klanten gegevens'!E282))</f>
        <v>ja</v>
      </c>
      <c r="N295" s="19" t="str">
        <f t="shared" si="58"/>
        <v/>
      </c>
      <c r="Q295" s="20" t="str">
        <f>IF(ISBLANK('Klanten gegevens'!R282),"",TRIM('Klanten gegevens'!R282))</f>
        <v/>
      </c>
      <c r="R295" s="19" t="str">
        <f t="shared" si="59"/>
        <v/>
      </c>
      <c r="S295" s="19" t="str">
        <f t="shared" si="60"/>
        <v/>
      </c>
      <c r="T295" s="19" t="str">
        <f t="shared" si="61"/>
        <v/>
      </c>
      <c r="U295" s="19" t="str">
        <f t="shared" si="62"/>
        <v/>
      </c>
      <c r="X295" s="20" t="str">
        <f>IF(ISBLANK('Klanten gegevens'!S282),"",TRIM('Klanten gegevens'!S282))</f>
        <v/>
      </c>
      <c r="Y295" s="19" t="str">
        <f t="shared" si="63"/>
        <v/>
      </c>
      <c r="Z295" s="20" t="str">
        <f>IF(ISBLANK('Klanten gegevens'!T282),"",TRIM('Klanten gegevens'!T282))</f>
        <v/>
      </c>
      <c r="AA295" s="19" t="str">
        <f t="shared" si="64"/>
        <v/>
      </c>
    </row>
    <row r="296" spans="1:27" x14ac:dyDescent="0.2">
      <c r="A296" s="19" t="str">
        <f>IF(ISBLANK('Klanten gegevens'!A283),"",TRIM(PROPER('Klanten gegevens'!A283)))</f>
        <v>Ellie</v>
      </c>
      <c r="B296" s="19" t="str">
        <f t="shared" si="52"/>
        <v/>
      </c>
      <c r="C296" s="20" t="str">
        <f>IF(ISBLANK('Klanten gegevens'!B283),"",TRIM(PROPER('Klanten gegevens'!B283)))</f>
        <v>Goodman</v>
      </c>
      <c r="D296" s="19" t="str">
        <f t="shared" si="53"/>
        <v/>
      </c>
      <c r="E296" s="20" t="str">
        <f>IF(ISBLANK('Klanten gegevens'!C283),"",TRIM(PROPER('Klanten gegevens'!C283)))</f>
        <v>639</v>
      </c>
      <c r="F296" s="19" t="str">
        <f t="shared" si="54"/>
        <v/>
      </c>
      <c r="G296" s="19" t="str">
        <f>IF(F296="double ID",(MATCH(E296,E297:$E$3002,0)),"")</f>
        <v/>
      </c>
      <c r="H296" s="19" t="b">
        <f t="shared" si="55"/>
        <v>0</v>
      </c>
      <c r="I296" s="20" t="str">
        <f>IF(ISBLANK('Klanten gegevens'!D283),"",TRIM('Klanten gegevens'!D283))</f>
        <v>ellie.2206@gmail.com</v>
      </c>
      <c r="J296" s="19" t="str">
        <f t="shared" si="56"/>
        <v/>
      </c>
      <c r="K296" s="19" t="str">
        <f>IF(J296="double email",(MATCH(I296,I297:$I$3002,0)),"")</f>
        <v/>
      </c>
      <c r="L296" s="19" t="b">
        <f t="shared" si="57"/>
        <v>0</v>
      </c>
      <c r="M296" s="20" t="str">
        <f>IF(ISBLANK('Klanten gegevens'!E283),"",TRIM('Klanten gegevens'!E283))</f>
        <v>ja</v>
      </c>
      <c r="N296" s="19" t="str">
        <f t="shared" si="58"/>
        <v/>
      </c>
      <c r="Q296" s="20" t="str">
        <f>IF(ISBLANK('Klanten gegevens'!R283),"",TRIM('Klanten gegevens'!R283))</f>
        <v/>
      </c>
      <c r="R296" s="19" t="str">
        <f t="shared" si="59"/>
        <v/>
      </c>
      <c r="S296" s="19" t="str">
        <f t="shared" si="60"/>
        <v/>
      </c>
      <c r="T296" s="19" t="str">
        <f t="shared" si="61"/>
        <v/>
      </c>
      <c r="U296" s="19" t="str">
        <f t="shared" si="62"/>
        <v/>
      </c>
      <c r="X296" s="20" t="str">
        <f>IF(ISBLANK('Klanten gegevens'!S283),"",TRIM('Klanten gegevens'!S283))</f>
        <v/>
      </c>
      <c r="Y296" s="19" t="str">
        <f t="shared" si="63"/>
        <v/>
      </c>
      <c r="Z296" s="20" t="str">
        <f>IF(ISBLANK('Klanten gegevens'!T283),"",TRIM('Klanten gegevens'!T283))</f>
        <v/>
      </c>
      <c r="AA296" s="19" t="str">
        <f t="shared" si="64"/>
        <v/>
      </c>
    </row>
    <row r="297" spans="1:27" x14ac:dyDescent="0.2">
      <c r="A297" s="19" t="str">
        <f>IF(ISBLANK('Klanten gegevens'!A284),"",TRIM(PROPER('Klanten gegevens'!A284)))</f>
        <v>Elly</v>
      </c>
      <c r="B297" s="19" t="str">
        <f t="shared" si="52"/>
        <v/>
      </c>
      <c r="C297" s="20" t="str">
        <f>IF(ISBLANK('Klanten gegevens'!B284),"",TRIM(PROPER('Klanten gegevens'!B284)))</f>
        <v>Hanneman</v>
      </c>
      <c r="D297" s="19" t="str">
        <f t="shared" si="53"/>
        <v/>
      </c>
      <c r="E297" s="20" t="str">
        <f>IF(ISBLANK('Klanten gegevens'!C284),"",TRIM(PROPER('Klanten gegevens'!C284)))</f>
        <v>681</v>
      </c>
      <c r="F297" s="19" t="str">
        <f t="shared" si="54"/>
        <v/>
      </c>
      <c r="G297" s="19" t="str">
        <f>IF(F297="double ID",(MATCH(E297,E298:$E$3002,0)),"")</f>
        <v/>
      </c>
      <c r="H297" s="19" t="b">
        <f t="shared" si="55"/>
        <v>0</v>
      </c>
      <c r="I297" s="20" t="str">
        <f>IF(ISBLANK('Klanten gegevens'!D284),"",TRIM('Klanten gegevens'!D284))</f>
        <v>elly-hanneman@hotmail.com</v>
      </c>
      <c r="J297" s="19" t="str">
        <f t="shared" si="56"/>
        <v/>
      </c>
      <c r="K297" s="19" t="str">
        <f>IF(J297="double email",(MATCH(I297,I298:$I$3002,0)),"")</f>
        <v/>
      </c>
      <c r="L297" s="19" t="b">
        <f t="shared" si="57"/>
        <v>0</v>
      </c>
      <c r="M297" s="20" t="str">
        <f>IF(ISBLANK('Klanten gegevens'!E284),"",TRIM('Klanten gegevens'!E284))</f>
        <v>ja</v>
      </c>
      <c r="N297" s="19" t="str">
        <f t="shared" si="58"/>
        <v/>
      </c>
      <c r="Q297" s="20" t="str">
        <f>IF(ISBLANK('Klanten gegevens'!R284),"",TRIM('Klanten gegevens'!R284))</f>
        <v/>
      </c>
      <c r="R297" s="19" t="str">
        <f t="shared" si="59"/>
        <v/>
      </c>
      <c r="S297" s="19" t="str">
        <f t="shared" si="60"/>
        <v/>
      </c>
      <c r="T297" s="19" t="str">
        <f t="shared" si="61"/>
        <v/>
      </c>
      <c r="U297" s="19" t="str">
        <f t="shared" si="62"/>
        <v/>
      </c>
      <c r="X297" s="20" t="str">
        <f>IF(ISBLANK('Klanten gegevens'!S284),"",TRIM('Klanten gegevens'!S284))</f>
        <v/>
      </c>
      <c r="Y297" s="19" t="str">
        <f t="shared" si="63"/>
        <v/>
      </c>
      <c r="Z297" s="20" t="str">
        <f>IF(ISBLANK('Klanten gegevens'!T284),"",TRIM('Klanten gegevens'!T284))</f>
        <v/>
      </c>
      <c r="AA297" s="19" t="str">
        <f t="shared" si="64"/>
        <v/>
      </c>
    </row>
    <row r="298" spans="1:27" x14ac:dyDescent="0.2">
      <c r="A298" s="19" t="str">
        <f>IF(ISBLANK('Klanten gegevens'!A285),"",TRIM(PROPER('Klanten gegevens'!A285)))</f>
        <v>Elo</v>
      </c>
      <c r="B298" s="19" t="str">
        <f t="shared" si="52"/>
        <v/>
      </c>
      <c r="C298" s="20" t="str">
        <f>IF(ISBLANK('Klanten gegevens'!B285),"",TRIM(PROPER('Klanten gegevens'!B285)))</f>
        <v>Azolike</v>
      </c>
      <c r="D298" s="19" t="str">
        <f t="shared" si="53"/>
        <v/>
      </c>
      <c r="E298" s="20" t="str">
        <f>IF(ISBLANK('Klanten gegevens'!C285),"",TRIM(PROPER('Klanten gegevens'!C285)))</f>
        <v>306</v>
      </c>
      <c r="F298" s="19" t="str">
        <f t="shared" si="54"/>
        <v/>
      </c>
      <c r="G298" s="19" t="str">
        <f>IF(F298="double ID",(MATCH(E298,E299:$E$3002,0)),"")</f>
        <v/>
      </c>
      <c r="H298" s="19" t="b">
        <f t="shared" si="55"/>
        <v>0</v>
      </c>
      <c r="I298" s="20" t="str">
        <f>IF(ISBLANK('Klanten gegevens'!D285),"",TRIM('Klanten gegevens'!D285))</f>
        <v>anastasiachadun@hotmail.com</v>
      </c>
      <c r="J298" s="19" t="str">
        <f t="shared" si="56"/>
        <v/>
      </c>
      <c r="K298" s="19" t="str">
        <f>IF(J298="double email",(MATCH(I298,I299:$I$3002,0)),"")</f>
        <v/>
      </c>
      <c r="L298" s="19" t="b">
        <f t="shared" si="57"/>
        <v>0</v>
      </c>
      <c r="M298" s="20" t="str">
        <f>IF(ISBLANK('Klanten gegevens'!E285),"",TRIM('Klanten gegevens'!E285))</f>
        <v>ja</v>
      </c>
      <c r="N298" s="19" t="str">
        <f t="shared" si="58"/>
        <v/>
      </c>
      <c r="Q298" s="20" t="str">
        <f>IF(ISBLANK('Klanten gegevens'!R285),"",TRIM('Klanten gegevens'!R285))</f>
        <v/>
      </c>
      <c r="R298" s="19" t="str">
        <f t="shared" si="59"/>
        <v/>
      </c>
      <c r="S298" s="19" t="str">
        <f t="shared" si="60"/>
        <v/>
      </c>
      <c r="T298" s="19" t="str">
        <f t="shared" si="61"/>
        <v/>
      </c>
      <c r="U298" s="19" t="str">
        <f t="shared" si="62"/>
        <v/>
      </c>
      <c r="X298" s="20" t="str">
        <f>IF(ISBLANK('Klanten gegevens'!S285),"",TRIM('Klanten gegevens'!S285))</f>
        <v/>
      </c>
      <c r="Y298" s="19" t="str">
        <f t="shared" si="63"/>
        <v/>
      </c>
      <c r="Z298" s="20" t="str">
        <f>IF(ISBLANK('Klanten gegevens'!T285),"",TRIM('Klanten gegevens'!T285))</f>
        <v/>
      </c>
      <c r="AA298" s="19" t="str">
        <f t="shared" si="64"/>
        <v/>
      </c>
    </row>
    <row r="299" spans="1:27" x14ac:dyDescent="0.2">
      <c r="A299" s="19" t="e">
        <f>IF(ISBLANK('Klanten gegevens'!#REF!),"",TRIM(PROPER('Klanten gegevens'!#REF!)))</f>
        <v>#REF!</v>
      </c>
      <c r="B299" s="19" t="e">
        <f t="shared" si="52"/>
        <v>#REF!</v>
      </c>
      <c r="C299" s="20" t="e">
        <f>IF(ISBLANK('Klanten gegevens'!#REF!),"",TRIM(PROPER('Klanten gegevens'!#REF!)))</f>
        <v>#REF!</v>
      </c>
      <c r="D299" s="19" t="e">
        <f t="shared" si="53"/>
        <v>#REF!</v>
      </c>
      <c r="E299" s="20" t="e">
        <f>IF(ISBLANK('Klanten gegevens'!#REF!),"",TRIM(PROPER('Klanten gegevens'!#REF!)))</f>
        <v>#REF!</v>
      </c>
      <c r="F299" s="19" t="e">
        <f t="shared" si="54"/>
        <v>#REF!</v>
      </c>
      <c r="G299" s="19" t="e">
        <f>IF(F299="double ID",(MATCH(E299,E300:$E$3002,0)),"")</f>
        <v>#REF!</v>
      </c>
      <c r="H299" s="19" t="b">
        <f t="shared" si="55"/>
        <v>0</v>
      </c>
      <c r="I299" s="20" t="e">
        <f>IF(ISBLANK('Klanten gegevens'!#REF!),"",TRIM('Klanten gegevens'!#REF!))</f>
        <v>#REF!</v>
      </c>
      <c r="J299" s="19" t="e">
        <f t="shared" si="56"/>
        <v>#REF!</v>
      </c>
      <c r="K299" s="19" t="e">
        <f>IF(J299="double email",(MATCH(I299,I300:$I$3002,0)),"")</f>
        <v>#REF!</v>
      </c>
      <c r="L299" s="19" t="b">
        <f t="shared" si="57"/>
        <v>0</v>
      </c>
      <c r="M299" s="20" t="e">
        <f>IF(ISBLANK('Klanten gegevens'!#REF!),"",TRIM('Klanten gegevens'!#REF!))</f>
        <v>#REF!</v>
      </c>
      <c r="N299" s="19" t="e">
        <f t="shared" si="58"/>
        <v>#REF!</v>
      </c>
      <c r="Q299" s="20" t="e">
        <f>IF(ISBLANK('Klanten gegevens'!#REF!),"",TRIM('Klanten gegevens'!#REF!))</f>
        <v>#REF!</v>
      </c>
      <c r="R299" s="19" t="e">
        <f t="shared" si="59"/>
        <v>#REF!</v>
      </c>
      <c r="S299" s="19" t="e">
        <f t="shared" si="60"/>
        <v>#REF!</v>
      </c>
      <c r="T299" s="19" t="e">
        <f t="shared" si="61"/>
        <v>#REF!</v>
      </c>
      <c r="U299" s="19" t="e">
        <f t="shared" si="62"/>
        <v>#REF!</v>
      </c>
      <c r="X299" s="20" t="e">
        <f>IF(ISBLANK('Klanten gegevens'!#REF!),"",TRIM('Klanten gegevens'!#REF!))</f>
        <v>#REF!</v>
      </c>
      <c r="Y299" s="19" t="e">
        <f t="shared" si="63"/>
        <v>#REF!</v>
      </c>
      <c r="Z299" s="20" t="e">
        <f>IF(ISBLANK('Klanten gegevens'!#REF!),"",TRIM('Klanten gegevens'!#REF!))</f>
        <v>#REF!</v>
      </c>
      <c r="AA299" s="19" t="e">
        <f t="shared" si="64"/>
        <v>#REF!</v>
      </c>
    </row>
    <row r="300" spans="1:27" x14ac:dyDescent="0.2">
      <c r="A300" s="19" t="str">
        <f>IF(ISBLANK('Klanten gegevens'!A286),"",TRIM(PROPER('Klanten gegevens'!A286)))</f>
        <v>Elske</v>
      </c>
      <c r="B300" s="19" t="str">
        <f t="shared" si="52"/>
        <v/>
      </c>
      <c r="C300" s="20" t="str">
        <f>IF(ISBLANK('Klanten gegevens'!B286),"",TRIM(PROPER('Klanten gegevens'!B286)))</f>
        <v>Gravesteijn</v>
      </c>
      <c r="D300" s="19" t="str">
        <f t="shared" si="53"/>
        <v/>
      </c>
      <c r="E300" s="20" t="str">
        <f>IF(ISBLANK('Klanten gegevens'!C286),"",TRIM(PROPER('Klanten gegevens'!C286)))</f>
        <v>79</v>
      </c>
      <c r="F300" s="19" t="str">
        <f t="shared" si="54"/>
        <v/>
      </c>
      <c r="G300" s="19" t="str">
        <f>IF(F300="double ID",(MATCH(E300,E301:$E$3002,0)),"")</f>
        <v/>
      </c>
      <c r="H300" s="19" t="b">
        <f t="shared" si="55"/>
        <v>0</v>
      </c>
      <c r="I300" s="20" t="str">
        <f>IF(ISBLANK('Klanten gegevens'!D286),"",TRIM('Klanten gegevens'!D286))</f>
        <v>elskegravesteijn@gmail.com</v>
      </c>
      <c r="J300" s="19" t="str">
        <f t="shared" si="56"/>
        <v/>
      </c>
      <c r="K300" s="19" t="str">
        <f>IF(J300="double email",(MATCH(I300,I301:$I$3002,0)),"")</f>
        <v/>
      </c>
      <c r="L300" s="19" t="b">
        <f t="shared" si="57"/>
        <v>0</v>
      </c>
      <c r="M300" s="20" t="str">
        <f>IF(ISBLANK('Klanten gegevens'!E286),"",TRIM('Klanten gegevens'!E286))</f>
        <v>ja</v>
      </c>
      <c r="N300" s="19" t="str">
        <f t="shared" si="58"/>
        <v/>
      </c>
      <c r="Q300" s="20" t="str">
        <f>IF(ISBLANK('Klanten gegevens'!R286),"",TRIM('Klanten gegevens'!R286))</f>
        <v/>
      </c>
      <c r="R300" s="19" t="str">
        <f t="shared" si="59"/>
        <v/>
      </c>
      <c r="S300" s="19" t="str">
        <f t="shared" si="60"/>
        <v/>
      </c>
      <c r="T300" s="19" t="str">
        <f t="shared" si="61"/>
        <v/>
      </c>
      <c r="U300" s="19" t="str">
        <f t="shared" si="62"/>
        <v/>
      </c>
      <c r="X300" s="20" t="str">
        <f>IF(ISBLANK('Klanten gegevens'!S286),"",TRIM('Klanten gegevens'!S286))</f>
        <v/>
      </c>
      <c r="Y300" s="19" t="str">
        <f t="shared" si="63"/>
        <v/>
      </c>
      <c r="Z300" s="20" t="str">
        <f>IF(ISBLANK('Klanten gegevens'!T286),"",TRIM('Klanten gegevens'!T286))</f>
        <v/>
      </c>
      <c r="AA300" s="19" t="str">
        <f t="shared" si="64"/>
        <v/>
      </c>
    </row>
    <row r="301" spans="1:27" x14ac:dyDescent="0.2">
      <c r="A301" s="19" t="e">
        <f>IF(ISBLANK('Klanten gegevens'!#REF!),"",TRIM(PROPER('Klanten gegevens'!#REF!)))</f>
        <v>#REF!</v>
      </c>
      <c r="B301" s="19" t="e">
        <f t="shared" si="52"/>
        <v>#REF!</v>
      </c>
      <c r="C301" s="20" t="e">
        <f>IF(ISBLANK('Klanten gegevens'!#REF!),"",TRIM(PROPER('Klanten gegevens'!#REF!)))</f>
        <v>#REF!</v>
      </c>
      <c r="D301" s="19" t="e">
        <f t="shared" si="53"/>
        <v>#REF!</v>
      </c>
      <c r="E301" s="20" t="e">
        <f>IF(ISBLANK('Klanten gegevens'!#REF!),"",TRIM(PROPER('Klanten gegevens'!#REF!)))</f>
        <v>#REF!</v>
      </c>
      <c r="F301" s="19" t="e">
        <f t="shared" si="54"/>
        <v>#REF!</v>
      </c>
      <c r="G301" s="19" t="e">
        <f>IF(F301="double ID",(MATCH(E301,E302:$E$3002,0)),"")</f>
        <v>#REF!</v>
      </c>
      <c r="H301" s="19" t="b">
        <f t="shared" si="55"/>
        <v>0</v>
      </c>
      <c r="I301" s="20" t="e">
        <f>IF(ISBLANK('Klanten gegevens'!#REF!),"",TRIM('Klanten gegevens'!#REF!))</f>
        <v>#REF!</v>
      </c>
      <c r="J301" s="19" t="e">
        <f t="shared" si="56"/>
        <v>#REF!</v>
      </c>
      <c r="K301" s="19" t="e">
        <f>IF(J301="double email",(MATCH(I301,I302:$I$3002,0)),"")</f>
        <v>#REF!</v>
      </c>
      <c r="L301" s="19" t="b">
        <f t="shared" si="57"/>
        <v>0</v>
      </c>
      <c r="M301" s="20" t="e">
        <f>IF(ISBLANK('Klanten gegevens'!#REF!),"",TRIM('Klanten gegevens'!#REF!))</f>
        <v>#REF!</v>
      </c>
      <c r="N301" s="19" t="e">
        <f t="shared" si="58"/>
        <v>#REF!</v>
      </c>
      <c r="Q301" s="20" t="e">
        <f>IF(ISBLANK('Klanten gegevens'!#REF!),"",TRIM('Klanten gegevens'!#REF!))</f>
        <v>#REF!</v>
      </c>
      <c r="R301" s="19" t="e">
        <f t="shared" si="59"/>
        <v>#REF!</v>
      </c>
      <c r="S301" s="19" t="e">
        <f t="shared" si="60"/>
        <v>#REF!</v>
      </c>
      <c r="T301" s="19" t="e">
        <f t="shared" si="61"/>
        <v>#REF!</v>
      </c>
      <c r="U301" s="19" t="e">
        <f t="shared" si="62"/>
        <v>#REF!</v>
      </c>
      <c r="X301" s="20" t="e">
        <f>IF(ISBLANK('Klanten gegevens'!#REF!),"",TRIM('Klanten gegevens'!#REF!))</f>
        <v>#REF!</v>
      </c>
      <c r="Y301" s="19" t="e">
        <f t="shared" si="63"/>
        <v>#REF!</v>
      </c>
      <c r="Z301" s="20" t="e">
        <f>IF(ISBLANK('Klanten gegevens'!#REF!),"",TRIM('Klanten gegevens'!#REF!))</f>
        <v>#REF!</v>
      </c>
      <c r="AA301" s="19" t="e">
        <f t="shared" si="64"/>
        <v>#REF!</v>
      </c>
    </row>
    <row r="302" spans="1:27" x14ac:dyDescent="0.2">
      <c r="A302" s="19" t="str">
        <f>IF(ISBLANK('Klanten gegevens'!A287),"",TRIM(PROPER('Klanten gegevens'!A287)))</f>
        <v>Elvira</v>
      </c>
      <c r="B302" s="19" t="str">
        <f t="shared" si="52"/>
        <v/>
      </c>
      <c r="C302" s="20" t="str">
        <f>IF(ISBLANK('Klanten gegevens'!B287),"",TRIM(PROPER('Klanten gegevens'!B287)))</f>
        <v>Blanco</v>
      </c>
      <c r="D302" s="19" t="str">
        <f t="shared" si="53"/>
        <v/>
      </c>
      <c r="E302" s="20" t="str">
        <f>IF(ISBLANK('Klanten gegevens'!C287),"",TRIM(PROPER('Klanten gegevens'!C287)))</f>
        <v>352</v>
      </c>
      <c r="F302" s="19" t="str">
        <f t="shared" si="54"/>
        <v/>
      </c>
      <c r="G302" s="19" t="str">
        <f>IF(F302="double ID",(MATCH(E302,E303:$E$3002,0)),"")</f>
        <v/>
      </c>
      <c r="H302" s="19" t="b">
        <f t="shared" si="55"/>
        <v>0</v>
      </c>
      <c r="I302" s="20" t="str">
        <f>IF(ISBLANK('Klanten gegevens'!D287),"",TRIM('Klanten gegevens'!D287))</f>
        <v>iviblanca@gmail.com</v>
      </c>
      <c r="J302" s="19" t="str">
        <f t="shared" si="56"/>
        <v/>
      </c>
      <c r="K302" s="19" t="str">
        <f>IF(J302="double email",(MATCH(I302,I303:$I$3002,0)),"")</f>
        <v/>
      </c>
      <c r="L302" s="19" t="b">
        <f t="shared" si="57"/>
        <v>0</v>
      </c>
      <c r="M302" s="20" t="str">
        <f>IF(ISBLANK('Klanten gegevens'!E287),"",TRIM('Klanten gegevens'!E287))</f>
        <v>ja</v>
      </c>
      <c r="N302" s="19" t="str">
        <f t="shared" si="58"/>
        <v/>
      </c>
      <c r="Q302" s="20" t="str">
        <f>IF(ISBLANK('Klanten gegevens'!R287),"",TRIM('Klanten gegevens'!R287))</f>
        <v/>
      </c>
      <c r="R302" s="19" t="str">
        <f t="shared" si="59"/>
        <v/>
      </c>
      <c r="S302" s="19" t="str">
        <f t="shared" si="60"/>
        <v/>
      </c>
      <c r="T302" s="19" t="str">
        <f t="shared" si="61"/>
        <v/>
      </c>
      <c r="U302" s="19" t="str">
        <f t="shared" si="62"/>
        <v/>
      </c>
      <c r="X302" s="20" t="str">
        <f>IF(ISBLANK('Klanten gegevens'!S287),"",TRIM('Klanten gegevens'!S287))</f>
        <v/>
      </c>
      <c r="Y302" s="19" t="str">
        <f t="shared" si="63"/>
        <v/>
      </c>
      <c r="Z302" s="20" t="str">
        <f>IF(ISBLANK('Klanten gegevens'!T287),"",TRIM('Klanten gegevens'!T287))</f>
        <v/>
      </c>
      <c r="AA302" s="19" t="str">
        <f t="shared" si="64"/>
        <v/>
      </c>
    </row>
    <row r="303" spans="1:27" x14ac:dyDescent="0.2">
      <c r="A303" s="19" t="str">
        <f>IF(ISBLANK('Klanten gegevens'!A288),"",TRIM(PROPER('Klanten gegevens'!A288)))</f>
        <v>Elvire</v>
      </c>
      <c r="B303" s="19" t="str">
        <f t="shared" si="52"/>
        <v/>
      </c>
      <c r="C303" s="20" t="str">
        <f>IF(ISBLANK('Klanten gegevens'!B288),"",TRIM(PROPER('Klanten gegevens'!B288)))</f>
        <v>Koch</v>
      </c>
      <c r="D303" s="19" t="str">
        <f t="shared" si="53"/>
        <v/>
      </c>
      <c r="E303" s="20" t="str">
        <f>IF(ISBLANK('Klanten gegevens'!C288),"",TRIM(PROPER('Klanten gegevens'!C288)))</f>
        <v>110</v>
      </c>
      <c r="F303" s="19" t="str">
        <f t="shared" si="54"/>
        <v/>
      </c>
      <c r="G303" s="19" t="str">
        <f>IF(F303="double ID",(MATCH(E303,E304:$E$3002,0)),"")</f>
        <v/>
      </c>
      <c r="H303" s="19" t="b">
        <f t="shared" si="55"/>
        <v>0</v>
      </c>
      <c r="I303" s="20" t="str">
        <f>IF(ISBLANK('Klanten gegevens'!D288),"",TRIM('Klanten gegevens'!D288))</f>
        <v>dankaatje@gmail.com</v>
      </c>
      <c r="J303" s="19" t="str">
        <f t="shared" si="56"/>
        <v/>
      </c>
      <c r="K303" s="19" t="str">
        <f>IF(J303="double email",(MATCH(I303,I304:$I$3002,0)),"")</f>
        <v/>
      </c>
      <c r="L303" s="19" t="b">
        <f t="shared" si="57"/>
        <v>0</v>
      </c>
      <c r="M303" s="20" t="str">
        <f>IF(ISBLANK('Klanten gegevens'!E288),"",TRIM('Klanten gegevens'!E288))</f>
        <v>ja</v>
      </c>
      <c r="N303" s="19" t="str">
        <f t="shared" si="58"/>
        <v/>
      </c>
      <c r="Q303" s="20" t="str">
        <f>IF(ISBLANK('Klanten gegevens'!R288),"",TRIM('Klanten gegevens'!R288))</f>
        <v/>
      </c>
      <c r="R303" s="19" t="str">
        <f t="shared" si="59"/>
        <v/>
      </c>
      <c r="S303" s="19" t="str">
        <f t="shared" si="60"/>
        <v/>
      </c>
      <c r="T303" s="19" t="str">
        <f t="shared" si="61"/>
        <v/>
      </c>
      <c r="U303" s="19" t="str">
        <f t="shared" si="62"/>
        <v/>
      </c>
      <c r="X303" s="20" t="str">
        <f>IF(ISBLANK('Klanten gegevens'!S288),"",TRIM('Klanten gegevens'!S288))</f>
        <v/>
      </c>
      <c r="Y303" s="19" t="str">
        <f t="shared" si="63"/>
        <v/>
      </c>
      <c r="Z303" s="20" t="str">
        <f>IF(ISBLANK('Klanten gegevens'!T288),"",TRIM('Klanten gegevens'!T288))</f>
        <v/>
      </c>
      <c r="AA303" s="19" t="str">
        <f t="shared" si="64"/>
        <v/>
      </c>
    </row>
    <row r="304" spans="1:27" x14ac:dyDescent="0.2">
      <c r="A304" s="19" t="str">
        <f>IF(ISBLANK('Klanten gegevens'!A289),"",TRIM(PROPER('Klanten gegevens'!A289)))</f>
        <v>Emanuele</v>
      </c>
      <c r="B304" s="19" t="str">
        <f t="shared" si="52"/>
        <v/>
      </c>
      <c r="C304" s="20" t="str">
        <f>IF(ISBLANK('Klanten gegevens'!B289),"",TRIM(PROPER('Klanten gegevens'!B289)))</f>
        <v>Rizzi</v>
      </c>
      <c r="D304" s="19" t="str">
        <f t="shared" si="53"/>
        <v/>
      </c>
      <c r="E304" s="20" t="str">
        <f>IF(ISBLANK('Klanten gegevens'!C289),"",TRIM(PROPER('Klanten gegevens'!C289)))</f>
        <v>1122</v>
      </c>
      <c r="F304" s="19" t="str">
        <f t="shared" si="54"/>
        <v/>
      </c>
      <c r="G304" s="19" t="str">
        <f>IF(F304="double ID",(MATCH(E304,E305:$E$3002,0)),"")</f>
        <v/>
      </c>
      <c r="H304" s="19" t="b">
        <f t="shared" si="55"/>
        <v>0</v>
      </c>
      <c r="I304" s="20" t="str">
        <f>IF(ISBLANK('Klanten gegevens'!D289),"",TRIM('Klanten gegevens'!D289))</f>
        <v>rizzi.emanuele@libero.it</v>
      </c>
      <c r="J304" s="19" t="str">
        <f t="shared" si="56"/>
        <v/>
      </c>
      <c r="K304" s="19" t="str">
        <f>IF(J304="double email",(MATCH(I304,I305:$I$3002,0)),"")</f>
        <v/>
      </c>
      <c r="L304" s="19" t="b">
        <f t="shared" si="57"/>
        <v>0</v>
      </c>
      <c r="M304" s="20" t="str">
        <f>IF(ISBLANK('Klanten gegevens'!E289),"",TRIM('Klanten gegevens'!E289))</f>
        <v>ja</v>
      </c>
      <c r="N304" s="19" t="str">
        <f t="shared" si="58"/>
        <v/>
      </c>
      <c r="Q304" s="20" t="str">
        <f>IF(ISBLANK('Klanten gegevens'!R289),"",TRIM('Klanten gegevens'!R289))</f>
        <v/>
      </c>
      <c r="R304" s="19" t="str">
        <f t="shared" si="59"/>
        <v/>
      </c>
      <c r="S304" s="19" t="str">
        <f t="shared" si="60"/>
        <v/>
      </c>
      <c r="T304" s="19" t="str">
        <f t="shared" si="61"/>
        <v/>
      </c>
      <c r="U304" s="19" t="str">
        <f t="shared" si="62"/>
        <v/>
      </c>
      <c r="X304" s="20" t="str">
        <f>IF(ISBLANK('Klanten gegevens'!S289),"",TRIM('Klanten gegevens'!S289))</f>
        <v/>
      </c>
      <c r="Y304" s="19" t="str">
        <f t="shared" si="63"/>
        <v/>
      </c>
      <c r="Z304" s="20" t="str">
        <f>IF(ISBLANK('Klanten gegevens'!T289),"",TRIM('Klanten gegevens'!T289))</f>
        <v/>
      </c>
      <c r="AA304" s="19" t="str">
        <f t="shared" si="64"/>
        <v/>
      </c>
    </row>
    <row r="305" spans="1:27" x14ac:dyDescent="0.2">
      <c r="A305" s="19" t="str">
        <f>IF(ISBLANK('Klanten gegevens'!A290),"",TRIM(PROPER('Klanten gegevens'!A290)))</f>
        <v>Emily</v>
      </c>
      <c r="B305" s="19" t="str">
        <f t="shared" si="52"/>
        <v/>
      </c>
      <c r="C305" s="20" t="str">
        <f>IF(ISBLANK('Klanten gegevens'!B290),"",TRIM(PROPER('Klanten gegevens'!B290)))</f>
        <v>Tjon Ajong</v>
      </c>
      <c r="D305" s="19" t="str">
        <f t="shared" si="53"/>
        <v/>
      </c>
      <c r="E305" s="20" t="str">
        <f>IF(ISBLANK('Klanten gegevens'!C290),"",TRIM(PROPER('Klanten gegevens'!C290)))</f>
        <v>1123</v>
      </c>
      <c r="F305" s="19" t="str">
        <f t="shared" si="54"/>
        <v/>
      </c>
      <c r="G305" s="19" t="str">
        <f>IF(F305="double ID",(MATCH(E305,E306:$E$3002,0)),"")</f>
        <v/>
      </c>
      <c r="H305" s="19" t="b">
        <f t="shared" si="55"/>
        <v>0</v>
      </c>
      <c r="I305" s="20" t="str">
        <f>IF(ISBLANK('Klanten gegevens'!D290),"",TRIM('Klanten gegevens'!D290))</f>
        <v>emilytjonajong@hotmail.com</v>
      </c>
      <c r="J305" s="19" t="str">
        <f t="shared" si="56"/>
        <v/>
      </c>
      <c r="K305" s="19" t="str">
        <f>IF(J305="double email",(MATCH(I305,I306:$I$3002,0)),"")</f>
        <v/>
      </c>
      <c r="L305" s="19" t="b">
        <f t="shared" si="57"/>
        <v>0</v>
      </c>
      <c r="M305" s="20" t="str">
        <f>IF(ISBLANK('Klanten gegevens'!E290),"",TRIM('Klanten gegevens'!E290))</f>
        <v>ja</v>
      </c>
      <c r="N305" s="19" t="str">
        <f t="shared" si="58"/>
        <v/>
      </c>
      <c r="Q305" s="20" t="str">
        <f>IF(ISBLANK('Klanten gegevens'!R290),"",TRIM('Klanten gegevens'!R290))</f>
        <v/>
      </c>
      <c r="R305" s="19" t="str">
        <f t="shared" si="59"/>
        <v/>
      </c>
      <c r="S305" s="19" t="str">
        <f t="shared" si="60"/>
        <v/>
      </c>
      <c r="T305" s="19" t="str">
        <f t="shared" si="61"/>
        <v/>
      </c>
      <c r="U305" s="19" t="str">
        <f t="shared" si="62"/>
        <v/>
      </c>
      <c r="X305" s="20" t="str">
        <f>IF(ISBLANK('Klanten gegevens'!S290),"",TRIM('Klanten gegevens'!S290))</f>
        <v/>
      </c>
      <c r="Y305" s="19" t="str">
        <f t="shared" si="63"/>
        <v/>
      </c>
      <c r="Z305" s="20" t="str">
        <f>IF(ISBLANK('Klanten gegevens'!T290),"",TRIM('Klanten gegevens'!T290))</f>
        <v/>
      </c>
      <c r="AA305" s="19" t="str">
        <f t="shared" si="64"/>
        <v/>
      </c>
    </row>
    <row r="306" spans="1:27" x14ac:dyDescent="0.2">
      <c r="A306" s="19" t="str">
        <f>IF(ISBLANK('Klanten gegevens'!A291),"",TRIM(PROPER('Klanten gegevens'!A291)))</f>
        <v>Emmy</v>
      </c>
      <c r="B306" s="19" t="str">
        <f t="shared" si="52"/>
        <v/>
      </c>
      <c r="C306" s="20" t="str">
        <f>IF(ISBLANK('Klanten gegevens'!B291),"",TRIM(PROPER('Klanten gegevens'!B291)))</f>
        <v>Franssen</v>
      </c>
      <c r="D306" s="19" t="str">
        <f t="shared" si="53"/>
        <v/>
      </c>
      <c r="E306" s="20" t="str">
        <f>IF(ISBLANK('Klanten gegevens'!C291),"",TRIM(PROPER('Klanten gegevens'!C291)))</f>
        <v>593</v>
      </c>
      <c r="F306" s="19" t="str">
        <f t="shared" si="54"/>
        <v/>
      </c>
      <c r="G306" s="19" t="str">
        <f>IF(F306="double ID",(MATCH(E306,E307:$E$3002,0)),"")</f>
        <v/>
      </c>
      <c r="H306" s="19" t="b">
        <f t="shared" si="55"/>
        <v>0</v>
      </c>
      <c r="I306" s="20" t="str">
        <f>IF(ISBLANK('Klanten gegevens'!D291),"",TRIM('Klanten gegevens'!D291))</f>
        <v>emmytheunissen55@gmail.com</v>
      </c>
      <c r="J306" s="19" t="str">
        <f t="shared" si="56"/>
        <v/>
      </c>
      <c r="K306" s="19" t="str">
        <f>IF(J306="double email",(MATCH(I306,I307:$I$3002,0)),"")</f>
        <v/>
      </c>
      <c r="L306" s="19" t="b">
        <f t="shared" si="57"/>
        <v>0</v>
      </c>
      <c r="M306" s="20" t="str">
        <f>IF(ISBLANK('Klanten gegevens'!E291),"",TRIM('Klanten gegevens'!E291))</f>
        <v>ja</v>
      </c>
      <c r="N306" s="19" t="str">
        <f t="shared" si="58"/>
        <v/>
      </c>
      <c r="Q306" s="20" t="str">
        <f>IF(ISBLANK('Klanten gegevens'!R291),"",TRIM('Klanten gegevens'!R291))</f>
        <v/>
      </c>
      <c r="R306" s="19" t="str">
        <f t="shared" si="59"/>
        <v/>
      </c>
      <c r="S306" s="19" t="str">
        <f t="shared" si="60"/>
        <v/>
      </c>
      <c r="T306" s="19" t="str">
        <f t="shared" si="61"/>
        <v/>
      </c>
      <c r="U306" s="19" t="str">
        <f t="shared" si="62"/>
        <v/>
      </c>
      <c r="X306" s="20" t="str">
        <f>IF(ISBLANK('Klanten gegevens'!S291),"",TRIM('Klanten gegevens'!S291))</f>
        <v/>
      </c>
      <c r="Y306" s="19" t="str">
        <f t="shared" si="63"/>
        <v/>
      </c>
      <c r="Z306" s="20" t="str">
        <f>IF(ISBLANK('Klanten gegevens'!T291),"",TRIM('Klanten gegevens'!T291))</f>
        <v/>
      </c>
      <c r="AA306" s="19" t="str">
        <f t="shared" si="64"/>
        <v/>
      </c>
    </row>
    <row r="307" spans="1:27" x14ac:dyDescent="0.2">
      <c r="A307" s="19" t="str">
        <f>IF(ISBLANK('Klanten gegevens'!A292),"",TRIM(PROPER('Klanten gegevens'!A292)))</f>
        <v>Ephrahim</v>
      </c>
      <c r="B307" s="19" t="str">
        <f t="shared" si="52"/>
        <v/>
      </c>
      <c r="C307" s="20" t="str">
        <f>IF(ISBLANK('Klanten gegevens'!B292),"",TRIM(PROPER('Klanten gegevens'!B292)))</f>
        <v>Jerry</v>
      </c>
      <c r="D307" s="19" t="str">
        <f t="shared" si="53"/>
        <v/>
      </c>
      <c r="E307" s="20" t="str">
        <f>IF(ISBLANK('Klanten gegevens'!C292),"",TRIM(PROPER('Klanten gegevens'!C292)))</f>
        <v>259</v>
      </c>
      <c r="F307" s="19" t="str">
        <f t="shared" si="54"/>
        <v/>
      </c>
      <c r="G307" s="19" t="str">
        <f>IF(F307="double ID",(MATCH(E307,E308:$E$3002,0)),"")</f>
        <v/>
      </c>
      <c r="H307" s="19" t="b">
        <f t="shared" si="55"/>
        <v>0</v>
      </c>
      <c r="I307" s="20" t="str">
        <f>IF(ISBLANK('Klanten gegevens'!D292),"",TRIM('Klanten gegevens'!D292))</f>
        <v>ephrahim_jerry@hotmail.com</v>
      </c>
      <c r="J307" s="19" t="str">
        <f t="shared" si="56"/>
        <v/>
      </c>
      <c r="K307" s="19" t="str">
        <f>IF(J307="double email",(MATCH(I307,I308:$I$3002,0)),"")</f>
        <v/>
      </c>
      <c r="L307" s="19" t="b">
        <f t="shared" si="57"/>
        <v>0</v>
      </c>
      <c r="M307" s="20" t="str">
        <f>IF(ISBLANK('Klanten gegevens'!E292),"",TRIM('Klanten gegevens'!E292))</f>
        <v>ja</v>
      </c>
      <c r="N307" s="19" t="str">
        <f t="shared" si="58"/>
        <v/>
      </c>
      <c r="Q307" s="20" t="str">
        <f>IF(ISBLANK('Klanten gegevens'!R292),"",TRIM('Klanten gegevens'!R292))</f>
        <v/>
      </c>
      <c r="R307" s="19" t="str">
        <f t="shared" si="59"/>
        <v/>
      </c>
      <c r="S307" s="19" t="str">
        <f t="shared" si="60"/>
        <v/>
      </c>
      <c r="T307" s="19" t="str">
        <f t="shared" si="61"/>
        <v/>
      </c>
      <c r="U307" s="19" t="str">
        <f t="shared" si="62"/>
        <v/>
      </c>
      <c r="X307" s="20" t="str">
        <f>IF(ISBLANK('Klanten gegevens'!S292),"",TRIM('Klanten gegevens'!S292))</f>
        <v/>
      </c>
      <c r="Y307" s="19" t="str">
        <f t="shared" si="63"/>
        <v/>
      </c>
      <c r="Z307" s="20" t="str">
        <f>IF(ISBLANK('Klanten gegevens'!T292),"",TRIM('Klanten gegevens'!T292))</f>
        <v/>
      </c>
      <c r="AA307" s="19" t="str">
        <f t="shared" si="64"/>
        <v/>
      </c>
    </row>
    <row r="308" spans="1:27" x14ac:dyDescent="0.2">
      <c r="A308" s="19" t="str">
        <f>IF(ISBLANK('Klanten gegevens'!A293),"",TRIM(PROPER('Klanten gegevens'!A293)))</f>
        <v>Eric</v>
      </c>
      <c r="B308" s="19" t="str">
        <f t="shared" si="52"/>
        <v/>
      </c>
      <c r="C308" s="20" t="str">
        <f>IF(ISBLANK('Klanten gegevens'!B293),"",TRIM(PROPER('Klanten gegevens'!B293)))</f>
        <v>Savelberg</v>
      </c>
      <c r="D308" s="19" t="str">
        <f t="shared" si="53"/>
        <v/>
      </c>
      <c r="E308" s="20" t="str">
        <f>IF(ISBLANK('Klanten gegevens'!C293),"",TRIM(PROPER('Klanten gegevens'!C293)))</f>
        <v>184</v>
      </c>
      <c r="F308" s="19" t="str">
        <f t="shared" si="54"/>
        <v/>
      </c>
      <c r="G308" s="19" t="str">
        <f>IF(F308="double ID",(MATCH(E308,E309:$E$3002,0)),"")</f>
        <v/>
      </c>
      <c r="H308" s="19" t="b">
        <f t="shared" si="55"/>
        <v>0</v>
      </c>
      <c r="I308" s="20" t="str">
        <f>IF(ISBLANK('Klanten gegevens'!D293),"",TRIM('Klanten gegevens'!D293))</f>
        <v>eric.savelberg@home.nl</v>
      </c>
      <c r="J308" s="19" t="str">
        <f t="shared" si="56"/>
        <v/>
      </c>
      <c r="K308" s="19" t="str">
        <f>IF(J308="double email",(MATCH(I308,I309:$I$3002,0)),"")</f>
        <v/>
      </c>
      <c r="L308" s="19" t="b">
        <f t="shared" si="57"/>
        <v>0</v>
      </c>
      <c r="M308" s="20" t="str">
        <f>IF(ISBLANK('Klanten gegevens'!E293),"",TRIM('Klanten gegevens'!E293))</f>
        <v>ja</v>
      </c>
      <c r="N308" s="19" t="str">
        <f t="shared" si="58"/>
        <v/>
      </c>
      <c r="Q308" s="20" t="str">
        <f>IF(ISBLANK('Klanten gegevens'!R293),"",TRIM('Klanten gegevens'!R293))</f>
        <v/>
      </c>
      <c r="R308" s="19" t="str">
        <f t="shared" si="59"/>
        <v/>
      </c>
      <c r="S308" s="19" t="str">
        <f t="shared" si="60"/>
        <v/>
      </c>
      <c r="T308" s="19" t="str">
        <f t="shared" si="61"/>
        <v/>
      </c>
      <c r="U308" s="19" t="str">
        <f t="shared" si="62"/>
        <v/>
      </c>
      <c r="X308" s="20" t="str">
        <f>IF(ISBLANK('Klanten gegevens'!S293),"",TRIM('Klanten gegevens'!S293))</f>
        <v/>
      </c>
      <c r="Y308" s="19" t="str">
        <f t="shared" si="63"/>
        <v/>
      </c>
      <c r="Z308" s="20" t="str">
        <f>IF(ISBLANK('Klanten gegevens'!T293),"",TRIM('Klanten gegevens'!T293))</f>
        <v/>
      </c>
      <c r="AA308" s="19" t="str">
        <f t="shared" si="64"/>
        <v/>
      </c>
    </row>
    <row r="309" spans="1:27" x14ac:dyDescent="0.2">
      <c r="A309" s="19" t="str">
        <f>IF(ISBLANK('Klanten gegevens'!A294),"",TRIM(PROPER('Klanten gegevens'!A294)))</f>
        <v>Eric</v>
      </c>
      <c r="B309" s="19" t="str">
        <f t="shared" si="52"/>
        <v/>
      </c>
      <c r="C309" s="20" t="str">
        <f>IF(ISBLANK('Klanten gegevens'!B294),"",TRIM(PROPER('Klanten gegevens'!B294)))</f>
        <v>Buijs</v>
      </c>
      <c r="D309" s="19" t="str">
        <f t="shared" si="53"/>
        <v/>
      </c>
      <c r="E309" s="20" t="str">
        <f>IF(ISBLANK('Klanten gegevens'!C294),"",TRIM(PROPER('Klanten gegevens'!C294)))</f>
        <v>409</v>
      </c>
      <c r="F309" s="19" t="str">
        <f t="shared" si="54"/>
        <v/>
      </c>
      <c r="G309" s="19" t="str">
        <f>IF(F309="double ID",(MATCH(E309,E310:$E$3002,0)),"")</f>
        <v/>
      </c>
      <c r="H309" s="19" t="b">
        <f t="shared" si="55"/>
        <v>0</v>
      </c>
      <c r="I309" s="20" t="str">
        <f>IF(ISBLANK('Klanten gegevens'!D294),"",TRIM('Klanten gegevens'!D294))</f>
        <v>ericbuijs88@gmail.com</v>
      </c>
      <c r="J309" s="19" t="str">
        <f t="shared" si="56"/>
        <v/>
      </c>
      <c r="K309" s="19" t="str">
        <f>IF(J309="double email",(MATCH(I309,I310:$I$3002,0)),"")</f>
        <v/>
      </c>
      <c r="L309" s="19" t="b">
        <f t="shared" si="57"/>
        <v>0</v>
      </c>
      <c r="M309" s="20" t="str">
        <f>IF(ISBLANK('Klanten gegevens'!E294),"",TRIM('Klanten gegevens'!E294))</f>
        <v>ja</v>
      </c>
      <c r="N309" s="19" t="str">
        <f t="shared" si="58"/>
        <v/>
      </c>
      <c r="Q309" s="20" t="str">
        <f>IF(ISBLANK('Klanten gegevens'!R294),"",TRIM('Klanten gegevens'!R294))</f>
        <v/>
      </c>
      <c r="R309" s="19" t="str">
        <f t="shared" si="59"/>
        <v/>
      </c>
      <c r="S309" s="19" t="str">
        <f t="shared" si="60"/>
        <v/>
      </c>
      <c r="T309" s="19" t="str">
        <f t="shared" si="61"/>
        <v/>
      </c>
      <c r="U309" s="19" t="str">
        <f t="shared" si="62"/>
        <v/>
      </c>
      <c r="X309" s="20" t="str">
        <f>IF(ISBLANK('Klanten gegevens'!S294),"",TRIM('Klanten gegevens'!S294))</f>
        <v/>
      </c>
      <c r="Y309" s="19" t="str">
        <f t="shared" si="63"/>
        <v/>
      </c>
      <c r="Z309" s="20" t="str">
        <f>IF(ISBLANK('Klanten gegevens'!T294),"",TRIM('Klanten gegevens'!T294))</f>
        <v/>
      </c>
      <c r="AA309" s="19" t="str">
        <f t="shared" si="64"/>
        <v/>
      </c>
    </row>
    <row r="310" spans="1:27" x14ac:dyDescent="0.2">
      <c r="A310" s="19" t="str">
        <f>IF(ISBLANK('Klanten gegevens'!A295),"",TRIM(PROPER('Klanten gegevens'!A295)))</f>
        <v>Eric</v>
      </c>
      <c r="B310" s="19" t="str">
        <f t="shared" si="52"/>
        <v/>
      </c>
      <c r="C310" s="20" t="str">
        <f>IF(ISBLANK('Klanten gegevens'!B295),"",TRIM(PROPER('Klanten gegevens'!B295)))</f>
        <v>Schippers</v>
      </c>
      <c r="D310" s="19" t="str">
        <f t="shared" si="53"/>
        <v/>
      </c>
      <c r="E310" s="20" t="str">
        <f>IF(ISBLANK('Klanten gegevens'!C295),"",TRIM(PROPER('Klanten gegevens'!C295)))</f>
        <v>1124</v>
      </c>
      <c r="F310" s="19" t="str">
        <f t="shared" si="54"/>
        <v/>
      </c>
      <c r="G310" s="19" t="str">
        <f>IF(F310="double ID",(MATCH(E310,E311:$E$3002,0)),"")</f>
        <v/>
      </c>
      <c r="H310" s="19" t="b">
        <f t="shared" si="55"/>
        <v>0</v>
      </c>
      <c r="I310" s="20" t="str">
        <f>IF(ISBLANK('Klanten gegevens'!D295),"",TRIM('Klanten gegevens'!D295))</f>
        <v>ericschippers6@hotmail.com</v>
      </c>
      <c r="J310" s="19" t="str">
        <f t="shared" si="56"/>
        <v/>
      </c>
      <c r="K310" s="19" t="str">
        <f>IF(J310="double email",(MATCH(I310,I311:$I$3002,0)),"")</f>
        <v/>
      </c>
      <c r="L310" s="19" t="b">
        <f t="shared" si="57"/>
        <v>0</v>
      </c>
      <c r="M310" s="20" t="str">
        <f>IF(ISBLANK('Klanten gegevens'!E295),"",TRIM('Klanten gegevens'!E295))</f>
        <v>ja</v>
      </c>
      <c r="N310" s="19" t="str">
        <f t="shared" si="58"/>
        <v/>
      </c>
      <c r="Q310" s="20" t="str">
        <f>IF(ISBLANK('Klanten gegevens'!R295),"",TRIM('Klanten gegevens'!R295))</f>
        <v/>
      </c>
      <c r="R310" s="19" t="str">
        <f t="shared" si="59"/>
        <v/>
      </c>
      <c r="S310" s="19" t="str">
        <f t="shared" si="60"/>
        <v/>
      </c>
      <c r="T310" s="19" t="str">
        <f t="shared" si="61"/>
        <v/>
      </c>
      <c r="U310" s="19" t="str">
        <f t="shared" si="62"/>
        <v/>
      </c>
      <c r="X310" s="20" t="str">
        <f>IF(ISBLANK('Klanten gegevens'!S295),"",TRIM('Klanten gegevens'!S295))</f>
        <v/>
      </c>
      <c r="Y310" s="19" t="str">
        <f t="shared" si="63"/>
        <v/>
      </c>
      <c r="Z310" s="20" t="str">
        <f>IF(ISBLANK('Klanten gegevens'!T295),"",TRIM('Klanten gegevens'!T295))</f>
        <v/>
      </c>
      <c r="AA310" s="19" t="str">
        <f t="shared" si="64"/>
        <v/>
      </c>
    </row>
    <row r="311" spans="1:27" x14ac:dyDescent="0.2">
      <c r="A311" s="19" t="str">
        <f>IF(ISBLANK('Klanten gegevens'!A296),"",TRIM(PROPER('Klanten gegevens'!A296)))</f>
        <v>Eric</v>
      </c>
      <c r="B311" s="19" t="str">
        <f t="shared" si="52"/>
        <v/>
      </c>
      <c r="C311" s="20" t="str">
        <f>IF(ISBLANK('Klanten gegevens'!B296),"",TRIM(PROPER('Klanten gegevens'!B296)))</f>
        <v>Vrij</v>
      </c>
      <c r="D311" s="19" t="str">
        <f t="shared" si="53"/>
        <v/>
      </c>
      <c r="E311" s="20" t="str">
        <f>IF(ISBLANK('Klanten gegevens'!C296),"",TRIM(PROPER('Klanten gegevens'!C296)))</f>
        <v>1125</v>
      </c>
      <c r="F311" s="19" t="str">
        <f t="shared" si="54"/>
        <v/>
      </c>
      <c r="G311" s="19" t="str">
        <f>IF(F311="double ID",(MATCH(E311,E312:$E$3002,0)),"")</f>
        <v/>
      </c>
      <c r="H311" s="19" t="b">
        <f t="shared" si="55"/>
        <v>0</v>
      </c>
      <c r="I311" s="20" t="str">
        <f>IF(ISBLANK('Klanten gegevens'!D296),"",TRIM('Klanten gegevens'!D296))</f>
        <v>erikvrij@gmail.com</v>
      </c>
      <c r="J311" s="19" t="str">
        <f t="shared" si="56"/>
        <v/>
      </c>
      <c r="K311" s="19" t="str">
        <f>IF(J311="double email",(MATCH(I311,I312:$I$3002,0)),"")</f>
        <v/>
      </c>
      <c r="L311" s="19" t="b">
        <f t="shared" si="57"/>
        <v>0</v>
      </c>
      <c r="M311" s="20" t="str">
        <f>IF(ISBLANK('Klanten gegevens'!E296),"",TRIM('Klanten gegevens'!E296))</f>
        <v>ja</v>
      </c>
      <c r="N311" s="19" t="str">
        <f t="shared" si="58"/>
        <v/>
      </c>
      <c r="Q311" s="20" t="str">
        <f>IF(ISBLANK('Klanten gegevens'!R296),"",TRIM('Klanten gegevens'!R296))</f>
        <v/>
      </c>
      <c r="R311" s="19" t="str">
        <f t="shared" si="59"/>
        <v/>
      </c>
      <c r="S311" s="19" t="str">
        <f t="shared" si="60"/>
        <v/>
      </c>
      <c r="T311" s="19" t="str">
        <f t="shared" si="61"/>
        <v/>
      </c>
      <c r="U311" s="19" t="str">
        <f t="shared" si="62"/>
        <v/>
      </c>
      <c r="X311" s="20" t="str">
        <f>IF(ISBLANK('Klanten gegevens'!S296),"",TRIM('Klanten gegevens'!S296))</f>
        <v/>
      </c>
      <c r="Y311" s="19" t="str">
        <f t="shared" si="63"/>
        <v/>
      </c>
      <c r="Z311" s="20" t="str">
        <f>IF(ISBLANK('Klanten gegevens'!T296),"",TRIM('Klanten gegevens'!T296))</f>
        <v/>
      </c>
      <c r="AA311" s="19" t="str">
        <f t="shared" si="64"/>
        <v/>
      </c>
    </row>
    <row r="312" spans="1:27" x14ac:dyDescent="0.2">
      <c r="A312" s="19" t="str">
        <f>IF(ISBLANK('Klanten gegevens'!A297),"",TRIM(PROPER('Klanten gegevens'!A297)))</f>
        <v>Erica</v>
      </c>
      <c r="B312" s="19" t="str">
        <f t="shared" si="52"/>
        <v/>
      </c>
      <c r="C312" s="20" t="str">
        <f>IF(ISBLANK('Klanten gegevens'!B297),"",TRIM(PROPER('Klanten gegevens'!B297)))</f>
        <v>De Vries</v>
      </c>
      <c r="D312" s="19" t="str">
        <f t="shared" si="53"/>
        <v/>
      </c>
      <c r="E312" s="20" t="str">
        <f>IF(ISBLANK('Klanten gegevens'!C297),"",TRIM(PROPER('Klanten gegevens'!C297)))</f>
        <v>503</v>
      </c>
      <c r="F312" s="19" t="str">
        <f t="shared" si="54"/>
        <v/>
      </c>
      <c r="G312" s="19" t="str">
        <f>IF(F312="double ID",(MATCH(E312,E313:$E$3002,0)),"")</f>
        <v/>
      </c>
      <c r="H312" s="19" t="b">
        <f t="shared" si="55"/>
        <v>0</v>
      </c>
      <c r="I312" s="20" t="str">
        <f>IF(ISBLANK('Klanten gegevens'!D297),"",TRIM('Klanten gegevens'!D297))</f>
        <v>vries.de.erica@gmail.com</v>
      </c>
      <c r="J312" s="19" t="str">
        <f t="shared" si="56"/>
        <v/>
      </c>
      <c r="K312" s="19" t="str">
        <f>IF(J312="double email",(MATCH(I312,I313:$I$3002,0)),"")</f>
        <v/>
      </c>
      <c r="L312" s="19" t="b">
        <f t="shared" si="57"/>
        <v>0</v>
      </c>
      <c r="M312" s="20" t="str">
        <f>IF(ISBLANK('Klanten gegevens'!E297),"",TRIM('Klanten gegevens'!E297))</f>
        <v>ja</v>
      </c>
      <c r="N312" s="19" t="str">
        <f t="shared" si="58"/>
        <v/>
      </c>
      <c r="Q312" s="20" t="str">
        <f>IF(ISBLANK('Klanten gegevens'!R297),"",TRIM('Klanten gegevens'!R297))</f>
        <v/>
      </c>
      <c r="R312" s="19" t="str">
        <f t="shared" si="59"/>
        <v/>
      </c>
      <c r="S312" s="19" t="str">
        <f t="shared" si="60"/>
        <v/>
      </c>
      <c r="T312" s="19" t="str">
        <f t="shared" si="61"/>
        <v/>
      </c>
      <c r="U312" s="19" t="str">
        <f t="shared" si="62"/>
        <v/>
      </c>
      <c r="X312" s="20" t="str">
        <f>IF(ISBLANK('Klanten gegevens'!S297),"",TRIM('Klanten gegevens'!S297))</f>
        <v/>
      </c>
      <c r="Y312" s="19" t="str">
        <f t="shared" si="63"/>
        <v/>
      </c>
      <c r="Z312" s="20" t="str">
        <f>IF(ISBLANK('Klanten gegevens'!T297),"",TRIM('Klanten gegevens'!T297))</f>
        <v/>
      </c>
      <c r="AA312" s="19" t="str">
        <f t="shared" si="64"/>
        <v/>
      </c>
    </row>
    <row r="313" spans="1:27" x14ac:dyDescent="0.2">
      <c r="A313" s="19" t="str">
        <f>IF(ISBLANK('Klanten gegevens'!A298),"",TRIM(PROPER('Klanten gegevens'!A298)))</f>
        <v>Erik</v>
      </c>
      <c r="B313" s="19" t="str">
        <f t="shared" si="52"/>
        <v/>
      </c>
      <c r="C313" s="20" t="str">
        <f>IF(ISBLANK('Klanten gegevens'!B298),"",TRIM(PROPER('Klanten gegevens'!B298)))</f>
        <v>Hamers</v>
      </c>
      <c r="D313" s="19" t="str">
        <f t="shared" si="53"/>
        <v/>
      </c>
      <c r="E313" s="20" t="str">
        <f>IF(ISBLANK('Klanten gegevens'!C298),"",TRIM(PROPER('Klanten gegevens'!C298)))</f>
        <v>680</v>
      </c>
      <c r="F313" s="19" t="str">
        <f t="shared" si="54"/>
        <v/>
      </c>
      <c r="G313" s="19" t="str">
        <f>IF(F313="double ID",(MATCH(E313,E314:$E$3002,0)),"")</f>
        <v/>
      </c>
      <c r="H313" s="19" t="b">
        <f t="shared" si="55"/>
        <v>0</v>
      </c>
      <c r="I313" s="20" t="str">
        <f>IF(ISBLANK('Klanten gegevens'!D298),"",TRIM('Klanten gegevens'!D298))</f>
        <v>erik.hamers@hotmail.com</v>
      </c>
      <c r="J313" s="19" t="str">
        <f t="shared" si="56"/>
        <v/>
      </c>
      <c r="K313" s="19" t="str">
        <f>IF(J313="double email",(MATCH(I313,I314:$I$3002,0)),"")</f>
        <v/>
      </c>
      <c r="L313" s="19" t="b">
        <f t="shared" si="57"/>
        <v>0</v>
      </c>
      <c r="M313" s="20" t="str">
        <f>IF(ISBLANK('Klanten gegevens'!E298),"",TRIM('Klanten gegevens'!E298))</f>
        <v>ja</v>
      </c>
      <c r="N313" s="19" t="str">
        <f t="shared" si="58"/>
        <v/>
      </c>
      <c r="Q313" s="20" t="str">
        <f>IF(ISBLANK('Klanten gegevens'!R298),"",TRIM('Klanten gegevens'!R298))</f>
        <v/>
      </c>
      <c r="R313" s="19" t="str">
        <f t="shared" si="59"/>
        <v/>
      </c>
      <c r="S313" s="19" t="str">
        <f t="shared" si="60"/>
        <v/>
      </c>
      <c r="T313" s="19" t="str">
        <f t="shared" si="61"/>
        <v/>
      </c>
      <c r="U313" s="19" t="str">
        <f t="shared" si="62"/>
        <v/>
      </c>
      <c r="X313" s="20" t="str">
        <f>IF(ISBLANK('Klanten gegevens'!S298),"",TRIM('Klanten gegevens'!S298))</f>
        <v/>
      </c>
      <c r="Y313" s="19" t="str">
        <f t="shared" si="63"/>
        <v/>
      </c>
      <c r="Z313" s="20" t="str">
        <f>IF(ISBLANK('Klanten gegevens'!T298),"",TRIM('Klanten gegevens'!T298))</f>
        <v/>
      </c>
      <c r="AA313" s="19" t="str">
        <f t="shared" si="64"/>
        <v/>
      </c>
    </row>
    <row r="314" spans="1:27" x14ac:dyDescent="0.2">
      <c r="A314" s="19" t="str">
        <f>IF(ISBLANK('Klanten gegevens'!A299),"",TRIM(PROPER('Klanten gegevens'!A299)))</f>
        <v>Erika</v>
      </c>
      <c r="B314" s="19" t="str">
        <f t="shared" si="52"/>
        <v/>
      </c>
      <c r="C314" s="20" t="str">
        <f>IF(ISBLANK('Klanten gegevens'!B299),"",TRIM(PROPER('Klanten gegevens'!B299)))</f>
        <v>Rompen</v>
      </c>
      <c r="D314" s="19" t="str">
        <f t="shared" si="53"/>
        <v/>
      </c>
      <c r="E314" s="20" t="str">
        <f>IF(ISBLANK('Klanten gegevens'!C299),"",TRIM(PROPER('Klanten gegevens'!C299)))</f>
        <v>1126</v>
      </c>
      <c r="F314" s="19" t="str">
        <f t="shared" si="54"/>
        <v/>
      </c>
      <c r="G314" s="19" t="str">
        <f>IF(F314="double ID",(MATCH(E314,E315:$E$3002,0)),"")</f>
        <v/>
      </c>
      <c r="H314" s="19" t="b">
        <f t="shared" si="55"/>
        <v>0</v>
      </c>
      <c r="I314" s="20" t="str">
        <f>IF(ISBLANK('Klanten gegevens'!D299),"",TRIM('Klanten gegevens'!D299))</f>
        <v>e.rika@live.nl</v>
      </c>
      <c r="J314" s="19" t="str">
        <f t="shared" si="56"/>
        <v/>
      </c>
      <c r="K314" s="19" t="str">
        <f>IF(J314="double email",(MATCH(I314,I315:$I$3002,0)),"")</f>
        <v/>
      </c>
      <c r="L314" s="19" t="b">
        <f t="shared" si="57"/>
        <v>0</v>
      </c>
      <c r="M314" s="20" t="str">
        <f>IF(ISBLANK('Klanten gegevens'!E299),"",TRIM('Klanten gegevens'!E299))</f>
        <v>ja</v>
      </c>
      <c r="N314" s="19" t="str">
        <f t="shared" si="58"/>
        <v/>
      </c>
      <c r="Q314" s="20" t="str">
        <f>IF(ISBLANK('Klanten gegevens'!R299),"",TRIM('Klanten gegevens'!R299))</f>
        <v/>
      </c>
      <c r="R314" s="19" t="str">
        <f t="shared" si="59"/>
        <v/>
      </c>
      <c r="S314" s="19" t="str">
        <f t="shared" si="60"/>
        <v/>
      </c>
      <c r="T314" s="19" t="str">
        <f t="shared" si="61"/>
        <v/>
      </c>
      <c r="U314" s="19" t="str">
        <f t="shared" si="62"/>
        <v/>
      </c>
      <c r="X314" s="20" t="str">
        <f>IF(ISBLANK('Klanten gegevens'!S299),"",TRIM('Klanten gegevens'!S299))</f>
        <v/>
      </c>
      <c r="Y314" s="19" t="str">
        <f t="shared" si="63"/>
        <v/>
      </c>
      <c r="Z314" s="20" t="str">
        <f>IF(ISBLANK('Klanten gegevens'!T299),"",TRIM('Klanten gegevens'!T299))</f>
        <v/>
      </c>
      <c r="AA314" s="19" t="str">
        <f t="shared" si="64"/>
        <v/>
      </c>
    </row>
    <row r="315" spans="1:27" x14ac:dyDescent="0.2">
      <c r="A315" s="19" t="str">
        <f>IF(ISBLANK('Klanten gegevens'!A300),"",TRIM(PROPER('Klanten gegevens'!A300)))</f>
        <v>Ernst</v>
      </c>
      <c r="B315" s="19" t="str">
        <f t="shared" si="52"/>
        <v/>
      </c>
      <c r="C315" s="20" t="str">
        <f>IF(ISBLANK('Klanten gegevens'!B300),"",TRIM(PROPER('Klanten gegevens'!B300)))</f>
        <v>Claasen</v>
      </c>
      <c r="D315" s="19" t="str">
        <f t="shared" si="53"/>
        <v/>
      </c>
      <c r="E315" s="20" t="str">
        <f>IF(ISBLANK('Klanten gegevens'!C300),"",TRIM(PROPER('Klanten gegevens'!C300)))</f>
        <v>440</v>
      </c>
      <c r="F315" s="19" t="str">
        <f t="shared" si="54"/>
        <v/>
      </c>
      <c r="G315" s="19" t="str">
        <f>IF(F315="double ID",(MATCH(E315,E316:$E$3002,0)),"")</f>
        <v/>
      </c>
      <c r="H315" s="19" t="b">
        <f t="shared" si="55"/>
        <v>0</v>
      </c>
      <c r="I315" s="20" t="str">
        <f>IF(ISBLANK('Klanten gegevens'!D300),"",TRIM('Klanten gegevens'!D300))</f>
        <v>ernst.claasen@gmail.com</v>
      </c>
      <c r="J315" s="19" t="str">
        <f t="shared" si="56"/>
        <v/>
      </c>
      <c r="K315" s="19" t="str">
        <f>IF(J315="double email",(MATCH(I315,I316:$I$3002,0)),"")</f>
        <v/>
      </c>
      <c r="L315" s="19" t="b">
        <f t="shared" si="57"/>
        <v>0</v>
      </c>
      <c r="M315" s="20" t="str">
        <f>IF(ISBLANK('Klanten gegevens'!E300),"",TRIM('Klanten gegevens'!E300))</f>
        <v>ja</v>
      </c>
      <c r="N315" s="19" t="str">
        <f t="shared" si="58"/>
        <v/>
      </c>
      <c r="Q315" s="20" t="str">
        <f>IF(ISBLANK('Klanten gegevens'!R300),"",TRIM('Klanten gegevens'!R300))</f>
        <v/>
      </c>
      <c r="R315" s="19" t="str">
        <f t="shared" si="59"/>
        <v/>
      </c>
      <c r="S315" s="19" t="str">
        <f t="shared" si="60"/>
        <v/>
      </c>
      <c r="T315" s="19" t="str">
        <f t="shared" si="61"/>
        <v/>
      </c>
      <c r="U315" s="19" t="str">
        <f t="shared" si="62"/>
        <v/>
      </c>
      <c r="X315" s="20" t="str">
        <f>IF(ISBLANK('Klanten gegevens'!S300),"",TRIM('Klanten gegevens'!S300))</f>
        <v/>
      </c>
      <c r="Y315" s="19" t="str">
        <f t="shared" si="63"/>
        <v/>
      </c>
      <c r="Z315" s="20" t="str">
        <f>IF(ISBLANK('Klanten gegevens'!T300),"",TRIM('Klanten gegevens'!T300))</f>
        <v/>
      </c>
      <c r="AA315" s="19" t="str">
        <f t="shared" si="64"/>
        <v/>
      </c>
    </row>
    <row r="316" spans="1:27" x14ac:dyDescent="0.2">
      <c r="A316" s="19" t="str">
        <f>IF(ISBLANK('Klanten gegevens'!A301),"",TRIM(PROPER('Klanten gegevens'!A301)))</f>
        <v>Esme</v>
      </c>
      <c r="B316" s="19" t="str">
        <f t="shared" si="52"/>
        <v/>
      </c>
      <c r="C316" s="20" t="str">
        <f>IF(ISBLANK('Klanten gegevens'!B301),"",TRIM(PROPER('Klanten gegevens'!B301)))</f>
        <v>Uensal</v>
      </c>
      <c r="D316" s="19" t="str">
        <f t="shared" si="53"/>
        <v/>
      </c>
      <c r="E316" s="20" t="str">
        <f>IF(ISBLANK('Klanten gegevens'!C301),"",TRIM(PROPER('Klanten gegevens'!C301)))</f>
        <v>1127</v>
      </c>
      <c r="F316" s="19" t="str">
        <f t="shared" si="54"/>
        <v/>
      </c>
      <c r="G316" s="19" t="str">
        <f>IF(F316="double ID",(MATCH(E316,E317:$E$3002,0)),"")</f>
        <v/>
      </c>
      <c r="H316" s="19" t="b">
        <f t="shared" si="55"/>
        <v>0</v>
      </c>
      <c r="I316" s="20" t="str">
        <f>IF(ISBLANK('Klanten gegevens'!D301),"",TRIM('Klanten gegevens'!D301))</f>
        <v>esmina@live.de</v>
      </c>
      <c r="J316" s="19" t="str">
        <f t="shared" si="56"/>
        <v/>
      </c>
      <c r="K316" s="19" t="str">
        <f>IF(J316="double email",(MATCH(I316,I317:$I$3002,0)),"")</f>
        <v/>
      </c>
      <c r="L316" s="19" t="b">
        <f t="shared" si="57"/>
        <v>0</v>
      </c>
      <c r="M316" s="20" t="str">
        <f>IF(ISBLANK('Klanten gegevens'!E301),"",TRIM('Klanten gegevens'!E301))</f>
        <v>ja</v>
      </c>
      <c r="N316" s="19" t="str">
        <f t="shared" si="58"/>
        <v/>
      </c>
      <c r="Q316" s="20" t="str">
        <f>IF(ISBLANK('Klanten gegevens'!R301),"",TRIM('Klanten gegevens'!R301))</f>
        <v/>
      </c>
      <c r="R316" s="19" t="str">
        <f t="shared" si="59"/>
        <v/>
      </c>
      <c r="S316" s="19" t="str">
        <f t="shared" si="60"/>
        <v/>
      </c>
      <c r="T316" s="19" t="str">
        <f t="shared" si="61"/>
        <v/>
      </c>
      <c r="U316" s="19" t="str">
        <f t="shared" si="62"/>
        <v/>
      </c>
      <c r="X316" s="20" t="str">
        <f>IF(ISBLANK('Klanten gegevens'!S301),"",TRIM('Klanten gegevens'!S301))</f>
        <v/>
      </c>
      <c r="Y316" s="19" t="str">
        <f t="shared" si="63"/>
        <v/>
      </c>
      <c r="Z316" s="20" t="str">
        <f>IF(ISBLANK('Klanten gegevens'!T301),"",TRIM('Klanten gegevens'!T301))</f>
        <v/>
      </c>
      <c r="AA316" s="19" t="str">
        <f t="shared" si="64"/>
        <v/>
      </c>
    </row>
    <row r="317" spans="1:27" x14ac:dyDescent="0.2">
      <c r="A317" s="19" t="str">
        <f>IF(ISBLANK('Klanten gegevens'!A302),"",TRIM(PROPER('Klanten gegevens'!A302)))</f>
        <v>Esmee</v>
      </c>
      <c r="B317" s="19" t="str">
        <f t="shared" si="52"/>
        <v/>
      </c>
      <c r="C317" s="20" t="str">
        <f>IF(ISBLANK('Klanten gegevens'!B302),"",TRIM(PROPER('Klanten gegevens'!B302)))</f>
        <v>Ter Horst</v>
      </c>
      <c r="D317" s="19" t="str">
        <f t="shared" si="53"/>
        <v/>
      </c>
      <c r="E317" s="20" t="str">
        <f>IF(ISBLANK('Klanten gegevens'!C302),"",TRIM(PROPER('Klanten gegevens'!C302)))</f>
        <v>1128</v>
      </c>
      <c r="F317" s="19" t="str">
        <f t="shared" si="54"/>
        <v/>
      </c>
      <c r="G317" s="19" t="str">
        <f>IF(F317="double ID",(MATCH(E317,E318:$E$3002,0)),"")</f>
        <v/>
      </c>
      <c r="H317" s="19" t="b">
        <f t="shared" si="55"/>
        <v>0</v>
      </c>
      <c r="I317" s="20" t="str">
        <f>IF(ISBLANK('Klanten gegevens'!D302),"",TRIM('Klanten gegevens'!D302))</f>
        <v>e.terhorst@student.maastrichtuniversity.nl</v>
      </c>
      <c r="J317" s="19" t="str">
        <f t="shared" si="56"/>
        <v/>
      </c>
      <c r="K317" s="19" t="str">
        <f>IF(J317="double email",(MATCH(I317,I318:$I$3002,0)),"")</f>
        <v/>
      </c>
      <c r="L317" s="19" t="b">
        <f t="shared" si="57"/>
        <v>0</v>
      </c>
      <c r="M317" s="20" t="str">
        <f>IF(ISBLANK('Klanten gegevens'!E302),"",TRIM('Klanten gegevens'!E302))</f>
        <v>ja</v>
      </c>
      <c r="N317" s="19" t="str">
        <f t="shared" si="58"/>
        <v/>
      </c>
      <c r="Q317" s="20" t="str">
        <f>IF(ISBLANK('Klanten gegevens'!R302),"",TRIM('Klanten gegevens'!R302))</f>
        <v/>
      </c>
      <c r="R317" s="19" t="str">
        <f t="shared" si="59"/>
        <v/>
      </c>
      <c r="S317" s="19" t="str">
        <f t="shared" si="60"/>
        <v/>
      </c>
      <c r="T317" s="19" t="str">
        <f t="shared" si="61"/>
        <v/>
      </c>
      <c r="U317" s="19" t="str">
        <f t="shared" si="62"/>
        <v/>
      </c>
      <c r="X317" s="20" t="str">
        <f>IF(ISBLANK('Klanten gegevens'!S302),"",TRIM('Klanten gegevens'!S302))</f>
        <v/>
      </c>
      <c r="Y317" s="19" t="str">
        <f t="shared" si="63"/>
        <v/>
      </c>
      <c r="Z317" s="20" t="str">
        <f>IF(ISBLANK('Klanten gegevens'!T302),"",TRIM('Klanten gegevens'!T302))</f>
        <v/>
      </c>
      <c r="AA317" s="19" t="str">
        <f t="shared" si="64"/>
        <v/>
      </c>
    </row>
    <row r="318" spans="1:27" x14ac:dyDescent="0.2">
      <c r="A318" s="19" t="str">
        <f>IF(ISBLANK('Klanten gegevens'!A303),"",TRIM(PROPER('Klanten gegevens'!A303)))</f>
        <v>Esmee</v>
      </c>
      <c r="B318" s="19" t="str">
        <f t="shared" si="52"/>
        <v/>
      </c>
      <c r="C318" s="20" t="str">
        <f>IF(ISBLANK('Klanten gegevens'!B303),"",TRIM(PROPER('Klanten gegevens'!B303)))</f>
        <v>Van Erp</v>
      </c>
      <c r="D318" s="19" t="str">
        <f t="shared" si="53"/>
        <v/>
      </c>
      <c r="E318" s="20" t="str">
        <f>IF(ISBLANK('Klanten gegevens'!C303),"",TRIM(PROPER('Klanten gegevens'!C303)))</f>
        <v>1129</v>
      </c>
      <c r="F318" s="19" t="str">
        <f t="shared" si="54"/>
        <v/>
      </c>
      <c r="G318" s="19" t="str">
        <f>IF(F318="double ID",(MATCH(E318,E319:$E$3002,0)),"")</f>
        <v/>
      </c>
      <c r="H318" s="19" t="b">
        <f t="shared" si="55"/>
        <v>0</v>
      </c>
      <c r="I318" s="20" t="str">
        <f>IF(ISBLANK('Klanten gegevens'!D303),"",TRIM('Klanten gegevens'!D303))</f>
        <v>esmee--89@hotmail.com</v>
      </c>
      <c r="J318" s="19" t="str">
        <f t="shared" si="56"/>
        <v/>
      </c>
      <c r="K318" s="19" t="str">
        <f>IF(J318="double email",(MATCH(I318,I319:$I$3002,0)),"")</f>
        <v/>
      </c>
      <c r="L318" s="19" t="b">
        <f t="shared" si="57"/>
        <v>0</v>
      </c>
      <c r="M318" s="20" t="str">
        <f>IF(ISBLANK('Klanten gegevens'!E303),"",TRIM('Klanten gegevens'!E303))</f>
        <v>ja</v>
      </c>
      <c r="N318" s="19" t="str">
        <f t="shared" si="58"/>
        <v/>
      </c>
      <c r="Q318" s="20" t="str">
        <f>IF(ISBLANK('Klanten gegevens'!R303),"",TRIM('Klanten gegevens'!R303))</f>
        <v/>
      </c>
      <c r="R318" s="19" t="str">
        <f t="shared" si="59"/>
        <v/>
      </c>
      <c r="S318" s="19" t="str">
        <f t="shared" si="60"/>
        <v/>
      </c>
      <c r="T318" s="19" t="str">
        <f t="shared" si="61"/>
        <v/>
      </c>
      <c r="U318" s="19" t="str">
        <f t="shared" si="62"/>
        <v/>
      </c>
      <c r="X318" s="20" t="str">
        <f>IF(ISBLANK('Klanten gegevens'!S303),"",TRIM('Klanten gegevens'!S303))</f>
        <v/>
      </c>
      <c r="Y318" s="19" t="str">
        <f t="shared" si="63"/>
        <v/>
      </c>
      <c r="Z318" s="20" t="str">
        <f>IF(ISBLANK('Klanten gegevens'!T303),"",TRIM('Klanten gegevens'!T303))</f>
        <v/>
      </c>
      <c r="AA318" s="19" t="str">
        <f t="shared" si="64"/>
        <v/>
      </c>
    </row>
    <row r="319" spans="1:27" x14ac:dyDescent="0.2">
      <c r="A319" s="19" t="str">
        <f>IF(ISBLANK('Klanten gegevens'!A304),"",TRIM(PROPER('Klanten gegevens'!A304)))</f>
        <v>Esmeralda</v>
      </c>
      <c r="B319" s="19" t="str">
        <f t="shared" si="52"/>
        <v/>
      </c>
      <c r="C319" s="20" t="str">
        <f>IF(ISBLANK('Klanten gegevens'!B304),"",TRIM(PROPER('Klanten gegevens'!B304)))</f>
        <v>Hendrix</v>
      </c>
      <c r="D319" s="19" t="str">
        <f t="shared" si="53"/>
        <v/>
      </c>
      <c r="E319" s="20" t="str">
        <f>IF(ISBLANK('Klanten gegevens'!C304),"",TRIM(PROPER('Klanten gegevens'!C304)))</f>
        <v>84</v>
      </c>
      <c r="F319" s="19" t="str">
        <f t="shared" si="54"/>
        <v/>
      </c>
      <c r="G319" s="19" t="str">
        <f>IF(F319="double ID",(MATCH(E319,E320:$E$3002,0)),"")</f>
        <v/>
      </c>
      <c r="H319" s="19" t="b">
        <f t="shared" si="55"/>
        <v>0</v>
      </c>
      <c r="I319" s="20" t="str">
        <f>IF(ISBLANK('Klanten gegevens'!D304),"",TRIM('Klanten gegevens'!D304))</f>
        <v>esmeralda_hendrix@hotmail.com</v>
      </c>
      <c r="J319" s="19" t="str">
        <f t="shared" si="56"/>
        <v/>
      </c>
      <c r="K319" s="19" t="str">
        <f>IF(J319="double email",(MATCH(I319,I320:$I$3002,0)),"")</f>
        <v/>
      </c>
      <c r="L319" s="19" t="b">
        <f t="shared" si="57"/>
        <v>0</v>
      </c>
      <c r="M319" s="20" t="str">
        <f>IF(ISBLANK('Klanten gegevens'!E304),"",TRIM('Klanten gegevens'!E304))</f>
        <v>ja</v>
      </c>
      <c r="N319" s="19" t="str">
        <f t="shared" si="58"/>
        <v/>
      </c>
      <c r="Q319" s="20" t="str">
        <f>IF(ISBLANK('Klanten gegevens'!R304),"",TRIM('Klanten gegevens'!R304))</f>
        <v/>
      </c>
      <c r="R319" s="19" t="str">
        <f t="shared" si="59"/>
        <v/>
      </c>
      <c r="S319" s="19" t="str">
        <f t="shared" si="60"/>
        <v/>
      </c>
      <c r="T319" s="19" t="str">
        <f t="shared" si="61"/>
        <v/>
      </c>
      <c r="U319" s="19" t="str">
        <f t="shared" si="62"/>
        <v/>
      </c>
      <c r="X319" s="20" t="str">
        <f>IF(ISBLANK('Klanten gegevens'!S304),"",TRIM('Klanten gegevens'!S304))</f>
        <v/>
      </c>
      <c r="Y319" s="19" t="str">
        <f t="shared" si="63"/>
        <v/>
      </c>
      <c r="Z319" s="20" t="str">
        <f>IF(ISBLANK('Klanten gegevens'!T304),"",TRIM('Klanten gegevens'!T304))</f>
        <v/>
      </c>
      <c r="AA319" s="19" t="str">
        <f t="shared" si="64"/>
        <v/>
      </c>
    </row>
    <row r="320" spans="1:27" x14ac:dyDescent="0.2">
      <c r="A320" s="19" t="str">
        <f>IF(ISBLANK('Klanten gegevens'!A305),"",TRIM(PROPER('Klanten gegevens'!A305)))</f>
        <v>Esther</v>
      </c>
      <c r="B320" s="19" t="str">
        <f t="shared" si="52"/>
        <v/>
      </c>
      <c r="C320" s="20" t="str">
        <f>IF(ISBLANK('Klanten gegevens'!B305),"",TRIM(PROPER('Klanten gegevens'!B305)))</f>
        <v>Everjans</v>
      </c>
      <c r="D320" s="19" t="str">
        <f t="shared" si="53"/>
        <v/>
      </c>
      <c r="E320" s="20" t="str">
        <f>IF(ISBLANK('Klanten gegevens'!C305),"",TRIM(PROPER('Klanten gegevens'!C305)))</f>
        <v>568</v>
      </c>
      <c r="F320" s="19" t="str">
        <f t="shared" si="54"/>
        <v/>
      </c>
      <c r="G320" s="19" t="str">
        <f>IF(F320="double ID",(MATCH(E320,E321:$E$3002,0)),"")</f>
        <v/>
      </c>
      <c r="H320" s="19" t="b">
        <f t="shared" si="55"/>
        <v>0</v>
      </c>
      <c r="I320" s="20" t="str">
        <f>IF(ISBLANK('Klanten gegevens'!D305),"",TRIM('Klanten gegevens'!D305))</f>
        <v>wrxessie@gmail.com</v>
      </c>
      <c r="J320" s="19" t="str">
        <f t="shared" si="56"/>
        <v/>
      </c>
      <c r="K320" s="19" t="str">
        <f>IF(J320="double email",(MATCH(I320,I321:$I$3002,0)),"")</f>
        <v/>
      </c>
      <c r="L320" s="19" t="b">
        <f t="shared" si="57"/>
        <v>0</v>
      </c>
      <c r="M320" s="20" t="str">
        <f>IF(ISBLANK('Klanten gegevens'!E305),"",TRIM('Klanten gegevens'!E305))</f>
        <v>ja</v>
      </c>
      <c r="N320" s="19" t="str">
        <f t="shared" si="58"/>
        <v/>
      </c>
      <c r="Q320" s="20" t="str">
        <f>IF(ISBLANK('Klanten gegevens'!R305),"",TRIM('Klanten gegevens'!R305))</f>
        <v/>
      </c>
      <c r="R320" s="19" t="str">
        <f t="shared" si="59"/>
        <v/>
      </c>
      <c r="S320" s="19" t="str">
        <f t="shared" si="60"/>
        <v/>
      </c>
      <c r="T320" s="19" t="str">
        <f t="shared" si="61"/>
        <v/>
      </c>
      <c r="U320" s="19" t="str">
        <f t="shared" si="62"/>
        <v/>
      </c>
      <c r="X320" s="20" t="str">
        <f>IF(ISBLANK('Klanten gegevens'!S305),"",TRIM('Klanten gegevens'!S305))</f>
        <v/>
      </c>
      <c r="Y320" s="19" t="str">
        <f t="shared" si="63"/>
        <v/>
      </c>
      <c r="Z320" s="20" t="str">
        <f>IF(ISBLANK('Klanten gegevens'!T305),"",TRIM('Klanten gegevens'!T305))</f>
        <v/>
      </c>
      <c r="AA320" s="19" t="str">
        <f t="shared" si="64"/>
        <v/>
      </c>
    </row>
    <row r="321" spans="1:27" x14ac:dyDescent="0.2">
      <c r="A321" s="19" t="str">
        <f>IF(ISBLANK('Klanten gegevens'!A306),"",TRIM(PROPER('Klanten gegevens'!A306)))</f>
        <v>Esther</v>
      </c>
      <c r="B321" s="19" t="str">
        <f t="shared" si="52"/>
        <v/>
      </c>
      <c r="C321" s="20" t="str">
        <f>IF(ISBLANK('Klanten gegevens'!B306),"",TRIM(PROPER('Klanten gegevens'!B306)))</f>
        <v>Martens</v>
      </c>
      <c r="D321" s="19" t="str">
        <f t="shared" si="53"/>
        <v/>
      </c>
      <c r="E321" s="20" t="str">
        <f>IF(ISBLANK('Klanten gegevens'!C306),"",TRIM(PROPER('Klanten gegevens'!C306)))</f>
        <v>1130</v>
      </c>
      <c r="F321" s="19" t="str">
        <f t="shared" si="54"/>
        <v/>
      </c>
      <c r="G321" s="19" t="str">
        <f>IF(F321="double ID",(MATCH(E321,E322:$E$3002,0)),"")</f>
        <v/>
      </c>
      <c r="H321" s="19" t="b">
        <f t="shared" si="55"/>
        <v>0</v>
      </c>
      <c r="I321" s="20" t="str">
        <f>IF(ISBLANK('Klanten gegevens'!D306),"",TRIM('Klanten gegevens'!D306))</f>
        <v>esther.eghjmartens@gmail.com</v>
      </c>
      <c r="J321" s="19" t="str">
        <f t="shared" si="56"/>
        <v/>
      </c>
      <c r="K321" s="19" t="str">
        <f>IF(J321="double email",(MATCH(I321,I322:$I$3002,0)),"")</f>
        <v/>
      </c>
      <c r="L321" s="19" t="b">
        <f t="shared" si="57"/>
        <v>0</v>
      </c>
      <c r="M321" s="20" t="str">
        <f>IF(ISBLANK('Klanten gegevens'!E306),"",TRIM('Klanten gegevens'!E306))</f>
        <v>ja</v>
      </c>
      <c r="N321" s="19" t="str">
        <f t="shared" si="58"/>
        <v/>
      </c>
      <c r="Q321" s="20" t="str">
        <f>IF(ISBLANK('Klanten gegevens'!R306),"",TRIM('Klanten gegevens'!R306))</f>
        <v/>
      </c>
      <c r="R321" s="19" t="str">
        <f t="shared" si="59"/>
        <v/>
      </c>
      <c r="S321" s="19" t="str">
        <f t="shared" si="60"/>
        <v/>
      </c>
      <c r="T321" s="19" t="str">
        <f t="shared" si="61"/>
        <v/>
      </c>
      <c r="U321" s="19" t="str">
        <f t="shared" si="62"/>
        <v/>
      </c>
      <c r="X321" s="20" t="str">
        <f>IF(ISBLANK('Klanten gegevens'!S306),"",TRIM('Klanten gegevens'!S306))</f>
        <v/>
      </c>
      <c r="Y321" s="19" t="str">
        <f t="shared" si="63"/>
        <v/>
      </c>
      <c r="Z321" s="20" t="str">
        <f>IF(ISBLANK('Klanten gegevens'!T306),"",TRIM('Klanten gegevens'!T306))</f>
        <v/>
      </c>
      <c r="AA321" s="19" t="str">
        <f t="shared" si="64"/>
        <v/>
      </c>
    </row>
    <row r="322" spans="1:27" x14ac:dyDescent="0.2">
      <c r="A322" s="19" t="str">
        <f>IF(ISBLANK('Klanten gegevens'!A307),"",TRIM(PROPER('Klanten gegevens'!A307)))</f>
        <v>Esther</v>
      </c>
      <c r="B322" s="19" t="str">
        <f t="shared" si="52"/>
        <v/>
      </c>
      <c r="C322" s="20" t="str">
        <f>IF(ISBLANK('Klanten gegevens'!B307),"",TRIM(PROPER('Klanten gegevens'!B307)))</f>
        <v>Schrompges</v>
      </c>
      <c r="D322" s="19" t="str">
        <f t="shared" si="53"/>
        <v/>
      </c>
      <c r="E322" s="20" t="str">
        <f>IF(ISBLANK('Klanten gegevens'!C307),"",TRIM(PROPER('Klanten gegevens'!C307)))</f>
        <v>1131</v>
      </c>
      <c r="F322" s="19" t="str">
        <f t="shared" si="54"/>
        <v/>
      </c>
      <c r="G322" s="19" t="str">
        <f>IF(F322="double ID",(MATCH(E322,E323:$E$3002,0)),"")</f>
        <v/>
      </c>
      <c r="H322" s="19" t="b">
        <f t="shared" si="55"/>
        <v>0</v>
      </c>
      <c r="I322" s="20" t="str">
        <f>IF(ISBLANK('Klanten gegevens'!D307),"",TRIM('Klanten gegevens'!D307))</f>
        <v>Esther.schrompges@gmail.com</v>
      </c>
      <c r="J322" s="19" t="str">
        <f t="shared" si="56"/>
        <v/>
      </c>
      <c r="K322" s="19" t="str">
        <f>IF(J322="double email",(MATCH(I322,I323:$I$3002,0)),"")</f>
        <v/>
      </c>
      <c r="L322" s="19" t="b">
        <f t="shared" si="57"/>
        <v>0</v>
      </c>
      <c r="M322" s="20" t="str">
        <f>IF(ISBLANK('Klanten gegevens'!E307),"",TRIM('Klanten gegevens'!E307))</f>
        <v>ja</v>
      </c>
      <c r="N322" s="19" t="str">
        <f t="shared" si="58"/>
        <v/>
      </c>
      <c r="Q322" s="20" t="str">
        <f>IF(ISBLANK('Klanten gegevens'!R307),"",TRIM('Klanten gegevens'!R307))</f>
        <v/>
      </c>
      <c r="R322" s="19" t="str">
        <f t="shared" si="59"/>
        <v/>
      </c>
      <c r="S322" s="19" t="str">
        <f t="shared" si="60"/>
        <v/>
      </c>
      <c r="T322" s="19" t="str">
        <f t="shared" si="61"/>
        <v/>
      </c>
      <c r="U322" s="19" t="str">
        <f t="shared" si="62"/>
        <v/>
      </c>
      <c r="X322" s="20" t="str">
        <f>IF(ISBLANK('Klanten gegevens'!S307),"",TRIM('Klanten gegevens'!S307))</f>
        <v/>
      </c>
      <c r="Y322" s="19" t="str">
        <f t="shared" si="63"/>
        <v/>
      </c>
      <c r="Z322" s="20" t="str">
        <f>IF(ISBLANK('Klanten gegevens'!T307),"",TRIM('Klanten gegevens'!T307))</f>
        <v/>
      </c>
      <c r="AA322" s="19" t="str">
        <f t="shared" si="64"/>
        <v/>
      </c>
    </row>
    <row r="323" spans="1:27" x14ac:dyDescent="0.2">
      <c r="A323" s="19" t="str">
        <f>IF(ISBLANK('Klanten gegevens'!A308),"",TRIM(PROPER('Klanten gegevens'!A308)))</f>
        <v>Esther</v>
      </c>
      <c r="B323" s="19" t="str">
        <f t="shared" si="52"/>
        <v/>
      </c>
      <c r="C323" s="20" t="str">
        <f>IF(ISBLANK('Klanten gegevens'!B308),"",TRIM(PROPER('Klanten gegevens'!B308)))</f>
        <v>Van Deurssen</v>
      </c>
      <c r="D323" s="19" t="str">
        <f t="shared" si="53"/>
        <v/>
      </c>
      <c r="E323" s="20" t="str">
        <f>IF(ISBLANK('Klanten gegevens'!C308),"",TRIM(PROPER('Klanten gegevens'!C308)))</f>
        <v>1132</v>
      </c>
      <c r="F323" s="19" t="str">
        <f t="shared" si="54"/>
        <v/>
      </c>
      <c r="G323" s="19" t="str">
        <f>IF(F323="double ID",(MATCH(E323,E324:$E$3002,0)),"")</f>
        <v/>
      </c>
      <c r="H323" s="19" t="b">
        <f t="shared" si="55"/>
        <v>0</v>
      </c>
      <c r="I323" s="20" t="str">
        <f>IF(ISBLANK('Klanten gegevens'!D308),"",TRIM('Klanten gegevens'!D308))</f>
        <v>e.van.deurssen@hetnet.nl</v>
      </c>
      <c r="J323" s="19" t="str">
        <f t="shared" si="56"/>
        <v/>
      </c>
      <c r="K323" s="19" t="str">
        <f>IF(J323="double email",(MATCH(I323,I324:$I$3002,0)),"")</f>
        <v/>
      </c>
      <c r="L323" s="19" t="b">
        <f t="shared" si="57"/>
        <v>0</v>
      </c>
      <c r="M323" s="20" t="str">
        <f>IF(ISBLANK('Klanten gegevens'!E308),"",TRIM('Klanten gegevens'!E308))</f>
        <v>ja</v>
      </c>
      <c r="N323" s="19" t="str">
        <f t="shared" si="58"/>
        <v/>
      </c>
      <c r="Q323" s="20" t="str">
        <f>IF(ISBLANK('Klanten gegevens'!R308),"",TRIM('Klanten gegevens'!R308))</f>
        <v/>
      </c>
      <c r="R323" s="19" t="str">
        <f t="shared" si="59"/>
        <v/>
      </c>
      <c r="S323" s="19" t="str">
        <f t="shared" si="60"/>
        <v/>
      </c>
      <c r="T323" s="19" t="str">
        <f t="shared" si="61"/>
        <v/>
      </c>
      <c r="U323" s="19" t="str">
        <f t="shared" si="62"/>
        <v/>
      </c>
      <c r="X323" s="20" t="str">
        <f>IF(ISBLANK('Klanten gegevens'!S308),"",TRIM('Klanten gegevens'!S308))</f>
        <v/>
      </c>
      <c r="Y323" s="19" t="str">
        <f t="shared" si="63"/>
        <v/>
      </c>
      <c r="Z323" s="20" t="str">
        <f>IF(ISBLANK('Klanten gegevens'!T308),"",TRIM('Klanten gegevens'!T308))</f>
        <v/>
      </c>
      <c r="AA323" s="19" t="str">
        <f t="shared" si="64"/>
        <v/>
      </c>
    </row>
    <row r="324" spans="1:27" x14ac:dyDescent="0.2">
      <c r="A324" s="19" t="str">
        <f>IF(ISBLANK('Klanten gegevens'!A309),"",TRIM(PROPER('Klanten gegevens'!A309)))</f>
        <v>Etielle</v>
      </c>
      <c r="B324" s="19" t="str">
        <f t="shared" ref="B324:B387" si="65">IF(AND(A324="",C324=""),"",IF(A324="","missing info",""))</f>
        <v/>
      </c>
      <c r="C324" s="20" t="str">
        <f>IF(ISBLANK('Klanten gegevens'!B309),"",TRIM(PROPER('Klanten gegevens'!B309)))</f>
        <v>Wessels</v>
      </c>
      <c r="D324" s="19" t="str">
        <f t="shared" ref="D324:D387" si="66">IF(AND(A324="",C324=""),"",IF(C324="","missing info",""))</f>
        <v/>
      </c>
      <c r="E324" s="20" t="str">
        <f>IF(ISBLANK('Klanten gegevens'!C309),"",TRIM(PROPER('Klanten gegevens'!C309)))</f>
        <v>1133</v>
      </c>
      <c r="F324" s="19" t="str">
        <f t="shared" ref="F324:F387" si="67">IF(AND(A324="",C324=""),"",IF(E324="","missing Club_Member_ID",IF(COUNTIF($E$3:$E$3002,E324)&gt;1,"double ID","")))</f>
        <v/>
      </c>
      <c r="G324" s="19" t="str">
        <f>IF(F324="double ID",(MATCH(E324,E325:$E$3002,0)),"")</f>
        <v/>
      </c>
      <c r="H324" s="19" t="b">
        <f t="shared" ref="H324:H387" si="68">ISNUMBER(G324)</f>
        <v>0</v>
      </c>
      <c r="I324" s="20" t="str">
        <f>IF(ISBLANK('Klanten gegevens'!D309),"",TRIM('Klanten gegevens'!D309))</f>
        <v>etielle@live.nl</v>
      </c>
      <c r="J324" s="19" t="str">
        <f t="shared" ref="J324:J387" si="69">IF(AND(A324="",C324=""),"",IF(I324="","missing email",IF(COUNTIF($I$3:$I$3002,I324)&gt;1,"double email",IF(ISNUMBER(SEARCH(",",I324)),"no comma allowed",IF(ISNUMBER(SEARCH("@",I324)),"","no @ sign")))))</f>
        <v/>
      </c>
      <c r="K324" s="19" t="str">
        <f>IF(J324="double email",(MATCH(I324,I325:$I$3002,0)),"")</f>
        <v/>
      </c>
      <c r="L324" s="19" t="b">
        <f t="shared" ref="L324:L387" si="70">ISNUMBER(K324)</f>
        <v>0</v>
      </c>
      <c r="M324" s="20" t="str">
        <f>IF(ISBLANK('Klanten gegevens'!E309),"",TRIM('Klanten gegevens'!E309))</f>
        <v>ja</v>
      </c>
      <c r="N324" s="19" t="str">
        <f t="shared" ref="N324:N387" si="71">IF(OR(M324="Ja",M324="Nee"),"",IF(AND(M324="",C324="",A324=""),"","please check"))</f>
        <v/>
      </c>
      <c r="Q324" s="20" t="str">
        <f>IF(ISBLANK('Klanten gegevens'!R309),"",TRIM('Klanten gegevens'!R309))</f>
        <v/>
      </c>
      <c r="R324" s="19" t="str">
        <f t="shared" ref="R324:R387" si="72">LEFT(Q324,2)</f>
        <v/>
      </c>
      <c r="S324" s="19" t="str">
        <f t="shared" ref="S324:S387" si="73">IF(Q324="","",LEN(Q324))</f>
        <v/>
      </c>
      <c r="T324" s="19" t="str">
        <f t="shared" ref="T324:T387" si="74">IF(AND(A324="",C324=""),"",IF(Q324="","",IF(S324&lt;VLOOKUP(R324,$V$3:$W$58,2,FALSE),"IBAN too short",IF(S324&gt;VLOOKUP(R324,$V$3:$W$58,2,FALSE),"IBAN too long",""))))</f>
        <v/>
      </c>
      <c r="U324" s="19" t="str">
        <f t="shared" ref="U324:U387" si="75">IF(R324="","",IF(OR(R324="BE",R324="DE",R324="FR",R324="LUX",R324="NL"),"","Check country code"))</f>
        <v/>
      </c>
      <c r="X324" s="20" t="str">
        <f>IF(ISBLANK('Klanten gegevens'!S309),"",TRIM('Klanten gegevens'!S309))</f>
        <v/>
      </c>
      <c r="Y324" s="19" t="str">
        <f t="shared" ref="Y324:Y387" si="76">IF(AND(A324="",C324=""),"",IF(Q324="","",IF(X324="","missing info","")))</f>
        <v/>
      </c>
      <c r="Z324" s="20" t="str">
        <f>IF(ISBLANK('Klanten gegevens'!T309),"",TRIM('Klanten gegevens'!T309))</f>
        <v/>
      </c>
      <c r="AA324" s="19" t="str">
        <f t="shared" ref="AA324:AA387" si="77">IF(AND(A324="",C324=""),"",IF(Q324="","",IF(LEN(Z324)&gt;11,"BIC too long",IF(AND(LEN(Z324)&gt;0,LEN(Z324)&lt;11),"BIC too short",IF(LEN(Z324)=11,"","missing info")))))</f>
        <v/>
      </c>
    </row>
    <row r="325" spans="1:27" x14ac:dyDescent="0.2">
      <c r="A325" s="19" t="str">
        <f>IF(ISBLANK('Klanten gegevens'!A310),"",TRIM(PROPER('Klanten gegevens'!A310)))</f>
        <v>Etienne</v>
      </c>
      <c r="B325" s="19" t="str">
        <f t="shared" si="65"/>
        <v/>
      </c>
      <c r="C325" s="20" t="str">
        <f>IF(ISBLANK('Klanten gegevens'!B310),"",TRIM(PROPER('Klanten gegevens'!B310)))</f>
        <v>Borgers</v>
      </c>
      <c r="D325" s="19" t="str">
        <f t="shared" si="66"/>
        <v/>
      </c>
      <c r="E325" s="20" t="str">
        <f>IF(ISBLANK('Klanten gegevens'!C310),"",TRIM(PROPER('Klanten gegevens'!C310)))</f>
        <v>26</v>
      </c>
      <c r="F325" s="19" t="str">
        <f t="shared" si="67"/>
        <v/>
      </c>
      <c r="G325" s="19" t="str">
        <f>IF(F325="double ID",(MATCH(E325,E326:$E$3002,0)),"")</f>
        <v/>
      </c>
      <c r="H325" s="19" t="b">
        <f t="shared" si="68"/>
        <v>0</v>
      </c>
      <c r="I325" s="20" t="str">
        <f>IF(ISBLANK('Klanten gegevens'!D310),"",TRIM('Klanten gegevens'!D310))</f>
        <v>eborgers@casema.nl</v>
      </c>
      <c r="J325" s="19" t="str">
        <f t="shared" si="69"/>
        <v/>
      </c>
      <c r="K325" s="19" t="str">
        <f>IF(J325="double email",(MATCH(I325,I326:$I$3002,0)),"")</f>
        <v/>
      </c>
      <c r="L325" s="19" t="b">
        <f t="shared" si="70"/>
        <v>0</v>
      </c>
      <c r="M325" s="20" t="str">
        <f>IF(ISBLANK('Klanten gegevens'!E310),"",TRIM('Klanten gegevens'!E310))</f>
        <v>ja</v>
      </c>
      <c r="N325" s="19" t="str">
        <f t="shared" si="71"/>
        <v/>
      </c>
      <c r="Q325" s="20" t="str">
        <f>IF(ISBLANK('Klanten gegevens'!R310),"",TRIM('Klanten gegevens'!R310))</f>
        <v/>
      </c>
      <c r="R325" s="19" t="str">
        <f t="shared" si="72"/>
        <v/>
      </c>
      <c r="S325" s="19" t="str">
        <f t="shared" si="73"/>
        <v/>
      </c>
      <c r="T325" s="19" t="str">
        <f t="shared" si="74"/>
        <v/>
      </c>
      <c r="U325" s="19" t="str">
        <f t="shared" si="75"/>
        <v/>
      </c>
      <c r="X325" s="20" t="str">
        <f>IF(ISBLANK('Klanten gegevens'!S310),"",TRIM('Klanten gegevens'!S310))</f>
        <v/>
      </c>
      <c r="Y325" s="19" t="str">
        <f t="shared" si="76"/>
        <v/>
      </c>
      <c r="Z325" s="20" t="str">
        <f>IF(ISBLANK('Klanten gegevens'!T310),"",TRIM('Klanten gegevens'!T310))</f>
        <v/>
      </c>
      <c r="AA325" s="19" t="str">
        <f t="shared" si="77"/>
        <v/>
      </c>
    </row>
    <row r="326" spans="1:27" x14ac:dyDescent="0.2">
      <c r="A326" s="19" t="str">
        <f>IF(ISBLANK('Klanten gegevens'!A311),"",TRIM(PROPER('Klanten gegevens'!A311)))</f>
        <v>Etienne</v>
      </c>
      <c r="B326" s="19" t="str">
        <f t="shared" si="65"/>
        <v/>
      </c>
      <c r="C326" s="20" t="str">
        <f>IF(ISBLANK('Klanten gegevens'!B311),"",TRIM(PROPER('Klanten gegevens'!B311)))</f>
        <v>Scholl</v>
      </c>
      <c r="D326" s="19" t="str">
        <f t="shared" si="66"/>
        <v/>
      </c>
      <c r="E326" s="20" t="str">
        <f>IF(ISBLANK('Klanten gegevens'!C311),"",TRIM(PROPER('Klanten gegevens'!C311)))</f>
        <v>191</v>
      </c>
      <c r="F326" s="19" t="str">
        <f t="shared" si="67"/>
        <v/>
      </c>
      <c r="G326" s="19" t="str">
        <f>IF(F326="double ID",(MATCH(E326,E327:$E$3002,0)),"")</f>
        <v/>
      </c>
      <c r="H326" s="19" t="b">
        <f t="shared" si="68"/>
        <v>0</v>
      </c>
      <c r="I326" s="20" t="str">
        <f>IF(ISBLANK('Klanten gegevens'!D311),"",TRIM('Klanten gegevens'!D311))</f>
        <v>etienne.scholl@gmail.com</v>
      </c>
      <c r="J326" s="19" t="str">
        <f t="shared" si="69"/>
        <v/>
      </c>
      <c r="K326" s="19" t="str">
        <f>IF(J326="double email",(MATCH(I326,I327:$I$3002,0)),"")</f>
        <v/>
      </c>
      <c r="L326" s="19" t="b">
        <f t="shared" si="70"/>
        <v>0</v>
      </c>
      <c r="M326" s="20" t="str">
        <f>IF(ISBLANK('Klanten gegevens'!E311),"",TRIM('Klanten gegevens'!E311))</f>
        <v>ja</v>
      </c>
      <c r="N326" s="19" t="str">
        <f t="shared" si="71"/>
        <v/>
      </c>
      <c r="Q326" s="20" t="str">
        <f>IF(ISBLANK('Klanten gegevens'!R311),"",TRIM('Klanten gegevens'!R311))</f>
        <v/>
      </c>
      <c r="R326" s="19" t="str">
        <f t="shared" si="72"/>
        <v/>
      </c>
      <c r="S326" s="19" t="str">
        <f t="shared" si="73"/>
        <v/>
      </c>
      <c r="T326" s="19" t="str">
        <f t="shared" si="74"/>
        <v/>
      </c>
      <c r="U326" s="19" t="str">
        <f t="shared" si="75"/>
        <v/>
      </c>
      <c r="X326" s="20" t="str">
        <f>IF(ISBLANK('Klanten gegevens'!S311),"",TRIM('Klanten gegevens'!S311))</f>
        <v/>
      </c>
      <c r="Y326" s="19" t="str">
        <f t="shared" si="76"/>
        <v/>
      </c>
      <c r="Z326" s="20" t="str">
        <f>IF(ISBLANK('Klanten gegevens'!T311),"",TRIM('Klanten gegevens'!T311))</f>
        <v/>
      </c>
      <c r="AA326" s="19" t="str">
        <f t="shared" si="77"/>
        <v/>
      </c>
    </row>
    <row r="327" spans="1:27" x14ac:dyDescent="0.2">
      <c r="A327" s="19" t="e">
        <f>IF(ISBLANK('Klanten gegevens'!#REF!),"",TRIM(PROPER('Klanten gegevens'!#REF!)))</f>
        <v>#REF!</v>
      </c>
      <c r="B327" s="19" t="e">
        <f t="shared" si="65"/>
        <v>#REF!</v>
      </c>
      <c r="C327" s="20" t="e">
        <f>IF(ISBLANK('Klanten gegevens'!#REF!),"",TRIM(PROPER('Klanten gegevens'!#REF!)))</f>
        <v>#REF!</v>
      </c>
      <c r="D327" s="19" t="e">
        <f t="shared" si="66"/>
        <v>#REF!</v>
      </c>
      <c r="E327" s="20" t="e">
        <f>IF(ISBLANK('Klanten gegevens'!#REF!),"",TRIM(PROPER('Klanten gegevens'!#REF!)))</f>
        <v>#REF!</v>
      </c>
      <c r="F327" s="19" t="e">
        <f t="shared" si="67"/>
        <v>#REF!</v>
      </c>
      <c r="G327" s="19" t="e">
        <f>IF(F327="double ID",(MATCH(E327,E328:$E$3002,0)),"")</f>
        <v>#REF!</v>
      </c>
      <c r="H327" s="19" t="b">
        <f t="shared" si="68"/>
        <v>0</v>
      </c>
      <c r="I327" s="20" t="e">
        <f>IF(ISBLANK('Klanten gegevens'!#REF!),"",TRIM('Klanten gegevens'!#REF!))</f>
        <v>#REF!</v>
      </c>
      <c r="J327" s="19" t="e">
        <f t="shared" si="69"/>
        <v>#REF!</v>
      </c>
      <c r="K327" s="19" t="e">
        <f>IF(J327="double email",(MATCH(I327,I328:$I$3002,0)),"")</f>
        <v>#REF!</v>
      </c>
      <c r="L327" s="19" t="b">
        <f t="shared" si="70"/>
        <v>0</v>
      </c>
      <c r="M327" s="20" t="e">
        <f>IF(ISBLANK('Klanten gegevens'!#REF!),"",TRIM('Klanten gegevens'!#REF!))</f>
        <v>#REF!</v>
      </c>
      <c r="N327" s="19" t="e">
        <f t="shared" si="71"/>
        <v>#REF!</v>
      </c>
      <c r="Q327" s="20" t="e">
        <f>IF(ISBLANK('Klanten gegevens'!#REF!),"",TRIM('Klanten gegevens'!#REF!))</f>
        <v>#REF!</v>
      </c>
      <c r="R327" s="19" t="e">
        <f t="shared" si="72"/>
        <v>#REF!</v>
      </c>
      <c r="S327" s="19" t="e">
        <f t="shared" si="73"/>
        <v>#REF!</v>
      </c>
      <c r="T327" s="19" t="e">
        <f t="shared" si="74"/>
        <v>#REF!</v>
      </c>
      <c r="U327" s="19" t="e">
        <f t="shared" si="75"/>
        <v>#REF!</v>
      </c>
      <c r="X327" s="20" t="e">
        <f>IF(ISBLANK('Klanten gegevens'!#REF!),"",TRIM('Klanten gegevens'!#REF!))</f>
        <v>#REF!</v>
      </c>
      <c r="Y327" s="19" t="e">
        <f t="shared" si="76"/>
        <v>#REF!</v>
      </c>
      <c r="Z327" s="20" t="e">
        <f>IF(ISBLANK('Klanten gegevens'!#REF!),"",TRIM('Klanten gegevens'!#REF!))</f>
        <v>#REF!</v>
      </c>
      <c r="AA327" s="19" t="e">
        <f t="shared" si="77"/>
        <v>#REF!</v>
      </c>
    </row>
    <row r="328" spans="1:27" x14ac:dyDescent="0.2">
      <c r="A328" s="19" t="str">
        <f>IF(ISBLANK('Klanten gegevens'!A312),"",TRIM(PROPER('Klanten gegevens'!A312)))</f>
        <v>Etienne</v>
      </c>
      <c r="B328" s="19" t="str">
        <f t="shared" si="65"/>
        <v/>
      </c>
      <c r="C328" s="20" t="str">
        <f>IF(ISBLANK('Klanten gegevens'!B312),"",TRIM(PROPER('Klanten gegevens'!B312)))</f>
        <v>Janssen</v>
      </c>
      <c r="D328" s="19" t="str">
        <f t="shared" si="66"/>
        <v/>
      </c>
      <c r="E328" s="20" t="str">
        <f>IF(ISBLANK('Klanten gegevens'!C312),"",TRIM(PROPER('Klanten gegevens'!C312)))</f>
        <v>784</v>
      </c>
      <c r="F328" s="19" t="str">
        <f t="shared" si="67"/>
        <v/>
      </c>
      <c r="G328" s="19" t="str">
        <f>IF(F328="double ID",(MATCH(E328,E329:$E$3002,0)),"")</f>
        <v/>
      </c>
      <c r="H328" s="19" t="b">
        <f t="shared" si="68"/>
        <v>0</v>
      </c>
      <c r="I328" s="20" t="str">
        <f>IF(ISBLANK('Klanten gegevens'!D312),"",TRIM('Klanten gegevens'!D312))</f>
        <v>etienne_janssen@hotmail.com</v>
      </c>
      <c r="J328" s="19" t="str">
        <f t="shared" si="69"/>
        <v/>
      </c>
      <c r="K328" s="19" t="str">
        <f>IF(J328="double email",(MATCH(I328,I329:$I$3002,0)),"")</f>
        <v/>
      </c>
      <c r="L328" s="19" t="b">
        <f t="shared" si="70"/>
        <v>0</v>
      </c>
      <c r="M328" s="20" t="str">
        <f>IF(ISBLANK('Klanten gegevens'!E312),"",TRIM('Klanten gegevens'!E312))</f>
        <v>ja</v>
      </c>
      <c r="N328" s="19" t="str">
        <f t="shared" si="71"/>
        <v/>
      </c>
      <c r="Q328" s="20" t="str">
        <f>IF(ISBLANK('Klanten gegevens'!R312),"",TRIM('Klanten gegevens'!R312))</f>
        <v/>
      </c>
      <c r="R328" s="19" t="str">
        <f t="shared" si="72"/>
        <v/>
      </c>
      <c r="S328" s="19" t="str">
        <f t="shared" si="73"/>
        <v/>
      </c>
      <c r="T328" s="19" t="str">
        <f t="shared" si="74"/>
        <v/>
      </c>
      <c r="U328" s="19" t="str">
        <f t="shared" si="75"/>
        <v/>
      </c>
      <c r="X328" s="20" t="str">
        <f>IF(ISBLANK('Klanten gegevens'!S312),"",TRIM('Klanten gegevens'!S312))</f>
        <v/>
      </c>
      <c r="Y328" s="19" t="str">
        <f t="shared" si="76"/>
        <v/>
      </c>
      <c r="Z328" s="20" t="str">
        <f>IF(ISBLANK('Klanten gegevens'!T312),"",TRIM('Klanten gegevens'!T312))</f>
        <v/>
      </c>
      <c r="AA328" s="19" t="str">
        <f t="shared" si="77"/>
        <v/>
      </c>
    </row>
    <row r="329" spans="1:27" x14ac:dyDescent="0.2">
      <c r="A329" s="19" t="str">
        <f>IF(ISBLANK('Klanten gegevens'!A313),"",TRIM(PROPER('Klanten gegevens'!A313)))</f>
        <v>Eva</v>
      </c>
      <c r="B329" s="19" t="str">
        <f t="shared" si="65"/>
        <v/>
      </c>
      <c r="C329" s="20" t="str">
        <f>IF(ISBLANK('Klanten gegevens'!B313),"",TRIM(PROPER('Klanten gegevens'!B313)))</f>
        <v>Fischer</v>
      </c>
      <c r="D329" s="19" t="str">
        <f t="shared" si="66"/>
        <v/>
      </c>
      <c r="E329" s="20" t="str">
        <f>IF(ISBLANK('Klanten gegevens'!C313),"",TRIM(PROPER('Klanten gegevens'!C313)))</f>
        <v>61</v>
      </c>
      <c r="F329" s="19" t="str">
        <f t="shared" si="67"/>
        <v/>
      </c>
      <c r="G329" s="19" t="str">
        <f>IF(F329="double ID",(MATCH(E329,E330:$E$3002,0)),"")</f>
        <v/>
      </c>
      <c r="H329" s="19" t="b">
        <f t="shared" si="68"/>
        <v>0</v>
      </c>
      <c r="I329" s="20" t="str">
        <f>IF(ISBLANK('Klanten gegevens'!D313),"",TRIM('Klanten gegevens'!D313))</f>
        <v>Eva_Fischer@live.nl</v>
      </c>
      <c r="J329" s="19" t="str">
        <f t="shared" si="69"/>
        <v/>
      </c>
      <c r="K329" s="19" t="str">
        <f>IF(J329="double email",(MATCH(I329,I330:$I$3002,0)),"")</f>
        <v/>
      </c>
      <c r="L329" s="19" t="b">
        <f t="shared" si="70"/>
        <v>0</v>
      </c>
      <c r="M329" s="20" t="str">
        <f>IF(ISBLANK('Klanten gegevens'!E313),"",TRIM('Klanten gegevens'!E313))</f>
        <v>ja</v>
      </c>
      <c r="N329" s="19" t="str">
        <f t="shared" si="71"/>
        <v/>
      </c>
      <c r="Q329" s="20" t="str">
        <f>IF(ISBLANK('Klanten gegevens'!R313),"",TRIM('Klanten gegevens'!R313))</f>
        <v/>
      </c>
      <c r="R329" s="19" t="str">
        <f t="shared" si="72"/>
        <v/>
      </c>
      <c r="S329" s="19" t="str">
        <f t="shared" si="73"/>
        <v/>
      </c>
      <c r="T329" s="19" t="str">
        <f t="shared" si="74"/>
        <v/>
      </c>
      <c r="U329" s="19" t="str">
        <f t="shared" si="75"/>
        <v/>
      </c>
      <c r="X329" s="20" t="str">
        <f>IF(ISBLANK('Klanten gegevens'!S313),"",TRIM('Klanten gegevens'!S313))</f>
        <v/>
      </c>
      <c r="Y329" s="19" t="str">
        <f t="shared" si="76"/>
        <v/>
      </c>
      <c r="Z329" s="20" t="str">
        <f>IF(ISBLANK('Klanten gegevens'!T313),"",TRIM('Klanten gegevens'!T313))</f>
        <v/>
      </c>
      <c r="AA329" s="19" t="str">
        <f t="shared" si="77"/>
        <v/>
      </c>
    </row>
    <row r="330" spans="1:27" x14ac:dyDescent="0.2">
      <c r="A330" s="19" t="str">
        <f>IF(ISBLANK('Klanten gegevens'!A314),"",TRIM(PROPER('Klanten gegevens'!A314)))</f>
        <v>Eva</v>
      </c>
      <c r="B330" s="19" t="str">
        <f t="shared" si="65"/>
        <v/>
      </c>
      <c r="C330" s="20" t="str">
        <f>IF(ISBLANK('Klanten gegevens'!B314),"",TRIM(PROPER('Klanten gegevens'!B314)))</f>
        <v>Daemen</v>
      </c>
      <c r="D330" s="19" t="str">
        <f t="shared" si="66"/>
        <v/>
      </c>
      <c r="E330" s="20" t="str">
        <f>IF(ISBLANK('Klanten gegevens'!C314),"",TRIM(PROPER('Klanten gegevens'!C314)))</f>
        <v>476</v>
      </c>
      <c r="F330" s="19" t="str">
        <f t="shared" si="67"/>
        <v/>
      </c>
      <c r="G330" s="19" t="str">
        <f>IF(F330="double ID",(MATCH(E330,E331:$E$3002,0)),"")</f>
        <v/>
      </c>
      <c r="H330" s="19" t="b">
        <f t="shared" si="68"/>
        <v>0</v>
      </c>
      <c r="I330" s="20" t="str">
        <f>IF(ISBLANK('Klanten gegevens'!D314),"",TRIM('Klanten gegevens'!D314))</f>
        <v>evadaemen@hotmail.com</v>
      </c>
      <c r="J330" s="19" t="str">
        <f t="shared" si="69"/>
        <v/>
      </c>
      <c r="K330" s="19" t="str">
        <f>IF(J330="double email",(MATCH(I330,I331:$I$3002,0)),"")</f>
        <v/>
      </c>
      <c r="L330" s="19" t="b">
        <f t="shared" si="70"/>
        <v>0</v>
      </c>
      <c r="M330" s="20" t="str">
        <f>IF(ISBLANK('Klanten gegevens'!E314),"",TRIM('Klanten gegevens'!E314))</f>
        <v>ja</v>
      </c>
      <c r="N330" s="19" t="str">
        <f t="shared" si="71"/>
        <v/>
      </c>
      <c r="Q330" s="20" t="str">
        <f>IF(ISBLANK('Klanten gegevens'!R314),"",TRIM('Klanten gegevens'!R314))</f>
        <v/>
      </c>
      <c r="R330" s="19" t="str">
        <f t="shared" si="72"/>
        <v/>
      </c>
      <c r="S330" s="19" t="str">
        <f t="shared" si="73"/>
        <v/>
      </c>
      <c r="T330" s="19" t="str">
        <f t="shared" si="74"/>
        <v/>
      </c>
      <c r="U330" s="19" t="str">
        <f t="shared" si="75"/>
        <v/>
      </c>
      <c r="X330" s="20" t="str">
        <f>IF(ISBLANK('Klanten gegevens'!S314),"",TRIM('Klanten gegevens'!S314))</f>
        <v/>
      </c>
      <c r="Y330" s="19" t="str">
        <f t="shared" si="76"/>
        <v/>
      </c>
      <c r="Z330" s="20" t="str">
        <f>IF(ISBLANK('Klanten gegevens'!T314),"",TRIM('Klanten gegevens'!T314))</f>
        <v/>
      </c>
      <c r="AA330" s="19" t="str">
        <f t="shared" si="77"/>
        <v/>
      </c>
    </row>
    <row r="331" spans="1:27" x14ac:dyDescent="0.2">
      <c r="A331" s="19" t="str">
        <f>IF(ISBLANK('Klanten gegevens'!A315),"",TRIM(PROPER('Klanten gegevens'!A315)))</f>
        <v>Eva</v>
      </c>
      <c r="B331" s="19" t="str">
        <f t="shared" si="65"/>
        <v/>
      </c>
      <c r="C331" s="20" t="str">
        <f>IF(ISBLANK('Klanten gegevens'!B315),"",TRIM(PROPER('Klanten gegevens'!B315)))</f>
        <v>Feijten</v>
      </c>
      <c r="D331" s="19" t="str">
        <f t="shared" si="66"/>
        <v/>
      </c>
      <c r="E331" s="20" t="str">
        <f>IF(ISBLANK('Klanten gegevens'!C315),"",TRIM(PROPER('Klanten gegevens'!C315)))</f>
        <v>573</v>
      </c>
      <c r="F331" s="19" t="str">
        <f t="shared" si="67"/>
        <v/>
      </c>
      <c r="G331" s="19" t="str">
        <f>IF(F331="double ID",(MATCH(E331,E332:$E$3002,0)),"")</f>
        <v/>
      </c>
      <c r="H331" s="19" t="b">
        <f t="shared" si="68"/>
        <v>0</v>
      </c>
      <c r="I331" s="20" t="str">
        <f>IF(ISBLANK('Klanten gegevens'!D315),"",TRIM('Klanten gegevens'!D315))</f>
        <v>evafeijten@hotmail.com</v>
      </c>
      <c r="J331" s="19" t="str">
        <f t="shared" si="69"/>
        <v/>
      </c>
      <c r="K331" s="19" t="str">
        <f>IF(J331="double email",(MATCH(I331,I332:$I$3002,0)),"")</f>
        <v/>
      </c>
      <c r="L331" s="19" t="b">
        <f t="shared" si="70"/>
        <v>0</v>
      </c>
      <c r="M331" s="20" t="str">
        <f>IF(ISBLANK('Klanten gegevens'!E315),"",TRIM('Klanten gegevens'!E315))</f>
        <v>ja</v>
      </c>
      <c r="N331" s="19" t="str">
        <f t="shared" si="71"/>
        <v/>
      </c>
      <c r="Q331" s="20" t="str">
        <f>IF(ISBLANK('Klanten gegevens'!R315),"",TRIM('Klanten gegevens'!R315))</f>
        <v/>
      </c>
      <c r="R331" s="19" t="str">
        <f t="shared" si="72"/>
        <v/>
      </c>
      <c r="S331" s="19" t="str">
        <f t="shared" si="73"/>
        <v/>
      </c>
      <c r="T331" s="19" t="str">
        <f t="shared" si="74"/>
        <v/>
      </c>
      <c r="U331" s="19" t="str">
        <f t="shared" si="75"/>
        <v/>
      </c>
      <c r="X331" s="20" t="str">
        <f>IF(ISBLANK('Klanten gegevens'!S315),"",TRIM('Klanten gegevens'!S315))</f>
        <v/>
      </c>
      <c r="Y331" s="19" t="str">
        <f t="shared" si="76"/>
        <v/>
      </c>
      <c r="Z331" s="20" t="str">
        <f>IF(ISBLANK('Klanten gegevens'!T315),"",TRIM('Klanten gegevens'!T315))</f>
        <v/>
      </c>
      <c r="AA331" s="19" t="str">
        <f t="shared" si="77"/>
        <v/>
      </c>
    </row>
    <row r="332" spans="1:27" x14ac:dyDescent="0.2">
      <c r="A332" s="19" t="e">
        <f>IF(ISBLANK('Klanten gegevens'!#REF!),"",TRIM(PROPER('Klanten gegevens'!#REF!)))</f>
        <v>#REF!</v>
      </c>
      <c r="B332" s="19" t="e">
        <f t="shared" si="65"/>
        <v>#REF!</v>
      </c>
      <c r="C332" s="20" t="e">
        <f>IF(ISBLANK('Klanten gegevens'!#REF!),"",TRIM(PROPER('Klanten gegevens'!#REF!)))</f>
        <v>#REF!</v>
      </c>
      <c r="D332" s="19" t="e">
        <f t="shared" si="66"/>
        <v>#REF!</v>
      </c>
      <c r="E332" s="20" t="e">
        <f>IF(ISBLANK('Klanten gegevens'!#REF!),"",TRIM(PROPER('Klanten gegevens'!#REF!)))</f>
        <v>#REF!</v>
      </c>
      <c r="F332" s="19" t="e">
        <f t="shared" si="67"/>
        <v>#REF!</v>
      </c>
      <c r="G332" s="19" t="e">
        <f>IF(F332="double ID",(MATCH(E332,E333:$E$3002,0)),"")</f>
        <v>#REF!</v>
      </c>
      <c r="H332" s="19" t="b">
        <f t="shared" si="68"/>
        <v>0</v>
      </c>
      <c r="I332" s="20" t="e">
        <f>IF(ISBLANK('Klanten gegevens'!#REF!),"",TRIM('Klanten gegevens'!#REF!))</f>
        <v>#REF!</v>
      </c>
      <c r="J332" s="19" t="e">
        <f t="shared" si="69"/>
        <v>#REF!</v>
      </c>
      <c r="K332" s="19" t="e">
        <f>IF(J332="double email",(MATCH(I332,I333:$I$3002,0)),"")</f>
        <v>#REF!</v>
      </c>
      <c r="L332" s="19" t="b">
        <f t="shared" si="70"/>
        <v>0</v>
      </c>
      <c r="M332" s="20" t="e">
        <f>IF(ISBLANK('Klanten gegevens'!#REF!),"",TRIM('Klanten gegevens'!#REF!))</f>
        <v>#REF!</v>
      </c>
      <c r="N332" s="19" t="e">
        <f t="shared" si="71"/>
        <v>#REF!</v>
      </c>
      <c r="Q332" s="20" t="e">
        <f>IF(ISBLANK('Klanten gegevens'!#REF!),"",TRIM('Klanten gegevens'!#REF!))</f>
        <v>#REF!</v>
      </c>
      <c r="R332" s="19" t="e">
        <f t="shared" si="72"/>
        <v>#REF!</v>
      </c>
      <c r="S332" s="19" t="e">
        <f t="shared" si="73"/>
        <v>#REF!</v>
      </c>
      <c r="T332" s="19" t="e">
        <f t="shared" si="74"/>
        <v>#REF!</v>
      </c>
      <c r="U332" s="19" t="e">
        <f t="shared" si="75"/>
        <v>#REF!</v>
      </c>
      <c r="X332" s="20" t="e">
        <f>IF(ISBLANK('Klanten gegevens'!#REF!),"",TRIM('Klanten gegevens'!#REF!))</f>
        <v>#REF!</v>
      </c>
      <c r="Y332" s="19" t="e">
        <f t="shared" si="76"/>
        <v>#REF!</v>
      </c>
      <c r="Z332" s="20" t="e">
        <f>IF(ISBLANK('Klanten gegevens'!#REF!),"",TRIM('Klanten gegevens'!#REF!))</f>
        <v>#REF!</v>
      </c>
      <c r="AA332" s="19" t="e">
        <f t="shared" si="77"/>
        <v>#REF!</v>
      </c>
    </row>
    <row r="333" spans="1:27" x14ac:dyDescent="0.2">
      <c r="A333" s="19" t="str">
        <f>IF(ISBLANK('Klanten gegevens'!A316),"",TRIM(PROPER('Klanten gegevens'!A316)))</f>
        <v>Eva</v>
      </c>
      <c r="B333" s="19" t="str">
        <f t="shared" si="65"/>
        <v/>
      </c>
      <c r="C333" s="20" t="str">
        <f>IF(ISBLANK('Klanten gegevens'!B316),"",TRIM(PROPER('Klanten gegevens'!B316)))</f>
        <v>Oltwater</v>
      </c>
      <c r="D333" s="19" t="str">
        <f t="shared" si="66"/>
        <v/>
      </c>
      <c r="E333" s="20" t="str">
        <f>IF(ISBLANK('Klanten gegevens'!C316),"",TRIM(PROPER('Klanten gegevens'!C316)))</f>
        <v>1134</v>
      </c>
      <c r="F333" s="19" t="str">
        <f t="shared" si="67"/>
        <v/>
      </c>
      <c r="G333" s="19" t="str">
        <f>IF(F333="double ID",(MATCH(E333,E334:$E$3002,0)),"")</f>
        <v/>
      </c>
      <c r="H333" s="19" t="b">
        <f t="shared" si="68"/>
        <v>0</v>
      </c>
      <c r="I333" s="20" t="str">
        <f>IF(ISBLANK('Klanten gegevens'!D316),"",TRIM('Klanten gegevens'!D316))</f>
        <v>eva_oltwater@hotmail.com</v>
      </c>
      <c r="J333" s="19" t="str">
        <f t="shared" si="69"/>
        <v/>
      </c>
      <c r="K333" s="19" t="str">
        <f>IF(J333="double email",(MATCH(I333,I334:$I$3002,0)),"")</f>
        <v/>
      </c>
      <c r="L333" s="19" t="b">
        <f t="shared" si="70"/>
        <v>0</v>
      </c>
      <c r="M333" s="20" t="str">
        <f>IF(ISBLANK('Klanten gegevens'!E316),"",TRIM('Klanten gegevens'!E316))</f>
        <v>ja</v>
      </c>
      <c r="N333" s="19" t="str">
        <f t="shared" si="71"/>
        <v/>
      </c>
      <c r="Q333" s="20" t="str">
        <f>IF(ISBLANK('Klanten gegevens'!R316),"",TRIM('Klanten gegevens'!R316))</f>
        <v/>
      </c>
      <c r="R333" s="19" t="str">
        <f t="shared" si="72"/>
        <v/>
      </c>
      <c r="S333" s="19" t="str">
        <f t="shared" si="73"/>
        <v/>
      </c>
      <c r="T333" s="19" t="str">
        <f t="shared" si="74"/>
        <v/>
      </c>
      <c r="U333" s="19" t="str">
        <f t="shared" si="75"/>
        <v/>
      </c>
      <c r="X333" s="20" t="str">
        <f>IF(ISBLANK('Klanten gegevens'!S316),"",TRIM('Klanten gegevens'!S316))</f>
        <v/>
      </c>
      <c r="Y333" s="19" t="str">
        <f t="shared" si="76"/>
        <v/>
      </c>
      <c r="Z333" s="20" t="str">
        <f>IF(ISBLANK('Klanten gegevens'!T316),"",TRIM('Klanten gegevens'!T316))</f>
        <v/>
      </c>
      <c r="AA333" s="19" t="str">
        <f t="shared" si="77"/>
        <v/>
      </c>
    </row>
    <row r="334" spans="1:27" x14ac:dyDescent="0.2">
      <c r="A334" s="19" t="str">
        <f>IF(ISBLANK('Klanten gegevens'!A317),"",TRIM(PROPER('Klanten gegevens'!A317)))</f>
        <v>Eva</v>
      </c>
      <c r="B334" s="19" t="str">
        <f t="shared" si="65"/>
        <v/>
      </c>
      <c r="C334" s="20" t="str">
        <f>IF(ISBLANK('Klanten gegevens'!B317),"",TRIM(PROPER('Klanten gegevens'!B317)))</f>
        <v>Taverna</v>
      </c>
      <c r="D334" s="19" t="str">
        <f t="shared" si="66"/>
        <v/>
      </c>
      <c r="E334" s="20" t="str">
        <f>IF(ISBLANK('Klanten gegevens'!C317),"",TRIM(PROPER('Klanten gegevens'!C317)))</f>
        <v>1135</v>
      </c>
      <c r="F334" s="19" t="str">
        <f t="shared" si="67"/>
        <v/>
      </c>
      <c r="G334" s="19" t="str">
        <f>IF(F334="double ID",(MATCH(E334,E335:$E$3002,0)),"")</f>
        <v/>
      </c>
      <c r="H334" s="19" t="b">
        <f t="shared" si="68"/>
        <v>0</v>
      </c>
      <c r="I334" s="20" t="str">
        <f>IF(ISBLANK('Klanten gegevens'!D317),"",TRIM('Klanten gegevens'!D317))</f>
        <v>evataverna@hotmail.com</v>
      </c>
      <c r="J334" s="19" t="str">
        <f t="shared" si="69"/>
        <v/>
      </c>
      <c r="K334" s="19" t="str">
        <f>IF(J334="double email",(MATCH(I334,I335:$I$3002,0)),"")</f>
        <v/>
      </c>
      <c r="L334" s="19" t="b">
        <f t="shared" si="70"/>
        <v>0</v>
      </c>
      <c r="M334" s="20" t="str">
        <f>IF(ISBLANK('Klanten gegevens'!E317),"",TRIM('Klanten gegevens'!E317))</f>
        <v>ja</v>
      </c>
      <c r="N334" s="19" t="str">
        <f t="shared" si="71"/>
        <v/>
      </c>
      <c r="Q334" s="20" t="str">
        <f>IF(ISBLANK('Klanten gegevens'!R317),"",TRIM('Klanten gegevens'!R317))</f>
        <v/>
      </c>
      <c r="R334" s="19" t="str">
        <f t="shared" si="72"/>
        <v/>
      </c>
      <c r="S334" s="19" t="str">
        <f t="shared" si="73"/>
        <v/>
      </c>
      <c r="T334" s="19" t="str">
        <f t="shared" si="74"/>
        <v/>
      </c>
      <c r="U334" s="19" t="str">
        <f t="shared" si="75"/>
        <v/>
      </c>
      <c r="X334" s="20" t="str">
        <f>IF(ISBLANK('Klanten gegevens'!S317),"",TRIM('Klanten gegevens'!S317))</f>
        <v/>
      </c>
      <c r="Y334" s="19" t="str">
        <f t="shared" si="76"/>
        <v/>
      </c>
      <c r="Z334" s="20" t="str">
        <f>IF(ISBLANK('Klanten gegevens'!T317),"",TRIM('Klanten gegevens'!T317))</f>
        <v/>
      </c>
      <c r="AA334" s="19" t="str">
        <f t="shared" si="77"/>
        <v/>
      </c>
    </row>
    <row r="335" spans="1:27" x14ac:dyDescent="0.2">
      <c r="A335" s="19" t="str">
        <f>IF(ISBLANK('Klanten gegevens'!A318),"",TRIM(PROPER('Klanten gegevens'!A318)))</f>
        <v>Evelien</v>
      </c>
      <c r="B335" s="19" t="str">
        <f t="shared" si="65"/>
        <v/>
      </c>
      <c r="C335" s="20" t="str">
        <f>IF(ISBLANK('Klanten gegevens'!B318),"",TRIM(PROPER('Klanten gegevens'!B318)))</f>
        <v>Myny</v>
      </c>
      <c r="D335" s="19" t="str">
        <f t="shared" si="66"/>
        <v/>
      </c>
      <c r="E335" s="20" t="str">
        <f>IF(ISBLANK('Klanten gegevens'!C318),"",TRIM(PROPER('Klanten gegevens'!C318)))</f>
        <v>145</v>
      </c>
      <c r="F335" s="19" t="str">
        <f t="shared" si="67"/>
        <v/>
      </c>
      <c r="G335" s="19" t="str">
        <f>IF(F335="double ID",(MATCH(E335,E336:$E$3002,0)),"")</f>
        <v/>
      </c>
      <c r="H335" s="19" t="b">
        <f t="shared" si="68"/>
        <v>0</v>
      </c>
      <c r="I335" s="20" t="str">
        <f>IF(ISBLANK('Klanten gegevens'!D318),"",TRIM('Klanten gegevens'!D318))</f>
        <v>evelien_myny_as@hotmail.com</v>
      </c>
      <c r="J335" s="19" t="str">
        <f t="shared" si="69"/>
        <v/>
      </c>
      <c r="K335" s="19" t="str">
        <f>IF(J335="double email",(MATCH(I335,I336:$I$3002,0)),"")</f>
        <v/>
      </c>
      <c r="L335" s="19" t="b">
        <f t="shared" si="70"/>
        <v>0</v>
      </c>
      <c r="M335" s="20" t="str">
        <f>IF(ISBLANK('Klanten gegevens'!E318),"",TRIM('Klanten gegevens'!E318))</f>
        <v>ja</v>
      </c>
      <c r="N335" s="19" t="str">
        <f t="shared" si="71"/>
        <v/>
      </c>
      <c r="Q335" s="20" t="str">
        <f>IF(ISBLANK('Klanten gegevens'!R318),"",TRIM('Klanten gegevens'!R318))</f>
        <v/>
      </c>
      <c r="R335" s="19" t="str">
        <f t="shared" si="72"/>
        <v/>
      </c>
      <c r="S335" s="19" t="str">
        <f t="shared" si="73"/>
        <v/>
      </c>
      <c r="T335" s="19" t="str">
        <f t="shared" si="74"/>
        <v/>
      </c>
      <c r="U335" s="19" t="str">
        <f t="shared" si="75"/>
        <v/>
      </c>
      <c r="X335" s="20" t="str">
        <f>IF(ISBLANK('Klanten gegevens'!S318),"",TRIM('Klanten gegevens'!S318))</f>
        <v/>
      </c>
      <c r="Y335" s="19" t="str">
        <f t="shared" si="76"/>
        <v/>
      </c>
      <c r="Z335" s="20" t="str">
        <f>IF(ISBLANK('Klanten gegevens'!T318),"",TRIM('Klanten gegevens'!T318))</f>
        <v/>
      </c>
      <c r="AA335" s="19" t="str">
        <f t="shared" si="77"/>
        <v/>
      </c>
    </row>
    <row r="336" spans="1:27" x14ac:dyDescent="0.2">
      <c r="A336" s="19" t="str">
        <f>IF(ISBLANK('Klanten gegevens'!A319),"",TRIM(PROPER('Klanten gegevens'!A319)))</f>
        <v>Evelien</v>
      </c>
      <c r="B336" s="19" t="str">
        <f t="shared" si="65"/>
        <v/>
      </c>
      <c r="C336" s="20" t="str">
        <f>IF(ISBLANK('Klanten gegevens'!B319),"",TRIM(PROPER('Klanten gegevens'!B319)))</f>
        <v>Stalmeijer</v>
      </c>
      <c r="D336" s="19" t="str">
        <f t="shared" si="66"/>
        <v/>
      </c>
      <c r="E336" s="20" t="str">
        <f>IF(ISBLANK('Klanten gegevens'!C319),"",TRIM(PROPER('Klanten gegevens'!C319)))</f>
        <v>1136</v>
      </c>
      <c r="F336" s="19" t="str">
        <f t="shared" si="67"/>
        <v/>
      </c>
      <c r="G336" s="19" t="str">
        <f>IF(F336="double ID",(MATCH(E336,E337:$E$3002,0)),"")</f>
        <v/>
      </c>
      <c r="H336" s="19" t="b">
        <f t="shared" si="68"/>
        <v>0</v>
      </c>
      <c r="I336" s="20" t="str">
        <f>IF(ISBLANK('Klanten gegevens'!D319),"",TRIM('Klanten gegevens'!D319))</f>
        <v>evelien.stalmeijer@gmail.com</v>
      </c>
      <c r="J336" s="19" t="str">
        <f t="shared" si="69"/>
        <v/>
      </c>
      <c r="K336" s="19" t="str">
        <f>IF(J336="double email",(MATCH(I336,I337:$I$3002,0)),"")</f>
        <v/>
      </c>
      <c r="L336" s="19" t="b">
        <f t="shared" si="70"/>
        <v>0</v>
      </c>
      <c r="M336" s="20" t="str">
        <f>IF(ISBLANK('Klanten gegevens'!E319),"",TRIM('Klanten gegevens'!E319))</f>
        <v>ja</v>
      </c>
      <c r="N336" s="19" t="str">
        <f t="shared" si="71"/>
        <v/>
      </c>
      <c r="Q336" s="20" t="str">
        <f>IF(ISBLANK('Klanten gegevens'!R319),"",TRIM('Klanten gegevens'!R319))</f>
        <v/>
      </c>
      <c r="R336" s="19" t="str">
        <f t="shared" si="72"/>
        <v/>
      </c>
      <c r="S336" s="19" t="str">
        <f t="shared" si="73"/>
        <v/>
      </c>
      <c r="T336" s="19" t="str">
        <f t="shared" si="74"/>
        <v/>
      </c>
      <c r="U336" s="19" t="str">
        <f t="shared" si="75"/>
        <v/>
      </c>
      <c r="X336" s="20" t="str">
        <f>IF(ISBLANK('Klanten gegevens'!S319),"",TRIM('Klanten gegevens'!S319))</f>
        <v/>
      </c>
      <c r="Y336" s="19" t="str">
        <f t="shared" si="76"/>
        <v/>
      </c>
      <c r="Z336" s="20" t="str">
        <f>IF(ISBLANK('Klanten gegevens'!T319),"",TRIM('Klanten gegevens'!T319))</f>
        <v/>
      </c>
      <c r="AA336" s="19" t="str">
        <f t="shared" si="77"/>
        <v/>
      </c>
    </row>
    <row r="337" spans="1:27" x14ac:dyDescent="0.2">
      <c r="A337" s="19" t="str">
        <f>IF(ISBLANK('Klanten gegevens'!A320),"",TRIM(PROPER('Klanten gegevens'!A320)))</f>
        <v>Eveliene</v>
      </c>
      <c r="B337" s="19" t="str">
        <f t="shared" si="65"/>
        <v/>
      </c>
      <c r="C337" s="20" t="str">
        <f>IF(ISBLANK('Klanten gegevens'!B320),"",TRIM(PROPER('Klanten gegevens'!B320)))</f>
        <v>Stassen</v>
      </c>
      <c r="D337" s="19" t="str">
        <f t="shared" si="66"/>
        <v/>
      </c>
      <c r="E337" s="20" t="str">
        <f>IF(ISBLANK('Klanten gegevens'!C320),"",TRIM(PROPER('Klanten gegevens'!C320)))</f>
        <v>1137</v>
      </c>
      <c r="F337" s="19" t="str">
        <f t="shared" si="67"/>
        <v/>
      </c>
      <c r="G337" s="19" t="str">
        <f>IF(F337="double ID",(MATCH(E337,E338:$E$3002,0)),"")</f>
        <v/>
      </c>
      <c r="H337" s="19" t="b">
        <f t="shared" si="68"/>
        <v>0</v>
      </c>
      <c r="I337" s="20" t="str">
        <f>IF(ISBLANK('Klanten gegevens'!D320),"",TRIM('Klanten gegevens'!D320))</f>
        <v>stassen27@gmail.com</v>
      </c>
      <c r="J337" s="19" t="str">
        <f t="shared" si="69"/>
        <v/>
      </c>
      <c r="K337" s="19" t="str">
        <f>IF(J337="double email",(MATCH(I337,I338:$I$3002,0)),"")</f>
        <v/>
      </c>
      <c r="L337" s="19" t="b">
        <f t="shared" si="70"/>
        <v>0</v>
      </c>
      <c r="M337" s="20" t="str">
        <f>IF(ISBLANK('Klanten gegevens'!E320),"",TRIM('Klanten gegevens'!E320))</f>
        <v>ja</v>
      </c>
      <c r="N337" s="19" t="str">
        <f t="shared" si="71"/>
        <v/>
      </c>
      <c r="Q337" s="20" t="str">
        <f>IF(ISBLANK('Klanten gegevens'!R320),"",TRIM('Klanten gegevens'!R320))</f>
        <v/>
      </c>
      <c r="R337" s="19" t="str">
        <f t="shared" si="72"/>
        <v/>
      </c>
      <c r="S337" s="19" t="str">
        <f t="shared" si="73"/>
        <v/>
      </c>
      <c r="T337" s="19" t="str">
        <f t="shared" si="74"/>
        <v/>
      </c>
      <c r="U337" s="19" t="str">
        <f t="shared" si="75"/>
        <v/>
      </c>
      <c r="X337" s="20" t="str">
        <f>IF(ISBLANK('Klanten gegevens'!S320),"",TRIM('Klanten gegevens'!S320))</f>
        <v/>
      </c>
      <c r="Y337" s="19" t="str">
        <f t="shared" si="76"/>
        <v/>
      </c>
      <c r="Z337" s="20" t="str">
        <f>IF(ISBLANK('Klanten gegevens'!T320),"",TRIM('Klanten gegevens'!T320))</f>
        <v/>
      </c>
      <c r="AA337" s="19" t="str">
        <f t="shared" si="77"/>
        <v/>
      </c>
    </row>
    <row r="338" spans="1:27" x14ac:dyDescent="0.2">
      <c r="A338" s="19" t="str">
        <f>IF(ISBLANK('Klanten gegevens'!A321),"",TRIM(PROPER('Klanten gegevens'!A321)))</f>
        <v>Eveline</v>
      </c>
      <c r="B338" s="19" t="str">
        <f t="shared" si="65"/>
        <v/>
      </c>
      <c r="C338" s="20" t="str">
        <f>IF(ISBLANK('Klanten gegevens'!B321),"",TRIM(PROPER('Klanten gegevens'!B321)))</f>
        <v>Verhoosel</v>
      </c>
      <c r="D338" s="19" t="str">
        <f t="shared" si="66"/>
        <v/>
      </c>
      <c r="E338" s="20" t="str">
        <f>IF(ISBLANK('Klanten gegevens'!C321),"",TRIM(PROPER('Klanten gegevens'!C321)))</f>
        <v>243</v>
      </c>
      <c r="F338" s="19" t="str">
        <f t="shared" si="67"/>
        <v/>
      </c>
      <c r="G338" s="19" t="str">
        <f>IF(F338="double ID",(MATCH(E338,E339:$E$3002,0)),"")</f>
        <v/>
      </c>
      <c r="H338" s="19" t="b">
        <f t="shared" si="68"/>
        <v>0</v>
      </c>
      <c r="I338" s="20" t="str">
        <f>IF(ISBLANK('Klanten gegevens'!D321),"",TRIM('Klanten gegevens'!D321))</f>
        <v>evelineverhoosel@gmail.com</v>
      </c>
      <c r="J338" s="19" t="str">
        <f t="shared" si="69"/>
        <v/>
      </c>
      <c r="K338" s="19" t="str">
        <f>IF(J338="double email",(MATCH(I338,I339:$I$3002,0)),"")</f>
        <v/>
      </c>
      <c r="L338" s="19" t="b">
        <f t="shared" si="70"/>
        <v>0</v>
      </c>
      <c r="M338" s="20" t="str">
        <f>IF(ISBLANK('Klanten gegevens'!E321),"",TRIM('Klanten gegevens'!E321))</f>
        <v>ja</v>
      </c>
      <c r="N338" s="19" t="str">
        <f t="shared" si="71"/>
        <v/>
      </c>
      <c r="Q338" s="20" t="str">
        <f>IF(ISBLANK('Klanten gegevens'!R321),"",TRIM('Klanten gegevens'!R321))</f>
        <v/>
      </c>
      <c r="R338" s="19" t="str">
        <f t="shared" si="72"/>
        <v/>
      </c>
      <c r="S338" s="19" t="str">
        <f t="shared" si="73"/>
        <v/>
      </c>
      <c r="T338" s="19" t="str">
        <f t="shared" si="74"/>
        <v/>
      </c>
      <c r="U338" s="19" t="str">
        <f t="shared" si="75"/>
        <v/>
      </c>
      <c r="X338" s="20" t="str">
        <f>IF(ISBLANK('Klanten gegevens'!S321),"",TRIM('Klanten gegevens'!S321))</f>
        <v/>
      </c>
      <c r="Y338" s="19" t="str">
        <f t="shared" si="76"/>
        <v/>
      </c>
      <c r="Z338" s="20" t="str">
        <f>IF(ISBLANK('Klanten gegevens'!T321),"",TRIM('Klanten gegevens'!T321))</f>
        <v/>
      </c>
      <c r="AA338" s="19" t="str">
        <f t="shared" si="77"/>
        <v/>
      </c>
    </row>
    <row r="339" spans="1:27" x14ac:dyDescent="0.2">
      <c r="A339" s="19" t="str">
        <f>IF(ISBLANK('Klanten gegevens'!A322),"",TRIM(PROPER('Klanten gegevens'!A322)))</f>
        <v>Eveline</v>
      </c>
      <c r="B339" s="19" t="str">
        <f t="shared" si="65"/>
        <v/>
      </c>
      <c r="C339" s="20" t="str">
        <f>IF(ISBLANK('Klanten gegevens'!B322),"",TRIM(PROPER('Klanten gegevens'!B322)))</f>
        <v>De Groot</v>
      </c>
      <c r="D339" s="19" t="str">
        <f t="shared" si="66"/>
        <v/>
      </c>
      <c r="E339" s="20" t="str">
        <f>IF(ISBLANK('Klanten gegevens'!C322),"",TRIM(PROPER('Klanten gegevens'!C322)))</f>
        <v>493</v>
      </c>
      <c r="F339" s="19" t="str">
        <f t="shared" si="67"/>
        <v/>
      </c>
      <c r="G339" s="19" t="str">
        <f>IF(F339="double ID",(MATCH(E339,E340:$E$3002,0)),"")</f>
        <v/>
      </c>
      <c r="H339" s="19" t="b">
        <f t="shared" si="68"/>
        <v>0</v>
      </c>
      <c r="I339" s="20" t="str">
        <f>IF(ISBLANK('Klanten gegevens'!D322),"",TRIM('Klanten gegevens'!D322))</f>
        <v>eefke7@hotmail.com</v>
      </c>
      <c r="J339" s="19" t="str">
        <f t="shared" si="69"/>
        <v/>
      </c>
      <c r="K339" s="19" t="str">
        <f>IF(J339="double email",(MATCH(I339,I340:$I$3002,0)),"")</f>
        <v/>
      </c>
      <c r="L339" s="19" t="b">
        <f t="shared" si="70"/>
        <v>0</v>
      </c>
      <c r="M339" s="20" t="str">
        <f>IF(ISBLANK('Klanten gegevens'!E322),"",TRIM('Klanten gegevens'!E322))</f>
        <v>ja</v>
      </c>
      <c r="N339" s="19" t="str">
        <f t="shared" si="71"/>
        <v/>
      </c>
      <c r="Q339" s="20" t="str">
        <f>IF(ISBLANK('Klanten gegevens'!R322),"",TRIM('Klanten gegevens'!R322))</f>
        <v/>
      </c>
      <c r="R339" s="19" t="str">
        <f t="shared" si="72"/>
        <v/>
      </c>
      <c r="S339" s="19" t="str">
        <f t="shared" si="73"/>
        <v/>
      </c>
      <c r="T339" s="19" t="str">
        <f t="shared" si="74"/>
        <v/>
      </c>
      <c r="U339" s="19" t="str">
        <f t="shared" si="75"/>
        <v/>
      </c>
      <c r="X339" s="20" t="str">
        <f>IF(ISBLANK('Klanten gegevens'!S322),"",TRIM('Klanten gegevens'!S322))</f>
        <v/>
      </c>
      <c r="Y339" s="19" t="str">
        <f t="shared" si="76"/>
        <v/>
      </c>
      <c r="Z339" s="20" t="str">
        <f>IF(ISBLANK('Klanten gegevens'!T322),"",TRIM('Klanten gegevens'!T322))</f>
        <v/>
      </c>
      <c r="AA339" s="19" t="str">
        <f t="shared" si="77"/>
        <v/>
      </c>
    </row>
    <row r="340" spans="1:27" x14ac:dyDescent="0.2">
      <c r="A340" s="19" t="str">
        <f>IF(ISBLANK('Klanten gegevens'!A323),"",TRIM(PROPER('Klanten gegevens'!A323)))</f>
        <v>Eveline</v>
      </c>
      <c r="B340" s="19" t="str">
        <f t="shared" si="65"/>
        <v/>
      </c>
      <c r="C340" s="20" t="str">
        <f>IF(ISBLANK('Klanten gegevens'!B323),"",TRIM(PROPER('Klanten gegevens'!B323)))</f>
        <v>Henquet</v>
      </c>
      <c r="D340" s="19" t="str">
        <f t="shared" si="66"/>
        <v/>
      </c>
      <c r="E340" s="20" t="str">
        <f>IF(ISBLANK('Klanten gegevens'!C323),"",TRIM(PROPER('Klanten gegevens'!C323)))</f>
        <v>706</v>
      </c>
      <c r="F340" s="19" t="str">
        <f t="shared" si="67"/>
        <v/>
      </c>
      <c r="G340" s="19" t="str">
        <f>IF(F340="double ID",(MATCH(E340,E341:$E$3002,0)),"")</f>
        <v/>
      </c>
      <c r="H340" s="19" t="b">
        <f t="shared" si="68"/>
        <v>0</v>
      </c>
      <c r="I340" s="20" t="str">
        <f>IF(ISBLANK('Klanten gegevens'!D323),"",TRIM('Klanten gegevens'!D323))</f>
        <v>eveline_henquet@hotmail.com</v>
      </c>
      <c r="J340" s="19" t="str">
        <f t="shared" si="69"/>
        <v/>
      </c>
      <c r="K340" s="19" t="str">
        <f>IF(J340="double email",(MATCH(I340,I341:$I$3002,0)),"")</f>
        <v/>
      </c>
      <c r="L340" s="19" t="b">
        <f t="shared" si="70"/>
        <v>0</v>
      </c>
      <c r="M340" s="20" t="str">
        <f>IF(ISBLANK('Klanten gegevens'!E323),"",TRIM('Klanten gegevens'!E323))</f>
        <v>ja</v>
      </c>
      <c r="N340" s="19" t="str">
        <f t="shared" si="71"/>
        <v/>
      </c>
      <c r="Q340" s="20" t="str">
        <f>IF(ISBLANK('Klanten gegevens'!R323),"",TRIM('Klanten gegevens'!R323))</f>
        <v/>
      </c>
      <c r="R340" s="19" t="str">
        <f t="shared" si="72"/>
        <v/>
      </c>
      <c r="S340" s="19" t="str">
        <f t="shared" si="73"/>
        <v/>
      </c>
      <c r="T340" s="19" t="str">
        <f t="shared" si="74"/>
        <v/>
      </c>
      <c r="U340" s="19" t="str">
        <f t="shared" si="75"/>
        <v/>
      </c>
      <c r="X340" s="20" t="str">
        <f>IF(ISBLANK('Klanten gegevens'!S323),"",TRIM('Klanten gegevens'!S323))</f>
        <v/>
      </c>
      <c r="Y340" s="19" t="str">
        <f t="shared" si="76"/>
        <v/>
      </c>
      <c r="Z340" s="20" t="str">
        <f>IF(ISBLANK('Klanten gegevens'!T323),"",TRIM('Klanten gegevens'!T323))</f>
        <v/>
      </c>
      <c r="AA340" s="19" t="str">
        <f t="shared" si="77"/>
        <v/>
      </c>
    </row>
    <row r="341" spans="1:27" x14ac:dyDescent="0.2">
      <c r="A341" s="19" t="str">
        <f>IF(ISBLANK('Klanten gegevens'!A324),"",TRIM(PROPER('Klanten gegevens'!A324)))</f>
        <v>Eveline</v>
      </c>
      <c r="B341" s="19" t="str">
        <f t="shared" si="65"/>
        <v/>
      </c>
      <c r="C341" s="20" t="str">
        <f>IF(ISBLANK('Klanten gegevens'!B324),"",TRIM(PROPER('Klanten gegevens'!B324)))</f>
        <v>Schmidt</v>
      </c>
      <c r="D341" s="19" t="str">
        <f t="shared" si="66"/>
        <v/>
      </c>
      <c r="E341" s="20" t="str">
        <f>IF(ISBLANK('Klanten gegevens'!C324),"",TRIM(PROPER('Klanten gegevens'!C324)))</f>
        <v>1138</v>
      </c>
      <c r="F341" s="19" t="str">
        <f t="shared" si="67"/>
        <v/>
      </c>
      <c r="G341" s="19" t="str">
        <f>IF(F341="double ID",(MATCH(E341,E342:$E$3002,0)),"")</f>
        <v/>
      </c>
      <c r="H341" s="19" t="b">
        <f t="shared" si="68"/>
        <v>0</v>
      </c>
      <c r="I341" s="20" t="str">
        <f>IF(ISBLANK('Klanten gegevens'!D324),"",TRIM('Klanten gegevens'!D324))</f>
        <v>e-schmidt@live.com</v>
      </c>
      <c r="J341" s="19" t="str">
        <f t="shared" si="69"/>
        <v/>
      </c>
      <c r="K341" s="19" t="str">
        <f>IF(J341="double email",(MATCH(I341,I342:$I$3002,0)),"")</f>
        <v/>
      </c>
      <c r="L341" s="19" t="b">
        <f t="shared" si="70"/>
        <v>0</v>
      </c>
      <c r="M341" s="20" t="str">
        <f>IF(ISBLANK('Klanten gegevens'!E324),"",TRIM('Klanten gegevens'!E324))</f>
        <v>ja</v>
      </c>
      <c r="N341" s="19" t="str">
        <f t="shared" si="71"/>
        <v/>
      </c>
      <c r="Q341" s="20" t="str">
        <f>IF(ISBLANK('Klanten gegevens'!R324),"",TRIM('Klanten gegevens'!R324))</f>
        <v/>
      </c>
      <c r="R341" s="19" t="str">
        <f t="shared" si="72"/>
        <v/>
      </c>
      <c r="S341" s="19" t="str">
        <f t="shared" si="73"/>
        <v/>
      </c>
      <c r="T341" s="19" t="str">
        <f t="shared" si="74"/>
        <v/>
      </c>
      <c r="U341" s="19" t="str">
        <f t="shared" si="75"/>
        <v/>
      </c>
      <c r="X341" s="20" t="str">
        <f>IF(ISBLANK('Klanten gegevens'!S324),"",TRIM('Klanten gegevens'!S324))</f>
        <v/>
      </c>
      <c r="Y341" s="19" t="str">
        <f t="shared" si="76"/>
        <v/>
      </c>
      <c r="Z341" s="20" t="str">
        <f>IF(ISBLANK('Klanten gegevens'!T324),"",TRIM('Klanten gegevens'!T324))</f>
        <v/>
      </c>
      <c r="AA341" s="19" t="str">
        <f t="shared" si="77"/>
        <v/>
      </c>
    </row>
    <row r="342" spans="1:27" x14ac:dyDescent="0.2">
      <c r="A342" s="19" t="e">
        <f>IF(ISBLANK('Klanten gegevens'!#REF!),"",TRIM(PROPER('Klanten gegevens'!#REF!)))</f>
        <v>#REF!</v>
      </c>
      <c r="B342" s="19" t="e">
        <f t="shared" si="65"/>
        <v>#REF!</v>
      </c>
      <c r="C342" s="20" t="e">
        <f>IF(ISBLANK('Klanten gegevens'!#REF!),"",TRIM(PROPER('Klanten gegevens'!#REF!)))</f>
        <v>#REF!</v>
      </c>
      <c r="D342" s="19" t="e">
        <f t="shared" si="66"/>
        <v>#REF!</v>
      </c>
      <c r="E342" s="20" t="e">
        <f>IF(ISBLANK('Klanten gegevens'!#REF!),"",TRIM(PROPER('Klanten gegevens'!#REF!)))</f>
        <v>#REF!</v>
      </c>
      <c r="F342" s="19" t="e">
        <f t="shared" si="67"/>
        <v>#REF!</v>
      </c>
      <c r="G342" s="19" t="e">
        <f>IF(F342="double ID",(MATCH(E342,E343:$E$3002,0)),"")</f>
        <v>#REF!</v>
      </c>
      <c r="H342" s="19" t="b">
        <f t="shared" si="68"/>
        <v>0</v>
      </c>
      <c r="I342" s="20" t="e">
        <f>IF(ISBLANK('Klanten gegevens'!#REF!),"",TRIM('Klanten gegevens'!#REF!))</f>
        <v>#REF!</v>
      </c>
      <c r="J342" s="19" t="e">
        <f t="shared" si="69"/>
        <v>#REF!</v>
      </c>
      <c r="K342" s="19" t="e">
        <f>IF(J342="double email",(MATCH(I342,I343:$I$3002,0)),"")</f>
        <v>#REF!</v>
      </c>
      <c r="L342" s="19" t="b">
        <f t="shared" si="70"/>
        <v>0</v>
      </c>
      <c r="M342" s="20" t="e">
        <f>IF(ISBLANK('Klanten gegevens'!#REF!),"",TRIM('Klanten gegevens'!#REF!))</f>
        <v>#REF!</v>
      </c>
      <c r="N342" s="19" t="e">
        <f t="shared" si="71"/>
        <v>#REF!</v>
      </c>
      <c r="Q342" s="20" t="e">
        <f>IF(ISBLANK('Klanten gegevens'!#REF!),"",TRIM('Klanten gegevens'!#REF!))</f>
        <v>#REF!</v>
      </c>
      <c r="R342" s="19" t="e">
        <f t="shared" si="72"/>
        <v>#REF!</v>
      </c>
      <c r="S342" s="19" t="e">
        <f t="shared" si="73"/>
        <v>#REF!</v>
      </c>
      <c r="T342" s="19" t="e">
        <f t="shared" si="74"/>
        <v>#REF!</v>
      </c>
      <c r="U342" s="19" t="e">
        <f t="shared" si="75"/>
        <v>#REF!</v>
      </c>
      <c r="X342" s="20" t="e">
        <f>IF(ISBLANK('Klanten gegevens'!#REF!),"",TRIM('Klanten gegevens'!#REF!))</f>
        <v>#REF!</v>
      </c>
      <c r="Y342" s="19" t="e">
        <f t="shared" si="76"/>
        <v>#REF!</v>
      </c>
      <c r="Z342" s="20" t="e">
        <f>IF(ISBLANK('Klanten gegevens'!#REF!),"",TRIM('Klanten gegevens'!#REF!))</f>
        <v>#REF!</v>
      </c>
      <c r="AA342" s="19" t="e">
        <f t="shared" si="77"/>
        <v>#REF!</v>
      </c>
    </row>
    <row r="343" spans="1:27" x14ac:dyDescent="0.2">
      <c r="A343" s="19" t="str">
        <f>IF(ISBLANK('Klanten gegevens'!A325),"",TRIM(PROPER('Klanten gegevens'!A325)))</f>
        <v>Evrim</v>
      </c>
      <c r="B343" s="19" t="str">
        <f t="shared" si="65"/>
        <v/>
      </c>
      <c r="C343" s="20" t="str">
        <f>IF(ISBLANK('Klanten gegevens'!B325),"",TRIM(PROPER('Klanten gegevens'!B325)))</f>
        <v>Onat</v>
      </c>
      <c r="D343" s="19" t="str">
        <f t="shared" si="66"/>
        <v/>
      </c>
      <c r="E343" s="20" t="str">
        <f>IF(ISBLANK('Klanten gegevens'!C325),"",TRIM(PROPER('Klanten gegevens'!C325)))</f>
        <v>148</v>
      </c>
      <c r="F343" s="19" t="str">
        <f t="shared" si="67"/>
        <v/>
      </c>
      <c r="G343" s="19" t="str">
        <f>IF(F343="double ID",(MATCH(E343,E344:$E$3002,0)),"")</f>
        <v/>
      </c>
      <c r="H343" s="19" t="b">
        <f t="shared" si="68"/>
        <v>0</v>
      </c>
      <c r="I343" s="20" t="str">
        <f>IF(ISBLANK('Klanten gegevens'!D325),"",TRIM('Klanten gegevens'!D325))</f>
        <v>evrimo@gmail.com</v>
      </c>
      <c r="J343" s="19" t="str">
        <f t="shared" si="69"/>
        <v/>
      </c>
      <c r="K343" s="19" t="str">
        <f>IF(J343="double email",(MATCH(I343,I344:$I$3002,0)),"")</f>
        <v/>
      </c>
      <c r="L343" s="19" t="b">
        <f t="shared" si="70"/>
        <v>0</v>
      </c>
      <c r="M343" s="20" t="str">
        <f>IF(ISBLANK('Klanten gegevens'!E325),"",TRIM('Klanten gegevens'!E325))</f>
        <v>ja</v>
      </c>
      <c r="N343" s="19" t="str">
        <f t="shared" si="71"/>
        <v/>
      </c>
      <c r="Q343" s="20" t="str">
        <f>IF(ISBLANK('Klanten gegevens'!R325),"",TRIM('Klanten gegevens'!R325))</f>
        <v/>
      </c>
      <c r="R343" s="19" t="str">
        <f t="shared" si="72"/>
        <v/>
      </c>
      <c r="S343" s="19" t="str">
        <f t="shared" si="73"/>
        <v/>
      </c>
      <c r="T343" s="19" t="str">
        <f t="shared" si="74"/>
        <v/>
      </c>
      <c r="U343" s="19" t="str">
        <f t="shared" si="75"/>
        <v/>
      </c>
      <c r="X343" s="20" t="str">
        <f>IF(ISBLANK('Klanten gegevens'!S325),"",TRIM('Klanten gegevens'!S325))</f>
        <v/>
      </c>
      <c r="Y343" s="19" t="str">
        <f t="shared" si="76"/>
        <v/>
      </c>
      <c r="Z343" s="20" t="str">
        <f>IF(ISBLANK('Klanten gegevens'!T325),"",TRIM('Klanten gegevens'!T325))</f>
        <v/>
      </c>
      <c r="AA343" s="19" t="str">
        <f t="shared" si="77"/>
        <v/>
      </c>
    </row>
    <row r="344" spans="1:27" x14ac:dyDescent="0.2">
      <c r="A344" s="19" t="str">
        <f>IF(ISBLANK('Klanten gegevens'!A326),"",TRIM(PROPER('Klanten gegevens'!A326)))</f>
        <v>Evy</v>
      </c>
      <c r="B344" s="19" t="str">
        <f t="shared" si="65"/>
        <v/>
      </c>
      <c r="C344" s="20" t="str">
        <f>IF(ISBLANK('Klanten gegevens'!B326),"",TRIM(PROPER('Klanten gegevens'!B326)))</f>
        <v>Graus</v>
      </c>
      <c r="D344" s="19" t="str">
        <f t="shared" si="66"/>
        <v/>
      </c>
      <c r="E344" s="20" t="str">
        <f>IF(ISBLANK('Klanten gegevens'!C326),"",TRIM(PROPER('Klanten gegevens'!C326)))</f>
        <v>647</v>
      </c>
      <c r="F344" s="19" t="str">
        <f t="shared" si="67"/>
        <v/>
      </c>
      <c r="G344" s="19" t="str">
        <f>IF(F344="double ID",(MATCH(E344,E345:$E$3002,0)),"")</f>
        <v/>
      </c>
      <c r="H344" s="19" t="b">
        <f t="shared" si="68"/>
        <v>0</v>
      </c>
      <c r="I344" s="20" t="str">
        <f>IF(ISBLANK('Klanten gegevens'!D326),"",TRIM('Klanten gegevens'!D326))</f>
        <v>evy.graus@gmail.com</v>
      </c>
      <c r="J344" s="19" t="str">
        <f t="shared" si="69"/>
        <v/>
      </c>
      <c r="K344" s="19" t="str">
        <f>IF(J344="double email",(MATCH(I344,I345:$I$3002,0)),"")</f>
        <v/>
      </c>
      <c r="L344" s="19" t="b">
        <f t="shared" si="70"/>
        <v>0</v>
      </c>
      <c r="M344" s="20" t="str">
        <f>IF(ISBLANK('Klanten gegevens'!E326),"",TRIM('Klanten gegevens'!E326))</f>
        <v>ja</v>
      </c>
      <c r="N344" s="19" t="str">
        <f t="shared" si="71"/>
        <v/>
      </c>
      <c r="Q344" s="20" t="str">
        <f>IF(ISBLANK('Klanten gegevens'!R326),"",TRIM('Klanten gegevens'!R326))</f>
        <v/>
      </c>
      <c r="R344" s="19" t="str">
        <f t="shared" si="72"/>
        <v/>
      </c>
      <c r="S344" s="19" t="str">
        <f t="shared" si="73"/>
        <v/>
      </c>
      <c r="T344" s="19" t="str">
        <f t="shared" si="74"/>
        <v/>
      </c>
      <c r="U344" s="19" t="str">
        <f t="shared" si="75"/>
        <v/>
      </c>
      <c r="X344" s="20" t="str">
        <f>IF(ISBLANK('Klanten gegevens'!S326),"",TRIM('Klanten gegevens'!S326))</f>
        <v/>
      </c>
      <c r="Y344" s="19" t="str">
        <f t="shared" si="76"/>
        <v/>
      </c>
      <c r="Z344" s="20" t="str">
        <f>IF(ISBLANK('Klanten gegevens'!T326),"",TRIM('Klanten gegevens'!T326))</f>
        <v/>
      </c>
      <c r="AA344" s="19" t="str">
        <f t="shared" si="77"/>
        <v/>
      </c>
    </row>
    <row r="345" spans="1:27" x14ac:dyDescent="0.2">
      <c r="A345" s="19" t="str">
        <f>IF(ISBLANK('Klanten gegevens'!A327),"",TRIM(PROPER('Klanten gegevens'!A327)))</f>
        <v>Evy</v>
      </c>
      <c r="B345" s="19" t="str">
        <f t="shared" si="65"/>
        <v/>
      </c>
      <c r="C345" s="20" t="str">
        <f>IF(ISBLANK('Klanten gegevens'!B327),"",TRIM(PROPER('Klanten gegevens'!B327)))</f>
        <v>Heubel</v>
      </c>
      <c r="D345" s="19" t="str">
        <f t="shared" si="66"/>
        <v/>
      </c>
      <c r="E345" s="20" t="str">
        <f>IF(ISBLANK('Klanten gegevens'!C327),"",TRIM(PROPER('Klanten gegevens'!C327)))</f>
        <v>723</v>
      </c>
      <c r="F345" s="19" t="str">
        <f t="shared" si="67"/>
        <v/>
      </c>
      <c r="G345" s="19" t="str">
        <f>IF(F345="double ID",(MATCH(E345,E346:$E$3002,0)),"")</f>
        <v/>
      </c>
      <c r="H345" s="19" t="b">
        <f t="shared" si="68"/>
        <v>0</v>
      </c>
      <c r="I345" s="20" t="str">
        <f>IF(ISBLANK('Klanten gegevens'!D327),"",TRIM('Klanten gegevens'!D327))</f>
        <v>evyvanhan@hotmail.com</v>
      </c>
      <c r="J345" s="19" t="str">
        <f t="shared" si="69"/>
        <v/>
      </c>
      <c r="K345" s="19" t="str">
        <f>IF(J345="double email",(MATCH(I345,I346:$I$3002,0)),"")</f>
        <v/>
      </c>
      <c r="L345" s="19" t="b">
        <f t="shared" si="70"/>
        <v>0</v>
      </c>
      <c r="M345" s="20" t="str">
        <f>IF(ISBLANK('Klanten gegevens'!E327),"",TRIM('Klanten gegevens'!E327))</f>
        <v>ja</v>
      </c>
      <c r="N345" s="19" t="str">
        <f t="shared" si="71"/>
        <v/>
      </c>
      <c r="Q345" s="20" t="str">
        <f>IF(ISBLANK('Klanten gegevens'!R327),"",TRIM('Klanten gegevens'!R327))</f>
        <v/>
      </c>
      <c r="R345" s="19" t="str">
        <f t="shared" si="72"/>
        <v/>
      </c>
      <c r="S345" s="19" t="str">
        <f t="shared" si="73"/>
        <v/>
      </c>
      <c r="T345" s="19" t="str">
        <f t="shared" si="74"/>
        <v/>
      </c>
      <c r="U345" s="19" t="str">
        <f t="shared" si="75"/>
        <v/>
      </c>
      <c r="X345" s="20" t="str">
        <f>IF(ISBLANK('Klanten gegevens'!S327),"",TRIM('Klanten gegevens'!S327))</f>
        <v/>
      </c>
      <c r="Y345" s="19" t="str">
        <f t="shared" si="76"/>
        <v/>
      </c>
      <c r="Z345" s="20" t="str">
        <f>IF(ISBLANK('Klanten gegevens'!T327),"",TRIM('Klanten gegevens'!T327))</f>
        <v/>
      </c>
      <c r="AA345" s="19" t="str">
        <f t="shared" si="77"/>
        <v/>
      </c>
    </row>
    <row r="346" spans="1:27" x14ac:dyDescent="0.2">
      <c r="A346" s="19" t="str">
        <f>IF(ISBLANK('Klanten gegevens'!A328),"",TRIM(PROPER('Klanten gegevens'!A328)))</f>
        <v>Fabiana</v>
      </c>
      <c r="B346" s="19" t="str">
        <f t="shared" si="65"/>
        <v/>
      </c>
      <c r="C346" s="20" t="str">
        <f>IF(ISBLANK('Klanten gegevens'!B328),"",TRIM(PROPER('Klanten gegevens'!B328)))</f>
        <v>Quezada</v>
      </c>
      <c r="D346" s="19" t="str">
        <f t="shared" si="66"/>
        <v/>
      </c>
      <c r="E346" s="20" t="str">
        <f>IF(ISBLANK('Klanten gegevens'!C328),"",TRIM(PROPER('Klanten gegevens'!C328)))</f>
        <v>1140</v>
      </c>
      <c r="F346" s="19" t="str">
        <f t="shared" si="67"/>
        <v/>
      </c>
      <c r="G346" s="19" t="str">
        <f>IF(F346="double ID",(MATCH(E346,E347:$E$3002,0)),"")</f>
        <v/>
      </c>
      <c r="H346" s="19" t="b">
        <f t="shared" si="68"/>
        <v>0</v>
      </c>
      <c r="I346" s="20" t="str">
        <f>IF(ISBLANK('Klanten gegevens'!D328),"",TRIM('Klanten gegevens'!D328))</f>
        <v>fabianaquezadaib@gmail.com</v>
      </c>
      <c r="J346" s="19" t="str">
        <f t="shared" si="69"/>
        <v/>
      </c>
      <c r="K346" s="19" t="str">
        <f>IF(J346="double email",(MATCH(I346,I347:$I$3002,0)),"")</f>
        <v/>
      </c>
      <c r="L346" s="19" t="b">
        <f t="shared" si="70"/>
        <v>0</v>
      </c>
      <c r="M346" s="20" t="str">
        <f>IF(ISBLANK('Klanten gegevens'!E328),"",TRIM('Klanten gegevens'!E328))</f>
        <v>ja</v>
      </c>
      <c r="N346" s="19" t="str">
        <f t="shared" si="71"/>
        <v/>
      </c>
      <c r="Q346" s="20" t="str">
        <f>IF(ISBLANK('Klanten gegevens'!R328),"",TRIM('Klanten gegevens'!R328))</f>
        <v/>
      </c>
      <c r="R346" s="19" t="str">
        <f t="shared" si="72"/>
        <v/>
      </c>
      <c r="S346" s="19" t="str">
        <f t="shared" si="73"/>
        <v/>
      </c>
      <c r="T346" s="19" t="str">
        <f t="shared" si="74"/>
        <v/>
      </c>
      <c r="U346" s="19" t="str">
        <f t="shared" si="75"/>
        <v/>
      </c>
      <c r="X346" s="20" t="str">
        <f>IF(ISBLANK('Klanten gegevens'!S328),"",TRIM('Klanten gegevens'!S328))</f>
        <v/>
      </c>
      <c r="Y346" s="19" t="str">
        <f t="shared" si="76"/>
        <v/>
      </c>
      <c r="Z346" s="20" t="str">
        <f>IF(ISBLANK('Klanten gegevens'!T328),"",TRIM('Klanten gegevens'!T328))</f>
        <v/>
      </c>
      <c r="AA346" s="19" t="str">
        <f t="shared" si="77"/>
        <v/>
      </c>
    </row>
    <row r="347" spans="1:27" x14ac:dyDescent="0.2">
      <c r="A347" s="19" t="e">
        <f>IF(ISBLANK('Klanten gegevens'!#REF!),"",TRIM(PROPER('Klanten gegevens'!#REF!)))</f>
        <v>#REF!</v>
      </c>
      <c r="B347" s="19" t="e">
        <f t="shared" si="65"/>
        <v>#REF!</v>
      </c>
      <c r="C347" s="20" t="e">
        <f>IF(ISBLANK('Klanten gegevens'!#REF!),"",TRIM(PROPER('Klanten gegevens'!#REF!)))</f>
        <v>#REF!</v>
      </c>
      <c r="D347" s="19" t="e">
        <f t="shared" si="66"/>
        <v>#REF!</v>
      </c>
      <c r="E347" s="20" t="e">
        <f>IF(ISBLANK('Klanten gegevens'!#REF!),"",TRIM(PROPER('Klanten gegevens'!#REF!)))</f>
        <v>#REF!</v>
      </c>
      <c r="F347" s="19" t="e">
        <f t="shared" si="67"/>
        <v>#REF!</v>
      </c>
      <c r="G347" s="19" t="e">
        <f>IF(F347="double ID",(MATCH(E347,E348:$E$3002,0)),"")</f>
        <v>#REF!</v>
      </c>
      <c r="H347" s="19" t="b">
        <f t="shared" si="68"/>
        <v>0</v>
      </c>
      <c r="I347" s="20" t="e">
        <f>IF(ISBLANK('Klanten gegevens'!#REF!),"",TRIM('Klanten gegevens'!#REF!))</f>
        <v>#REF!</v>
      </c>
      <c r="J347" s="19" t="e">
        <f t="shared" si="69"/>
        <v>#REF!</v>
      </c>
      <c r="K347" s="19" t="e">
        <f>IF(J347="double email",(MATCH(I347,I348:$I$3002,0)),"")</f>
        <v>#REF!</v>
      </c>
      <c r="L347" s="19" t="b">
        <f t="shared" si="70"/>
        <v>0</v>
      </c>
      <c r="M347" s="20" t="e">
        <f>IF(ISBLANK('Klanten gegevens'!#REF!),"",TRIM('Klanten gegevens'!#REF!))</f>
        <v>#REF!</v>
      </c>
      <c r="N347" s="19" t="e">
        <f t="shared" si="71"/>
        <v>#REF!</v>
      </c>
      <c r="Q347" s="20" t="e">
        <f>IF(ISBLANK('Klanten gegevens'!#REF!),"",TRIM('Klanten gegevens'!#REF!))</f>
        <v>#REF!</v>
      </c>
      <c r="R347" s="19" t="e">
        <f t="shared" si="72"/>
        <v>#REF!</v>
      </c>
      <c r="S347" s="19" t="e">
        <f t="shared" si="73"/>
        <v>#REF!</v>
      </c>
      <c r="T347" s="19" t="e">
        <f t="shared" si="74"/>
        <v>#REF!</v>
      </c>
      <c r="U347" s="19" t="e">
        <f t="shared" si="75"/>
        <v>#REF!</v>
      </c>
      <c r="X347" s="20" t="e">
        <f>IF(ISBLANK('Klanten gegevens'!#REF!),"",TRIM('Klanten gegevens'!#REF!))</f>
        <v>#REF!</v>
      </c>
      <c r="Y347" s="19" t="e">
        <f t="shared" si="76"/>
        <v>#REF!</v>
      </c>
      <c r="Z347" s="20" t="e">
        <f>IF(ISBLANK('Klanten gegevens'!#REF!),"",TRIM('Klanten gegevens'!#REF!))</f>
        <v>#REF!</v>
      </c>
      <c r="AA347" s="19" t="e">
        <f t="shared" si="77"/>
        <v>#REF!</v>
      </c>
    </row>
    <row r="348" spans="1:27" x14ac:dyDescent="0.2">
      <c r="A348" s="19" t="str">
        <f>IF(ISBLANK('Klanten gegevens'!A329),"",TRIM(PROPER('Klanten gegevens'!A329)))</f>
        <v>Fanny</v>
      </c>
      <c r="B348" s="19" t="str">
        <f t="shared" si="65"/>
        <v/>
      </c>
      <c r="C348" s="20" t="str">
        <f>IF(ISBLANK('Klanten gegevens'!B329),"",TRIM(PROPER('Klanten gegevens'!B329)))</f>
        <v>Bekx</v>
      </c>
      <c r="D348" s="19" t="str">
        <f t="shared" si="66"/>
        <v/>
      </c>
      <c r="E348" s="20" t="str">
        <f>IF(ISBLANK('Klanten gegevens'!C329),"",TRIM(PROPER('Klanten gegevens'!C329)))</f>
        <v>331</v>
      </c>
      <c r="F348" s="19" t="str">
        <f t="shared" si="67"/>
        <v/>
      </c>
      <c r="G348" s="19" t="str">
        <f>IF(F348="double ID",(MATCH(E348,E349:$E$3002,0)),"")</f>
        <v/>
      </c>
      <c r="H348" s="19" t="b">
        <f t="shared" si="68"/>
        <v>0</v>
      </c>
      <c r="I348" s="20" t="str">
        <f>IF(ISBLANK('Klanten gegevens'!D329),"",TRIM('Klanten gegevens'!D329))</f>
        <v>fannybekx@hotmail.com</v>
      </c>
      <c r="J348" s="19" t="str">
        <f t="shared" si="69"/>
        <v/>
      </c>
      <c r="K348" s="19" t="str">
        <f>IF(J348="double email",(MATCH(I348,I349:$I$3002,0)),"")</f>
        <v/>
      </c>
      <c r="L348" s="19" t="b">
        <f t="shared" si="70"/>
        <v>0</v>
      </c>
      <c r="M348" s="20" t="str">
        <f>IF(ISBLANK('Klanten gegevens'!E329),"",TRIM('Klanten gegevens'!E329))</f>
        <v>ja</v>
      </c>
      <c r="N348" s="19" t="str">
        <f t="shared" si="71"/>
        <v/>
      </c>
      <c r="Q348" s="20" t="str">
        <f>IF(ISBLANK('Klanten gegevens'!R329),"",TRIM('Klanten gegevens'!R329))</f>
        <v/>
      </c>
      <c r="R348" s="19" t="str">
        <f t="shared" si="72"/>
        <v/>
      </c>
      <c r="S348" s="19" t="str">
        <f t="shared" si="73"/>
        <v/>
      </c>
      <c r="T348" s="19" t="str">
        <f t="shared" si="74"/>
        <v/>
      </c>
      <c r="U348" s="19" t="str">
        <f t="shared" si="75"/>
        <v/>
      </c>
      <c r="X348" s="20" t="str">
        <f>IF(ISBLANK('Klanten gegevens'!S329),"",TRIM('Klanten gegevens'!S329))</f>
        <v/>
      </c>
      <c r="Y348" s="19" t="str">
        <f t="shared" si="76"/>
        <v/>
      </c>
      <c r="Z348" s="20" t="str">
        <f>IF(ISBLANK('Klanten gegevens'!T329),"",TRIM('Klanten gegevens'!T329))</f>
        <v/>
      </c>
      <c r="AA348" s="19" t="str">
        <f t="shared" si="77"/>
        <v/>
      </c>
    </row>
    <row r="349" spans="1:27" x14ac:dyDescent="0.2">
      <c r="A349" s="19" t="str">
        <f>IF(ISBLANK('Klanten gegevens'!A330),"",TRIM(PROPER('Klanten gegevens'!A330)))</f>
        <v>Fatima Zahra</v>
      </c>
      <c r="B349" s="19" t="str">
        <f t="shared" si="65"/>
        <v/>
      </c>
      <c r="C349" s="20" t="str">
        <f>IF(ISBLANK('Klanten gegevens'!B330),"",TRIM(PROPER('Klanten gegevens'!B330)))</f>
        <v>Elhariti</v>
      </c>
      <c r="D349" s="19" t="str">
        <f t="shared" si="66"/>
        <v/>
      </c>
      <c r="E349" s="20" t="str">
        <f>IF(ISBLANK('Klanten gegevens'!C330),"",TRIM(PROPER('Klanten gegevens'!C330)))</f>
        <v>559</v>
      </c>
      <c r="F349" s="19" t="str">
        <f t="shared" si="67"/>
        <v/>
      </c>
      <c r="G349" s="19" t="str">
        <f>IF(F349="double ID",(MATCH(E349,E350:$E$3002,0)),"")</f>
        <v/>
      </c>
      <c r="H349" s="19" t="b">
        <f t="shared" si="68"/>
        <v>0</v>
      </c>
      <c r="I349" s="20" t="str">
        <f>IF(ISBLANK('Klanten gegevens'!D330),"",TRIM('Klanten gegevens'!D330))</f>
        <v>elhariti.f.z@live.fr</v>
      </c>
      <c r="J349" s="19" t="str">
        <f t="shared" si="69"/>
        <v/>
      </c>
      <c r="K349" s="19" t="str">
        <f>IF(J349="double email",(MATCH(I349,I350:$I$3002,0)),"")</f>
        <v/>
      </c>
      <c r="L349" s="19" t="b">
        <f t="shared" si="70"/>
        <v>0</v>
      </c>
      <c r="M349" s="20" t="str">
        <f>IF(ISBLANK('Klanten gegevens'!E330),"",TRIM('Klanten gegevens'!E330))</f>
        <v>ja</v>
      </c>
      <c r="N349" s="19" t="str">
        <f t="shared" si="71"/>
        <v/>
      </c>
      <c r="Q349" s="20" t="str">
        <f>IF(ISBLANK('Klanten gegevens'!R330),"",TRIM('Klanten gegevens'!R330))</f>
        <v/>
      </c>
      <c r="R349" s="19" t="str">
        <f t="shared" si="72"/>
        <v/>
      </c>
      <c r="S349" s="19" t="str">
        <f t="shared" si="73"/>
        <v/>
      </c>
      <c r="T349" s="19" t="str">
        <f t="shared" si="74"/>
        <v/>
      </c>
      <c r="U349" s="19" t="str">
        <f t="shared" si="75"/>
        <v/>
      </c>
      <c r="X349" s="20" t="str">
        <f>IF(ISBLANK('Klanten gegevens'!S330),"",TRIM('Klanten gegevens'!S330))</f>
        <v/>
      </c>
      <c r="Y349" s="19" t="str">
        <f t="shared" si="76"/>
        <v/>
      </c>
      <c r="Z349" s="20" t="str">
        <f>IF(ISBLANK('Klanten gegevens'!T330),"",TRIM('Klanten gegevens'!T330))</f>
        <v/>
      </c>
      <c r="AA349" s="19" t="str">
        <f t="shared" si="77"/>
        <v/>
      </c>
    </row>
    <row r="350" spans="1:27" x14ac:dyDescent="0.2">
      <c r="A350" s="19" t="str">
        <f>IF(ISBLANK('Klanten gegevens'!A331),"",TRIM(PROPER('Klanten gegevens'!A331)))</f>
        <v>Faye</v>
      </c>
      <c r="B350" s="19" t="str">
        <f t="shared" si="65"/>
        <v/>
      </c>
      <c r="C350" s="20" t="str">
        <f>IF(ISBLANK('Klanten gegevens'!B331),"",TRIM(PROPER('Klanten gegevens'!B331)))</f>
        <v>Faverey</v>
      </c>
      <c r="D350" s="19" t="str">
        <f t="shared" si="66"/>
        <v/>
      </c>
      <c r="E350" s="20" t="str">
        <f>IF(ISBLANK('Klanten gegevens'!C331),"",TRIM(PROPER('Klanten gegevens'!C331)))</f>
        <v>572</v>
      </c>
      <c r="F350" s="19" t="str">
        <f t="shared" si="67"/>
        <v/>
      </c>
      <c r="G350" s="19" t="str">
        <f>IF(F350="double ID",(MATCH(E350,E351:$E$3002,0)),"")</f>
        <v/>
      </c>
      <c r="H350" s="19" t="b">
        <f t="shared" si="68"/>
        <v>0</v>
      </c>
      <c r="I350" s="20" t="str">
        <f>IF(ISBLANK('Klanten gegevens'!D331),"",TRIM('Klanten gegevens'!D331))</f>
        <v>favereyf@hotmail.com</v>
      </c>
      <c r="J350" s="19" t="str">
        <f t="shared" si="69"/>
        <v/>
      </c>
      <c r="K350" s="19" t="str">
        <f>IF(J350="double email",(MATCH(I350,I351:$I$3002,0)),"")</f>
        <v/>
      </c>
      <c r="L350" s="19" t="b">
        <f t="shared" si="70"/>
        <v>0</v>
      </c>
      <c r="M350" s="20" t="str">
        <f>IF(ISBLANK('Klanten gegevens'!E331),"",TRIM('Klanten gegevens'!E331))</f>
        <v>ja</v>
      </c>
      <c r="N350" s="19" t="str">
        <f t="shared" si="71"/>
        <v/>
      </c>
      <c r="Q350" s="20" t="str">
        <f>IF(ISBLANK('Klanten gegevens'!R331),"",TRIM('Klanten gegevens'!R331))</f>
        <v/>
      </c>
      <c r="R350" s="19" t="str">
        <f t="shared" si="72"/>
        <v/>
      </c>
      <c r="S350" s="19" t="str">
        <f t="shared" si="73"/>
        <v/>
      </c>
      <c r="T350" s="19" t="str">
        <f t="shared" si="74"/>
        <v/>
      </c>
      <c r="U350" s="19" t="str">
        <f t="shared" si="75"/>
        <v/>
      </c>
      <c r="X350" s="20" t="str">
        <f>IF(ISBLANK('Klanten gegevens'!S331),"",TRIM('Klanten gegevens'!S331))</f>
        <v/>
      </c>
      <c r="Y350" s="19" t="str">
        <f t="shared" si="76"/>
        <v/>
      </c>
      <c r="Z350" s="20" t="str">
        <f>IF(ISBLANK('Klanten gegevens'!T331),"",TRIM('Klanten gegevens'!T331))</f>
        <v/>
      </c>
      <c r="AA350" s="19" t="str">
        <f t="shared" si="77"/>
        <v/>
      </c>
    </row>
    <row r="351" spans="1:27" x14ac:dyDescent="0.2">
      <c r="A351" s="19" t="str">
        <f>IF(ISBLANK('Klanten gegevens'!A332),"",TRIM(PROPER('Klanten gegevens'!A332)))</f>
        <v>Federica</v>
      </c>
      <c r="B351" s="19" t="str">
        <f t="shared" si="65"/>
        <v/>
      </c>
      <c r="C351" s="20" t="str">
        <f>IF(ISBLANK('Klanten gegevens'!B332),"",TRIM(PROPER('Klanten gegevens'!B332)))</f>
        <v>Palazzini</v>
      </c>
      <c r="D351" s="19" t="str">
        <f t="shared" si="66"/>
        <v/>
      </c>
      <c r="E351" s="20" t="str">
        <f>IF(ISBLANK('Klanten gegevens'!C332),"",TRIM(PROPER('Klanten gegevens'!C332)))</f>
        <v>1141</v>
      </c>
      <c r="F351" s="19" t="str">
        <f t="shared" si="67"/>
        <v/>
      </c>
      <c r="G351" s="19" t="str">
        <f>IF(F351="double ID",(MATCH(E351,E352:$E$3002,0)),"")</f>
        <v/>
      </c>
      <c r="H351" s="19" t="b">
        <f t="shared" si="68"/>
        <v>0</v>
      </c>
      <c r="I351" s="20" t="str">
        <f>IF(ISBLANK('Klanten gegevens'!D332),"",TRIM('Klanten gegevens'!D332))</f>
        <v>palazzini_federica@libero.it</v>
      </c>
      <c r="J351" s="19" t="str">
        <f t="shared" si="69"/>
        <v/>
      </c>
      <c r="K351" s="19" t="str">
        <f>IF(J351="double email",(MATCH(I351,I352:$I$3002,0)),"")</f>
        <v/>
      </c>
      <c r="L351" s="19" t="b">
        <f t="shared" si="70"/>
        <v>0</v>
      </c>
      <c r="M351" s="20" t="str">
        <f>IF(ISBLANK('Klanten gegevens'!E332),"",TRIM('Klanten gegevens'!E332))</f>
        <v>ja</v>
      </c>
      <c r="N351" s="19" t="str">
        <f t="shared" si="71"/>
        <v/>
      </c>
      <c r="Q351" s="20" t="str">
        <f>IF(ISBLANK('Klanten gegevens'!R332),"",TRIM('Klanten gegevens'!R332))</f>
        <v/>
      </c>
      <c r="R351" s="19" t="str">
        <f t="shared" si="72"/>
        <v/>
      </c>
      <c r="S351" s="19" t="str">
        <f t="shared" si="73"/>
        <v/>
      </c>
      <c r="T351" s="19" t="str">
        <f t="shared" si="74"/>
        <v/>
      </c>
      <c r="U351" s="19" t="str">
        <f t="shared" si="75"/>
        <v/>
      </c>
      <c r="X351" s="20" t="str">
        <f>IF(ISBLANK('Klanten gegevens'!S332),"",TRIM('Klanten gegevens'!S332))</f>
        <v/>
      </c>
      <c r="Y351" s="19" t="str">
        <f t="shared" si="76"/>
        <v/>
      </c>
      <c r="Z351" s="20" t="str">
        <f>IF(ISBLANK('Klanten gegevens'!T332),"",TRIM('Klanten gegevens'!T332))</f>
        <v/>
      </c>
      <c r="AA351" s="19" t="str">
        <f t="shared" si="77"/>
        <v/>
      </c>
    </row>
    <row r="352" spans="1:27" x14ac:dyDescent="0.2">
      <c r="A352" s="19" t="str">
        <f>IF(ISBLANK('Klanten gegevens'!A333),"",TRIM(PROPER('Klanten gegevens'!A333)))</f>
        <v>Federico</v>
      </c>
      <c r="B352" s="19" t="str">
        <f t="shared" si="65"/>
        <v/>
      </c>
      <c r="C352" s="20" t="str">
        <f>IF(ISBLANK('Klanten gegevens'!B333),"",TRIM(PROPER('Klanten gegevens'!B333)))</f>
        <v>Pedersoli</v>
      </c>
      <c r="D352" s="19" t="str">
        <f t="shared" si="66"/>
        <v/>
      </c>
      <c r="E352" s="20" t="str">
        <f>IF(ISBLANK('Klanten gegevens'!C333),"",TRIM(PROPER('Klanten gegevens'!C333)))</f>
        <v>1142</v>
      </c>
      <c r="F352" s="19" t="str">
        <f t="shared" si="67"/>
        <v/>
      </c>
      <c r="G352" s="19" t="str">
        <f>IF(F352="double ID",(MATCH(E352,E353:$E$3002,0)),"")</f>
        <v/>
      </c>
      <c r="H352" s="19" t="b">
        <f t="shared" si="68"/>
        <v>0</v>
      </c>
      <c r="I352" s="20" t="str">
        <f>IF(ISBLANK('Klanten gegevens'!D333),"",TRIM('Klanten gegevens'!D333))</f>
        <v>pedersolif87@gmail.com</v>
      </c>
      <c r="J352" s="19" t="str">
        <f t="shared" si="69"/>
        <v/>
      </c>
      <c r="K352" s="19" t="str">
        <f>IF(J352="double email",(MATCH(I352,I353:$I$3002,0)),"")</f>
        <v/>
      </c>
      <c r="L352" s="19" t="b">
        <f t="shared" si="70"/>
        <v>0</v>
      </c>
      <c r="M352" s="20" t="str">
        <f>IF(ISBLANK('Klanten gegevens'!E333),"",TRIM('Klanten gegevens'!E333))</f>
        <v>ja</v>
      </c>
      <c r="N352" s="19" t="str">
        <f t="shared" si="71"/>
        <v/>
      </c>
      <c r="Q352" s="20" t="str">
        <f>IF(ISBLANK('Klanten gegevens'!R333),"",TRIM('Klanten gegevens'!R333))</f>
        <v/>
      </c>
      <c r="R352" s="19" t="str">
        <f t="shared" si="72"/>
        <v/>
      </c>
      <c r="S352" s="19" t="str">
        <f t="shared" si="73"/>
        <v/>
      </c>
      <c r="T352" s="19" t="str">
        <f t="shared" si="74"/>
        <v/>
      </c>
      <c r="U352" s="19" t="str">
        <f t="shared" si="75"/>
        <v/>
      </c>
      <c r="X352" s="20" t="str">
        <f>IF(ISBLANK('Klanten gegevens'!S333),"",TRIM('Klanten gegevens'!S333))</f>
        <v/>
      </c>
      <c r="Y352" s="19" t="str">
        <f t="shared" si="76"/>
        <v/>
      </c>
      <c r="Z352" s="20" t="str">
        <f>IF(ISBLANK('Klanten gegevens'!T333),"",TRIM('Klanten gegevens'!T333))</f>
        <v/>
      </c>
      <c r="AA352" s="19" t="str">
        <f t="shared" si="77"/>
        <v/>
      </c>
    </row>
    <row r="353" spans="1:27" x14ac:dyDescent="0.2">
      <c r="A353" s="19" t="str">
        <f>IF(ISBLANK('Klanten gegevens'!A334),"",TRIM(PROPER('Klanten gegevens'!A334)))</f>
        <v>Felicia</v>
      </c>
      <c r="B353" s="19" t="str">
        <f t="shared" si="65"/>
        <v/>
      </c>
      <c r="C353" s="20" t="str">
        <f>IF(ISBLANK('Klanten gegevens'!B334),"",TRIM(PROPER('Klanten gegevens'!B334)))</f>
        <v>Fortuin</v>
      </c>
      <c r="D353" s="19" t="str">
        <f t="shared" si="66"/>
        <v/>
      </c>
      <c r="E353" s="20" t="str">
        <f>IF(ISBLANK('Klanten gegevens'!C334),"",TRIM(PROPER('Klanten gegevens'!C334)))</f>
        <v>62</v>
      </c>
      <c r="F353" s="19" t="str">
        <f t="shared" si="67"/>
        <v/>
      </c>
      <c r="G353" s="19" t="str">
        <f>IF(F353="double ID",(MATCH(E353,E354:$E$3002,0)),"")</f>
        <v/>
      </c>
      <c r="H353" s="19" t="b">
        <f t="shared" si="68"/>
        <v>0</v>
      </c>
      <c r="I353" s="20" t="str">
        <f>IF(ISBLANK('Klanten gegevens'!D334),"",TRIM('Klanten gegevens'!D334))</f>
        <v>felice_12@hotmail.com</v>
      </c>
      <c r="J353" s="19" t="str">
        <f t="shared" si="69"/>
        <v/>
      </c>
      <c r="K353" s="19" t="str">
        <f>IF(J353="double email",(MATCH(I353,I354:$I$3002,0)),"")</f>
        <v/>
      </c>
      <c r="L353" s="19" t="b">
        <f t="shared" si="70"/>
        <v>0</v>
      </c>
      <c r="M353" s="20" t="str">
        <f>IF(ISBLANK('Klanten gegevens'!E334),"",TRIM('Klanten gegevens'!E334))</f>
        <v>ja</v>
      </c>
      <c r="N353" s="19" t="str">
        <f t="shared" si="71"/>
        <v/>
      </c>
      <c r="Q353" s="20" t="str">
        <f>IF(ISBLANK('Klanten gegevens'!R334),"",TRIM('Klanten gegevens'!R334))</f>
        <v/>
      </c>
      <c r="R353" s="19" t="str">
        <f t="shared" si="72"/>
        <v/>
      </c>
      <c r="S353" s="19" t="str">
        <f t="shared" si="73"/>
        <v/>
      </c>
      <c r="T353" s="19" t="str">
        <f t="shared" si="74"/>
        <v/>
      </c>
      <c r="U353" s="19" t="str">
        <f t="shared" si="75"/>
        <v/>
      </c>
      <c r="X353" s="20" t="str">
        <f>IF(ISBLANK('Klanten gegevens'!S334),"",TRIM('Klanten gegevens'!S334))</f>
        <v/>
      </c>
      <c r="Y353" s="19" t="str">
        <f t="shared" si="76"/>
        <v/>
      </c>
      <c r="Z353" s="20" t="str">
        <f>IF(ISBLANK('Klanten gegevens'!T334),"",TRIM('Klanten gegevens'!T334))</f>
        <v/>
      </c>
      <c r="AA353" s="19" t="str">
        <f t="shared" si="77"/>
        <v/>
      </c>
    </row>
    <row r="354" spans="1:27" x14ac:dyDescent="0.2">
      <c r="A354" s="19" t="str">
        <f>IF(ISBLANK('Klanten gegevens'!A335),"",TRIM(PROPER('Klanten gegevens'!A335)))</f>
        <v>Felipe</v>
      </c>
      <c r="B354" s="19" t="str">
        <f t="shared" si="65"/>
        <v/>
      </c>
      <c r="C354" s="20" t="str">
        <f>IF(ISBLANK('Klanten gegevens'!B335),"",TRIM(PROPER('Klanten gegevens'!B335)))</f>
        <v>Cataquiz</v>
      </c>
      <c r="D354" s="19" t="str">
        <f t="shared" si="66"/>
        <v/>
      </c>
      <c r="E354" s="20" t="str">
        <f>IF(ISBLANK('Klanten gegevens'!C335),"",TRIM(PROPER('Klanten gegevens'!C335)))</f>
        <v>429</v>
      </c>
      <c r="F354" s="19" t="str">
        <f t="shared" si="67"/>
        <v/>
      </c>
      <c r="G354" s="19" t="str">
        <f>IF(F354="double ID",(MATCH(E354,E355:$E$3002,0)),"")</f>
        <v/>
      </c>
      <c r="H354" s="19" t="b">
        <f t="shared" si="68"/>
        <v>0</v>
      </c>
      <c r="I354" s="20" t="str">
        <f>IF(ISBLANK('Klanten gegevens'!D335),"",TRIM('Klanten gegevens'!D335))</f>
        <v>p3cataquiz@gmail.com</v>
      </c>
      <c r="J354" s="19" t="str">
        <f t="shared" si="69"/>
        <v/>
      </c>
      <c r="K354" s="19" t="str">
        <f>IF(J354="double email",(MATCH(I354,I355:$I$3002,0)),"")</f>
        <v/>
      </c>
      <c r="L354" s="19" t="b">
        <f t="shared" si="70"/>
        <v>0</v>
      </c>
      <c r="M354" s="20" t="str">
        <f>IF(ISBLANK('Klanten gegevens'!E335),"",TRIM('Klanten gegevens'!E335))</f>
        <v>ja</v>
      </c>
      <c r="N354" s="19" t="str">
        <f t="shared" si="71"/>
        <v/>
      </c>
      <c r="Q354" s="20" t="str">
        <f>IF(ISBLANK('Klanten gegevens'!R335),"",TRIM('Klanten gegevens'!R335))</f>
        <v/>
      </c>
      <c r="R354" s="19" t="str">
        <f t="shared" si="72"/>
        <v/>
      </c>
      <c r="S354" s="19" t="str">
        <f t="shared" si="73"/>
        <v/>
      </c>
      <c r="T354" s="19" t="str">
        <f t="shared" si="74"/>
        <v/>
      </c>
      <c r="U354" s="19" t="str">
        <f t="shared" si="75"/>
        <v/>
      </c>
      <c r="X354" s="20" t="str">
        <f>IF(ISBLANK('Klanten gegevens'!S335),"",TRIM('Klanten gegevens'!S335))</f>
        <v/>
      </c>
      <c r="Y354" s="19" t="str">
        <f t="shared" si="76"/>
        <v/>
      </c>
      <c r="Z354" s="20" t="str">
        <f>IF(ISBLANK('Klanten gegevens'!T335),"",TRIM('Klanten gegevens'!T335))</f>
        <v/>
      </c>
      <c r="AA354" s="19" t="str">
        <f t="shared" si="77"/>
        <v/>
      </c>
    </row>
    <row r="355" spans="1:27" x14ac:dyDescent="0.2">
      <c r="A355" s="19" t="str">
        <f>IF(ISBLANK('Klanten gegevens'!A336),"",TRIM(PROPER('Klanten gegevens'!A336)))</f>
        <v>Femke</v>
      </c>
      <c r="B355" s="19" t="str">
        <f t="shared" si="65"/>
        <v/>
      </c>
      <c r="C355" s="20" t="str">
        <f>IF(ISBLANK('Klanten gegevens'!B336),"",TRIM(PROPER('Klanten gegevens'!B336)))</f>
        <v>Meuwissen</v>
      </c>
      <c r="D355" s="19" t="str">
        <f t="shared" si="66"/>
        <v/>
      </c>
      <c r="E355" s="20" t="str">
        <f>IF(ISBLANK('Klanten gegevens'!C336),"",TRIM(PROPER('Klanten gegevens'!C336)))</f>
        <v>1143</v>
      </c>
      <c r="F355" s="19" t="str">
        <f t="shared" si="67"/>
        <v/>
      </c>
      <c r="G355" s="19" t="str">
        <f>IF(F355="double ID",(MATCH(E355,E356:$E$3002,0)),"")</f>
        <v/>
      </c>
      <c r="H355" s="19" t="b">
        <f t="shared" si="68"/>
        <v>0</v>
      </c>
      <c r="I355" s="20" t="str">
        <f>IF(ISBLANK('Klanten gegevens'!D336),"",TRIM('Klanten gegevens'!D336))</f>
        <v>femkeclaassens@gmail.com</v>
      </c>
      <c r="J355" s="19" t="str">
        <f t="shared" si="69"/>
        <v/>
      </c>
      <c r="K355" s="19" t="str">
        <f>IF(J355="double email",(MATCH(I355,I356:$I$3002,0)),"")</f>
        <v/>
      </c>
      <c r="L355" s="19" t="b">
        <f t="shared" si="70"/>
        <v>0</v>
      </c>
      <c r="M355" s="20" t="str">
        <f>IF(ISBLANK('Klanten gegevens'!E336),"",TRIM('Klanten gegevens'!E336))</f>
        <v>ja</v>
      </c>
      <c r="N355" s="19" t="str">
        <f t="shared" si="71"/>
        <v/>
      </c>
      <c r="Q355" s="20" t="str">
        <f>IF(ISBLANK('Klanten gegevens'!R336),"",TRIM('Klanten gegevens'!R336))</f>
        <v/>
      </c>
      <c r="R355" s="19" t="str">
        <f t="shared" si="72"/>
        <v/>
      </c>
      <c r="S355" s="19" t="str">
        <f t="shared" si="73"/>
        <v/>
      </c>
      <c r="T355" s="19" t="str">
        <f t="shared" si="74"/>
        <v/>
      </c>
      <c r="U355" s="19" t="str">
        <f t="shared" si="75"/>
        <v/>
      </c>
      <c r="X355" s="20" t="str">
        <f>IF(ISBLANK('Klanten gegevens'!S336),"",TRIM('Klanten gegevens'!S336))</f>
        <v/>
      </c>
      <c r="Y355" s="19" t="str">
        <f t="shared" si="76"/>
        <v/>
      </c>
      <c r="Z355" s="20" t="str">
        <f>IF(ISBLANK('Klanten gegevens'!T336),"",TRIM('Klanten gegevens'!T336))</f>
        <v/>
      </c>
      <c r="AA355" s="19" t="str">
        <f t="shared" si="77"/>
        <v/>
      </c>
    </row>
    <row r="356" spans="1:27" x14ac:dyDescent="0.2">
      <c r="A356" s="19" t="str">
        <f>IF(ISBLANK('Klanten gegevens'!A337),"",TRIM(PROPER('Klanten gegevens'!A337)))</f>
        <v>Femke</v>
      </c>
      <c r="B356" s="19" t="str">
        <f t="shared" si="65"/>
        <v/>
      </c>
      <c r="C356" s="20" t="str">
        <f>IF(ISBLANK('Klanten gegevens'!B337),"",TRIM(PROPER('Klanten gegevens'!B337)))</f>
        <v>Smeets</v>
      </c>
      <c r="D356" s="19" t="str">
        <f t="shared" si="66"/>
        <v/>
      </c>
      <c r="E356" s="20" t="str">
        <f>IF(ISBLANK('Klanten gegevens'!C337),"",TRIM(PROPER('Klanten gegevens'!C337)))</f>
        <v>1144</v>
      </c>
      <c r="F356" s="19" t="str">
        <f t="shared" si="67"/>
        <v/>
      </c>
      <c r="G356" s="19" t="str">
        <f>IF(F356="double ID",(MATCH(E356,E357:$E$3002,0)),"")</f>
        <v/>
      </c>
      <c r="H356" s="19" t="b">
        <f t="shared" si="68"/>
        <v>0</v>
      </c>
      <c r="I356" s="20" t="str">
        <f>IF(ISBLANK('Klanten gegevens'!D337),"",TRIM('Klanten gegevens'!D337))</f>
        <v>f_smeets78@hotmail.com</v>
      </c>
      <c r="J356" s="19" t="str">
        <f t="shared" si="69"/>
        <v/>
      </c>
      <c r="K356" s="19" t="str">
        <f>IF(J356="double email",(MATCH(I356,I357:$I$3002,0)),"")</f>
        <v/>
      </c>
      <c r="L356" s="19" t="b">
        <f t="shared" si="70"/>
        <v>0</v>
      </c>
      <c r="M356" s="20" t="str">
        <f>IF(ISBLANK('Klanten gegevens'!E337),"",TRIM('Klanten gegevens'!E337))</f>
        <v>ja</v>
      </c>
      <c r="N356" s="19" t="str">
        <f t="shared" si="71"/>
        <v/>
      </c>
      <c r="Q356" s="20" t="str">
        <f>IF(ISBLANK('Klanten gegevens'!R337),"",TRIM('Klanten gegevens'!R337))</f>
        <v/>
      </c>
      <c r="R356" s="19" t="str">
        <f t="shared" si="72"/>
        <v/>
      </c>
      <c r="S356" s="19" t="str">
        <f t="shared" si="73"/>
        <v/>
      </c>
      <c r="T356" s="19" t="str">
        <f t="shared" si="74"/>
        <v/>
      </c>
      <c r="U356" s="19" t="str">
        <f t="shared" si="75"/>
        <v/>
      </c>
      <c r="X356" s="20" t="str">
        <f>IF(ISBLANK('Klanten gegevens'!S337),"",TRIM('Klanten gegevens'!S337))</f>
        <v/>
      </c>
      <c r="Y356" s="19" t="str">
        <f t="shared" si="76"/>
        <v/>
      </c>
      <c r="Z356" s="20" t="str">
        <f>IF(ISBLANK('Klanten gegevens'!T337),"",TRIM('Klanten gegevens'!T337))</f>
        <v/>
      </c>
      <c r="AA356" s="19" t="str">
        <f t="shared" si="77"/>
        <v/>
      </c>
    </row>
    <row r="357" spans="1:27" x14ac:dyDescent="0.2">
      <c r="A357" s="19" t="str">
        <f>IF(ISBLANK('Klanten gegevens'!A338),"",TRIM(PROPER('Klanten gegevens'!A338)))</f>
        <v>Fernand</v>
      </c>
      <c r="B357" s="19" t="str">
        <f t="shared" si="65"/>
        <v/>
      </c>
      <c r="C357" s="20" t="str">
        <f>IF(ISBLANK('Klanten gegevens'!B338),"",TRIM(PROPER('Klanten gegevens'!B338)))</f>
        <v>Schins</v>
      </c>
      <c r="D357" s="19" t="str">
        <f t="shared" si="66"/>
        <v/>
      </c>
      <c r="E357" s="20" t="str">
        <f>IF(ISBLANK('Klanten gegevens'!C338),"",TRIM(PROPER('Klanten gegevens'!C338)))</f>
        <v>1145</v>
      </c>
      <c r="F357" s="19" t="str">
        <f t="shared" si="67"/>
        <v/>
      </c>
      <c r="G357" s="19" t="str">
        <f>IF(F357="double ID",(MATCH(E357,E358:$E$3002,0)),"")</f>
        <v/>
      </c>
      <c r="H357" s="19" t="b">
        <f t="shared" si="68"/>
        <v>0</v>
      </c>
      <c r="I357" s="20" t="str">
        <f>IF(ISBLANK('Klanten gegevens'!D338),"",TRIM('Klanten gegevens'!D338))</f>
        <v>fernandschins93@gmail.com</v>
      </c>
      <c r="J357" s="19" t="str">
        <f t="shared" si="69"/>
        <v/>
      </c>
      <c r="K357" s="19" t="str">
        <f>IF(J357="double email",(MATCH(I357,I358:$I$3002,0)),"")</f>
        <v/>
      </c>
      <c r="L357" s="19" t="b">
        <f t="shared" si="70"/>
        <v>0</v>
      </c>
      <c r="M357" s="20" t="str">
        <f>IF(ISBLANK('Klanten gegevens'!E338),"",TRIM('Klanten gegevens'!E338))</f>
        <v>ja</v>
      </c>
      <c r="N357" s="19" t="str">
        <f t="shared" si="71"/>
        <v/>
      </c>
      <c r="Q357" s="20" t="str">
        <f>IF(ISBLANK('Klanten gegevens'!R338),"",TRIM('Klanten gegevens'!R338))</f>
        <v/>
      </c>
      <c r="R357" s="19" t="str">
        <f t="shared" si="72"/>
        <v/>
      </c>
      <c r="S357" s="19" t="str">
        <f t="shared" si="73"/>
        <v/>
      </c>
      <c r="T357" s="19" t="str">
        <f t="shared" si="74"/>
        <v/>
      </c>
      <c r="U357" s="19" t="str">
        <f t="shared" si="75"/>
        <v/>
      </c>
      <c r="X357" s="20" t="str">
        <f>IF(ISBLANK('Klanten gegevens'!S338),"",TRIM('Klanten gegevens'!S338))</f>
        <v/>
      </c>
      <c r="Y357" s="19" t="str">
        <f t="shared" si="76"/>
        <v/>
      </c>
      <c r="Z357" s="20" t="str">
        <f>IF(ISBLANK('Klanten gegevens'!T338),"",TRIM('Klanten gegevens'!T338))</f>
        <v/>
      </c>
      <c r="AA357" s="19" t="str">
        <f t="shared" si="77"/>
        <v/>
      </c>
    </row>
    <row r="358" spans="1:27" x14ac:dyDescent="0.2">
      <c r="A358" s="19" t="str">
        <f>IF(ISBLANK('Klanten gegevens'!A339),"",TRIM(PROPER('Klanten gegevens'!A339)))</f>
        <v>Fien</v>
      </c>
      <c r="B358" s="19" t="str">
        <f t="shared" si="65"/>
        <v/>
      </c>
      <c r="C358" s="20" t="str">
        <f>IF(ISBLANK('Klanten gegevens'!B339),"",TRIM(PROPER('Klanten gegevens'!B339)))</f>
        <v>Houbrechts</v>
      </c>
      <c r="D358" s="19" t="str">
        <f t="shared" si="66"/>
        <v/>
      </c>
      <c r="E358" s="20" t="str">
        <f>IF(ISBLANK('Klanten gegevens'!C339),"",TRIM(PROPER('Klanten gegevens'!C339)))</f>
        <v>748</v>
      </c>
      <c r="F358" s="19" t="str">
        <f t="shared" si="67"/>
        <v/>
      </c>
      <c r="G358" s="19" t="str">
        <f>IF(F358="double ID",(MATCH(E358,E359:$E$3002,0)),"")</f>
        <v/>
      </c>
      <c r="H358" s="19" t="b">
        <f t="shared" si="68"/>
        <v>0</v>
      </c>
      <c r="I358" s="20" t="str">
        <f>IF(ISBLANK('Klanten gegevens'!D339),"",TRIM('Klanten gegevens'!D339))</f>
        <v>fien.houbrechts@icloud.com</v>
      </c>
      <c r="J358" s="19" t="str">
        <f t="shared" si="69"/>
        <v/>
      </c>
      <c r="K358" s="19" t="str">
        <f>IF(J358="double email",(MATCH(I358,I359:$I$3002,0)),"")</f>
        <v/>
      </c>
      <c r="L358" s="19" t="b">
        <f t="shared" si="70"/>
        <v>0</v>
      </c>
      <c r="M358" s="20" t="str">
        <f>IF(ISBLANK('Klanten gegevens'!E339),"",TRIM('Klanten gegevens'!E339))</f>
        <v>ja</v>
      </c>
      <c r="N358" s="19" t="str">
        <f t="shared" si="71"/>
        <v/>
      </c>
      <c r="Q358" s="20" t="str">
        <f>IF(ISBLANK('Klanten gegevens'!R339),"",TRIM('Klanten gegevens'!R339))</f>
        <v/>
      </c>
      <c r="R358" s="19" t="str">
        <f t="shared" si="72"/>
        <v/>
      </c>
      <c r="S358" s="19" t="str">
        <f t="shared" si="73"/>
        <v/>
      </c>
      <c r="T358" s="19" t="str">
        <f t="shared" si="74"/>
        <v/>
      </c>
      <c r="U358" s="19" t="str">
        <f t="shared" si="75"/>
        <v/>
      </c>
      <c r="X358" s="20" t="str">
        <f>IF(ISBLANK('Klanten gegevens'!S339),"",TRIM('Klanten gegevens'!S339))</f>
        <v/>
      </c>
      <c r="Y358" s="19" t="str">
        <f t="shared" si="76"/>
        <v/>
      </c>
      <c r="Z358" s="20" t="str">
        <f>IF(ISBLANK('Klanten gegevens'!T339),"",TRIM('Klanten gegevens'!T339))</f>
        <v/>
      </c>
      <c r="AA358" s="19" t="str">
        <f t="shared" si="77"/>
        <v/>
      </c>
    </row>
    <row r="359" spans="1:27" x14ac:dyDescent="0.2">
      <c r="A359" s="19" t="str">
        <f>IF(ISBLANK('Klanten gegevens'!A340),"",TRIM(PROPER('Klanten gegevens'!A340)))</f>
        <v>Filippo</v>
      </c>
      <c r="B359" s="19" t="str">
        <f t="shared" si="65"/>
        <v/>
      </c>
      <c r="C359" s="20" t="str">
        <f>IF(ISBLANK('Klanten gegevens'!B340),"",TRIM(PROPER('Klanten gegevens'!B340)))</f>
        <v>Colucci</v>
      </c>
      <c r="D359" s="19" t="str">
        <f t="shared" si="66"/>
        <v/>
      </c>
      <c r="E359" s="20" t="str">
        <f>IF(ISBLANK('Klanten gegevens'!C340),"",TRIM(PROPER('Klanten gegevens'!C340)))</f>
        <v>450</v>
      </c>
      <c r="F359" s="19" t="str">
        <f t="shared" si="67"/>
        <v/>
      </c>
      <c r="G359" s="19" t="str">
        <f>IF(F359="double ID",(MATCH(E359,E360:$E$3002,0)),"")</f>
        <v/>
      </c>
      <c r="H359" s="19" t="b">
        <f t="shared" si="68"/>
        <v>0</v>
      </c>
      <c r="I359" s="20" t="str">
        <f>IF(ISBLANK('Klanten gegevens'!D340),"",TRIM('Klanten gegevens'!D340))</f>
        <v>filippo.colvcci@gmail.com</v>
      </c>
      <c r="J359" s="19" t="str">
        <f t="shared" si="69"/>
        <v/>
      </c>
      <c r="K359" s="19" t="str">
        <f>IF(J359="double email",(MATCH(I359,I360:$I$3002,0)),"")</f>
        <v/>
      </c>
      <c r="L359" s="19" t="b">
        <f t="shared" si="70"/>
        <v>0</v>
      </c>
      <c r="M359" s="20" t="str">
        <f>IF(ISBLANK('Klanten gegevens'!E340),"",TRIM('Klanten gegevens'!E340))</f>
        <v>ja</v>
      </c>
      <c r="N359" s="19" t="str">
        <f t="shared" si="71"/>
        <v/>
      </c>
      <c r="Q359" s="20" t="str">
        <f>IF(ISBLANK('Klanten gegevens'!R340),"",TRIM('Klanten gegevens'!R340))</f>
        <v/>
      </c>
      <c r="R359" s="19" t="str">
        <f t="shared" si="72"/>
        <v/>
      </c>
      <c r="S359" s="19" t="str">
        <f t="shared" si="73"/>
        <v/>
      </c>
      <c r="T359" s="19" t="str">
        <f t="shared" si="74"/>
        <v/>
      </c>
      <c r="U359" s="19" t="str">
        <f t="shared" si="75"/>
        <v/>
      </c>
      <c r="X359" s="20" t="str">
        <f>IF(ISBLANK('Klanten gegevens'!S340),"",TRIM('Klanten gegevens'!S340))</f>
        <v/>
      </c>
      <c r="Y359" s="19" t="str">
        <f t="shared" si="76"/>
        <v/>
      </c>
      <c r="Z359" s="20" t="str">
        <f>IF(ISBLANK('Klanten gegevens'!T340),"",TRIM('Klanten gegevens'!T340))</f>
        <v/>
      </c>
      <c r="AA359" s="19" t="str">
        <f t="shared" si="77"/>
        <v/>
      </c>
    </row>
    <row r="360" spans="1:27" x14ac:dyDescent="0.2">
      <c r="A360" s="19" t="str">
        <f>IF(ISBLANK('Klanten gegevens'!A341),"",TRIM(PROPER('Klanten gegevens'!A341)))</f>
        <v>Fleur</v>
      </c>
      <c r="B360" s="19" t="str">
        <f t="shared" si="65"/>
        <v/>
      </c>
      <c r="C360" s="20" t="str">
        <f>IF(ISBLANK('Klanten gegevens'!B341),"",TRIM(PROPER('Klanten gegevens'!B341)))</f>
        <v>Lodewijks</v>
      </c>
      <c r="D360" s="19" t="str">
        <f t="shared" si="66"/>
        <v/>
      </c>
      <c r="E360" s="20" t="str">
        <f>IF(ISBLANK('Klanten gegevens'!C341),"",TRIM(PROPER('Klanten gegevens'!C341)))</f>
        <v>1146</v>
      </c>
      <c r="F360" s="19" t="str">
        <f t="shared" si="67"/>
        <v/>
      </c>
      <c r="G360" s="19" t="str">
        <f>IF(F360="double ID",(MATCH(E360,E361:$E$3002,0)),"")</f>
        <v/>
      </c>
      <c r="H360" s="19" t="b">
        <f t="shared" si="68"/>
        <v>0</v>
      </c>
      <c r="I360" s="20" t="str">
        <f>IF(ISBLANK('Klanten gegevens'!D341),"",TRIM('Klanten gegevens'!D341))</f>
        <v>fleur.lodewijks@gmail.com</v>
      </c>
      <c r="J360" s="19" t="str">
        <f t="shared" si="69"/>
        <v/>
      </c>
      <c r="K360" s="19" t="str">
        <f>IF(J360="double email",(MATCH(I360,I361:$I$3002,0)),"")</f>
        <v/>
      </c>
      <c r="L360" s="19" t="b">
        <f t="shared" si="70"/>
        <v>0</v>
      </c>
      <c r="M360" s="20" t="str">
        <f>IF(ISBLANK('Klanten gegevens'!E341),"",TRIM('Klanten gegevens'!E341))</f>
        <v>ja</v>
      </c>
      <c r="N360" s="19" t="str">
        <f t="shared" si="71"/>
        <v/>
      </c>
      <c r="Q360" s="20" t="str">
        <f>IF(ISBLANK('Klanten gegevens'!R341),"",TRIM('Klanten gegevens'!R341))</f>
        <v/>
      </c>
      <c r="R360" s="19" t="str">
        <f t="shared" si="72"/>
        <v/>
      </c>
      <c r="S360" s="19" t="str">
        <f t="shared" si="73"/>
        <v/>
      </c>
      <c r="T360" s="19" t="str">
        <f t="shared" si="74"/>
        <v/>
      </c>
      <c r="U360" s="19" t="str">
        <f t="shared" si="75"/>
        <v/>
      </c>
      <c r="X360" s="20" t="str">
        <f>IF(ISBLANK('Klanten gegevens'!S341),"",TRIM('Klanten gegevens'!S341))</f>
        <v/>
      </c>
      <c r="Y360" s="19" t="str">
        <f t="shared" si="76"/>
        <v/>
      </c>
      <c r="Z360" s="20" t="str">
        <f>IF(ISBLANK('Klanten gegevens'!T341),"",TRIM('Klanten gegevens'!T341))</f>
        <v/>
      </c>
      <c r="AA360" s="19" t="str">
        <f t="shared" si="77"/>
        <v/>
      </c>
    </row>
    <row r="361" spans="1:27" x14ac:dyDescent="0.2">
      <c r="A361" s="19" t="str">
        <f>IF(ISBLANK('Klanten gegevens'!A342),"",TRIM(PROPER('Klanten gegevens'!A342)))</f>
        <v>Fleur</v>
      </c>
      <c r="B361" s="19" t="str">
        <f t="shared" si="65"/>
        <v/>
      </c>
      <c r="C361" s="20" t="str">
        <f>IF(ISBLANK('Klanten gegevens'!B342),"",TRIM(PROPER('Klanten gegevens'!B342)))</f>
        <v>Van Den Elzen</v>
      </c>
      <c r="D361" s="19" t="str">
        <f t="shared" si="66"/>
        <v/>
      </c>
      <c r="E361" s="20" t="str">
        <f>IF(ISBLANK('Klanten gegevens'!C342),"",TRIM(PROPER('Klanten gegevens'!C342)))</f>
        <v>1147</v>
      </c>
      <c r="F361" s="19" t="str">
        <f t="shared" si="67"/>
        <v/>
      </c>
      <c r="G361" s="19" t="str">
        <f>IF(F361="double ID",(MATCH(E361,E362:$E$3002,0)),"")</f>
        <v/>
      </c>
      <c r="H361" s="19" t="b">
        <f t="shared" si="68"/>
        <v>0</v>
      </c>
      <c r="I361" s="20" t="str">
        <f>IF(ISBLANK('Klanten gegevens'!D342),"",TRIM('Klanten gegevens'!D342))</f>
        <v>fleurvandenelzen@hotmail.com</v>
      </c>
      <c r="J361" s="19" t="str">
        <f t="shared" si="69"/>
        <v/>
      </c>
      <c r="K361" s="19" t="str">
        <f>IF(J361="double email",(MATCH(I361,I362:$I$3002,0)),"")</f>
        <v/>
      </c>
      <c r="L361" s="19" t="b">
        <f t="shared" si="70"/>
        <v>0</v>
      </c>
      <c r="M361" s="20" t="str">
        <f>IF(ISBLANK('Klanten gegevens'!E342),"",TRIM('Klanten gegevens'!E342))</f>
        <v>ja</v>
      </c>
      <c r="N361" s="19" t="str">
        <f t="shared" si="71"/>
        <v/>
      </c>
      <c r="Q361" s="20" t="str">
        <f>IF(ISBLANK('Klanten gegevens'!R342),"",TRIM('Klanten gegevens'!R342))</f>
        <v/>
      </c>
      <c r="R361" s="19" t="str">
        <f t="shared" si="72"/>
        <v/>
      </c>
      <c r="S361" s="19" t="str">
        <f t="shared" si="73"/>
        <v/>
      </c>
      <c r="T361" s="19" t="str">
        <f t="shared" si="74"/>
        <v/>
      </c>
      <c r="U361" s="19" t="str">
        <f t="shared" si="75"/>
        <v/>
      </c>
      <c r="X361" s="20" t="str">
        <f>IF(ISBLANK('Klanten gegevens'!S342),"",TRIM('Klanten gegevens'!S342))</f>
        <v/>
      </c>
      <c r="Y361" s="19" t="str">
        <f t="shared" si="76"/>
        <v/>
      </c>
      <c r="Z361" s="20" t="str">
        <f>IF(ISBLANK('Klanten gegevens'!T342),"",TRIM('Klanten gegevens'!T342))</f>
        <v/>
      </c>
      <c r="AA361" s="19" t="str">
        <f t="shared" si="77"/>
        <v/>
      </c>
    </row>
    <row r="362" spans="1:27" x14ac:dyDescent="0.2">
      <c r="A362" s="19" t="str">
        <f>IF(ISBLANK('Klanten gegevens'!A343),"",TRIM(PROPER('Klanten gegevens'!A343)))</f>
        <v>Floor</v>
      </c>
      <c r="B362" s="19" t="str">
        <f t="shared" si="65"/>
        <v/>
      </c>
      <c r="C362" s="20" t="str">
        <f>IF(ISBLANK('Klanten gegevens'!B343),"",TRIM(PROPER('Klanten gegevens'!B343)))</f>
        <v>Pinckaers</v>
      </c>
      <c r="D362" s="19" t="str">
        <f t="shared" si="66"/>
        <v/>
      </c>
      <c r="E362" s="20" t="str">
        <f>IF(ISBLANK('Klanten gegevens'!C343),"",TRIM(PROPER('Klanten gegevens'!C343)))</f>
        <v>161</v>
      </c>
      <c r="F362" s="19" t="str">
        <f t="shared" si="67"/>
        <v/>
      </c>
      <c r="G362" s="19" t="str">
        <f>IF(F362="double ID",(MATCH(E362,E363:$E$3002,0)),"")</f>
        <v/>
      </c>
      <c r="H362" s="19" t="b">
        <f t="shared" si="68"/>
        <v>0</v>
      </c>
      <c r="I362" s="20" t="str">
        <f>IF(ISBLANK('Klanten gegevens'!D343),"",TRIM('Klanten gegevens'!D343))</f>
        <v>floorpinckaers@gmail.com</v>
      </c>
      <c r="J362" s="19" t="str">
        <f t="shared" si="69"/>
        <v/>
      </c>
      <c r="K362" s="19" t="str">
        <f>IF(J362="double email",(MATCH(I362,I363:$I$3002,0)),"")</f>
        <v/>
      </c>
      <c r="L362" s="19" t="b">
        <f t="shared" si="70"/>
        <v>0</v>
      </c>
      <c r="M362" s="20" t="str">
        <f>IF(ISBLANK('Klanten gegevens'!E343),"",TRIM('Klanten gegevens'!E343))</f>
        <v>ja</v>
      </c>
      <c r="N362" s="19" t="str">
        <f t="shared" si="71"/>
        <v/>
      </c>
      <c r="Q362" s="20" t="str">
        <f>IF(ISBLANK('Klanten gegevens'!R343),"",TRIM('Klanten gegevens'!R343))</f>
        <v/>
      </c>
      <c r="R362" s="19" t="str">
        <f t="shared" si="72"/>
        <v/>
      </c>
      <c r="S362" s="19" t="str">
        <f t="shared" si="73"/>
        <v/>
      </c>
      <c r="T362" s="19" t="str">
        <f t="shared" si="74"/>
        <v/>
      </c>
      <c r="U362" s="19" t="str">
        <f t="shared" si="75"/>
        <v/>
      </c>
      <c r="X362" s="20" t="str">
        <f>IF(ISBLANK('Klanten gegevens'!S343),"",TRIM('Klanten gegevens'!S343))</f>
        <v/>
      </c>
      <c r="Y362" s="19" t="str">
        <f t="shared" si="76"/>
        <v/>
      </c>
      <c r="Z362" s="20" t="str">
        <f>IF(ISBLANK('Klanten gegevens'!T343),"",TRIM('Klanten gegevens'!T343))</f>
        <v/>
      </c>
      <c r="AA362" s="19" t="str">
        <f t="shared" si="77"/>
        <v/>
      </c>
    </row>
    <row r="363" spans="1:27" x14ac:dyDescent="0.2">
      <c r="A363" s="19" t="str">
        <f>IF(ISBLANK('Klanten gegevens'!A344),"",TRIM(PROPER('Klanten gegevens'!A344)))</f>
        <v>Flora</v>
      </c>
      <c r="B363" s="19" t="str">
        <f t="shared" si="65"/>
        <v/>
      </c>
      <c r="C363" s="20" t="str">
        <f>IF(ISBLANK('Klanten gegevens'!B344),"",TRIM(PROPER('Klanten gegevens'!B344)))</f>
        <v>Hatvani</v>
      </c>
      <c r="D363" s="19" t="str">
        <f t="shared" si="66"/>
        <v/>
      </c>
      <c r="E363" s="20" t="str">
        <f>IF(ISBLANK('Klanten gegevens'!C344),"",TRIM(PROPER('Klanten gegevens'!C344)))</f>
        <v>692</v>
      </c>
      <c r="F363" s="19" t="str">
        <f t="shared" si="67"/>
        <v/>
      </c>
      <c r="G363" s="19" t="str">
        <f>IF(F363="double ID",(MATCH(E363,E364:$E$3002,0)),"")</f>
        <v/>
      </c>
      <c r="H363" s="19" t="b">
        <f t="shared" si="68"/>
        <v>0</v>
      </c>
      <c r="I363" s="20" t="str">
        <f>IF(ISBLANK('Klanten gegevens'!D344),"",TRIM('Klanten gegevens'!D344))</f>
        <v>florapupu@gmail.com</v>
      </c>
      <c r="J363" s="19" t="str">
        <f t="shared" si="69"/>
        <v/>
      </c>
      <c r="K363" s="19" t="str">
        <f>IF(J363="double email",(MATCH(I363,I364:$I$3002,0)),"")</f>
        <v/>
      </c>
      <c r="L363" s="19" t="b">
        <f t="shared" si="70"/>
        <v>0</v>
      </c>
      <c r="M363" s="20" t="str">
        <f>IF(ISBLANK('Klanten gegevens'!E344),"",TRIM('Klanten gegevens'!E344))</f>
        <v>ja</v>
      </c>
      <c r="N363" s="19" t="str">
        <f t="shared" si="71"/>
        <v/>
      </c>
      <c r="Q363" s="20" t="str">
        <f>IF(ISBLANK('Klanten gegevens'!R344),"",TRIM('Klanten gegevens'!R344))</f>
        <v/>
      </c>
      <c r="R363" s="19" t="str">
        <f t="shared" si="72"/>
        <v/>
      </c>
      <c r="S363" s="19" t="str">
        <f t="shared" si="73"/>
        <v/>
      </c>
      <c r="T363" s="19" t="str">
        <f t="shared" si="74"/>
        <v/>
      </c>
      <c r="U363" s="19" t="str">
        <f t="shared" si="75"/>
        <v/>
      </c>
      <c r="X363" s="20" t="str">
        <f>IF(ISBLANK('Klanten gegevens'!S344),"",TRIM('Klanten gegevens'!S344))</f>
        <v/>
      </c>
      <c r="Y363" s="19" t="str">
        <f t="shared" si="76"/>
        <v/>
      </c>
      <c r="Z363" s="20" t="str">
        <f>IF(ISBLANK('Klanten gegevens'!T344),"",TRIM('Klanten gegevens'!T344))</f>
        <v/>
      </c>
      <c r="AA363" s="19" t="str">
        <f t="shared" si="77"/>
        <v/>
      </c>
    </row>
    <row r="364" spans="1:27" x14ac:dyDescent="0.2">
      <c r="A364" s="19" t="str">
        <f>IF(ISBLANK('Klanten gegevens'!A345),"",TRIM(PROPER('Klanten gegevens'!A345)))</f>
        <v>Florian</v>
      </c>
      <c r="B364" s="19" t="str">
        <f t="shared" si="65"/>
        <v/>
      </c>
      <c r="C364" s="20" t="str">
        <f>IF(ISBLANK('Klanten gegevens'!B345),"",TRIM(PROPER('Klanten gegevens'!B345)))</f>
        <v>Derst</v>
      </c>
      <c r="D364" s="19" t="str">
        <f t="shared" si="66"/>
        <v/>
      </c>
      <c r="E364" s="20" t="str">
        <f>IF(ISBLANK('Klanten gegevens'!C345),"",TRIM(PROPER('Klanten gegevens'!C345)))</f>
        <v>52</v>
      </c>
      <c r="F364" s="19" t="str">
        <f t="shared" si="67"/>
        <v/>
      </c>
      <c r="G364" s="19" t="str">
        <f>IF(F364="double ID",(MATCH(E364,E365:$E$3002,0)),"")</f>
        <v/>
      </c>
      <c r="H364" s="19" t="b">
        <f t="shared" si="68"/>
        <v>0</v>
      </c>
      <c r="I364" s="20" t="str">
        <f>IF(ISBLANK('Klanten gegevens'!D345),"",TRIM('Klanten gegevens'!D345))</f>
        <v>info@tss-limburg.nl</v>
      </c>
      <c r="J364" s="19" t="str">
        <f t="shared" si="69"/>
        <v/>
      </c>
      <c r="K364" s="19" t="str">
        <f>IF(J364="double email",(MATCH(I364,I365:$I$3002,0)),"")</f>
        <v/>
      </c>
      <c r="L364" s="19" t="b">
        <f t="shared" si="70"/>
        <v>0</v>
      </c>
      <c r="M364" s="20" t="str">
        <f>IF(ISBLANK('Klanten gegevens'!E345),"",TRIM('Klanten gegevens'!E345))</f>
        <v>ja</v>
      </c>
      <c r="N364" s="19" t="str">
        <f t="shared" si="71"/>
        <v/>
      </c>
      <c r="Q364" s="20" t="str">
        <f>IF(ISBLANK('Klanten gegevens'!R345),"",TRIM('Klanten gegevens'!R345))</f>
        <v/>
      </c>
      <c r="R364" s="19" t="str">
        <f t="shared" si="72"/>
        <v/>
      </c>
      <c r="S364" s="19" t="str">
        <f t="shared" si="73"/>
        <v/>
      </c>
      <c r="T364" s="19" t="str">
        <f t="shared" si="74"/>
        <v/>
      </c>
      <c r="U364" s="19" t="str">
        <f t="shared" si="75"/>
        <v/>
      </c>
      <c r="X364" s="20" t="str">
        <f>IF(ISBLANK('Klanten gegevens'!S345),"",TRIM('Klanten gegevens'!S345))</f>
        <v/>
      </c>
      <c r="Y364" s="19" t="str">
        <f t="shared" si="76"/>
        <v/>
      </c>
      <c r="Z364" s="20" t="str">
        <f>IF(ISBLANK('Klanten gegevens'!T345),"",TRIM('Klanten gegevens'!T345))</f>
        <v/>
      </c>
      <c r="AA364" s="19" t="str">
        <f t="shared" si="77"/>
        <v/>
      </c>
    </row>
    <row r="365" spans="1:27" x14ac:dyDescent="0.2">
      <c r="A365" s="19" t="e">
        <f>IF(ISBLANK('Klanten gegevens'!#REF!),"",TRIM(PROPER('Klanten gegevens'!#REF!)))</f>
        <v>#REF!</v>
      </c>
      <c r="B365" s="19" t="e">
        <f t="shared" si="65"/>
        <v>#REF!</v>
      </c>
      <c r="C365" s="20" t="e">
        <f>IF(ISBLANK('Klanten gegevens'!#REF!),"",TRIM(PROPER('Klanten gegevens'!#REF!)))</f>
        <v>#REF!</v>
      </c>
      <c r="D365" s="19" t="e">
        <f t="shared" si="66"/>
        <v>#REF!</v>
      </c>
      <c r="E365" s="20" t="e">
        <f>IF(ISBLANK('Klanten gegevens'!#REF!),"",TRIM(PROPER('Klanten gegevens'!#REF!)))</f>
        <v>#REF!</v>
      </c>
      <c r="F365" s="19" t="e">
        <f t="shared" si="67"/>
        <v>#REF!</v>
      </c>
      <c r="G365" s="19" t="e">
        <f>IF(F365="double ID",(MATCH(E365,E366:$E$3002,0)),"")</f>
        <v>#REF!</v>
      </c>
      <c r="H365" s="19" t="b">
        <f t="shared" si="68"/>
        <v>0</v>
      </c>
      <c r="I365" s="20" t="e">
        <f>IF(ISBLANK('Klanten gegevens'!#REF!),"",TRIM('Klanten gegevens'!#REF!))</f>
        <v>#REF!</v>
      </c>
      <c r="J365" s="19" t="e">
        <f t="shared" si="69"/>
        <v>#REF!</v>
      </c>
      <c r="K365" s="19" t="e">
        <f>IF(J365="double email",(MATCH(I365,I366:$I$3002,0)),"")</f>
        <v>#REF!</v>
      </c>
      <c r="L365" s="19" t="b">
        <f t="shared" si="70"/>
        <v>0</v>
      </c>
      <c r="M365" s="20" t="e">
        <f>IF(ISBLANK('Klanten gegevens'!#REF!),"",TRIM('Klanten gegevens'!#REF!))</f>
        <v>#REF!</v>
      </c>
      <c r="N365" s="19" t="e">
        <f t="shared" si="71"/>
        <v>#REF!</v>
      </c>
      <c r="Q365" s="20" t="e">
        <f>IF(ISBLANK('Klanten gegevens'!#REF!),"",TRIM('Klanten gegevens'!#REF!))</f>
        <v>#REF!</v>
      </c>
      <c r="R365" s="19" t="e">
        <f t="shared" si="72"/>
        <v>#REF!</v>
      </c>
      <c r="S365" s="19" t="e">
        <f t="shared" si="73"/>
        <v>#REF!</v>
      </c>
      <c r="T365" s="19" t="e">
        <f t="shared" si="74"/>
        <v>#REF!</v>
      </c>
      <c r="U365" s="19" t="e">
        <f t="shared" si="75"/>
        <v>#REF!</v>
      </c>
      <c r="X365" s="20" t="e">
        <f>IF(ISBLANK('Klanten gegevens'!#REF!),"",TRIM('Klanten gegevens'!#REF!))</f>
        <v>#REF!</v>
      </c>
      <c r="Y365" s="19" t="e">
        <f t="shared" si="76"/>
        <v>#REF!</v>
      </c>
      <c r="Z365" s="20" t="e">
        <f>IF(ISBLANK('Klanten gegevens'!#REF!),"",TRIM('Klanten gegevens'!#REF!))</f>
        <v>#REF!</v>
      </c>
      <c r="AA365" s="19" t="e">
        <f t="shared" si="77"/>
        <v>#REF!</v>
      </c>
    </row>
    <row r="366" spans="1:27" x14ac:dyDescent="0.2">
      <c r="A366" s="19" t="e">
        <f>IF(ISBLANK('Klanten gegevens'!#REF!),"",TRIM(PROPER('Klanten gegevens'!#REF!)))</f>
        <v>#REF!</v>
      </c>
      <c r="B366" s="19" t="e">
        <f t="shared" si="65"/>
        <v>#REF!</v>
      </c>
      <c r="C366" s="20" t="e">
        <f>IF(ISBLANK('Klanten gegevens'!#REF!),"",TRIM(PROPER('Klanten gegevens'!#REF!)))</f>
        <v>#REF!</v>
      </c>
      <c r="D366" s="19" t="e">
        <f t="shared" si="66"/>
        <v>#REF!</v>
      </c>
      <c r="E366" s="20" t="e">
        <f>IF(ISBLANK('Klanten gegevens'!#REF!),"",TRIM(PROPER('Klanten gegevens'!#REF!)))</f>
        <v>#REF!</v>
      </c>
      <c r="F366" s="19" t="e">
        <f t="shared" si="67"/>
        <v>#REF!</v>
      </c>
      <c r="G366" s="19" t="e">
        <f>IF(F366="double ID",(MATCH(E366,E367:$E$3002,0)),"")</f>
        <v>#REF!</v>
      </c>
      <c r="H366" s="19" t="b">
        <f t="shared" si="68"/>
        <v>0</v>
      </c>
      <c r="I366" s="20" t="e">
        <f>IF(ISBLANK('Klanten gegevens'!#REF!),"",TRIM('Klanten gegevens'!#REF!))</f>
        <v>#REF!</v>
      </c>
      <c r="J366" s="19" t="e">
        <f t="shared" si="69"/>
        <v>#REF!</v>
      </c>
      <c r="K366" s="19" t="e">
        <f>IF(J366="double email",(MATCH(I366,I367:$I$3002,0)),"")</f>
        <v>#REF!</v>
      </c>
      <c r="L366" s="19" t="b">
        <f t="shared" si="70"/>
        <v>0</v>
      </c>
      <c r="M366" s="20" t="e">
        <f>IF(ISBLANK('Klanten gegevens'!#REF!),"",TRIM('Klanten gegevens'!#REF!))</f>
        <v>#REF!</v>
      </c>
      <c r="N366" s="19" t="e">
        <f t="shared" si="71"/>
        <v>#REF!</v>
      </c>
      <c r="Q366" s="20" t="e">
        <f>IF(ISBLANK('Klanten gegevens'!#REF!),"",TRIM('Klanten gegevens'!#REF!))</f>
        <v>#REF!</v>
      </c>
      <c r="R366" s="19" t="e">
        <f t="shared" si="72"/>
        <v>#REF!</v>
      </c>
      <c r="S366" s="19" t="e">
        <f t="shared" si="73"/>
        <v>#REF!</v>
      </c>
      <c r="T366" s="19" t="e">
        <f t="shared" si="74"/>
        <v>#REF!</v>
      </c>
      <c r="U366" s="19" t="e">
        <f t="shared" si="75"/>
        <v>#REF!</v>
      </c>
      <c r="X366" s="20" t="e">
        <f>IF(ISBLANK('Klanten gegevens'!#REF!),"",TRIM('Klanten gegevens'!#REF!))</f>
        <v>#REF!</v>
      </c>
      <c r="Y366" s="19" t="e">
        <f t="shared" si="76"/>
        <v>#REF!</v>
      </c>
      <c r="Z366" s="20" t="e">
        <f>IF(ISBLANK('Klanten gegevens'!#REF!),"",TRIM('Klanten gegevens'!#REF!))</f>
        <v>#REF!</v>
      </c>
      <c r="AA366" s="19" t="e">
        <f t="shared" si="77"/>
        <v>#REF!</v>
      </c>
    </row>
    <row r="367" spans="1:27" x14ac:dyDescent="0.2">
      <c r="A367" s="19" t="str">
        <f>IF(ISBLANK('Klanten gegevens'!A346),"",TRIM(PROPER('Klanten gegevens'!A346)))</f>
        <v>Floris</v>
      </c>
      <c r="B367" s="19" t="str">
        <f t="shared" si="65"/>
        <v/>
      </c>
      <c r="C367" s="20" t="str">
        <f>IF(ISBLANK('Klanten gegevens'!B346),"",TRIM(PROPER('Klanten gegevens'!B346)))</f>
        <v>Van Der Meer</v>
      </c>
      <c r="D367" s="19" t="str">
        <f t="shared" si="66"/>
        <v/>
      </c>
      <c r="E367" s="20" t="str">
        <f>IF(ISBLANK('Klanten gegevens'!C346),"",TRIM(PROPER('Klanten gegevens'!C346)))</f>
        <v>1148</v>
      </c>
      <c r="F367" s="19" t="str">
        <f t="shared" si="67"/>
        <v/>
      </c>
      <c r="G367" s="19" t="str">
        <f>IF(F367="double ID",(MATCH(E367,E368:$E$3002,0)),"")</f>
        <v/>
      </c>
      <c r="H367" s="19" t="b">
        <f t="shared" si="68"/>
        <v>0</v>
      </c>
      <c r="I367" s="20" t="str">
        <f>IF(ISBLANK('Klanten gegevens'!D346),"",TRIM('Klanten gegevens'!D346))</f>
        <v>fmmeer2@hotmail.nl</v>
      </c>
      <c r="J367" s="19" t="str">
        <f t="shared" si="69"/>
        <v/>
      </c>
      <c r="K367" s="19" t="str">
        <f>IF(J367="double email",(MATCH(I367,I368:$I$3002,0)),"")</f>
        <v/>
      </c>
      <c r="L367" s="19" t="b">
        <f t="shared" si="70"/>
        <v>0</v>
      </c>
      <c r="M367" s="20" t="str">
        <f>IF(ISBLANK('Klanten gegevens'!E346),"",TRIM('Klanten gegevens'!E346))</f>
        <v>ja</v>
      </c>
      <c r="N367" s="19" t="str">
        <f t="shared" si="71"/>
        <v/>
      </c>
      <c r="Q367" s="20" t="str">
        <f>IF(ISBLANK('Klanten gegevens'!R346),"",TRIM('Klanten gegevens'!R346))</f>
        <v/>
      </c>
      <c r="R367" s="19" t="str">
        <f t="shared" si="72"/>
        <v/>
      </c>
      <c r="S367" s="19" t="str">
        <f t="shared" si="73"/>
        <v/>
      </c>
      <c r="T367" s="19" t="str">
        <f t="shared" si="74"/>
        <v/>
      </c>
      <c r="U367" s="19" t="str">
        <f t="shared" si="75"/>
        <v/>
      </c>
      <c r="X367" s="20" t="str">
        <f>IF(ISBLANK('Klanten gegevens'!S346),"",TRIM('Klanten gegevens'!S346))</f>
        <v/>
      </c>
      <c r="Y367" s="19" t="str">
        <f t="shared" si="76"/>
        <v/>
      </c>
      <c r="Z367" s="20" t="str">
        <f>IF(ISBLANK('Klanten gegevens'!T346),"",TRIM('Klanten gegevens'!T346))</f>
        <v/>
      </c>
      <c r="AA367" s="19" t="str">
        <f t="shared" si="77"/>
        <v/>
      </c>
    </row>
    <row r="368" spans="1:27" x14ac:dyDescent="0.2">
      <c r="A368" s="19" t="str">
        <f>IF(ISBLANK('Klanten gegevens'!A347),"",TRIM(PROPER('Klanten gegevens'!A347)))</f>
        <v>Francisco</v>
      </c>
      <c r="B368" s="19" t="str">
        <f t="shared" si="65"/>
        <v/>
      </c>
      <c r="C368" s="20" t="str">
        <f>IF(ISBLANK('Klanten gegevens'!B347),"",TRIM(PROPER('Klanten gegevens'!B347)))</f>
        <v>Allende</v>
      </c>
      <c r="D368" s="19" t="str">
        <f t="shared" si="66"/>
        <v/>
      </c>
      <c r="E368" s="20" t="str">
        <f>IF(ISBLANK('Klanten gegevens'!C347),"",TRIM(PROPER('Klanten gegevens'!C347)))</f>
        <v>285</v>
      </c>
      <c r="F368" s="19" t="str">
        <f t="shared" si="67"/>
        <v/>
      </c>
      <c r="G368" s="19" t="str">
        <f>IF(F368="double ID",(MATCH(E368,E369:$E$3002,0)),"")</f>
        <v/>
      </c>
      <c r="H368" s="19" t="b">
        <f t="shared" si="68"/>
        <v>0</v>
      </c>
      <c r="I368" s="20" t="str">
        <f>IF(ISBLANK('Klanten gegevens'!D347),"",TRIM('Klanten gegevens'!D347))</f>
        <v>fallende88@gmail.com</v>
      </c>
      <c r="J368" s="19" t="str">
        <f t="shared" si="69"/>
        <v/>
      </c>
      <c r="K368" s="19" t="str">
        <f>IF(J368="double email",(MATCH(I368,I369:$I$3002,0)),"")</f>
        <v/>
      </c>
      <c r="L368" s="19" t="b">
        <f t="shared" si="70"/>
        <v>0</v>
      </c>
      <c r="M368" s="20" t="str">
        <f>IF(ISBLANK('Klanten gegevens'!E347),"",TRIM('Klanten gegevens'!E347))</f>
        <v>ja</v>
      </c>
      <c r="N368" s="19" t="str">
        <f t="shared" si="71"/>
        <v/>
      </c>
      <c r="Q368" s="20" t="str">
        <f>IF(ISBLANK('Klanten gegevens'!R347),"",TRIM('Klanten gegevens'!R347))</f>
        <v/>
      </c>
      <c r="R368" s="19" t="str">
        <f t="shared" si="72"/>
        <v/>
      </c>
      <c r="S368" s="19" t="str">
        <f t="shared" si="73"/>
        <v/>
      </c>
      <c r="T368" s="19" t="str">
        <f t="shared" si="74"/>
        <v/>
      </c>
      <c r="U368" s="19" t="str">
        <f t="shared" si="75"/>
        <v/>
      </c>
      <c r="X368" s="20" t="str">
        <f>IF(ISBLANK('Klanten gegevens'!S347),"",TRIM('Klanten gegevens'!S347))</f>
        <v/>
      </c>
      <c r="Y368" s="19" t="str">
        <f t="shared" si="76"/>
        <v/>
      </c>
      <c r="Z368" s="20" t="str">
        <f>IF(ISBLANK('Klanten gegevens'!T347),"",TRIM('Klanten gegevens'!T347))</f>
        <v/>
      </c>
      <c r="AA368" s="19" t="str">
        <f t="shared" si="77"/>
        <v/>
      </c>
    </row>
    <row r="369" spans="1:27" x14ac:dyDescent="0.2">
      <c r="A369" s="19" t="str">
        <f>IF(ISBLANK('Klanten gegevens'!A348),"",TRIM(PROPER('Klanten gegevens'!A348)))</f>
        <v>Francois</v>
      </c>
      <c r="B369" s="19" t="str">
        <f t="shared" si="65"/>
        <v/>
      </c>
      <c r="C369" s="20" t="str">
        <f>IF(ISBLANK('Klanten gegevens'!B348),"",TRIM(PROPER('Klanten gegevens'!B348)))</f>
        <v>Peeters</v>
      </c>
      <c r="D369" s="19" t="str">
        <f t="shared" si="66"/>
        <v/>
      </c>
      <c r="E369" s="20" t="str">
        <f>IF(ISBLANK('Klanten gegevens'!C348),"",TRIM(PROPER('Klanten gegevens'!C348)))</f>
        <v>1149</v>
      </c>
      <c r="F369" s="19" t="str">
        <f t="shared" si="67"/>
        <v/>
      </c>
      <c r="G369" s="19" t="str">
        <f>IF(F369="double ID",(MATCH(E369,E370:$E$3002,0)),"")</f>
        <v/>
      </c>
      <c r="H369" s="19" t="b">
        <f t="shared" si="68"/>
        <v>0</v>
      </c>
      <c r="I369" s="20" t="str">
        <f>IF(ISBLANK('Klanten gegevens'!D348),"",TRIM('Klanten gegevens'!D348))</f>
        <v>francoispeeters@gmail.com</v>
      </c>
      <c r="J369" s="19" t="str">
        <f t="shared" si="69"/>
        <v/>
      </c>
      <c r="K369" s="19" t="str">
        <f>IF(J369="double email",(MATCH(I369,I370:$I$3002,0)),"")</f>
        <v/>
      </c>
      <c r="L369" s="19" t="b">
        <f t="shared" si="70"/>
        <v>0</v>
      </c>
      <c r="M369" s="20" t="str">
        <f>IF(ISBLANK('Klanten gegevens'!E348),"",TRIM('Klanten gegevens'!E348))</f>
        <v>ja</v>
      </c>
      <c r="N369" s="19" t="str">
        <f t="shared" si="71"/>
        <v/>
      </c>
      <c r="Q369" s="20" t="str">
        <f>IF(ISBLANK('Klanten gegevens'!R348),"",TRIM('Klanten gegevens'!R348))</f>
        <v/>
      </c>
      <c r="R369" s="19" t="str">
        <f t="shared" si="72"/>
        <v/>
      </c>
      <c r="S369" s="19" t="str">
        <f t="shared" si="73"/>
        <v/>
      </c>
      <c r="T369" s="19" t="str">
        <f t="shared" si="74"/>
        <v/>
      </c>
      <c r="U369" s="19" t="str">
        <f t="shared" si="75"/>
        <v/>
      </c>
      <c r="X369" s="20" t="str">
        <f>IF(ISBLANK('Klanten gegevens'!S348),"",TRIM('Klanten gegevens'!S348))</f>
        <v/>
      </c>
      <c r="Y369" s="19" t="str">
        <f t="shared" si="76"/>
        <v/>
      </c>
      <c r="Z369" s="20" t="str">
        <f>IF(ISBLANK('Klanten gegevens'!T348),"",TRIM('Klanten gegevens'!T348))</f>
        <v/>
      </c>
      <c r="AA369" s="19" t="str">
        <f t="shared" si="77"/>
        <v/>
      </c>
    </row>
    <row r="370" spans="1:27" x14ac:dyDescent="0.2">
      <c r="A370" s="19" t="str">
        <f>IF(ISBLANK('Klanten gegevens'!A349),"",TRIM(PROPER('Klanten gegevens'!A349)))</f>
        <v>Francoise</v>
      </c>
      <c r="B370" s="19" t="str">
        <f t="shared" si="65"/>
        <v/>
      </c>
      <c r="C370" s="20" t="str">
        <f>IF(ISBLANK('Klanten gegevens'!B349),"",TRIM(PROPER('Klanten gegevens'!B349)))</f>
        <v>Broers</v>
      </c>
      <c r="D370" s="19" t="str">
        <f t="shared" si="66"/>
        <v/>
      </c>
      <c r="E370" s="20" t="str">
        <f>IF(ISBLANK('Klanten gegevens'!C349),"",TRIM(PROPER('Klanten gegevens'!C349)))</f>
        <v>397</v>
      </c>
      <c r="F370" s="19" t="str">
        <f t="shared" si="67"/>
        <v/>
      </c>
      <c r="G370" s="19" t="str">
        <f>IF(F370="double ID",(MATCH(E370,E371:$E$3002,0)),"")</f>
        <v/>
      </c>
      <c r="H370" s="19" t="b">
        <f t="shared" si="68"/>
        <v>0</v>
      </c>
      <c r="I370" s="20" t="str">
        <f>IF(ISBLANK('Klanten gegevens'!D349),"",TRIM('Klanten gegevens'!D349))</f>
        <v>Francoise.broers@hotmail.com</v>
      </c>
      <c r="J370" s="19" t="str">
        <f t="shared" si="69"/>
        <v/>
      </c>
      <c r="K370" s="19" t="str">
        <f>IF(J370="double email",(MATCH(I370,I371:$I$3002,0)),"")</f>
        <v/>
      </c>
      <c r="L370" s="19" t="b">
        <f t="shared" si="70"/>
        <v>0</v>
      </c>
      <c r="M370" s="20" t="str">
        <f>IF(ISBLANK('Klanten gegevens'!E349),"",TRIM('Klanten gegevens'!E349))</f>
        <v>ja</v>
      </c>
      <c r="N370" s="19" t="str">
        <f t="shared" si="71"/>
        <v/>
      </c>
      <c r="Q370" s="20" t="str">
        <f>IF(ISBLANK('Klanten gegevens'!R349),"",TRIM('Klanten gegevens'!R349))</f>
        <v/>
      </c>
      <c r="R370" s="19" t="str">
        <f t="shared" si="72"/>
        <v/>
      </c>
      <c r="S370" s="19" t="str">
        <f t="shared" si="73"/>
        <v/>
      </c>
      <c r="T370" s="19" t="str">
        <f t="shared" si="74"/>
        <v/>
      </c>
      <c r="U370" s="19" t="str">
        <f t="shared" si="75"/>
        <v/>
      </c>
      <c r="X370" s="20" t="str">
        <f>IF(ISBLANK('Klanten gegevens'!S349),"",TRIM('Klanten gegevens'!S349))</f>
        <v/>
      </c>
      <c r="Y370" s="19" t="str">
        <f t="shared" si="76"/>
        <v/>
      </c>
      <c r="Z370" s="20" t="str">
        <f>IF(ISBLANK('Klanten gegevens'!T349),"",TRIM('Klanten gegevens'!T349))</f>
        <v/>
      </c>
      <c r="AA370" s="19" t="str">
        <f t="shared" si="77"/>
        <v/>
      </c>
    </row>
    <row r="371" spans="1:27" x14ac:dyDescent="0.2">
      <c r="A371" s="19" t="str">
        <f>IF(ISBLANK('Klanten gegevens'!A350),"",TRIM(PROPER('Klanten gegevens'!A350)))</f>
        <v>Frank</v>
      </c>
      <c r="B371" s="19" t="str">
        <f t="shared" si="65"/>
        <v/>
      </c>
      <c r="C371" s="20" t="str">
        <f>IF(ISBLANK('Klanten gegevens'!B350),"",TRIM(PROPER('Klanten gegevens'!B350)))</f>
        <v>Brants</v>
      </c>
      <c r="D371" s="19" t="str">
        <f t="shared" si="66"/>
        <v/>
      </c>
      <c r="E371" s="20" t="str">
        <f>IF(ISBLANK('Klanten gegevens'!C350),"",TRIM(PROPER('Klanten gegevens'!C350)))</f>
        <v>29</v>
      </c>
      <c r="F371" s="19" t="str">
        <f t="shared" si="67"/>
        <v/>
      </c>
      <c r="G371" s="19" t="str">
        <f>IF(F371="double ID",(MATCH(E371,E372:$E$3002,0)),"")</f>
        <v/>
      </c>
      <c r="H371" s="19" t="b">
        <f t="shared" si="68"/>
        <v>0</v>
      </c>
      <c r="I371" s="20" t="str">
        <f>IF(ISBLANK('Klanten gegevens'!D350),"",TRIM('Klanten gegevens'!D350))</f>
        <v>Frank.brants@hetnet.nl</v>
      </c>
      <c r="J371" s="19" t="str">
        <f t="shared" si="69"/>
        <v/>
      </c>
      <c r="K371" s="19" t="str">
        <f>IF(J371="double email",(MATCH(I371,I372:$I$3002,0)),"")</f>
        <v/>
      </c>
      <c r="L371" s="19" t="b">
        <f t="shared" si="70"/>
        <v>0</v>
      </c>
      <c r="M371" s="20" t="str">
        <f>IF(ISBLANK('Klanten gegevens'!E350),"",TRIM('Klanten gegevens'!E350))</f>
        <v>ja</v>
      </c>
      <c r="N371" s="19" t="str">
        <f t="shared" si="71"/>
        <v/>
      </c>
      <c r="Q371" s="20" t="str">
        <f>IF(ISBLANK('Klanten gegevens'!R350),"",TRIM('Klanten gegevens'!R350))</f>
        <v/>
      </c>
      <c r="R371" s="19" t="str">
        <f t="shared" si="72"/>
        <v/>
      </c>
      <c r="S371" s="19" t="str">
        <f t="shared" si="73"/>
        <v/>
      </c>
      <c r="T371" s="19" t="str">
        <f t="shared" si="74"/>
        <v/>
      </c>
      <c r="U371" s="19" t="str">
        <f t="shared" si="75"/>
        <v/>
      </c>
      <c r="X371" s="20" t="str">
        <f>IF(ISBLANK('Klanten gegevens'!S350),"",TRIM('Klanten gegevens'!S350))</f>
        <v/>
      </c>
      <c r="Y371" s="19" t="str">
        <f t="shared" si="76"/>
        <v/>
      </c>
      <c r="Z371" s="20" t="str">
        <f>IF(ISBLANK('Klanten gegevens'!T350),"",TRIM('Klanten gegevens'!T350))</f>
        <v/>
      </c>
      <c r="AA371" s="19" t="str">
        <f t="shared" si="77"/>
        <v/>
      </c>
    </row>
    <row r="372" spans="1:27" x14ac:dyDescent="0.2">
      <c r="A372" s="19" t="str">
        <f>IF(ISBLANK('Klanten gegevens'!A351),"",TRIM(PROPER('Klanten gegevens'!A351)))</f>
        <v>Frank</v>
      </c>
      <c r="B372" s="19" t="str">
        <f t="shared" si="65"/>
        <v/>
      </c>
      <c r="C372" s="20" t="str">
        <f>IF(ISBLANK('Klanten gegevens'!B351),"",TRIM(PROPER('Klanten gegevens'!B351)))</f>
        <v>Maas</v>
      </c>
      <c r="D372" s="19" t="str">
        <f t="shared" si="66"/>
        <v/>
      </c>
      <c r="E372" s="20" t="str">
        <f>IF(ISBLANK('Klanten gegevens'!C351),"",TRIM(PROPER('Klanten gegevens'!C351)))</f>
        <v>260</v>
      </c>
      <c r="F372" s="19" t="str">
        <f t="shared" si="67"/>
        <v/>
      </c>
      <c r="G372" s="19" t="str">
        <f>IF(F372="double ID",(MATCH(E372,E373:$E$3002,0)),"")</f>
        <v/>
      </c>
      <c r="H372" s="19" t="b">
        <f t="shared" si="68"/>
        <v>0</v>
      </c>
      <c r="I372" s="20" t="str">
        <f>IF(ISBLANK('Klanten gegevens'!D351),"",TRIM('Klanten gegevens'!D351))</f>
        <v>f-maas@live.nl</v>
      </c>
      <c r="J372" s="19" t="str">
        <f t="shared" si="69"/>
        <v/>
      </c>
      <c r="K372" s="19" t="str">
        <f>IF(J372="double email",(MATCH(I372,I373:$I$3002,0)),"")</f>
        <v/>
      </c>
      <c r="L372" s="19" t="b">
        <f t="shared" si="70"/>
        <v>0</v>
      </c>
      <c r="M372" s="20" t="str">
        <f>IF(ISBLANK('Klanten gegevens'!E351),"",TRIM('Klanten gegevens'!E351))</f>
        <v>ja</v>
      </c>
      <c r="N372" s="19" t="str">
        <f t="shared" si="71"/>
        <v/>
      </c>
      <c r="Q372" s="20" t="str">
        <f>IF(ISBLANK('Klanten gegevens'!R351),"",TRIM('Klanten gegevens'!R351))</f>
        <v/>
      </c>
      <c r="R372" s="19" t="str">
        <f t="shared" si="72"/>
        <v/>
      </c>
      <c r="S372" s="19" t="str">
        <f t="shared" si="73"/>
        <v/>
      </c>
      <c r="T372" s="19" t="str">
        <f t="shared" si="74"/>
        <v/>
      </c>
      <c r="U372" s="19" t="str">
        <f t="shared" si="75"/>
        <v/>
      </c>
      <c r="X372" s="20" t="str">
        <f>IF(ISBLANK('Klanten gegevens'!S351),"",TRIM('Klanten gegevens'!S351))</f>
        <v/>
      </c>
      <c r="Y372" s="19" t="str">
        <f t="shared" si="76"/>
        <v/>
      </c>
      <c r="Z372" s="20" t="str">
        <f>IF(ISBLANK('Klanten gegevens'!T351),"",TRIM('Klanten gegevens'!T351))</f>
        <v/>
      </c>
      <c r="AA372" s="19" t="str">
        <f t="shared" si="77"/>
        <v/>
      </c>
    </row>
    <row r="373" spans="1:27" x14ac:dyDescent="0.2">
      <c r="A373" s="19" t="e">
        <f>IF(ISBLANK('Klanten gegevens'!#REF!),"",TRIM(PROPER('Klanten gegevens'!#REF!)))</f>
        <v>#REF!</v>
      </c>
      <c r="B373" s="19" t="e">
        <f t="shared" si="65"/>
        <v>#REF!</v>
      </c>
      <c r="C373" s="20" t="e">
        <f>IF(ISBLANK('Klanten gegevens'!#REF!),"",TRIM(PROPER('Klanten gegevens'!#REF!)))</f>
        <v>#REF!</v>
      </c>
      <c r="D373" s="19" t="e">
        <f t="shared" si="66"/>
        <v>#REF!</v>
      </c>
      <c r="E373" s="20" t="e">
        <f>IF(ISBLANK('Klanten gegevens'!#REF!),"",TRIM(PROPER('Klanten gegevens'!#REF!)))</f>
        <v>#REF!</v>
      </c>
      <c r="F373" s="19" t="e">
        <f t="shared" si="67"/>
        <v>#REF!</v>
      </c>
      <c r="G373" s="19" t="e">
        <f>IF(F373="double ID",(MATCH(E373,E374:$E$3002,0)),"")</f>
        <v>#REF!</v>
      </c>
      <c r="H373" s="19" t="b">
        <f t="shared" si="68"/>
        <v>0</v>
      </c>
      <c r="I373" s="20" t="e">
        <f>IF(ISBLANK('Klanten gegevens'!#REF!),"",TRIM('Klanten gegevens'!#REF!))</f>
        <v>#REF!</v>
      </c>
      <c r="J373" s="19" t="e">
        <f t="shared" si="69"/>
        <v>#REF!</v>
      </c>
      <c r="K373" s="19" t="e">
        <f>IF(J373="double email",(MATCH(I373,I374:$I$3002,0)),"")</f>
        <v>#REF!</v>
      </c>
      <c r="L373" s="19" t="b">
        <f t="shared" si="70"/>
        <v>0</v>
      </c>
      <c r="M373" s="20" t="e">
        <f>IF(ISBLANK('Klanten gegevens'!#REF!),"",TRIM('Klanten gegevens'!#REF!))</f>
        <v>#REF!</v>
      </c>
      <c r="N373" s="19" t="e">
        <f t="shared" si="71"/>
        <v>#REF!</v>
      </c>
      <c r="Q373" s="20" t="e">
        <f>IF(ISBLANK('Klanten gegevens'!#REF!),"",TRIM('Klanten gegevens'!#REF!))</f>
        <v>#REF!</v>
      </c>
      <c r="R373" s="19" t="e">
        <f t="shared" si="72"/>
        <v>#REF!</v>
      </c>
      <c r="S373" s="19" t="e">
        <f t="shared" si="73"/>
        <v>#REF!</v>
      </c>
      <c r="T373" s="19" t="e">
        <f t="shared" si="74"/>
        <v>#REF!</v>
      </c>
      <c r="U373" s="19" t="e">
        <f t="shared" si="75"/>
        <v>#REF!</v>
      </c>
      <c r="X373" s="20" t="e">
        <f>IF(ISBLANK('Klanten gegevens'!#REF!),"",TRIM('Klanten gegevens'!#REF!))</f>
        <v>#REF!</v>
      </c>
      <c r="Y373" s="19" t="e">
        <f t="shared" si="76"/>
        <v>#REF!</v>
      </c>
      <c r="Z373" s="20" t="e">
        <f>IF(ISBLANK('Klanten gegevens'!#REF!),"",TRIM('Klanten gegevens'!#REF!))</f>
        <v>#REF!</v>
      </c>
      <c r="AA373" s="19" t="e">
        <f t="shared" si="77"/>
        <v>#REF!</v>
      </c>
    </row>
    <row r="374" spans="1:27" x14ac:dyDescent="0.2">
      <c r="A374" s="19" t="e">
        <f>IF(ISBLANK('Klanten gegevens'!#REF!),"",TRIM(PROPER('Klanten gegevens'!#REF!)))</f>
        <v>#REF!</v>
      </c>
      <c r="B374" s="19" t="e">
        <f t="shared" si="65"/>
        <v>#REF!</v>
      </c>
      <c r="C374" s="20" t="e">
        <f>IF(ISBLANK('Klanten gegevens'!#REF!),"",TRIM(PROPER('Klanten gegevens'!#REF!)))</f>
        <v>#REF!</v>
      </c>
      <c r="D374" s="19" t="e">
        <f t="shared" si="66"/>
        <v>#REF!</v>
      </c>
      <c r="E374" s="20" t="e">
        <f>IF(ISBLANK('Klanten gegevens'!#REF!),"",TRIM(PROPER('Klanten gegevens'!#REF!)))</f>
        <v>#REF!</v>
      </c>
      <c r="F374" s="19" t="e">
        <f t="shared" si="67"/>
        <v>#REF!</v>
      </c>
      <c r="G374" s="19" t="e">
        <f>IF(F374="double ID",(MATCH(E374,E375:$E$3002,0)),"")</f>
        <v>#REF!</v>
      </c>
      <c r="H374" s="19" t="b">
        <f t="shared" si="68"/>
        <v>0</v>
      </c>
      <c r="I374" s="20" t="e">
        <f>IF(ISBLANK('Klanten gegevens'!#REF!),"",TRIM('Klanten gegevens'!#REF!))</f>
        <v>#REF!</v>
      </c>
      <c r="J374" s="19" t="e">
        <f t="shared" si="69"/>
        <v>#REF!</v>
      </c>
      <c r="K374" s="19" t="e">
        <f>IF(J374="double email",(MATCH(I374,I375:$I$3002,0)),"")</f>
        <v>#REF!</v>
      </c>
      <c r="L374" s="19" t="b">
        <f t="shared" si="70"/>
        <v>0</v>
      </c>
      <c r="M374" s="20" t="e">
        <f>IF(ISBLANK('Klanten gegevens'!#REF!),"",TRIM('Klanten gegevens'!#REF!))</f>
        <v>#REF!</v>
      </c>
      <c r="N374" s="19" t="e">
        <f t="shared" si="71"/>
        <v>#REF!</v>
      </c>
      <c r="Q374" s="20" t="e">
        <f>IF(ISBLANK('Klanten gegevens'!#REF!),"",TRIM('Klanten gegevens'!#REF!))</f>
        <v>#REF!</v>
      </c>
      <c r="R374" s="19" t="e">
        <f t="shared" si="72"/>
        <v>#REF!</v>
      </c>
      <c r="S374" s="19" t="e">
        <f t="shared" si="73"/>
        <v>#REF!</v>
      </c>
      <c r="T374" s="19" t="e">
        <f t="shared" si="74"/>
        <v>#REF!</v>
      </c>
      <c r="U374" s="19" t="e">
        <f t="shared" si="75"/>
        <v>#REF!</v>
      </c>
      <c r="X374" s="20" t="e">
        <f>IF(ISBLANK('Klanten gegevens'!#REF!),"",TRIM('Klanten gegevens'!#REF!))</f>
        <v>#REF!</v>
      </c>
      <c r="Y374" s="19" t="e">
        <f t="shared" si="76"/>
        <v>#REF!</v>
      </c>
      <c r="Z374" s="20" t="e">
        <f>IF(ISBLANK('Klanten gegevens'!#REF!),"",TRIM('Klanten gegevens'!#REF!))</f>
        <v>#REF!</v>
      </c>
      <c r="AA374" s="19" t="e">
        <f t="shared" si="77"/>
        <v>#REF!</v>
      </c>
    </row>
    <row r="375" spans="1:27" x14ac:dyDescent="0.2">
      <c r="A375" s="19" t="str">
        <f>IF(ISBLANK('Klanten gegevens'!A352),"",TRIM(PROPER('Klanten gegevens'!A352)))</f>
        <v>Frank</v>
      </c>
      <c r="B375" s="19" t="str">
        <f t="shared" si="65"/>
        <v/>
      </c>
      <c r="C375" s="20" t="str">
        <f>IF(ISBLANK('Klanten gegevens'!B352),"",TRIM(PROPER('Klanten gegevens'!B352)))</f>
        <v>Demouge</v>
      </c>
      <c r="D375" s="19" t="str">
        <f t="shared" si="66"/>
        <v/>
      </c>
      <c r="E375" s="20" t="str">
        <f>IF(ISBLANK('Klanten gegevens'!C352),"",TRIM(PROPER('Klanten gegevens'!C352)))</f>
        <v>511</v>
      </c>
      <c r="F375" s="19" t="str">
        <f t="shared" si="67"/>
        <v/>
      </c>
      <c r="G375" s="19" t="str">
        <f>IF(F375="double ID",(MATCH(E375,E376:$E$3002,0)),"")</f>
        <v/>
      </c>
      <c r="H375" s="19" t="b">
        <f t="shared" si="68"/>
        <v>0</v>
      </c>
      <c r="I375" s="20" t="str">
        <f>IF(ISBLANK('Klanten gegevens'!D352),"",TRIM('Klanten gegevens'!D352))</f>
        <v>fdemouge@hotmail.com</v>
      </c>
      <c r="J375" s="19" t="str">
        <f t="shared" si="69"/>
        <v/>
      </c>
      <c r="K375" s="19" t="str">
        <f>IF(J375="double email",(MATCH(I375,I376:$I$3002,0)),"")</f>
        <v/>
      </c>
      <c r="L375" s="19" t="b">
        <f t="shared" si="70"/>
        <v>0</v>
      </c>
      <c r="M375" s="20" t="str">
        <f>IF(ISBLANK('Klanten gegevens'!E352),"",TRIM('Klanten gegevens'!E352))</f>
        <v>ja</v>
      </c>
      <c r="N375" s="19" t="str">
        <f t="shared" si="71"/>
        <v/>
      </c>
      <c r="Q375" s="20" t="str">
        <f>IF(ISBLANK('Klanten gegevens'!R352),"",TRIM('Klanten gegevens'!R352))</f>
        <v/>
      </c>
      <c r="R375" s="19" t="str">
        <f t="shared" si="72"/>
        <v/>
      </c>
      <c r="S375" s="19" t="str">
        <f t="shared" si="73"/>
        <v/>
      </c>
      <c r="T375" s="19" t="str">
        <f t="shared" si="74"/>
        <v/>
      </c>
      <c r="U375" s="19" t="str">
        <f t="shared" si="75"/>
        <v/>
      </c>
      <c r="X375" s="20" t="str">
        <f>IF(ISBLANK('Klanten gegevens'!S352),"",TRIM('Klanten gegevens'!S352))</f>
        <v/>
      </c>
      <c r="Y375" s="19" t="str">
        <f t="shared" si="76"/>
        <v/>
      </c>
      <c r="Z375" s="20" t="str">
        <f>IF(ISBLANK('Klanten gegevens'!T352),"",TRIM('Klanten gegevens'!T352))</f>
        <v/>
      </c>
      <c r="AA375" s="19" t="str">
        <f t="shared" si="77"/>
        <v/>
      </c>
    </row>
    <row r="376" spans="1:27" x14ac:dyDescent="0.2">
      <c r="A376" s="19" t="str">
        <f>IF(ISBLANK('Klanten gegevens'!A353),"",TRIM(PROPER('Klanten gegevens'!A353)))</f>
        <v>Frank</v>
      </c>
      <c r="B376" s="19" t="str">
        <f t="shared" si="65"/>
        <v/>
      </c>
      <c r="C376" s="20" t="str">
        <f>IF(ISBLANK('Klanten gegevens'!B353),"",TRIM(PROPER('Klanten gegevens'!B353)))</f>
        <v>Fluitman</v>
      </c>
      <c r="D376" s="19" t="str">
        <f t="shared" si="66"/>
        <v/>
      </c>
      <c r="E376" s="20" t="str">
        <f>IF(ISBLANK('Klanten gegevens'!C353),"",TRIM(PROPER('Klanten gegevens'!C353)))</f>
        <v>586</v>
      </c>
      <c r="F376" s="19" t="str">
        <f t="shared" si="67"/>
        <v/>
      </c>
      <c r="G376" s="19" t="str">
        <f>IF(F376="double ID",(MATCH(E376,E377:$E$3002,0)),"")</f>
        <v/>
      </c>
      <c r="H376" s="19" t="b">
        <f t="shared" si="68"/>
        <v>0</v>
      </c>
      <c r="I376" s="20" t="str">
        <f>IF(ISBLANK('Klanten gegevens'!D353),"",TRIM('Klanten gegevens'!D353))</f>
        <v>f.e.fluitman@gmail.com</v>
      </c>
      <c r="J376" s="19" t="str">
        <f t="shared" si="69"/>
        <v/>
      </c>
      <c r="K376" s="19" t="str">
        <f>IF(J376="double email",(MATCH(I376,I377:$I$3002,0)),"")</f>
        <v/>
      </c>
      <c r="L376" s="19" t="b">
        <f t="shared" si="70"/>
        <v>0</v>
      </c>
      <c r="M376" s="20" t="str">
        <f>IF(ISBLANK('Klanten gegevens'!E353),"",TRIM('Klanten gegevens'!E353))</f>
        <v>ja</v>
      </c>
      <c r="N376" s="19" t="str">
        <f t="shared" si="71"/>
        <v/>
      </c>
      <c r="Q376" s="20" t="str">
        <f>IF(ISBLANK('Klanten gegevens'!R353),"",TRIM('Klanten gegevens'!R353))</f>
        <v/>
      </c>
      <c r="R376" s="19" t="str">
        <f t="shared" si="72"/>
        <v/>
      </c>
      <c r="S376" s="19" t="str">
        <f t="shared" si="73"/>
        <v/>
      </c>
      <c r="T376" s="19" t="str">
        <f t="shared" si="74"/>
        <v/>
      </c>
      <c r="U376" s="19" t="str">
        <f t="shared" si="75"/>
        <v/>
      </c>
      <c r="X376" s="20" t="str">
        <f>IF(ISBLANK('Klanten gegevens'!S353),"",TRIM('Klanten gegevens'!S353))</f>
        <v/>
      </c>
      <c r="Y376" s="19" t="str">
        <f t="shared" si="76"/>
        <v/>
      </c>
      <c r="Z376" s="20" t="str">
        <f>IF(ISBLANK('Klanten gegevens'!T353),"",TRIM('Klanten gegevens'!T353))</f>
        <v/>
      </c>
      <c r="AA376" s="19" t="str">
        <f t="shared" si="77"/>
        <v/>
      </c>
    </row>
    <row r="377" spans="1:27" x14ac:dyDescent="0.2">
      <c r="A377" s="19" t="str">
        <f>IF(ISBLANK('Klanten gegevens'!A354),"",TRIM(PROPER('Klanten gegevens'!A354)))</f>
        <v>Frank</v>
      </c>
      <c r="B377" s="19" t="str">
        <f t="shared" si="65"/>
        <v/>
      </c>
      <c r="C377" s="20" t="str">
        <f>IF(ISBLANK('Klanten gegevens'!B354),"",TRIM(PROPER('Klanten gegevens'!B354)))</f>
        <v>Ternatus</v>
      </c>
      <c r="D377" s="19" t="str">
        <f t="shared" si="66"/>
        <v/>
      </c>
      <c r="E377" s="20" t="str">
        <f>IF(ISBLANK('Klanten gegevens'!C354),"",TRIM(PROPER('Klanten gegevens'!C354)))</f>
        <v>1150</v>
      </c>
      <c r="F377" s="19" t="str">
        <f t="shared" si="67"/>
        <v/>
      </c>
      <c r="G377" s="19" t="str">
        <f>IF(F377="double ID",(MATCH(E377,E378:$E$3002,0)),"")</f>
        <v/>
      </c>
      <c r="H377" s="19" t="b">
        <f t="shared" si="68"/>
        <v>0</v>
      </c>
      <c r="I377" s="20" t="str">
        <f>IF(ISBLANK('Klanten gegevens'!D354),"",TRIM('Klanten gegevens'!D354))</f>
        <v>f_ternatus@hotmail.com</v>
      </c>
      <c r="J377" s="19" t="str">
        <f t="shared" si="69"/>
        <v/>
      </c>
      <c r="K377" s="19" t="str">
        <f>IF(J377="double email",(MATCH(I377,I378:$I$3002,0)),"")</f>
        <v/>
      </c>
      <c r="L377" s="19" t="b">
        <f t="shared" si="70"/>
        <v>0</v>
      </c>
      <c r="M377" s="20" t="str">
        <f>IF(ISBLANK('Klanten gegevens'!E354),"",TRIM('Klanten gegevens'!E354))</f>
        <v>ja</v>
      </c>
      <c r="N377" s="19" t="str">
        <f t="shared" si="71"/>
        <v/>
      </c>
      <c r="Q377" s="20" t="str">
        <f>IF(ISBLANK('Klanten gegevens'!R354),"",TRIM('Klanten gegevens'!R354))</f>
        <v/>
      </c>
      <c r="R377" s="19" t="str">
        <f t="shared" si="72"/>
        <v/>
      </c>
      <c r="S377" s="19" t="str">
        <f t="shared" si="73"/>
        <v/>
      </c>
      <c r="T377" s="19" t="str">
        <f t="shared" si="74"/>
        <v/>
      </c>
      <c r="U377" s="19" t="str">
        <f t="shared" si="75"/>
        <v/>
      </c>
      <c r="X377" s="20" t="str">
        <f>IF(ISBLANK('Klanten gegevens'!S354),"",TRIM('Klanten gegevens'!S354))</f>
        <v/>
      </c>
      <c r="Y377" s="19" t="str">
        <f t="shared" si="76"/>
        <v/>
      </c>
      <c r="Z377" s="20" t="str">
        <f>IF(ISBLANK('Klanten gegevens'!T354),"",TRIM('Klanten gegevens'!T354))</f>
        <v/>
      </c>
      <c r="AA377" s="19" t="str">
        <f t="shared" si="77"/>
        <v/>
      </c>
    </row>
    <row r="378" spans="1:27" x14ac:dyDescent="0.2">
      <c r="A378" s="19" t="str">
        <f>IF(ISBLANK('Klanten gegevens'!A355),"",TRIM(PROPER('Klanten gegevens'!A355)))</f>
        <v>Frans</v>
      </c>
      <c r="B378" s="19" t="str">
        <f t="shared" si="65"/>
        <v/>
      </c>
      <c r="C378" s="20" t="str">
        <f>IF(ISBLANK('Klanten gegevens'!B355),"",TRIM(PROPER('Klanten gegevens'!B355)))</f>
        <v>Dassen</v>
      </c>
      <c r="D378" s="19" t="str">
        <f t="shared" si="66"/>
        <v/>
      </c>
      <c r="E378" s="20" t="str">
        <f>IF(ISBLANK('Klanten gegevens'!C355),"",TRIM(PROPER('Klanten gegevens'!C355)))</f>
        <v>484</v>
      </c>
      <c r="F378" s="19" t="str">
        <f t="shared" si="67"/>
        <v/>
      </c>
      <c r="G378" s="19" t="str">
        <f>IF(F378="double ID",(MATCH(E378,E379:$E$3002,0)),"")</f>
        <v/>
      </c>
      <c r="H378" s="19" t="b">
        <f t="shared" si="68"/>
        <v>0</v>
      </c>
      <c r="I378" s="20" t="str">
        <f>IF(ISBLANK('Klanten gegevens'!D355),"",TRIM('Klanten gegevens'!D355))</f>
        <v>Frans.dassen@kpnmail.nl</v>
      </c>
      <c r="J378" s="19" t="str">
        <f t="shared" si="69"/>
        <v/>
      </c>
      <c r="K378" s="19" t="str">
        <f>IF(J378="double email",(MATCH(I378,I379:$I$3002,0)),"")</f>
        <v/>
      </c>
      <c r="L378" s="19" t="b">
        <f t="shared" si="70"/>
        <v>0</v>
      </c>
      <c r="M378" s="20" t="str">
        <f>IF(ISBLANK('Klanten gegevens'!E355),"",TRIM('Klanten gegevens'!E355))</f>
        <v>ja</v>
      </c>
      <c r="N378" s="19" t="str">
        <f t="shared" si="71"/>
        <v/>
      </c>
      <c r="Q378" s="20" t="str">
        <f>IF(ISBLANK('Klanten gegevens'!R355),"",TRIM('Klanten gegevens'!R355))</f>
        <v/>
      </c>
      <c r="R378" s="19" t="str">
        <f t="shared" si="72"/>
        <v/>
      </c>
      <c r="S378" s="19" t="str">
        <f t="shared" si="73"/>
        <v/>
      </c>
      <c r="T378" s="19" t="str">
        <f t="shared" si="74"/>
        <v/>
      </c>
      <c r="U378" s="19" t="str">
        <f t="shared" si="75"/>
        <v/>
      </c>
      <c r="X378" s="20" t="str">
        <f>IF(ISBLANK('Klanten gegevens'!S355),"",TRIM('Klanten gegevens'!S355))</f>
        <v/>
      </c>
      <c r="Y378" s="19" t="str">
        <f t="shared" si="76"/>
        <v/>
      </c>
      <c r="Z378" s="20" t="str">
        <f>IF(ISBLANK('Klanten gegevens'!T355),"",TRIM('Klanten gegevens'!T355))</f>
        <v/>
      </c>
      <c r="AA378" s="19" t="str">
        <f t="shared" si="77"/>
        <v/>
      </c>
    </row>
    <row r="379" spans="1:27" x14ac:dyDescent="0.2">
      <c r="A379" s="19" t="e">
        <f>IF(ISBLANK('Klanten gegevens'!#REF!),"",TRIM(PROPER('Klanten gegevens'!#REF!)))</f>
        <v>#REF!</v>
      </c>
      <c r="B379" s="19" t="e">
        <f t="shared" si="65"/>
        <v>#REF!</v>
      </c>
      <c r="C379" s="20" t="e">
        <f>IF(ISBLANK('Klanten gegevens'!#REF!),"",TRIM(PROPER('Klanten gegevens'!#REF!)))</f>
        <v>#REF!</v>
      </c>
      <c r="D379" s="19" t="e">
        <f t="shared" si="66"/>
        <v>#REF!</v>
      </c>
      <c r="E379" s="20" t="e">
        <f>IF(ISBLANK('Klanten gegevens'!#REF!),"",TRIM(PROPER('Klanten gegevens'!#REF!)))</f>
        <v>#REF!</v>
      </c>
      <c r="F379" s="19" t="e">
        <f t="shared" si="67"/>
        <v>#REF!</v>
      </c>
      <c r="G379" s="19" t="e">
        <f>IF(F379="double ID",(MATCH(E379,E380:$E$3002,0)),"")</f>
        <v>#REF!</v>
      </c>
      <c r="H379" s="19" t="b">
        <f t="shared" si="68"/>
        <v>0</v>
      </c>
      <c r="I379" s="20" t="e">
        <f>IF(ISBLANK('Klanten gegevens'!#REF!),"",TRIM('Klanten gegevens'!#REF!))</f>
        <v>#REF!</v>
      </c>
      <c r="J379" s="19" t="e">
        <f t="shared" si="69"/>
        <v>#REF!</v>
      </c>
      <c r="K379" s="19" t="e">
        <f>IF(J379="double email",(MATCH(I379,I380:$I$3002,0)),"")</f>
        <v>#REF!</v>
      </c>
      <c r="L379" s="19" t="b">
        <f t="shared" si="70"/>
        <v>0</v>
      </c>
      <c r="M379" s="20" t="e">
        <f>IF(ISBLANK('Klanten gegevens'!#REF!),"",TRIM('Klanten gegevens'!#REF!))</f>
        <v>#REF!</v>
      </c>
      <c r="N379" s="19" t="e">
        <f t="shared" si="71"/>
        <v>#REF!</v>
      </c>
      <c r="Q379" s="20" t="e">
        <f>IF(ISBLANK('Klanten gegevens'!#REF!),"",TRIM('Klanten gegevens'!#REF!))</f>
        <v>#REF!</v>
      </c>
      <c r="R379" s="19" t="e">
        <f t="shared" si="72"/>
        <v>#REF!</v>
      </c>
      <c r="S379" s="19" t="e">
        <f t="shared" si="73"/>
        <v>#REF!</v>
      </c>
      <c r="T379" s="19" t="e">
        <f t="shared" si="74"/>
        <v>#REF!</v>
      </c>
      <c r="U379" s="19" t="e">
        <f t="shared" si="75"/>
        <v>#REF!</v>
      </c>
      <c r="X379" s="20" t="e">
        <f>IF(ISBLANK('Klanten gegevens'!#REF!),"",TRIM('Klanten gegevens'!#REF!))</f>
        <v>#REF!</v>
      </c>
      <c r="Y379" s="19" t="e">
        <f t="shared" si="76"/>
        <v>#REF!</v>
      </c>
      <c r="Z379" s="20" t="e">
        <f>IF(ISBLANK('Klanten gegevens'!#REF!),"",TRIM('Klanten gegevens'!#REF!))</f>
        <v>#REF!</v>
      </c>
      <c r="AA379" s="19" t="e">
        <f t="shared" si="77"/>
        <v>#REF!</v>
      </c>
    </row>
    <row r="380" spans="1:27" x14ac:dyDescent="0.2">
      <c r="A380" s="19" t="str">
        <f>IF(ISBLANK('Klanten gegevens'!A356),"",TRIM(PROPER('Klanten gegevens'!A356)))</f>
        <v>Fransje</v>
      </c>
      <c r="B380" s="19" t="str">
        <f t="shared" si="65"/>
        <v/>
      </c>
      <c r="C380" s="20" t="str">
        <f>IF(ISBLANK('Klanten gegevens'!B356),"",TRIM(PROPER('Klanten gegevens'!B356)))</f>
        <v>Sips</v>
      </c>
      <c r="D380" s="19" t="str">
        <f t="shared" si="66"/>
        <v/>
      </c>
      <c r="E380" s="20" t="str">
        <f>IF(ISBLANK('Klanten gegevens'!C356),"",TRIM(PROPER('Klanten gegevens'!C356)))</f>
        <v>201</v>
      </c>
      <c r="F380" s="19" t="str">
        <f t="shared" si="67"/>
        <v/>
      </c>
      <c r="G380" s="19" t="str">
        <f>IF(F380="double ID",(MATCH(E380,E381:$E$3002,0)),"")</f>
        <v/>
      </c>
      <c r="H380" s="19" t="b">
        <f t="shared" si="68"/>
        <v>0</v>
      </c>
      <c r="I380" s="20" t="str">
        <f>IF(ISBLANK('Klanten gegevens'!D356),"",TRIM('Klanten gegevens'!D356))</f>
        <v>fransje.sips@innovo.nl</v>
      </c>
      <c r="J380" s="19" t="str">
        <f t="shared" si="69"/>
        <v/>
      </c>
      <c r="K380" s="19" t="str">
        <f>IF(J380="double email",(MATCH(I380,I381:$I$3002,0)),"")</f>
        <v/>
      </c>
      <c r="L380" s="19" t="b">
        <f t="shared" si="70"/>
        <v>0</v>
      </c>
      <c r="M380" s="20" t="str">
        <f>IF(ISBLANK('Klanten gegevens'!E356),"",TRIM('Klanten gegevens'!E356))</f>
        <v>ja</v>
      </c>
      <c r="N380" s="19" t="str">
        <f t="shared" si="71"/>
        <v/>
      </c>
      <c r="Q380" s="20" t="str">
        <f>IF(ISBLANK('Klanten gegevens'!R356),"",TRIM('Klanten gegevens'!R356))</f>
        <v/>
      </c>
      <c r="R380" s="19" t="str">
        <f t="shared" si="72"/>
        <v/>
      </c>
      <c r="S380" s="19" t="str">
        <f t="shared" si="73"/>
        <v/>
      </c>
      <c r="T380" s="19" t="str">
        <f t="shared" si="74"/>
        <v/>
      </c>
      <c r="U380" s="19" t="str">
        <f t="shared" si="75"/>
        <v/>
      </c>
      <c r="X380" s="20" t="str">
        <f>IF(ISBLANK('Klanten gegevens'!S356),"",TRIM('Klanten gegevens'!S356))</f>
        <v/>
      </c>
      <c r="Y380" s="19" t="str">
        <f t="shared" si="76"/>
        <v/>
      </c>
      <c r="Z380" s="20" t="str">
        <f>IF(ISBLANK('Klanten gegevens'!T356),"",TRIM('Klanten gegevens'!T356))</f>
        <v/>
      </c>
      <c r="AA380" s="19" t="str">
        <f t="shared" si="77"/>
        <v/>
      </c>
    </row>
    <row r="381" spans="1:27" x14ac:dyDescent="0.2">
      <c r="A381" s="19" t="str">
        <f>IF(ISBLANK('Klanten gegevens'!A357),"",TRIM(PROPER('Klanten gegevens'!A357)))</f>
        <v>Franziska</v>
      </c>
      <c r="B381" s="19" t="str">
        <f t="shared" si="65"/>
        <v/>
      </c>
      <c r="C381" s="20" t="str">
        <f>IF(ISBLANK('Klanten gegevens'!B357),"",TRIM(PROPER('Klanten gegevens'!B357)))</f>
        <v>Mayer</v>
      </c>
      <c r="D381" s="19" t="str">
        <f t="shared" si="66"/>
        <v/>
      </c>
      <c r="E381" s="20" t="str">
        <f>IF(ISBLANK('Klanten gegevens'!C357),"",TRIM(PROPER('Klanten gegevens'!C357)))</f>
        <v>1151</v>
      </c>
      <c r="F381" s="19" t="str">
        <f t="shared" si="67"/>
        <v/>
      </c>
      <c r="G381" s="19" t="str">
        <f>IF(F381="double ID",(MATCH(E381,E382:$E$3002,0)),"")</f>
        <v/>
      </c>
      <c r="H381" s="19" t="b">
        <f t="shared" si="68"/>
        <v>0</v>
      </c>
      <c r="I381" s="20" t="str">
        <f>IF(ISBLANK('Klanten gegevens'!D357),"",TRIM('Klanten gegevens'!D357))</f>
        <v>Franziska_mayer@yahoo.de</v>
      </c>
      <c r="J381" s="19" t="str">
        <f t="shared" si="69"/>
        <v/>
      </c>
      <c r="K381" s="19" t="str">
        <f>IF(J381="double email",(MATCH(I381,I382:$I$3002,0)),"")</f>
        <v/>
      </c>
      <c r="L381" s="19" t="b">
        <f t="shared" si="70"/>
        <v>0</v>
      </c>
      <c r="M381" s="20" t="str">
        <f>IF(ISBLANK('Klanten gegevens'!E357),"",TRIM('Klanten gegevens'!E357))</f>
        <v>ja</v>
      </c>
      <c r="N381" s="19" t="str">
        <f t="shared" si="71"/>
        <v/>
      </c>
      <c r="Q381" s="20" t="str">
        <f>IF(ISBLANK('Klanten gegevens'!R357),"",TRIM('Klanten gegevens'!R357))</f>
        <v/>
      </c>
      <c r="R381" s="19" t="str">
        <f t="shared" si="72"/>
        <v/>
      </c>
      <c r="S381" s="19" t="str">
        <f t="shared" si="73"/>
        <v/>
      </c>
      <c r="T381" s="19" t="str">
        <f t="shared" si="74"/>
        <v/>
      </c>
      <c r="U381" s="19" t="str">
        <f t="shared" si="75"/>
        <v/>
      </c>
      <c r="X381" s="20" t="str">
        <f>IF(ISBLANK('Klanten gegevens'!S357),"",TRIM('Klanten gegevens'!S357))</f>
        <v/>
      </c>
      <c r="Y381" s="19" t="str">
        <f t="shared" si="76"/>
        <v/>
      </c>
      <c r="Z381" s="20" t="str">
        <f>IF(ISBLANK('Klanten gegevens'!T357),"",TRIM('Klanten gegevens'!T357))</f>
        <v/>
      </c>
      <c r="AA381" s="19" t="str">
        <f t="shared" si="77"/>
        <v/>
      </c>
    </row>
    <row r="382" spans="1:27" x14ac:dyDescent="0.2">
      <c r="A382" s="19" t="str">
        <f>IF(ISBLANK('Klanten gegevens'!A358),"",TRIM(PROPER('Klanten gegevens'!A358)))</f>
        <v>Frauke</v>
      </c>
      <c r="B382" s="19" t="str">
        <f t="shared" si="65"/>
        <v/>
      </c>
      <c r="C382" s="20" t="str">
        <f>IF(ISBLANK('Klanten gegevens'!B358),"",TRIM(PROPER('Klanten gegevens'!B358)))</f>
        <v>Finke</v>
      </c>
      <c r="D382" s="19" t="str">
        <f t="shared" si="66"/>
        <v/>
      </c>
      <c r="E382" s="20" t="str">
        <f>IF(ISBLANK('Klanten gegevens'!C358),"",TRIM(PROPER('Klanten gegevens'!C358)))</f>
        <v>581</v>
      </c>
      <c r="F382" s="19" t="str">
        <f t="shared" si="67"/>
        <v/>
      </c>
      <c r="G382" s="19" t="str">
        <f>IF(F382="double ID",(MATCH(E382,E383:$E$3002,0)),"")</f>
        <v/>
      </c>
      <c r="H382" s="19" t="b">
        <f t="shared" si="68"/>
        <v>0</v>
      </c>
      <c r="I382" s="20" t="str">
        <f>IF(ISBLANK('Klanten gegevens'!D358),"",TRIM('Klanten gegevens'!D358))</f>
        <v>fraukefinke@hotmail.com</v>
      </c>
      <c r="J382" s="19" t="str">
        <f t="shared" si="69"/>
        <v/>
      </c>
      <c r="K382" s="19" t="str">
        <f>IF(J382="double email",(MATCH(I382,I383:$I$3002,0)),"")</f>
        <v/>
      </c>
      <c r="L382" s="19" t="b">
        <f t="shared" si="70"/>
        <v>0</v>
      </c>
      <c r="M382" s="20" t="str">
        <f>IF(ISBLANK('Klanten gegevens'!E358),"",TRIM('Klanten gegevens'!E358))</f>
        <v>ja</v>
      </c>
      <c r="N382" s="19" t="str">
        <f t="shared" si="71"/>
        <v/>
      </c>
      <c r="Q382" s="20" t="str">
        <f>IF(ISBLANK('Klanten gegevens'!R358),"",TRIM('Klanten gegevens'!R358))</f>
        <v/>
      </c>
      <c r="R382" s="19" t="str">
        <f t="shared" si="72"/>
        <v/>
      </c>
      <c r="S382" s="19" t="str">
        <f t="shared" si="73"/>
        <v/>
      </c>
      <c r="T382" s="19" t="str">
        <f t="shared" si="74"/>
        <v/>
      </c>
      <c r="U382" s="19" t="str">
        <f t="shared" si="75"/>
        <v/>
      </c>
      <c r="X382" s="20" t="str">
        <f>IF(ISBLANK('Klanten gegevens'!S358),"",TRIM('Klanten gegevens'!S358))</f>
        <v/>
      </c>
      <c r="Y382" s="19" t="str">
        <f t="shared" si="76"/>
        <v/>
      </c>
      <c r="Z382" s="20" t="str">
        <f>IF(ISBLANK('Klanten gegevens'!T358),"",TRIM('Klanten gegevens'!T358))</f>
        <v/>
      </c>
      <c r="AA382" s="19" t="str">
        <f t="shared" si="77"/>
        <v/>
      </c>
    </row>
    <row r="383" spans="1:27" x14ac:dyDescent="0.2">
      <c r="A383" s="19" t="str">
        <f>IF(ISBLANK('Klanten gegevens'!A359),"",TRIM(PROPER('Klanten gegevens'!A359)))</f>
        <v>Frederic</v>
      </c>
      <c r="B383" s="19" t="str">
        <f t="shared" si="65"/>
        <v/>
      </c>
      <c r="C383" s="20" t="str">
        <f>IF(ISBLANK('Klanten gegevens'!B359),"",TRIM(PROPER('Klanten gegevens'!B359)))</f>
        <v>Jorissen</v>
      </c>
      <c r="D383" s="19" t="str">
        <f t="shared" si="66"/>
        <v/>
      </c>
      <c r="E383" s="20" t="str">
        <f>IF(ISBLANK('Klanten gegevens'!C359),"",TRIM(PROPER('Klanten gegevens'!C359)))</f>
        <v>100</v>
      </c>
      <c r="F383" s="19" t="str">
        <f t="shared" si="67"/>
        <v/>
      </c>
      <c r="G383" s="19" t="str">
        <f>IF(F383="double ID",(MATCH(E383,E384:$E$3002,0)),"")</f>
        <v/>
      </c>
      <c r="H383" s="19" t="b">
        <f t="shared" si="68"/>
        <v>0</v>
      </c>
      <c r="I383" s="20" t="str">
        <f>IF(ISBLANK('Klanten gegevens'!D359),"",TRIM('Klanten gegevens'!D359))</f>
        <v>jorissen.frederic@gmail.com</v>
      </c>
      <c r="J383" s="19" t="str">
        <f t="shared" si="69"/>
        <v/>
      </c>
      <c r="K383" s="19" t="str">
        <f>IF(J383="double email",(MATCH(I383,I384:$I$3002,0)),"")</f>
        <v/>
      </c>
      <c r="L383" s="19" t="b">
        <f t="shared" si="70"/>
        <v>0</v>
      </c>
      <c r="M383" s="20" t="str">
        <f>IF(ISBLANK('Klanten gegevens'!E359),"",TRIM('Klanten gegevens'!E359))</f>
        <v>ja</v>
      </c>
      <c r="N383" s="19" t="str">
        <f t="shared" si="71"/>
        <v/>
      </c>
      <c r="Q383" s="20" t="str">
        <f>IF(ISBLANK('Klanten gegevens'!R359),"",TRIM('Klanten gegevens'!R359))</f>
        <v/>
      </c>
      <c r="R383" s="19" t="str">
        <f t="shared" si="72"/>
        <v/>
      </c>
      <c r="S383" s="19" t="str">
        <f t="shared" si="73"/>
        <v/>
      </c>
      <c r="T383" s="19" t="str">
        <f t="shared" si="74"/>
        <v/>
      </c>
      <c r="U383" s="19" t="str">
        <f t="shared" si="75"/>
        <v/>
      </c>
      <c r="X383" s="20" t="str">
        <f>IF(ISBLANK('Klanten gegevens'!S359),"",TRIM('Klanten gegevens'!S359))</f>
        <v/>
      </c>
      <c r="Y383" s="19" t="str">
        <f t="shared" si="76"/>
        <v/>
      </c>
      <c r="Z383" s="20" t="str">
        <f>IF(ISBLANK('Klanten gegevens'!T359),"",TRIM('Klanten gegevens'!T359))</f>
        <v/>
      </c>
      <c r="AA383" s="19" t="str">
        <f t="shared" si="77"/>
        <v/>
      </c>
    </row>
    <row r="384" spans="1:27" x14ac:dyDescent="0.2">
      <c r="A384" s="19" t="str">
        <f>IF(ISBLANK('Klanten gegevens'!A360),"",TRIM(PROPER('Klanten gegevens'!A360)))</f>
        <v>Frederiek</v>
      </c>
      <c r="B384" s="19" t="str">
        <f t="shared" si="65"/>
        <v/>
      </c>
      <c r="C384" s="20" t="str">
        <f>IF(ISBLANK('Klanten gegevens'!B360),"",TRIM(PROPER('Klanten gegevens'!B360)))</f>
        <v>Fortuin</v>
      </c>
      <c r="D384" s="19" t="str">
        <f t="shared" si="66"/>
        <v/>
      </c>
      <c r="E384" s="20" t="str">
        <f>IF(ISBLANK('Klanten gegevens'!C360),"",TRIM(PROPER('Klanten gegevens'!C360)))</f>
        <v>590</v>
      </c>
      <c r="F384" s="19" t="str">
        <f t="shared" si="67"/>
        <v/>
      </c>
      <c r="G384" s="19" t="str">
        <f>IF(F384="double ID",(MATCH(E384,E385:$E$3002,0)),"")</f>
        <v/>
      </c>
      <c r="H384" s="19" t="b">
        <f t="shared" si="68"/>
        <v>0</v>
      </c>
      <c r="I384" s="20" t="str">
        <f>IF(ISBLANK('Klanten gegevens'!D360),"",TRIM('Klanten gegevens'!D360))</f>
        <v>frederiekf@hotmail.com</v>
      </c>
      <c r="J384" s="19" t="str">
        <f t="shared" si="69"/>
        <v/>
      </c>
      <c r="K384" s="19" t="str">
        <f>IF(J384="double email",(MATCH(I384,I385:$I$3002,0)),"")</f>
        <v/>
      </c>
      <c r="L384" s="19" t="b">
        <f t="shared" si="70"/>
        <v>0</v>
      </c>
      <c r="M384" s="20" t="str">
        <f>IF(ISBLANK('Klanten gegevens'!E360),"",TRIM('Klanten gegevens'!E360))</f>
        <v>ja</v>
      </c>
      <c r="N384" s="19" t="str">
        <f t="shared" si="71"/>
        <v/>
      </c>
      <c r="Q384" s="20" t="str">
        <f>IF(ISBLANK('Klanten gegevens'!R360),"",TRIM('Klanten gegevens'!R360))</f>
        <v/>
      </c>
      <c r="R384" s="19" t="str">
        <f t="shared" si="72"/>
        <v/>
      </c>
      <c r="S384" s="19" t="str">
        <f t="shared" si="73"/>
        <v/>
      </c>
      <c r="T384" s="19" t="str">
        <f t="shared" si="74"/>
        <v/>
      </c>
      <c r="U384" s="19" t="str">
        <f t="shared" si="75"/>
        <v/>
      </c>
      <c r="X384" s="20" t="str">
        <f>IF(ISBLANK('Klanten gegevens'!S360),"",TRIM('Klanten gegevens'!S360))</f>
        <v/>
      </c>
      <c r="Y384" s="19" t="str">
        <f t="shared" si="76"/>
        <v/>
      </c>
      <c r="Z384" s="20" t="str">
        <f>IF(ISBLANK('Klanten gegevens'!T360),"",TRIM('Klanten gegevens'!T360))</f>
        <v/>
      </c>
      <c r="AA384" s="19" t="str">
        <f t="shared" si="77"/>
        <v/>
      </c>
    </row>
    <row r="385" spans="1:27" x14ac:dyDescent="0.2">
      <c r="A385" s="19" t="str">
        <f>IF(ISBLANK('Klanten gegevens'!A361),"",TRIM(PROPER('Klanten gegevens'!A361)))</f>
        <v>Gabriel</v>
      </c>
      <c r="B385" s="19" t="str">
        <f t="shared" si="65"/>
        <v/>
      </c>
      <c r="C385" s="20" t="str">
        <f>IF(ISBLANK('Klanten gegevens'!B361),"",TRIM(PROPER('Klanten gegevens'!B361)))</f>
        <v>Conrath</v>
      </c>
      <c r="D385" s="19" t="str">
        <f t="shared" si="66"/>
        <v/>
      </c>
      <c r="E385" s="20" t="str">
        <f>IF(ISBLANK('Klanten gegevens'!C361),"",TRIM(PROPER('Klanten gegevens'!C361)))</f>
        <v>41</v>
      </c>
      <c r="F385" s="19" t="str">
        <f t="shared" si="67"/>
        <v/>
      </c>
      <c r="G385" s="19" t="str">
        <f>IF(F385="double ID",(MATCH(E385,E386:$E$3002,0)),"")</f>
        <v/>
      </c>
      <c r="H385" s="19" t="b">
        <f t="shared" si="68"/>
        <v>0</v>
      </c>
      <c r="I385" s="20" t="str">
        <f>IF(ISBLANK('Klanten gegevens'!D361),"",TRIM('Klanten gegevens'!D361))</f>
        <v>conrathg@outlook.br</v>
      </c>
      <c r="J385" s="19" t="str">
        <f t="shared" si="69"/>
        <v/>
      </c>
      <c r="K385" s="19" t="str">
        <f>IF(J385="double email",(MATCH(I385,I386:$I$3002,0)),"")</f>
        <v/>
      </c>
      <c r="L385" s="19" t="b">
        <f t="shared" si="70"/>
        <v>0</v>
      </c>
      <c r="M385" s="20" t="str">
        <f>IF(ISBLANK('Klanten gegevens'!E361),"",TRIM('Klanten gegevens'!E361))</f>
        <v>ja</v>
      </c>
      <c r="N385" s="19" t="str">
        <f t="shared" si="71"/>
        <v/>
      </c>
      <c r="Q385" s="20" t="str">
        <f>IF(ISBLANK('Klanten gegevens'!R361),"",TRIM('Klanten gegevens'!R361))</f>
        <v/>
      </c>
      <c r="R385" s="19" t="str">
        <f t="shared" si="72"/>
        <v/>
      </c>
      <c r="S385" s="19" t="str">
        <f t="shared" si="73"/>
        <v/>
      </c>
      <c r="T385" s="19" t="str">
        <f t="shared" si="74"/>
        <v/>
      </c>
      <c r="U385" s="19" t="str">
        <f t="shared" si="75"/>
        <v/>
      </c>
      <c r="X385" s="20" t="str">
        <f>IF(ISBLANK('Klanten gegevens'!S361),"",TRIM('Klanten gegevens'!S361))</f>
        <v/>
      </c>
      <c r="Y385" s="19" t="str">
        <f t="shared" si="76"/>
        <v/>
      </c>
      <c r="Z385" s="20" t="str">
        <f>IF(ISBLANK('Klanten gegevens'!T361),"",TRIM('Klanten gegevens'!T361))</f>
        <v/>
      </c>
      <c r="AA385" s="19" t="str">
        <f t="shared" si="77"/>
        <v/>
      </c>
    </row>
    <row r="386" spans="1:27" x14ac:dyDescent="0.2">
      <c r="A386" s="19" t="str">
        <f>IF(ISBLANK('Klanten gegevens'!A362),"",TRIM(PROPER('Klanten gegevens'!A362)))</f>
        <v>Gabriel</v>
      </c>
      <c r="B386" s="19" t="str">
        <f t="shared" si="65"/>
        <v/>
      </c>
      <c r="C386" s="20" t="str">
        <f>IF(ISBLANK('Klanten gegevens'!B362),"",TRIM(PROPER('Klanten gegevens'!B362)))</f>
        <v>Esposto</v>
      </c>
      <c r="D386" s="19" t="str">
        <f t="shared" si="66"/>
        <v/>
      </c>
      <c r="E386" s="20" t="str">
        <f>IF(ISBLANK('Klanten gegevens'!C362),"",TRIM(PROPER('Klanten gegevens'!C362)))</f>
        <v>567</v>
      </c>
      <c r="F386" s="19" t="str">
        <f t="shared" si="67"/>
        <v/>
      </c>
      <c r="G386" s="19" t="str">
        <f>IF(F386="double ID",(MATCH(E386,E387:$E$3002,0)),"")</f>
        <v/>
      </c>
      <c r="H386" s="19" t="b">
        <f t="shared" si="68"/>
        <v>0</v>
      </c>
      <c r="I386" s="20" t="str">
        <f>IF(ISBLANK('Klanten gegevens'!D362),"",TRIM('Klanten gegevens'!D362))</f>
        <v>gabrielesposto10@gmail.com</v>
      </c>
      <c r="J386" s="19" t="str">
        <f t="shared" si="69"/>
        <v/>
      </c>
      <c r="K386" s="19" t="str">
        <f>IF(J386="double email",(MATCH(I386,I387:$I$3002,0)),"")</f>
        <v/>
      </c>
      <c r="L386" s="19" t="b">
        <f t="shared" si="70"/>
        <v>0</v>
      </c>
      <c r="M386" s="20" t="str">
        <f>IF(ISBLANK('Klanten gegevens'!E362),"",TRIM('Klanten gegevens'!E362))</f>
        <v>ja</v>
      </c>
      <c r="N386" s="19" t="str">
        <f t="shared" si="71"/>
        <v/>
      </c>
      <c r="Q386" s="20" t="str">
        <f>IF(ISBLANK('Klanten gegevens'!R362),"",TRIM('Klanten gegevens'!R362))</f>
        <v/>
      </c>
      <c r="R386" s="19" t="str">
        <f t="shared" si="72"/>
        <v/>
      </c>
      <c r="S386" s="19" t="str">
        <f t="shared" si="73"/>
        <v/>
      </c>
      <c r="T386" s="19" t="str">
        <f t="shared" si="74"/>
        <v/>
      </c>
      <c r="U386" s="19" t="str">
        <f t="shared" si="75"/>
        <v/>
      </c>
      <c r="X386" s="20" t="str">
        <f>IF(ISBLANK('Klanten gegevens'!S362),"",TRIM('Klanten gegevens'!S362))</f>
        <v/>
      </c>
      <c r="Y386" s="19" t="str">
        <f t="shared" si="76"/>
        <v/>
      </c>
      <c r="Z386" s="20" t="str">
        <f>IF(ISBLANK('Klanten gegevens'!T362),"",TRIM('Klanten gegevens'!T362))</f>
        <v/>
      </c>
      <c r="AA386" s="19" t="str">
        <f t="shared" si="77"/>
        <v/>
      </c>
    </row>
    <row r="387" spans="1:27" x14ac:dyDescent="0.2">
      <c r="A387" s="19" t="str">
        <f>IF(ISBLANK('Klanten gegevens'!A363),"",TRIM(PROPER('Klanten gegevens'!A363)))</f>
        <v>Gabriele</v>
      </c>
      <c r="B387" s="19" t="str">
        <f t="shared" si="65"/>
        <v/>
      </c>
      <c r="C387" s="20" t="str">
        <f>IF(ISBLANK('Klanten gegevens'!B363),"",TRIM(PROPER('Klanten gegevens'!B363)))</f>
        <v>Genyte</v>
      </c>
      <c r="D387" s="19" t="str">
        <f t="shared" si="66"/>
        <v/>
      </c>
      <c r="E387" s="20" t="str">
        <f>IF(ISBLANK('Klanten gegevens'!C363),"",TRIM(PROPER('Klanten gegevens'!C363)))</f>
        <v>71</v>
      </c>
      <c r="F387" s="19" t="str">
        <f t="shared" si="67"/>
        <v/>
      </c>
      <c r="G387" s="19" t="str">
        <f>IF(F387="double ID",(MATCH(E387,E388:$E$3002,0)),"")</f>
        <v/>
      </c>
      <c r="H387" s="19" t="b">
        <f t="shared" si="68"/>
        <v>0</v>
      </c>
      <c r="I387" s="20" t="str">
        <f>IF(ISBLANK('Klanten gegevens'!D363),"",TRIM('Klanten gegevens'!D363))</f>
        <v>gabriele.genyte@gmail.com</v>
      </c>
      <c r="J387" s="19" t="str">
        <f t="shared" si="69"/>
        <v/>
      </c>
      <c r="K387" s="19" t="str">
        <f>IF(J387="double email",(MATCH(I387,I388:$I$3002,0)),"")</f>
        <v/>
      </c>
      <c r="L387" s="19" t="b">
        <f t="shared" si="70"/>
        <v>0</v>
      </c>
      <c r="M387" s="20" t="str">
        <f>IF(ISBLANK('Klanten gegevens'!E363),"",TRIM('Klanten gegevens'!E363))</f>
        <v>ja</v>
      </c>
      <c r="N387" s="19" t="str">
        <f t="shared" si="71"/>
        <v/>
      </c>
      <c r="Q387" s="20" t="str">
        <f>IF(ISBLANK('Klanten gegevens'!R363),"",TRIM('Klanten gegevens'!R363))</f>
        <v/>
      </c>
      <c r="R387" s="19" t="str">
        <f t="shared" si="72"/>
        <v/>
      </c>
      <c r="S387" s="19" t="str">
        <f t="shared" si="73"/>
        <v/>
      </c>
      <c r="T387" s="19" t="str">
        <f t="shared" si="74"/>
        <v/>
      </c>
      <c r="U387" s="19" t="str">
        <f t="shared" si="75"/>
        <v/>
      </c>
      <c r="X387" s="20" t="str">
        <f>IF(ISBLANK('Klanten gegevens'!S363),"",TRIM('Klanten gegevens'!S363))</f>
        <v/>
      </c>
      <c r="Y387" s="19" t="str">
        <f t="shared" si="76"/>
        <v/>
      </c>
      <c r="Z387" s="20" t="str">
        <f>IF(ISBLANK('Klanten gegevens'!T363),"",TRIM('Klanten gegevens'!T363))</f>
        <v/>
      </c>
      <c r="AA387" s="19" t="str">
        <f t="shared" si="77"/>
        <v/>
      </c>
    </row>
    <row r="388" spans="1:27" x14ac:dyDescent="0.2">
      <c r="A388" s="19" t="str">
        <f>IF(ISBLANK('Klanten gegevens'!A364),"",TRIM(PROPER('Klanten gegevens'!A364)))</f>
        <v>Gabrielle</v>
      </c>
      <c r="B388" s="19" t="str">
        <f t="shared" ref="B388:B451" si="78">IF(AND(A388="",C388=""),"",IF(A388="","missing info",""))</f>
        <v/>
      </c>
      <c r="C388" s="20" t="str">
        <f>IF(ISBLANK('Klanten gegevens'!B364),"",TRIM(PROPER('Klanten gegevens'!B364)))</f>
        <v>San Pedro</v>
      </c>
      <c r="D388" s="19" t="str">
        <f t="shared" ref="D388:D451" si="79">IF(AND(A388="",C388=""),"",IF(C388="","missing info",""))</f>
        <v/>
      </c>
      <c r="E388" s="20" t="str">
        <f>IF(ISBLANK('Klanten gegevens'!C364),"",TRIM(PROPER('Klanten gegevens'!C364)))</f>
        <v>1152</v>
      </c>
      <c r="F388" s="19" t="str">
        <f t="shared" ref="F388:F451" si="80">IF(AND(A388="",C388=""),"",IF(E388="","missing Club_Member_ID",IF(COUNTIF($E$3:$E$3002,E388)&gt;1,"double ID","")))</f>
        <v/>
      </c>
      <c r="G388" s="19" t="str">
        <f>IF(F388="double ID",(MATCH(E388,E389:$E$3002,0)),"")</f>
        <v/>
      </c>
      <c r="H388" s="19" t="b">
        <f t="shared" ref="H388:H451" si="81">ISNUMBER(G388)</f>
        <v>0</v>
      </c>
      <c r="I388" s="20" t="str">
        <f>IF(ISBLANK('Klanten gegevens'!D364),"",TRIM('Klanten gegevens'!D364))</f>
        <v/>
      </c>
      <c r="J388" s="19" t="str">
        <f t="shared" ref="J388:J451" si="82">IF(AND(A388="",C388=""),"",IF(I388="","missing email",IF(COUNTIF($I$3:$I$3002,I388)&gt;1,"double email",IF(ISNUMBER(SEARCH(",",I388)),"no comma allowed",IF(ISNUMBER(SEARCH("@",I388)),"","no @ sign")))))</f>
        <v>missing email</v>
      </c>
      <c r="K388" s="19" t="str">
        <f>IF(J388="double email",(MATCH(I388,I389:$I$3002,0)),"")</f>
        <v/>
      </c>
      <c r="L388" s="19" t="b">
        <f t="shared" ref="L388:L451" si="83">ISNUMBER(K388)</f>
        <v>0</v>
      </c>
      <c r="M388" s="20" t="str">
        <f>IF(ISBLANK('Klanten gegevens'!E364),"",TRIM('Klanten gegevens'!E364))</f>
        <v>ja</v>
      </c>
      <c r="N388" s="19" t="str">
        <f t="shared" ref="N388:N451" si="84">IF(OR(M388="Ja",M388="Nee"),"",IF(AND(M388="",C388="",A388=""),"","please check"))</f>
        <v/>
      </c>
      <c r="Q388" s="20" t="str">
        <f>IF(ISBLANK('Klanten gegevens'!R364),"",TRIM('Klanten gegevens'!R364))</f>
        <v/>
      </c>
      <c r="R388" s="19" t="str">
        <f t="shared" ref="R388:R451" si="85">LEFT(Q388,2)</f>
        <v/>
      </c>
      <c r="S388" s="19" t="str">
        <f t="shared" ref="S388:S451" si="86">IF(Q388="","",LEN(Q388))</f>
        <v/>
      </c>
      <c r="T388" s="19" t="str">
        <f t="shared" ref="T388:T451" si="87">IF(AND(A388="",C388=""),"",IF(Q388="","",IF(S388&lt;VLOOKUP(R388,$V$3:$W$58,2,FALSE),"IBAN too short",IF(S388&gt;VLOOKUP(R388,$V$3:$W$58,2,FALSE),"IBAN too long",""))))</f>
        <v/>
      </c>
      <c r="U388" s="19" t="str">
        <f t="shared" ref="U388:U451" si="88">IF(R388="","",IF(OR(R388="BE",R388="DE",R388="FR",R388="LUX",R388="NL"),"","Check country code"))</f>
        <v/>
      </c>
      <c r="X388" s="20" t="str">
        <f>IF(ISBLANK('Klanten gegevens'!S364),"",TRIM('Klanten gegevens'!S364))</f>
        <v/>
      </c>
      <c r="Y388" s="19" t="str">
        <f t="shared" ref="Y388:Y451" si="89">IF(AND(A388="",C388=""),"",IF(Q388="","",IF(X388="","missing info","")))</f>
        <v/>
      </c>
      <c r="Z388" s="20" t="str">
        <f>IF(ISBLANK('Klanten gegevens'!T364),"",TRIM('Klanten gegevens'!T364))</f>
        <v/>
      </c>
      <c r="AA388" s="19" t="str">
        <f t="shared" ref="AA388:AA451" si="90">IF(AND(A388="",C388=""),"",IF(Q388="","",IF(LEN(Z388)&gt;11,"BIC too long",IF(AND(LEN(Z388)&gt;0,LEN(Z388)&lt;11),"BIC too short",IF(LEN(Z388)=11,"","missing info")))))</f>
        <v/>
      </c>
    </row>
    <row r="389" spans="1:27" x14ac:dyDescent="0.2">
      <c r="A389" s="19" t="str">
        <f>IF(ISBLANK('Klanten gegevens'!A365),"",TRIM(PROPER('Klanten gegevens'!A365)))</f>
        <v>Gaetano</v>
      </c>
      <c r="B389" s="19" t="str">
        <f t="shared" si="78"/>
        <v/>
      </c>
      <c r="C389" s="20" t="str">
        <f>IF(ISBLANK('Klanten gegevens'!B365),"",TRIM(PROPER('Klanten gegevens'!B365)))</f>
        <v>Ferrara</v>
      </c>
      <c r="D389" s="19" t="str">
        <f t="shared" si="79"/>
        <v/>
      </c>
      <c r="E389" s="20" t="str">
        <f>IF(ISBLANK('Klanten gegevens'!C365),"",TRIM(PROPER('Klanten gegevens'!C365)))</f>
        <v>578</v>
      </c>
      <c r="F389" s="19" t="str">
        <f t="shared" si="80"/>
        <v/>
      </c>
      <c r="G389" s="19" t="str">
        <f>IF(F389="double ID",(MATCH(E389,E390:$E$3002,0)),"")</f>
        <v/>
      </c>
      <c r="H389" s="19" t="b">
        <f t="shared" si="81"/>
        <v>0</v>
      </c>
      <c r="I389" s="20" t="str">
        <f>IF(ISBLANK('Klanten gegevens'!D365),"",TRIM('Klanten gegevens'!D365))</f>
        <v>info@evistone.com</v>
      </c>
      <c r="J389" s="19" t="str">
        <f t="shared" si="82"/>
        <v/>
      </c>
      <c r="K389" s="19" t="str">
        <f>IF(J389="double email",(MATCH(I389,I390:$I$3002,0)),"")</f>
        <v/>
      </c>
      <c r="L389" s="19" t="b">
        <f t="shared" si="83"/>
        <v>0</v>
      </c>
      <c r="M389" s="20" t="str">
        <f>IF(ISBLANK('Klanten gegevens'!E365),"",TRIM('Klanten gegevens'!E365))</f>
        <v>ja</v>
      </c>
      <c r="N389" s="19" t="str">
        <f t="shared" si="84"/>
        <v/>
      </c>
      <c r="Q389" s="20" t="str">
        <f>IF(ISBLANK('Klanten gegevens'!R365),"",TRIM('Klanten gegevens'!R365))</f>
        <v/>
      </c>
      <c r="R389" s="19" t="str">
        <f t="shared" si="85"/>
        <v/>
      </c>
      <c r="S389" s="19" t="str">
        <f t="shared" si="86"/>
        <v/>
      </c>
      <c r="T389" s="19" t="str">
        <f t="shared" si="87"/>
        <v/>
      </c>
      <c r="U389" s="19" t="str">
        <f t="shared" si="88"/>
        <v/>
      </c>
      <c r="X389" s="20" t="str">
        <f>IF(ISBLANK('Klanten gegevens'!S365),"",TRIM('Klanten gegevens'!S365))</f>
        <v/>
      </c>
      <c r="Y389" s="19" t="str">
        <f t="shared" si="89"/>
        <v/>
      </c>
      <c r="Z389" s="20" t="str">
        <f>IF(ISBLANK('Klanten gegevens'!T365),"",TRIM('Klanten gegevens'!T365))</f>
        <v/>
      </c>
      <c r="AA389" s="19" t="str">
        <f t="shared" si="90"/>
        <v/>
      </c>
    </row>
    <row r="390" spans="1:27" x14ac:dyDescent="0.2">
      <c r="A390" s="19" t="str">
        <f>IF(ISBLANK('Klanten gegevens'!A366),"",TRIM(PROPER('Klanten gegevens'!A366)))</f>
        <v>Geert</v>
      </c>
      <c r="B390" s="19" t="str">
        <f t="shared" si="78"/>
        <v/>
      </c>
      <c r="C390" s="20" t="str">
        <f>IF(ISBLANK('Klanten gegevens'!B366),"",TRIM(PROPER('Klanten gegevens'!B366)))</f>
        <v>Jordens</v>
      </c>
      <c r="D390" s="19" t="str">
        <f t="shared" si="79"/>
        <v/>
      </c>
      <c r="E390" s="20" t="str">
        <f>IF(ISBLANK('Klanten gegevens'!C366),"",TRIM(PROPER('Klanten gegevens'!C366)))</f>
        <v>804</v>
      </c>
      <c r="F390" s="19" t="str">
        <f t="shared" si="80"/>
        <v/>
      </c>
      <c r="G390" s="19" t="str">
        <f>IF(F390="double ID",(MATCH(E390,E391:$E$3002,0)),"")</f>
        <v/>
      </c>
      <c r="H390" s="19" t="b">
        <f t="shared" si="81"/>
        <v>0</v>
      </c>
      <c r="I390" s="20" t="str">
        <f>IF(ISBLANK('Klanten gegevens'!D366),"",TRIM('Klanten gegevens'!D366))</f>
        <v>geertdebelg@hotmail.com</v>
      </c>
      <c r="J390" s="19" t="str">
        <f t="shared" si="82"/>
        <v/>
      </c>
      <c r="K390" s="19" t="str">
        <f>IF(J390="double email",(MATCH(I390,I391:$I$3002,0)),"")</f>
        <v/>
      </c>
      <c r="L390" s="19" t="b">
        <f t="shared" si="83"/>
        <v>0</v>
      </c>
      <c r="M390" s="20" t="str">
        <f>IF(ISBLANK('Klanten gegevens'!E366),"",TRIM('Klanten gegevens'!E366))</f>
        <v>ja</v>
      </c>
      <c r="N390" s="19" t="str">
        <f t="shared" si="84"/>
        <v/>
      </c>
      <c r="Q390" s="20" t="str">
        <f>IF(ISBLANK('Klanten gegevens'!R366),"",TRIM('Klanten gegevens'!R366))</f>
        <v/>
      </c>
      <c r="R390" s="19" t="str">
        <f t="shared" si="85"/>
        <v/>
      </c>
      <c r="S390" s="19" t="str">
        <f t="shared" si="86"/>
        <v/>
      </c>
      <c r="T390" s="19" t="str">
        <f t="shared" si="87"/>
        <v/>
      </c>
      <c r="U390" s="19" t="str">
        <f t="shared" si="88"/>
        <v/>
      </c>
      <c r="X390" s="20" t="str">
        <f>IF(ISBLANK('Klanten gegevens'!S366),"",TRIM('Klanten gegevens'!S366))</f>
        <v/>
      </c>
      <c r="Y390" s="19" t="str">
        <f t="shared" si="89"/>
        <v/>
      </c>
      <c r="Z390" s="20" t="str">
        <f>IF(ISBLANK('Klanten gegevens'!T366),"",TRIM('Klanten gegevens'!T366))</f>
        <v/>
      </c>
      <c r="AA390" s="19" t="str">
        <f t="shared" si="90"/>
        <v/>
      </c>
    </row>
    <row r="391" spans="1:27" x14ac:dyDescent="0.2">
      <c r="A391" s="19" t="str">
        <f>IF(ISBLANK('Klanten gegevens'!A367),"",TRIM(PROPER('Klanten gegevens'!A367)))</f>
        <v>Geert</v>
      </c>
      <c r="B391" s="19" t="str">
        <f t="shared" si="78"/>
        <v/>
      </c>
      <c r="C391" s="20" t="str">
        <f>IF(ISBLANK('Klanten gegevens'!B367),"",TRIM(PROPER('Klanten gegevens'!B367)))</f>
        <v>Vandecruys</v>
      </c>
      <c r="D391" s="19" t="str">
        <f t="shared" si="79"/>
        <v/>
      </c>
      <c r="E391" s="20" t="str">
        <f>IF(ISBLANK('Klanten gegevens'!C367),"",TRIM(PROPER('Klanten gegevens'!C367)))</f>
        <v>1153</v>
      </c>
      <c r="F391" s="19" t="str">
        <f t="shared" si="80"/>
        <v/>
      </c>
      <c r="G391" s="19" t="str">
        <f>IF(F391="double ID",(MATCH(E391,E392:$E$3002,0)),"")</f>
        <v/>
      </c>
      <c r="H391" s="19" t="b">
        <f t="shared" si="81"/>
        <v>0</v>
      </c>
      <c r="I391" s="20" t="str">
        <f>IF(ISBLANK('Klanten gegevens'!D367),"",TRIM('Klanten gegevens'!D367))</f>
        <v/>
      </c>
      <c r="J391" s="19" t="str">
        <f t="shared" si="82"/>
        <v>missing email</v>
      </c>
      <c r="K391" s="19" t="str">
        <f>IF(J391="double email",(MATCH(I391,I392:$I$3002,0)),"")</f>
        <v/>
      </c>
      <c r="L391" s="19" t="b">
        <f t="shared" si="83"/>
        <v>0</v>
      </c>
      <c r="M391" s="20" t="str">
        <f>IF(ISBLANK('Klanten gegevens'!E367),"",TRIM('Klanten gegevens'!E367))</f>
        <v>ja</v>
      </c>
      <c r="N391" s="19" t="str">
        <f t="shared" si="84"/>
        <v/>
      </c>
      <c r="Q391" s="20" t="str">
        <f>IF(ISBLANK('Klanten gegevens'!R367),"",TRIM('Klanten gegevens'!R367))</f>
        <v/>
      </c>
      <c r="R391" s="19" t="str">
        <f t="shared" si="85"/>
        <v/>
      </c>
      <c r="S391" s="19" t="str">
        <f t="shared" si="86"/>
        <v/>
      </c>
      <c r="T391" s="19" t="str">
        <f t="shared" si="87"/>
        <v/>
      </c>
      <c r="U391" s="19" t="str">
        <f t="shared" si="88"/>
        <v/>
      </c>
      <c r="X391" s="20" t="str">
        <f>IF(ISBLANK('Klanten gegevens'!S367),"",TRIM('Klanten gegevens'!S367))</f>
        <v/>
      </c>
      <c r="Y391" s="19" t="str">
        <f t="shared" si="89"/>
        <v/>
      </c>
      <c r="Z391" s="20" t="str">
        <f>IF(ISBLANK('Klanten gegevens'!T367),"",TRIM('Klanten gegevens'!T367))</f>
        <v/>
      </c>
      <c r="AA391" s="19" t="str">
        <f t="shared" si="90"/>
        <v/>
      </c>
    </row>
    <row r="392" spans="1:27" x14ac:dyDescent="0.2">
      <c r="A392" s="19" t="str">
        <f>IF(ISBLANK('Klanten gegevens'!A368),"",TRIM(PROPER('Klanten gegevens'!A368)))</f>
        <v>Genevieve</v>
      </c>
      <c r="B392" s="19" t="str">
        <f t="shared" si="78"/>
        <v/>
      </c>
      <c r="C392" s="20" t="str">
        <f>IF(ISBLANK('Klanten gegevens'!B368),"",TRIM(PROPER('Klanten gegevens'!B368)))</f>
        <v>Van Liere</v>
      </c>
      <c r="D392" s="19" t="str">
        <f t="shared" si="79"/>
        <v/>
      </c>
      <c r="E392" s="20" t="str">
        <f>IF(ISBLANK('Klanten gegevens'!C368),"",TRIM(PROPER('Klanten gegevens'!C368)))</f>
        <v>1154</v>
      </c>
      <c r="F392" s="19" t="str">
        <f t="shared" si="80"/>
        <v/>
      </c>
      <c r="G392" s="19" t="str">
        <f>IF(F392="double ID",(MATCH(E392,E393:$E$3002,0)),"")</f>
        <v/>
      </c>
      <c r="H392" s="19" t="b">
        <f t="shared" si="81"/>
        <v>0</v>
      </c>
      <c r="I392" s="20" t="str">
        <f>IF(ISBLANK('Klanten gegevens'!D368),"",TRIM('Klanten gegevens'!D368))</f>
        <v>genevievevanliere@gmail.com</v>
      </c>
      <c r="J392" s="19" t="str">
        <f t="shared" si="82"/>
        <v/>
      </c>
      <c r="K392" s="19" t="str">
        <f>IF(J392="double email",(MATCH(I392,I393:$I$3002,0)),"")</f>
        <v/>
      </c>
      <c r="L392" s="19" t="b">
        <f t="shared" si="83"/>
        <v>0</v>
      </c>
      <c r="M392" s="20" t="str">
        <f>IF(ISBLANK('Klanten gegevens'!E368),"",TRIM('Klanten gegevens'!E368))</f>
        <v>ja</v>
      </c>
      <c r="N392" s="19" t="str">
        <f t="shared" si="84"/>
        <v/>
      </c>
      <c r="Q392" s="20" t="str">
        <f>IF(ISBLANK('Klanten gegevens'!R368),"",TRIM('Klanten gegevens'!R368))</f>
        <v/>
      </c>
      <c r="R392" s="19" t="str">
        <f t="shared" si="85"/>
        <v/>
      </c>
      <c r="S392" s="19" t="str">
        <f t="shared" si="86"/>
        <v/>
      </c>
      <c r="T392" s="19" t="str">
        <f t="shared" si="87"/>
        <v/>
      </c>
      <c r="U392" s="19" t="str">
        <f t="shared" si="88"/>
        <v/>
      </c>
      <c r="X392" s="20" t="str">
        <f>IF(ISBLANK('Klanten gegevens'!S368),"",TRIM('Klanten gegevens'!S368))</f>
        <v/>
      </c>
      <c r="Y392" s="19" t="str">
        <f t="shared" si="89"/>
        <v/>
      </c>
      <c r="Z392" s="20" t="str">
        <f>IF(ISBLANK('Klanten gegevens'!T368),"",TRIM('Klanten gegevens'!T368))</f>
        <v/>
      </c>
      <c r="AA392" s="19" t="str">
        <f t="shared" si="90"/>
        <v/>
      </c>
    </row>
    <row r="393" spans="1:27" x14ac:dyDescent="0.2">
      <c r="A393" s="19" t="str">
        <f>IF(ISBLANK('Klanten gegevens'!A369),"",TRIM(PROPER('Klanten gegevens'!A369)))</f>
        <v>Geneviève</v>
      </c>
      <c r="B393" s="19" t="str">
        <f t="shared" si="78"/>
        <v/>
      </c>
      <c r="C393" s="20" t="str">
        <f>IF(ISBLANK('Klanten gegevens'!B369),"",TRIM(PROPER('Klanten gegevens'!B369)))</f>
        <v>Hermans</v>
      </c>
      <c r="D393" s="19" t="str">
        <f t="shared" si="79"/>
        <v/>
      </c>
      <c r="E393" s="20" t="str">
        <f>IF(ISBLANK('Klanten gegevens'!C369),"",TRIM(PROPER('Klanten gegevens'!C369)))</f>
        <v>714</v>
      </c>
      <c r="F393" s="19" t="str">
        <f t="shared" si="80"/>
        <v/>
      </c>
      <c r="G393" s="19" t="str">
        <f>IF(F393="double ID",(MATCH(E393,E394:$E$3002,0)),"")</f>
        <v/>
      </c>
      <c r="H393" s="19" t="b">
        <f t="shared" si="81"/>
        <v>0</v>
      </c>
      <c r="I393" s="20" t="str">
        <f>IF(ISBLANK('Klanten gegevens'!D369),"",TRIM('Klanten gegevens'!D369))</f>
        <v>genev.hermans@gmail.com</v>
      </c>
      <c r="J393" s="19" t="str">
        <f t="shared" si="82"/>
        <v/>
      </c>
      <c r="K393" s="19" t="str">
        <f>IF(J393="double email",(MATCH(I393,I394:$I$3002,0)),"")</f>
        <v/>
      </c>
      <c r="L393" s="19" t="b">
        <f t="shared" si="83"/>
        <v>0</v>
      </c>
      <c r="M393" s="20" t="str">
        <f>IF(ISBLANK('Klanten gegevens'!E369),"",TRIM('Klanten gegevens'!E369))</f>
        <v>ja</v>
      </c>
      <c r="N393" s="19" t="str">
        <f t="shared" si="84"/>
        <v/>
      </c>
      <c r="Q393" s="20" t="str">
        <f>IF(ISBLANK('Klanten gegevens'!R369),"",TRIM('Klanten gegevens'!R369))</f>
        <v/>
      </c>
      <c r="R393" s="19" t="str">
        <f t="shared" si="85"/>
        <v/>
      </c>
      <c r="S393" s="19" t="str">
        <f t="shared" si="86"/>
        <v/>
      </c>
      <c r="T393" s="19" t="str">
        <f t="shared" si="87"/>
        <v/>
      </c>
      <c r="U393" s="19" t="str">
        <f t="shared" si="88"/>
        <v/>
      </c>
      <c r="X393" s="20" t="str">
        <f>IF(ISBLANK('Klanten gegevens'!S369),"",TRIM('Klanten gegevens'!S369))</f>
        <v/>
      </c>
      <c r="Y393" s="19" t="str">
        <f t="shared" si="89"/>
        <v/>
      </c>
      <c r="Z393" s="20" t="str">
        <f>IF(ISBLANK('Klanten gegevens'!T369),"",TRIM('Klanten gegevens'!T369))</f>
        <v/>
      </c>
      <c r="AA393" s="19" t="str">
        <f t="shared" si="90"/>
        <v/>
      </c>
    </row>
    <row r="394" spans="1:27" x14ac:dyDescent="0.2">
      <c r="A394" s="19" t="str">
        <f>IF(ISBLANK('Klanten gegevens'!A370),"",TRIM(PROPER('Klanten gegevens'!A370)))</f>
        <v>Geoffrey</v>
      </c>
      <c r="B394" s="19" t="str">
        <f t="shared" si="78"/>
        <v/>
      </c>
      <c r="C394" s="20" t="str">
        <f>IF(ISBLANK('Klanten gegevens'!B370),"",TRIM(PROPER('Klanten gegevens'!B370)))</f>
        <v>Cielen</v>
      </c>
      <c r="D394" s="19" t="str">
        <f t="shared" si="79"/>
        <v/>
      </c>
      <c r="E394" s="20" t="str">
        <f>IF(ISBLANK('Klanten gegevens'!C370),"",TRIM(PROPER('Klanten gegevens'!C370)))</f>
        <v>438</v>
      </c>
      <c r="F394" s="19" t="str">
        <f t="shared" si="80"/>
        <v/>
      </c>
      <c r="G394" s="19" t="str">
        <f>IF(F394="double ID",(MATCH(E394,E395:$E$3002,0)),"")</f>
        <v/>
      </c>
      <c r="H394" s="19" t="b">
        <f t="shared" si="81"/>
        <v>0</v>
      </c>
      <c r="I394" s="20" t="str">
        <f>IF(ISBLANK('Klanten gegevens'!D370),"",TRIM('Klanten gegevens'!D370))</f>
        <v>gcielen@gmail.com</v>
      </c>
      <c r="J394" s="19" t="str">
        <f t="shared" si="82"/>
        <v/>
      </c>
      <c r="K394" s="19" t="str">
        <f>IF(J394="double email",(MATCH(I394,I395:$I$3002,0)),"")</f>
        <v/>
      </c>
      <c r="L394" s="19" t="b">
        <f t="shared" si="83"/>
        <v>0</v>
      </c>
      <c r="M394" s="20" t="str">
        <f>IF(ISBLANK('Klanten gegevens'!E370),"",TRIM('Klanten gegevens'!E370))</f>
        <v>ja</v>
      </c>
      <c r="N394" s="19" t="str">
        <f t="shared" si="84"/>
        <v/>
      </c>
      <c r="Q394" s="20" t="str">
        <f>IF(ISBLANK('Klanten gegevens'!R370),"",TRIM('Klanten gegevens'!R370))</f>
        <v/>
      </c>
      <c r="R394" s="19" t="str">
        <f t="shared" si="85"/>
        <v/>
      </c>
      <c r="S394" s="19" t="str">
        <f t="shared" si="86"/>
        <v/>
      </c>
      <c r="T394" s="19" t="str">
        <f t="shared" si="87"/>
        <v/>
      </c>
      <c r="U394" s="19" t="str">
        <f t="shared" si="88"/>
        <v/>
      </c>
      <c r="X394" s="20" t="str">
        <f>IF(ISBLANK('Klanten gegevens'!S370),"",TRIM('Klanten gegevens'!S370))</f>
        <v/>
      </c>
      <c r="Y394" s="19" t="str">
        <f t="shared" si="89"/>
        <v/>
      </c>
      <c r="Z394" s="20" t="str">
        <f>IF(ISBLANK('Klanten gegevens'!T370),"",TRIM('Klanten gegevens'!T370))</f>
        <v/>
      </c>
      <c r="AA394" s="19" t="str">
        <f t="shared" si="90"/>
        <v/>
      </c>
    </row>
    <row r="395" spans="1:27" x14ac:dyDescent="0.2">
      <c r="A395" s="19" t="str">
        <f>IF(ISBLANK('Klanten gegevens'!A371),"",TRIM(PROPER('Klanten gegevens'!A371)))</f>
        <v>Georgia</v>
      </c>
      <c r="B395" s="19" t="str">
        <f t="shared" si="78"/>
        <v/>
      </c>
      <c r="C395" s="20" t="str">
        <f>IF(ISBLANK('Klanten gegevens'!B371),"",TRIM(PROPER('Klanten gegevens'!B371)))</f>
        <v>Tzoulaki</v>
      </c>
      <c r="D395" s="19" t="str">
        <f t="shared" si="79"/>
        <v/>
      </c>
      <c r="E395" s="20" t="str">
        <f>IF(ISBLANK('Klanten gegevens'!C371),"",TRIM(PROPER('Klanten gegevens'!C371)))</f>
        <v>1155</v>
      </c>
      <c r="F395" s="19" t="str">
        <f t="shared" si="80"/>
        <v/>
      </c>
      <c r="G395" s="19" t="str">
        <f>IF(F395="double ID",(MATCH(E395,E396:$E$3002,0)),"")</f>
        <v/>
      </c>
      <c r="H395" s="19" t="b">
        <f t="shared" si="81"/>
        <v>0</v>
      </c>
      <c r="I395" s="20" t="str">
        <f>IF(ISBLANK('Klanten gegevens'!D371),"",TRIM('Klanten gegevens'!D371))</f>
        <v>georgia_tzoulaki@hotmail.com</v>
      </c>
      <c r="J395" s="19" t="str">
        <f t="shared" si="82"/>
        <v/>
      </c>
      <c r="K395" s="19" t="str">
        <f>IF(J395="double email",(MATCH(I395,I396:$I$3002,0)),"")</f>
        <v/>
      </c>
      <c r="L395" s="19" t="b">
        <f t="shared" si="83"/>
        <v>0</v>
      </c>
      <c r="M395" s="20" t="str">
        <f>IF(ISBLANK('Klanten gegevens'!E371),"",TRIM('Klanten gegevens'!E371))</f>
        <v>ja</v>
      </c>
      <c r="N395" s="19" t="str">
        <f t="shared" si="84"/>
        <v/>
      </c>
      <c r="Q395" s="20" t="str">
        <f>IF(ISBLANK('Klanten gegevens'!R371),"",TRIM('Klanten gegevens'!R371))</f>
        <v/>
      </c>
      <c r="R395" s="19" t="str">
        <f t="shared" si="85"/>
        <v/>
      </c>
      <c r="S395" s="19" t="str">
        <f t="shared" si="86"/>
        <v/>
      </c>
      <c r="T395" s="19" t="str">
        <f t="shared" si="87"/>
        <v/>
      </c>
      <c r="U395" s="19" t="str">
        <f t="shared" si="88"/>
        <v/>
      </c>
      <c r="X395" s="20" t="str">
        <f>IF(ISBLANK('Klanten gegevens'!S371),"",TRIM('Klanten gegevens'!S371))</f>
        <v/>
      </c>
      <c r="Y395" s="19" t="str">
        <f t="shared" si="89"/>
        <v/>
      </c>
      <c r="Z395" s="20" t="str">
        <f>IF(ISBLANK('Klanten gegevens'!T371),"",TRIM('Klanten gegevens'!T371))</f>
        <v/>
      </c>
      <c r="AA395" s="19" t="str">
        <f t="shared" si="90"/>
        <v/>
      </c>
    </row>
    <row r="396" spans="1:27" x14ac:dyDescent="0.2">
      <c r="A396" s="19" t="str">
        <f>IF(ISBLANK('Klanten gegevens'!A372),"",TRIM(PROPER('Klanten gegevens'!A372)))</f>
        <v>Ger</v>
      </c>
      <c r="B396" s="19" t="str">
        <f t="shared" si="78"/>
        <v/>
      </c>
      <c r="C396" s="20" t="str">
        <f>IF(ISBLANK('Klanten gegevens'!B372),"",TRIM(PROPER('Klanten gegevens'!B372)))</f>
        <v>Cruts</v>
      </c>
      <c r="D396" s="19" t="str">
        <f t="shared" si="79"/>
        <v/>
      </c>
      <c r="E396" s="20" t="str">
        <f>IF(ISBLANK('Klanten gegevens'!C372),"",TRIM(PROPER('Klanten gegevens'!C372)))</f>
        <v>43</v>
      </c>
      <c r="F396" s="19" t="str">
        <f t="shared" si="80"/>
        <v/>
      </c>
      <c r="G396" s="19" t="str">
        <f>IF(F396="double ID",(MATCH(E396,E397:$E$3002,0)),"")</f>
        <v/>
      </c>
      <c r="H396" s="19" t="b">
        <f t="shared" si="81"/>
        <v>0</v>
      </c>
      <c r="I396" s="20" t="str">
        <f>IF(ISBLANK('Klanten gegevens'!D372),"",TRIM('Klanten gegevens'!D372))</f>
        <v>ger.cruts@ziggo.nl</v>
      </c>
      <c r="J396" s="19" t="str">
        <f t="shared" si="82"/>
        <v/>
      </c>
      <c r="K396" s="19" t="str">
        <f>IF(J396="double email",(MATCH(I396,I397:$I$3002,0)),"")</f>
        <v/>
      </c>
      <c r="L396" s="19" t="b">
        <f t="shared" si="83"/>
        <v>0</v>
      </c>
      <c r="M396" s="20" t="str">
        <f>IF(ISBLANK('Klanten gegevens'!E372),"",TRIM('Klanten gegevens'!E372))</f>
        <v>ja</v>
      </c>
      <c r="N396" s="19" t="str">
        <f t="shared" si="84"/>
        <v/>
      </c>
      <c r="Q396" s="20" t="str">
        <f>IF(ISBLANK('Klanten gegevens'!R372),"",TRIM('Klanten gegevens'!R372))</f>
        <v/>
      </c>
      <c r="R396" s="19" t="str">
        <f t="shared" si="85"/>
        <v/>
      </c>
      <c r="S396" s="19" t="str">
        <f t="shared" si="86"/>
        <v/>
      </c>
      <c r="T396" s="19" t="str">
        <f t="shared" si="87"/>
        <v/>
      </c>
      <c r="U396" s="19" t="str">
        <f t="shared" si="88"/>
        <v/>
      </c>
      <c r="X396" s="20" t="str">
        <f>IF(ISBLANK('Klanten gegevens'!S372),"",TRIM('Klanten gegevens'!S372))</f>
        <v/>
      </c>
      <c r="Y396" s="19" t="str">
        <f t="shared" si="89"/>
        <v/>
      </c>
      <c r="Z396" s="20" t="str">
        <f>IF(ISBLANK('Klanten gegevens'!T372),"",TRIM('Klanten gegevens'!T372))</f>
        <v/>
      </c>
      <c r="AA396" s="19" t="str">
        <f t="shared" si="90"/>
        <v/>
      </c>
    </row>
    <row r="397" spans="1:27" x14ac:dyDescent="0.2">
      <c r="A397" s="19" t="str">
        <f>IF(ISBLANK('Klanten gegevens'!A373),"",TRIM(PROPER('Klanten gegevens'!A373)))</f>
        <v>Ger</v>
      </c>
      <c r="B397" s="19" t="str">
        <f t="shared" si="78"/>
        <v/>
      </c>
      <c r="C397" s="20" t="str">
        <f>IF(ISBLANK('Klanten gegevens'!B373),"",TRIM(PROPER('Klanten gegevens'!B373)))</f>
        <v>Heijboer</v>
      </c>
      <c r="D397" s="19" t="str">
        <f t="shared" si="79"/>
        <v/>
      </c>
      <c r="E397" s="20" t="str">
        <f>IF(ISBLANK('Klanten gegevens'!C373),"",TRIM(PROPER('Klanten gegevens'!C373)))</f>
        <v>696</v>
      </c>
      <c r="F397" s="19" t="str">
        <f t="shared" si="80"/>
        <v/>
      </c>
      <c r="G397" s="19" t="str">
        <f>IF(F397="double ID",(MATCH(E397,E398:$E$3002,0)),"")</f>
        <v/>
      </c>
      <c r="H397" s="19" t="b">
        <f t="shared" si="81"/>
        <v>0</v>
      </c>
      <c r="I397" s="20" t="str">
        <f>IF(ISBLANK('Klanten gegevens'!D373),"",TRIM('Klanten gegevens'!D373))</f>
        <v>coaching2thebestyou@gmail.com</v>
      </c>
      <c r="J397" s="19" t="str">
        <f t="shared" si="82"/>
        <v/>
      </c>
      <c r="K397" s="19" t="str">
        <f>IF(J397="double email",(MATCH(I397,I398:$I$3002,0)),"")</f>
        <v/>
      </c>
      <c r="L397" s="19" t="b">
        <f t="shared" si="83"/>
        <v>0</v>
      </c>
      <c r="M397" s="20" t="str">
        <f>IF(ISBLANK('Klanten gegevens'!E373),"",TRIM('Klanten gegevens'!E373))</f>
        <v>ja</v>
      </c>
      <c r="N397" s="19" t="str">
        <f t="shared" si="84"/>
        <v/>
      </c>
      <c r="Q397" s="20" t="str">
        <f>IF(ISBLANK('Klanten gegevens'!R373),"",TRIM('Klanten gegevens'!R373))</f>
        <v/>
      </c>
      <c r="R397" s="19" t="str">
        <f t="shared" si="85"/>
        <v/>
      </c>
      <c r="S397" s="19" t="str">
        <f t="shared" si="86"/>
        <v/>
      </c>
      <c r="T397" s="19" t="str">
        <f t="shared" si="87"/>
        <v/>
      </c>
      <c r="U397" s="19" t="str">
        <f t="shared" si="88"/>
        <v/>
      </c>
      <c r="X397" s="20" t="str">
        <f>IF(ISBLANK('Klanten gegevens'!S373),"",TRIM('Klanten gegevens'!S373))</f>
        <v/>
      </c>
      <c r="Y397" s="19" t="str">
        <f t="shared" si="89"/>
        <v/>
      </c>
      <c r="Z397" s="20" t="str">
        <f>IF(ISBLANK('Klanten gegevens'!T373),"",TRIM('Klanten gegevens'!T373))</f>
        <v/>
      </c>
      <c r="AA397" s="19" t="str">
        <f t="shared" si="90"/>
        <v/>
      </c>
    </row>
    <row r="398" spans="1:27" x14ac:dyDescent="0.2">
      <c r="A398" s="19" t="e">
        <f>IF(ISBLANK('Klanten gegevens'!#REF!),"",TRIM(PROPER('Klanten gegevens'!#REF!)))</f>
        <v>#REF!</v>
      </c>
      <c r="B398" s="19" t="e">
        <f t="shared" si="78"/>
        <v>#REF!</v>
      </c>
      <c r="C398" s="20" t="e">
        <f>IF(ISBLANK('Klanten gegevens'!#REF!),"",TRIM(PROPER('Klanten gegevens'!#REF!)))</f>
        <v>#REF!</v>
      </c>
      <c r="D398" s="19" t="e">
        <f t="shared" si="79"/>
        <v>#REF!</v>
      </c>
      <c r="E398" s="20" t="e">
        <f>IF(ISBLANK('Klanten gegevens'!#REF!),"",TRIM(PROPER('Klanten gegevens'!#REF!)))</f>
        <v>#REF!</v>
      </c>
      <c r="F398" s="19" t="e">
        <f t="shared" si="80"/>
        <v>#REF!</v>
      </c>
      <c r="G398" s="19" t="e">
        <f>IF(F398="double ID",(MATCH(E398,E399:$E$3002,0)),"")</f>
        <v>#REF!</v>
      </c>
      <c r="H398" s="19" t="b">
        <f t="shared" si="81"/>
        <v>0</v>
      </c>
      <c r="I398" s="20" t="e">
        <f>IF(ISBLANK('Klanten gegevens'!#REF!),"",TRIM('Klanten gegevens'!#REF!))</f>
        <v>#REF!</v>
      </c>
      <c r="J398" s="19" t="e">
        <f t="shared" si="82"/>
        <v>#REF!</v>
      </c>
      <c r="K398" s="19" t="e">
        <f>IF(J398="double email",(MATCH(I398,I399:$I$3002,0)),"")</f>
        <v>#REF!</v>
      </c>
      <c r="L398" s="19" t="b">
        <f t="shared" si="83"/>
        <v>0</v>
      </c>
      <c r="M398" s="20" t="e">
        <f>IF(ISBLANK('Klanten gegevens'!#REF!),"",TRIM('Klanten gegevens'!#REF!))</f>
        <v>#REF!</v>
      </c>
      <c r="N398" s="19" t="e">
        <f t="shared" si="84"/>
        <v>#REF!</v>
      </c>
      <c r="Q398" s="20" t="e">
        <f>IF(ISBLANK('Klanten gegevens'!#REF!),"",TRIM('Klanten gegevens'!#REF!))</f>
        <v>#REF!</v>
      </c>
      <c r="R398" s="19" t="e">
        <f t="shared" si="85"/>
        <v>#REF!</v>
      </c>
      <c r="S398" s="19" t="e">
        <f t="shared" si="86"/>
        <v>#REF!</v>
      </c>
      <c r="T398" s="19" t="e">
        <f t="shared" si="87"/>
        <v>#REF!</v>
      </c>
      <c r="U398" s="19" t="e">
        <f t="shared" si="88"/>
        <v>#REF!</v>
      </c>
      <c r="X398" s="20" t="e">
        <f>IF(ISBLANK('Klanten gegevens'!#REF!),"",TRIM('Klanten gegevens'!#REF!))</f>
        <v>#REF!</v>
      </c>
      <c r="Y398" s="19" t="e">
        <f t="shared" si="89"/>
        <v>#REF!</v>
      </c>
      <c r="Z398" s="20" t="e">
        <f>IF(ISBLANK('Klanten gegevens'!#REF!),"",TRIM('Klanten gegevens'!#REF!))</f>
        <v>#REF!</v>
      </c>
      <c r="AA398" s="19" t="e">
        <f t="shared" si="90"/>
        <v>#REF!</v>
      </c>
    </row>
    <row r="399" spans="1:27" x14ac:dyDescent="0.2">
      <c r="A399" s="19" t="str">
        <f>IF(ISBLANK('Klanten gegevens'!A374),"",TRIM(PROPER('Klanten gegevens'!A374)))</f>
        <v>Gerald</v>
      </c>
      <c r="B399" s="19" t="str">
        <f t="shared" si="78"/>
        <v/>
      </c>
      <c r="C399" s="20" t="str">
        <f>IF(ISBLANK('Klanten gegevens'!B374),"",TRIM(PROPER('Klanten gegevens'!B374)))</f>
        <v>Reinders</v>
      </c>
      <c r="D399" s="19" t="str">
        <f t="shared" si="79"/>
        <v/>
      </c>
      <c r="E399" s="20" t="str">
        <f>IF(ISBLANK('Klanten gegevens'!C374),"",TRIM(PROPER('Klanten gegevens'!C374)))</f>
        <v>166</v>
      </c>
      <c r="F399" s="19" t="str">
        <f t="shared" si="80"/>
        <v/>
      </c>
      <c r="G399" s="19" t="str">
        <f>IF(F399="double ID",(MATCH(E399,E400:$E$3002,0)),"")</f>
        <v/>
      </c>
      <c r="H399" s="19" t="b">
        <f t="shared" si="81"/>
        <v>0</v>
      </c>
      <c r="I399" s="20" t="str">
        <f>IF(ISBLANK('Klanten gegevens'!D374),"",TRIM('Klanten gegevens'!D374))</f>
        <v>gerald.reinders@ziggo.nl</v>
      </c>
      <c r="J399" s="19" t="str">
        <f t="shared" si="82"/>
        <v/>
      </c>
      <c r="K399" s="19" t="str">
        <f>IF(J399="double email",(MATCH(I399,I400:$I$3002,0)),"")</f>
        <v/>
      </c>
      <c r="L399" s="19" t="b">
        <f t="shared" si="83"/>
        <v>0</v>
      </c>
      <c r="M399" s="20" t="str">
        <f>IF(ISBLANK('Klanten gegevens'!E374),"",TRIM('Klanten gegevens'!E374))</f>
        <v>ja</v>
      </c>
      <c r="N399" s="19" t="str">
        <f t="shared" si="84"/>
        <v/>
      </c>
      <c r="Q399" s="20" t="str">
        <f>IF(ISBLANK('Klanten gegevens'!R374),"",TRIM('Klanten gegevens'!R374))</f>
        <v/>
      </c>
      <c r="R399" s="19" t="str">
        <f t="shared" si="85"/>
        <v/>
      </c>
      <c r="S399" s="19" t="str">
        <f t="shared" si="86"/>
        <v/>
      </c>
      <c r="T399" s="19" t="str">
        <f t="shared" si="87"/>
        <v/>
      </c>
      <c r="U399" s="19" t="str">
        <f t="shared" si="88"/>
        <v/>
      </c>
      <c r="X399" s="20" t="str">
        <f>IF(ISBLANK('Klanten gegevens'!S374),"",TRIM('Klanten gegevens'!S374))</f>
        <v/>
      </c>
      <c r="Y399" s="19" t="str">
        <f t="shared" si="89"/>
        <v/>
      </c>
      <c r="Z399" s="20" t="str">
        <f>IF(ISBLANK('Klanten gegevens'!T374),"",TRIM('Klanten gegevens'!T374))</f>
        <v/>
      </c>
      <c r="AA399" s="19" t="str">
        <f t="shared" si="90"/>
        <v/>
      </c>
    </row>
    <row r="400" spans="1:27" x14ac:dyDescent="0.2">
      <c r="A400" s="19" t="str">
        <f>IF(ISBLANK('Klanten gegevens'!A375),"",TRIM(PROPER('Klanten gegevens'!A375)))</f>
        <v>Gian</v>
      </c>
      <c r="B400" s="19" t="str">
        <f t="shared" si="78"/>
        <v/>
      </c>
      <c r="C400" s="20" t="str">
        <f>IF(ISBLANK('Klanten gegevens'!B375),"",TRIM(PROPER('Klanten gegevens'!B375)))</f>
        <v>Luca</v>
      </c>
      <c r="D400" s="19" t="str">
        <f t="shared" si="79"/>
        <v/>
      </c>
      <c r="E400" s="20" t="str">
        <f>IF(ISBLANK('Klanten gegevens'!C375),"",TRIM(PROPER('Klanten gegevens'!C375)))</f>
        <v>1157</v>
      </c>
      <c r="F400" s="19" t="str">
        <f t="shared" si="80"/>
        <v/>
      </c>
      <c r="G400" s="19" t="str">
        <f>IF(F400="double ID",(MATCH(E400,E401:$E$3002,0)),"")</f>
        <v/>
      </c>
      <c r="H400" s="19" t="b">
        <f t="shared" si="81"/>
        <v>0</v>
      </c>
      <c r="I400" s="20" t="str">
        <f>IF(ISBLANK('Klanten gegevens'!D375),"",TRIM('Klanten gegevens'!D375))</f>
        <v>furia_gianluca89@hotmail.com</v>
      </c>
      <c r="J400" s="19" t="str">
        <f t="shared" si="82"/>
        <v/>
      </c>
      <c r="K400" s="19" t="str">
        <f>IF(J400="double email",(MATCH(I400,I401:$I$3002,0)),"")</f>
        <v/>
      </c>
      <c r="L400" s="19" t="b">
        <f t="shared" si="83"/>
        <v>0</v>
      </c>
      <c r="M400" s="20" t="str">
        <f>IF(ISBLANK('Klanten gegevens'!E375),"",TRIM('Klanten gegevens'!E375))</f>
        <v>ja</v>
      </c>
      <c r="N400" s="19" t="str">
        <f t="shared" si="84"/>
        <v/>
      </c>
      <c r="Q400" s="20" t="str">
        <f>IF(ISBLANK('Klanten gegevens'!R375),"",TRIM('Klanten gegevens'!R375))</f>
        <v/>
      </c>
      <c r="R400" s="19" t="str">
        <f t="shared" si="85"/>
        <v/>
      </c>
      <c r="S400" s="19" t="str">
        <f t="shared" si="86"/>
        <v/>
      </c>
      <c r="T400" s="19" t="str">
        <f t="shared" si="87"/>
        <v/>
      </c>
      <c r="U400" s="19" t="str">
        <f t="shared" si="88"/>
        <v/>
      </c>
      <c r="X400" s="20" t="str">
        <f>IF(ISBLANK('Klanten gegevens'!S375),"",TRIM('Klanten gegevens'!S375))</f>
        <v/>
      </c>
      <c r="Y400" s="19" t="str">
        <f t="shared" si="89"/>
        <v/>
      </c>
      <c r="Z400" s="20" t="str">
        <f>IF(ISBLANK('Klanten gegevens'!T375),"",TRIM('Klanten gegevens'!T375))</f>
        <v/>
      </c>
      <c r="AA400" s="19" t="str">
        <f t="shared" si="90"/>
        <v/>
      </c>
    </row>
    <row r="401" spans="1:27" x14ac:dyDescent="0.2">
      <c r="A401" s="19" t="str">
        <f>IF(ISBLANK('Klanten gegevens'!A376),"",TRIM(PROPER('Klanten gegevens'!A376)))</f>
        <v>Gilberte</v>
      </c>
      <c r="B401" s="19" t="str">
        <f t="shared" si="78"/>
        <v/>
      </c>
      <c r="C401" s="20" t="str">
        <f>IF(ISBLANK('Klanten gegevens'!B376),"",TRIM(PROPER('Klanten gegevens'!B376)))</f>
        <v>Oort-Steven</v>
      </c>
      <c r="D401" s="19" t="str">
        <f t="shared" si="79"/>
        <v/>
      </c>
      <c r="E401" s="20" t="str">
        <f>IF(ISBLANK('Klanten gegevens'!C376),"",TRIM(PROPER('Klanten gegevens'!C376)))</f>
        <v>1158</v>
      </c>
      <c r="F401" s="19" t="str">
        <f t="shared" si="80"/>
        <v/>
      </c>
      <c r="G401" s="19" t="str">
        <f>IF(F401="double ID",(MATCH(E401,E402:$E$3002,0)),"")</f>
        <v/>
      </c>
      <c r="H401" s="19" t="b">
        <f t="shared" si="81"/>
        <v>0</v>
      </c>
      <c r="I401" s="20" t="str">
        <f>IF(ISBLANK('Klanten gegevens'!D376),"",TRIM('Klanten gegevens'!D376))</f>
        <v>gilberte.vanoort@hotmail.com</v>
      </c>
      <c r="J401" s="19" t="str">
        <f t="shared" si="82"/>
        <v/>
      </c>
      <c r="K401" s="19" t="str">
        <f>IF(J401="double email",(MATCH(I401,I402:$I$3002,0)),"")</f>
        <v/>
      </c>
      <c r="L401" s="19" t="b">
        <f t="shared" si="83"/>
        <v>0</v>
      </c>
      <c r="M401" s="20" t="str">
        <f>IF(ISBLANK('Klanten gegevens'!E376),"",TRIM('Klanten gegevens'!E376))</f>
        <v>ja</v>
      </c>
      <c r="N401" s="19" t="str">
        <f t="shared" si="84"/>
        <v/>
      </c>
      <c r="Q401" s="20" t="str">
        <f>IF(ISBLANK('Klanten gegevens'!R376),"",TRIM('Klanten gegevens'!R376))</f>
        <v/>
      </c>
      <c r="R401" s="19" t="str">
        <f t="shared" si="85"/>
        <v/>
      </c>
      <c r="S401" s="19" t="str">
        <f t="shared" si="86"/>
        <v/>
      </c>
      <c r="T401" s="19" t="str">
        <f t="shared" si="87"/>
        <v/>
      </c>
      <c r="U401" s="19" t="str">
        <f t="shared" si="88"/>
        <v/>
      </c>
      <c r="X401" s="20" t="str">
        <f>IF(ISBLANK('Klanten gegevens'!S376),"",TRIM('Klanten gegevens'!S376))</f>
        <v/>
      </c>
      <c r="Y401" s="19" t="str">
        <f t="shared" si="89"/>
        <v/>
      </c>
      <c r="Z401" s="20" t="str">
        <f>IF(ISBLANK('Klanten gegevens'!T376),"",TRIM('Klanten gegevens'!T376))</f>
        <v/>
      </c>
      <c r="AA401" s="19" t="str">
        <f t="shared" si="90"/>
        <v/>
      </c>
    </row>
    <row r="402" spans="1:27" x14ac:dyDescent="0.2">
      <c r="A402" s="19" t="str">
        <f>IF(ISBLANK('Klanten gegevens'!A377),"",TRIM(PROPER('Klanten gegevens'!A377)))</f>
        <v>Gilles</v>
      </c>
      <c r="B402" s="19" t="str">
        <f t="shared" si="78"/>
        <v/>
      </c>
      <c r="C402" s="20" t="str">
        <f>IF(ISBLANK('Klanten gegevens'!B377),"",TRIM(PROPER('Klanten gegevens'!B377)))</f>
        <v>Nez</v>
      </c>
      <c r="D402" s="19" t="str">
        <f t="shared" si="79"/>
        <v/>
      </c>
      <c r="E402" s="20" t="str">
        <f>IF(ISBLANK('Klanten gegevens'!C377),"",TRIM(PROPER('Klanten gegevens'!C377)))</f>
        <v>147</v>
      </c>
      <c r="F402" s="19" t="str">
        <f t="shared" si="80"/>
        <v/>
      </c>
      <c r="G402" s="19" t="str">
        <f>IF(F402="double ID",(MATCH(E402,E403:$E$3002,0)),"")</f>
        <v/>
      </c>
      <c r="H402" s="19" t="b">
        <f t="shared" si="81"/>
        <v>0</v>
      </c>
      <c r="I402" s="20" t="str">
        <f>IF(ISBLANK('Klanten gegevens'!D377),"",TRIM('Klanten gegevens'!D377))</f>
        <v>gillesnez@gmail.com</v>
      </c>
      <c r="J402" s="19" t="str">
        <f t="shared" si="82"/>
        <v/>
      </c>
      <c r="K402" s="19" t="str">
        <f>IF(J402="double email",(MATCH(I402,I403:$I$3002,0)),"")</f>
        <v/>
      </c>
      <c r="L402" s="19" t="b">
        <f t="shared" si="83"/>
        <v>0</v>
      </c>
      <c r="M402" s="20" t="str">
        <f>IF(ISBLANK('Klanten gegevens'!E377),"",TRIM('Klanten gegevens'!E377))</f>
        <v>ja</v>
      </c>
      <c r="N402" s="19" t="str">
        <f t="shared" si="84"/>
        <v/>
      </c>
      <c r="Q402" s="20" t="str">
        <f>IF(ISBLANK('Klanten gegevens'!R377),"",TRIM('Klanten gegevens'!R377))</f>
        <v/>
      </c>
      <c r="R402" s="19" t="str">
        <f t="shared" si="85"/>
        <v/>
      </c>
      <c r="S402" s="19" t="str">
        <f t="shared" si="86"/>
        <v/>
      </c>
      <c r="T402" s="19" t="str">
        <f t="shared" si="87"/>
        <v/>
      </c>
      <c r="U402" s="19" t="str">
        <f t="shared" si="88"/>
        <v/>
      </c>
      <c r="X402" s="20" t="str">
        <f>IF(ISBLANK('Klanten gegevens'!S377),"",TRIM('Klanten gegevens'!S377))</f>
        <v/>
      </c>
      <c r="Y402" s="19" t="str">
        <f t="shared" si="89"/>
        <v/>
      </c>
      <c r="Z402" s="20" t="str">
        <f>IF(ISBLANK('Klanten gegevens'!T377),"",TRIM('Klanten gegevens'!T377))</f>
        <v/>
      </c>
      <c r="AA402" s="19" t="str">
        <f t="shared" si="90"/>
        <v/>
      </c>
    </row>
    <row r="403" spans="1:27" x14ac:dyDescent="0.2">
      <c r="A403" s="19" t="str">
        <f>IF(ISBLANK('Klanten gegevens'!A378),"",TRIM(PROPER('Klanten gegevens'!A378)))</f>
        <v>Gino</v>
      </c>
      <c r="B403" s="19" t="str">
        <f t="shared" si="78"/>
        <v/>
      </c>
      <c r="C403" s="20" t="str">
        <f>IF(ISBLANK('Klanten gegevens'!B378),"",TRIM(PROPER('Klanten gegevens'!B378)))</f>
        <v>Carli</v>
      </c>
      <c r="D403" s="19" t="str">
        <f t="shared" si="79"/>
        <v/>
      </c>
      <c r="E403" s="20" t="str">
        <f>IF(ISBLANK('Klanten gegevens'!C378),"",TRIM(PROPER('Klanten gegevens'!C378)))</f>
        <v>420</v>
      </c>
      <c r="F403" s="19" t="str">
        <f t="shared" si="80"/>
        <v/>
      </c>
      <c r="G403" s="19" t="str">
        <f>IF(F403="double ID",(MATCH(E403,E404:$E$3002,0)),"")</f>
        <v/>
      </c>
      <c r="H403" s="19" t="b">
        <f t="shared" si="81"/>
        <v>0</v>
      </c>
      <c r="I403" s="20" t="str">
        <f>IF(ISBLANK('Klanten gegevens'!D378),"",TRIM('Klanten gegevens'!D378))</f>
        <v>g.carli@hotmail.com</v>
      </c>
      <c r="J403" s="19" t="str">
        <f t="shared" si="82"/>
        <v/>
      </c>
      <c r="K403" s="19" t="str">
        <f>IF(J403="double email",(MATCH(I403,I404:$I$3002,0)),"")</f>
        <v/>
      </c>
      <c r="L403" s="19" t="b">
        <f t="shared" si="83"/>
        <v>0</v>
      </c>
      <c r="M403" s="20" t="str">
        <f>IF(ISBLANK('Klanten gegevens'!E378),"",TRIM('Klanten gegevens'!E378))</f>
        <v>ja</v>
      </c>
      <c r="N403" s="19" t="str">
        <f t="shared" si="84"/>
        <v/>
      </c>
      <c r="Q403" s="20" t="str">
        <f>IF(ISBLANK('Klanten gegevens'!R378),"",TRIM('Klanten gegevens'!R378))</f>
        <v/>
      </c>
      <c r="R403" s="19" t="str">
        <f t="shared" si="85"/>
        <v/>
      </c>
      <c r="S403" s="19" t="str">
        <f t="shared" si="86"/>
        <v/>
      </c>
      <c r="T403" s="19" t="str">
        <f t="shared" si="87"/>
        <v/>
      </c>
      <c r="U403" s="19" t="str">
        <f t="shared" si="88"/>
        <v/>
      </c>
      <c r="X403" s="20" t="str">
        <f>IF(ISBLANK('Klanten gegevens'!S378),"",TRIM('Klanten gegevens'!S378))</f>
        <v/>
      </c>
      <c r="Y403" s="19" t="str">
        <f t="shared" si="89"/>
        <v/>
      </c>
      <c r="Z403" s="20" t="str">
        <f>IF(ISBLANK('Klanten gegevens'!T378),"",TRIM('Klanten gegevens'!T378))</f>
        <v/>
      </c>
      <c r="AA403" s="19" t="str">
        <f t="shared" si="90"/>
        <v/>
      </c>
    </row>
    <row r="404" spans="1:27" x14ac:dyDescent="0.2">
      <c r="A404" s="19" t="str">
        <f>IF(ISBLANK('Klanten gegevens'!A379),"",TRIM(PROPER('Klanten gegevens'!A379)))</f>
        <v>Gino</v>
      </c>
      <c r="B404" s="19" t="str">
        <f t="shared" si="78"/>
        <v/>
      </c>
      <c r="C404" s="20" t="str">
        <f>IF(ISBLANK('Klanten gegevens'!B379),"",TRIM(PROPER('Klanten gegevens'!B379)))</f>
        <v>Jollings</v>
      </c>
      <c r="D404" s="19" t="str">
        <f t="shared" si="79"/>
        <v/>
      </c>
      <c r="E404" s="20" t="str">
        <f>IF(ISBLANK('Klanten gegevens'!C379),"",TRIM(PROPER('Klanten gegevens'!C379)))</f>
        <v>801</v>
      </c>
      <c r="F404" s="19" t="str">
        <f t="shared" si="80"/>
        <v/>
      </c>
      <c r="G404" s="19" t="str">
        <f>IF(F404="double ID",(MATCH(E404,E405:$E$3002,0)),"")</f>
        <v/>
      </c>
      <c r="H404" s="19" t="b">
        <f t="shared" si="81"/>
        <v>0</v>
      </c>
      <c r="I404" s="20" t="str">
        <f>IF(ISBLANK('Klanten gegevens'!D379),"",TRIM('Klanten gegevens'!D379))</f>
        <v>g.jollings@gmail.com</v>
      </c>
      <c r="J404" s="19" t="str">
        <f t="shared" si="82"/>
        <v/>
      </c>
      <c r="K404" s="19" t="str">
        <f>IF(J404="double email",(MATCH(I404,I405:$I$3002,0)),"")</f>
        <v/>
      </c>
      <c r="L404" s="19" t="b">
        <f t="shared" si="83"/>
        <v>0</v>
      </c>
      <c r="M404" s="20" t="str">
        <f>IF(ISBLANK('Klanten gegevens'!E379),"",TRIM('Klanten gegevens'!E379))</f>
        <v>ja</v>
      </c>
      <c r="N404" s="19" t="str">
        <f t="shared" si="84"/>
        <v/>
      </c>
      <c r="Q404" s="20" t="str">
        <f>IF(ISBLANK('Klanten gegevens'!R379),"",TRIM('Klanten gegevens'!R379))</f>
        <v/>
      </c>
      <c r="R404" s="19" t="str">
        <f t="shared" si="85"/>
        <v/>
      </c>
      <c r="S404" s="19" t="str">
        <f t="shared" si="86"/>
        <v/>
      </c>
      <c r="T404" s="19" t="str">
        <f t="shared" si="87"/>
        <v/>
      </c>
      <c r="U404" s="19" t="str">
        <f t="shared" si="88"/>
        <v/>
      </c>
      <c r="X404" s="20" t="str">
        <f>IF(ISBLANK('Klanten gegevens'!S379),"",TRIM('Klanten gegevens'!S379))</f>
        <v/>
      </c>
      <c r="Y404" s="19" t="str">
        <f t="shared" si="89"/>
        <v/>
      </c>
      <c r="Z404" s="20" t="str">
        <f>IF(ISBLANK('Klanten gegevens'!T379),"",TRIM('Klanten gegevens'!T379))</f>
        <v/>
      </c>
      <c r="AA404" s="19" t="str">
        <f t="shared" si="90"/>
        <v/>
      </c>
    </row>
    <row r="405" spans="1:27" x14ac:dyDescent="0.2">
      <c r="A405" s="19" t="str">
        <f>IF(ISBLANK('Klanten gegevens'!A380),"",TRIM(PROPER('Klanten gegevens'!A380)))</f>
        <v>Giovanni</v>
      </c>
      <c r="B405" s="19" t="str">
        <f t="shared" si="78"/>
        <v/>
      </c>
      <c r="C405" s="20" t="str">
        <f>IF(ISBLANK('Klanten gegevens'!B380),"",TRIM(PROPER('Klanten gegevens'!B380)))</f>
        <v>Spanu</v>
      </c>
      <c r="D405" s="19" t="str">
        <f t="shared" si="79"/>
        <v/>
      </c>
      <c r="E405" s="20" t="str">
        <f>IF(ISBLANK('Klanten gegevens'!C380),"",TRIM(PROPER('Klanten gegevens'!C380)))</f>
        <v>208</v>
      </c>
      <c r="F405" s="19" t="str">
        <f t="shared" si="80"/>
        <v/>
      </c>
      <c r="G405" s="19" t="str">
        <f>IF(F405="double ID",(MATCH(E405,E406:$E$3002,0)),"")</f>
        <v/>
      </c>
      <c r="H405" s="19" t="b">
        <f t="shared" si="81"/>
        <v>0</v>
      </c>
      <c r="I405" s="20" t="str">
        <f>IF(ISBLANK('Klanten gegevens'!D380),"",TRIM('Klanten gegevens'!D380))</f>
        <v>net.gio@pandora.be</v>
      </c>
      <c r="J405" s="19" t="str">
        <f t="shared" si="82"/>
        <v/>
      </c>
      <c r="K405" s="19" t="str">
        <f>IF(J405="double email",(MATCH(I405,I406:$I$3002,0)),"")</f>
        <v/>
      </c>
      <c r="L405" s="19" t="b">
        <f t="shared" si="83"/>
        <v>0</v>
      </c>
      <c r="M405" s="20" t="str">
        <f>IF(ISBLANK('Klanten gegevens'!E380),"",TRIM('Klanten gegevens'!E380))</f>
        <v>ja</v>
      </c>
      <c r="N405" s="19" t="str">
        <f t="shared" si="84"/>
        <v/>
      </c>
      <c r="Q405" s="20" t="str">
        <f>IF(ISBLANK('Klanten gegevens'!R380),"",TRIM('Klanten gegevens'!R380))</f>
        <v/>
      </c>
      <c r="R405" s="19" t="str">
        <f t="shared" si="85"/>
        <v/>
      </c>
      <c r="S405" s="19" t="str">
        <f t="shared" si="86"/>
        <v/>
      </c>
      <c r="T405" s="19" t="str">
        <f t="shared" si="87"/>
        <v/>
      </c>
      <c r="U405" s="19" t="str">
        <f t="shared" si="88"/>
        <v/>
      </c>
      <c r="X405" s="20" t="str">
        <f>IF(ISBLANK('Klanten gegevens'!S380),"",TRIM('Klanten gegevens'!S380))</f>
        <v/>
      </c>
      <c r="Y405" s="19" t="str">
        <f t="shared" si="89"/>
        <v/>
      </c>
      <c r="Z405" s="20" t="str">
        <f>IF(ISBLANK('Klanten gegevens'!T380),"",TRIM('Klanten gegevens'!T380))</f>
        <v/>
      </c>
      <c r="AA405" s="19" t="str">
        <f t="shared" si="90"/>
        <v/>
      </c>
    </row>
    <row r="406" spans="1:27" x14ac:dyDescent="0.2">
      <c r="A406" s="19" t="str">
        <f>IF(ISBLANK('Klanten gegevens'!A381),"",TRIM(PROPER('Klanten gegevens'!A381)))</f>
        <v>Gisa</v>
      </c>
      <c r="B406" s="19" t="str">
        <f t="shared" si="78"/>
        <v/>
      </c>
      <c r="C406" s="20" t="str">
        <f>IF(ISBLANK('Klanten gegevens'!B381),"",TRIM(PROPER('Klanten gegevens'!B381)))</f>
        <v>Kuffner</v>
      </c>
      <c r="D406" s="19" t="str">
        <f t="shared" si="79"/>
        <v/>
      </c>
      <c r="E406" s="20" t="str">
        <f>IF(ISBLANK('Klanten gegevens'!C381),"",TRIM(PROPER('Klanten gegevens'!C381)))</f>
        <v>1159</v>
      </c>
      <c r="F406" s="19" t="str">
        <f t="shared" si="80"/>
        <v/>
      </c>
      <c r="G406" s="19" t="str">
        <f>IF(F406="double ID",(MATCH(E406,E407:$E$3002,0)),"")</f>
        <v/>
      </c>
      <c r="H406" s="19" t="b">
        <f t="shared" si="81"/>
        <v>0</v>
      </c>
      <c r="I406" s="20" t="str">
        <f>IF(ISBLANK('Klanten gegevens'!D381),"",TRIM('Klanten gegevens'!D381))</f>
        <v>gisa.kuffner@gmail.com</v>
      </c>
      <c r="J406" s="19" t="str">
        <f t="shared" si="82"/>
        <v/>
      </c>
      <c r="K406" s="19" t="str">
        <f>IF(J406="double email",(MATCH(I406,I407:$I$3002,0)),"")</f>
        <v/>
      </c>
      <c r="L406" s="19" t="b">
        <f t="shared" si="83"/>
        <v>0</v>
      </c>
      <c r="M406" s="20" t="str">
        <f>IF(ISBLANK('Klanten gegevens'!E381),"",TRIM('Klanten gegevens'!E381))</f>
        <v>ja</v>
      </c>
      <c r="N406" s="19" t="str">
        <f t="shared" si="84"/>
        <v/>
      </c>
      <c r="Q406" s="20" t="str">
        <f>IF(ISBLANK('Klanten gegevens'!R381),"",TRIM('Klanten gegevens'!R381))</f>
        <v/>
      </c>
      <c r="R406" s="19" t="str">
        <f t="shared" si="85"/>
        <v/>
      </c>
      <c r="S406" s="19" t="str">
        <f t="shared" si="86"/>
        <v/>
      </c>
      <c r="T406" s="19" t="str">
        <f t="shared" si="87"/>
        <v/>
      </c>
      <c r="U406" s="19" t="str">
        <f t="shared" si="88"/>
        <v/>
      </c>
      <c r="X406" s="20" t="str">
        <f>IF(ISBLANK('Klanten gegevens'!S381),"",TRIM('Klanten gegevens'!S381))</f>
        <v/>
      </c>
      <c r="Y406" s="19" t="str">
        <f t="shared" si="89"/>
        <v/>
      </c>
      <c r="Z406" s="20" t="str">
        <f>IF(ISBLANK('Klanten gegevens'!T381),"",TRIM('Klanten gegevens'!T381))</f>
        <v/>
      </c>
      <c r="AA406" s="19" t="str">
        <f t="shared" si="90"/>
        <v/>
      </c>
    </row>
    <row r="407" spans="1:27" x14ac:dyDescent="0.2">
      <c r="A407" s="19" t="str">
        <f>IF(ISBLANK('Klanten gegevens'!A382),"",TRIM(PROPER('Klanten gegevens'!A382)))</f>
        <v>Giulia</v>
      </c>
      <c r="B407" s="19" t="str">
        <f t="shared" si="78"/>
        <v/>
      </c>
      <c r="C407" s="20" t="str">
        <f>IF(ISBLANK('Klanten gegevens'!B382),"",TRIM(PROPER('Klanten gegevens'!B382)))</f>
        <v>Weissenberger</v>
      </c>
      <c r="D407" s="19" t="str">
        <f t="shared" si="79"/>
        <v/>
      </c>
      <c r="E407" s="20" t="str">
        <f>IF(ISBLANK('Klanten gegevens'!C382),"",TRIM(PROPER('Klanten gegevens'!C382)))</f>
        <v>252</v>
      </c>
      <c r="F407" s="19" t="str">
        <f t="shared" si="80"/>
        <v/>
      </c>
      <c r="G407" s="19" t="str">
        <f>IF(F407="double ID",(MATCH(E407,E408:$E$3002,0)),"")</f>
        <v/>
      </c>
      <c r="H407" s="19" t="b">
        <f t="shared" si="81"/>
        <v>0</v>
      </c>
      <c r="I407" s="20" t="str">
        <f>IF(ISBLANK('Klanten gegevens'!D382),"",TRIM('Klanten gegevens'!D382))</f>
        <v>giuliaweissenberger@yahoo.com</v>
      </c>
      <c r="J407" s="19" t="str">
        <f t="shared" si="82"/>
        <v/>
      </c>
      <c r="K407" s="19" t="str">
        <f>IF(J407="double email",(MATCH(I407,I408:$I$3002,0)),"")</f>
        <v/>
      </c>
      <c r="L407" s="19" t="b">
        <f t="shared" si="83"/>
        <v>0</v>
      </c>
      <c r="M407" s="20" t="str">
        <f>IF(ISBLANK('Klanten gegevens'!E382),"",TRIM('Klanten gegevens'!E382))</f>
        <v>ja</v>
      </c>
      <c r="N407" s="19" t="str">
        <f t="shared" si="84"/>
        <v/>
      </c>
      <c r="Q407" s="20" t="str">
        <f>IF(ISBLANK('Klanten gegevens'!R382),"",TRIM('Klanten gegevens'!R382))</f>
        <v/>
      </c>
      <c r="R407" s="19" t="str">
        <f t="shared" si="85"/>
        <v/>
      </c>
      <c r="S407" s="19" t="str">
        <f t="shared" si="86"/>
        <v/>
      </c>
      <c r="T407" s="19" t="str">
        <f t="shared" si="87"/>
        <v/>
      </c>
      <c r="U407" s="19" t="str">
        <f t="shared" si="88"/>
        <v/>
      </c>
      <c r="X407" s="20" t="str">
        <f>IF(ISBLANK('Klanten gegevens'!S382),"",TRIM('Klanten gegevens'!S382))</f>
        <v/>
      </c>
      <c r="Y407" s="19" t="str">
        <f t="shared" si="89"/>
        <v/>
      </c>
      <c r="Z407" s="20" t="str">
        <f>IF(ISBLANK('Klanten gegevens'!T382),"",TRIM('Klanten gegevens'!T382))</f>
        <v/>
      </c>
      <c r="AA407" s="19" t="str">
        <f t="shared" si="90"/>
        <v/>
      </c>
    </row>
    <row r="408" spans="1:27" x14ac:dyDescent="0.2">
      <c r="A408" s="19" t="str">
        <f>IF(ISBLANK('Klanten gegevens'!A383),"",TRIM(PROPER('Klanten gegevens'!A383)))</f>
        <v>Giulia</v>
      </c>
      <c r="B408" s="19" t="str">
        <f t="shared" si="78"/>
        <v/>
      </c>
      <c r="C408" s="20" t="str">
        <f>IF(ISBLANK('Klanten gegevens'!B383),"",TRIM(PROPER('Klanten gegevens'!B383)))</f>
        <v>Carnevale</v>
      </c>
      <c r="D408" s="19" t="str">
        <f t="shared" si="79"/>
        <v/>
      </c>
      <c r="E408" s="20" t="str">
        <f>IF(ISBLANK('Klanten gegevens'!C383),"",TRIM(PROPER('Klanten gegevens'!C383)))</f>
        <v>422</v>
      </c>
      <c r="F408" s="19" t="str">
        <f t="shared" si="80"/>
        <v/>
      </c>
      <c r="G408" s="19" t="str">
        <f>IF(F408="double ID",(MATCH(E408,E409:$E$3002,0)),"")</f>
        <v/>
      </c>
      <c r="H408" s="19" t="b">
        <f t="shared" si="81"/>
        <v>0</v>
      </c>
      <c r="I408" s="20" t="str">
        <f>IF(ISBLANK('Klanten gegevens'!D383),"",TRIM('Klanten gegevens'!D383))</f>
        <v>carnevale.gl@gmail.com</v>
      </c>
      <c r="J408" s="19" t="str">
        <f t="shared" si="82"/>
        <v/>
      </c>
      <c r="K408" s="19" t="str">
        <f>IF(J408="double email",(MATCH(I408,I409:$I$3002,0)),"")</f>
        <v/>
      </c>
      <c r="L408" s="19" t="b">
        <f t="shared" si="83"/>
        <v>0</v>
      </c>
      <c r="M408" s="20" t="str">
        <f>IF(ISBLANK('Klanten gegevens'!E383),"",TRIM('Klanten gegevens'!E383))</f>
        <v>ja</v>
      </c>
      <c r="N408" s="19" t="str">
        <f t="shared" si="84"/>
        <v/>
      </c>
      <c r="Q408" s="20" t="str">
        <f>IF(ISBLANK('Klanten gegevens'!R383),"",TRIM('Klanten gegevens'!R383))</f>
        <v/>
      </c>
      <c r="R408" s="19" t="str">
        <f t="shared" si="85"/>
        <v/>
      </c>
      <c r="S408" s="19" t="str">
        <f t="shared" si="86"/>
        <v/>
      </c>
      <c r="T408" s="19" t="str">
        <f t="shared" si="87"/>
        <v/>
      </c>
      <c r="U408" s="19" t="str">
        <f t="shared" si="88"/>
        <v/>
      </c>
      <c r="X408" s="20" t="str">
        <f>IF(ISBLANK('Klanten gegevens'!S383),"",TRIM('Klanten gegevens'!S383))</f>
        <v/>
      </c>
      <c r="Y408" s="19" t="str">
        <f t="shared" si="89"/>
        <v/>
      </c>
      <c r="Z408" s="20" t="str">
        <f>IF(ISBLANK('Klanten gegevens'!T383),"",TRIM('Klanten gegevens'!T383))</f>
        <v/>
      </c>
      <c r="AA408" s="19" t="str">
        <f t="shared" si="90"/>
        <v/>
      </c>
    </row>
    <row r="409" spans="1:27" x14ac:dyDescent="0.2">
      <c r="A409" s="19" t="e">
        <f>IF(ISBLANK('Klanten gegevens'!#REF!),"",TRIM(PROPER('Klanten gegevens'!#REF!)))</f>
        <v>#REF!</v>
      </c>
      <c r="B409" s="19" t="e">
        <f t="shared" si="78"/>
        <v>#REF!</v>
      </c>
      <c r="C409" s="20" t="e">
        <f>IF(ISBLANK('Klanten gegevens'!#REF!),"",TRIM(PROPER('Klanten gegevens'!#REF!)))</f>
        <v>#REF!</v>
      </c>
      <c r="D409" s="19" t="e">
        <f t="shared" si="79"/>
        <v>#REF!</v>
      </c>
      <c r="E409" s="20" t="e">
        <f>IF(ISBLANK('Klanten gegevens'!#REF!),"",TRIM(PROPER('Klanten gegevens'!#REF!)))</f>
        <v>#REF!</v>
      </c>
      <c r="F409" s="19" t="e">
        <f t="shared" si="80"/>
        <v>#REF!</v>
      </c>
      <c r="G409" s="19" t="e">
        <f>IF(F409="double ID",(MATCH(E409,E410:$E$3002,0)),"")</f>
        <v>#REF!</v>
      </c>
      <c r="H409" s="19" t="b">
        <f t="shared" si="81"/>
        <v>0</v>
      </c>
      <c r="I409" s="20" t="e">
        <f>IF(ISBLANK('Klanten gegevens'!#REF!),"",TRIM('Klanten gegevens'!#REF!))</f>
        <v>#REF!</v>
      </c>
      <c r="J409" s="19" t="e">
        <f t="shared" si="82"/>
        <v>#REF!</v>
      </c>
      <c r="K409" s="19" t="e">
        <f>IF(J409="double email",(MATCH(I409,I410:$I$3002,0)),"")</f>
        <v>#REF!</v>
      </c>
      <c r="L409" s="19" t="b">
        <f t="shared" si="83"/>
        <v>0</v>
      </c>
      <c r="M409" s="20" t="e">
        <f>IF(ISBLANK('Klanten gegevens'!#REF!),"",TRIM('Klanten gegevens'!#REF!))</f>
        <v>#REF!</v>
      </c>
      <c r="N409" s="19" t="e">
        <f t="shared" si="84"/>
        <v>#REF!</v>
      </c>
      <c r="Q409" s="20" t="e">
        <f>IF(ISBLANK('Klanten gegevens'!#REF!),"",TRIM('Klanten gegevens'!#REF!))</f>
        <v>#REF!</v>
      </c>
      <c r="R409" s="19" t="e">
        <f t="shared" si="85"/>
        <v>#REF!</v>
      </c>
      <c r="S409" s="19" t="e">
        <f t="shared" si="86"/>
        <v>#REF!</v>
      </c>
      <c r="T409" s="19" t="e">
        <f t="shared" si="87"/>
        <v>#REF!</v>
      </c>
      <c r="U409" s="19" t="e">
        <f t="shared" si="88"/>
        <v>#REF!</v>
      </c>
      <c r="X409" s="20" t="e">
        <f>IF(ISBLANK('Klanten gegevens'!#REF!),"",TRIM('Klanten gegevens'!#REF!))</f>
        <v>#REF!</v>
      </c>
      <c r="Y409" s="19" t="e">
        <f t="shared" si="89"/>
        <v>#REF!</v>
      </c>
      <c r="Z409" s="20" t="e">
        <f>IF(ISBLANK('Klanten gegevens'!#REF!),"",TRIM('Klanten gegevens'!#REF!))</f>
        <v>#REF!</v>
      </c>
      <c r="AA409" s="19" t="e">
        <f t="shared" si="90"/>
        <v>#REF!</v>
      </c>
    </row>
    <row r="410" spans="1:27" x14ac:dyDescent="0.2">
      <c r="A410" s="19" t="str">
        <f>IF(ISBLANK('Klanten gegevens'!A384),"",TRIM(PROPER('Klanten gegevens'!A384)))</f>
        <v>Gloria</v>
      </c>
      <c r="B410" s="19" t="str">
        <f t="shared" si="78"/>
        <v/>
      </c>
      <c r="C410" s="20" t="str">
        <f>IF(ISBLANK('Klanten gegevens'!B384),"",TRIM(PROPER('Klanten gegevens'!B384)))</f>
        <v>Dubreucq</v>
      </c>
      <c r="D410" s="19" t="str">
        <f t="shared" si="79"/>
        <v/>
      </c>
      <c r="E410" s="20" t="str">
        <f>IF(ISBLANK('Klanten gegevens'!C384),"",TRIM(PROPER('Klanten gegevens'!C384)))</f>
        <v>546</v>
      </c>
      <c r="F410" s="19" t="str">
        <f t="shared" si="80"/>
        <v/>
      </c>
      <c r="G410" s="19" t="str">
        <f>IF(F410="double ID",(MATCH(E410,E411:$E$3002,0)),"")</f>
        <v/>
      </c>
      <c r="H410" s="19" t="b">
        <f t="shared" si="81"/>
        <v>0</v>
      </c>
      <c r="I410" s="20" t="str">
        <f>IF(ISBLANK('Klanten gegevens'!D384),"",TRIM('Klanten gegevens'!D384))</f>
        <v>gloriadubreucqgarcia@gmail.com</v>
      </c>
      <c r="J410" s="19" t="str">
        <f t="shared" si="82"/>
        <v/>
      </c>
      <c r="K410" s="19" t="str">
        <f>IF(J410="double email",(MATCH(I410,I411:$I$3002,0)),"")</f>
        <v/>
      </c>
      <c r="L410" s="19" t="b">
        <f t="shared" si="83"/>
        <v>0</v>
      </c>
      <c r="M410" s="20" t="str">
        <f>IF(ISBLANK('Klanten gegevens'!E384),"",TRIM('Klanten gegevens'!E384))</f>
        <v>ja</v>
      </c>
      <c r="N410" s="19" t="str">
        <f t="shared" si="84"/>
        <v/>
      </c>
      <c r="Q410" s="20" t="str">
        <f>IF(ISBLANK('Klanten gegevens'!R384),"",TRIM('Klanten gegevens'!R384))</f>
        <v/>
      </c>
      <c r="R410" s="19" t="str">
        <f t="shared" si="85"/>
        <v/>
      </c>
      <c r="S410" s="19" t="str">
        <f t="shared" si="86"/>
        <v/>
      </c>
      <c r="T410" s="19" t="str">
        <f t="shared" si="87"/>
        <v/>
      </c>
      <c r="U410" s="19" t="str">
        <f t="shared" si="88"/>
        <v/>
      </c>
      <c r="X410" s="20" t="str">
        <f>IF(ISBLANK('Klanten gegevens'!S384),"",TRIM('Klanten gegevens'!S384))</f>
        <v/>
      </c>
      <c r="Y410" s="19" t="str">
        <f t="shared" si="89"/>
        <v/>
      </c>
      <c r="Z410" s="20" t="str">
        <f>IF(ISBLANK('Klanten gegevens'!T384),"",TRIM('Klanten gegevens'!T384))</f>
        <v/>
      </c>
      <c r="AA410" s="19" t="str">
        <f t="shared" si="90"/>
        <v/>
      </c>
    </row>
    <row r="411" spans="1:27" x14ac:dyDescent="0.2">
      <c r="A411" s="19" t="str">
        <f>IF(ISBLANK('Klanten gegevens'!A385),"",TRIM(PROPER('Klanten gegevens'!A385)))</f>
        <v>Gokce</v>
      </c>
      <c r="B411" s="19" t="str">
        <f t="shared" si="78"/>
        <v/>
      </c>
      <c r="C411" s="20" t="str">
        <f>IF(ISBLANK('Klanten gegevens'!B385),"",TRIM(PROPER('Klanten gegevens'!B385)))</f>
        <v>Dagdeviren</v>
      </c>
      <c r="D411" s="19" t="str">
        <f t="shared" si="79"/>
        <v/>
      </c>
      <c r="E411" s="20" t="str">
        <f>IF(ISBLANK('Klanten gegevens'!C385),"",TRIM(PROPER('Klanten gegevens'!C385)))</f>
        <v>478</v>
      </c>
      <c r="F411" s="19" t="str">
        <f t="shared" si="80"/>
        <v/>
      </c>
      <c r="G411" s="19" t="str">
        <f>IF(F411="double ID",(MATCH(E411,E412:$E$3002,0)),"")</f>
        <v/>
      </c>
      <c r="H411" s="19" t="b">
        <f t="shared" si="81"/>
        <v>0</v>
      </c>
      <c r="I411" s="20" t="str">
        <f>IF(ISBLANK('Klanten gegevens'!D385),"",TRIM('Klanten gegevens'!D385))</f>
        <v>gokcedagdeviren@gmail.com</v>
      </c>
      <c r="J411" s="19" t="str">
        <f t="shared" si="82"/>
        <v/>
      </c>
      <c r="K411" s="19" t="str">
        <f>IF(J411="double email",(MATCH(I411,I412:$I$3002,0)),"")</f>
        <v/>
      </c>
      <c r="L411" s="19" t="b">
        <f t="shared" si="83"/>
        <v>0</v>
      </c>
      <c r="M411" s="20" t="str">
        <f>IF(ISBLANK('Klanten gegevens'!E385),"",TRIM('Klanten gegevens'!E385))</f>
        <v>ja</v>
      </c>
      <c r="N411" s="19" t="str">
        <f t="shared" si="84"/>
        <v/>
      </c>
      <c r="Q411" s="20" t="str">
        <f>IF(ISBLANK('Klanten gegevens'!R385),"",TRIM('Klanten gegevens'!R385))</f>
        <v/>
      </c>
      <c r="R411" s="19" t="str">
        <f t="shared" si="85"/>
        <v/>
      </c>
      <c r="S411" s="19" t="str">
        <f t="shared" si="86"/>
        <v/>
      </c>
      <c r="T411" s="19" t="str">
        <f t="shared" si="87"/>
        <v/>
      </c>
      <c r="U411" s="19" t="str">
        <f t="shared" si="88"/>
        <v/>
      </c>
      <c r="X411" s="20" t="str">
        <f>IF(ISBLANK('Klanten gegevens'!S385),"",TRIM('Klanten gegevens'!S385))</f>
        <v/>
      </c>
      <c r="Y411" s="19" t="str">
        <f t="shared" si="89"/>
        <v/>
      </c>
      <c r="Z411" s="20" t="str">
        <f>IF(ISBLANK('Klanten gegevens'!T385),"",TRIM('Klanten gegevens'!T385))</f>
        <v/>
      </c>
      <c r="AA411" s="19" t="str">
        <f t="shared" si="90"/>
        <v/>
      </c>
    </row>
    <row r="412" spans="1:27" x14ac:dyDescent="0.2">
      <c r="A412" s="19" t="str">
        <f>IF(ISBLANK('Klanten gegevens'!A386),"",TRIM(PROPER('Klanten gegevens'!A386)))</f>
        <v>Gonzalo</v>
      </c>
      <c r="B412" s="19" t="str">
        <f t="shared" si="78"/>
        <v/>
      </c>
      <c r="C412" s="20" t="str">
        <f>IF(ISBLANK('Klanten gegevens'!B386),"",TRIM(PROPER('Klanten gegevens'!B386)))</f>
        <v>Mey Marroquin</v>
      </c>
      <c r="D412" s="19" t="str">
        <f t="shared" si="79"/>
        <v/>
      </c>
      <c r="E412" s="20" t="str">
        <f>IF(ISBLANK('Klanten gegevens'!C386),"",TRIM(PROPER('Klanten gegevens'!C386)))</f>
        <v>1161</v>
      </c>
      <c r="F412" s="19" t="str">
        <f t="shared" si="80"/>
        <v/>
      </c>
      <c r="G412" s="19" t="str">
        <f>IF(F412="double ID",(MATCH(E412,E413:$E$3002,0)),"")</f>
        <v/>
      </c>
      <c r="H412" s="19" t="b">
        <f t="shared" si="81"/>
        <v>0</v>
      </c>
      <c r="I412" s="20" t="str">
        <f>IF(ISBLANK('Klanten gegevens'!D386),"",TRIM('Klanten gegevens'!D386))</f>
        <v>mey_52@hotmail.com</v>
      </c>
      <c r="J412" s="19" t="str">
        <f t="shared" si="82"/>
        <v/>
      </c>
      <c r="K412" s="19" t="str">
        <f>IF(J412="double email",(MATCH(I412,I413:$I$3002,0)),"")</f>
        <v/>
      </c>
      <c r="L412" s="19" t="b">
        <f t="shared" si="83"/>
        <v>0</v>
      </c>
      <c r="M412" s="20" t="str">
        <f>IF(ISBLANK('Klanten gegevens'!E386),"",TRIM('Klanten gegevens'!E386))</f>
        <v>ja</v>
      </c>
      <c r="N412" s="19" t="str">
        <f t="shared" si="84"/>
        <v/>
      </c>
      <c r="Q412" s="20" t="str">
        <f>IF(ISBLANK('Klanten gegevens'!R386),"",TRIM('Klanten gegevens'!R386))</f>
        <v/>
      </c>
      <c r="R412" s="19" t="str">
        <f t="shared" si="85"/>
        <v/>
      </c>
      <c r="S412" s="19" t="str">
        <f t="shared" si="86"/>
        <v/>
      </c>
      <c r="T412" s="19" t="str">
        <f t="shared" si="87"/>
        <v/>
      </c>
      <c r="U412" s="19" t="str">
        <f t="shared" si="88"/>
        <v/>
      </c>
      <c r="X412" s="20" t="str">
        <f>IF(ISBLANK('Klanten gegevens'!S386),"",TRIM('Klanten gegevens'!S386))</f>
        <v/>
      </c>
      <c r="Y412" s="19" t="str">
        <f t="shared" si="89"/>
        <v/>
      </c>
      <c r="Z412" s="20" t="str">
        <f>IF(ISBLANK('Klanten gegevens'!T386),"",TRIM('Klanten gegevens'!T386))</f>
        <v/>
      </c>
      <c r="AA412" s="19" t="str">
        <f t="shared" si="90"/>
        <v/>
      </c>
    </row>
    <row r="413" spans="1:27" x14ac:dyDescent="0.2">
      <c r="A413" s="19" t="str">
        <f>IF(ISBLANK('Klanten gegevens'!A387),"",TRIM(PROPER('Klanten gegevens'!A387)))</f>
        <v>Greetje</v>
      </c>
      <c r="B413" s="19" t="str">
        <f t="shared" si="78"/>
        <v/>
      </c>
      <c r="C413" s="20" t="str">
        <f>IF(ISBLANK('Klanten gegevens'!B387),"",TRIM(PROPER('Klanten gegevens'!B387)))</f>
        <v>Bruninx</v>
      </c>
      <c r="D413" s="19" t="str">
        <f t="shared" si="79"/>
        <v/>
      </c>
      <c r="E413" s="20" t="str">
        <f>IF(ISBLANK('Klanten gegevens'!C387),"",TRIM(PROPER('Klanten gegevens'!C387)))</f>
        <v>34</v>
      </c>
      <c r="F413" s="19" t="str">
        <f t="shared" si="80"/>
        <v/>
      </c>
      <c r="G413" s="19" t="str">
        <f>IF(F413="double ID",(MATCH(E413,E414:$E$3002,0)),"")</f>
        <v/>
      </c>
      <c r="H413" s="19" t="b">
        <f t="shared" si="81"/>
        <v>0</v>
      </c>
      <c r="I413" s="20" t="str">
        <f>IF(ISBLANK('Klanten gegevens'!D387),"",TRIM('Klanten gegevens'!D387))</f>
        <v>info@dierenartsgreetjebruninx.be</v>
      </c>
      <c r="J413" s="19" t="str">
        <f t="shared" si="82"/>
        <v/>
      </c>
      <c r="K413" s="19" t="str">
        <f>IF(J413="double email",(MATCH(I413,I414:$I$3002,0)),"")</f>
        <v/>
      </c>
      <c r="L413" s="19" t="b">
        <f t="shared" si="83"/>
        <v>0</v>
      </c>
      <c r="M413" s="20" t="str">
        <f>IF(ISBLANK('Klanten gegevens'!E387),"",TRIM('Klanten gegevens'!E387))</f>
        <v>ja</v>
      </c>
      <c r="N413" s="19" t="str">
        <f t="shared" si="84"/>
        <v/>
      </c>
      <c r="Q413" s="20" t="str">
        <f>IF(ISBLANK('Klanten gegevens'!R387),"",TRIM('Klanten gegevens'!R387))</f>
        <v/>
      </c>
      <c r="R413" s="19" t="str">
        <f t="shared" si="85"/>
        <v/>
      </c>
      <c r="S413" s="19" t="str">
        <f t="shared" si="86"/>
        <v/>
      </c>
      <c r="T413" s="19" t="str">
        <f t="shared" si="87"/>
        <v/>
      </c>
      <c r="U413" s="19" t="str">
        <f t="shared" si="88"/>
        <v/>
      </c>
      <c r="X413" s="20" t="str">
        <f>IF(ISBLANK('Klanten gegevens'!S387),"",TRIM('Klanten gegevens'!S387))</f>
        <v/>
      </c>
      <c r="Y413" s="19" t="str">
        <f t="shared" si="89"/>
        <v/>
      </c>
      <c r="Z413" s="20" t="str">
        <f>IF(ISBLANK('Klanten gegevens'!T387),"",TRIM('Klanten gegevens'!T387))</f>
        <v/>
      </c>
      <c r="AA413" s="19" t="str">
        <f t="shared" si="90"/>
        <v/>
      </c>
    </row>
    <row r="414" spans="1:27" x14ac:dyDescent="0.2">
      <c r="A414" s="19" t="str">
        <f>IF(ISBLANK('Klanten gegevens'!A388),"",TRIM(PROPER('Klanten gegevens'!A388)))</f>
        <v>Gregory</v>
      </c>
      <c r="B414" s="19" t="str">
        <f t="shared" si="78"/>
        <v/>
      </c>
      <c r="C414" s="20" t="str">
        <f>IF(ISBLANK('Klanten gegevens'!B388),"",TRIM(PROPER('Klanten gegevens'!B388)))</f>
        <v>Aerts</v>
      </c>
      <c r="D414" s="19" t="str">
        <f t="shared" si="79"/>
        <v/>
      </c>
      <c r="E414" s="20" t="str">
        <f>IF(ISBLANK('Klanten gegevens'!C388),"",TRIM(PROPER('Klanten gegevens'!C388)))</f>
        <v>274</v>
      </c>
      <c r="F414" s="19" t="str">
        <f t="shared" si="80"/>
        <v/>
      </c>
      <c r="G414" s="19" t="str">
        <f>IF(F414="double ID",(MATCH(E414,E415:$E$3002,0)),"")</f>
        <v/>
      </c>
      <c r="H414" s="19" t="b">
        <f t="shared" si="81"/>
        <v>0</v>
      </c>
      <c r="I414" s="20" t="str">
        <f>IF(ISBLANK('Klanten gegevens'!D388),"",TRIM('Klanten gegevens'!D388))</f>
        <v>gregoryaerts@live.nl</v>
      </c>
      <c r="J414" s="19" t="str">
        <f t="shared" si="82"/>
        <v/>
      </c>
      <c r="K414" s="19" t="str">
        <f>IF(J414="double email",(MATCH(I414,I415:$I$3002,0)),"")</f>
        <v/>
      </c>
      <c r="L414" s="19" t="b">
        <f t="shared" si="83"/>
        <v>0</v>
      </c>
      <c r="M414" s="20" t="str">
        <f>IF(ISBLANK('Klanten gegevens'!E388),"",TRIM('Klanten gegevens'!E388))</f>
        <v>Ja</v>
      </c>
      <c r="N414" s="19" t="str">
        <f t="shared" si="84"/>
        <v/>
      </c>
      <c r="Q414" s="20" t="str">
        <f>IF(ISBLANK('Klanten gegevens'!R388),"",TRIM('Klanten gegevens'!R388))</f>
        <v/>
      </c>
      <c r="R414" s="19" t="str">
        <f t="shared" si="85"/>
        <v/>
      </c>
      <c r="S414" s="19" t="str">
        <f t="shared" si="86"/>
        <v/>
      </c>
      <c r="T414" s="19" t="str">
        <f t="shared" si="87"/>
        <v/>
      </c>
      <c r="U414" s="19" t="str">
        <f t="shared" si="88"/>
        <v/>
      </c>
      <c r="X414" s="20" t="str">
        <f>IF(ISBLANK('Klanten gegevens'!S388),"",TRIM('Klanten gegevens'!S388))</f>
        <v/>
      </c>
      <c r="Y414" s="19" t="str">
        <f t="shared" si="89"/>
        <v/>
      </c>
      <c r="Z414" s="20" t="str">
        <f>IF(ISBLANK('Klanten gegevens'!T388),"",TRIM('Klanten gegevens'!T388))</f>
        <v/>
      </c>
      <c r="AA414" s="19" t="str">
        <f t="shared" si="90"/>
        <v/>
      </c>
    </row>
    <row r="415" spans="1:27" x14ac:dyDescent="0.2">
      <c r="A415" s="19" t="str">
        <f>IF(ISBLANK('Klanten gegevens'!A389),"",TRIM(PROPER('Klanten gegevens'!A389)))</f>
        <v>Guy</v>
      </c>
      <c r="B415" s="19" t="str">
        <f t="shared" si="78"/>
        <v/>
      </c>
      <c r="C415" s="20" t="str">
        <f>IF(ISBLANK('Klanten gegevens'!B389),"",TRIM(PROPER('Klanten gegevens'!B389)))</f>
        <v>Hardy</v>
      </c>
      <c r="D415" s="19" t="str">
        <f t="shared" si="79"/>
        <v/>
      </c>
      <c r="E415" s="20" t="str">
        <f>IF(ISBLANK('Klanten gegevens'!C389),"",TRIM(PROPER('Klanten gegevens'!C389)))</f>
        <v>688</v>
      </c>
      <c r="F415" s="19" t="str">
        <f t="shared" si="80"/>
        <v/>
      </c>
      <c r="G415" s="19" t="str">
        <f>IF(F415="double ID",(MATCH(E415,E416:$E$3002,0)),"")</f>
        <v/>
      </c>
      <c r="H415" s="19" t="b">
        <f t="shared" si="81"/>
        <v>0</v>
      </c>
      <c r="I415" s="20" t="str">
        <f>IF(ISBLANK('Klanten gegevens'!D389),"",TRIM('Klanten gegevens'!D389))</f>
        <v>guy.hardy@live.nl</v>
      </c>
      <c r="J415" s="19" t="str">
        <f t="shared" si="82"/>
        <v/>
      </c>
      <c r="K415" s="19" t="str">
        <f>IF(J415="double email",(MATCH(I415,I416:$I$3002,0)),"")</f>
        <v/>
      </c>
      <c r="L415" s="19" t="b">
        <f t="shared" si="83"/>
        <v>0</v>
      </c>
      <c r="M415" s="20" t="str">
        <f>IF(ISBLANK('Klanten gegevens'!E389),"",TRIM('Klanten gegevens'!E389))</f>
        <v>ja</v>
      </c>
      <c r="N415" s="19" t="str">
        <f t="shared" si="84"/>
        <v/>
      </c>
      <c r="Q415" s="20" t="str">
        <f>IF(ISBLANK('Klanten gegevens'!R389),"",TRIM('Klanten gegevens'!R389))</f>
        <v/>
      </c>
      <c r="R415" s="19" t="str">
        <f t="shared" si="85"/>
        <v/>
      </c>
      <c r="S415" s="19" t="str">
        <f t="shared" si="86"/>
        <v/>
      </c>
      <c r="T415" s="19" t="str">
        <f t="shared" si="87"/>
        <v/>
      </c>
      <c r="U415" s="19" t="str">
        <f t="shared" si="88"/>
        <v/>
      </c>
      <c r="X415" s="20" t="str">
        <f>IF(ISBLANK('Klanten gegevens'!S389),"",TRIM('Klanten gegevens'!S389))</f>
        <v/>
      </c>
      <c r="Y415" s="19" t="str">
        <f t="shared" si="89"/>
        <v/>
      </c>
      <c r="Z415" s="20" t="str">
        <f>IF(ISBLANK('Klanten gegevens'!T389),"",TRIM('Klanten gegevens'!T389))</f>
        <v/>
      </c>
      <c r="AA415" s="19" t="str">
        <f t="shared" si="90"/>
        <v/>
      </c>
    </row>
    <row r="416" spans="1:27" x14ac:dyDescent="0.2">
      <c r="A416" s="19" t="str">
        <f>IF(ISBLANK('Klanten gegevens'!A390),"",TRIM(PROPER('Klanten gegevens'!A390)))</f>
        <v>Guy</v>
      </c>
      <c r="B416" s="19" t="str">
        <f t="shared" si="78"/>
        <v/>
      </c>
      <c r="C416" s="20" t="str">
        <f>IF(ISBLANK('Klanten gegevens'!B390),"",TRIM(PROPER('Klanten gegevens'!B390)))</f>
        <v>Hermans</v>
      </c>
      <c r="D416" s="19" t="str">
        <f t="shared" si="79"/>
        <v/>
      </c>
      <c r="E416" s="20" t="str">
        <f>IF(ISBLANK('Klanten gegevens'!C390),"",TRIM(PROPER('Klanten gegevens'!C390)))</f>
        <v>715</v>
      </c>
      <c r="F416" s="19" t="str">
        <f t="shared" si="80"/>
        <v/>
      </c>
      <c r="G416" s="19" t="str">
        <f>IF(F416="double ID",(MATCH(E416,E417:$E$3002,0)),"")</f>
        <v/>
      </c>
      <c r="H416" s="19" t="b">
        <f t="shared" si="81"/>
        <v>0</v>
      </c>
      <c r="I416" s="20" t="str">
        <f>IF(ISBLANK('Klanten gegevens'!D390),"",TRIM('Klanten gegevens'!D390))</f>
        <v>g.hermans1995@gmail.com</v>
      </c>
      <c r="J416" s="19" t="str">
        <f t="shared" si="82"/>
        <v/>
      </c>
      <c r="K416" s="19" t="str">
        <f>IF(J416="double email",(MATCH(I416,I417:$I$3002,0)),"")</f>
        <v/>
      </c>
      <c r="L416" s="19" t="b">
        <f t="shared" si="83"/>
        <v>0</v>
      </c>
      <c r="M416" s="20" t="str">
        <f>IF(ISBLANK('Klanten gegevens'!E390),"",TRIM('Klanten gegevens'!E390))</f>
        <v>ja</v>
      </c>
      <c r="N416" s="19" t="str">
        <f t="shared" si="84"/>
        <v/>
      </c>
      <c r="Q416" s="20" t="str">
        <f>IF(ISBLANK('Klanten gegevens'!R390),"",TRIM('Klanten gegevens'!R390))</f>
        <v/>
      </c>
      <c r="R416" s="19" t="str">
        <f t="shared" si="85"/>
        <v/>
      </c>
      <c r="S416" s="19" t="str">
        <f t="shared" si="86"/>
        <v/>
      </c>
      <c r="T416" s="19" t="str">
        <f t="shared" si="87"/>
        <v/>
      </c>
      <c r="U416" s="19" t="str">
        <f t="shared" si="88"/>
        <v/>
      </c>
      <c r="X416" s="20" t="str">
        <f>IF(ISBLANK('Klanten gegevens'!S390),"",TRIM('Klanten gegevens'!S390))</f>
        <v/>
      </c>
      <c r="Y416" s="19" t="str">
        <f t="shared" si="89"/>
        <v/>
      </c>
      <c r="Z416" s="20" t="str">
        <f>IF(ISBLANK('Klanten gegevens'!T390),"",TRIM('Klanten gegevens'!T390))</f>
        <v/>
      </c>
      <c r="AA416" s="19" t="str">
        <f t="shared" si="90"/>
        <v/>
      </c>
    </row>
    <row r="417" spans="1:27" x14ac:dyDescent="0.2">
      <c r="A417" s="19" t="str">
        <f>IF(ISBLANK('Klanten gegevens'!A391),"",TRIM(PROPER('Klanten gegevens'!A391)))</f>
        <v>Gwendoline</v>
      </c>
      <c r="B417" s="19" t="str">
        <f t="shared" si="78"/>
        <v/>
      </c>
      <c r="C417" s="20" t="str">
        <f>IF(ISBLANK('Klanten gegevens'!B391),"",TRIM(PROPER('Klanten gegevens'!B391)))</f>
        <v>Putzeys</v>
      </c>
      <c r="D417" s="19" t="str">
        <f t="shared" si="79"/>
        <v/>
      </c>
      <c r="E417" s="20" t="str">
        <f>IF(ISBLANK('Klanten gegevens'!C391),"",TRIM(PROPER('Klanten gegevens'!C391)))</f>
        <v>1162</v>
      </c>
      <c r="F417" s="19" t="str">
        <f t="shared" si="80"/>
        <v/>
      </c>
      <c r="G417" s="19" t="str">
        <f>IF(F417="double ID",(MATCH(E417,E418:$E$3002,0)),"")</f>
        <v/>
      </c>
      <c r="H417" s="19" t="b">
        <f t="shared" si="81"/>
        <v>0</v>
      </c>
      <c r="I417" s="20" t="str">
        <f>IF(ISBLANK('Klanten gegevens'!D391),"",TRIM('Klanten gegevens'!D391))</f>
        <v>gwendolineputzeys@gmail.com</v>
      </c>
      <c r="J417" s="19" t="str">
        <f t="shared" si="82"/>
        <v/>
      </c>
      <c r="K417" s="19" t="str">
        <f>IF(J417="double email",(MATCH(I417,I418:$I$3002,0)),"")</f>
        <v/>
      </c>
      <c r="L417" s="19" t="b">
        <f t="shared" si="83"/>
        <v>0</v>
      </c>
      <c r="M417" s="20" t="str">
        <f>IF(ISBLANK('Klanten gegevens'!E391),"",TRIM('Klanten gegevens'!E391))</f>
        <v>ja</v>
      </c>
      <c r="N417" s="19" t="str">
        <f t="shared" si="84"/>
        <v/>
      </c>
      <c r="Q417" s="20" t="str">
        <f>IF(ISBLANK('Klanten gegevens'!R391),"",TRIM('Klanten gegevens'!R391))</f>
        <v/>
      </c>
      <c r="R417" s="19" t="str">
        <f t="shared" si="85"/>
        <v/>
      </c>
      <c r="S417" s="19" t="str">
        <f t="shared" si="86"/>
        <v/>
      </c>
      <c r="T417" s="19" t="str">
        <f t="shared" si="87"/>
        <v/>
      </c>
      <c r="U417" s="19" t="str">
        <f t="shared" si="88"/>
        <v/>
      </c>
      <c r="X417" s="20" t="str">
        <f>IF(ISBLANK('Klanten gegevens'!S391),"",TRIM('Klanten gegevens'!S391))</f>
        <v/>
      </c>
      <c r="Y417" s="19" t="str">
        <f t="shared" si="89"/>
        <v/>
      </c>
      <c r="Z417" s="20" t="str">
        <f>IF(ISBLANK('Klanten gegevens'!T391),"",TRIM('Klanten gegevens'!T391))</f>
        <v/>
      </c>
      <c r="AA417" s="19" t="str">
        <f t="shared" si="90"/>
        <v/>
      </c>
    </row>
    <row r="418" spans="1:27" x14ac:dyDescent="0.2">
      <c r="A418" s="19" t="str">
        <f>IF(ISBLANK('Klanten gegevens'!A392),"",TRIM(PROPER('Klanten gegevens'!A392)))</f>
        <v>Hamid</v>
      </c>
      <c r="B418" s="19" t="str">
        <f t="shared" si="78"/>
        <v/>
      </c>
      <c r="C418" s="20" t="str">
        <f>IF(ISBLANK('Klanten gegevens'!B392),"",TRIM(PROPER('Klanten gegevens'!B392)))</f>
        <v>Kathem</v>
      </c>
      <c r="D418" s="19" t="str">
        <f t="shared" si="79"/>
        <v/>
      </c>
      <c r="E418" s="20" t="str">
        <f>IF(ISBLANK('Klanten gegevens'!C392),"",TRIM(PROPER('Klanten gegevens'!C392)))</f>
        <v>813</v>
      </c>
      <c r="F418" s="19" t="str">
        <f t="shared" si="80"/>
        <v/>
      </c>
      <c r="G418" s="19" t="str">
        <f>IF(F418="double ID",(MATCH(E418,E419:$E$3002,0)),"")</f>
        <v/>
      </c>
      <c r="H418" s="19" t="b">
        <f t="shared" si="81"/>
        <v>0</v>
      </c>
      <c r="I418" s="20" t="str">
        <f>IF(ISBLANK('Klanten gegevens'!D392),"",TRIM('Klanten gegevens'!D392))</f>
        <v>Hamid.khatem@outlook.com</v>
      </c>
      <c r="J418" s="19" t="str">
        <f t="shared" si="82"/>
        <v/>
      </c>
      <c r="K418" s="19" t="str">
        <f>IF(J418="double email",(MATCH(I418,I419:$I$3002,0)),"")</f>
        <v/>
      </c>
      <c r="L418" s="19" t="b">
        <f t="shared" si="83"/>
        <v>0</v>
      </c>
      <c r="M418" s="20" t="str">
        <f>IF(ISBLANK('Klanten gegevens'!E392),"",TRIM('Klanten gegevens'!E392))</f>
        <v>ja</v>
      </c>
      <c r="N418" s="19" t="str">
        <f t="shared" si="84"/>
        <v/>
      </c>
      <c r="Q418" s="20" t="str">
        <f>IF(ISBLANK('Klanten gegevens'!R392),"",TRIM('Klanten gegevens'!R392))</f>
        <v/>
      </c>
      <c r="R418" s="19" t="str">
        <f t="shared" si="85"/>
        <v/>
      </c>
      <c r="S418" s="19" t="str">
        <f t="shared" si="86"/>
        <v/>
      </c>
      <c r="T418" s="19" t="str">
        <f t="shared" si="87"/>
        <v/>
      </c>
      <c r="U418" s="19" t="str">
        <f t="shared" si="88"/>
        <v/>
      </c>
      <c r="X418" s="20" t="str">
        <f>IF(ISBLANK('Klanten gegevens'!S392),"",TRIM('Klanten gegevens'!S392))</f>
        <v/>
      </c>
      <c r="Y418" s="19" t="str">
        <f t="shared" si="89"/>
        <v/>
      </c>
      <c r="Z418" s="20" t="str">
        <f>IF(ISBLANK('Klanten gegevens'!T392),"",TRIM('Klanten gegevens'!T392))</f>
        <v/>
      </c>
      <c r="AA418" s="19" t="str">
        <f t="shared" si="90"/>
        <v/>
      </c>
    </row>
    <row r="419" spans="1:27" x14ac:dyDescent="0.2">
      <c r="A419" s="19" t="str">
        <f>IF(ISBLANK('Klanten gegevens'!A393),"",TRIM(PROPER('Klanten gegevens'!A393)))</f>
        <v>Han</v>
      </c>
      <c r="B419" s="19" t="str">
        <f t="shared" si="78"/>
        <v/>
      </c>
      <c r="C419" s="20" t="str">
        <f>IF(ISBLANK('Klanten gegevens'!B393),"",TRIM(PROPER('Klanten gegevens'!B393)))</f>
        <v>Dirks</v>
      </c>
      <c r="D419" s="19" t="str">
        <f t="shared" si="79"/>
        <v/>
      </c>
      <c r="E419" s="20" t="str">
        <f>IF(ISBLANK('Klanten gegevens'!C393),"",TRIM(PROPER('Klanten gegevens'!C393)))</f>
        <v>57</v>
      </c>
      <c r="F419" s="19" t="str">
        <f t="shared" si="80"/>
        <v/>
      </c>
      <c r="G419" s="19" t="str">
        <f>IF(F419="double ID",(MATCH(E419,E420:$E$3002,0)),"")</f>
        <v/>
      </c>
      <c r="H419" s="19" t="b">
        <f t="shared" si="81"/>
        <v>0</v>
      </c>
      <c r="I419" s="20" t="str">
        <f>IF(ISBLANK('Klanten gegevens'!D393),"",TRIM('Klanten gegevens'!D393))</f>
        <v>hdirks@live.nl</v>
      </c>
      <c r="J419" s="19" t="str">
        <f t="shared" si="82"/>
        <v/>
      </c>
      <c r="K419" s="19" t="str">
        <f>IF(J419="double email",(MATCH(I419,I420:$I$3002,0)),"")</f>
        <v/>
      </c>
      <c r="L419" s="19" t="b">
        <f t="shared" si="83"/>
        <v>0</v>
      </c>
      <c r="M419" s="20" t="str">
        <f>IF(ISBLANK('Klanten gegevens'!E393),"",TRIM('Klanten gegevens'!E393))</f>
        <v>ja</v>
      </c>
      <c r="N419" s="19" t="str">
        <f t="shared" si="84"/>
        <v/>
      </c>
      <c r="Q419" s="20" t="str">
        <f>IF(ISBLANK('Klanten gegevens'!R393),"",TRIM('Klanten gegevens'!R393))</f>
        <v/>
      </c>
      <c r="R419" s="19" t="str">
        <f t="shared" si="85"/>
        <v/>
      </c>
      <c r="S419" s="19" t="str">
        <f t="shared" si="86"/>
        <v/>
      </c>
      <c r="T419" s="19" t="str">
        <f t="shared" si="87"/>
        <v/>
      </c>
      <c r="U419" s="19" t="str">
        <f t="shared" si="88"/>
        <v/>
      </c>
      <c r="X419" s="20" t="str">
        <f>IF(ISBLANK('Klanten gegevens'!S393),"",TRIM('Klanten gegevens'!S393))</f>
        <v/>
      </c>
      <c r="Y419" s="19" t="str">
        <f t="shared" si="89"/>
        <v/>
      </c>
      <c r="Z419" s="20" t="str">
        <f>IF(ISBLANK('Klanten gegevens'!T393),"",TRIM('Klanten gegevens'!T393))</f>
        <v/>
      </c>
      <c r="AA419" s="19" t="str">
        <f t="shared" si="90"/>
        <v/>
      </c>
    </row>
    <row r="420" spans="1:27" x14ac:dyDescent="0.2">
      <c r="A420" s="19" t="str">
        <f>IF(ISBLANK('Klanten gegevens'!A394),"",TRIM(PROPER('Klanten gegevens'!A394)))</f>
        <v>Han</v>
      </c>
      <c r="B420" s="19" t="str">
        <f t="shared" si="78"/>
        <v/>
      </c>
      <c r="C420" s="20" t="str">
        <f>IF(ISBLANK('Klanten gegevens'!B394),"",TRIM(PROPER('Klanten gegevens'!B394)))</f>
        <v>Lucassen</v>
      </c>
      <c r="D420" s="19" t="str">
        <f t="shared" si="79"/>
        <v/>
      </c>
      <c r="E420" s="20" t="str">
        <f>IF(ISBLANK('Klanten gegevens'!C394),"",TRIM(PROPER('Klanten gegevens'!C394)))</f>
        <v>1163</v>
      </c>
      <c r="F420" s="19" t="str">
        <f t="shared" si="80"/>
        <v/>
      </c>
      <c r="G420" s="19" t="str">
        <f>IF(F420="double ID",(MATCH(E420,E421:$E$3002,0)),"")</f>
        <v/>
      </c>
      <c r="H420" s="19" t="b">
        <f t="shared" si="81"/>
        <v>0</v>
      </c>
      <c r="I420" s="20" t="str">
        <f>IF(ISBLANK('Klanten gegevens'!D394),"",TRIM('Klanten gegevens'!D394))</f>
        <v>j.h.lucassen@hotmail.com</v>
      </c>
      <c r="J420" s="19" t="str">
        <f t="shared" si="82"/>
        <v/>
      </c>
      <c r="K420" s="19" t="str">
        <f>IF(J420="double email",(MATCH(I420,I421:$I$3002,0)),"")</f>
        <v/>
      </c>
      <c r="L420" s="19" t="b">
        <f t="shared" si="83"/>
        <v>0</v>
      </c>
      <c r="M420" s="20" t="str">
        <f>IF(ISBLANK('Klanten gegevens'!E394),"",TRIM('Klanten gegevens'!E394))</f>
        <v>ja</v>
      </c>
      <c r="N420" s="19" t="str">
        <f t="shared" si="84"/>
        <v/>
      </c>
      <c r="Q420" s="20" t="str">
        <f>IF(ISBLANK('Klanten gegevens'!R394),"",TRIM('Klanten gegevens'!R394))</f>
        <v/>
      </c>
      <c r="R420" s="19" t="str">
        <f t="shared" si="85"/>
        <v/>
      </c>
      <c r="S420" s="19" t="str">
        <f t="shared" si="86"/>
        <v/>
      </c>
      <c r="T420" s="19" t="str">
        <f t="shared" si="87"/>
        <v/>
      </c>
      <c r="U420" s="19" t="str">
        <f t="shared" si="88"/>
        <v/>
      </c>
      <c r="X420" s="20" t="str">
        <f>IF(ISBLANK('Klanten gegevens'!S394),"",TRIM('Klanten gegevens'!S394))</f>
        <v/>
      </c>
      <c r="Y420" s="19" t="str">
        <f t="shared" si="89"/>
        <v/>
      </c>
      <c r="Z420" s="20" t="str">
        <f>IF(ISBLANK('Klanten gegevens'!T394),"",TRIM('Klanten gegevens'!T394))</f>
        <v/>
      </c>
      <c r="AA420" s="19" t="str">
        <f t="shared" si="90"/>
        <v/>
      </c>
    </row>
    <row r="421" spans="1:27" x14ac:dyDescent="0.2">
      <c r="A421" s="19" t="str">
        <f>IF(ISBLANK('Klanten gegevens'!A395),"",TRIM(PROPER('Klanten gegevens'!A395)))</f>
        <v>Hang</v>
      </c>
      <c r="B421" s="19" t="str">
        <f t="shared" si="78"/>
        <v/>
      </c>
      <c r="C421" s="20" t="str">
        <f>IF(ISBLANK('Klanten gegevens'!B395),"",TRIM(PROPER('Klanten gegevens'!B395)))</f>
        <v>Ngyen</v>
      </c>
      <c r="D421" s="19" t="str">
        <f t="shared" si="79"/>
        <v/>
      </c>
      <c r="E421" s="20" t="str">
        <f>IF(ISBLANK('Klanten gegevens'!C395),"",TRIM(PROPER('Klanten gegevens'!C395)))</f>
        <v>1164</v>
      </c>
      <c r="F421" s="19" t="str">
        <f t="shared" si="80"/>
        <v/>
      </c>
      <c r="G421" s="19" t="str">
        <f>IF(F421="double ID",(MATCH(E421,E422:$E$3002,0)),"")</f>
        <v/>
      </c>
      <c r="H421" s="19" t="b">
        <f t="shared" si="81"/>
        <v>0</v>
      </c>
      <c r="I421" s="20" t="str">
        <f>IF(ISBLANK('Klanten gegevens'!D395),"",TRIM('Klanten gegevens'!D395))</f>
        <v>hang.nguyen@hotmail.fr</v>
      </c>
      <c r="J421" s="19" t="str">
        <f t="shared" si="82"/>
        <v/>
      </c>
      <c r="K421" s="19" t="str">
        <f>IF(J421="double email",(MATCH(I421,I422:$I$3002,0)),"")</f>
        <v/>
      </c>
      <c r="L421" s="19" t="b">
        <f t="shared" si="83"/>
        <v>0</v>
      </c>
      <c r="M421" s="20" t="str">
        <f>IF(ISBLANK('Klanten gegevens'!E395),"",TRIM('Klanten gegevens'!E395))</f>
        <v>ja</v>
      </c>
      <c r="N421" s="19" t="str">
        <f t="shared" si="84"/>
        <v/>
      </c>
      <c r="Q421" s="20" t="str">
        <f>IF(ISBLANK('Klanten gegevens'!R395),"",TRIM('Klanten gegevens'!R395))</f>
        <v/>
      </c>
      <c r="R421" s="19" t="str">
        <f t="shared" si="85"/>
        <v/>
      </c>
      <c r="S421" s="19" t="str">
        <f t="shared" si="86"/>
        <v/>
      </c>
      <c r="T421" s="19" t="str">
        <f t="shared" si="87"/>
        <v/>
      </c>
      <c r="U421" s="19" t="str">
        <f t="shared" si="88"/>
        <v/>
      </c>
      <c r="X421" s="20" t="str">
        <f>IF(ISBLANK('Klanten gegevens'!S395),"",TRIM('Klanten gegevens'!S395))</f>
        <v/>
      </c>
      <c r="Y421" s="19" t="str">
        <f t="shared" si="89"/>
        <v/>
      </c>
      <c r="Z421" s="20" t="str">
        <f>IF(ISBLANK('Klanten gegevens'!T395),"",TRIM('Klanten gegevens'!T395))</f>
        <v/>
      </c>
      <c r="AA421" s="19" t="str">
        <f t="shared" si="90"/>
        <v/>
      </c>
    </row>
    <row r="422" spans="1:27" x14ac:dyDescent="0.2">
      <c r="A422" s="19" t="str">
        <f>IF(ISBLANK('Klanten gegevens'!A396),"",TRIM(PROPER('Klanten gegevens'!A396)))</f>
        <v>Hani</v>
      </c>
      <c r="B422" s="19" t="str">
        <f t="shared" si="78"/>
        <v/>
      </c>
      <c r="C422" s="20" t="str">
        <f>IF(ISBLANK('Klanten gegevens'!B396),"",TRIM(PROPER('Klanten gegevens'!B396)))</f>
        <v>Gholami</v>
      </c>
      <c r="D422" s="19" t="str">
        <f t="shared" si="79"/>
        <v/>
      </c>
      <c r="E422" s="20" t="str">
        <f>IF(ISBLANK('Klanten gegevens'!C396),"",TRIM(PROPER('Klanten gegevens'!C396)))</f>
        <v>626</v>
      </c>
      <c r="F422" s="19" t="str">
        <f t="shared" si="80"/>
        <v/>
      </c>
      <c r="G422" s="19" t="str">
        <f>IF(F422="double ID",(MATCH(E422,E423:$E$3002,0)),"")</f>
        <v/>
      </c>
      <c r="H422" s="19" t="b">
        <f t="shared" si="81"/>
        <v>0</v>
      </c>
      <c r="I422" s="20" t="str">
        <f>IF(ISBLANK('Klanten gegevens'!D396),"",TRIM('Klanten gegevens'!D396))</f>
        <v>hanigholami@icloud.com</v>
      </c>
      <c r="J422" s="19" t="str">
        <f t="shared" si="82"/>
        <v/>
      </c>
      <c r="K422" s="19" t="str">
        <f>IF(J422="double email",(MATCH(I422,I423:$I$3002,0)),"")</f>
        <v/>
      </c>
      <c r="L422" s="19" t="b">
        <f t="shared" si="83"/>
        <v>0</v>
      </c>
      <c r="M422" s="20" t="str">
        <f>IF(ISBLANK('Klanten gegevens'!E396),"",TRIM('Klanten gegevens'!E396))</f>
        <v>ja</v>
      </c>
      <c r="N422" s="19" t="str">
        <f t="shared" si="84"/>
        <v/>
      </c>
      <c r="Q422" s="20" t="str">
        <f>IF(ISBLANK('Klanten gegevens'!R396),"",TRIM('Klanten gegevens'!R396))</f>
        <v/>
      </c>
      <c r="R422" s="19" t="str">
        <f t="shared" si="85"/>
        <v/>
      </c>
      <c r="S422" s="19" t="str">
        <f t="shared" si="86"/>
        <v/>
      </c>
      <c r="T422" s="19" t="str">
        <f t="shared" si="87"/>
        <v/>
      </c>
      <c r="U422" s="19" t="str">
        <f t="shared" si="88"/>
        <v/>
      </c>
      <c r="X422" s="20" t="str">
        <f>IF(ISBLANK('Klanten gegevens'!S396),"",TRIM('Klanten gegevens'!S396))</f>
        <v/>
      </c>
      <c r="Y422" s="19" t="str">
        <f t="shared" si="89"/>
        <v/>
      </c>
      <c r="Z422" s="20" t="str">
        <f>IF(ISBLANK('Klanten gegevens'!T396),"",TRIM('Klanten gegevens'!T396))</f>
        <v/>
      </c>
      <c r="AA422" s="19" t="str">
        <f t="shared" si="90"/>
        <v/>
      </c>
    </row>
    <row r="423" spans="1:27" x14ac:dyDescent="0.2">
      <c r="A423" s="19" t="str">
        <f>IF(ISBLANK('Klanten gegevens'!A397),"",TRIM(PROPER('Klanten gegevens'!A397)))</f>
        <v>Hannah</v>
      </c>
      <c r="B423" s="19" t="str">
        <f t="shared" si="78"/>
        <v/>
      </c>
      <c r="C423" s="20" t="str">
        <f>IF(ISBLANK('Klanten gegevens'!B397),"",TRIM(PROPER('Klanten gegevens'!B397)))</f>
        <v>Brandt</v>
      </c>
      <c r="D423" s="19" t="str">
        <f t="shared" si="79"/>
        <v/>
      </c>
      <c r="E423" s="20" t="str">
        <f>IF(ISBLANK('Klanten gegevens'!C397),"",TRIM(PROPER('Klanten gegevens'!C397)))</f>
        <v>390</v>
      </c>
      <c r="F423" s="19" t="str">
        <f t="shared" si="80"/>
        <v/>
      </c>
      <c r="G423" s="19" t="str">
        <f>IF(F423="double ID",(MATCH(E423,E424:$E$3002,0)),"")</f>
        <v/>
      </c>
      <c r="H423" s="19" t="b">
        <f t="shared" si="81"/>
        <v>0</v>
      </c>
      <c r="I423" s="20" t="str">
        <f>IF(ISBLANK('Klanten gegevens'!D397),"",TRIM('Klanten gegevens'!D397))</f>
        <v>hannahbrandt@gmx.de</v>
      </c>
      <c r="J423" s="19" t="str">
        <f t="shared" si="82"/>
        <v/>
      </c>
      <c r="K423" s="19" t="str">
        <f>IF(J423="double email",(MATCH(I423,I424:$I$3002,0)),"")</f>
        <v/>
      </c>
      <c r="L423" s="19" t="b">
        <f t="shared" si="83"/>
        <v>0</v>
      </c>
      <c r="M423" s="20" t="str">
        <f>IF(ISBLANK('Klanten gegevens'!E397),"",TRIM('Klanten gegevens'!E397))</f>
        <v>ja</v>
      </c>
      <c r="N423" s="19" t="str">
        <f t="shared" si="84"/>
        <v/>
      </c>
      <c r="Q423" s="20" t="str">
        <f>IF(ISBLANK('Klanten gegevens'!R397),"",TRIM('Klanten gegevens'!R397))</f>
        <v/>
      </c>
      <c r="R423" s="19" t="str">
        <f t="shared" si="85"/>
        <v/>
      </c>
      <c r="S423" s="19" t="str">
        <f t="shared" si="86"/>
        <v/>
      </c>
      <c r="T423" s="19" t="str">
        <f t="shared" si="87"/>
        <v/>
      </c>
      <c r="U423" s="19" t="str">
        <f t="shared" si="88"/>
        <v/>
      </c>
      <c r="X423" s="20" t="str">
        <f>IF(ISBLANK('Klanten gegevens'!S397),"",TRIM('Klanten gegevens'!S397))</f>
        <v/>
      </c>
      <c r="Y423" s="19" t="str">
        <f t="shared" si="89"/>
        <v/>
      </c>
      <c r="Z423" s="20" t="str">
        <f>IF(ISBLANK('Klanten gegevens'!T397),"",TRIM('Klanten gegevens'!T397))</f>
        <v/>
      </c>
      <c r="AA423" s="19" t="str">
        <f t="shared" si="90"/>
        <v/>
      </c>
    </row>
    <row r="424" spans="1:27" x14ac:dyDescent="0.2">
      <c r="A424" s="19" t="str">
        <f>IF(ISBLANK('Klanten gegevens'!A398),"",TRIM(PROPER('Klanten gegevens'!A398)))</f>
        <v>Hannah</v>
      </c>
      <c r="B424" s="19" t="str">
        <f t="shared" si="78"/>
        <v/>
      </c>
      <c r="C424" s="20" t="str">
        <f>IF(ISBLANK('Klanten gegevens'!B398),"",TRIM(PROPER('Klanten gegevens'!B398)))</f>
        <v>Oettrich</v>
      </c>
      <c r="D424" s="19" t="str">
        <f t="shared" si="79"/>
        <v/>
      </c>
      <c r="E424" s="20" t="str">
        <f>IF(ISBLANK('Klanten gegevens'!C398),"",TRIM(PROPER('Klanten gegevens'!C398)))</f>
        <v>1165</v>
      </c>
      <c r="F424" s="19" t="str">
        <f t="shared" si="80"/>
        <v/>
      </c>
      <c r="G424" s="19" t="str">
        <f>IF(F424="double ID",(MATCH(E424,E425:$E$3002,0)),"")</f>
        <v/>
      </c>
      <c r="H424" s="19" t="b">
        <f t="shared" si="81"/>
        <v>0</v>
      </c>
      <c r="I424" s="20" t="str">
        <f>IF(ISBLANK('Klanten gegevens'!D398),"",TRIM('Klanten gegevens'!D398))</f>
        <v>hannah.oettrich@gmail.com</v>
      </c>
      <c r="J424" s="19" t="str">
        <f t="shared" si="82"/>
        <v/>
      </c>
      <c r="K424" s="19" t="str">
        <f>IF(J424="double email",(MATCH(I424,I425:$I$3002,0)),"")</f>
        <v/>
      </c>
      <c r="L424" s="19" t="b">
        <f t="shared" si="83"/>
        <v>0</v>
      </c>
      <c r="M424" s="20" t="str">
        <f>IF(ISBLANK('Klanten gegevens'!E398),"",TRIM('Klanten gegevens'!E398))</f>
        <v>ja</v>
      </c>
      <c r="N424" s="19" t="str">
        <f t="shared" si="84"/>
        <v/>
      </c>
      <c r="Q424" s="20" t="str">
        <f>IF(ISBLANK('Klanten gegevens'!R398),"",TRIM('Klanten gegevens'!R398))</f>
        <v/>
      </c>
      <c r="R424" s="19" t="str">
        <f t="shared" si="85"/>
        <v/>
      </c>
      <c r="S424" s="19" t="str">
        <f t="shared" si="86"/>
        <v/>
      </c>
      <c r="T424" s="19" t="str">
        <f t="shared" si="87"/>
        <v/>
      </c>
      <c r="U424" s="19" t="str">
        <f t="shared" si="88"/>
        <v/>
      </c>
      <c r="X424" s="20" t="str">
        <f>IF(ISBLANK('Klanten gegevens'!S398),"",TRIM('Klanten gegevens'!S398))</f>
        <v/>
      </c>
      <c r="Y424" s="19" t="str">
        <f t="shared" si="89"/>
        <v/>
      </c>
      <c r="Z424" s="20" t="str">
        <f>IF(ISBLANK('Klanten gegevens'!T398),"",TRIM('Klanten gegevens'!T398))</f>
        <v/>
      </c>
      <c r="AA424" s="19" t="str">
        <f t="shared" si="90"/>
        <v/>
      </c>
    </row>
    <row r="425" spans="1:27" x14ac:dyDescent="0.2">
      <c r="A425" s="19" t="str">
        <f>IF(ISBLANK('Klanten gegevens'!A399),"",TRIM(PROPER('Klanten gegevens'!A399)))</f>
        <v>Hanneke</v>
      </c>
      <c r="B425" s="19" t="str">
        <f t="shared" si="78"/>
        <v/>
      </c>
      <c r="C425" s="20" t="str">
        <f>IF(ISBLANK('Klanten gegevens'!B399),"",TRIM(PROPER('Klanten gegevens'!B399)))</f>
        <v>Bastiaens-Vallen</v>
      </c>
      <c r="D425" s="19" t="str">
        <f t="shared" si="79"/>
        <v/>
      </c>
      <c r="E425" s="20" t="str">
        <f>IF(ISBLANK('Klanten gegevens'!C399),"",TRIM(PROPER('Klanten gegevens'!C399)))</f>
        <v>322</v>
      </c>
      <c r="F425" s="19" t="str">
        <f t="shared" si="80"/>
        <v/>
      </c>
      <c r="G425" s="19" t="str">
        <f>IF(F425="double ID",(MATCH(E425,E426:$E$3002,0)),"")</f>
        <v/>
      </c>
      <c r="H425" s="19" t="b">
        <f t="shared" si="81"/>
        <v>0</v>
      </c>
      <c r="I425" s="20" t="str">
        <f>IF(ISBLANK('Klanten gegevens'!D399),"",TRIM('Klanten gegevens'!D399))</f>
        <v>ljmbastiaens@home.nl</v>
      </c>
      <c r="J425" s="19" t="str">
        <f t="shared" si="82"/>
        <v/>
      </c>
      <c r="K425" s="19" t="str">
        <f>IF(J425="double email",(MATCH(I425,I426:$I$3002,0)),"")</f>
        <v/>
      </c>
      <c r="L425" s="19" t="b">
        <f t="shared" si="83"/>
        <v>0</v>
      </c>
      <c r="M425" s="20" t="str">
        <f>IF(ISBLANK('Klanten gegevens'!E399),"",TRIM('Klanten gegevens'!E399))</f>
        <v>ja</v>
      </c>
      <c r="N425" s="19" t="str">
        <f t="shared" si="84"/>
        <v/>
      </c>
      <c r="Q425" s="20" t="str">
        <f>IF(ISBLANK('Klanten gegevens'!R399),"",TRIM('Klanten gegevens'!R399))</f>
        <v/>
      </c>
      <c r="R425" s="19" t="str">
        <f t="shared" si="85"/>
        <v/>
      </c>
      <c r="S425" s="19" t="str">
        <f t="shared" si="86"/>
        <v/>
      </c>
      <c r="T425" s="19" t="str">
        <f t="shared" si="87"/>
        <v/>
      </c>
      <c r="U425" s="19" t="str">
        <f t="shared" si="88"/>
        <v/>
      </c>
      <c r="X425" s="20" t="str">
        <f>IF(ISBLANK('Klanten gegevens'!S399),"",TRIM('Klanten gegevens'!S399))</f>
        <v/>
      </c>
      <c r="Y425" s="19" t="str">
        <f t="shared" si="89"/>
        <v/>
      </c>
      <c r="Z425" s="20" t="str">
        <f>IF(ISBLANK('Klanten gegevens'!T399),"",TRIM('Klanten gegevens'!T399))</f>
        <v/>
      </c>
      <c r="AA425" s="19" t="str">
        <f t="shared" si="90"/>
        <v/>
      </c>
    </row>
    <row r="426" spans="1:27" x14ac:dyDescent="0.2">
      <c r="A426" s="19" t="str">
        <f>IF(ISBLANK('Klanten gegevens'!A400),"",TRIM(PROPER('Klanten gegevens'!A400)))</f>
        <v>Hanneke</v>
      </c>
      <c r="B426" s="19" t="str">
        <f t="shared" si="78"/>
        <v/>
      </c>
      <c r="C426" s="20" t="str">
        <f>IF(ISBLANK('Klanten gegevens'!B400),"",TRIM(PROPER('Klanten gegevens'!B400)))</f>
        <v>Kiggen</v>
      </c>
      <c r="D426" s="19" t="str">
        <f t="shared" si="79"/>
        <v/>
      </c>
      <c r="E426" s="20" t="str">
        <f>IF(ISBLANK('Klanten gegevens'!C400),"",TRIM(PROPER('Klanten gegevens'!C400)))</f>
        <v>827</v>
      </c>
      <c r="F426" s="19" t="str">
        <f t="shared" si="80"/>
        <v/>
      </c>
      <c r="G426" s="19" t="str">
        <f>IF(F426="double ID",(MATCH(E426,E427:$E$3002,0)),"")</f>
        <v/>
      </c>
      <c r="H426" s="19" t="b">
        <f t="shared" si="81"/>
        <v>0</v>
      </c>
      <c r="I426" s="20" t="str">
        <f>IF(ISBLANK('Klanten gegevens'!D400),"",TRIM('Klanten gegevens'!D400))</f>
        <v>ergosolutions@live.nl</v>
      </c>
      <c r="J426" s="19" t="str">
        <f t="shared" si="82"/>
        <v/>
      </c>
      <c r="K426" s="19" t="str">
        <f>IF(J426="double email",(MATCH(I426,I427:$I$3002,0)),"")</f>
        <v/>
      </c>
      <c r="L426" s="19" t="b">
        <f t="shared" si="83"/>
        <v>0</v>
      </c>
      <c r="M426" s="20" t="str">
        <f>IF(ISBLANK('Klanten gegevens'!E400),"",TRIM('Klanten gegevens'!E400))</f>
        <v>ja</v>
      </c>
      <c r="N426" s="19" t="str">
        <f t="shared" si="84"/>
        <v/>
      </c>
      <c r="Q426" s="20" t="str">
        <f>IF(ISBLANK('Klanten gegevens'!R400),"",TRIM('Klanten gegevens'!R400))</f>
        <v/>
      </c>
      <c r="R426" s="19" t="str">
        <f t="shared" si="85"/>
        <v/>
      </c>
      <c r="S426" s="19" t="str">
        <f t="shared" si="86"/>
        <v/>
      </c>
      <c r="T426" s="19" t="str">
        <f t="shared" si="87"/>
        <v/>
      </c>
      <c r="U426" s="19" t="str">
        <f t="shared" si="88"/>
        <v/>
      </c>
      <c r="X426" s="20" t="str">
        <f>IF(ISBLANK('Klanten gegevens'!S400),"",TRIM('Klanten gegevens'!S400))</f>
        <v/>
      </c>
      <c r="Y426" s="19" t="str">
        <f t="shared" si="89"/>
        <v/>
      </c>
      <c r="Z426" s="20" t="str">
        <f>IF(ISBLANK('Klanten gegevens'!T400),"",TRIM('Klanten gegevens'!T400))</f>
        <v/>
      </c>
      <c r="AA426" s="19" t="str">
        <f t="shared" si="90"/>
        <v/>
      </c>
    </row>
    <row r="427" spans="1:27" x14ac:dyDescent="0.2">
      <c r="A427" s="19" t="str">
        <f>IF(ISBLANK('Klanten gegevens'!A401),"",TRIM(PROPER('Klanten gegevens'!A401)))</f>
        <v>Harko</v>
      </c>
      <c r="B427" s="19" t="str">
        <f t="shared" si="78"/>
        <v/>
      </c>
      <c r="C427" s="20" t="str">
        <f>IF(ISBLANK('Klanten gegevens'!B401),"",TRIM(PROPER('Klanten gegevens'!B401)))</f>
        <v>Verstraeten</v>
      </c>
      <c r="D427" s="19" t="str">
        <f t="shared" si="79"/>
        <v/>
      </c>
      <c r="E427" s="20" t="str">
        <f>IF(ISBLANK('Klanten gegevens'!C401),"",TRIM(PROPER('Klanten gegevens'!C401)))</f>
        <v>1166</v>
      </c>
      <c r="F427" s="19" t="str">
        <f t="shared" si="80"/>
        <v/>
      </c>
      <c r="G427" s="19" t="str">
        <f>IF(F427="double ID",(MATCH(E427,E428:$E$3002,0)),"")</f>
        <v/>
      </c>
      <c r="H427" s="19" t="b">
        <f t="shared" si="81"/>
        <v>0</v>
      </c>
      <c r="I427" s="20" t="str">
        <f>IF(ISBLANK('Klanten gegevens'!D401),"",TRIM('Klanten gegevens'!D401))</f>
        <v>hverstraeten@mac.com</v>
      </c>
      <c r="J427" s="19" t="str">
        <f t="shared" si="82"/>
        <v/>
      </c>
      <c r="K427" s="19" t="str">
        <f>IF(J427="double email",(MATCH(I427,I428:$I$3002,0)),"")</f>
        <v/>
      </c>
      <c r="L427" s="19" t="b">
        <f t="shared" si="83"/>
        <v>0</v>
      </c>
      <c r="M427" s="20" t="str">
        <f>IF(ISBLANK('Klanten gegevens'!E401),"",TRIM('Klanten gegevens'!E401))</f>
        <v>ja</v>
      </c>
      <c r="N427" s="19" t="str">
        <f t="shared" si="84"/>
        <v/>
      </c>
      <c r="Q427" s="20" t="str">
        <f>IF(ISBLANK('Klanten gegevens'!R401),"",TRIM('Klanten gegevens'!R401))</f>
        <v/>
      </c>
      <c r="R427" s="19" t="str">
        <f t="shared" si="85"/>
        <v/>
      </c>
      <c r="S427" s="19" t="str">
        <f t="shared" si="86"/>
        <v/>
      </c>
      <c r="T427" s="19" t="str">
        <f t="shared" si="87"/>
        <v/>
      </c>
      <c r="U427" s="19" t="str">
        <f t="shared" si="88"/>
        <v/>
      </c>
      <c r="X427" s="20" t="str">
        <f>IF(ISBLANK('Klanten gegevens'!S401),"",TRIM('Klanten gegevens'!S401))</f>
        <v/>
      </c>
      <c r="Y427" s="19" t="str">
        <f t="shared" si="89"/>
        <v/>
      </c>
      <c r="Z427" s="20" t="str">
        <f>IF(ISBLANK('Klanten gegevens'!T401),"",TRIM('Klanten gegevens'!T401))</f>
        <v/>
      </c>
      <c r="AA427" s="19" t="str">
        <f t="shared" si="90"/>
        <v/>
      </c>
    </row>
    <row r="428" spans="1:27" x14ac:dyDescent="0.2">
      <c r="A428" s="19" t="str">
        <f>IF(ISBLANK('Klanten gegevens'!A402),"",TRIM(PROPER('Klanten gegevens'!A402)))</f>
        <v>Harold</v>
      </c>
      <c r="B428" s="19" t="str">
        <f t="shared" si="78"/>
        <v/>
      </c>
      <c r="C428" s="20" t="str">
        <f>IF(ISBLANK('Klanten gegevens'!B402),"",TRIM(PROPER('Klanten gegevens'!B402)))</f>
        <v>Van Der Heijden</v>
      </c>
      <c r="D428" s="19" t="str">
        <f t="shared" si="79"/>
        <v/>
      </c>
      <c r="E428" s="20" t="str">
        <f>IF(ISBLANK('Klanten gegevens'!C402),"",TRIM(PROPER('Klanten gegevens'!C402)))</f>
        <v>1167</v>
      </c>
      <c r="F428" s="19" t="str">
        <f t="shared" si="80"/>
        <v/>
      </c>
      <c r="G428" s="19" t="str">
        <f>IF(F428="double ID",(MATCH(E428,E429:$E$3002,0)),"")</f>
        <v/>
      </c>
      <c r="H428" s="19" t="b">
        <f t="shared" si="81"/>
        <v>0</v>
      </c>
      <c r="I428" s="20" t="str">
        <f>IF(ISBLANK('Klanten gegevens'!D402),"",TRIM('Klanten gegevens'!D402))</f>
        <v>ansbest@yahoo.com</v>
      </c>
      <c r="J428" s="19" t="str">
        <f t="shared" si="82"/>
        <v/>
      </c>
      <c r="K428" s="19" t="str">
        <f>IF(J428="double email",(MATCH(I428,I429:$I$3002,0)),"")</f>
        <v/>
      </c>
      <c r="L428" s="19" t="b">
        <f t="shared" si="83"/>
        <v>0</v>
      </c>
      <c r="M428" s="20" t="str">
        <f>IF(ISBLANK('Klanten gegevens'!E402),"",TRIM('Klanten gegevens'!E402))</f>
        <v>ja</v>
      </c>
      <c r="N428" s="19" t="str">
        <f t="shared" si="84"/>
        <v/>
      </c>
      <c r="Q428" s="20" t="str">
        <f>IF(ISBLANK('Klanten gegevens'!R402),"",TRIM('Klanten gegevens'!R402))</f>
        <v/>
      </c>
      <c r="R428" s="19" t="str">
        <f t="shared" si="85"/>
        <v/>
      </c>
      <c r="S428" s="19" t="str">
        <f t="shared" si="86"/>
        <v/>
      </c>
      <c r="T428" s="19" t="str">
        <f t="shared" si="87"/>
        <v/>
      </c>
      <c r="U428" s="19" t="str">
        <f t="shared" si="88"/>
        <v/>
      </c>
      <c r="X428" s="20" t="str">
        <f>IF(ISBLANK('Klanten gegevens'!S402),"",TRIM('Klanten gegevens'!S402))</f>
        <v/>
      </c>
      <c r="Y428" s="19" t="str">
        <f t="shared" si="89"/>
        <v/>
      </c>
      <c r="Z428" s="20" t="str">
        <f>IF(ISBLANK('Klanten gegevens'!T402),"",TRIM('Klanten gegevens'!T402))</f>
        <v/>
      </c>
      <c r="AA428" s="19" t="str">
        <f t="shared" si="90"/>
        <v/>
      </c>
    </row>
    <row r="429" spans="1:27" x14ac:dyDescent="0.2">
      <c r="A429" s="19" t="str">
        <f>IF(ISBLANK('Klanten gegevens'!A403),"",TRIM(PROPER('Klanten gegevens'!A403)))</f>
        <v>Hatika</v>
      </c>
      <c r="B429" s="19" t="str">
        <f t="shared" si="78"/>
        <v/>
      </c>
      <c r="C429" s="20" t="str">
        <f>IF(ISBLANK('Klanten gegevens'!B403),"",TRIM(PROPER('Klanten gegevens'!B403)))</f>
        <v>Ati</v>
      </c>
      <c r="D429" s="19" t="str">
        <f t="shared" si="79"/>
        <v/>
      </c>
      <c r="E429" s="20" t="str">
        <f>IF(ISBLANK('Klanten gegevens'!C403),"",TRIM(PROPER('Klanten gegevens'!C403)))</f>
        <v>307</v>
      </c>
      <c r="F429" s="19" t="str">
        <f t="shared" si="80"/>
        <v/>
      </c>
      <c r="G429" s="19" t="str">
        <f>IF(F429="double ID",(MATCH(E429,E430:$E$3002,0)),"")</f>
        <v/>
      </c>
      <c r="H429" s="19" t="b">
        <f t="shared" si="81"/>
        <v>0</v>
      </c>
      <c r="I429" s="20" t="str">
        <f>IF(ISBLANK('Klanten gegevens'!D403),"",TRIM('Klanten gegevens'!D403))</f>
        <v>ati1@telenet.be</v>
      </c>
      <c r="J429" s="19" t="str">
        <f t="shared" si="82"/>
        <v/>
      </c>
      <c r="K429" s="19" t="str">
        <f>IF(J429="double email",(MATCH(I429,I430:$I$3002,0)),"")</f>
        <v/>
      </c>
      <c r="L429" s="19" t="b">
        <f t="shared" si="83"/>
        <v>0</v>
      </c>
      <c r="M429" s="20" t="str">
        <f>IF(ISBLANK('Klanten gegevens'!E403),"",TRIM('Klanten gegevens'!E403))</f>
        <v>ja</v>
      </c>
      <c r="N429" s="19" t="str">
        <f t="shared" si="84"/>
        <v/>
      </c>
      <c r="Q429" s="20" t="str">
        <f>IF(ISBLANK('Klanten gegevens'!R403),"",TRIM('Klanten gegevens'!R403))</f>
        <v/>
      </c>
      <c r="R429" s="19" t="str">
        <f t="shared" si="85"/>
        <v/>
      </c>
      <c r="S429" s="19" t="str">
        <f t="shared" si="86"/>
        <v/>
      </c>
      <c r="T429" s="19" t="str">
        <f t="shared" si="87"/>
        <v/>
      </c>
      <c r="U429" s="19" t="str">
        <f t="shared" si="88"/>
        <v/>
      </c>
      <c r="X429" s="20" t="str">
        <f>IF(ISBLANK('Klanten gegevens'!S403),"",TRIM('Klanten gegevens'!S403))</f>
        <v/>
      </c>
      <c r="Y429" s="19" t="str">
        <f t="shared" si="89"/>
        <v/>
      </c>
      <c r="Z429" s="20" t="str">
        <f>IF(ISBLANK('Klanten gegevens'!T403),"",TRIM('Klanten gegevens'!T403))</f>
        <v/>
      </c>
      <c r="AA429" s="19" t="str">
        <f t="shared" si="90"/>
        <v/>
      </c>
    </row>
    <row r="430" spans="1:27" x14ac:dyDescent="0.2">
      <c r="A430" s="19" t="str">
        <f>IF(ISBLANK('Klanten gegevens'!A404),"",TRIM(PROPER('Klanten gegevens'!A404)))</f>
        <v>Heidi</v>
      </c>
      <c r="B430" s="19" t="str">
        <f t="shared" si="78"/>
        <v/>
      </c>
      <c r="C430" s="20" t="str">
        <f>IF(ISBLANK('Klanten gegevens'!B404),"",TRIM(PROPER('Klanten gegevens'!B404)))</f>
        <v>Stroeken</v>
      </c>
      <c r="D430" s="19" t="str">
        <f t="shared" si="79"/>
        <v/>
      </c>
      <c r="E430" s="20" t="str">
        <f>IF(ISBLANK('Klanten gegevens'!C404),"",TRIM(PROPER('Klanten gegevens'!C404)))</f>
        <v>213</v>
      </c>
      <c r="F430" s="19" t="str">
        <f t="shared" si="80"/>
        <v/>
      </c>
      <c r="G430" s="19" t="str">
        <f>IF(F430="double ID",(MATCH(E430,E431:$E$3002,0)),"")</f>
        <v/>
      </c>
      <c r="H430" s="19" t="b">
        <f t="shared" si="81"/>
        <v>0</v>
      </c>
      <c r="I430" s="20" t="str">
        <f>IF(ISBLANK('Klanten gegevens'!D404),"",TRIM('Klanten gegevens'!D404))</f>
        <v>Heidistroeken89@gmail.com</v>
      </c>
      <c r="J430" s="19" t="str">
        <f t="shared" si="82"/>
        <v/>
      </c>
      <c r="K430" s="19" t="str">
        <f>IF(J430="double email",(MATCH(I430,I431:$I$3002,0)),"")</f>
        <v/>
      </c>
      <c r="L430" s="19" t="b">
        <f t="shared" si="83"/>
        <v>0</v>
      </c>
      <c r="M430" s="20" t="str">
        <f>IF(ISBLANK('Klanten gegevens'!E404),"",TRIM('Klanten gegevens'!E404))</f>
        <v>ja</v>
      </c>
      <c r="N430" s="19" t="str">
        <f t="shared" si="84"/>
        <v/>
      </c>
      <c r="Q430" s="20" t="str">
        <f>IF(ISBLANK('Klanten gegevens'!R404),"",TRIM('Klanten gegevens'!R404))</f>
        <v/>
      </c>
      <c r="R430" s="19" t="str">
        <f t="shared" si="85"/>
        <v/>
      </c>
      <c r="S430" s="19" t="str">
        <f t="shared" si="86"/>
        <v/>
      </c>
      <c r="T430" s="19" t="str">
        <f t="shared" si="87"/>
        <v/>
      </c>
      <c r="U430" s="19" t="str">
        <f t="shared" si="88"/>
        <v/>
      </c>
      <c r="X430" s="20" t="str">
        <f>IF(ISBLANK('Klanten gegevens'!S404),"",TRIM('Klanten gegevens'!S404))</f>
        <v/>
      </c>
      <c r="Y430" s="19" t="str">
        <f t="shared" si="89"/>
        <v/>
      </c>
      <c r="Z430" s="20" t="str">
        <f>IF(ISBLANK('Klanten gegevens'!T404),"",TRIM('Klanten gegevens'!T404))</f>
        <v/>
      </c>
      <c r="AA430" s="19" t="str">
        <f t="shared" si="90"/>
        <v/>
      </c>
    </row>
    <row r="431" spans="1:27" x14ac:dyDescent="0.2">
      <c r="A431" s="19" t="e">
        <f>IF(ISBLANK('Klanten gegevens'!#REF!),"",TRIM(PROPER('Klanten gegevens'!#REF!)))</f>
        <v>#REF!</v>
      </c>
      <c r="B431" s="19" t="e">
        <f t="shared" si="78"/>
        <v>#REF!</v>
      </c>
      <c r="C431" s="20" t="e">
        <f>IF(ISBLANK('Klanten gegevens'!#REF!),"",TRIM(PROPER('Klanten gegevens'!#REF!)))</f>
        <v>#REF!</v>
      </c>
      <c r="D431" s="19" t="e">
        <f t="shared" si="79"/>
        <v>#REF!</v>
      </c>
      <c r="E431" s="20" t="e">
        <f>IF(ISBLANK('Klanten gegevens'!#REF!),"",TRIM(PROPER('Klanten gegevens'!#REF!)))</f>
        <v>#REF!</v>
      </c>
      <c r="F431" s="19" t="e">
        <f t="shared" si="80"/>
        <v>#REF!</v>
      </c>
      <c r="G431" s="19" t="e">
        <f>IF(F431="double ID",(MATCH(E431,E432:$E$3002,0)),"")</f>
        <v>#REF!</v>
      </c>
      <c r="H431" s="19" t="b">
        <f t="shared" si="81"/>
        <v>0</v>
      </c>
      <c r="I431" s="20" t="e">
        <f>IF(ISBLANK('Klanten gegevens'!#REF!),"",TRIM('Klanten gegevens'!#REF!))</f>
        <v>#REF!</v>
      </c>
      <c r="J431" s="19" t="e">
        <f t="shared" si="82"/>
        <v>#REF!</v>
      </c>
      <c r="K431" s="19" t="e">
        <f>IF(J431="double email",(MATCH(I431,I432:$I$3002,0)),"")</f>
        <v>#REF!</v>
      </c>
      <c r="L431" s="19" t="b">
        <f t="shared" si="83"/>
        <v>0</v>
      </c>
      <c r="M431" s="20" t="e">
        <f>IF(ISBLANK('Klanten gegevens'!#REF!),"",TRIM('Klanten gegevens'!#REF!))</f>
        <v>#REF!</v>
      </c>
      <c r="N431" s="19" t="e">
        <f t="shared" si="84"/>
        <v>#REF!</v>
      </c>
      <c r="Q431" s="20" t="e">
        <f>IF(ISBLANK('Klanten gegevens'!#REF!),"",TRIM('Klanten gegevens'!#REF!))</f>
        <v>#REF!</v>
      </c>
      <c r="R431" s="19" t="e">
        <f t="shared" si="85"/>
        <v>#REF!</v>
      </c>
      <c r="S431" s="19" t="e">
        <f t="shared" si="86"/>
        <v>#REF!</v>
      </c>
      <c r="T431" s="19" t="e">
        <f t="shared" si="87"/>
        <v>#REF!</v>
      </c>
      <c r="U431" s="19" t="e">
        <f t="shared" si="88"/>
        <v>#REF!</v>
      </c>
      <c r="X431" s="20" t="e">
        <f>IF(ISBLANK('Klanten gegevens'!#REF!),"",TRIM('Klanten gegevens'!#REF!))</f>
        <v>#REF!</v>
      </c>
      <c r="Y431" s="19" t="e">
        <f t="shared" si="89"/>
        <v>#REF!</v>
      </c>
      <c r="Z431" s="20" t="e">
        <f>IF(ISBLANK('Klanten gegevens'!#REF!),"",TRIM('Klanten gegevens'!#REF!))</f>
        <v>#REF!</v>
      </c>
      <c r="AA431" s="19" t="e">
        <f t="shared" si="90"/>
        <v>#REF!</v>
      </c>
    </row>
    <row r="432" spans="1:27" x14ac:dyDescent="0.2">
      <c r="A432" s="19" t="str">
        <f>IF(ISBLANK('Klanten gegevens'!A405),"",TRIM(PROPER('Klanten gegevens'!A405)))</f>
        <v>Heleen</v>
      </c>
      <c r="B432" s="19" t="str">
        <f t="shared" si="78"/>
        <v/>
      </c>
      <c r="C432" s="20" t="str">
        <f>IF(ISBLANK('Klanten gegevens'!B405),"",TRIM(PROPER('Klanten gegevens'!B405)))</f>
        <v>Endeman</v>
      </c>
      <c r="D432" s="19" t="str">
        <f t="shared" si="79"/>
        <v/>
      </c>
      <c r="E432" s="20" t="str">
        <f>IF(ISBLANK('Klanten gegevens'!C405),"",TRIM(PROPER('Klanten gegevens'!C405)))</f>
        <v>562</v>
      </c>
      <c r="F432" s="19" t="str">
        <f t="shared" si="80"/>
        <v/>
      </c>
      <c r="G432" s="19" t="str">
        <f>IF(F432="double ID",(MATCH(E432,E433:$E$3002,0)),"")</f>
        <v/>
      </c>
      <c r="H432" s="19" t="b">
        <f t="shared" si="81"/>
        <v>0</v>
      </c>
      <c r="I432" s="20" t="str">
        <f>IF(ISBLANK('Klanten gegevens'!D405),"",TRIM('Klanten gegevens'!D405))</f>
        <v>endeman.hj@live.nl</v>
      </c>
      <c r="J432" s="19" t="str">
        <f t="shared" si="82"/>
        <v/>
      </c>
      <c r="K432" s="19" t="str">
        <f>IF(J432="double email",(MATCH(I432,I433:$I$3002,0)),"")</f>
        <v/>
      </c>
      <c r="L432" s="19" t="b">
        <f t="shared" si="83"/>
        <v>0</v>
      </c>
      <c r="M432" s="20" t="str">
        <f>IF(ISBLANK('Klanten gegevens'!E405),"",TRIM('Klanten gegevens'!E405))</f>
        <v>ja</v>
      </c>
      <c r="N432" s="19" t="str">
        <f t="shared" si="84"/>
        <v/>
      </c>
      <c r="Q432" s="20" t="str">
        <f>IF(ISBLANK('Klanten gegevens'!R405),"",TRIM('Klanten gegevens'!R405))</f>
        <v/>
      </c>
      <c r="R432" s="19" t="str">
        <f t="shared" si="85"/>
        <v/>
      </c>
      <c r="S432" s="19" t="str">
        <f t="shared" si="86"/>
        <v/>
      </c>
      <c r="T432" s="19" t="str">
        <f t="shared" si="87"/>
        <v/>
      </c>
      <c r="U432" s="19" t="str">
        <f t="shared" si="88"/>
        <v/>
      </c>
      <c r="X432" s="20" t="str">
        <f>IF(ISBLANK('Klanten gegevens'!S405),"",TRIM('Klanten gegevens'!S405))</f>
        <v/>
      </c>
      <c r="Y432" s="19" t="str">
        <f t="shared" si="89"/>
        <v/>
      </c>
      <c r="Z432" s="20" t="str">
        <f>IF(ISBLANK('Klanten gegevens'!T405),"",TRIM('Klanten gegevens'!T405))</f>
        <v/>
      </c>
      <c r="AA432" s="19" t="str">
        <f t="shared" si="90"/>
        <v/>
      </c>
    </row>
    <row r="433" spans="1:27" x14ac:dyDescent="0.2">
      <c r="A433" s="19" t="str">
        <f>IF(ISBLANK('Klanten gegevens'!A406),"",TRIM(PROPER('Klanten gegevens'!A406)))</f>
        <v>Helene</v>
      </c>
      <c r="B433" s="19" t="str">
        <f t="shared" si="78"/>
        <v/>
      </c>
      <c r="C433" s="20" t="str">
        <f>IF(ISBLANK('Klanten gegevens'!B406),"",TRIM(PROPER('Klanten gegevens'!B406)))</f>
        <v>Skarpeid</v>
      </c>
      <c r="D433" s="19" t="str">
        <f t="shared" si="79"/>
        <v/>
      </c>
      <c r="E433" s="20" t="str">
        <f>IF(ISBLANK('Klanten gegevens'!C406),"",TRIM(PROPER('Klanten gegevens'!C406)))</f>
        <v>1169</v>
      </c>
      <c r="F433" s="19" t="str">
        <f t="shared" si="80"/>
        <v/>
      </c>
      <c r="G433" s="19" t="str">
        <f>IF(F433="double ID",(MATCH(E433,E434:$E$3002,0)),"")</f>
        <v/>
      </c>
      <c r="H433" s="19" t="b">
        <f t="shared" si="81"/>
        <v>0</v>
      </c>
      <c r="I433" s="20" t="str">
        <f>IF(ISBLANK('Klanten gegevens'!D406),"",TRIM('Klanten gegevens'!D406))</f>
        <v>helskarp@gmail.com</v>
      </c>
      <c r="J433" s="19" t="str">
        <f t="shared" si="82"/>
        <v/>
      </c>
      <c r="K433" s="19" t="str">
        <f>IF(J433="double email",(MATCH(I433,I434:$I$3002,0)),"")</f>
        <v/>
      </c>
      <c r="L433" s="19" t="b">
        <f t="shared" si="83"/>
        <v>0</v>
      </c>
      <c r="M433" s="20" t="str">
        <f>IF(ISBLANK('Klanten gegevens'!E406),"",TRIM('Klanten gegevens'!E406))</f>
        <v>ja</v>
      </c>
      <c r="N433" s="19" t="str">
        <f t="shared" si="84"/>
        <v/>
      </c>
      <c r="Q433" s="20" t="str">
        <f>IF(ISBLANK('Klanten gegevens'!R406),"",TRIM('Klanten gegevens'!R406))</f>
        <v/>
      </c>
      <c r="R433" s="19" t="str">
        <f t="shared" si="85"/>
        <v/>
      </c>
      <c r="S433" s="19" t="str">
        <f t="shared" si="86"/>
        <v/>
      </c>
      <c r="T433" s="19" t="str">
        <f t="shared" si="87"/>
        <v/>
      </c>
      <c r="U433" s="19" t="str">
        <f t="shared" si="88"/>
        <v/>
      </c>
      <c r="X433" s="20" t="str">
        <f>IF(ISBLANK('Klanten gegevens'!S406),"",TRIM('Klanten gegevens'!S406))</f>
        <v/>
      </c>
      <c r="Y433" s="19" t="str">
        <f t="shared" si="89"/>
        <v/>
      </c>
      <c r="Z433" s="20" t="str">
        <f>IF(ISBLANK('Klanten gegevens'!T406),"",TRIM('Klanten gegevens'!T406))</f>
        <v/>
      </c>
      <c r="AA433" s="19" t="str">
        <f t="shared" si="90"/>
        <v/>
      </c>
    </row>
    <row r="434" spans="1:27" x14ac:dyDescent="0.2">
      <c r="A434" s="19" t="str">
        <f>IF(ISBLANK('Klanten gegevens'!A407),"",TRIM(PROPER('Klanten gegevens'!A407)))</f>
        <v>Helga</v>
      </c>
      <c r="B434" s="19" t="str">
        <f t="shared" si="78"/>
        <v/>
      </c>
      <c r="C434" s="20" t="str">
        <f>IF(ISBLANK('Klanten gegevens'!B407),"",TRIM(PROPER('Klanten gegevens'!B407)))</f>
        <v>Paulis</v>
      </c>
      <c r="D434" s="19" t="str">
        <f t="shared" si="79"/>
        <v/>
      </c>
      <c r="E434" s="20" t="str">
        <f>IF(ISBLANK('Klanten gegevens'!C407),"",TRIM(PROPER('Klanten gegevens'!C407)))</f>
        <v>1170</v>
      </c>
      <c r="F434" s="19" t="str">
        <f t="shared" si="80"/>
        <v/>
      </c>
      <c r="G434" s="19" t="str">
        <f>IF(F434="double ID",(MATCH(E434,E435:$E$3002,0)),"")</f>
        <v/>
      </c>
      <c r="H434" s="19" t="b">
        <f t="shared" si="81"/>
        <v>0</v>
      </c>
      <c r="I434" s="20" t="str">
        <f>IF(ISBLANK('Klanten gegevens'!D407),"",TRIM('Klanten gegevens'!D407))</f>
        <v>paulis.helga@hotmail.com</v>
      </c>
      <c r="J434" s="19" t="str">
        <f t="shared" si="82"/>
        <v/>
      </c>
      <c r="K434" s="19" t="str">
        <f>IF(J434="double email",(MATCH(I434,I435:$I$3002,0)),"")</f>
        <v/>
      </c>
      <c r="L434" s="19" t="b">
        <f t="shared" si="83"/>
        <v>0</v>
      </c>
      <c r="M434" s="20" t="str">
        <f>IF(ISBLANK('Klanten gegevens'!E407),"",TRIM('Klanten gegevens'!E407))</f>
        <v>ja</v>
      </c>
      <c r="N434" s="19" t="str">
        <f t="shared" si="84"/>
        <v/>
      </c>
      <c r="Q434" s="20" t="str">
        <f>IF(ISBLANK('Klanten gegevens'!R407),"",TRIM('Klanten gegevens'!R407))</f>
        <v/>
      </c>
      <c r="R434" s="19" t="str">
        <f t="shared" si="85"/>
        <v/>
      </c>
      <c r="S434" s="19" t="str">
        <f t="shared" si="86"/>
        <v/>
      </c>
      <c r="T434" s="19" t="str">
        <f t="shared" si="87"/>
        <v/>
      </c>
      <c r="U434" s="19" t="str">
        <f t="shared" si="88"/>
        <v/>
      </c>
      <c r="X434" s="20" t="str">
        <f>IF(ISBLANK('Klanten gegevens'!S407),"",TRIM('Klanten gegevens'!S407))</f>
        <v/>
      </c>
      <c r="Y434" s="19" t="str">
        <f t="shared" si="89"/>
        <v/>
      </c>
      <c r="Z434" s="20" t="str">
        <f>IF(ISBLANK('Klanten gegevens'!T407),"",TRIM('Klanten gegevens'!T407))</f>
        <v/>
      </c>
      <c r="AA434" s="19" t="str">
        <f t="shared" si="90"/>
        <v/>
      </c>
    </row>
    <row r="435" spans="1:27" x14ac:dyDescent="0.2">
      <c r="A435" s="19" t="str">
        <f>IF(ISBLANK('Klanten gegevens'!A408),"",TRIM(PROPER('Klanten gegevens'!A408)))</f>
        <v>Hellen</v>
      </c>
      <c r="B435" s="19" t="str">
        <f t="shared" si="78"/>
        <v/>
      </c>
      <c r="C435" s="20" t="str">
        <f>IF(ISBLANK('Klanten gegevens'!B408),"",TRIM(PROPER('Klanten gegevens'!B408)))</f>
        <v>Peters</v>
      </c>
      <c r="D435" s="19" t="str">
        <f t="shared" si="79"/>
        <v/>
      </c>
      <c r="E435" s="20" t="str">
        <f>IF(ISBLANK('Klanten gegevens'!C408),"",TRIM(PROPER('Klanten gegevens'!C408)))</f>
        <v>1171</v>
      </c>
      <c r="F435" s="19" t="str">
        <f t="shared" si="80"/>
        <v/>
      </c>
      <c r="G435" s="19" t="str">
        <f>IF(F435="double ID",(MATCH(E435,E436:$E$3002,0)),"")</f>
        <v/>
      </c>
      <c r="H435" s="19" t="b">
        <f t="shared" si="81"/>
        <v>0</v>
      </c>
      <c r="I435" s="20" t="str">
        <f>IF(ISBLANK('Klanten gegevens'!D408),"",TRIM('Klanten gegevens'!D408))</f>
        <v>hgpeters@live.nl</v>
      </c>
      <c r="J435" s="19" t="str">
        <f t="shared" si="82"/>
        <v/>
      </c>
      <c r="K435" s="19" t="str">
        <f>IF(J435="double email",(MATCH(I435,I436:$I$3002,0)),"")</f>
        <v/>
      </c>
      <c r="L435" s="19" t="b">
        <f t="shared" si="83"/>
        <v>0</v>
      </c>
      <c r="M435" s="20" t="str">
        <f>IF(ISBLANK('Klanten gegevens'!E408),"",TRIM('Klanten gegevens'!E408))</f>
        <v>ja</v>
      </c>
      <c r="N435" s="19" t="str">
        <f t="shared" si="84"/>
        <v/>
      </c>
      <c r="Q435" s="20" t="str">
        <f>IF(ISBLANK('Klanten gegevens'!R408),"",TRIM('Klanten gegevens'!R408))</f>
        <v/>
      </c>
      <c r="R435" s="19" t="str">
        <f t="shared" si="85"/>
        <v/>
      </c>
      <c r="S435" s="19" t="str">
        <f t="shared" si="86"/>
        <v/>
      </c>
      <c r="T435" s="19" t="str">
        <f t="shared" si="87"/>
        <v/>
      </c>
      <c r="U435" s="19" t="str">
        <f t="shared" si="88"/>
        <v/>
      </c>
      <c r="X435" s="20" t="str">
        <f>IF(ISBLANK('Klanten gegevens'!S408),"",TRIM('Klanten gegevens'!S408))</f>
        <v/>
      </c>
      <c r="Y435" s="19" t="str">
        <f t="shared" si="89"/>
        <v/>
      </c>
      <c r="Z435" s="20" t="str">
        <f>IF(ISBLANK('Klanten gegevens'!T408),"",TRIM('Klanten gegevens'!T408))</f>
        <v/>
      </c>
      <c r="AA435" s="19" t="str">
        <f t="shared" si="90"/>
        <v/>
      </c>
    </row>
    <row r="436" spans="1:27" x14ac:dyDescent="0.2">
      <c r="A436" s="19" t="str">
        <f>IF(ISBLANK('Klanten gegevens'!A409),"",TRIM(PROPER('Klanten gegevens'!A409)))</f>
        <v>Helma</v>
      </c>
      <c r="B436" s="19" t="str">
        <f t="shared" si="78"/>
        <v/>
      </c>
      <c r="C436" s="20" t="str">
        <f>IF(ISBLANK('Klanten gegevens'!B409),"",TRIM(PROPER('Klanten gegevens'!B409)))</f>
        <v>Strookman</v>
      </c>
      <c r="D436" s="19" t="str">
        <f t="shared" si="79"/>
        <v/>
      </c>
      <c r="E436" s="20" t="str">
        <f>IF(ISBLANK('Klanten gegevens'!C409),"",TRIM(PROPER('Klanten gegevens'!C409)))</f>
        <v>214</v>
      </c>
      <c r="F436" s="19" t="str">
        <f t="shared" si="80"/>
        <v/>
      </c>
      <c r="G436" s="19" t="str">
        <f>IF(F436="double ID",(MATCH(E436,E437:$E$3002,0)),"")</f>
        <v/>
      </c>
      <c r="H436" s="19" t="b">
        <f t="shared" si="81"/>
        <v>0</v>
      </c>
      <c r="I436" s="20" t="str">
        <f>IF(ISBLANK('Klanten gegevens'!D409),"",TRIM('Klanten gegevens'!D409))</f>
        <v>strookman@home.nl</v>
      </c>
      <c r="J436" s="19" t="str">
        <f t="shared" si="82"/>
        <v/>
      </c>
      <c r="K436" s="19" t="str">
        <f>IF(J436="double email",(MATCH(I436,I437:$I$3002,0)),"")</f>
        <v/>
      </c>
      <c r="L436" s="19" t="b">
        <f t="shared" si="83"/>
        <v>0</v>
      </c>
      <c r="M436" s="20" t="str">
        <f>IF(ISBLANK('Klanten gegevens'!E409),"",TRIM('Klanten gegevens'!E409))</f>
        <v>ja</v>
      </c>
      <c r="N436" s="19" t="str">
        <f t="shared" si="84"/>
        <v/>
      </c>
      <c r="Q436" s="20" t="str">
        <f>IF(ISBLANK('Klanten gegevens'!R409),"",TRIM('Klanten gegevens'!R409))</f>
        <v/>
      </c>
      <c r="R436" s="19" t="str">
        <f t="shared" si="85"/>
        <v/>
      </c>
      <c r="S436" s="19" t="str">
        <f t="shared" si="86"/>
        <v/>
      </c>
      <c r="T436" s="19" t="str">
        <f t="shared" si="87"/>
        <v/>
      </c>
      <c r="U436" s="19" t="str">
        <f t="shared" si="88"/>
        <v/>
      </c>
      <c r="X436" s="20" t="str">
        <f>IF(ISBLANK('Klanten gegevens'!S409),"",TRIM('Klanten gegevens'!S409))</f>
        <v/>
      </c>
      <c r="Y436" s="19" t="str">
        <f t="shared" si="89"/>
        <v/>
      </c>
      <c r="Z436" s="20" t="str">
        <f>IF(ISBLANK('Klanten gegevens'!T409),"",TRIM('Klanten gegevens'!T409))</f>
        <v/>
      </c>
      <c r="AA436" s="19" t="str">
        <f t="shared" si="90"/>
        <v/>
      </c>
    </row>
    <row r="437" spans="1:27" x14ac:dyDescent="0.2">
      <c r="A437" s="19" t="str">
        <f>IF(ISBLANK('Klanten gegevens'!A410),"",TRIM(PROPER('Klanten gegevens'!A410)))</f>
        <v>Heloise</v>
      </c>
      <c r="B437" s="19" t="str">
        <f t="shared" si="78"/>
        <v/>
      </c>
      <c r="C437" s="20" t="str">
        <f>IF(ISBLANK('Klanten gegevens'!B410),"",TRIM(PROPER('Klanten gegevens'!B410)))</f>
        <v>Le Drezen</v>
      </c>
      <c r="D437" s="19" t="str">
        <f t="shared" si="79"/>
        <v/>
      </c>
      <c r="E437" s="20" t="str">
        <f>IF(ISBLANK('Klanten gegevens'!C410),"",TRIM(PROPER('Klanten gegevens'!C410)))</f>
        <v>1172</v>
      </c>
      <c r="F437" s="19" t="str">
        <f t="shared" si="80"/>
        <v/>
      </c>
      <c r="G437" s="19" t="str">
        <f>IF(F437="double ID",(MATCH(E437,E438:$E$3002,0)),"")</f>
        <v/>
      </c>
      <c r="H437" s="19" t="b">
        <f t="shared" si="81"/>
        <v>0</v>
      </c>
      <c r="I437" s="20" t="str">
        <f>IF(ISBLANK('Klanten gegevens'!D410),"",TRIM('Klanten gegevens'!D410))</f>
        <v>heloise.ledrezen@gmail.com</v>
      </c>
      <c r="J437" s="19" t="str">
        <f t="shared" si="82"/>
        <v/>
      </c>
      <c r="K437" s="19" t="str">
        <f>IF(J437="double email",(MATCH(I437,I438:$I$3002,0)),"")</f>
        <v/>
      </c>
      <c r="L437" s="19" t="b">
        <f t="shared" si="83"/>
        <v>0</v>
      </c>
      <c r="M437" s="20" t="str">
        <f>IF(ISBLANK('Klanten gegevens'!E410),"",TRIM('Klanten gegevens'!E410))</f>
        <v>ja</v>
      </c>
      <c r="N437" s="19" t="str">
        <f t="shared" si="84"/>
        <v/>
      </c>
      <c r="Q437" s="20" t="str">
        <f>IF(ISBLANK('Klanten gegevens'!R410),"",TRIM('Klanten gegevens'!R410))</f>
        <v/>
      </c>
      <c r="R437" s="19" t="str">
        <f t="shared" si="85"/>
        <v/>
      </c>
      <c r="S437" s="19" t="str">
        <f t="shared" si="86"/>
        <v/>
      </c>
      <c r="T437" s="19" t="str">
        <f t="shared" si="87"/>
        <v/>
      </c>
      <c r="U437" s="19" t="str">
        <f t="shared" si="88"/>
        <v/>
      </c>
      <c r="X437" s="20" t="str">
        <f>IF(ISBLANK('Klanten gegevens'!S410),"",TRIM('Klanten gegevens'!S410))</f>
        <v/>
      </c>
      <c r="Y437" s="19" t="str">
        <f t="shared" si="89"/>
        <v/>
      </c>
      <c r="Z437" s="20" t="str">
        <f>IF(ISBLANK('Klanten gegevens'!T410),"",TRIM('Klanten gegevens'!T410))</f>
        <v/>
      </c>
      <c r="AA437" s="19" t="str">
        <f t="shared" si="90"/>
        <v/>
      </c>
    </row>
    <row r="438" spans="1:27" x14ac:dyDescent="0.2">
      <c r="A438" s="19" t="str">
        <f>IF(ISBLANK('Klanten gegevens'!A411),"",TRIM(PROPER('Klanten gegevens'!A411)))</f>
        <v>Henk</v>
      </c>
      <c r="B438" s="19" t="str">
        <f t="shared" si="78"/>
        <v/>
      </c>
      <c r="C438" s="20" t="str">
        <f>IF(ISBLANK('Klanten gegevens'!B411),"",TRIM(PROPER('Klanten gegevens'!B411)))</f>
        <v>Van De Voort</v>
      </c>
      <c r="D438" s="19" t="str">
        <f t="shared" si="79"/>
        <v/>
      </c>
      <c r="E438" s="20" t="str">
        <f>IF(ISBLANK('Klanten gegevens'!C411),"",TRIM(PROPER('Klanten gegevens'!C411)))</f>
        <v>230</v>
      </c>
      <c r="F438" s="19" t="str">
        <f t="shared" si="80"/>
        <v/>
      </c>
      <c r="G438" s="19" t="str">
        <f>IF(F438="double ID",(MATCH(E438,E439:$E$3002,0)),"")</f>
        <v/>
      </c>
      <c r="H438" s="19" t="b">
        <f t="shared" si="81"/>
        <v>0</v>
      </c>
      <c r="I438" s="20" t="str">
        <f>IF(ISBLANK('Klanten gegevens'!D411),"",TRIM('Klanten gegevens'!D411))</f>
        <v>h.vandevoort@me.com</v>
      </c>
      <c r="J438" s="19" t="str">
        <f t="shared" si="82"/>
        <v/>
      </c>
      <c r="K438" s="19" t="str">
        <f>IF(J438="double email",(MATCH(I438,I439:$I$3002,0)),"")</f>
        <v/>
      </c>
      <c r="L438" s="19" t="b">
        <f t="shared" si="83"/>
        <v>0</v>
      </c>
      <c r="M438" s="20" t="str">
        <f>IF(ISBLANK('Klanten gegevens'!E411),"",TRIM('Klanten gegevens'!E411))</f>
        <v>ja</v>
      </c>
      <c r="N438" s="19" t="str">
        <f t="shared" si="84"/>
        <v/>
      </c>
      <c r="Q438" s="20" t="str">
        <f>IF(ISBLANK('Klanten gegevens'!R411),"",TRIM('Klanten gegevens'!R411))</f>
        <v/>
      </c>
      <c r="R438" s="19" t="str">
        <f t="shared" si="85"/>
        <v/>
      </c>
      <c r="S438" s="19" t="str">
        <f t="shared" si="86"/>
        <v/>
      </c>
      <c r="T438" s="19" t="str">
        <f t="shared" si="87"/>
        <v/>
      </c>
      <c r="U438" s="19" t="str">
        <f t="shared" si="88"/>
        <v/>
      </c>
      <c r="X438" s="20" t="str">
        <f>IF(ISBLANK('Klanten gegevens'!S411),"",TRIM('Klanten gegevens'!S411))</f>
        <v/>
      </c>
      <c r="Y438" s="19" t="str">
        <f t="shared" si="89"/>
        <v/>
      </c>
      <c r="Z438" s="20" t="str">
        <f>IF(ISBLANK('Klanten gegevens'!T411),"",TRIM('Klanten gegevens'!T411))</f>
        <v/>
      </c>
      <c r="AA438" s="19" t="str">
        <f t="shared" si="90"/>
        <v/>
      </c>
    </row>
    <row r="439" spans="1:27" x14ac:dyDescent="0.2">
      <c r="A439" s="19" t="e">
        <f>IF(ISBLANK('Klanten gegevens'!#REF!),"",TRIM(PROPER('Klanten gegevens'!#REF!)))</f>
        <v>#REF!</v>
      </c>
      <c r="B439" s="19" t="e">
        <f t="shared" si="78"/>
        <v>#REF!</v>
      </c>
      <c r="C439" s="20" t="e">
        <f>IF(ISBLANK('Klanten gegevens'!#REF!),"",TRIM(PROPER('Klanten gegevens'!#REF!)))</f>
        <v>#REF!</v>
      </c>
      <c r="D439" s="19" t="e">
        <f t="shared" si="79"/>
        <v>#REF!</v>
      </c>
      <c r="E439" s="20" t="e">
        <f>IF(ISBLANK('Klanten gegevens'!#REF!),"",TRIM(PROPER('Klanten gegevens'!#REF!)))</f>
        <v>#REF!</v>
      </c>
      <c r="F439" s="19" t="e">
        <f t="shared" si="80"/>
        <v>#REF!</v>
      </c>
      <c r="G439" s="19" t="e">
        <f>IF(F439="double ID",(MATCH(E439,E440:$E$3002,0)),"")</f>
        <v>#REF!</v>
      </c>
      <c r="H439" s="19" t="b">
        <f t="shared" si="81"/>
        <v>0</v>
      </c>
      <c r="I439" s="20" t="e">
        <f>IF(ISBLANK('Klanten gegevens'!#REF!),"",TRIM('Klanten gegevens'!#REF!))</f>
        <v>#REF!</v>
      </c>
      <c r="J439" s="19" t="e">
        <f t="shared" si="82"/>
        <v>#REF!</v>
      </c>
      <c r="K439" s="19" t="e">
        <f>IF(J439="double email",(MATCH(I439,I440:$I$3002,0)),"")</f>
        <v>#REF!</v>
      </c>
      <c r="L439" s="19" t="b">
        <f t="shared" si="83"/>
        <v>0</v>
      </c>
      <c r="M439" s="20" t="e">
        <f>IF(ISBLANK('Klanten gegevens'!#REF!),"",TRIM('Klanten gegevens'!#REF!))</f>
        <v>#REF!</v>
      </c>
      <c r="N439" s="19" t="e">
        <f t="shared" si="84"/>
        <v>#REF!</v>
      </c>
      <c r="Q439" s="20" t="e">
        <f>IF(ISBLANK('Klanten gegevens'!#REF!),"",TRIM('Klanten gegevens'!#REF!))</f>
        <v>#REF!</v>
      </c>
      <c r="R439" s="19" t="e">
        <f t="shared" si="85"/>
        <v>#REF!</v>
      </c>
      <c r="S439" s="19" t="e">
        <f t="shared" si="86"/>
        <v>#REF!</v>
      </c>
      <c r="T439" s="19" t="e">
        <f t="shared" si="87"/>
        <v>#REF!</v>
      </c>
      <c r="U439" s="19" t="e">
        <f t="shared" si="88"/>
        <v>#REF!</v>
      </c>
      <c r="X439" s="20" t="e">
        <f>IF(ISBLANK('Klanten gegevens'!#REF!),"",TRIM('Klanten gegevens'!#REF!))</f>
        <v>#REF!</v>
      </c>
      <c r="Y439" s="19" t="e">
        <f t="shared" si="89"/>
        <v>#REF!</v>
      </c>
      <c r="Z439" s="20" t="e">
        <f>IF(ISBLANK('Klanten gegevens'!#REF!),"",TRIM('Klanten gegevens'!#REF!))</f>
        <v>#REF!</v>
      </c>
      <c r="AA439" s="19" t="e">
        <f t="shared" si="90"/>
        <v>#REF!</v>
      </c>
    </row>
    <row r="440" spans="1:27" x14ac:dyDescent="0.2">
      <c r="A440" s="19" t="str">
        <f>IF(ISBLANK('Klanten gegevens'!A412),"",TRIM(PROPER('Klanten gegevens'!A412)))</f>
        <v>Henk</v>
      </c>
      <c r="B440" s="19" t="str">
        <f t="shared" si="78"/>
        <v/>
      </c>
      <c r="C440" s="20" t="str">
        <f>IF(ISBLANK('Klanten gegevens'!B412),"",TRIM(PROPER('Klanten gegevens'!B412)))</f>
        <v>Speth</v>
      </c>
      <c r="D440" s="19" t="str">
        <f t="shared" si="79"/>
        <v/>
      </c>
      <c r="E440" s="20" t="str">
        <f>IF(ISBLANK('Klanten gegevens'!C412),"",TRIM(PROPER('Klanten gegevens'!C412)))</f>
        <v>1173</v>
      </c>
      <c r="F440" s="19" t="str">
        <f t="shared" si="80"/>
        <v/>
      </c>
      <c r="G440" s="19" t="str">
        <f>IF(F440="double ID",(MATCH(E440,E441:$E$3002,0)),"")</f>
        <v/>
      </c>
      <c r="H440" s="19" t="b">
        <f t="shared" si="81"/>
        <v>0</v>
      </c>
      <c r="I440" s="20" t="str">
        <f>IF(ISBLANK('Klanten gegevens'!D412),"",TRIM('Klanten gegevens'!D412))</f>
        <v>info@henkspeth.nl</v>
      </c>
      <c r="J440" s="19" t="str">
        <f t="shared" si="82"/>
        <v/>
      </c>
      <c r="K440" s="19" t="str">
        <f>IF(J440="double email",(MATCH(I440,I441:$I$3002,0)),"")</f>
        <v/>
      </c>
      <c r="L440" s="19" t="b">
        <f t="shared" si="83"/>
        <v>0</v>
      </c>
      <c r="M440" s="20" t="str">
        <f>IF(ISBLANK('Klanten gegevens'!E412),"",TRIM('Klanten gegevens'!E412))</f>
        <v>ja</v>
      </c>
      <c r="N440" s="19" t="str">
        <f t="shared" si="84"/>
        <v/>
      </c>
      <c r="Q440" s="20" t="str">
        <f>IF(ISBLANK('Klanten gegevens'!R412),"",TRIM('Klanten gegevens'!R412))</f>
        <v/>
      </c>
      <c r="R440" s="19" t="str">
        <f t="shared" si="85"/>
        <v/>
      </c>
      <c r="S440" s="19" t="str">
        <f t="shared" si="86"/>
        <v/>
      </c>
      <c r="T440" s="19" t="str">
        <f t="shared" si="87"/>
        <v/>
      </c>
      <c r="U440" s="19" t="str">
        <f t="shared" si="88"/>
        <v/>
      </c>
      <c r="X440" s="20" t="str">
        <f>IF(ISBLANK('Klanten gegevens'!S412),"",TRIM('Klanten gegevens'!S412))</f>
        <v/>
      </c>
      <c r="Y440" s="19" t="str">
        <f t="shared" si="89"/>
        <v/>
      </c>
      <c r="Z440" s="20" t="str">
        <f>IF(ISBLANK('Klanten gegevens'!T412),"",TRIM('Klanten gegevens'!T412))</f>
        <v/>
      </c>
      <c r="AA440" s="19" t="str">
        <f t="shared" si="90"/>
        <v/>
      </c>
    </row>
    <row r="441" spans="1:27" x14ac:dyDescent="0.2">
      <c r="A441" s="19" t="e">
        <f>IF(ISBLANK('Klanten gegevens'!#REF!),"",TRIM(PROPER('Klanten gegevens'!#REF!)))</f>
        <v>#REF!</v>
      </c>
      <c r="B441" s="19" t="e">
        <f t="shared" si="78"/>
        <v>#REF!</v>
      </c>
      <c r="C441" s="20" t="e">
        <f>IF(ISBLANK('Klanten gegevens'!#REF!),"",TRIM(PROPER('Klanten gegevens'!#REF!)))</f>
        <v>#REF!</v>
      </c>
      <c r="D441" s="19" t="e">
        <f t="shared" si="79"/>
        <v>#REF!</v>
      </c>
      <c r="E441" s="20" t="e">
        <f>IF(ISBLANK('Klanten gegevens'!#REF!),"",TRIM(PROPER('Klanten gegevens'!#REF!)))</f>
        <v>#REF!</v>
      </c>
      <c r="F441" s="19" t="e">
        <f t="shared" si="80"/>
        <v>#REF!</v>
      </c>
      <c r="G441" s="19" t="e">
        <f>IF(F441="double ID",(MATCH(E441,E442:$E$3002,0)),"")</f>
        <v>#REF!</v>
      </c>
      <c r="H441" s="19" t="b">
        <f t="shared" si="81"/>
        <v>0</v>
      </c>
      <c r="I441" s="20" t="e">
        <f>IF(ISBLANK('Klanten gegevens'!#REF!),"",TRIM('Klanten gegevens'!#REF!))</f>
        <v>#REF!</v>
      </c>
      <c r="J441" s="19" t="e">
        <f t="shared" si="82"/>
        <v>#REF!</v>
      </c>
      <c r="K441" s="19" t="e">
        <f>IF(J441="double email",(MATCH(I441,I442:$I$3002,0)),"")</f>
        <v>#REF!</v>
      </c>
      <c r="L441" s="19" t="b">
        <f t="shared" si="83"/>
        <v>0</v>
      </c>
      <c r="M441" s="20" t="e">
        <f>IF(ISBLANK('Klanten gegevens'!#REF!),"",TRIM('Klanten gegevens'!#REF!))</f>
        <v>#REF!</v>
      </c>
      <c r="N441" s="19" t="e">
        <f t="shared" si="84"/>
        <v>#REF!</v>
      </c>
      <c r="Q441" s="20" t="e">
        <f>IF(ISBLANK('Klanten gegevens'!#REF!),"",TRIM('Klanten gegevens'!#REF!))</f>
        <v>#REF!</v>
      </c>
      <c r="R441" s="19" t="e">
        <f t="shared" si="85"/>
        <v>#REF!</v>
      </c>
      <c r="S441" s="19" t="e">
        <f t="shared" si="86"/>
        <v>#REF!</v>
      </c>
      <c r="T441" s="19" t="e">
        <f t="shared" si="87"/>
        <v>#REF!</v>
      </c>
      <c r="U441" s="19" t="e">
        <f t="shared" si="88"/>
        <v>#REF!</v>
      </c>
      <c r="X441" s="20" t="e">
        <f>IF(ISBLANK('Klanten gegevens'!#REF!),"",TRIM('Klanten gegevens'!#REF!))</f>
        <v>#REF!</v>
      </c>
      <c r="Y441" s="19" t="e">
        <f t="shared" si="89"/>
        <v>#REF!</v>
      </c>
      <c r="Z441" s="20" t="e">
        <f>IF(ISBLANK('Klanten gegevens'!#REF!),"",TRIM('Klanten gegevens'!#REF!))</f>
        <v>#REF!</v>
      </c>
      <c r="AA441" s="19" t="e">
        <f t="shared" si="90"/>
        <v>#REF!</v>
      </c>
    </row>
    <row r="442" spans="1:27" x14ac:dyDescent="0.2">
      <c r="A442" s="19" t="str">
        <f>IF(ISBLANK('Klanten gegevens'!A413),"",TRIM(PROPER('Klanten gegevens'!A413)))</f>
        <v>Henri</v>
      </c>
      <c r="B442" s="19" t="str">
        <f t="shared" si="78"/>
        <v/>
      </c>
      <c r="C442" s="20" t="str">
        <f>IF(ISBLANK('Klanten gegevens'!B413),"",TRIM(PROPER('Klanten gegevens'!B413)))</f>
        <v>Van Oord</v>
      </c>
      <c r="D442" s="19" t="str">
        <f t="shared" si="79"/>
        <v/>
      </c>
      <c r="E442" s="20" t="str">
        <f>IF(ISBLANK('Klanten gegevens'!C413),"",TRIM(PROPER('Klanten gegevens'!C413)))</f>
        <v>239</v>
      </c>
      <c r="F442" s="19" t="str">
        <f t="shared" si="80"/>
        <v/>
      </c>
      <c r="G442" s="19" t="str">
        <f>IF(F442="double ID",(MATCH(E442,E443:$E$3002,0)),"")</f>
        <v/>
      </c>
      <c r="H442" s="19" t="b">
        <f t="shared" si="81"/>
        <v>0</v>
      </c>
      <c r="I442" s="20" t="str">
        <f>IF(ISBLANK('Klanten gegevens'!D413),"",TRIM('Klanten gegevens'!D413))</f>
        <v>hoen.nie@hotmail.com</v>
      </c>
      <c r="J442" s="19" t="str">
        <f t="shared" si="82"/>
        <v/>
      </c>
      <c r="K442" s="19" t="str">
        <f>IF(J442="double email",(MATCH(I442,I443:$I$3002,0)),"")</f>
        <v/>
      </c>
      <c r="L442" s="19" t="b">
        <f t="shared" si="83"/>
        <v>0</v>
      </c>
      <c r="M442" s="20" t="str">
        <f>IF(ISBLANK('Klanten gegevens'!E413),"",TRIM('Klanten gegevens'!E413))</f>
        <v>ja</v>
      </c>
      <c r="N442" s="19" t="str">
        <f t="shared" si="84"/>
        <v/>
      </c>
      <c r="Q442" s="20" t="str">
        <f>IF(ISBLANK('Klanten gegevens'!R413),"",TRIM('Klanten gegevens'!R413))</f>
        <v/>
      </c>
      <c r="R442" s="19" t="str">
        <f t="shared" si="85"/>
        <v/>
      </c>
      <c r="S442" s="19" t="str">
        <f t="shared" si="86"/>
        <v/>
      </c>
      <c r="T442" s="19" t="str">
        <f t="shared" si="87"/>
        <v/>
      </c>
      <c r="U442" s="19" t="str">
        <f t="shared" si="88"/>
        <v/>
      </c>
      <c r="X442" s="20" t="str">
        <f>IF(ISBLANK('Klanten gegevens'!S413),"",TRIM('Klanten gegevens'!S413))</f>
        <v/>
      </c>
      <c r="Y442" s="19" t="str">
        <f t="shared" si="89"/>
        <v/>
      </c>
      <c r="Z442" s="20" t="str">
        <f>IF(ISBLANK('Klanten gegevens'!T413),"",TRIM('Klanten gegevens'!T413))</f>
        <v/>
      </c>
      <c r="AA442" s="19" t="str">
        <f t="shared" si="90"/>
        <v/>
      </c>
    </row>
    <row r="443" spans="1:27" x14ac:dyDescent="0.2">
      <c r="A443" s="19" t="str">
        <f>IF(ISBLANK('Klanten gegevens'!A414),"",TRIM(PROPER('Klanten gegevens'!A414)))</f>
        <v>Henry</v>
      </c>
      <c r="B443" s="19" t="str">
        <f t="shared" si="78"/>
        <v/>
      </c>
      <c r="C443" s="20" t="str">
        <f>IF(ISBLANK('Klanten gegevens'!B414),"",TRIM(PROPER('Klanten gegevens'!B414)))</f>
        <v>Claessen</v>
      </c>
      <c r="D443" s="19" t="str">
        <f t="shared" si="79"/>
        <v/>
      </c>
      <c r="E443" s="20" t="str">
        <f>IF(ISBLANK('Klanten gegevens'!C414),"",TRIM(PROPER('Klanten gegevens'!C414)))</f>
        <v>444</v>
      </c>
      <c r="F443" s="19" t="str">
        <f t="shared" si="80"/>
        <v/>
      </c>
      <c r="G443" s="19" t="str">
        <f>IF(F443="double ID",(MATCH(E443,E444:$E$3002,0)),"")</f>
        <v/>
      </c>
      <c r="H443" s="19" t="b">
        <f t="shared" si="81"/>
        <v>0</v>
      </c>
      <c r="I443" s="20" t="str">
        <f>IF(ISBLANK('Klanten gegevens'!D414),"",TRIM('Klanten gegevens'!D414))</f>
        <v>henryclaessen@home.nl</v>
      </c>
      <c r="J443" s="19" t="str">
        <f t="shared" si="82"/>
        <v/>
      </c>
      <c r="K443" s="19" t="str">
        <f>IF(J443="double email",(MATCH(I443,I444:$I$3002,0)),"")</f>
        <v/>
      </c>
      <c r="L443" s="19" t="b">
        <f t="shared" si="83"/>
        <v>0</v>
      </c>
      <c r="M443" s="20" t="str">
        <f>IF(ISBLANK('Klanten gegevens'!E414),"",TRIM('Klanten gegevens'!E414))</f>
        <v>ja</v>
      </c>
      <c r="N443" s="19" t="str">
        <f t="shared" si="84"/>
        <v/>
      </c>
      <c r="Q443" s="20" t="str">
        <f>IF(ISBLANK('Klanten gegevens'!R414),"",TRIM('Klanten gegevens'!R414))</f>
        <v/>
      </c>
      <c r="R443" s="19" t="str">
        <f t="shared" si="85"/>
        <v/>
      </c>
      <c r="S443" s="19" t="str">
        <f t="shared" si="86"/>
        <v/>
      </c>
      <c r="T443" s="19" t="str">
        <f t="shared" si="87"/>
        <v/>
      </c>
      <c r="U443" s="19" t="str">
        <f t="shared" si="88"/>
        <v/>
      </c>
      <c r="X443" s="20" t="str">
        <f>IF(ISBLANK('Klanten gegevens'!S414),"",TRIM('Klanten gegevens'!S414))</f>
        <v/>
      </c>
      <c r="Y443" s="19" t="str">
        <f t="shared" si="89"/>
        <v/>
      </c>
      <c r="Z443" s="20" t="str">
        <f>IF(ISBLANK('Klanten gegevens'!T414),"",TRIM('Klanten gegevens'!T414))</f>
        <v/>
      </c>
      <c r="AA443" s="19" t="str">
        <f t="shared" si="90"/>
        <v/>
      </c>
    </row>
    <row r="444" spans="1:27" x14ac:dyDescent="0.2">
      <c r="A444" s="19" t="str">
        <f>IF(ISBLANK('Klanten gegevens'!A415),"",TRIM(PROPER('Klanten gegevens'!A415)))</f>
        <v>Henry</v>
      </c>
      <c r="B444" s="19" t="str">
        <f t="shared" si="78"/>
        <v/>
      </c>
      <c r="C444" s="20" t="str">
        <f>IF(ISBLANK('Klanten gegevens'!B415),"",TRIM(PROPER('Klanten gegevens'!B415)))</f>
        <v>Hameleers</v>
      </c>
      <c r="D444" s="19" t="str">
        <f t="shared" si="79"/>
        <v/>
      </c>
      <c r="E444" s="20" t="str">
        <f>IF(ISBLANK('Klanten gegevens'!C415),"",TRIM(PROPER('Klanten gegevens'!C415)))</f>
        <v>677</v>
      </c>
      <c r="F444" s="19" t="str">
        <f t="shared" si="80"/>
        <v/>
      </c>
      <c r="G444" s="19" t="str">
        <f>IF(F444="double ID",(MATCH(E444,E445:$E$3002,0)),"")</f>
        <v/>
      </c>
      <c r="H444" s="19" t="b">
        <f t="shared" si="81"/>
        <v>0</v>
      </c>
      <c r="I444" s="20" t="str">
        <f>IF(ISBLANK('Klanten gegevens'!D415),"",TRIM('Klanten gegevens'!D415))</f>
        <v>henryhameleers@ciro-horn.nl</v>
      </c>
      <c r="J444" s="19" t="str">
        <f t="shared" si="82"/>
        <v/>
      </c>
      <c r="K444" s="19" t="str">
        <f>IF(J444="double email",(MATCH(I444,I445:$I$3002,0)),"")</f>
        <v/>
      </c>
      <c r="L444" s="19" t="b">
        <f t="shared" si="83"/>
        <v>0</v>
      </c>
      <c r="M444" s="20" t="str">
        <f>IF(ISBLANK('Klanten gegevens'!E415),"",TRIM('Klanten gegevens'!E415))</f>
        <v>ja</v>
      </c>
      <c r="N444" s="19" t="str">
        <f t="shared" si="84"/>
        <v/>
      </c>
      <c r="Q444" s="20" t="str">
        <f>IF(ISBLANK('Klanten gegevens'!R415),"",TRIM('Klanten gegevens'!R415))</f>
        <v/>
      </c>
      <c r="R444" s="19" t="str">
        <f t="shared" si="85"/>
        <v/>
      </c>
      <c r="S444" s="19" t="str">
        <f t="shared" si="86"/>
        <v/>
      </c>
      <c r="T444" s="19" t="str">
        <f t="shared" si="87"/>
        <v/>
      </c>
      <c r="U444" s="19" t="str">
        <f t="shared" si="88"/>
        <v/>
      </c>
      <c r="X444" s="20" t="str">
        <f>IF(ISBLANK('Klanten gegevens'!S415),"",TRIM('Klanten gegevens'!S415))</f>
        <v/>
      </c>
      <c r="Y444" s="19" t="str">
        <f t="shared" si="89"/>
        <v/>
      </c>
      <c r="Z444" s="20" t="str">
        <f>IF(ISBLANK('Klanten gegevens'!T415),"",TRIM('Klanten gegevens'!T415))</f>
        <v/>
      </c>
      <c r="AA444" s="19" t="str">
        <f t="shared" si="90"/>
        <v/>
      </c>
    </row>
    <row r="445" spans="1:27" x14ac:dyDescent="0.2">
      <c r="A445" s="19" t="str">
        <f>IF(ISBLANK('Klanten gegevens'!A416),"",TRIM(PROPER('Klanten gegevens'!A416)))</f>
        <v>Hensz</v>
      </c>
      <c r="B445" s="19" t="str">
        <f t="shared" si="78"/>
        <v/>
      </c>
      <c r="C445" s="20" t="str">
        <f>IF(ISBLANK('Klanten gegevens'!B416),"",TRIM(PROPER('Klanten gegevens'!B416)))</f>
        <v>Augustin</v>
      </c>
      <c r="D445" s="19" t="str">
        <f t="shared" si="79"/>
        <v/>
      </c>
      <c r="E445" s="20" t="str">
        <f>IF(ISBLANK('Klanten gegevens'!C416),"",TRIM(PROPER('Klanten gegevens'!C416)))</f>
        <v>300</v>
      </c>
      <c r="F445" s="19" t="str">
        <f t="shared" si="80"/>
        <v/>
      </c>
      <c r="G445" s="19" t="str">
        <f>IF(F445="double ID",(MATCH(E445,E446:$E$3002,0)),"")</f>
        <v/>
      </c>
      <c r="H445" s="19" t="b">
        <f t="shared" si="81"/>
        <v>0</v>
      </c>
      <c r="I445" s="20" t="str">
        <f>IF(ISBLANK('Klanten gegevens'!D416),"",TRIM('Klanten gegevens'!D416))</f>
        <v>hensz.augustin@gmail.com</v>
      </c>
      <c r="J445" s="19" t="str">
        <f t="shared" si="82"/>
        <v/>
      </c>
      <c r="K445" s="19" t="str">
        <f>IF(J445="double email",(MATCH(I445,I446:$I$3002,0)),"")</f>
        <v/>
      </c>
      <c r="L445" s="19" t="b">
        <f t="shared" si="83"/>
        <v>0</v>
      </c>
      <c r="M445" s="20" t="str">
        <f>IF(ISBLANK('Klanten gegevens'!E416),"",TRIM('Klanten gegevens'!E416))</f>
        <v>ja</v>
      </c>
      <c r="N445" s="19" t="str">
        <f t="shared" si="84"/>
        <v/>
      </c>
      <c r="Q445" s="20" t="str">
        <f>IF(ISBLANK('Klanten gegevens'!R416),"",TRIM('Klanten gegevens'!R416))</f>
        <v/>
      </c>
      <c r="R445" s="19" t="str">
        <f t="shared" si="85"/>
        <v/>
      </c>
      <c r="S445" s="19" t="str">
        <f t="shared" si="86"/>
        <v/>
      </c>
      <c r="T445" s="19" t="str">
        <f t="shared" si="87"/>
        <v/>
      </c>
      <c r="U445" s="19" t="str">
        <f t="shared" si="88"/>
        <v/>
      </c>
      <c r="X445" s="20" t="str">
        <f>IF(ISBLANK('Klanten gegevens'!S416),"",TRIM('Klanten gegevens'!S416))</f>
        <v/>
      </c>
      <c r="Y445" s="19" t="str">
        <f t="shared" si="89"/>
        <v/>
      </c>
      <c r="Z445" s="20" t="str">
        <f>IF(ISBLANK('Klanten gegevens'!T416),"",TRIM('Klanten gegevens'!T416))</f>
        <v/>
      </c>
      <c r="AA445" s="19" t="str">
        <f t="shared" si="90"/>
        <v/>
      </c>
    </row>
    <row r="446" spans="1:27" x14ac:dyDescent="0.2">
      <c r="A446" s="19" t="str">
        <f>IF(ISBLANK('Klanten gegevens'!A417),"",TRIM(PROPER('Klanten gegevens'!A417)))</f>
        <v>Herman</v>
      </c>
      <c r="B446" s="19" t="str">
        <f t="shared" si="78"/>
        <v/>
      </c>
      <c r="C446" s="20" t="str">
        <f>IF(ISBLANK('Klanten gegevens'!B417),"",TRIM(PROPER('Klanten gegevens'!B417)))</f>
        <v>Wories</v>
      </c>
      <c r="D446" s="19" t="str">
        <f t="shared" si="79"/>
        <v/>
      </c>
      <c r="E446" s="20" t="str">
        <f>IF(ISBLANK('Klanten gegevens'!C417),"",TRIM(PROPER('Klanten gegevens'!C417)))</f>
        <v>1175</v>
      </c>
      <c r="F446" s="19" t="str">
        <f t="shared" si="80"/>
        <v/>
      </c>
      <c r="G446" s="19" t="str">
        <f>IF(F446="double ID",(MATCH(E446,E447:$E$3002,0)),"")</f>
        <v/>
      </c>
      <c r="H446" s="19" t="b">
        <f t="shared" si="81"/>
        <v>0</v>
      </c>
      <c r="I446" s="20" t="str">
        <f>IF(ISBLANK('Klanten gegevens'!D417),"",TRIM('Klanten gegevens'!D417))</f>
        <v>woriesh@gmail.com</v>
      </c>
      <c r="J446" s="19" t="str">
        <f t="shared" si="82"/>
        <v/>
      </c>
      <c r="K446" s="19" t="str">
        <f>IF(J446="double email",(MATCH(I446,I447:$I$3002,0)),"")</f>
        <v/>
      </c>
      <c r="L446" s="19" t="b">
        <f t="shared" si="83"/>
        <v>0</v>
      </c>
      <c r="M446" s="20" t="str">
        <f>IF(ISBLANK('Klanten gegevens'!E417),"",TRIM('Klanten gegevens'!E417))</f>
        <v>ja</v>
      </c>
      <c r="N446" s="19" t="str">
        <f t="shared" si="84"/>
        <v/>
      </c>
      <c r="Q446" s="20" t="str">
        <f>IF(ISBLANK('Klanten gegevens'!R417),"",TRIM('Klanten gegevens'!R417))</f>
        <v/>
      </c>
      <c r="R446" s="19" t="str">
        <f t="shared" si="85"/>
        <v/>
      </c>
      <c r="S446" s="19" t="str">
        <f t="shared" si="86"/>
        <v/>
      </c>
      <c r="T446" s="19" t="str">
        <f t="shared" si="87"/>
        <v/>
      </c>
      <c r="U446" s="19" t="str">
        <f t="shared" si="88"/>
        <v/>
      </c>
      <c r="X446" s="20" t="str">
        <f>IF(ISBLANK('Klanten gegevens'!S417),"",TRIM('Klanten gegevens'!S417))</f>
        <v/>
      </c>
      <c r="Y446" s="19" t="str">
        <f t="shared" si="89"/>
        <v/>
      </c>
      <c r="Z446" s="20" t="str">
        <f>IF(ISBLANK('Klanten gegevens'!T417),"",TRIM('Klanten gegevens'!T417))</f>
        <v/>
      </c>
      <c r="AA446" s="19" t="str">
        <f t="shared" si="90"/>
        <v/>
      </c>
    </row>
    <row r="447" spans="1:27" x14ac:dyDescent="0.2">
      <c r="A447" s="19" t="str">
        <f>IF(ISBLANK('Klanten gegevens'!A418),"",TRIM(PROPER('Klanten gegevens'!A418)))</f>
        <v>Hilde</v>
      </c>
      <c r="B447" s="19" t="str">
        <f t="shared" si="78"/>
        <v/>
      </c>
      <c r="C447" s="20" t="str">
        <f>IF(ISBLANK('Klanten gegevens'!B418),"",TRIM(PROPER('Klanten gegevens'!B418)))</f>
        <v>Van Hooren</v>
      </c>
      <c r="D447" s="19" t="str">
        <f t="shared" si="79"/>
        <v/>
      </c>
      <c r="E447" s="20" t="str">
        <f>IF(ISBLANK('Klanten gegevens'!C418),"",TRIM(PROPER('Klanten gegevens'!C418)))</f>
        <v>1176</v>
      </c>
      <c r="F447" s="19" t="str">
        <f t="shared" si="80"/>
        <v/>
      </c>
      <c r="G447" s="19" t="str">
        <f>IF(F447="double ID",(MATCH(E447,E448:$E$3002,0)),"")</f>
        <v/>
      </c>
      <c r="H447" s="19" t="b">
        <f t="shared" si="81"/>
        <v>0</v>
      </c>
      <c r="I447" s="20" t="str">
        <f>IF(ISBLANK('Klanten gegevens'!D418),"",TRIM('Klanten gegevens'!D418))</f>
        <v>mjwm839464@hotmail.com</v>
      </c>
      <c r="J447" s="19" t="str">
        <f t="shared" si="82"/>
        <v/>
      </c>
      <c r="K447" s="19" t="str">
        <f>IF(J447="double email",(MATCH(I447,I448:$I$3002,0)),"")</f>
        <v/>
      </c>
      <c r="L447" s="19" t="b">
        <f t="shared" si="83"/>
        <v>0</v>
      </c>
      <c r="M447" s="20" t="str">
        <f>IF(ISBLANK('Klanten gegevens'!E418),"",TRIM('Klanten gegevens'!E418))</f>
        <v>ja</v>
      </c>
      <c r="N447" s="19" t="str">
        <f t="shared" si="84"/>
        <v/>
      </c>
      <c r="Q447" s="20" t="str">
        <f>IF(ISBLANK('Klanten gegevens'!R418),"",TRIM('Klanten gegevens'!R418))</f>
        <v/>
      </c>
      <c r="R447" s="19" t="str">
        <f t="shared" si="85"/>
        <v/>
      </c>
      <c r="S447" s="19" t="str">
        <f t="shared" si="86"/>
        <v/>
      </c>
      <c r="T447" s="19" t="str">
        <f t="shared" si="87"/>
        <v/>
      </c>
      <c r="U447" s="19" t="str">
        <f t="shared" si="88"/>
        <v/>
      </c>
      <c r="X447" s="20" t="str">
        <f>IF(ISBLANK('Klanten gegevens'!S418),"",TRIM('Klanten gegevens'!S418))</f>
        <v/>
      </c>
      <c r="Y447" s="19" t="str">
        <f t="shared" si="89"/>
        <v/>
      </c>
      <c r="Z447" s="20" t="str">
        <f>IF(ISBLANK('Klanten gegevens'!T418),"",TRIM('Klanten gegevens'!T418))</f>
        <v/>
      </c>
      <c r="AA447" s="19" t="str">
        <f t="shared" si="90"/>
        <v/>
      </c>
    </row>
    <row r="448" spans="1:27" x14ac:dyDescent="0.2">
      <c r="A448" s="19" t="str">
        <f>IF(ISBLANK('Klanten gegevens'!A419),"",TRIM(PROPER('Klanten gegevens'!A419)))</f>
        <v>Hilde</v>
      </c>
      <c r="B448" s="19" t="str">
        <f t="shared" si="78"/>
        <v/>
      </c>
      <c r="C448" s="20" t="str">
        <f>IF(ISBLANK('Klanten gegevens'!B419),"",TRIM(PROPER('Klanten gegevens'!B419)))</f>
        <v>Vangronsveld</v>
      </c>
      <c r="D448" s="19" t="str">
        <f t="shared" si="79"/>
        <v/>
      </c>
      <c r="E448" s="20" t="str">
        <f>IF(ISBLANK('Klanten gegevens'!C419),"",TRIM(PROPER('Klanten gegevens'!C419)))</f>
        <v>1177</v>
      </c>
      <c r="F448" s="19" t="str">
        <f t="shared" si="80"/>
        <v/>
      </c>
      <c r="G448" s="19" t="str">
        <f>IF(F448="double ID",(MATCH(E448,E449:$E$3002,0)),"")</f>
        <v/>
      </c>
      <c r="H448" s="19" t="b">
        <f t="shared" si="81"/>
        <v>0</v>
      </c>
      <c r="I448" s="20" t="str">
        <f>IF(ISBLANK('Klanten gegevens'!D419),"",TRIM('Klanten gegevens'!D419))</f>
        <v>hvangronsveld@gmail.com</v>
      </c>
      <c r="J448" s="19" t="str">
        <f t="shared" si="82"/>
        <v/>
      </c>
      <c r="K448" s="19" t="str">
        <f>IF(J448="double email",(MATCH(I448,I449:$I$3002,0)),"")</f>
        <v/>
      </c>
      <c r="L448" s="19" t="b">
        <f t="shared" si="83"/>
        <v>0</v>
      </c>
      <c r="M448" s="20" t="str">
        <f>IF(ISBLANK('Klanten gegevens'!E419),"",TRIM('Klanten gegevens'!E419))</f>
        <v>ja</v>
      </c>
      <c r="N448" s="19" t="str">
        <f t="shared" si="84"/>
        <v/>
      </c>
      <c r="Q448" s="20" t="str">
        <f>IF(ISBLANK('Klanten gegevens'!R419),"",TRIM('Klanten gegevens'!R419))</f>
        <v/>
      </c>
      <c r="R448" s="19" t="str">
        <f t="shared" si="85"/>
        <v/>
      </c>
      <c r="S448" s="19" t="str">
        <f t="shared" si="86"/>
        <v/>
      </c>
      <c r="T448" s="19" t="str">
        <f t="shared" si="87"/>
        <v/>
      </c>
      <c r="U448" s="19" t="str">
        <f t="shared" si="88"/>
        <v/>
      </c>
      <c r="X448" s="20" t="str">
        <f>IF(ISBLANK('Klanten gegevens'!S419),"",TRIM('Klanten gegevens'!S419))</f>
        <v/>
      </c>
      <c r="Y448" s="19" t="str">
        <f t="shared" si="89"/>
        <v/>
      </c>
      <c r="Z448" s="20" t="str">
        <f>IF(ISBLANK('Klanten gegevens'!T419),"",TRIM('Klanten gegevens'!T419))</f>
        <v/>
      </c>
      <c r="AA448" s="19" t="str">
        <f t="shared" si="90"/>
        <v/>
      </c>
    </row>
    <row r="449" spans="1:27" x14ac:dyDescent="0.2">
      <c r="A449" s="19" t="str">
        <f>IF(ISBLANK('Klanten gegevens'!A420),"",TRIM(PROPER('Klanten gegevens'!A420)))</f>
        <v>Hilde</v>
      </c>
      <c r="B449" s="19" t="str">
        <f t="shared" si="78"/>
        <v/>
      </c>
      <c r="C449" s="20" t="str">
        <f>IF(ISBLANK('Klanten gegevens'!B420),"",TRIM(PROPER('Klanten gegevens'!B420)))</f>
        <v>Vansomeren</v>
      </c>
      <c r="D449" s="19" t="str">
        <f t="shared" si="79"/>
        <v/>
      </c>
      <c r="E449" s="20" t="str">
        <f>IF(ISBLANK('Klanten gegevens'!C420),"",TRIM(PROPER('Klanten gegevens'!C420)))</f>
        <v>1178</v>
      </c>
      <c r="F449" s="19" t="str">
        <f t="shared" si="80"/>
        <v/>
      </c>
      <c r="G449" s="19" t="str">
        <f>IF(F449="double ID",(MATCH(E449,E450:$E$3002,0)),"")</f>
        <v/>
      </c>
      <c r="H449" s="19" t="b">
        <f t="shared" si="81"/>
        <v>0</v>
      </c>
      <c r="I449" s="20" t="str">
        <f>IF(ISBLANK('Klanten gegevens'!D420),"",TRIM('Klanten gegevens'!D420))</f>
        <v>hilde.vansomeren@hotmail.com</v>
      </c>
      <c r="J449" s="19" t="str">
        <f t="shared" si="82"/>
        <v/>
      </c>
      <c r="K449" s="19" t="str">
        <f>IF(J449="double email",(MATCH(I449,I450:$I$3002,0)),"")</f>
        <v/>
      </c>
      <c r="L449" s="19" t="b">
        <f t="shared" si="83"/>
        <v>0</v>
      </c>
      <c r="M449" s="20" t="str">
        <f>IF(ISBLANK('Klanten gegevens'!E420),"",TRIM('Klanten gegevens'!E420))</f>
        <v>ja</v>
      </c>
      <c r="N449" s="19" t="str">
        <f t="shared" si="84"/>
        <v/>
      </c>
      <c r="Q449" s="20" t="str">
        <f>IF(ISBLANK('Klanten gegevens'!R420),"",TRIM('Klanten gegevens'!R420))</f>
        <v/>
      </c>
      <c r="R449" s="19" t="str">
        <f t="shared" si="85"/>
        <v/>
      </c>
      <c r="S449" s="19" t="str">
        <f t="shared" si="86"/>
        <v/>
      </c>
      <c r="T449" s="19" t="str">
        <f t="shared" si="87"/>
        <v/>
      </c>
      <c r="U449" s="19" t="str">
        <f t="shared" si="88"/>
        <v/>
      </c>
      <c r="X449" s="20" t="str">
        <f>IF(ISBLANK('Klanten gegevens'!S420),"",TRIM('Klanten gegevens'!S420))</f>
        <v/>
      </c>
      <c r="Y449" s="19" t="str">
        <f t="shared" si="89"/>
        <v/>
      </c>
      <c r="Z449" s="20" t="str">
        <f>IF(ISBLANK('Klanten gegevens'!T420),"",TRIM('Klanten gegevens'!T420))</f>
        <v/>
      </c>
      <c r="AA449" s="19" t="str">
        <f t="shared" si="90"/>
        <v/>
      </c>
    </row>
    <row r="450" spans="1:27" x14ac:dyDescent="0.2">
      <c r="A450" s="19" t="str">
        <f>IF(ISBLANK('Klanten gegevens'!A421),"",TRIM(PROPER('Klanten gegevens'!A421)))</f>
        <v>Ibo</v>
      </c>
      <c r="B450" s="19" t="str">
        <f t="shared" si="78"/>
        <v/>
      </c>
      <c r="C450" s="20" t="str">
        <f>IF(ISBLANK('Klanten gegevens'!B421),"",TRIM(PROPER('Klanten gegevens'!B421)))</f>
        <v>Kamissokho</v>
      </c>
      <c r="D450" s="19" t="str">
        <f t="shared" si="79"/>
        <v/>
      </c>
      <c r="E450" s="20" t="str">
        <f>IF(ISBLANK('Klanten gegevens'!C421),"",TRIM(PROPER('Klanten gegevens'!C421)))</f>
        <v>810</v>
      </c>
      <c r="F450" s="19" t="str">
        <f t="shared" si="80"/>
        <v/>
      </c>
      <c r="G450" s="19" t="str">
        <f>IF(F450="double ID",(MATCH(E450,E451:$E$3002,0)),"")</f>
        <v/>
      </c>
      <c r="H450" s="19" t="b">
        <f t="shared" si="81"/>
        <v>0</v>
      </c>
      <c r="I450" s="20" t="str">
        <f>IF(ISBLANK('Klanten gegevens'!D421),"",TRIM('Klanten gegevens'!D421))</f>
        <v>krnemy@ht.com</v>
      </c>
      <c r="J450" s="19" t="str">
        <f t="shared" si="82"/>
        <v/>
      </c>
      <c r="K450" s="19" t="str">
        <f>IF(J450="double email",(MATCH(I450,I451:$I$3002,0)),"")</f>
        <v/>
      </c>
      <c r="L450" s="19" t="b">
        <f t="shared" si="83"/>
        <v>0</v>
      </c>
      <c r="M450" s="20" t="str">
        <f>IF(ISBLANK('Klanten gegevens'!E421),"",TRIM('Klanten gegevens'!E421))</f>
        <v>ja</v>
      </c>
      <c r="N450" s="19" t="str">
        <f t="shared" si="84"/>
        <v/>
      </c>
      <c r="Q450" s="20" t="str">
        <f>IF(ISBLANK('Klanten gegevens'!R421),"",TRIM('Klanten gegevens'!R421))</f>
        <v/>
      </c>
      <c r="R450" s="19" t="str">
        <f t="shared" si="85"/>
        <v/>
      </c>
      <c r="S450" s="19" t="str">
        <f t="shared" si="86"/>
        <v/>
      </c>
      <c r="T450" s="19" t="str">
        <f t="shared" si="87"/>
        <v/>
      </c>
      <c r="U450" s="19" t="str">
        <f t="shared" si="88"/>
        <v/>
      </c>
      <c r="X450" s="20" t="str">
        <f>IF(ISBLANK('Klanten gegevens'!S421),"",TRIM('Klanten gegevens'!S421))</f>
        <v/>
      </c>
      <c r="Y450" s="19" t="str">
        <f t="shared" si="89"/>
        <v/>
      </c>
      <c r="Z450" s="20" t="str">
        <f>IF(ISBLANK('Klanten gegevens'!T421),"",TRIM('Klanten gegevens'!T421))</f>
        <v/>
      </c>
      <c r="AA450" s="19" t="str">
        <f t="shared" si="90"/>
        <v/>
      </c>
    </row>
    <row r="451" spans="1:27" x14ac:dyDescent="0.2">
      <c r="A451" s="19" t="str">
        <f>IF(ISBLANK('Klanten gegevens'!A422),"",TRIM(PROPER('Klanten gegevens'!A422)))</f>
        <v>Ieke</v>
      </c>
      <c r="B451" s="19" t="str">
        <f t="shared" si="78"/>
        <v/>
      </c>
      <c r="C451" s="20" t="str">
        <f>IF(ISBLANK('Klanten gegevens'!B422),"",TRIM(PROPER('Klanten gegevens'!B422)))</f>
        <v>Willems</v>
      </c>
      <c r="D451" s="19" t="str">
        <f t="shared" si="79"/>
        <v/>
      </c>
      <c r="E451" s="20" t="str">
        <f>IF(ISBLANK('Klanten gegevens'!C422),"",TRIM(PROPER('Klanten gegevens'!C422)))</f>
        <v>1179</v>
      </c>
      <c r="F451" s="19" t="str">
        <f t="shared" si="80"/>
        <v/>
      </c>
      <c r="G451" s="19" t="str">
        <f>IF(F451="double ID",(MATCH(E451,E452:$E$3002,0)),"")</f>
        <v/>
      </c>
      <c r="H451" s="19" t="b">
        <f t="shared" si="81"/>
        <v>0</v>
      </c>
      <c r="I451" s="20" t="str">
        <f>IF(ISBLANK('Klanten gegevens'!D422),"",TRIM('Klanten gegevens'!D422))</f>
        <v>Ieke_@hotmail.com</v>
      </c>
      <c r="J451" s="19" t="str">
        <f t="shared" si="82"/>
        <v/>
      </c>
      <c r="K451" s="19" t="str">
        <f>IF(J451="double email",(MATCH(I451,I452:$I$3002,0)),"")</f>
        <v/>
      </c>
      <c r="L451" s="19" t="b">
        <f t="shared" si="83"/>
        <v>0</v>
      </c>
      <c r="M451" s="20" t="str">
        <f>IF(ISBLANK('Klanten gegevens'!E422),"",TRIM('Klanten gegevens'!E422))</f>
        <v>ja</v>
      </c>
      <c r="N451" s="19" t="str">
        <f t="shared" si="84"/>
        <v/>
      </c>
      <c r="Q451" s="20" t="str">
        <f>IF(ISBLANK('Klanten gegevens'!R422),"",TRIM('Klanten gegevens'!R422))</f>
        <v/>
      </c>
      <c r="R451" s="19" t="str">
        <f t="shared" si="85"/>
        <v/>
      </c>
      <c r="S451" s="19" t="str">
        <f t="shared" si="86"/>
        <v/>
      </c>
      <c r="T451" s="19" t="str">
        <f t="shared" si="87"/>
        <v/>
      </c>
      <c r="U451" s="19" t="str">
        <f t="shared" si="88"/>
        <v/>
      </c>
      <c r="X451" s="20" t="str">
        <f>IF(ISBLANK('Klanten gegevens'!S422),"",TRIM('Klanten gegevens'!S422))</f>
        <v/>
      </c>
      <c r="Y451" s="19" t="str">
        <f t="shared" si="89"/>
        <v/>
      </c>
      <c r="Z451" s="20" t="str">
        <f>IF(ISBLANK('Klanten gegevens'!T422),"",TRIM('Klanten gegevens'!T422))</f>
        <v/>
      </c>
      <c r="AA451" s="19" t="str">
        <f t="shared" si="90"/>
        <v/>
      </c>
    </row>
    <row r="452" spans="1:27" x14ac:dyDescent="0.2">
      <c r="A452" s="19" t="str">
        <f>IF(ISBLANK('Klanten gegevens'!A423),"",TRIM(PROPER('Klanten gegevens'!A423)))</f>
        <v>Ietje</v>
      </c>
      <c r="B452" s="19" t="str">
        <f t="shared" ref="B452:B515" si="91">IF(AND(A452="",C452=""),"",IF(A452="","missing info",""))</f>
        <v/>
      </c>
      <c r="C452" s="20" t="str">
        <f>IF(ISBLANK('Klanten gegevens'!B423),"",TRIM(PROPER('Klanten gegevens'!B423)))</f>
        <v>Van Vroonhoven-Selder</v>
      </c>
      <c r="D452" s="19" t="str">
        <f t="shared" ref="D452:D515" si="92">IF(AND(A452="",C452=""),"",IF(C452="","missing info",""))</f>
        <v/>
      </c>
      <c r="E452" s="20" t="str">
        <f>IF(ISBLANK('Klanten gegevens'!C423),"",TRIM(PROPER('Klanten gegevens'!C423)))</f>
        <v>1180</v>
      </c>
      <c r="F452" s="19" t="str">
        <f t="shared" ref="F452:F515" si="93">IF(AND(A452="",C452=""),"",IF(E452="","missing Club_Member_ID",IF(COUNTIF($E$3:$E$3002,E452)&gt;1,"double ID","")))</f>
        <v/>
      </c>
      <c r="G452" s="19" t="str">
        <f>IF(F452="double ID",(MATCH(E452,E453:$E$3002,0)),"")</f>
        <v/>
      </c>
      <c r="H452" s="19" t="b">
        <f t="shared" ref="H452:H515" si="94">ISNUMBER(G452)</f>
        <v>0</v>
      </c>
      <c r="I452" s="20" t="str">
        <f>IF(ISBLANK('Klanten gegevens'!D423),"",TRIM('Klanten gegevens'!D423))</f>
        <v>ietara@hotmail.com</v>
      </c>
      <c r="J452" s="19" t="str">
        <f t="shared" ref="J452:J515" si="95">IF(AND(A452="",C452=""),"",IF(I452="","missing email",IF(COUNTIF($I$3:$I$3002,I452)&gt;1,"double email",IF(ISNUMBER(SEARCH(",",I452)),"no comma allowed",IF(ISNUMBER(SEARCH("@",I452)),"","no @ sign")))))</f>
        <v/>
      </c>
      <c r="K452" s="19" t="str">
        <f>IF(J452="double email",(MATCH(I452,I453:$I$3002,0)),"")</f>
        <v/>
      </c>
      <c r="L452" s="19" t="b">
        <f t="shared" ref="L452:L515" si="96">ISNUMBER(K452)</f>
        <v>0</v>
      </c>
      <c r="M452" s="20" t="str">
        <f>IF(ISBLANK('Klanten gegevens'!E423),"",TRIM('Klanten gegevens'!E423))</f>
        <v>ja</v>
      </c>
      <c r="N452" s="19" t="str">
        <f t="shared" ref="N452:N515" si="97">IF(OR(M452="Ja",M452="Nee"),"",IF(AND(M452="",C452="",A452=""),"","please check"))</f>
        <v/>
      </c>
      <c r="Q452" s="20" t="str">
        <f>IF(ISBLANK('Klanten gegevens'!R423),"",TRIM('Klanten gegevens'!R423))</f>
        <v/>
      </c>
      <c r="R452" s="19" t="str">
        <f t="shared" ref="R452:R515" si="98">LEFT(Q452,2)</f>
        <v/>
      </c>
      <c r="S452" s="19" t="str">
        <f t="shared" ref="S452:S515" si="99">IF(Q452="","",LEN(Q452))</f>
        <v/>
      </c>
      <c r="T452" s="19" t="str">
        <f t="shared" ref="T452:T515" si="100">IF(AND(A452="",C452=""),"",IF(Q452="","",IF(S452&lt;VLOOKUP(R452,$V$3:$W$58,2,FALSE),"IBAN too short",IF(S452&gt;VLOOKUP(R452,$V$3:$W$58,2,FALSE),"IBAN too long",""))))</f>
        <v/>
      </c>
      <c r="U452" s="19" t="str">
        <f t="shared" ref="U452:U515" si="101">IF(R452="","",IF(OR(R452="BE",R452="DE",R452="FR",R452="LUX",R452="NL"),"","Check country code"))</f>
        <v/>
      </c>
      <c r="X452" s="20" t="str">
        <f>IF(ISBLANK('Klanten gegevens'!S423),"",TRIM('Klanten gegevens'!S423))</f>
        <v/>
      </c>
      <c r="Y452" s="19" t="str">
        <f t="shared" ref="Y452:Y515" si="102">IF(AND(A452="",C452=""),"",IF(Q452="","",IF(X452="","missing info","")))</f>
        <v/>
      </c>
      <c r="Z452" s="20" t="str">
        <f>IF(ISBLANK('Klanten gegevens'!T423),"",TRIM('Klanten gegevens'!T423))</f>
        <v/>
      </c>
      <c r="AA452" s="19" t="str">
        <f t="shared" ref="AA452:AA515" si="103">IF(AND(A452="",C452=""),"",IF(Q452="","",IF(LEN(Z452)&gt;11,"BIC too long",IF(AND(LEN(Z452)&gt;0,LEN(Z452)&lt;11),"BIC too short",IF(LEN(Z452)=11,"","missing info")))))</f>
        <v/>
      </c>
    </row>
    <row r="453" spans="1:27" x14ac:dyDescent="0.2">
      <c r="A453" s="19" t="str">
        <f>IF(ISBLANK('Klanten gegevens'!A424),"",TRIM(PROPER('Klanten gegevens'!A424)))</f>
        <v>Ignacio</v>
      </c>
      <c r="B453" s="19" t="str">
        <f t="shared" si="91"/>
        <v/>
      </c>
      <c r="C453" s="20" t="str">
        <f>IF(ISBLANK('Klanten gegevens'!B424),"",TRIM(PROPER('Klanten gegevens'!B424)))</f>
        <v>Leiva</v>
      </c>
      <c r="D453" s="19" t="str">
        <f t="shared" si="92"/>
        <v/>
      </c>
      <c r="E453" s="20" t="str">
        <f>IF(ISBLANK('Klanten gegevens'!C424),"",TRIM(PROPER('Klanten gegevens'!C424)))</f>
        <v>124</v>
      </c>
      <c r="F453" s="19" t="str">
        <f t="shared" si="93"/>
        <v/>
      </c>
      <c r="G453" s="19" t="str">
        <f>IF(F453="double ID",(MATCH(E453,E454:$E$3002,0)),"")</f>
        <v/>
      </c>
      <c r="H453" s="19" t="b">
        <f t="shared" si="94"/>
        <v>0</v>
      </c>
      <c r="I453" s="20" t="str">
        <f>IF(ISBLANK('Klanten gegevens'!D424),"",TRIM('Klanten gegevens'!D424))</f>
        <v>inleiva@uc.cl</v>
      </c>
      <c r="J453" s="19" t="str">
        <f t="shared" si="95"/>
        <v/>
      </c>
      <c r="K453" s="19" t="str">
        <f>IF(J453="double email",(MATCH(I453,I454:$I$3002,0)),"")</f>
        <v/>
      </c>
      <c r="L453" s="19" t="b">
        <f t="shared" si="96"/>
        <v>0</v>
      </c>
      <c r="M453" s="20" t="str">
        <f>IF(ISBLANK('Klanten gegevens'!E424),"",TRIM('Klanten gegevens'!E424))</f>
        <v>ja</v>
      </c>
      <c r="N453" s="19" t="str">
        <f t="shared" si="97"/>
        <v/>
      </c>
      <c r="Q453" s="20" t="str">
        <f>IF(ISBLANK('Klanten gegevens'!R424),"",TRIM('Klanten gegevens'!R424))</f>
        <v/>
      </c>
      <c r="R453" s="19" t="str">
        <f t="shared" si="98"/>
        <v/>
      </c>
      <c r="S453" s="19" t="str">
        <f t="shared" si="99"/>
        <v/>
      </c>
      <c r="T453" s="19" t="str">
        <f t="shared" si="100"/>
        <v/>
      </c>
      <c r="U453" s="19" t="str">
        <f t="shared" si="101"/>
        <v/>
      </c>
      <c r="X453" s="20" t="str">
        <f>IF(ISBLANK('Klanten gegevens'!S424),"",TRIM('Klanten gegevens'!S424))</f>
        <v/>
      </c>
      <c r="Y453" s="19" t="str">
        <f t="shared" si="102"/>
        <v/>
      </c>
      <c r="Z453" s="20" t="str">
        <f>IF(ISBLANK('Klanten gegevens'!T424),"",TRIM('Klanten gegevens'!T424))</f>
        <v/>
      </c>
      <c r="AA453" s="19" t="str">
        <f t="shared" si="103"/>
        <v/>
      </c>
    </row>
    <row r="454" spans="1:27" x14ac:dyDescent="0.2">
      <c r="A454" s="19" t="str">
        <f>IF(ISBLANK('Klanten gegevens'!A425),"",TRIM(PROPER('Klanten gegevens'!A425)))</f>
        <v>Ilgin</v>
      </c>
      <c r="B454" s="19" t="str">
        <f t="shared" si="91"/>
        <v/>
      </c>
      <c r="C454" s="20" t="str">
        <f>IF(ISBLANK('Klanten gegevens'!B425),"",TRIM(PROPER('Klanten gegevens'!B425)))</f>
        <v>Warneke</v>
      </c>
      <c r="D454" s="19" t="str">
        <f t="shared" si="92"/>
        <v/>
      </c>
      <c r="E454" s="20" t="str">
        <f>IF(ISBLANK('Klanten gegevens'!C425),"",TRIM(PROPER('Klanten gegevens'!C425)))</f>
        <v>1181</v>
      </c>
      <c r="F454" s="19" t="str">
        <f t="shared" si="93"/>
        <v/>
      </c>
      <c r="G454" s="19" t="str">
        <f>IF(F454="double ID",(MATCH(E454,E455:$E$3002,0)),"")</f>
        <v/>
      </c>
      <c r="H454" s="19" t="b">
        <f t="shared" si="94"/>
        <v>0</v>
      </c>
      <c r="I454" s="20" t="str">
        <f>IF(ISBLANK('Klanten gegevens'!D425),"",TRIM('Klanten gegevens'!D425))</f>
        <v>ilginwarneke@hotmail.com</v>
      </c>
      <c r="J454" s="19" t="str">
        <f t="shared" si="95"/>
        <v/>
      </c>
      <c r="K454" s="19" t="str">
        <f>IF(J454="double email",(MATCH(I454,I455:$I$3002,0)),"")</f>
        <v/>
      </c>
      <c r="L454" s="19" t="b">
        <f t="shared" si="96"/>
        <v>0</v>
      </c>
      <c r="M454" s="20" t="str">
        <f>IF(ISBLANK('Klanten gegevens'!E425),"",TRIM('Klanten gegevens'!E425))</f>
        <v>ja</v>
      </c>
      <c r="N454" s="19" t="str">
        <f t="shared" si="97"/>
        <v/>
      </c>
      <c r="Q454" s="20" t="str">
        <f>IF(ISBLANK('Klanten gegevens'!R425),"",TRIM('Klanten gegevens'!R425))</f>
        <v/>
      </c>
      <c r="R454" s="19" t="str">
        <f t="shared" si="98"/>
        <v/>
      </c>
      <c r="S454" s="19" t="str">
        <f t="shared" si="99"/>
        <v/>
      </c>
      <c r="T454" s="19" t="str">
        <f t="shared" si="100"/>
        <v/>
      </c>
      <c r="U454" s="19" t="str">
        <f t="shared" si="101"/>
        <v/>
      </c>
      <c r="X454" s="20" t="str">
        <f>IF(ISBLANK('Klanten gegevens'!S425),"",TRIM('Klanten gegevens'!S425))</f>
        <v/>
      </c>
      <c r="Y454" s="19" t="str">
        <f t="shared" si="102"/>
        <v/>
      </c>
      <c r="Z454" s="20" t="str">
        <f>IF(ISBLANK('Klanten gegevens'!T425),"",TRIM('Klanten gegevens'!T425))</f>
        <v/>
      </c>
      <c r="AA454" s="19" t="str">
        <f t="shared" si="103"/>
        <v/>
      </c>
    </row>
    <row r="455" spans="1:27" x14ac:dyDescent="0.2">
      <c r="A455" s="19" t="str">
        <f>IF(ISBLANK('Klanten gegevens'!A426),"",TRIM(PROPER('Klanten gegevens'!A426)))</f>
        <v>Ilknur</v>
      </c>
      <c r="B455" s="19" t="str">
        <f t="shared" si="91"/>
        <v/>
      </c>
      <c r="C455" s="20" t="str">
        <f>IF(ISBLANK('Klanten gegevens'!B426),"",TRIM(PROPER('Klanten gegevens'!B426)))</f>
        <v>Yurdakul</v>
      </c>
      <c r="D455" s="19" t="str">
        <f t="shared" si="92"/>
        <v/>
      </c>
      <c r="E455" s="20" t="str">
        <f>IF(ISBLANK('Klanten gegevens'!C426),"",TRIM(PROPER('Klanten gegevens'!C426)))</f>
        <v>1182</v>
      </c>
      <c r="F455" s="19" t="str">
        <f t="shared" si="93"/>
        <v/>
      </c>
      <c r="G455" s="19" t="str">
        <f>IF(F455="double ID",(MATCH(E455,E456:$E$3002,0)),"")</f>
        <v/>
      </c>
      <c r="H455" s="19" t="b">
        <f t="shared" si="94"/>
        <v>0</v>
      </c>
      <c r="I455" s="20" t="str">
        <f>IF(ISBLANK('Klanten gegevens'!D426),"",TRIM('Klanten gegevens'!D426))</f>
        <v>i.yurdakul@outlook.com</v>
      </c>
      <c r="J455" s="19" t="str">
        <f t="shared" si="95"/>
        <v/>
      </c>
      <c r="K455" s="19" t="str">
        <f>IF(J455="double email",(MATCH(I455,I456:$I$3002,0)),"")</f>
        <v/>
      </c>
      <c r="L455" s="19" t="b">
        <f t="shared" si="96"/>
        <v>0</v>
      </c>
      <c r="M455" s="20" t="str">
        <f>IF(ISBLANK('Klanten gegevens'!E426),"",TRIM('Klanten gegevens'!E426))</f>
        <v>ja</v>
      </c>
      <c r="N455" s="19" t="str">
        <f t="shared" si="97"/>
        <v/>
      </c>
      <c r="Q455" s="20" t="str">
        <f>IF(ISBLANK('Klanten gegevens'!R426),"",TRIM('Klanten gegevens'!R426))</f>
        <v/>
      </c>
      <c r="R455" s="19" t="str">
        <f t="shared" si="98"/>
        <v/>
      </c>
      <c r="S455" s="19" t="str">
        <f t="shared" si="99"/>
        <v/>
      </c>
      <c r="T455" s="19" t="str">
        <f t="shared" si="100"/>
        <v/>
      </c>
      <c r="U455" s="19" t="str">
        <f t="shared" si="101"/>
        <v/>
      </c>
      <c r="X455" s="20" t="str">
        <f>IF(ISBLANK('Klanten gegevens'!S426),"",TRIM('Klanten gegevens'!S426))</f>
        <v/>
      </c>
      <c r="Y455" s="19" t="str">
        <f t="shared" si="102"/>
        <v/>
      </c>
      <c r="Z455" s="20" t="str">
        <f>IF(ISBLANK('Klanten gegevens'!T426),"",TRIM('Klanten gegevens'!T426))</f>
        <v/>
      </c>
      <c r="AA455" s="19" t="str">
        <f t="shared" si="103"/>
        <v/>
      </c>
    </row>
    <row r="456" spans="1:27" x14ac:dyDescent="0.2">
      <c r="A456" s="19" t="str">
        <f>IF(ISBLANK('Klanten gegevens'!A427),"",TRIM(PROPER('Klanten gegevens'!A427)))</f>
        <v>Ilona</v>
      </c>
      <c r="B456" s="19" t="str">
        <f t="shared" si="91"/>
        <v/>
      </c>
      <c r="C456" s="20" t="str">
        <f>IF(ISBLANK('Klanten gegevens'!B427),"",TRIM(PROPER('Klanten gegevens'!B427)))</f>
        <v>Intemann</v>
      </c>
      <c r="D456" s="19" t="str">
        <f t="shared" si="92"/>
        <v/>
      </c>
      <c r="E456" s="20" t="str">
        <f>IF(ISBLANK('Klanten gegevens'!C427),"",TRIM(PROPER('Klanten gegevens'!C427)))</f>
        <v>763</v>
      </c>
      <c r="F456" s="19" t="str">
        <f t="shared" si="93"/>
        <v/>
      </c>
      <c r="G456" s="19" t="str">
        <f>IF(F456="double ID",(MATCH(E456,E457:$E$3002,0)),"")</f>
        <v/>
      </c>
      <c r="H456" s="19" t="b">
        <f t="shared" si="94"/>
        <v>0</v>
      </c>
      <c r="I456" s="20" t="str">
        <f>IF(ISBLANK('Klanten gegevens'!D427),"",TRIM('Klanten gegevens'!D427))</f>
        <v>ilonaintemann@ziggo.nl</v>
      </c>
      <c r="J456" s="19" t="str">
        <f t="shared" si="95"/>
        <v/>
      </c>
      <c r="K456" s="19" t="str">
        <f>IF(J456="double email",(MATCH(I456,I457:$I$3002,0)),"")</f>
        <v/>
      </c>
      <c r="L456" s="19" t="b">
        <f t="shared" si="96"/>
        <v>0</v>
      </c>
      <c r="M456" s="20" t="str">
        <f>IF(ISBLANK('Klanten gegevens'!E427),"",TRIM('Klanten gegevens'!E427))</f>
        <v>ja</v>
      </c>
      <c r="N456" s="19" t="str">
        <f t="shared" si="97"/>
        <v/>
      </c>
      <c r="Q456" s="20" t="str">
        <f>IF(ISBLANK('Klanten gegevens'!R427),"",TRIM('Klanten gegevens'!R427))</f>
        <v/>
      </c>
      <c r="R456" s="19" t="str">
        <f t="shared" si="98"/>
        <v/>
      </c>
      <c r="S456" s="19" t="str">
        <f t="shared" si="99"/>
        <v/>
      </c>
      <c r="T456" s="19" t="str">
        <f t="shared" si="100"/>
        <v/>
      </c>
      <c r="U456" s="19" t="str">
        <f t="shared" si="101"/>
        <v/>
      </c>
      <c r="X456" s="20" t="str">
        <f>IF(ISBLANK('Klanten gegevens'!S427),"",TRIM('Klanten gegevens'!S427))</f>
        <v/>
      </c>
      <c r="Y456" s="19" t="str">
        <f t="shared" si="102"/>
        <v/>
      </c>
      <c r="Z456" s="20" t="str">
        <f>IF(ISBLANK('Klanten gegevens'!T427),"",TRIM('Klanten gegevens'!T427))</f>
        <v/>
      </c>
      <c r="AA456" s="19" t="str">
        <f t="shared" si="103"/>
        <v/>
      </c>
    </row>
    <row r="457" spans="1:27" x14ac:dyDescent="0.2">
      <c r="A457" s="19" t="str">
        <f>IF(ISBLANK('Klanten gegevens'!A428),"",TRIM(PROPER('Klanten gegevens'!A428)))</f>
        <v>Ilvy</v>
      </c>
      <c r="B457" s="19" t="str">
        <f t="shared" si="91"/>
        <v/>
      </c>
      <c r="C457" s="20" t="str">
        <f>IF(ISBLANK('Klanten gegevens'!B428),"",TRIM(PROPER('Klanten gegevens'!B428)))</f>
        <v>Heuijerjans</v>
      </c>
      <c r="D457" s="19" t="str">
        <f t="shared" si="92"/>
        <v/>
      </c>
      <c r="E457" s="20" t="str">
        <f>IF(ISBLANK('Klanten gegevens'!C428),"",TRIM(PROPER('Klanten gegevens'!C428)))</f>
        <v>725</v>
      </c>
      <c r="F457" s="19" t="str">
        <f t="shared" si="93"/>
        <v/>
      </c>
      <c r="G457" s="19" t="str">
        <f>IF(F457="double ID",(MATCH(E457,E458:$E$3002,0)),"")</f>
        <v/>
      </c>
      <c r="H457" s="19" t="b">
        <f t="shared" si="94"/>
        <v>0</v>
      </c>
      <c r="I457" s="20" t="str">
        <f>IF(ISBLANK('Klanten gegevens'!D428),"",TRIM('Klanten gegevens'!D428))</f>
        <v>i.heuijerjans@hotmail.com</v>
      </c>
      <c r="J457" s="19" t="str">
        <f t="shared" si="95"/>
        <v/>
      </c>
      <c r="K457" s="19" t="str">
        <f>IF(J457="double email",(MATCH(I457,I458:$I$3002,0)),"")</f>
        <v/>
      </c>
      <c r="L457" s="19" t="b">
        <f t="shared" si="96"/>
        <v>0</v>
      </c>
      <c r="M457" s="20" t="str">
        <f>IF(ISBLANK('Klanten gegevens'!E428),"",TRIM('Klanten gegevens'!E428))</f>
        <v>ja</v>
      </c>
      <c r="N457" s="19" t="str">
        <f t="shared" si="97"/>
        <v/>
      </c>
      <c r="Q457" s="20" t="str">
        <f>IF(ISBLANK('Klanten gegevens'!R428),"",TRIM('Klanten gegevens'!R428))</f>
        <v/>
      </c>
      <c r="R457" s="19" t="str">
        <f t="shared" si="98"/>
        <v/>
      </c>
      <c r="S457" s="19" t="str">
        <f t="shared" si="99"/>
        <v/>
      </c>
      <c r="T457" s="19" t="str">
        <f t="shared" si="100"/>
        <v/>
      </c>
      <c r="U457" s="19" t="str">
        <f t="shared" si="101"/>
        <v/>
      </c>
      <c r="X457" s="20" t="str">
        <f>IF(ISBLANK('Klanten gegevens'!S428),"",TRIM('Klanten gegevens'!S428))</f>
        <v/>
      </c>
      <c r="Y457" s="19" t="str">
        <f t="shared" si="102"/>
        <v/>
      </c>
      <c r="Z457" s="20" t="str">
        <f>IF(ISBLANK('Klanten gegevens'!T428),"",TRIM('Klanten gegevens'!T428))</f>
        <v/>
      </c>
      <c r="AA457" s="19" t="str">
        <f t="shared" si="103"/>
        <v/>
      </c>
    </row>
    <row r="458" spans="1:27" x14ac:dyDescent="0.2">
      <c r="A458" s="19" t="str">
        <f>IF(ISBLANK('Klanten gegevens'!A429),"",TRIM(PROPER('Klanten gegevens'!A429)))</f>
        <v>Ine</v>
      </c>
      <c r="B458" s="19" t="str">
        <f t="shared" si="91"/>
        <v/>
      </c>
      <c r="C458" s="20" t="str">
        <f>IF(ISBLANK('Klanten gegevens'!B429),"",TRIM(PROPER('Klanten gegevens'!B429)))</f>
        <v>Hambuckers</v>
      </c>
      <c r="D458" s="19" t="str">
        <f t="shared" si="92"/>
        <v/>
      </c>
      <c r="E458" s="20" t="str">
        <f>IF(ISBLANK('Klanten gegevens'!C429),"",TRIM(PROPER('Klanten gegevens'!C429)))</f>
        <v>675</v>
      </c>
      <c r="F458" s="19" t="str">
        <f t="shared" si="93"/>
        <v/>
      </c>
      <c r="G458" s="19" t="str">
        <f>IF(F458="double ID",(MATCH(E458,E459:$E$3002,0)),"")</f>
        <v/>
      </c>
      <c r="H458" s="19" t="b">
        <f t="shared" si="94"/>
        <v>0</v>
      </c>
      <c r="I458" s="20" t="str">
        <f>IF(ISBLANK('Klanten gegevens'!D429),"",TRIM('Klanten gegevens'!D429))</f>
        <v>Inehambuckers@gmail.com</v>
      </c>
      <c r="J458" s="19" t="str">
        <f t="shared" si="95"/>
        <v/>
      </c>
      <c r="K458" s="19" t="str">
        <f>IF(J458="double email",(MATCH(I458,I459:$I$3002,0)),"")</f>
        <v/>
      </c>
      <c r="L458" s="19" t="b">
        <f t="shared" si="96"/>
        <v>0</v>
      </c>
      <c r="M458" s="20" t="str">
        <f>IF(ISBLANK('Klanten gegevens'!E429),"",TRIM('Klanten gegevens'!E429))</f>
        <v>ja</v>
      </c>
      <c r="N458" s="19" t="str">
        <f t="shared" si="97"/>
        <v/>
      </c>
      <c r="Q458" s="20" t="str">
        <f>IF(ISBLANK('Klanten gegevens'!R429),"",TRIM('Klanten gegevens'!R429))</f>
        <v/>
      </c>
      <c r="R458" s="19" t="str">
        <f t="shared" si="98"/>
        <v/>
      </c>
      <c r="S458" s="19" t="str">
        <f t="shared" si="99"/>
        <v/>
      </c>
      <c r="T458" s="19" t="str">
        <f t="shared" si="100"/>
        <v/>
      </c>
      <c r="U458" s="19" t="str">
        <f t="shared" si="101"/>
        <v/>
      </c>
      <c r="X458" s="20" t="str">
        <f>IF(ISBLANK('Klanten gegevens'!S429),"",TRIM('Klanten gegevens'!S429))</f>
        <v/>
      </c>
      <c r="Y458" s="19" t="str">
        <f t="shared" si="102"/>
        <v/>
      </c>
      <c r="Z458" s="20" t="str">
        <f>IF(ISBLANK('Klanten gegevens'!T429),"",TRIM('Klanten gegevens'!T429))</f>
        <v/>
      </c>
      <c r="AA458" s="19" t="str">
        <f t="shared" si="103"/>
        <v/>
      </c>
    </row>
    <row r="459" spans="1:27" x14ac:dyDescent="0.2">
      <c r="A459" s="19" t="e">
        <f>IF(ISBLANK('Klanten gegevens'!#REF!),"",TRIM(PROPER('Klanten gegevens'!#REF!)))</f>
        <v>#REF!</v>
      </c>
      <c r="B459" s="19" t="e">
        <f t="shared" si="91"/>
        <v>#REF!</v>
      </c>
      <c r="C459" s="20" t="e">
        <f>IF(ISBLANK('Klanten gegevens'!#REF!),"",TRIM(PROPER('Klanten gegevens'!#REF!)))</f>
        <v>#REF!</v>
      </c>
      <c r="D459" s="19" t="e">
        <f t="shared" si="92"/>
        <v>#REF!</v>
      </c>
      <c r="E459" s="20" t="e">
        <f>IF(ISBLANK('Klanten gegevens'!#REF!),"",TRIM(PROPER('Klanten gegevens'!#REF!)))</f>
        <v>#REF!</v>
      </c>
      <c r="F459" s="19" t="e">
        <f t="shared" si="93"/>
        <v>#REF!</v>
      </c>
      <c r="G459" s="19" t="e">
        <f>IF(F459="double ID",(MATCH(E459,E460:$E$3002,0)),"")</f>
        <v>#REF!</v>
      </c>
      <c r="H459" s="19" t="b">
        <f t="shared" si="94"/>
        <v>0</v>
      </c>
      <c r="I459" s="20" t="e">
        <f>IF(ISBLANK('Klanten gegevens'!#REF!),"",TRIM('Klanten gegevens'!#REF!))</f>
        <v>#REF!</v>
      </c>
      <c r="J459" s="19" t="e">
        <f t="shared" si="95"/>
        <v>#REF!</v>
      </c>
      <c r="K459" s="19" t="e">
        <f>IF(J459="double email",(MATCH(I459,I460:$I$3002,0)),"")</f>
        <v>#REF!</v>
      </c>
      <c r="L459" s="19" t="b">
        <f t="shared" si="96"/>
        <v>0</v>
      </c>
      <c r="M459" s="20" t="e">
        <f>IF(ISBLANK('Klanten gegevens'!#REF!),"",TRIM('Klanten gegevens'!#REF!))</f>
        <v>#REF!</v>
      </c>
      <c r="N459" s="19" t="e">
        <f t="shared" si="97"/>
        <v>#REF!</v>
      </c>
      <c r="Q459" s="20" t="e">
        <f>IF(ISBLANK('Klanten gegevens'!#REF!),"",TRIM('Klanten gegevens'!#REF!))</f>
        <v>#REF!</v>
      </c>
      <c r="R459" s="19" t="e">
        <f t="shared" si="98"/>
        <v>#REF!</v>
      </c>
      <c r="S459" s="19" t="e">
        <f t="shared" si="99"/>
        <v>#REF!</v>
      </c>
      <c r="T459" s="19" t="e">
        <f t="shared" si="100"/>
        <v>#REF!</v>
      </c>
      <c r="U459" s="19" t="e">
        <f t="shared" si="101"/>
        <v>#REF!</v>
      </c>
      <c r="X459" s="20" t="e">
        <f>IF(ISBLANK('Klanten gegevens'!#REF!),"",TRIM('Klanten gegevens'!#REF!))</f>
        <v>#REF!</v>
      </c>
      <c r="Y459" s="19" t="e">
        <f t="shared" si="102"/>
        <v>#REF!</v>
      </c>
      <c r="Z459" s="20" t="e">
        <f>IF(ISBLANK('Klanten gegevens'!#REF!),"",TRIM('Klanten gegevens'!#REF!))</f>
        <v>#REF!</v>
      </c>
      <c r="AA459" s="19" t="e">
        <f t="shared" si="103"/>
        <v>#REF!</v>
      </c>
    </row>
    <row r="460" spans="1:27" x14ac:dyDescent="0.2">
      <c r="A460" s="19" t="str">
        <f>IF(ISBLANK('Klanten gegevens'!A430),"",TRIM(PROPER('Klanten gegevens'!A430)))</f>
        <v>Ine</v>
      </c>
      <c r="B460" s="19" t="str">
        <f t="shared" si="91"/>
        <v/>
      </c>
      <c r="C460" s="20" t="str">
        <f>IF(ISBLANK('Klanten gegevens'!B430),"",TRIM(PROPER('Klanten gegevens'!B430)))</f>
        <v>Kusters</v>
      </c>
      <c r="D460" s="19" t="str">
        <f t="shared" si="92"/>
        <v/>
      </c>
      <c r="E460" s="20" t="str">
        <f>IF(ISBLANK('Klanten gegevens'!C430),"",TRIM(PROPER('Klanten gegevens'!C430)))</f>
        <v>1183</v>
      </c>
      <c r="F460" s="19" t="str">
        <f t="shared" si="93"/>
        <v/>
      </c>
      <c r="G460" s="19" t="str">
        <f>IF(F460="double ID",(MATCH(E460,E461:$E$3002,0)),"")</f>
        <v/>
      </c>
      <c r="H460" s="19" t="b">
        <f t="shared" si="94"/>
        <v>0</v>
      </c>
      <c r="I460" s="20" t="str">
        <f>IF(ISBLANK('Klanten gegevens'!D430),"",TRIM('Klanten gegevens'!D430))</f>
        <v>ine.lauren@gmail.com</v>
      </c>
      <c r="J460" s="19" t="str">
        <f t="shared" si="95"/>
        <v/>
      </c>
      <c r="K460" s="19" t="str">
        <f>IF(J460="double email",(MATCH(I460,I461:$I$3002,0)),"")</f>
        <v/>
      </c>
      <c r="L460" s="19" t="b">
        <f t="shared" si="96"/>
        <v>0</v>
      </c>
      <c r="M460" s="20" t="str">
        <f>IF(ISBLANK('Klanten gegevens'!E430),"",TRIM('Klanten gegevens'!E430))</f>
        <v>ja</v>
      </c>
      <c r="N460" s="19" t="str">
        <f t="shared" si="97"/>
        <v/>
      </c>
      <c r="Q460" s="20" t="str">
        <f>IF(ISBLANK('Klanten gegevens'!R430),"",TRIM('Klanten gegevens'!R430))</f>
        <v/>
      </c>
      <c r="R460" s="19" t="str">
        <f t="shared" si="98"/>
        <v/>
      </c>
      <c r="S460" s="19" t="str">
        <f t="shared" si="99"/>
        <v/>
      </c>
      <c r="T460" s="19" t="str">
        <f t="shared" si="100"/>
        <v/>
      </c>
      <c r="U460" s="19" t="str">
        <f t="shared" si="101"/>
        <v/>
      </c>
      <c r="X460" s="20" t="str">
        <f>IF(ISBLANK('Klanten gegevens'!S430),"",TRIM('Klanten gegevens'!S430))</f>
        <v/>
      </c>
      <c r="Y460" s="19" t="str">
        <f t="shared" si="102"/>
        <v/>
      </c>
      <c r="Z460" s="20" t="str">
        <f>IF(ISBLANK('Klanten gegevens'!T430),"",TRIM('Klanten gegevens'!T430))</f>
        <v/>
      </c>
      <c r="AA460" s="19" t="str">
        <f t="shared" si="103"/>
        <v/>
      </c>
    </row>
    <row r="461" spans="1:27" x14ac:dyDescent="0.2">
      <c r="A461" s="19" t="str">
        <f>IF(ISBLANK('Klanten gegevens'!A431),"",TRIM(PROPER('Klanten gegevens'!A431)))</f>
        <v>Inge</v>
      </c>
      <c r="B461" s="19" t="str">
        <f t="shared" si="91"/>
        <v/>
      </c>
      <c r="C461" s="20" t="str">
        <f>IF(ISBLANK('Klanten gegevens'!B431),"",TRIM(PROPER('Klanten gegevens'!B431)))</f>
        <v>Boosten</v>
      </c>
      <c r="D461" s="19" t="str">
        <f t="shared" si="92"/>
        <v/>
      </c>
      <c r="E461" s="20" t="str">
        <f>IF(ISBLANK('Klanten gegevens'!C431),"",TRIM(PROPER('Klanten gegevens'!C431)))</f>
        <v>372</v>
      </c>
      <c r="F461" s="19" t="str">
        <f t="shared" si="93"/>
        <v/>
      </c>
      <c r="G461" s="19" t="str">
        <f>IF(F461="double ID",(MATCH(E461,E462:$E$3002,0)),"")</f>
        <v/>
      </c>
      <c r="H461" s="19" t="b">
        <f t="shared" si="94"/>
        <v>0</v>
      </c>
      <c r="I461" s="20" t="str">
        <f>IF(ISBLANK('Klanten gegevens'!D431),"",TRIM('Klanten gegevens'!D431))</f>
        <v>inge_boosten@hotmail.com</v>
      </c>
      <c r="J461" s="19" t="str">
        <f t="shared" si="95"/>
        <v/>
      </c>
      <c r="K461" s="19" t="str">
        <f>IF(J461="double email",(MATCH(I461,I462:$I$3002,0)),"")</f>
        <v/>
      </c>
      <c r="L461" s="19" t="b">
        <f t="shared" si="96"/>
        <v>0</v>
      </c>
      <c r="M461" s="20" t="str">
        <f>IF(ISBLANK('Klanten gegevens'!E431),"",TRIM('Klanten gegevens'!E431))</f>
        <v>ja</v>
      </c>
      <c r="N461" s="19" t="str">
        <f t="shared" si="97"/>
        <v/>
      </c>
      <c r="Q461" s="20" t="str">
        <f>IF(ISBLANK('Klanten gegevens'!R431),"",TRIM('Klanten gegevens'!R431))</f>
        <v/>
      </c>
      <c r="R461" s="19" t="str">
        <f t="shared" si="98"/>
        <v/>
      </c>
      <c r="S461" s="19" t="str">
        <f t="shared" si="99"/>
        <v/>
      </c>
      <c r="T461" s="19" t="str">
        <f t="shared" si="100"/>
        <v/>
      </c>
      <c r="U461" s="19" t="str">
        <f t="shared" si="101"/>
        <v/>
      </c>
      <c r="X461" s="20" t="str">
        <f>IF(ISBLANK('Klanten gegevens'!S431),"",TRIM('Klanten gegevens'!S431))</f>
        <v/>
      </c>
      <c r="Y461" s="19" t="str">
        <f t="shared" si="102"/>
        <v/>
      </c>
      <c r="Z461" s="20" t="str">
        <f>IF(ISBLANK('Klanten gegevens'!T431),"",TRIM('Klanten gegevens'!T431))</f>
        <v/>
      </c>
      <c r="AA461" s="19" t="str">
        <f t="shared" si="103"/>
        <v/>
      </c>
    </row>
    <row r="462" spans="1:27" x14ac:dyDescent="0.2">
      <c r="A462" s="19" t="str">
        <f>IF(ISBLANK('Klanten gegevens'!A432),"",TRIM(PROPER('Klanten gegevens'!A432)))</f>
        <v>Ingeborg</v>
      </c>
      <c r="B462" s="19" t="str">
        <f t="shared" si="91"/>
        <v/>
      </c>
      <c r="C462" s="20" t="str">
        <f>IF(ISBLANK('Klanten gegevens'!B432),"",TRIM(PROPER('Klanten gegevens'!B432)))</f>
        <v>De Letter</v>
      </c>
      <c r="D462" s="19" t="str">
        <f t="shared" si="92"/>
        <v/>
      </c>
      <c r="E462" s="20" t="str">
        <f>IF(ISBLANK('Klanten gegevens'!C432),"",TRIM(PROPER('Klanten gegevens'!C432)))</f>
        <v>49</v>
      </c>
      <c r="F462" s="19" t="str">
        <f t="shared" si="93"/>
        <v/>
      </c>
      <c r="G462" s="19" t="str">
        <f>IF(F462="double ID",(MATCH(E462,E463:$E$3002,0)),"")</f>
        <v/>
      </c>
      <c r="H462" s="19" t="b">
        <f t="shared" si="94"/>
        <v>0</v>
      </c>
      <c r="I462" s="20" t="str">
        <f>IF(ISBLANK('Klanten gegevens'!D432),"",TRIM('Klanten gegevens'!D432))</f>
        <v>ingeborgdeletter0@gmail.com</v>
      </c>
      <c r="J462" s="19" t="str">
        <f t="shared" si="95"/>
        <v/>
      </c>
      <c r="K462" s="19" t="str">
        <f>IF(J462="double email",(MATCH(I462,I463:$I$3002,0)),"")</f>
        <v/>
      </c>
      <c r="L462" s="19" t="b">
        <f t="shared" si="96"/>
        <v>0</v>
      </c>
      <c r="M462" s="20" t="str">
        <f>IF(ISBLANK('Klanten gegevens'!E432),"",TRIM('Klanten gegevens'!E432))</f>
        <v>ja</v>
      </c>
      <c r="N462" s="19" t="str">
        <f t="shared" si="97"/>
        <v/>
      </c>
      <c r="Q462" s="20" t="str">
        <f>IF(ISBLANK('Klanten gegevens'!R432),"",TRIM('Klanten gegevens'!R432))</f>
        <v/>
      </c>
      <c r="R462" s="19" t="str">
        <f t="shared" si="98"/>
        <v/>
      </c>
      <c r="S462" s="19" t="str">
        <f t="shared" si="99"/>
        <v/>
      </c>
      <c r="T462" s="19" t="str">
        <f t="shared" si="100"/>
        <v/>
      </c>
      <c r="U462" s="19" t="str">
        <f t="shared" si="101"/>
        <v/>
      </c>
      <c r="X462" s="20" t="str">
        <f>IF(ISBLANK('Klanten gegevens'!S432),"",TRIM('Klanten gegevens'!S432))</f>
        <v/>
      </c>
      <c r="Y462" s="19" t="str">
        <f t="shared" si="102"/>
        <v/>
      </c>
      <c r="Z462" s="20" t="str">
        <f>IF(ISBLANK('Klanten gegevens'!T432),"",TRIM('Klanten gegevens'!T432))</f>
        <v/>
      </c>
      <c r="AA462" s="19" t="str">
        <f t="shared" si="103"/>
        <v/>
      </c>
    </row>
    <row r="463" spans="1:27" x14ac:dyDescent="0.2">
      <c r="A463" s="19" t="e">
        <f>IF(ISBLANK('Klanten gegevens'!#REF!),"",TRIM(PROPER('Klanten gegevens'!#REF!)))</f>
        <v>#REF!</v>
      </c>
      <c r="B463" s="19" t="e">
        <f t="shared" si="91"/>
        <v>#REF!</v>
      </c>
      <c r="C463" s="20" t="e">
        <f>IF(ISBLANK('Klanten gegevens'!#REF!),"",TRIM(PROPER('Klanten gegevens'!#REF!)))</f>
        <v>#REF!</v>
      </c>
      <c r="D463" s="19" t="e">
        <f t="shared" si="92"/>
        <v>#REF!</v>
      </c>
      <c r="E463" s="20" t="e">
        <f>IF(ISBLANK('Klanten gegevens'!#REF!),"",TRIM(PROPER('Klanten gegevens'!#REF!)))</f>
        <v>#REF!</v>
      </c>
      <c r="F463" s="19" t="e">
        <f t="shared" si="93"/>
        <v>#REF!</v>
      </c>
      <c r="G463" s="19" t="e">
        <f>IF(F463="double ID",(MATCH(E463,E464:$E$3002,0)),"")</f>
        <v>#REF!</v>
      </c>
      <c r="H463" s="19" t="b">
        <f t="shared" si="94"/>
        <v>0</v>
      </c>
      <c r="I463" s="20" t="e">
        <f>IF(ISBLANK('Klanten gegevens'!#REF!),"",TRIM('Klanten gegevens'!#REF!))</f>
        <v>#REF!</v>
      </c>
      <c r="J463" s="19" t="e">
        <f t="shared" si="95"/>
        <v>#REF!</v>
      </c>
      <c r="K463" s="19" t="e">
        <f>IF(J463="double email",(MATCH(I463,I464:$I$3002,0)),"")</f>
        <v>#REF!</v>
      </c>
      <c r="L463" s="19" t="b">
        <f t="shared" si="96"/>
        <v>0</v>
      </c>
      <c r="M463" s="20" t="e">
        <f>IF(ISBLANK('Klanten gegevens'!#REF!),"",TRIM('Klanten gegevens'!#REF!))</f>
        <v>#REF!</v>
      </c>
      <c r="N463" s="19" t="e">
        <f t="shared" si="97"/>
        <v>#REF!</v>
      </c>
      <c r="Q463" s="20" t="e">
        <f>IF(ISBLANK('Klanten gegevens'!#REF!),"",TRIM('Klanten gegevens'!#REF!))</f>
        <v>#REF!</v>
      </c>
      <c r="R463" s="19" t="e">
        <f t="shared" si="98"/>
        <v>#REF!</v>
      </c>
      <c r="S463" s="19" t="e">
        <f t="shared" si="99"/>
        <v>#REF!</v>
      </c>
      <c r="T463" s="19" t="e">
        <f t="shared" si="100"/>
        <v>#REF!</v>
      </c>
      <c r="U463" s="19" t="e">
        <f t="shared" si="101"/>
        <v>#REF!</v>
      </c>
      <c r="X463" s="20" t="e">
        <f>IF(ISBLANK('Klanten gegevens'!#REF!),"",TRIM('Klanten gegevens'!#REF!))</f>
        <v>#REF!</v>
      </c>
      <c r="Y463" s="19" t="e">
        <f t="shared" si="102"/>
        <v>#REF!</v>
      </c>
      <c r="Z463" s="20" t="e">
        <f>IF(ISBLANK('Klanten gegevens'!#REF!),"",TRIM('Klanten gegevens'!#REF!))</f>
        <v>#REF!</v>
      </c>
      <c r="AA463" s="19" t="e">
        <f t="shared" si="103"/>
        <v>#REF!</v>
      </c>
    </row>
    <row r="464" spans="1:27" x14ac:dyDescent="0.2">
      <c r="A464" s="19" t="str">
        <f>IF(ISBLANK('Klanten gegevens'!A433),"",TRIM(PROPER('Klanten gegevens'!A433)))</f>
        <v>Ingrid</v>
      </c>
      <c r="B464" s="19" t="str">
        <f t="shared" si="91"/>
        <v/>
      </c>
      <c r="C464" s="20" t="str">
        <f>IF(ISBLANK('Klanten gegevens'!B433),"",TRIM(PROPER('Klanten gegevens'!B433)))</f>
        <v>Thomissen</v>
      </c>
      <c r="D464" s="19" t="str">
        <f t="shared" si="92"/>
        <v/>
      </c>
      <c r="E464" s="20" t="str">
        <f>IF(ISBLANK('Klanten gegevens'!C433),"",TRIM(PROPER('Klanten gegevens'!C433)))</f>
        <v>1184</v>
      </c>
      <c r="F464" s="19" t="str">
        <f t="shared" si="93"/>
        <v/>
      </c>
      <c r="G464" s="19" t="str">
        <f>IF(F464="double ID",(MATCH(E464,E465:$E$3002,0)),"")</f>
        <v/>
      </c>
      <c r="H464" s="19" t="b">
        <f t="shared" si="94"/>
        <v>0</v>
      </c>
      <c r="I464" s="20" t="str">
        <f>IF(ISBLANK('Klanten gegevens'!D433),"",TRIM('Klanten gegevens'!D433))</f>
        <v>ingrid@thomissen.net</v>
      </c>
      <c r="J464" s="19" t="str">
        <f t="shared" si="95"/>
        <v/>
      </c>
      <c r="K464" s="19" t="str">
        <f>IF(J464="double email",(MATCH(I464,I465:$I$3002,0)),"")</f>
        <v/>
      </c>
      <c r="L464" s="19" t="b">
        <f t="shared" si="96"/>
        <v>0</v>
      </c>
      <c r="M464" s="20" t="str">
        <f>IF(ISBLANK('Klanten gegevens'!E433),"",TRIM('Klanten gegevens'!E433))</f>
        <v>ja</v>
      </c>
      <c r="N464" s="19" t="str">
        <f t="shared" si="97"/>
        <v/>
      </c>
      <c r="Q464" s="20" t="str">
        <f>IF(ISBLANK('Klanten gegevens'!R433),"",TRIM('Klanten gegevens'!R433))</f>
        <v/>
      </c>
      <c r="R464" s="19" t="str">
        <f t="shared" si="98"/>
        <v/>
      </c>
      <c r="S464" s="19" t="str">
        <f t="shared" si="99"/>
        <v/>
      </c>
      <c r="T464" s="19" t="str">
        <f t="shared" si="100"/>
        <v/>
      </c>
      <c r="U464" s="19" t="str">
        <f t="shared" si="101"/>
        <v/>
      </c>
      <c r="X464" s="20" t="str">
        <f>IF(ISBLANK('Klanten gegevens'!S433),"",TRIM('Klanten gegevens'!S433))</f>
        <v/>
      </c>
      <c r="Y464" s="19" t="str">
        <f t="shared" si="102"/>
        <v/>
      </c>
      <c r="Z464" s="20" t="str">
        <f>IF(ISBLANK('Klanten gegevens'!T433),"",TRIM('Klanten gegevens'!T433))</f>
        <v/>
      </c>
      <c r="AA464" s="19" t="str">
        <f t="shared" si="103"/>
        <v/>
      </c>
    </row>
    <row r="465" spans="1:27" x14ac:dyDescent="0.2">
      <c r="A465" s="19" t="str">
        <f>IF(ISBLANK('Klanten gegevens'!A434),"",TRIM(PROPER('Klanten gegevens'!A434)))</f>
        <v>Ingrid</v>
      </c>
      <c r="B465" s="19" t="str">
        <f t="shared" si="91"/>
        <v/>
      </c>
      <c r="C465" s="20" t="str">
        <f>IF(ISBLANK('Klanten gegevens'!B434),"",TRIM(PROPER('Klanten gegevens'!B434)))</f>
        <v>Van De Laar</v>
      </c>
      <c r="D465" s="19" t="str">
        <f t="shared" si="92"/>
        <v/>
      </c>
      <c r="E465" s="20" t="str">
        <f>IF(ISBLANK('Klanten gegevens'!C434),"",TRIM(PROPER('Klanten gegevens'!C434)))</f>
        <v>1185</v>
      </c>
      <c r="F465" s="19" t="str">
        <f t="shared" si="93"/>
        <v/>
      </c>
      <c r="G465" s="19" t="str">
        <f>IF(F465="double ID",(MATCH(E465,E466:$E$3002,0)),"")</f>
        <v/>
      </c>
      <c r="H465" s="19" t="b">
        <f t="shared" si="94"/>
        <v>0</v>
      </c>
      <c r="I465" s="20" t="str">
        <f>IF(ISBLANK('Klanten gegevens'!D434),"",TRIM('Klanten gegevens'!D434))</f>
        <v>ievdlaar@gmail.com</v>
      </c>
      <c r="J465" s="19" t="str">
        <f t="shared" si="95"/>
        <v/>
      </c>
      <c r="K465" s="19" t="str">
        <f>IF(J465="double email",(MATCH(I465,I466:$I$3002,0)),"")</f>
        <v/>
      </c>
      <c r="L465" s="19" t="b">
        <f t="shared" si="96"/>
        <v>0</v>
      </c>
      <c r="M465" s="20" t="str">
        <f>IF(ISBLANK('Klanten gegevens'!E434),"",TRIM('Klanten gegevens'!E434))</f>
        <v>ja</v>
      </c>
      <c r="N465" s="19" t="str">
        <f t="shared" si="97"/>
        <v/>
      </c>
      <c r="Q465" s="20" t="str">
        <f>IF(ISBLANK('Klanten gegevens'!R434),"",TRIM('Klanten gegevens'!R434))</f>
        <v/>
      </c>
      <c r="R465" s="19" t="str">
        <f t="shared" si="98"/>
        <v/>
      </c>
      <c r="S465" s="19" t="str">
        <f t="shared" si="99"/>
        <v/>
      </c>
      <c r="T465" s="19" t="str">
        <f t="shared" si="100"/>
        <v/>
      </c>
      <c r="U465" s="19" t="str">
        <f t="shared" si="101"/>
        <v/>
      </c>
      <c r="X465" s="20" t="str">
        <f>IF(ISBLANK('Klanten gegevens'!S434),"",TRIM('Klanten gegevens'!S434))</f>
        <v/>
      </c>
      <c r="Y465" s="19" t="str">
        <f t="shared" si="102"/>
        <v/>
      </c>
      <c r="Z465" s="20" t="str">
        <f>IF(ISBLANK('Klanten gegevens'!T434),"",TRIM('Klanten gegevens'!T434))</f>
        <v/>
      </c>
      <c r="AA465" s="19" t="str">
        <f t="shared" si="103"/>
        <v/>
      </c>
    </row>
    <row r="466" spans="1:27" x14ac:dyDescent="0.2">
      <c r="A466" s="19" t="str">
        <f>IF(ISBLANK('Klanten gegevens'!A435),"",TRIM(PROPER('Klanten gegevens'!A435)))</f>
        <v>Ingrid</v>
      </c>
      <c r="B466" s="19" t="str">
        <f t="shared" si="91"/>
        <v/>
      </c>
      <c r="C466" s="20" t="str">
        <f>IF(ISBLANK('Klanten gegevens'!B435),"",TRIM(PROPER('Klanten gegevens'!B435)))</f>
        <v>Vriesde</v>
      </c>
      <c r="D466" s="19" t="str">
        <f t="shared" si="92"/>
        <v/>
      </c>
      <c r="E466" s="20" t="str">
        <f>IF(ISBLANK('Klanten gegevens'!C435),"",TRIM(PROPER('Klanten gegevens'!C435)))</f>
        <v>1186</v>
      </c>
      <c r="F466" s="19" t="str">
        <f t="shared" si="93"/>
        <v/>
      </c>
      <c r="G466" s="19" t="str">
        <f>IF(F466="double ID",(MATCH(E466,E467:$E$3002,0)),"")</f>
        <v/>
      </c>
      <c r="H466" s="19" t="b">
        <f t="shared" si="94"/>
        <v>0</v>
      </c>
      <c r="I466" s="20" t="str">
        <f>IF(ISBLANK('Klanten gegevens'!D435),"",TRIM('Klanten gegevens'!D435))</f>
        <v>ingridvriesde@hotmail.com</v>
      </c>
      <c r="J466" s="19" t="str">
        <f t="shared" si="95"/>
        <v/>
      </c>
      <c r="K466" s="19" t="str">
        <f>IF(J466="double email",(MATCH(I466,I467:$I$3002,0)),"")</f>
        <v/>
      </c>
      <c r="L466" s="19" t="b">
        <f t="shared" si="96"/>
        <v>0</v>
      </c>
      <c r="M466" s="20" t="str">
        <f>IF(ISBLANK('Klanten gegevens'!E435),"",TRIM('Klanten gegevens'!E435))</f>
        <v>ja</v>
      </c>
      <c r="N466" s="19" t="str">
        <f t="shared" si="97"/>
        <v/>
      </c>
      <c r="Q466" s="20" t="str">
        <f>IF(ISBLANK('Klanten gegevens'!R435),"",TRIM('Klanten gegevens'!R435))</f>
        <v/>
      </c>
      <c r="R466" s="19" t="str">
        <f t="shared" si="98"/>
        <v/>
      </c>
      <c r="S466" s="19" t="str">
        <f t="shared" si="99"/>
        <v/>
      </c>
      <c r="T466" s="19" t="str">
        <f t="shared" si="100"/>
        <v/>
      </c>
      <c r="U466" s="19" t="str">
        <f t="shared" si="101"/>
        <v/>
      </c>
      <c r="X466" s="20" t="str">
        <f>IF(ISBLANK('Klanten gegevens'!S435),"",TRIM('Klanten gegevens'!S435))</f>
        <v/>
      </c>
      <c r="Y466" s="19" t="str">
        <f t="shared" si="102"/>
        <v/>
      </c>
      <c r="Z466" s="20" t="str">
        <f>IF(ISBLANK('Klanten gegevens'!T435),"",TRIM('Klanten gegevens'!T435))</f>
        <v/>
      </c>
      <c r="AA466" s="19" t="str">
        <f t="shared" si="103"/>
        <v/>
      </c>
    </row>
    <row r="467" spans="1:27" x14ac:dyDescent="0.2">
      <c r="A467" s="19" t="str">
        <f>IF(ISBLANK('Klanten gegevens'!A436),"",TRIM(PROPER('Klanten gegevens'!A436)))</f>
        <v>Ioana</v>
      </c>
      <c r="B467" s="19" t="str">
        <f t="shared" si="91"/>
        <v/>
      </c>
      <c r="C467" s="20" t="str">
        <f>IF(ISBLANK('Klanten gegevens'!B436),"",TRIM(PROPER('Klanten gegevens'!B436)))</f>
        <v>Fudulu</v>
      </c>
      <c r="D467" s="19" t="str">
        <f t="shared" si="92"/>
        <v/>
      </c>
      <c r="E467" s="20" t="str">
        <f>IF(ISBLANK('Klanten gegevens'!C436),"",TRIM(PROPER('Klanten gegevens'!C436)))</f>
        <v>598</v>
      </c>
      <c r="F467" s="19" t="str">
        <f t="shared" si="93"/>
        <v/>
      </c>
      <c r="G467" s="19" t="str">
        <f>IF(F467="double ID",(MATCH(E467,E468:$E$3002,0)),"")</f>
        <v/>
      </c>
      <c r="H467" s="19" t="b">
        <f t="shared" si="94"/>
        <v>0</v>
      </c>
      <c r="I467" s="20" t="str">
        <f>IF(ISBLANK('Klanten gegevens'!D436),"",TRIM('Klanten gegevens'!D436))</f>
        <v>ioanna.fudulu@gmail.com</v>
      </c>
      <c r="J467" s="19" t="str">
        <f t="shared" si="95"/>
        <v/>
      </c>
      <c r="K467" s="19" t="str">
        <f>IF(J467="double email",(MATCH(I467,I468:$I$3002,0)),"")</f>
        <v/>
      </c>
      <c r="L467" s="19" t="b">
        <f t="shared" si="96"/>
        <v>0</v>
      </c>
      <c r="M467" s="20" t="str">
        <f>IF(ISBLANK('Klanten gegevens'!E436),"",TRIM('Klanten gegevens'!E436))</f>
        <v>ja</v>
      </c>
      <c r="N467" s="19" t="str">
        <f t="shared" si="97"/>
        <v/>
      </c>
      <c r="Q467" s="20" t="str">
        <f>IF(ISBLANK('Klanten gegevens'!R436),"",TRIM('Klanten gegevens'!R436))</f>
        <v/>
      </c>
      <c r="R467" s="19" t="str">
        <f t="shared" si="98"/>
        <v/>
      </c>
      <c r="S467" s="19" t="str">
        <f t="shared" si="99"/>
        <v/>
      </c>
      <c r="T467" s="19" t="str">
        <f t="shared" si="100"/>
        <v/>
      </c>
      <c r="U467" s="19" t="str">
        <f t="shared" si="101"/>
        <v/>
      </c>
      <c r="X467" s="20" t="str">
        <f>IF(ISBLANK('Klanten gegevens'!S436),"",TRIM('Klanten gegevens'!S436))</f>
        <v/>
      </c>
      <c r="Y467" s="19" t="str">
        <f t="shared" si="102"/>
        <v/>
      </c>
      <c r="Z467" s="20" t="str">
        <f>IF(ISBLANK('Klanten gegevens'!T436),"",TRIM('Klanten gegevens'!T436))</f>
        <v/>
      </c>
      <c r="AA467" s="19" t="str">
        <f t="shared" si="103"/>
        <v/>
      </c>
    </row>
    <row r="468" spans="1:27" x14ac:dyDescent="0.2">
      <c r="A468" s="19" t="str">
        <f>IF(ISBLANK('Klanten gegevens'!A437),"",TRIM(PROPER('Klanten gegevens'!A437)))</f>
        <v>Irena</v>
      </c>
      <c r="B468" s="19" t="str">
        <f t="shared" si="91"/>
        <v/>
      </c>
      <c r="C468" s="20" t="str">
        <f>IF(ISBLANK('Klanten gegevens'!B437),"",TRIM(PROPER('Klanten gegevens'!B437)))</f>
        <v>Kveskova</v>
      </c>
      <c r="D468" s="19" t="str">
        <f t="shared" si="92"/>
        <v/>
      </c>
      <c r="E468" s="20" t="str">
        <f>IF(ISBLANK('Klanten gegevens'!C437),"",TRIM(PROPER('Klanten gegevens'!C437)))</f>
        <v>1187</v>
      </c>
      <c r="F468" s="19" t="str">
        <f t="shared" si="93"/>
        <v/>
      </c>
      <c r="G468" s="19" t="str">
        <f>IF(F468="double ID",(MATCH(E468,E469:$E$3002,0)),"")</f>
        <v/>
      </c>
      <c r="H468" s="19" t="b">
        <f t="shared" si="94"/>
        <v>0</v>
      </c>
      <c r="I468" s="20" t="str">
        <f>IF(ISBLANK('Klanten gegevens'!D437),"",TRIM('Klanten gegevens'!D437))</f>
        <v>ik12664@my.bristol.ac.uk</v>
      </c>
      <c r="J468" s="19" t="str">
        <f t="shared" si="95"/>
        <v/>
      </c>
      <c r="K468" s="19" t="str">
        <f>IF(J468="double email",(MATCH(I468,I469:$I$3002,0)),"")</f>
        <v/>
      </c>
      <c r="L468" s="19" t="b">
        <f t="shared" si="96"/>
        <v>0</v>
      </c>
      <c r="M468" s="20" t="str">
        <f>IF(ISBLANK('Klanten gegevens'!E437),"",TRIM('Klanten gegevens'!E437))</f>
        <v>ja</v>
      </c>
      <c r="N468" s="19" t="str">
        <f t="shared" si="97"/>
        <v/>
      </c>
      <c r="Q468" s="20" t="str">
        <f>IF(ISBLANK('Klanten gegevens'!R437),"",TRIM('Klanten gegevens'!R437))</f>
        <v/>
      </c>
      <c r="R468" s="19" t="str">
        <f t="shared" si="98"/>
        <v/>
      </c>
      <c r="S468" s="19" t="str">
        <f t="shared" si="99"/>
        <v/>
      </c>
      <c r="T468" s="19" t="str">
        <f t="shared" si="100"/>
        <v/>
      </c>
      <c r="U468" s="19" t="str">
        <f t="shared" si="101"/>
        <v/>
      </c>
      <c r="X468" s="20" t="str">
        <f>IF(ISBLANK('Klanten gegevens'!S437),"",TRIM('Klanten gegevens'!S437))</f>
        <v/>
      </c>
      <c r="Y468" s="19" t="str">
        <f t="shared" si="102"/>
        <v/>
      </c>
      <c r="Z468" s="20" t="str">
        <f>IF(ISBLANK('Klanten gegevens'!T437),"",TRIM('Klanten gegevens'!T437))</f>
        <v/>
      </c>
      <c r="AA468" s="19" t="str">
        <f t="shared" si="103"/>
        <v/>
      </c>
    </row>
    <row r="469" spans="1:27" x14ac:dyDescent="0.2">
      <c r="A469" s="19" t="str">
        <f>IF(ISBLANK('Klanten gegevens'!A438),"",TRIM(PROPER('Klanten gegevens'!A438)))</f>
        <v>Irene</v>
      </c>
      <c r="B469" s="19" t="str">
        <f t="shared" si="91"/>
        <v/>
      </c>
      <c r="C469" s="20" t="str">
        <f>IF(ISBLANK('Klanten gegevens'!B438),"",TRIM(PROPER('Klanten gegevens'!B438)))</f>
        <v>Vervuurt</v>
      </c>
      <c r="D469" s="19" t="str">
        <f t="shared" si="92"/>
        <v/>
      </c>
      <c r="E469" s="20" t="str">
        <f>IF(ISBLANK('Klanten gegevens'!C438),"",TRIM(PROPER('Klanten gegevens'!C438)))</f>
        <v>1188</v>
      </c>
      <c r="F469" s="19" t="str">
        <f t="shared" si="93"/>
        <v/>
      </c>
      <c r="G469" s="19" t="str">
        <f>IF(F469="double ID",(MATCH(E469,E470:$E$3002,0)),"")</f>
        <v/>
      </c>
      <c r="H469" s="19" t="b">
        <f t="shared" si="94"/>
        <v>0</v>
      </c>
      <c r="I469" s="20" t="str">
        <f>IF(ISBLANK('Klanten gegevens'!D438),"",TRIM('Klanten gegevens'!D438))</f>
        <v>irene.vervuurt@gmx.net</v>
      </c>
      <c r="J469" s="19" t="str">
        <f t="shared" si="95"/>
        <v/>
      </c>
      <c r="K469" s="19" t="str">
        <f>IF(J469="double email",(MATCH(I469,I470:$I$3002,0)),"")</f>
        <v/>
      </c>
      <c r="L469" s="19" t="b">
        <f t="shared" si="96"/>
        <v>0</v>
      </c>
      <c r="M469" s="20" t="str">
        <f>IF(ISBLANK('Klanten gegevens'!E438),"",TRIM('Klanten gegevens'!E438))</f>
        <v>ja</v>
      </c>
      <c r="N469" s="19" t="str">
        <f t="shared" si="97"/>
        <v/>
      </c>
      <c r="Q469" s="20" t="str">
        <f>IF(ISBLANK('Klanten gegevens'!R438),"",TRIM('Klanten gegevens'!R438))</f>
        <v/>
      </c>
      <c r="R469" s="19" t="str">
        <f t="shared" si="98"/>
        <v/>
      </c>
      <c r="S469" s="19" t="str">
        <f t="shared" si="99"/>
        <v/>
      </c>
      <c r="T469" s="19" t="str">
        <f t="shared" si="100"/>
        <v/>
      </c>
      <c r="U469" s="19" t="str">
        <f t="shared" si="101"/>
        <v/>
      </c>
      <c r="X469" s="20" t="str">
        <f>IF(ISBLANK('Klanten gegevens'!S438),"",TRIM('Klanten gegevens'!S438))</f>
        <v/>
      </c>
      <c r="Y469" s="19" t="str">
        <f t="shared" si="102"/>
        <v/>
      </c>
      <c r="Z469" s="20" t="str">
        <f>IF(ISBLANK('Klanten gegevens'!T438),"",TRIM('Klanten gegevens'!T438))</f>
        <v/>
      </c>
      <c r="AA469" s="19" t="str">
        <f t="shared" si="103"/>
        <v/>
      </c>
    </row>
    <row r="470" spans="1:27" x14ac:dyDescent="0.2">
      <c r="A470" s="19" t="str">
        <f>IF(ISBLANK('Klanten gegevens'!A439),"",TRIM(PROPER('Klanten gegevens'!A439)))</f>
        <v>Ires</v>
      </c>
      <c r="B470" s="19" t="str">
        <f t="shared" si="91"/>
        <v/>
      </c>
      <c r="C470" s="20" t="str">
        <f>IF(ISBLANK('Klanten gegevens'!B439),"",TRIM(PROPER('Klanten gegevens'!B439)))</f>
        <v>Borgmans</v>
      </c>
      <c r="D470" s="19" t="str">
        <f t="shared" si="92"/>
        <v/>
      </c>
      <c r="E470" s="20" t="str">
        <f>IF(ISBLANK('Klanten gegevens'!C439),"",TRIM(PROPER('Klanten gegevens'!C439)))</f>
        <v>377</v>
      </c>
      <c r="F470" s="19" t="str">
        <f t="shared" si="93"/>
        <v/>
      </c>
      <c r="G470" s="19" t="str">
        <f>IF(F470="double ID",(MATCH(E470,E471:$E$3002,0)),"")</f>
        <v/>
      </c>
      <c r="H470" s="19" t="b">
        <f t="shared" si="94"/>
        <v>0</v>
      </c>
      <c r="I470" s="20" t="str">
        <f>IF(ISBLANK('Klanten gegevens'!D439),"",TRIM('Klanten gegevens'!D439))</f>
        <v>iresborgmans@hotmail.com</v>
      </c>
      <c r="J470" s="19" t="str">
        <f t="shared" si="95"/>
        <v/>
      </c>
      <c r="K470" s="19" t="str">
        <f>IF(J470="double email",(MATCH(I470,I471:$I$3002,0)),"")</f>
        <v/>
      </c>
      <c r="L470" s="19" t="b">
        <f t="shared" si="96"/>
        <v>0</v>
      </c>
      <c r="M470" s="20" t="str">
        <f>IF(ISBLANK('Klanten gegevens'!E439),"",TRIM('Klanten gegevens'!E439))</f>
        <v>ja</v>
      </c>
      <c r="N470" s="19" t="str">
        <f t="shared" si="97"/>
        <v/>
      </c>
      <c r="Q470" s="20" t="str">
        <f>IF(ISBLANK('Klanten gegevens'!R439),"",TRIM('Klanten gegevens'!R439))</f>
        <v/>
      </c>
      <c r="R470" s="19" t="str">
        <f t="shared" si="98"/>
        <v/>
      </c>
      <c r="S470" s="19" t="str">
        <f t="shared" si="99"/>
        <v/>
      </c>
      <c r="T470" s="19" t="str">
        <f t="shared" si="100"/>
        <v/>
      </c>
      <c r="U470" s="19" t="str">
        <f t="shared" si="101"/>
        <v/>
      </c>
      <c r="X470" s="20" t="str">
        <f>IF(ISBLANK('Klanten gegevens'!S439),"",TRIM('Klanten gegevens'!S439))</f>
        <v/>
      </c>
      <c r="Y470" s="19" t="str">
        <f t="shared" si="102"/>
        <v/>
      </c>
      <c r="Z470" s="20" t="str">
        <f>IF(ISBLANK('Klanten gegevens'!T439),"",TRIM('Klanten gegevens'!T439))</f>
        <v/>
      </c>
      <c r="AA470" s="19" t="str">
        <f t="shared" si="103"/>
        <v/>
      </c>
    </row>
    <row r="471" spans="1:27" x14ac:dyDescent="0.2">
      <c r="A471" s="19" t="str">
        <f>IF(ISBLANK('Klanten gegevens'!A440),"",TRIM(PROPER('Klanten gegevens'!A440)))</f>
        <v>Iris</v>
      </c>
      <c r="B471" s="19" t="str">
        <f t="shared" si="91"/>
        <v/>
      </c>
      <c r="C471" s="20" t="str">
        <f>IF(ISBLANK('Klanten gegevens'!B440),"",TRIM(PROPER('Klanten gegevens'!B440)))</f>
        <v>Rotee</v>
      </c>
      <c r="D471" s="19" t="str">
        <f t="shared" si="92"/>
        <v/>
      </c>
      <c r="E471" s="20" t="str">
        <f>IF(ISBLANK('Klanten gegevens'!C440),"",TRIM(PROPER('Klanten gegevens'!C440)))</f>
        <v>177</v>
      </c>
      <c r="F471" s="19" t="str">
        <f t="shared" si="93"/>
        <v/>
      </c>
      <c r="G471" s="19" t="str">
        <f>IF(F471="double ID",(MATCH(E471,E472:$E$3002,0)),"")</f>
        <v/>
      </c>
      <c r="H471" s="19" t="b">
        <f t="shared" si="94"/>
        <v>0</v>
      </c>
      <c r="I471" s="20" t="str">
        <f>IF(ISBLANK('Klanten gegevens'!D440),"",TRIM('Klanten gegevens'!D440))</f>
        <v>iris_rotee@xs4all.nl</v>
      </c>
      <c r="J471" s="19" t="str">
        <f t="shared" si="95"/>
        <v/>
      </c>
      <c r="K471" s="19" t="str">
        <f>IF(J471="double email",(MATCH(I471,I472:$I$3002,0)),"")</f>
        <v/>
      </c>
      <c r="L471" s="19" t="b">
        <f t="shared" si="96"/>
        <v>0</v>
      </c>
      <c r="M471" s="20" t="str">
        <f>IF(ISBLANK('Klanten gegevens'!E440),"",TRIM('Klanten gegevens'!E440))</f>
        <v>ja</v>
      </c>
      <c r="N471" s="19" t="str">
        <f t="shared" si="97"/>
        <v/>
      </c>
      <c r="Q471" s="20" t="str">
        <f>IF(ISBLANK('Klanten gegevens'!R440),"",TRIM('Klanten gegevens'!R440))</f>
        <v/>
      </c>
      <c r="R471" s="19" t="str">
        <f t="shared" si="98"/>
        <v/>
      </c>
      <c r="S471" s="19" t="str">
        <f t="shared" si="99"/>
        <v/>
      </c>
      <c r="T471" s="19" t="str">
        <f t="shared" si="100"/>
        <v/>
      </c>
      <c r="U471" s="19" t="str">
        <f t="shared" si="101"/>
        <v/>
      </c>
      <c r="X471" s="20" t="str">
        <f>IF(ISBLANK('Klanten gegevens'!S440),"",TRIM('Klanten gegevens'!S440))</f>
        <v/>
      </c>
      <c r="Y471" s="19" t="str">
        <f t="shared" si="102"/>
        <v/>
      </c>
      <c r="Z471" s="20" t="str">
        <f>IF(ISBLANK('Klanten gegevens'!T440),"",TRIM('Klanten gegevens'!T440))</f>
        <v/>
      </c>
      <c r="AA471" s="19" t="str">
        <f t="shared" si="103"/>
        <v/>
      </c>
    </row>
    <row r="472" spans="1:27" x14ac:dyDescent="0.2">
      <c r="A472" s="19" t="str">
        <f>IF(ISBLANK('Klanten gegevens'!A441),"",TRIM(PROPER('Klanten gegevens'!A441)))</f>
        <v>Iris</v>
      </c>
      <c r="B472" s="19" t="str">
        <f t="shared" si="91"/>
        <v/>
      </c>
      <c r="C472" s="20" t="str">
        <f>IF(ISBLANK('Klanten gegevens'!B441),"",TRIM(PROPER('Klanten gegevens'!B441)))</f>
        <v>Binot</v>
      </c>
      <c r="D472" s="19" t="str">
        <f t="shared" si="92"/>
        <v/>
      </c>
      <c r="E472" s="20" t="str">
        <f>IF(ISBLANK('Klanten gegevens'!C441),"",TRIM(PROPER('Klanten gegevens'!C441)))</f>
        <v>350</v>
      </c>
      <c r="F472" s="19" t="str">
        <f t="shared" si="93"/>
        <v/>
      </c>
      <c r="G472" s="19" t="str">
        <f>IF(F472="double ID",(MATCH(E472,E473:$E$3002,0)),"")</f>
        <v/>
      </c>
      <c r="H472" s="19" t="b">
        <f t="shared" si="94"/>
        <v>0</v>
      </c>
      <c r="I472" s="20" t="str">
        <f>IF(ISBLANK('Klanten gegevens'!D441),"",TRIM('Klanten gegevens'!D441))</f>
        <v>irisbinot@gmail.com</v>
      </c>
      <c r="J472" s="19" t="str">
        <f t="shared" si="95"/>
        <v/>
      </c>
      <c r="K472" s="19" t="str">
        <f>IF(J472="double email",(MATCH(I472,I473:$I$3002,0)),"")</f>
        <v/>
      </c>
      <c r="L472" s="19" t="b">
        <f t="shared" si="96"/>
        <v>0</v>
      </c>
      <c r="M472" s="20" t="str">
        <f>IF(ISBLANK('Klanten gegevens'!E441),"",TRIM('Klanten gegevens'!E441))</f>
        <v>ja</v>
      </c>
      <c r="N472" s="19" t="str">
        <f t="shared" si="97"/>
        <v/>
      </c>
      <c r="Q472" s="20" t="str">
        <f>IF(ISBLANK('Klanten gegevens'!R441),"",TRIM('Klanten gegevens'!R441))</f>
        <v/>
      </c>
      <c r="R472" s="19" t="str">
        <f t="shared" si="98"/>
        <v/>
      </c>
      <c r="S472" s="19" t="str">
        <f t="shared" si="99"/>
        <v/>
      </c>
      <c r="T472" s="19" t="str">
        <f t="shared" si="100"/>
        <v/>
      </c>
      <c r="U472" s="19" t="str">
        <f t="shared" si="101"/>
        <v/>
      </c>
      <c r="X472" s="20" t="str">
        <f>IF(ISBLANK('Klanten gegevens'!S441),"",TRIM('Klanten gegevens'!S441))</f>
        <v/>
      </c>
      <c r="Y472" s="19" t="str">
        <f t="shared" si="102"/>
        <v/>
      </c>
      <c r="Z472" s="20" t="str">
        <f>IF(ISBLANK('Klanten gegevens'!T441),"",TRIM('Klanten gegevens'!T441))</f>
        <v/>
      </c>
      <c r="AA472" s="19" t="str">
        <f t="shared" si="103"/>
        <v/>
      </c>
    </row>
    <row r="473" spans="1:27" x14ac:dyDescent="0.2">
      <c r="A473" s="19" t="str">
        <f>IF(ISBLANK('Klanten gegevens'!A442),"",TRIM(PROPER('Klanten gegevens'!A442)))</f>
        <v>Iris</v>
      </c>
      <c r="B473" s="19" t="str">
        <f t="shared" si="91"/>
        <v/>
      </c>
      <c r="C473" s="20" t="str">
        <f>IF(ISBLANK('Klanten gegevens'!B442),"",TRIM(PROPER('Klanten gegevens'!B442)))</f>
        <v>Castro</v>
      </c>
      <c r="D473" s="19" t="str">
        <f t="shared" si="92"/>
        <v/>
      </c>
      <c r="E473" s="20" t="str">
        <f>IF(ISBLANK('Klanten gegevens'!C442),"",TRIM(PROPER('Klanten gegevens'!C442)))</f>
        <v>428</v>
      </c>
      <c r="F473" s="19" t="str">
        <f t="shared" si="93"/>
        <v/>
      </c>
      <c r="G473" s="19" t="str">
        <f>IF(F473="double ID",(MATCH(E473,E474:$E$3002,0)),"")</f>
        <v/>
      </c>
      <c r="H473" s="19" t="b">
        <f t="shared" si="94"/>
        <v>0</v>
      </c>
      <c r="I473" s="20" t="str">
        <f>IF(ISBLANK('Klanten gegevens'!D442),"",TRIM('Klanten gegevens'!D442))</f>
        <v>iriscastro93@hotmail.com</v>
      </c>
      <c r="J473" s="19" t="str">
        <f t="shared" si="95"/>
        <v/>
      </c>
      <c r="K473" s="19" t="str">
        <f>IF(J473="double email",(MATCH(I473,I474:$I$3002,0)),"")</f>
        <v/>
      </c>
      <c r="L473" s="19" t="b">
        <f t="shared" si="96"/>
        <v>0</v>
      </c>
      <c r="M473" s="20" t="str">
        <f>IF(ISBLANK('Klanten gegevens'!E442),"",TRIM('Klanten gegevens'!E442))</f>
        <v>ja</v>
      </c>
      <c r="N473" s="19" t="str">
        <f t="shared" si="97"/>
        <v/>
      </c>
      <c r="Q473" s="20" t="str">
        <f>IF(ISBLANK('Klanten gegevens'!R442),"",TRIM('Klanten gegevens'!R442))</f>
        <v/>
      </c>
      <c r="R473" s="19" t="str">
        <f t="shared" si="98"/>
        <v/>
      </c>
      <c r="S473" s="19" t="str">
        <f t="shared" si="99"/>
        <v/>
      </c>
      <c r="T473" s="19" t="str">
        <f t="shared" si="100"/>
        <v/>
      </c>
      <c r="U473" s="19" t="str">
        <f t="shared" si="101"/>
        <v/>
      </c>
      <c r="X473" s="20" t="str">
        <f>IF(ISBLANK('Klanten gegevens'!S442),"",TRIM('Klanten gegevens'!S442))</f>
        <v/>
      </c>
      <c r="Y473" s="19" t="str">
        <f t="shared" si="102"/>
        <v/>
      </c>
      <c r="Z473" s="20" t="str">
        <f>IF(ISBLANK('Klanten gegevens'!T442),"",TRIM('Klanten gegevens'!T442))</f>
        <v/>
      </c>
      <c r="AA473" s="19" t="str">
        <f t="shared" si="103"/>
        <v/>
      </c>
    </row>
    <row r="474" spans="1:27" x14ac:dyDescent="0.2">
      <c r="A474" s="19" t="str">
        <f>IF(ISBLANK('Klanten gegevens'!A443),"",TRIM(PROPER('Klanten gegevens'!A443)))</f>
        <v>Iris</v>
      </c>
      <c r="B474" s="19" t="str">
        <f t="shared" si="91"/>
        <v/>
      </c>
      <c r="C474" s="20" t="str">
        <f>IF(ISBLANK('Klanten gegevens'!B443),"",TRIM(PROPER('Klanten gegevens'!B443)))</f>
        <v>Hofman</v>
      </c>
      <c r="D474" s="19" t="str">
        <f t="shared" si="92"/>
        <v/>
      </c>
      <c r="E474" s="20" t="str">
        <f>IF(ISBLANK('Klanten gegevens'!C443),"",TRIM(PROPER('Klanten gegevens'!C443)))</f>
        <v>738</v>
      </c>
      <c r="F474" s="19" t="str">
        <f t="shared" si="93"/>
        <v/>
      </c>
      <c r="G474" s="19" t="str">
        <f>IF(F474="double ID",(MATCH(E474,E475:$E$3002,0)),"")</f>
        <v/>
      </c>
      <c r="H474" s="19" t="b">
        <f t="shared" si="94"/>
        <v>0</v>
      </c>
      <c r="I474" s="20" t="str">
        <f>IF(ISBLANK('Klanten gegevens'!D443),"",TRIM('Klanten gegevens'!D443))</f>
        <v>irishofman@live.nl</v>
      </c>
      <c r="J474" s="19" t="str">
        <f t="shared" si="95"/>
        <v/>
      </c>
      <c r="K474" s="19" t="str">
        <f>IF(J474="double email",(MATCH(I474,I475:$I$3002,0)),"")</f>
        <v/>
      </c>
      <c r="L474" s="19" t="b">
        <f t="shared" si="96"/>
        <v>0</v>
      </c>
      <c r="M474" s="20" t="str">
        <f>IF(ISBLANK('Klanten gegevens'!E443),"",TRIM('Klanten gegevens'!E443))</f>
        <v>ja</v>
      </c>
      <c r="N474" s="19" t="str">
        <f t="shared" si="97"/>
        <v/>
      </c>
      <c r="Q474" s="20" t="str">
        <f>IF(ISBLANK('Klanten gegevens'!R443),"",TRIM('Klanten gegevens'!R443))</f>
        <v/>
      </c>
      <c r="R474" s="19" t="str">
        <f t="shared" si="98"/>
        <v/>
      </c>
      <c r="S474" s="19" t="str">
        <f t="shared" si="99"/>
        <v/>
      </c>
      <c r="T474" s="19" t="str">
        <f t="shared" si="100"/>
        <v/>
      </c>
      <c r="U474" s="19" t="str">
        <f t="shared" si="101"/>
        <v/>
      </c>
      <c r="X474" s="20" t="str">
        <f>IF(ISBLANK('Klanten gegevens'!S443),"",TRIM('Klanten gegevens'!S443))</f>
        <v/>
      </c>
      <c r="Y474" s="19" t="str">
        <f t="shared" si="102"/>
        <v/>
      </c>
      <c r="Z474" s="20" t="str">
        <f>IF(ISBLANK('Klanten gegevens'!T443),"",TRIM('Klanten gegevens'!T443))</f>
        <v/>
      </c>
      <c r="AA474" s="19" t="str">
        <f t="shared" si="103"/>
        <v/>
      </c>
    </row>
    <row r="475" spans="1:27" x14ac:dyDescent="0.2">
      <c r="A475" s="19" t="str">
        <f>IF(ISBLANK('Klanten gegevens'!A444),"",TRIM(PROPER('Klanten gegevens'!A444)))</f>
        <v>Iris</v>
      </c>
      <c r="B475" s="19" t="str">
        <f t="shared" si="91"/>
        <v/>
      </c>
      <c r="C475" s="20" t="str">
        <f>IF(ISBLANK('Klanten gegevens'!B444),"",TRIM(PROPER('Klanten gegevens'!B444)))</f>
        <v>Houben</v>
      </c>
      <c r="D475" s="19" t="str">
        <f t="shared" si="92"/>
        <v/>
      </c>
      <c r="E475" s="20" t="str">
        <f>IF(ISBLANK('Klanten gegevens'!C444),"",TRIM(PROPER('Klanten gegevens'!C444)))</f>
        <v>745</v>
      </c>
      <c r="F475" s="19" t="str">
        <f t="shared" si="93"/>
        <v/>
      </c>
      <c r="G475" s="19" t="str">
        <f>IF(F475="double ID",(MATCH(E475,E476:$E$3002,0)),"")</f>
        <v/>
      </c>
      <c r="H475" s="19" t="b">
        <f t="shared" si="94"/>
        <v>0</v>
      </c>
      <c r="I475" s="20" t="str">
        <f>IF(ISBLANK('Klanten gegevens'!D444),"",TRIM('Klanten gegevens'!D444))</f>
        <v>iris.houben14@gmail.com</v>
      </c>
      <c r="J475" s="19" t="str">
        <f t="shared" si="95"/>
        <v/>
      </c>
      <c r="K475" s="19" t="str">
        <f>IF(J475="double email",(MATCH(I475,I476:$I$3002,0)),"")</f>
        <v/>
      </c>
      <c r="L475" s="19" t="b">
        <f t="shared" si="96"/>
        <v>0</v>
      </c>
      <c r="M475" s="20" t="str">
        <f>IF(ISBLANK('Klanten gegevens'!E444),"",TRIM('Klanten gegevens'!E444))</f>
        <v>ja</v>
      </c>
      <c r="N475" s="19" t="str">
        <f t="shared" si="97"/>
        <v/>
      </c>
      <c r="Q475" s="20" t="str">
        <f>IF(ISBLANK('Klanten gegevens'!R444),"",TRIM('Klanten gegevens'!R444))</f>
        <v/>
      </c>
      <c r="R475" s="19" t="str">
        <f t="shared" si="98"/>
        <v/>
      </c>
      <c r="S475" s="19" t="str">
        <f t="shared" si="99"/>
        <v/>
      </c>
      <c r="T475" s="19" t="str">
        <f t="shared" si="100"/>
        <v/>
      </c>
      <c r="U475" s="19" t="str">
        <f t="shared" si="101"/>
        <v/>
      </c>
      <c r="X475" s="20" t="str">
        <f>IF(ISBLANK('Klanten gegevens'!S444),"",TRIM('Klanten gegevens'!S444))</f>
        <v/>
      </c>
      <c r="Y475" s="19" t="str">
        <f t="shared" si="102"/>
        <v/>
      </c>
      <c r="Z475" s="20" t="str">
        <f>IF(ISBLANK('Klanten gegevens'!T444),"",TRIM('Klanten gegevens'!T444))</f>
        <v/>
      </c>
      <c r="AA475" s="19" t="str">
        <f t="shared" si="103"/>
        <v/>
      </c>
    </row>
    <row r="476" spans="1:27" x14ac:dyDescent="0.2">
      <c r="A476" s="19" t="str">
        <f>IF(ISBLANK('Klanten gegevens'!A445),"",TRIM(PROPER('Klanten gegevens'!A445)))</f>
        <v>Iris</v>
      </c>
      <c r="B476" s="19" t="str">
        <f t="shared" si="91"/>
        <v/>
      </c>
      <c r="C476" s="20" t="str">
        <f>IF(ISBLANK('Klanten gegevens'!B445),"",TRIM(PROPER('Klanten gegevens'!B445)))</f>
        <v>Magnee</v>
      </c>
      <c r="D476" s="19" t="str">
        <f t="shared" si="92"/>
        <v/>
      </c>
      <c r="E476" s="20" t="str">
        <f>IF(ISBLANK('Klanten gegevens'!C445),"",TRIM(PROPER('Klanten gegevens'!C445)))</f>
        <v>1189</v>
      </c>
      <c r="F476" s="19" t="str">
        <f t="shared" si="93"/>
        <v/>
      </c>
      <c r="G476" s="19" t="str">
        <f>IF(F476="double ID",(MATCH(E476,E477:$E$3002,0)),"")</f>
        <v/>
      </c>
      <c r="H476" s="19" t="b">
        <f t="shared" si="94"/>
        <v>0</v>
      </c>
      <c r="I476" s="20" t="str">
        <f>IF(ISBLANK('Klanten gegevens'!D445),"",TRIM('Klanten gegevens'!D445))</f>
        <v>irismagnee@hotmail.com</v>
      </c>
      <c r="J476" s="19" t="str">
        <f t="shared" si="95"/>
        <v/>
      </c>
      <c r="K476" s="19" t="str">
        <f>IF(J476="double email",(MATCH(I476,I477:$I$3002,0)),"")</f>
        <v/>
      </c>
      <c r="L476" s="19" t="b">
        <f t="shared" si="96"/>
        <v>0</v>
      </c>
      <c r="M476" s="20" t="str">
        <f>IF(ISBLANK('Klanten gegevens'!E445),"",TRIM('Klanten gegevens'!E445))</f>
        <v>ja</v>
      </c>
      <c r="N476" s="19" t="str">
        <f t="shared" si="97"/>
        <v/>
      </c>
      <c r="Q476" s="20" t="str">
        <f>IF(ISBLANK('Klanten gegevens'!R445),"",TRIM('Klanten gegevens'!R445))</f>
        <v/>
      </c>
      <c r="R476" s="19" t="str">
        <f t="shared" si="98"/>
        <v/>
      </c>
      <c r="S476" s="19" t="str">
        <f t="shared" si="99"/>
        <v/>
      </c>
      <c r="T476" s="19" t="str">
        <f t="shared" si="100"/>
        <v/>
      </c>
      <c r="U476" s="19" t="str">
        <f t="shared" si="101"/>
        <v/>
      </c>
      <c r="X476" s="20" t="str">
        <f>IF(ISBLANK('Klanten gegevens'!S445),"",TRIM('Klanten gegevens'!S445))</f>
        <v/>
      </c>
      <c r="Y476" s="19" t="str">
        <f t="shared" si="102"/>
        <v/>
      </c>
      <c r="Z476" s="20" t="str">
        <f>IF(ISBLANK('Klanten gegevens'!T445),"",TRIM('Klanten gegevens'!T445))</f>
        <v/>
      </c>
      <c r="AA476" s="19" t="str">
        <f t="shared" si="103"/>
        <v/>
      </c>
    </row>
    <row r="477" spans="1:27" x14ac:dyDescent="0.2">
      <c r="A477" s="19" t="e">
        <f>IF(ISBLANK('Klanten gegevens'!#REF!),"",TRIM(PROPER('Klanten gegevens'!#REF!)))</f>
        <v>#REF!</v>
      </c>
      <c r="B477" s="19" t="e">
        <f t="shared" si="91"/>
        <v>#REF!</v>
      </c>
      <c r="C477" s="20" t="e">
        <f>IF(ISBLANK('Klanten gegevens'!#REF!),"",TRIM(PROPER('Klanten gegevens'!#REF!)))</f>
        <v>#REF!</v>
      </c>
      <c r="D477" s="19" t="e">
        <f t="shared" si="92"/>
        <v>#REF!</v>
      </c>
      <c r="E477" s="20" t="e">
        <f>IF(ISBLANK('Klanten gegevens'!#REF!),"",TRIM(PROPER('Klanten gegevens'!#REF!)))</f>
        <v>#REF!</v>
      </c>
      <c r="F477" s="19" t="e">
        <f t="shared" si="93"/>
        <v>#REF!</v>
      </c>
      <c r="G477" s="19" t="e">
        <f>IF(F477="double ID",(MATCH(E477,E478:$E$3002,0)),"")</f>
        <v>#REF!</v>
      </c>
      <c r="H477" s="19" t="b">
        <f t="shared" si="94"/>
        <v>0</v>
      </c>
      <c r="I477" s="20" t="e">
        <f>IF(ISBLANK('Klanten gegevens'!#REF!),"",TRIM('Klanten gegevens'!#REF!))</f>
        <v>#REF!</v>
      </c>
      <c r="J477" s="19" t="e">
        <f t="shared" si="95"/>
        <v>#REF!</v>
      </c>
      <c r="K477" s="19" t="e">
        <f>IF(J477="double email",(MATCH(I477,I478:$I$3002,0)),"")</f>
        <v>#REF!</v>
      </c>
      <c r="L477" s="19" t="b">
        <f t="shared" si="96"/>
        <v>0</v>
      </c>
      <c r="M477" s="20" t="e">
        <f>IF(ISBLANK('Klanten gegevens'!#REF!),"",TRIM('Klanten gegevens'!#REF!))</f>
        <v>#REF!</v>
      </c>
      <c r="N477" s="19" t="e">
        <f t="shared" si="97"/>
        <v>#REF!</v>
      </c>
      <c r="Q477" s="20" t="e">
        <f>IF(ISBLANK('Klanten gegevens'!#REF!),"",TRIM('Klanten gegevens'!#REF!))</f>
        <v>#REF!</v>
      </c>
      <c r="R477" s="19" t="e">
        <f t="shared" si="98"/>
        <v>#REF!</v>
      </c>
      <c r="S477" s="19" t="e">
        <f t="shared" si="99"/>
        <v>#REF!</v>
      </c>
      <c r="T477" s="19" t="e">
        <f t="shared" si="100"/>
        <v>#REF!</v>
      </c>
      <c r="U477" s="19" t="e">
        <f t="shared" si="101"/>
        <v>#REF!</v>
      </c>
      <c r="X477" s="20" t="e">
        <f>IF(ISBLANK('Klanten gegevens'!#REF!),"",TRIM('Klanten gegevens'!#REF!))</f>
        <v>#REF!</v>
      </c>
      <c r="Y477" s="19" t="e">
        <f t="shared" si="102"/>
        <v>#REF!</v>
      </c>
      <c r="Z477" s="20" t="e">
        <f>IF(ISBLANK('Klanten gegevens'!#REF!),"",TRIM('Klanten gegevens'!#REF!))</f>
        <v>#REF!</v>
      </c>
      <c r="AA477" s="19" t="e">
        <f t="shared" si="103"/>
        <v>#REF!</v>
      </c>
    </row>
    <row r="478" spans="1:27" x14ac:dyDescent="0.2">
      <c r="A478" s="19" t="str">
        <f>IF(ISBLANK('Klanten gegevens'!A446),"",TRIM(PROPER('Klanten gegevens'!A446)))</f>
        <v>Irma</v>
      </c>
      <c r="B478" s="19" t="str">
        <f t="shared" si="91"/>
        <v/>
      </c>
      <c r="C478" s="20" t="str">
        <f>IF(ISBLANK('Klanten gegevens'!B446),"",TRIM(PROPER('Klanten gegevens'!B446)))</f>
        <v>Karnok</v>
      </c>
      <c r="D478" s="19" t="str">
        <f t="shared" si="92"/>
        <v/>
      </c>
      <c r="E478" s="20" t="str">
        <f>IF(ISBLANK('Klanten gegevens'!C446),"",TRIM(PROPER('Klanten gegevens'!C446)))</f>
        <v>811</v>
      </c>
      <c r="F478" s="19" t="str">
        <f t="shared" si="93"/>
        <v/>
      </c>
      <c r="G478" s="19" t="str">
        <f>IF(F478="double ID",(MATCH(E478,E479:$E$3002,0)),"")</f>
        <v/>
      </c>
      <c r="H478" s="19" t="b">
        <f t="shared" si="94"/>
        <v>0</v>
      </c>
      <c r="I478" s="20" t="str">
        <f>IF(ISBLANK('Klanten gegevens'!D446),"",TRIM('Klanten gegevens'!D446))</f>
        <v>irma.karnok65@gmail.com</v>
      </c>
      <c r="J478" s="19" t="str">
        <f t="shared" si="95"/>
        <v/>
      </c>
      <c r="K478" s="19" t="str">
        <f>IF(J478="double email",(MATCH(I478,I479:$I$3002,0)),"")</f>
        <v/>
      </c>
      <c r="L478" s="19" t="b">
        <f t="shared" si="96"/>
        <v>0</v>
      </c>
      <c r="M478" s="20" t="str">
        <f>IF(ISBLANK('Klanten gegevens'!E446),"",TRIM('Klanten gegevens'!E446))</f>
        <v>ja</v>
      </c>
      <c r="N478" s="19" t="str">
        <f t="shared" si="97"/>
        <v/>
      </c>
      <c r="Q478" s="20" t="str">
        <f>IF(ISBLANK('Klanten gegevens'!R446),"",TRIM('Klanten gegevens'!R446))</f>
        <v/>
      </c>
      <c r="R478" s="19" t="str">
        <f t="shared" si="98"/>
        <v/>
      </c>
      <c r="S478" s="19" t="str">
        <f t="shared" si="99"/>
        <v/>
      </c>
      <c r="T478" s="19" t="str">
        <f t="shared" si="100"/>
        <v/>
      </c>
      <c r="U478" s="19" t="str">
        <f t="shared" si="101"/>
        <v/>
      </c>
      <c r="X478" s="20" t="str">
        <f>IF(ISBLANK('Klanten gegevens'!S446),"",TRIM('Klanten gegevens'!S446))</f>
        <v/>
      </c>
      <c r="Y478" s="19" t="str">
        <f t="shared" si="102"/>
        <v/>
      </c>
      <c r="Z478" s="20" t="str">
        <f>IF(ISBLANK('Klanten gegevens'!T446),"",TRIM('Klanten gegevens'!T446))</f>
        <v/>
      </c>
      <c r="AA478" s="19" t="str">
        <f t="shared" si="103"/>
        <v/>
      </c>
    </row>
    <row r="479" spans="1:27" x14ac:dyDescent="0.2">
      <c r="A479" s="19" t="str">
        <f>IF(ISBLANK('Klanten gegevens'!A447),"",TRIM(PROPER('Klanten gegevens'!A447)))</f>
        <v>Isa</v>
      </c>
      <c r="B479" s="19" t="str">
        <f t="shared" si="91"/>
        <v/>
      </c>
      <c r="C479" s="20" t="str">
        <f>IF(ISBLANK('Klanten gegevens'!B447),"",TRIM(PROPER('Klanten gegevens'!B447)))</f>
        <v>Quodbach</v>
      </c>
      <c r="D479" s="19" t="str">
        <f t="shared" si="92"/>
        <v/>
      </c>
      <c r="E479" s="20" t="str">
        <f>IF(ISBLANK('Klanten gegevens'!C447),"",TRIM(PROPER('Klanten gegevens'!C447)))</f>
        <v>1191</v>
      </c>
      <c r="F479" s="19" t="str">
        <f t="shared" si="93"/>
        <v/>
      </c>
      <c r="G479" s="19" t="str">
        <f>IF(F479="double ID",(MATCH(E479,E480:$E$3002,0)),"")</f>
        <v/>
      </c>
      <c r="H479" s="19" t="b">
        <f t="shared" si="94"/>
        <v>0</v>
      </c>
      <c r="I479" s="20" t="str">
        <f>IF(ISBLANK('Klanten gegevens'!D447),"",TRIM('Klanten gegevens'!D447))</f>
        <v>isaquodbach@gmail.com</v>
      </c>
      <c r="J479" s="19" t="str">
        <f t="shared" si="95"/>
        <v/>
      </c>
      <c r="K479" s="19" t="str">
        <f>IF(J479="double email",(MATCH(I479,I480:$I$3002,0)),"")</f>
        <v/>
      </c>
      <c r="L479" s="19" t="b">
        <f t="shared" si="96"/>
        <v>0</v>
      </c>
      <c r="M479" s="20" t="str">
        <f>IF(ISBLANK('Klanten gegevens'!E447),"",TRIM('Klanten gegevens'!E447))</f>
        <v>ja</v>
      </c>
      <c r="N479" s="19" t="str">
        <f t="shared" si="97"/>
        <v/>
      </c>
      <c r="Q479" s="20" t="str">
        <f>IF(ISBLANK('Klanten gegevens'!R447),"",TRIM('Klanten gegevens'!R447))</f>
        <v/>
      </c>
      <c r="R479" s="19" t="str">
        <f t="shared" si="98"/>
        <v/>
      </c>
      <c r="S479" s="19" t="str">
        <f t="shared" si="99"/>
        <v/>
      </c>
      <c r="T479" s="19" t="str">
        <f t="shared" si="100"/>
        <v/>
      </c>
      <c r="U479" s="19" t="str">
        <f t="shared" si="101"/>
        <v/>
      </c>
      <c r="X479" s="20" t="str">
        <f>IF(ISBLANK('Klanten gegevens'!S447),"",TRIM('Klanten gegevens'!S447))</f>
        <v/>
      </c>
      <c r="Y479" s="19" t="str">
        <f t="shared" si="102"/>
        <v/>
      </c>
      <c r="Z479" s="20" t="str">
        <f>IF(ISBLANK('Klanten gegevens'!T447),"",TRIM('Klanten gegevens'!T447))</f>
        <v/>
      </c>
      <c r="AA479" s="19" t="str">
        <f t="shared" si="103"/>
        <v/>
      </c>
    </row>
    <row r="480" spans="1:27" x14ac:dyDescent="0.2">
      <c r="A480" s="19" t="str">
        <f>IF(ISBLANK('Klanten gegevens'!A448),"",TRIM(PROPER('Klanten gegevens'!A448)))</f>
        <v>Isabel</v>
      </c>
      <c r="B480" s="19" t="str">
        <f t="shared" si="91"/>
        <v/>
      </c>
      <c r="C480" s="20" t="str">
        <f>IF(ISBLANK('Klanten gegevens'!B448),"",TRIM(PROPER('Klanten gegevens'!B448)))</f>
        <v>Adons</v>
      </c>
      <c r="D480" s="19" t="str">
        <f t="shared" si="92"/>
        <v/>
      </c>
      <c r="E480" s="20" t="str">
        <f>IF(ISBLANK('Klanten gegevens'!C448),"",TRIM(PROPER('Klanten gegevens'!C448)))</f>
        <v>7</v>
      </c>
      <c r="F480" s="19" t="str">
        <f t="shared" si="93"/>
        <v/>
      </c>
      <c r="G480" s="19" t="str">
        <f>IF(F480="double ID",(MATCH(E480,E481:$E$3002,0)),"")</f>
        <v/>
      </c>
      <c r="H480" s="19" t="b">
        <f t="shared" si="94"/>
        <v>0</v>
      </c>
      <c r="I480" s="20" t="str">
        <f>IF(ISBLANK('Klanten gegevens'!D448),"",TRIM('Klanten gegevens'!D448))</f>
        <v>isabel.adons1@telenet.be</v>
      </c>
      <c r="J480" s="19" t="str">
        <f t="shared" si="95"/>
        <v/>
      </c>
      <c r="K480" s="19" t="str">
        <f>IF(J480="double email",(MATCH(I480,I481:$I$3002,0)),"")</f>
        <v/>
      </c>
      <c r="L480" s="19" t="b">
        <f t="shared" si="96"/>
        <v>0</v>
      </c>
      <c r="M480" s="20" t="str">
        <f>IF(ISBLANK('Klanten gegevens'!E448),"",TRIM('Klanten gegevens'!E448))</f>
        <v>ja</v>
      </c>
      <c r="N480" s="19" t="str">
        <f t="shared" si="97"/>
        <v/>
      </c>
      <c r="Q480" s="20" t="str">
        <f>IF(ISBLANK('Klanten gegevens'!R448),"",TRIM('Klanten gegevens'!R448))</f>
        <v/>
      </c>
      <c r="R480" s="19" t="str">
        <f t="shared" si="98"/>
        <v/>
      </c>
      <c r="S480" s="19" t="str">
        <f t="shared" si="99"/>
        <v/>
      </c>
      <c r="T480" s="19" t="str">
        <f t="shared" si="100"/>
        <v/>
      </c>
      <c r="U480" s="19" t="str">
        <f t="shared" si="101"/>
        <v/>
      </c>
      <c r="X480" s="20" t="str">
        <f>IF(ISBLANK('Klanten gegevens'!S448),"",TRIM('Klanten gegevens'!S448))</f>
        <v/>
      </c>
      <c r="Y480" s="19" t="str">
        <f t="shared" si="102"/>
        <v/>
      </c>
      <c r="Z480" s="20" t="str">
        <f>IF(ISBLANK('Klanten gegevens'!T448),"",TRIM('Klanten gegevens'!T448))</f>
        <v/>
      </c>
      <c r="AA480" s="19" t="str">
        <f t="shared" si="103"/>
        <v/>
      </c>
    </row>
    <row r="481" spans="1:27" x14ac:dyDescent="0.2">
      <c r="A481" s="19" t="str">
        <f>IF(ISBLANK('Klanten gegevens'!A449),"",TRIM(PROPER('Klanten gegevens'!A449)))</f>
        <v>Isabel</v>
      </c>
      <c r="B481" s="19" t="str">
        <f t="shared" si="91"/>
        <v/>
      </c>
      <c r="C481" s="20" t="str">
        <f>IF(ISBLANK('Klanten gegevens'!B449),"",TRIM(PROPER('Klanten gegevens'!B449)))</f>
        <v>Landsheer</v>
      </c>
      <c r="D481" s="19" t="str">
        <f t="shared" si="92"/>
        <v/>
      </c>
      <c r="E481" s="20" t="str">
        <f>IF(ISBLANK('Klanten gegevens'!C449),"",TRIM(PROPER('Klanten gegevens'!C449)))</f>
        <v>121</v>
      </c>
      <c r="F481" s="19" t="str">
        <f t="shared" si="93"/>
        <v/>
      </c>
      <c r="G481" s="19" t="str">
        <f>IF(F481="double ID",(MATCH(E481,E482:$E$3002,0)),"")</f>
        <v/>
      </c>
      <c r="H481" s="19" t="b">
        <f t="shared" si="94"/>
        <v>0</v>
      </c>
      <c r="I481" s="20" t="str">
        <f>IF(ISBLANK('Klanten gegevens'!D449),"",TRIM('Klanten gegevens'!D449))</f>
        <v>isabel.landsheer@gmail.com</v>
      </c>
      <c r="J481" s="19" t="str">
        <f t="shared" si="95"/>
        <v/>
      </c>
      <c r="K481" s="19" t="str">
        <f>IF(J481="double email",(MATCH(I481,I482:$I$3002,0)),"")</f>
        <v/>
      </c>
      <c r="L481" s="19" t="b">
        <f t="shared" si="96"/>
        <v>0</v>
      </c>
      <c r="M481" s="20" t="str">
        <f>IF(ISBLANK('Klanten gegevens'!E449),"",TRIM('Klanten gegevens'!E449))</f>
        <v>ja</v>
      </c>
      <c r="N481" s="19" t="str">
        <f t="shared" si="97"/>
        <v/>
      </c>
      <c r="Q481" s="20" t="str">
        <f>IF(ISBLANK('Klanten gegevens'!R449),"",TRIM('Klanten gegevens'!R449))</f>
        <v/>
      </c>
      <c r="R481" s="19" t="str">
        <f t="shared" si="98"/>
        <v/>
      </c>
      <c r="S481" s="19" t="str">
        <f t="shared" si="99"/>
        <v/>
      </c>
      <c r="T481" s="19" t="str">
        <f t="shared" si="100"/>
        <v/>
      </c>
      <c r="U481" s="19" t="str">
        <f t="shared" si="101"/>
        <v/>
      </c>
      <c r="X481" s="20" t="str">
        <f>IF(ISBLANK('Klanten gegevens'!S449),"",TRIM('Klanten gegevens'!S449))</f>
        <v/>
      </c>
      <c r="Y481" s="19" t="str">
        <f t="shared" si="102"/>
        <v/>
      </c>
      <c r="Z481" s="20" t="str">
        <f>IF(ISBLANK('Klanten gegevens'!T449),"",TRIM('Klanten gegevens'!T449))</f>
        <v/>
      </c>
      <c r="AA481" s="19" t="str">
        <f t="shared" si="103"/>
        <v/>
      </c>
    </row>
    <row r="482" spans="1:27" x14ac:dyDescent="0.2">
      <c r="A482" s="19" t="str">
        <f>IF(ISBLANK('Klanten gegevens'!A450),"",TRIM(PROPER('Klanten gegevens'!A450)))</f>
        <v>Isabel</v>
      </c>
      <c r="B482" s="19" t="str">
        <f t="shared" si="91"/>
        <v/>
      </c>
      <c r="C482" s="20" t="str">
        <f>IF(ISBLANK('Klanten gegevens'!B450),"",TRIM(PROPER('Klanten gegevens'!B450)))</f>
        <v>Dahmen</v>
      </c>
      <c r="D482" s="19" t="str">
        <f t="shared" si="92"/>
        <v/>
      </c>
      <c r="E482" s="20" t="str">
        <f>IF(ISBLANK('Klanten gegevens'!C450),"",TRIM(PROPER('Klanten gegevens'!C450)))</f>
        <v>480</v>
      </c>
      <c r="F482" s="19" t="str">
        <f t="shared" si="93"/>
        <v/>
      </c>
      <c r="G482" s="19" t="str">
        <f>IF(F482="double ID",(MATCH(E482,E483:$E$3002,0)),"")</f>
        <v/>
      </c>
      <c r="H482" s="19" t="b">
        <f t="shared" si="94"/>
        <v>0</v>
      </c>
      <c r="I482" s="20" t="str">
        <f>IF(ISBLANK('Klanten gegevens'!D450),"",TRIM('Klanten gegevens'!D450))</f>
        <v>isabel.dahmen@netcologne.de</v>
      </c>
      <c r="J482" s="19" t="str">
        <f t="shared" si="95"/>
        <v/>
      </c>
      <c r="K482" s="19" t="str">
        <f>IF(J482="double email",(MATCH(I482,I483:$I$3002,0)),"")</f>
        <v/>
      </c>
      <c r="L482" s="19" t="b">
        <f t="shared" si="96"/>
        <v>0</v>
      </c>
      <c r="M482" s="20" t="str">
        <f>IF(ISBLANK('Klanten gegevens'!E450),"",TRIM('Klanten gegevens'!E450))</f>
        <v>ja</v>
      </c>
      <c r="N482" s="19" t="str">
        <f t="shared" si="97"/>
        <v/>
      </c>
      <c r="Q482" s="20" t="str">
        <f>IF(ISBLANK('Klanten gegevens'!R450),"",TRIM('Klanten gegevens'!R450))</f>
        <v/>
      </c>
      <c r="R482" s="19" t="str">
        <f t="shared" si="98"/>
        <v/>
      </c>
      <c r="S482" s="19" t="str">
        <f t="shared" si="99"/>
        <v/>
      </c>
      <c r="T482" s="19" t="str">
        <f t="shared" si="100"/>
        <v/>
      </c>
      <c r="U482" s="19" t="str">
        <f t="shared" si="101"/>
        <v/>
      </c>
      <c r="X482" s="20" t="str">
        <f>IF(ISBLANK('Klanten gegevens'!S450),"",TRIM('Klanten gegevens'!S450))</f>
        <v/>
      </c>
      <c r="Y482" s="19" t="str">
        <f t="shared" si="102"/>
        <v/>
      </c>
      <c r="Z482" s="20" t="str">
        <f>IF(ISBLANK('Klanten gegevens'!T450),"",TRIM('Klanten gegevens'!T450))</f>
        <v/>
      </c>
      <c r="AA482" s="19" t="str">
        <f t="shared" si="103"/>
        <v/>
      </c>
    </row>
    <row r="483" spans="1:27" x14ac:dyDescent="0.2">
      <c r="A483" s="19" t="str">
        <f>IF(ISBLANK('Klanten gegevens'!A451),"",TRIM(PROPER('Klanten gegevens'!A451)))</f>
        <v>Isabel</v>
      </c>
      <c r="B483" s="19" t="str">
        <f t="shared" si="91"/>
        <v/>
      </c>
      <c r="C483" s="20" t="str">
        <f>IF(ISBLANK('Klanten gegevens'!B451),"",TRIM(PROPER('Klanten gegevens'!B451)))</f>
        <v>Mesquita</v>
      </c>
      <c r="D483" s="19" t="str">
        <f t="shared" si="92"/>
        <v/>
      </c>
      <c r="E483" s="20" t="str">
        <f>IF(ISBLANK('Klanten gegevens'!C451),"",TRIM(PROPER('Klanten gegevens'!C451)))</f>
        <v>1192</v>
      </c>
      <c r="F483" s="19" t="str">
        <f t="shared" si="93"/>
        <v/>
      </c>
      <c r="G483" s="19" t="str">
        <f>IF(F483="double ID",(MATCH(E483,E484:$E$3002,0)),"")</f>
        <v/>
      </c>
      <c r="H483" s="19" t="b">
        <f t="shared" si="94"/>
        <v>0</v>
      </c>
      <c r="I483" s="20" t="str">
        <f>IF(ISBLANK('Klanten gegevens'!D451),"",TRIM('Klanten gegevens'!D451))</f>
        <v>isabel.costa.mesquita@gmail.com</v>
      </c>
      <c r="J483" s="19" t="str">
        <f t="shared" si="95"/>
        <v/>
      </c>
      <c r="K483" s="19" t="str">
        <f>IF(J483="double email",(MATCH(I483,I484:$I$3002,0)),"")</f>
        <v/>
      </c>
      <c r="L483" s="19" t="b">
        <f t="shared" si="96"/>
        <v>0</v>
      </c>
      <c r="M483" s="20" t="str">
        <f>IF(ISBLANK('Klanten gegevens'!E451),"",TRIM('Klanten gegevens'!E451))</f>
        <v>ja</v>
      </c>
      <c r="N483" s="19" t="str">
        <f t="shared" si="97"/>
        <v/>
      </c>
      <c r="Q483" s="20" t="str">
        <f>IF(ISBLANK('Klanten gegevens'!R451),"",TRIM('Klanten gegevens'!R451))</f>
        <v/>
      </c>
      <c r="R483" s="19" t="str">
        <f t="shared" si="98"/>
        <v/>
      </c>
      <c r="S483" s="19" t="str">
        <f t="shared" si="99"/>
        <v/>
      </c>
      <c r="T483" s="19" t="str">
        <f t="shared" si="100"/>
        <v/>
      </c>
      <c r="U483" s="19" t="str">
        <f t="shared" si="101"/>
        <v/>
      </c>
      <c r="X483" s="20" t="str">
        <f>IF(ISBLANK('Klanten gegevens'!S451),"",TRIM('Klanten gegevens'!S451))</f>
        <v/>
      </c>
      <c r="Y483" s="19" t="str">
        <f t="shared" si="102"/>
        <v/>
      </c>
      <c r="Z483" s="20" t="str">
        <f>IF(ISBLANK('Klanten gegevens'!T451),"",TRIM('Klanten gegevens'!T451))</f>
        <v/>
      </c>
      <c r="AA483" s="19" t="str">
        <f t="shared" si="103"/>
        <v/>
      </c>
    </row>
    <row r="484" spans="1:27" x14ac:dyDescent="0.2">
      <c r="A484" s="19" t="str">
        <f>IF(ISBLANK('Klanten gegevens'!A452),"",TRIM(PROPER('Klanten gegevens'!A452)))</f>
        <v>Isabel</v>
      </c>
      <c r="B484" s="19" t="str">
        <f t="shared" si="91"/>
        <v/>
      </c>
      <c r="C484" s="20" t="str">
        <f>IF(ISBLANK('Klanten gegevens'!B452),"",TRIM(PROPER('Klanten gegevens'!B452)))</f>
        <v>Salas</v>
      </c>
      <c r="D484" s="19" t="str">
        <f t="shared" si="92"/>
        <v/>
      </c>
      <c r="E484" s="20" t="str">
        <f>IF(ISBLANK('Klanten gegevens'!C452),"",TRIM(PROPER('Klanten gegevens'!C452)))</f>
        <v>1193</v>
      </c>
      <c r="F484" s="19" t="str">
        <f t="shared" si="93"/>
        <v/>
      </c>
      <c r="G484" s="19" t="str">
        <f>IF(F484="double ID",(MATCH(E484,E485:$E$3002,0)),"")</f>
        <v/>
      </c>
      <c r="H484" s="19" t="b">
        <f t="shared" si="94"/>
        <v>0</v>
      </c>
      <c r="I484" s="20" t="str">
        <f>IF(ISBLANK('Klanten gegevens'!D452),"",TRIM('Klanten gegevens'!D452))</f>
        <v>isalasalvarado@hotmail.com</v>
      </c>
      <c r="J484" s="19" t="str">
        <f t="shared" si="95"/>
        <v/>
      </c>
      <c r="K484" s="19" t="str">
        <f>IF(J484="double email",(MATCH(I484,I485:$I$3002,0)),"")</f>
        <v/>
      </c>
      <c r="L484" s="19" t="b">
        <f t="shared" si="96"/>
        <v>0</v>
      </c>
      <c r="M484" s="20" t="str">
        <f>IF(ISBLANK('Klanten gegevens'!E452),"",TRIM('Klanten gegevens'!E452))</f>
        <v>ja</v>
      </c>
      <c r="N484" s="19" t="str">
        <f t="shared" si="97"/>
        <v/>
      </c>
      <c r="Q484" s="20" t="str">
        <f>IF(ISBLANK('Klanten gegevens'!R452),"",TRIM('Klanten gegevens'!R452))</f>
        <v/>
      </c>
      <c r="R484" s="19" t="str">
        <f t="shared" si="98"/>
        <v/>
      </c>
      <c r="S484" s="19" t="str">
        <f t="shared" si="99"/>
        <v/>
      </c>
      <c r="T484" s="19" t="str">
        <f t="shared" si="100"/>
        <v/>
      </c>
      <c r="U484" s="19" t="str">
        <f t="shared" si="101"/>
        <v/>
      </c>
      <c r="X484" s="20" t="str">
        <f>IF(ISBLANK('Klanten gegevens'!S452),"",TRIM('Klanten gegevens'!S452))</f>
        <v/>
      </c>
      <c r="Y484" s="19" t="str">
        <f t="shared" si="102"/>
        <v/>
      </c>
      <c r="Z484" s="20" t="str">
        <f>IF(ISBLANK('Klanten gegevens'!T452),"",TRIM('Klanten gegevens'!T452))</f>
        <v/>
      </c>
      <c r="AA484" s="19" t="str">
        <f t="shared" si="103"/>
        <v/>
      </c>
    </row>
    <row r="485" spans="1:27" x14ac:dyDescent="0.2">
      <c r="A485" s="19" t="str">
        <f>IF(ISBLANK('Klanten gegevens'!A453),"",TRIM(PROPER('Klanten gegevens'!A453)))</f>
        <v>Isabel</v>
      </c>
      <c r="B485" s="19" t="str">
        <f t="shared" si="91"/>
        <v/>
      </c>
      <c r="C485" s="20" t="str">
        <f>IF(ISBLANK('Klanten gegevens'!B453),"",TRIM(PROPER('Klanten gegevens'!B453)))</f>
        <v>Velasco</v>
      </c>
      <c r="D485" s="19" t="str">
        <f t="shared" si="92"/>
        <v/>
      </c>
      <c r="E485" s="20" t="str">
        <f>IF(ISBLANK('Klanten gegevens'!C453),"",TRIM(PROPER('Klanten gegevens'!C453)))</f>
        <v>1194</v>
      </c>
      <c r="F485" s="19" t="str">
        <f t="shared" si="93"/>
        <v/>
      </c>
      <c r="G485" s="19" t="str">
        <f>IF(F485="double ID",(MATCH(E485,E486:$E$3002,0)),"")</f>
        <v/>
      </c>
      <c r="H485" s="19" t="b">
        <f t="shared" si="94"/>
        <v>0</v>
      </c>
      <c r="I485" s="20" t="str">
        <f>IF(ISBLANK('Klanten gegevens'!D453),"",TRIM('Klanten gegevens'!D453))</f>
        <v>isa_727@hotmail.com</v>
      </c>
      <c r="J485" s="19" t="str">
        <f t="shared" si="95"/>
        <v/>
      </c>
      <c r="K485" s="19" t="str">
        <f>IF(J485="double email",(MATCH(I485,I486:$I$3002,0)),"")</f>
        <v/>
      </c>
      <c r="L485" s="19" t="b">
        <f t="shared" si="96"/>
        <v>0</v>
      </c>
      <c r="M485" s="20" t="str">
        <f>IF(ISBLANK('Klanten gegevens'!E453),"",TRIM('Klanten gegevens'!E453))</f>
        <v>ja</v>
      </c>
      <c r="N485" s="19" t="str">
        <f t="shared" si="97"/>
        <v/>
      </c>
      <c r="Q485" s="20" t="str">
        <f>IF(ISBLANK('Klanten gegevens'!R453),"",TRIM('Klanten gegevens'!R453))</f>
        <v/>
      </c>
      <c r="R485" s="19" t="str">
        <f t="shared" si="98"/>
        <v/>
      </c>
      <c r="S485" s="19" t="str">
        <f t="shared" si="99"/>
        <v/>
      </c>
      <c r="T485" s="19" t="str">
        <f t="shared" si="100"/>
        <v/>
      </c>
      <c r="U485" s="19" t="str">
        <f t="shared" si="101"/>
        <v/>
      </c>
      <c r="X485" s="20" t="str">
        <f>IF(ISBLANK('Klanten gegevens'!S453),"",TRIM('Klanten gegevens'!S453))</f>
        <v/>
      </c>
      <c r="Y485" s="19" t="str">
        <f t="shared" si="102"/>
        <v/>
      </c>
      <c r="Z485" s="20" t="str">
        <f>IF(ISBLANK('Klanten gegevens'!T453),"",TRIM('Klanten gegevens'!T453))</f>
        <v/>
      </c>
      <c r="AA485" s="19" t="str">
        <f t="shared" si="103"/>
        <v/>
      </c>
    </row>
    <row r="486" spans="1:27" x14ac:dyDescent="0.2">
      <c r="A486" s="19" t="str">
        <f>IF(ISBLANK('Klanten gegevens'!A454),"",TRIM(PROPER('Klanten gegevens'!A454)))</f>
        <v>Isabella</v>
      </c>
      <c r="B486" s="19" t="str">
        <f t="shared" si="91"/>
        <v/>
      </c>
      <c r="C486" s="20" t="str">
        <f>IF(ISBLANK('Klanten gegevens'!B454),"",TRIM(PROPER('Klanten gegevens'!B454)))</f>
        <v>Willems</v>
      </c>
      <c r="D486" s="19" t="str">
        <f t="shared" si="92"/>
        <v/>
      </c>
      <c r="E486" s="20" t="str">
        <f>IF(ISBLANK('Klanten gegevens'!C454),"",TRIM(PROPER('Klanten gegevens'!C454)))</f>
        <v>1195</v>
      </c>
      <c r="F486" s="19" t="str">
        <f t="shared" si="93"/>
        <v/>
      </c>
      <c r="G486" s="19" t="str">
        <f>IF(F486="double ID",(MATCH(E486,E487:$E$3002,0)),"")</f>
        <v/>
      </c>
      <c r="H486" s="19" t="b">
        <f t="shared" si="94"/>
        <v>0</v>
      </c>
      <c r="I486" s="20" t="str">
        <f>IF(ISBLANK('Klanten gegevens'!D454),"",TRIM('Klanten gegevens'!D454))</f>
        <v>lebasie@kpnmail.nl</v>
      </c>
      <c r="J486" s="19" t="str">
        <f t="shared" si="95"/>
        <v/>
      </c>
      <c r="K486" s="19" t="str">
        <f>IF(J486="double email",(MATCH(I486,I487:$I$3002,0)),"")</f>
        <v/>
      </c>
      <c r="L486" s="19" t="b">
        <f t="shared" si="96"/>
        <v>0</v>
      </c>
      <c r="M486" s="20" t="str">
        <f>IF(ISBLANK('Klanten gegevens'!E454),"",TRIM('Klanten gegevens'!E454))</f>
        <v>ja</v>
      </c>
      <c r="N486" s="19" t="str">
        <f t="shared" si="97"/>
        <v/>
      </c>
      <c r="Q486" s="20" t="str">
        <f>IF(ISBLANK('Klanten gegevens'!R454),"",TRIM('Klanten gegevens'!R454))</f>
        <v/>
      </c>
      <c r="R486" s="19" t="str">
        <f t="shared" si="98"/>
        <v/>
      </c>
      <c r="S486" s="19" t="str">
        <f t="shared" si="99"/>
        <v/>
      </c>
      <c r="T486" s="19" t="str">
        <f t="shared" si="100"/>
        <v/>
      </c>
      <c r="U486" s="19" t="str">
        <f t="shared" si="101"/>
        <v/>
      </c>
      <c r="X486" s="20" t="str">
        <f>IF(ISBLANK('Klanten gegevens'!S454),"",TRIM('Klanten gegevens'!S454))</f>
        <v/>
      </c>
      <c r="Y486" s="19" t="str">
        <f t="shared" si="102"/>
        <v/>
      </c>
      <c r="Z486" s="20" t="str">
        <f>IF(ISBLANK('Klanten gegevens'!T454),"",TRIM('Klanten gegevens'!T454))</f>
        <v/>
      </c>
      <c r="AA486" s="19" t="str">
        <f t="shared" si="103"/>
        <v/>
      </c>
    </row>
    <row r="487" spans="1:27" x14ac:dyDescent="0.2">
      <c r="A487" s="19" t="str">
        <f>IF(ISBLANK('Klanten gegevens'!A455),"",TRIM(PROPER('Klanten gegevens'!A455)))</f>
        <v>Isabelle</v>
      </c>
      <c r="B487" s="19" t="str">
        <f t="shared" si="91"/>
        <v/>
      </c>
      <c r="C487" s="20" t="str">
        <f>IF(ISBLANK('Klanten gegevens'!B455),"",TRIM(PROPER('Klanten gegevens'!B455)))</f>
        <v>Grosch</v>
      </c>
      <c r="D487" s="19" t="str">
        <f t="shared" si="92"/>
        <v/>
      </c>
      <c r="E487" s="20" t="str">
        <f>IF(ISBLANK('Klanten gegevens'!C455),"",TRIM(PROPER('Klanten gegevens'!C455)))</f>
        <v>656</v>
      </c>
      <c r="F487" s="19" t="str">
        <f t="shared" si="93"/>
        <v/>
      </c>
      <c r="G487" s="19" t="str">
        <f>IF(F487="double ID",(MATCH(E487,E488:$E$3002,0)),"")</f>
        <v/>
      </c>
      <c r="H487" s="19" t="b">
        <f t="shared" si="94"/>
        <v>0</v>
      </c>
      <c r="I487" s="20" t="str">
        <f>IF(ISBLANK('Klanten gegevens'!D455),"",TRIM('Klanten gegevens'!D455))</f>
        <v>isabelle_grosch@web.de</v>
      </c>
      <c r="J487" s="19" t="str">
        <f t="shared" si="95"/>
        <v/>
      </c>
      <c r="K487" s="19" t="str">
        <f>IF(J487="double email",(MATCH(I487,I488:$I$3002,0)),"")</f>
        <v/>
      </c>
      <c r="L487" s="19" t="b">
        <f t="shared" si="96"/>
        <v>0</v>
      </c>
      <c r="M487" s="20" t="str">
        <f>IF(ISBLANK('Klanten gegevens'!E455),"",TRIM('Klanten gegevens'!E455))</f>
        <v>ja</v>
      </c>
      <c r="N487" s="19" t="str">
        <f t="shared" si="97"/>
        <v/>
      </c>
      <c r="Q487" s="20" t="str">
        <f>IF(ISBLANK('Klanten gegevens'!R455),"",TRIM('Klanten gegevens'!R455))</f>
        <v/>
      </c>
      <c r="R487" s="19" t="str">
        <f t="shared" si="98"/>
        <v/>
      </c>
      <c r="S487" s="19" t="str">
        <f t="shared" si="99"/>
        <v/>
      </c>
      <c r="T487" s="19" t="str">
        <f t="shared" si="100"/>
        <v/>
      </c>
      <c r="U487" s="19" t="str">
        <f t="shared" si="101"/>
        <v/>
      </c>
      <c r="X487" s="20" t="str">
        <f>IF(ISBLANK('Klanten gegevens'!S455),"",TRIM('Klanten gegevens'!S455))</f>
        <v/>
      </c>
      <c r="Y487" s="19" t="str">
        <f t="shared" si="102"/>
        <v/>
      </c>
      <c r="Z487" s="20" t="str">
        <f>IF(ISBLANK('Klanten gegevens'!T455),"",TRIM('Klanten gegevens'!T455))</f>
        <v/>
      </c>
      <c r="AA487" s="19" t="str">
        <f t="shared" si="103"/>
        <v/>
      </c>
    </row>
    <row r="488" spans="1:27" x14ac:dyDescent="0.2">
      <c r="A488" s="19" t="str">
        <f>IF(ISBLANK('Klanten gegevens'!A456),"",TRIM(PROPER('Klanten gegevens'!A456)))</f>
        <v>Isabelle</v>
      </c>
      <c r="B488" s="19" t="str">
        <f t="shared" si="91"/>
        <v/>
      </c>
      <c r="C488" s="20" t="str">
        <f>IF(ISBLANK('Klanten gegevens'!B456),"",TRIM(PROPER('Klanten gegevens'!B456)))</f>
        <v>Ruth</v>
      </c>
      <c r="D488" s="19" t="str">
        <f t="shared" si="92"/>
        <v/>
      </c>
      <c r="E488" s="20" t="str">
        <f>IF(ISBLANK('Klanten gegevens'!C456),"",TRIM(PROPER('Klanten gegevens'!C456)))</f>
        <v>1196</v>
      </c>
      <c r="F488" s="19" t="str">
        <f t="shared" si="93"/>
        <v/>
      </c>
      <c r="G488" s="19" t="str">
        <f>IF(F488="double ID",(MATCH(E488,E489:$E$3002,0)),"")</f>
        <v/>
      </c>
      <c r="H488" s="19" t="b">
        <f t="shared" si="94"/>
        <v>0</v>
      </c>
      <c r="I488" s="20" t="str">
        <f>IF(ISBLANK('Klanten gegevens'!D456),"",TRIM('Klanten gegevens'!D456))</f>
        <v>isabelleruth@hotmail.com</v>
      </c>
      <c r="J488" s="19" t="str">
        <f t="shared" si="95"/>
        <v/>
      </c>
      <c r="K488" s="19" t="str">
        <f>IF(J488="double email",(MATCH(I488,I489:$I$3002,0)),"")</f>
        <v/>
      </c>
      <c r="L488" s="19" t="b">
        <f t="shared" si="96"/>
        <v>0</v>
      </c>
      <c r="M488" s="20" t="str">
        <f>IF(ISBLANK('Klanten gegevens'!E456),"",TRIM('Klanten gegevens'!E456))</f>
        <v>ja</v>
      </c>
      <c r="N488" s="19" t="str">
        <f t="shared" si="97"/>
        <v/>
      </c>
      <c r="Q488" s="20" t="str">
        <f>IF(ISBLANK('Klanten gegevens'!R456),"",TRIM('Klanten gegevens'!R456))</f>
        <v/>
      </c>
      <c r="R488" s="19" t="str">
        <f t="shared" si="98"/>
        <v/>
      </c>
      <c r="S488" s="19" t="str">
        <f t="shared" si="99"/>
        <v/>
      </c>
      <c r="T488" s="19" t="str">
        <f t="shared" si="100"/>
        <v/>
      </c>
      <c r="U488" s="19" t="str">
        <f t="shared" si="101"/>
        <v/>
      </c>
      <c r="X488" s="20" t="str">
        <f>IF(ISBLANK('Klanten gegevens'!S456),"",TRIM('Klanten gegevens'!S456))</f>
        <v/>
      </c>
      <c r="Y488" s="19" t="str">
        <f t="shared" si="102"/>
        <v/>
      </c>
      <c r="Z488" s="20" t="str">
        <f>IF(ISBLANK('Klanten gegevens'!T456),"",TRIM('Klanten gegevens'!T456))</f>
        <v/>
      </c>
      <c r="AA488" s="19" t="str">
        <f t="shared" si="103"/>
        <v/>
      </c>
    </row>
    <row r="489" spans="1:27" x14ac:dyDescent="0.2">
      <c r="A489" s="19" t="str">
        <f>IF(ISBLANK('Klanten gegevens'!A457),"",TRIM(PROPER('Klanten gegevens'!A457)))</f>
        <v>Isanne</v>
      </c>
      <c r="B489" s="19" t="str">
        <f t="shared" si="91"/>
        <v/>
      </c>
      <c r="C489" s="20" t="str">
        <f>IF(ISBLANK('Klanten gegevens'!B457),"",TRIM(PROPER('Klanten gegevens'!B457)))</f>
        <v>Frieke</v>
      </c>
      <c r="D489" s="19" t="str">
        <f t="shared" si="92"/>
        <v/>
      </c>
      <c r="E489" s="20" t="str">
        <f>IF(ISBLANK('Klanten gegevens'!C457),"",TRIM(PROPER('Klanten gegevens'!C457)))</f>
        <v>595</v>
      </c>
      <c r="F489" s="19" t="str">
        <f t="shared" si="93"/>
        <v/>
      </c>
      <c r="G489" s="19" t="str">
        <f>IF(F489="double ID",(MATCH(E489,E490:$E$3002,0)),"")</f>
        <v/>
      </c>
      <c r="H489" s="19" t="b">
        <f t="shared" si="94"/>
        <v>0</v>
      </c>
      <c r="I489" s="20" t="str">
        <f>IF(ISBLANK('Klanten gegevens'!D457),"",TRIM('Klanten gegevens'!D457))</f>
        <v>i_friekje@hotmail.com</v>
      </c>
      <c r="J489" s="19" t="str">
        <f t="shared" si="95"/>
        <v/>
      </c>
      <c r="K489" s="19" t="str">
        <f>IF(J489="double email",(MATCH(I489,I490:$I$3002,0)),"")</f>
        <v/>
      </c>
      <c r="L489" s="19" t="b">
        <f t="shared" si="96"/>
        <v>0</v>
      </c>
      <c r="M489" s="20" t="str">
        <f>IF(ISBLANK('Klanten gegevens'!E457),"",TRIM('Klanten gegevens'!E457))</f>
        <v>ja</v>
      </c>
      <c r="N489" s="19" t="str">
        <f t="shared" si="97"/>
        <v/>
      </c>
      <c r="Q489" s="20" t="str">
        <f>IF(ISBLANK('Klanten gegevens'!R457),"",TRIM('Klanten gegevens'!R457))</f>
        <v/>
      </c>
      <c r="R489" s="19" t="str">
        <f t="shared" si="98"/>
        <v/>
      </c>
      <c r="S489" s="19" t="str">
        <f t="shared" si="99"/>
        <v/>
      </c>
      <c r="T489" s="19" t="str">
        <f t="shared" si="100"/>
        <v/>
      </c>
      <c r="U489" s="19" t="str">
        <f t="shared" si="101"/>
        <v/>
      </c>
      <c r="X489" s="20" t="str">
        <f>IF(ISBLANK('Klanten gegevens'!S457),"",TRIM('Klanten gegevens'!S457))</f>
        <v/>
      </c>
      <c r="Y489" s="19" t="str">
        <f t="shared" si="102"/>
        <v/>
      </c>
      <c r="Z489" s="20" t="str">
        <f>IF(ISBLANK('Klanten gegevens'!T457),"",TRIM('Klanten gegevens'!T457))</f>
        <v/>
      </c>
      <c r="AA489" s="19" t="str">
        <f t="shared" si="103"/>
        <v/>
      </c>
    </row>
    <row r="490" spans="1:27" x14ac:dyDescent="0.2">
      <c r="A490" s="19" t="str">
        <f>IF(ISBLANK('Klanten gegevens'!A458),"",TRIM(PROPER('Klanten gegevens'!A458)))</f>
        <v>Ishan</v>
      </c>
      <c r="B490" s="19" t="str">
        <f t="shared" si="91"/>
        <v/>
      </c>
      <c r="C490" s="20" t="str">
        <f>IF(ISBLANK('Klanten gegevens'!B458),"",TRIM(PROPER('Klanten gegevens'!B458)))</f>
        <v>Bhagali</v>
      </c>
      <c r="D490" s="19" t="str">
        <f t="shared" si="92"/>
        <v/>
      </c>
      <c r="E490" s="20" t="str">
        <f>IF(ISBLANK('Klanten gegevens'!C458),"",TRIM(PROPER('Klanten gegevens'!C458)))</f>
        <v>1197</v>
      </c>
      <c r="F490" s="19" t="str">
        <f t="shared" si="93"/>
        <v/>
      </c>
      <c r="G490" s="19" t="str">
        <f>IF(F490="double ID",(MATCH(E490,E491:$E$3002,0)),"")</f>
        <v/>
      </c>
      <c r="H490" s="19" t="b">
        <f t="shared" si="94"/>
        <v>0</v>
      </c>
      <c r="I490" s="20" t="str">
        <f>IF(ISBLANK('Klanten gegevens'!D458),"",TRIM('Klanten gegevens'!D458))</f>
        <v>ishan.bhagali@gmail.com</v>
      </c>
      <c r="J490" s="19" t="str">
        <f t="shared" si="95"/>
        <v/>
      </c>
      <c r="K490" s="19" t="str">
        <f>IF(J490="double email",(MATCH(I490,I491:$I$3002,0)),"")</f>
        <v/>
      </c>
      <c r="L490" s="19" t="b">
        <f t="shared" si="96"/>
        <v>0</v>
      </c>
      <c r="M490" s="20" t="str">
        <f>IF(ISBLANK('Klanten gegevens'!E458),"",TRIM('Klanten gegevens'!E458))</f>
        <v>ja</v>
      </c>
      <c r="N490" s="19" t="str">
        <f t="shared" si="97"/>
        <v/>
      </c>
      <c r="Q490" s="20" t="str">
        <f>IF(ISBLANK('Klanten gegevens'!R458),"",TRIM('Klanten gegevens'!R458))</f>
        <v/>
      </c>
      <c r="R490" s="19" t="str">
        <f t="shared" si="98"/>
        <v/>
      </c>
      <c r="S490" s="19" t="str">
        <f t="shared" si="99"/>
        <v/>
      </c>
      <c r="T490" s="19" t="str">
        <f t="shared" si="100"/>
        <v/>
      </c>
      <c r="U490" s="19" t="str">
        <f t="shared" si="101"/>
        <v/>
      </c>
      <c r="X490" s="20" t="str">
        <f>IF(ISBLANK('Klanten gegevens'!S458),"",TRIM('Klanten gegevens'!S458))</f>
        <v/>
      </c>
      <c r="Y490" s="19" t="str">
        <f t="shared" si="102"/>
        <v/>
      </c>
      <c r="Z490" s="20" t="str">
        <f>IF(ISBLANK('Klanten gegevens'!T458),"",TRIM('Klanten gegevens'!T458))</f>
        <v/>
      </c>
      <c r="AA490" s="19" t="str">
        <f t="shared" si="103"/>
        <v/>
      </c>
    </row>
    <row r="491" spans="1:27" x14ac:dyDescent="0.2">
      <c r="A491" s="19" t="str">
        <f>IF(ISBLANK('Klanten gegevens'!A459),"",TRIM(PROPER('Klanten gegevens'!A459)))</f>
        <v>Itta</v>
      </c>
      <c r="B491" s="19" t="str">
        <f t="shared" si="91"/>
        <v/>
      </c>
      <c r="C491" s="20" t="str">
        <f>IF(ISBLANK('Klanten gegevens'!B459),"",TRIM(PROPER('Klanten gegevens'!B459)))</f>
        <v>Meurmans</v>
      </c>
      <c r="D491" s="19" t="str">
        <f t="shared" si="92"/>
        <v/>
      </c>
      <c r="E491" s="20" t="str">
        <f>IF(ISBLANK('Klanten gegevens'!C459),"",TRIM(PROPER('Klanten gegevens'!C459)))</f>
        <v>1198</v>
      </c>
      <c r="F491" s="19" t="str">
        <f t="shared" si="93"/>
        <v/>
      </c>
      <c r="G491" s="19" t="str">
        <f>IF(F491="double ID",(MATCH(E491,E492:$E$3002,0)),"")</f>
        <v/>
      </c>
      <c r="H491" s="19" t="b">
        <f t="shared" si="94"/>
        <v>0</v>
      </c>
      <c r="I491" s="20" t="str">
        <f>IF(ISBLANK('Klanten gegevens'!D459),"",TRIM('Klanten gegevens'!D459))</f>
        <v>itta_meurmans@hotmail.com</v>
      </c>
      <c r="J491" s="19" t="str">
        <f t="shared" si="95"/>
        <v/>
      </c>
      <c r="K491" s="19" t="str">
        <f>IF(J491="double email",(MATCH(I491,I492:$I$3002,0)),"")</f>
        <v/>
      </c>
      <c r="L491" s="19" t="b">
        <f t="shared" si="96"/>
        <v>0</v>
      </c>
      <c r="M491" s="20" t="str">
        <f>IF(ISBLANK('Klanten gegevens'!E459),"",TRIM('Klanten gegevens'!E459))</f>
        <v>ja</v>
      </c>
      <c r="N491" s="19" t="str">
        <f t="shared" si="97"/>
        <v/>
      </c>
      <c r="Q491" s="20" t="str">
        <f>IF(ISBLANK('Klanten gegevens'!R459),"",TRIM('Klanten gegevens'!R459))</f>
        <v/>
      </c>
      <c r="R491" s="19" t="str">
        <f t="shared" si="98"/>
        <v/>
      </c>
      <c r="S491" s="19" t="str">
        <f t="shared" si="99"/>
        <v/>
      </c>
      <c r="T491" s="19" t="str">
        <f t="shared" si="100"/>
        <v/>
      </c>
      <c r="U491" s="19" t="str">
        <f t="shared" si="101"/>
        <v/>
      </c>
      <c r="X491" s="20" t="str">
        <f>IF(ISBLANK('Klanten gegevens'!S459),"",TRIM('Klanten gegevens'!S459))</f>
        <v/>
      </c>
      <c r="Y491" s="19" t="str">
        <f t="shared" si="102"/>
        <v/>
      </c>
      <c r="Z491" s="20" t="str">
        <f>IF(ISBLANK('Klanten gegevens'!T459),"",TRIM('Klanten gegevens'!T459))</f>
        <v/>
      </c>
      <c r="AA491" s="19" t="str">
        <f t="shared" si="103"/>
        <v/>
      </c>
    </row>
    <row r="492" spans="1:27" x14ac:dyDescent="0.2">
      <c r="A492" s="19" t="str">
        <f>IF(ISBLANK('Klanten gegevens'!A460),"",TRIM(PROPER('Klanten gegevens'!A460)))</f>
        <v>Ivo</v>
      </c>
      <c r="B492" s="19" t="str">
        <f t="shared" si="91"/>
        <v/>
      </c>
      <c r="C492" s="20" t="str">
        <f>IF(ISBLANK('Klanten gegevens'!B460),"",TRIM(PROPER('Klanten gegevens'!B460)))</f>
        <v>Dubelaar</v>
      </c>
      <c r="D492" s="19" t="str">
        <f t="shared" si="92"/>
        <v/>
      </c>
      <c r="E492" s="20" t="str">
        <f>IF(ISBLANK('Klanten gegevens'!C460),"",TRIM(PROPER('Klanten gegevens'!C460)))</f>
        <v>545</v>
      </c>
      <c r="F492" s="19" t="str">
        <f t="shared" si="93"/>
        <v/>
      </c>
      <c r="G492" s="19" t="str">
        <f>IF(F492="double ID",(MATCH(E492,E493:$E$3002,0)),"")</f>
        <v/>
      </c>
      <c r="H492" s="19" t="b">
        <f t="shared" si="94"/>
        <v>0</v>
      </c>
      <c r="I492" s="20" t="str">
        <f>IF(ISBLANK('Klanten gegevens'!D460),"",TRIM('Klanten gegevens'!D460))</f>
        <v>ivodubelaar@gmail.com</v>
      </c>
      <c r="J492" s="19" t="str">
        <f t="shared" si="95"/>
        <v/>
      </c>
      <c r="K492" s="19" t="str">
        <f>IF(J492="double email",(MATCH(I492,I493:$I$3002,0)),"")</f>
        <v/>
      </c>
      <c r="L492" s="19" t="b">
        <f t="shared" si="96"/>
        <v>0</v>
      </c>
      <c r="M492" s="20" t="str">
        <f>IF(ISBLANK('Klanten gegevens'!E460),"",TRIM('Klanten gegevens'!E460))</f>
        <v>ja</v>
      </c>
      <c r="N492" s="19" t="str">
        <f t="shared" si="97"/>
        <v/>
      </c>
      <c r="Q492" s="20" t="str">
        <f>IF(ISBLANK('Klanten gegevens'!R460),"",TRIM('Klanten gegevens'!R460))</f>
        <v/>
      </c>
      <c r="R492" s="19" t="str">
        <f t="shared" si="98"/>
        <v/>
      </c>
      <c r="S492" s="19" t="str">
        <f t="shared" si="99"/>
        <v/>
      </c>
      <c r="T492" s="19" t="str">
        <f t="shared" si="100"/>
        <v/>
      </c>
      <c r="U492" s="19" t="str">
        <f t="shared" si="101"/>
        <v/>
      </c>
      <c r="X492" s="20" t="str">
        <f>IF(ISBLANK('Klanten gegevens'!S460),"",TRIM('Klanten gegevens'!S460))</f>
        <v/>
      </c>
      <c r="Y492" s="19" t="str">
        <f t="shared" si="102"/>
        <v/>
      </c>
      <c r="Z492" s="20" t="str">
        <f>IF(ISBLANK('Klanten gegevens'!T460),"",TRIM('Klanten gegevens'!T460))</f>
        <v/>
      </c>
      <c r="AA492" s="19" t="str">
        <f t="shared" si="103"/>
        <v/>
      </c>
    </row>
    <row r="493" spans="1:27" x14ac:dyDescent="0.2">
      <c r="A493" s="19" t="str">
        <f>IF(ISBLANK('Klanten gegevens'!A461),"",TRIM(PROPER('Klanten gegevens'!A461)))</f>
        <v>Ivone</v>
      </c>
      <c r="B493" s="19" t="str">
        <f t="shared" si="91"/>
        <v/>
      </c>
      <c r="C493" s="20" t="str">
        <f>IF(ISBLANK('Klanten gegevens'!B461),"",TRIM(PROPER('Klanten gegevens'!B461)))</f>
        <v>Balcas</v>
      </c>
      <c r="D493" s="19" t="str">
        <f t="shared" si="92"/>
        <v/>
      </c>
      <c r="E493" s="20" t="str">
        <f>IF(ISBLANK('Klanten gegevens'!C461),"",TRIM(PROPER('Klanten gegevens'!C461)))</f>
        <v>315</v>
      </c>
      <c r="F493" s="19" t="str">
        <f t="shared" si="93"/>
        <v/>
      </c>
      <c r="G493" s="19" t="str">
        <f>IF(F493="double ID",(MATCH(E493,E494:$E$3002,0)),"")</f>
        <v/>
      </c>
      <c r="H493" s="19" t="b">
        <f t="shared" si="94"/>
        <v>0</v>
      </c>
      <c r="I493" s="20" t="str">
        <f>IF(ISBLANK('Klanten gegevens'!D461),"",TRIM('Klanten gegevens'!D461))</f>
        <v>ivone.balcas@gmail.com</v>
      </c>
      <c r="J493" s="19" t="str">
        <f t="shared" si="95"/>
        <v/>
      </c>
      <c r="K493" s="19" t="str">
        <f>IF(J493="double email",(MATCH(I493,I494:$I$3002,0)),"")</f>
        <v/>
      </c>
      <c r="L493" s="19" t="b">
        <f t="shared" si="96"/>
        <v>0</v>
      </c>
      <c r="M493" s="20" t="str">
        <f>IF(ISBLANK('Klanten gegevens'!E461),"",TRIM('Klanten gegevens'!E461))</f>
        <v>ja</v>
      </c>
      <c r="N493" s="19" t="str">
        <f t="shared" si="97"/>
        <v/>
      </c>
      <c r="Q493" s="20" t="str">
        <f>IF(ISBLANK('Klanten gegevens'!R461),"",TRIM('Klanten gegevens'!R461))</f>
        <v/>
      </c>
      <c r="R493" s="19" t="str">
        <f t="shared" si="98"/>
        <v/>
      </c>
      <c r="S493" s="19" t="str">
        <f t="shared" si="99"/>
        <v/>
      </c>
      <c r="T493" s="19" t="str">
        <f t="shared" si="100"/>
        <v/>
      </c>
      <c r="U493" s="19" t="str">
        <f t="shared" si="101"/>
        <v/>
      </c>
      <c r="X493" s="20" t="str">
        <f>IF(ISBLANK('Klanten gegevens'!S461),"",TRIM('Klanten gegevens'!S461))</f>
        <v/>
      </c>
      <c r="Y493" s="19" t="str">
        <f t="shared" si="102"/>
        <v/>
      </c>
      <c r="Z493" s="20" t="str">
        <f>IF(ISBLANK('Klanten gegevens'!T461),"",TRIM('Klanten gegevens'!T461))</f>
        <v/>
      </c>
      <c r="AA493" s="19" t="str">
        <f t="shared" si="103"/>
        <v/>
      </c>
    </row>
    <row r="494" spans="1:27" x14ac:dyDescent="0.2">
      <c r="A494" s="19" t="str">
        <f>IF(ISBLANK('Klanten gegevens'!A462),"",TRIM(PROPER('Klanten gegevens'!A462)))</f>
        <v>Jaanus</v>
      </c>
      <c r="B494" s="19" t="str">
        <f t="shared" si="91"/>
        <v/>
      </c>
      <c r="C494" s="20" t="str">
        <f>IF(ISBLANK('Klanten gegevens'!B462),"",TRIM(PROPER('Klanten gegevens'!B462)))</f>
        <v>Liigand</v>
      </c>
      <c r="D494" s="19" t="str">
        <f t="shared" si="92"/>
        <v/>
      </c>
      <c r="E494" s="20" t="str">
        <f>IF(ISBLANK('Klanten gegevens'!C462),"",TRIM(PROPER('Klanten gegevens'!C462)))</f>
        <v>1199</v>
      </c>
      <c r="F494" s="19" t="str">
        <f t="shared" si="93"/>
        <v/>
      </c>
      <c r="G494" s="19" t="str">
        <f>IF(F494="double ID",(MATCH(E494,E495:$E$3002,0)),"")</f>
        <v/>
      </c>
      <c r="H494" s="19" t="b">
        <f t="shared" si="94"/>
        <v>0</v>
      </c>
      <c r="I494" s="20" t="str">
        <f>IF(ISBLANK('Klanten gegevens'!D462),"",TRIM('Klanten gegevens'!D462))</f>
        <v/>
      </c>
      <c r="J494" s="19" t="str">
        <f t="shared" si="95"/>
        <v>missing email</v>
      </c>
      <c r="K494" s="19" t="str">
        <f>IF(J494="double email",(MATCH(I494,I495:$I$3002,0)),"")</f>
        <v/>
      </c>
      <c r="L494" s="19" t="b">
        <f t="shared" si="96"/>
        <v>0</v>
      </c>
      <c r="M494" s="20" t="str">
        <f>IF(ISBLANK('Klanten gegevens'!E462),"",TRIM('Klanten gegevens'!E462))</f>
        <v>ja</v>
      </c>
      <c r="N494" s="19" t="str">
        <f t="shared" si="97"/>
        <v/>
      </c>
      <c r="Q494" s="20" t="str">
        <f>IF(ISBLANK('Klanten gegevens'!R462),"",TRIM('Klanten gegevens'!R462))</f>
        <v/>
      </c>
      <c r="R494" s="19" t="str">
        <f t="shared" si="98"/>
        <v/>
      </c>
      <c r="S494" s="19" t="str">
        <f t="shared" si="99"/>
        <v/>
      </c>
      <c r="T494" s="19" t="str">
        <f t="shared" si="100"/>
        <v/>
      </c>
      <c r="U494" s="19" t="str">
        <f t="shared" si="101"/>
        <v/>
      </c>
      <c r="X494" s="20" t="str">
        <f>IF(ISBLANK('Klanten gegevens'!S462),"",TRIM('Klanten gegevens'!S462))</f>
        <v/>
      </c>
      <c r="Y494" s="19" t="str">
        <f t="shared" si="102"/>
        <v/>
      </c>
      <c r="Z494" s="20" t="str">
        <f>IF(ISBLANK('Klanten gegevens'!T462),"",TRIM('Klanten gegevens'!T462))</f>
        <v/>
      </c>
      <c r="AA494" s="19" t="str">
        <f t="shared" si="103"/>
        <v/>
      </c>
    </row>
    <row r="495" spans="1:27" x14ac:dyDescent="0.2">
      <c r="A495" s="19" t="str">
        <f>IF(ISBLANK('Klanten gegevens'!A463),"",TRIM(PROPER('Klanten gegevens'!A463)))</f>
        <v>Jacco</v>
      </c>
      <c r="B495" s="19" t="str">
        <f t="shared" si="91"/>
        <v/>
      </c>
      <c r="C495" s="20" t="str">
        <f>IF(ISBLANK('Klanten gegevens'!B463),"",TRIM(PROPER('Klanten gegevens'!B463)))</f>
        <v>Van Dijk</v>
      </c>
      <c r="D495" s="19" t="str">
        <f t="shared" si="92"/>
        <v/>
      </c>
      <c r="E495" s="20" t="str">
        <f>IF(ISBLANK('Klanten gegevens'!C463),"",TRIM(PROPER('Klanten gegevens'!C463)))</f>
        <v>1200</v>
      </c>
      <c r="F495" s="19" t="str">
        <f t="shared" si="93"/>
        <v/>
      </c>
      <c r="G495" s="19" t="str">
        <f>IF(F495="double ID",(MATCH(E495,E496:$E$3002,0)),"")</f>
        <v/>
      </c>
      <c r="H495" s="19" t="b">
        <f t="shared" si="94"/>
        <v>0</v>
      </c>
      <c r="I495" s="20" t="str">
        <f>IF(ISBLANK('Klanten gegevens'!D463),"",TRIM('Klanten gegevens'!D463))</f>
        <v>jacco.vandijk@hotmail.com</v>
      </c>
      <c r="J495" s="19" t="str">
        <f t="shared" si="95"/>
        <v/>
      </c>
      <c r="K495" s="19" t="str">
        <f>IF(J495="double email",(MATCH(I495,I496:$I$3002,0)),"")</f>
        <v/>
      </c>
      <c r="L495" s="19" t="b">
        <f t="shared" si="96"/>
        <v>0</v>
      </c>
      <c r="M495" s="20" t="str">
        <f>IF(ISBLANK('Klanten gegevens'!E463),"",TRIM('Klanten gegevens'!E463))</f>
        <v>ja</v>
      </c>
      <c r="N495" s="19" t="str">
        <f t="shared" si="97"/>
        <v/>
      </c>
      <c r="Q495" s="20" t="str">
        <f>IF(ISBLANK('Klanten gegevens'!R463),"",TRIM('Klanten gegevens'!R463))</f>
        <v/>
      </c>
      <c r="R495" s="19" t="str">
        <f t="shared" si="98"/>
        <v/>
      </c>
      <c r="S495" s="19" t="str">
        <f t="shared" si="99"/>
        <v/>
      </c>
      <c r="T495" s="19" t="str">
        <f t="shared" si="100"/>
        <v/>
      </c>
      <c r="U495" s="19" t="str">
        <f t="shared" si="101"/>
        <v/>
      </c>
      <c r="X495" s="20" t="str">
        <f>IF(ISBLANK('Klanten gegevens'!S463),"",TRIM('Klanten gegevens'!S463))</f>
        <v/>
      </c>
      <c r="Y495" s="19" t="str">
        <f t="shared" si="102"/>
        <v/>
      </c>
      <c r="Z495" s="20" t="str">
        <f>IF(ISBLANK('Klanten gegevens'!T463),"",TRIM('Klanten gegevens'!T463))</f>
        <v/>
      </c>
      <c r="AA495" s="19" t="str">
        <f t="shared" si="103"/>
        <v/>
      </c>
    </row>
    <row r="496" spans="1:27" x14ac:dyDescent="0.2">
      <c r="A496" s="19" t="str">
        <f>IF(ISBLANK('Klanten gegevens'!A464),"",TRIM(PROPER('Klanten gegevens'!A464)))</f>
        <v>Jack</v>
      </c>
      <c r="B496" s="19" t="str">
        <f t="shared" si="91"/>
        <v/>
      </c>
      <c r="C496" s="20" t="str">
        <f>IF(ISBLANK('Klanten gegevens'!B464),"",TRIM(PROPER('Klanten gegevens'!B464)))</f>
        <v>Gidall</v>
      </c>
      <c r="D496" s="19" t="str">
        <f t="shared" si="92"/>
        <v/>
      </c>
      <c r="E496" s="20" t="str">
        <f>IF(ISBLANK('Klanten gegevens'!C464),"",TRIM(PROPER('Klanten gegevens'!C464)))</f>
        <v>74</v>
      </c>
      <c r="F496" s="19" t="str">
        <f t="shared" si="93"/>
        <v/>
      </c>
      <c r="G496" s="19" t="str">
        <f>IF(F496="double ID",(MATCH(E496,E497:$E$3002,0)),"")</f>
        <v/>
      </c>
      <c r="H496" s="19" t="b">
        <f t="shared" si="94"/>
        <v>0</v>
      </c>
      <c r="I496" s="20" t="str">
        <f>IF(ISBLANK('Klanten gegevens'!D464),"",TRIM('Klanten gegevens'!D464))</f>
        <v>jackgidall@gmail.com</v>
      </c>
      <c r="J496" s="19" t="str">
        <f t="shared" si="95"/>
        <v/>
      </c>
      <c r="K496" s="19" t="str">
        <f>IF(J496="double email",(MATCH(I496,I497:$I$3002,0)),"")</f>
        <v/>
      </c>
      <c r="L496" s="19" t="b">
        <f t="shared" si="96"/>
        <v>0</v>
      </c>
      <c r="M496" s="20" t="str">
        <f>IF(ISBLANK('Klanten gegevens'!E464),"",TRIM('Klanten gegevens'!E464))</f>
        <v>ja</v>
      </c>
      <c r="N496" s="19" t="str">
        <f t="shared" si="97"/>
        <v/>
      </c>
      <c r="Q496" s="20" t="str">
        <f>IF(ISBLANK('Klanten gegevens'!R464),"",TRIM('Klanten gegevens'!R464))</f>
        <v/>
      </c>
      <c r="R496" s="19" t="str">
        <f t="shared" si="98"/>
        <v/>
      </c>
      <c r="S496" s="19" t="str">
        <f t="shared" si="99"/>
        <v/>
      </c>
      <c r="T496" s="19" t="str">
        <f t="shared" si="100"/>
        <v/>
      </c>
      <c r="U496" s="19" t="str">
        <f t="shared" si="101"/>
        <v/>
      </c>
      <c r="X496" s="20" t="str">
        <f>IF(ISBLANK('Klanten gegevens'!S464),"",TRIM('Klanten gegevens'!S464))</f>
        <v/>
      </c>
      <c r="Y496" s="19" t="str">
        <f t="shared" si="102"/>
        <v/>
      </c>
      <c r="Z496" s="20" t="str">
        <f>IF(ISBLANK('Klanten gegevens'!T464),"",TRIM('Klanten gegevens'!T464))</f>
        <v/>
      </c>
      <c r="AA496" s="19" t="str">
        <f t="shared" si="103"/>
        <v/>
      </c>
    </row>
    <row r="497" spans="1:27" x14ac:dyDescent="0.2">
      <c r="A497" s="19" t="str">
        <f>IF(ISBLANK('Klanten gegevens'!A465),"",TRIM(PROPER('Klanten gegevens'!A465)))</f>
        <v>Jack</v>
      </c>
      <c r="B497" s="19" t="str">
        <f t="shared" si="91"/>
        <v/>
      </c>
      <c r="C497" s="20" t="str">
        <f>IF(ISBLANK('Klanten gegevens'!B465),"",TRIM(PROPER('Klanten gegevens'!B465)))</f>
        <v>Van Vroonhoven</v>
      </c>
      <c r="D497" s="19" t="str">
        <f t="shared" si="92"/>
        <v/>
      </c>
      <c r="E497" s="20" t="str">
        <f>IF(ISBLANK('Klanten gegevens'!C465),"",TRIM(PROPER('Klanten gegevens'!C465)))</f>
        <v>1201</v>
      </c>
      <c r="F497" s="19" t="str">
        <f t="shared" si="93"/>
        <v/>
      </c>
      <c r="G497" s="19" t="str">
        <f>IF(F497="double ID",(MATCH(E497,E498:$E$3002,0)),"")</f>
        <v/>
      </c>
      <c r="H497" s="19" t="b">
        <f t="shared" si="94"/>
        <v>0</v>
      </c>
      <c r="I497" s="20" t="str">
        <f>IF(ISBLANK('Klanten gegevens'!D465),"",TRIM('Klanten gegevens'!D465))</f>
        <v>jobb@telenet.be</v>
      </c>
      <c r="J497" s="19" t="str">
        <f t="shared" si="95"/>
        <v/>
      </c>
      <c r="K497" s="19" t="str">
        <f>IF(J497="double email",(MATCH(I497,I498:$I$3002,0)),"")</f>
        <v/>
      </c>
      <c r="L497" s="19" t="b">
        <f t="shared" si="96"/>
        <v>0</v>
      </c>
      <c r="M497" s="20" t="str">
        <f>IF(ISBLANK('Klanten gegevens'!E465),"",TRIM('Klanten gegevens'!E465))</f>
        <v>ja</v>
      </c>
      <c r="N497" s="19" t="str">
        <f t="shared" si="97"/>
        <v/>
      </c>
      <c r="Q497" s="20" t="str">
        <f>IF(ISBLANK('Klanten gegevens'!R465),"",TRIM('Klanten gegevens'!R465))</f>
        <v/>
      </c>
      <c r="R497" s="19" t="str">
        <f t="shared" si="98"/>
        <v/>
      </c>
      <c r="S497" s="19" t="str">
        <f t="shared" si="99"/>
        <v/>
      </c>
      <c r="T497" s="19" t="str">
        <f t="shared" si="100"/>
        <v/>
      </c>
      <c r="U497" s="19" t="str">
        <f t="shared" si="101"/>
        <v/>
      </c>
      <c r="X497" s="20" t="str">
        <f>IF(ISBLANK('Klanten gegevens'!S465),"",TRIM('Klanten gegevens'!S465))</f>
        <v/>
      </c>
      <c r="Y497" s="19" t="str">
        <f t="shared" si="102"/>
        <v/>
      </c>
      <c r="Z497" s="20" t="str">
        <f>IF(ISBLANK('Klanten gegevens'!T465),"",TRIM('Klanten gegevens'!T465))</f>
        <v/>
      </c>
      <c r="AA497" s="19" t="str">
        <f t="shared" si="103"/>
        <v/>
      </c>
    </row>
    <row r="498" spans="1:27" x14ac:dyDescent="0.2">
      <c r="A498" s="19" t="str">
        <f>IF(ISBLANK('Klanten gegevens'!A466),"",TRIM(PROPER('Klanten gegevens'!A466)))</f>
        <v>Jacqueline</v>
      </c>
      <c r="B498" s="19" t="str">
        <f t="shared" si="91"/>
        <v/>
      </c>
      <c r="C498" s="20" t="str">
        <f>IF(ISBLANK('Klanten gegevens'!B466),"",TRIM(PROPER('Klanten gegevens'!B466)))</f>
        <v>Heuts</v>
      </c>
      <c r="D498" s="19" t="str">
        <f t="shared" si="92"/>
        <v/>
      </c>
      <c r="E498" s="20" t="str">
        <f>IF(ISBLANK('Klanten gegevens'!C466),"",TRIM(PROPER('Klanten gegevens'!C466)))</f>
        <v>91</v>
      </c>
      <c r="F498" s="19" t="str">
        <f t="shared" si="93"/>
        <v/>
      </c>
      <c r="G498" s="19" t="str">
        <f>IF(F498="double ID",(MATCH(E498,E499:$E$3002,0)),"")</f>
        <v/>
      </c>
      <c r="H498" s="19" t="b">
        <f t="shared" si="94"/>
        <v>0</v>
      </c>
      <c r="I498" s="20" t="str">
        <f>IF(ISBLANK('Klanten gegevens'!D466),"",TRIM('Klanten gegevens'!D466))</f>
        <v>Jacqyheuts@hotmail.com</v>
      </c>
      <c r="J498" s="19" t="str">
        <f t="shared" si="95"/>
        <v/>
      </c>
      <c r="K498" s="19" t="str">
        <f>IF(J498="double email",(MATCH(I498,I499:$I$3002,0)),"")</f>
        <v/>
      </c>
      <c r="L498" s="19" t="b">
        <f t="shared" si="96"/>
        <v>0</v>
      </c>
      <c r="M498" s="20" t="str">
        <f>IF(ISBLANK('Klanten gegevens'!E466),"",TRIM('Klanten gegevens'!E466))</f>
        <v>ja</v>
      </c>
      <c r="N498" s="19" t="str">
        <f t="shared" si="97"/>
        <v/>
      </c>
      <c r="Q498" s="20" t="str">
        <f>IF(ISBLANK('Klanten gegevens'!R466),"",TRIM('Klanten gegevens'!R466))</f>
        <v/>
      </c>
      <c r="R498" s="19" t="str">
        <f t="shared" si="98"/>
        <v/>
      </c>
      <c r="S498" s="19" t="str">
        <f t="shared" si="99"/>
        <v/>
      </c>
      <c r="T498" s="19" t="str">
        <f t="shared" si="100"/>
        <v/>
      </c>
      <c r="U498" s="19" t="str">
        <f t="shared" si="101"/>
        <v/>
      </c>
      <c r="X498" s="20" t="str">
        <f>IF(ISBLANK('Klanten gegevens'!S466),"",TRIM('Klanten gegevens'!S466))</f>
        <v/>
      </c>
      <c r="Y498" s="19" t="str">
        <f t="shared" si="102"/>
        <v/>
      </c>
      <c r="Z498" s="20" t="str">
        <f>IF(ISBLANK('Klanten gegevens'!T466),"",TRIM('Klanten gegevens'!T466))</f>
        <v/>
      </c>
      <c r="AA498" s="19" t="str">
        <f t="shared" si="103"/>
        <v/>
      </c>
    </row>
    <row r="499" spans="1:27" x14ac:dyDescent="0.2">
      <c r="A499" s="19" t="str">
        <f>IF(ISBLANK('Klanten gegevens'!A467),"",TRIM(PROPER('Klanten gegevens'!A467)))</f>
        <v>Jacques</v>
      </c>
      <c r="B499" s="19" t="str">
        <f t="shared" si="91"/>
        <v/>
      </c>
      <c r="C499" s="20" t="str">
        <f>IF(ISBLANK('Klanten gegevens'!B467),"",TRIM(PROPER('Klanten gegevens'!B467)))</f>
        <v>Lebens</v>
      </c>
      <c r="D499" s="19" t="str">
        <f t="shared" si="92"/>
        <v/>
      </c>
      <c r="E499" s="20" t="str">
        <f>IF(ISBLANK('Klanten gegevens'!C467),"",TRIM(PROPER('Klanten gegevens'!C467)))</f>
        <v>1202</v>
      </c>
      <c r="F499" s="19" t="str">
        <f t="shared" si="93"/>
        <v/>
      </c>
      <c r="G499" s="19" t="str">
        <f>IF(F499="double ID",(MATCH(E499,E500:$E$3002,0)),"")</f>
        <v/>
      </c>
      <c r="H499" s="19" t="b">
        <f t="shared" si="94"/>
        <v>0</v>
      </c>
      <c r="I499" s="20" t="str">
        <f>IF(ISBLANK('Klanten gegevens'!D467),"",TRIM('Klanten gegevens'!D467))</f>
        <v>jacqueslebens@gmail.com</v>
      </c>
      <c r="J499" s="19" t="str">
        <f t="shared" si="95"/>
        <v/>
      </c>
      <c r="K499" s="19" t="str">
        <f>IF(J499="double email",(MATCH(I499,I500:$I$3002,0)),"")</f>
        <v/>
      </c>
      <c r="L499" s="19" t="b">
        <f t="shared" si="96"/>
        <v>0</v>
      </c>
      <c r="M499" s="20" t="str">
        <f>IF(ISBLANK('Klanten gegevens'!E467),"",TRIM('Klanten gegevens'!E467))</f>
        <v>ja</v>
      </c>
      <c r="N499" s="19" t="str">
        <f t="shared" si="97"/>
        <v/>
      </c>
      <c r="Q499" s="20" t="str">
        <f>IF(ISBLANK('Klanten gegevens'!R467),"",TRIM('Klanten gegevens'!R467))</f>
        <v/>
      </c>
      <c r="R499" s="19" t="str">
        <f t="shared" si="98"/>
        <v/>
      </c>
      <c r="S499" s="19" t="str">
        <f t="shared" si="99"/>
        <v/>
      </c>
      <c r="T499" s="19" t="str">
        <f t="shared" si="100"/>
        <v/>
      </c>
      <c r="U499" s="19" t="str">
        <f t="shared" si="101"/>
        <v/>
      </c>
      <c r="X499" s="20" t="str">
        <f>IF(ISBLANK('Klanten gegevens'!S467),"",TRIM('Klanten gegevens'!S467))</f>
        <v/>
      </c>
      <c r="Y499" s="19" t="str">
        <f t="shared" si="102"/>
        <v/>
      </c>
      <c r="Z499" s="20" t="str">
        <f>IF(ISBLANK('Klanten gegevens'!T467),"",TRIM('Klanten gegevens'!T467))</f>
        <v/>
      </c>
      <c r="AA499" s="19" t="str">
        <f t="shared" si="103"/>
        <v/>
      </c>
    </row>
    <row r="500" spans="1:27" x14ac:dyDescent="0.2">
      <c r="A500" s="19" t="str">
        <f>IF(ISBLANK('Klanten gegevens'!A468),"",TRIM(PROPER('Klanten gegevens'!A468)))</f>
        <v>Jakke</v>
      </c>
      <c r="B500" s="19" t="str">
        <f t="shared" si="91"/>
        <v/>
      </c>
      <c r="C500" s="20" t="str">
        <f>IF(ISBLANK('Klanten gegevens'!B468),"",TRIM(PROPER('Klanten gegevens'!B468)))</f>
        <v>Mathijs</v>
      </c>
      <c r="D500" s="19" t="str">
        <f t="shared" si="92"/>
        <v/>
      </c>
      <c r="E500" s="20" t="str">
        <f>IF(ISBLANK('Klanten gegevens'!C468),"",TRIM(PROPER('Klanten gegevens'!C468)))</f>
        <v>1203</v>
      </c>
      <c r="F500" s="19" t="str">
        <f t="shared" si="93"/>
        <v/>
      </c>
      <c r="G500" s="19" t="str">
        <f>IF(F500="double ID",(MATCH(E500,E501:$E$3002,0)),"")</f>
        <v/>
      </c>
      <c r="H500" s="19" t="b">
        <f t="shared" si="94"/>
        <v>0</v>
      </c>
      <c r="I500" s="20" t="str">
        <f>IF(ISBLANK('Klanten gegevens'!D468),"",TRIM('Klanten gegevens'!D468))</f>
        <v>jakke.mathijs@gmail.com</v>
      </c>
      <c r="J500" s="19" t="str">
        <f t="shared" si="95"/>
        <v/>
      </c>
      <c r="K500" s="19" t="str">
        <f>IF(J500="double email",(MATCH(I500,I501:$I$3002,0)),"")</f>
        <v/>
      </c>
      <c r="L500" s="19" t="b">
        <f t="shared" si="96"/>
        <v>0</v>
      </c>
      <c r="M500" s="20" t="str">
        <f>IF(ISBLANK('Klanten gegevens'!E468),"",TRIM('Klanten gegevens'!E468))</f>
        <v>ja</v>
      </c>
      <c r="N500" s="19" t="str">
        <f t="shared" si="97"/>
        <v/>
      </c>
      <c r="Q500" s="20" t="str">
        <f>IF(ISBLANK('Klanten gegevens'!R468),"",TRIM('Klanten gegevens'!R468))</f>
        <v/>
      </c>
      <c r="R500" s="19" t="str">
        <f t="shared" si="98"/>
        <v/>
      </c>
      <c r="S500" s="19" t="str">
        <f t="shared" si="99"/>
        <v/>
      </c>
      <c r="T500" s="19" t="str">
        <f t="shared" si="100"/>
        <v/>
      </c>
      <c r="U500" s="19" t="str">
        <f t="shared" si="101"/>
        <v/>
      </c>
      <c r="X500" s="20" t="str">
        <f>IF(ISBLANK('Klanten gegevens'!S468),"",TRIM('Klanten gegevens'!S468))</f>
        <v/>
      </c>
      <c r="Y500" s="19" t="str">
        <f t="shared" si="102"/>
        <v/>
      </c>
      <c r="Z500" s="20" t="str">
        <f>IF(ISBLANK('Klanten gegevens'!T468),"",TRIM('Klanten gegevens'!T468))</f>
        <v/>
      </c>
      <c r="AA500" s="19" t="str">
        <f t="shared" si="103"/>
        <v/>
      </c>
    </row>
    <row r="501" spans="1:27" x14ac:dyDescent="0.2">
      <c r="A501" s="19" t="str">
        <f>IF(ISBLANK('Klanten gegevens'!A469),"",TRIM(PROPER('Klanten gegevens'!A469)))</f>
        <v>James</v>
      </c>
      <c r="B501" s="19" t="str">
        <f t="shared" si="91"/>
        <v/>
      </c>
      <c r="C501" s="20" t="str">
        <f>IF(ISBLANK('Klanten gegevens'!B469),"",TRIM(PROPER('Klanten gegevens'!B469)))</f>
        <v>Rolph</v>
      </c>
      <c r="D501" s="19" t="str">
        <f t="shared" si="92"/>
        <v/>
      </c>
      <c r="E501" s="20" t="str">
        <f>IF(ISBLANK('Klanten gegevens'!C469),"",TRIM(PROPER('Klanten gegevens'!C469)))</f>
        <v>176</v>
      </c>
      <c r="F501" s="19" t="str">
        <f t="shared" si="93"/>
        <v/>
      </c>
      <c r="G501" s="19" t="str">
        <f>IF(F501="double ID",(MATCH(E501,E502:$E$3002,0)),"")</f>
        <v/>
      </c>
      <c r="H501" s="19" t="b">
        <f t="shared" si="94"/>
        <v>0</v>
      </c>
      <c r="I501" s="20" t="str">
        <f>IF(ISBLANK('Klanten gegevens'!D469),"",TRIM('Klanten gegevens'!D469))</f>
        <v>james_rolph1996@hotmail.com</v>
      </c>
      <c r="J501" s="19" t="str">
        <f t="shared" si="95"/>
        <v/>
      </c>
      <c r="K501" s="19" t="str">
        <f>IF(J501="double email",(MATCH(I501,I502:$I$3002,0)),"")</f>
        <v/>
      </c>
      <c r="L501" s="19" t="b">
        <f t="shared" si="96"/>
        <v>0</v>
      </c>
      <c r="M501" s="20" t="str">
        <f>IF(ISBLANK('Klanten gegevens'!E469),"",TRIM('Klanten gegevens'!E469))</f>
        <v>ja</v>
      </c>
      <c r="N501" s="19" t="str">
        <f t="shared" si="97"/>
        <v/>
      </c>
      <c r="Q501" s="20" t="str">
        <f>IF(ISBLANK('Klanten gegevens'!R469),"",TRIM('Klanten gegevens'!R469))</f>
        <v/>
      </c>
      <c r="R501" s="19" t="str">
        <f t="shared" si="98"/>
        <v/>
      </c>
      <c r="S501" s="19" t="str">
        <f t="shared" si="99"/>
        <v/>
      </c>
      <c r="T501" s="19" t="str">
        <f t="shared" si="100"/>
        <v/>
      </c>
      <c r="U501" s="19" t="str">
        <f t="shared" si="101"/>
        <v/>
      </c>
      <c r="X501" s="20" t="str">
        <f>IF(ISBLANK('Klanten gegevens'!S469),"",TRIM('Klanten gegevens'!S469))</f>
        <v/>
      </c>
      <c r="Y501" s="19" t="str">
        <f t="shared" si="102"/>
        <v/>
      </c>
      <c r="Z501" s="20" t="str">
        <f>IF(ISBLANK('Klanten gegevens'!T469),"",TRIM('Klanten gegevens'!T469))</f>
        <v/>
      </c>
      <c r="AA501" s="19" t="str">
        <f t="shared" si="103"/>
        <v/>
      </c>
    </row>
    <row r="502" spans="1:27" x14ac:dyDescent="0.2">
      <c r="A502" s="19" t="str">
        <f>IF(ISBLANK('Klanten gegevens'!A470),"",TRIM(PROPER('Klanten gegevens'!A470)))</f>
        <v>Jan</v>
      </c>
      <c r="B502" s="19" t="str">
        <f t="shared" si="91"/>
        <v/>
      </c>
      <c r="C502" s="20" t="str">
        <f>IF(ISBLANK('Klanten gegevens'!B470),"",TRIM(PROPER('Klanten gegevens'!B470)))</f>
        <v>Gaede</v>
      </c>
      <c r="D502" s="19" t="str">
        <f t="shared" si="92"/>
        <v/>
      </c>
      <c r="E502" s="20" t="str">
        <f>IF(ISBLANK('Klanten gegevens'!C470),"",TRIM(PROPER('Klanten gegevens'!C470)))</f>
        <v>64</v>
      </c>
      <c r="F502" s="19" t="str">
        <f t="shared" si="93"/>
        <v/>
      </c>
      <c r="G502" s="19" t="str">
        <f>IF(F502="double ID",(MATCH(E502,E503:$E$3002,0)),"")</f>
        <v/>
      </c>
      <c r="H502" s="19" t="b">
        <f t="shared" si="94"/>
        <v>0</v>
      </c>
      <c r="I502" s="20" t="str">
        <f>IF(ISBLANK('Klanten gegevens'!D470),"",TRIM('Klanten gegevens'!D470))</f>
        <v>jan.gaede@live.de</v>
      </c>
      <c r="J502" s="19" t="str">
        <f t="shared" si="95"/>
        <v/>
      </c>
      <c r="K502" s="19" t="str">
        <f>IF(J502="double email",(MATCH(I502,I503:$I$3002,0)),"")</f>
        <v/>
      </c>
      <c r="L502" s="19" t="b">
        <f t="shared" si="96"/>
        <v>0</v>
      </c>
      <c r="M502" s="20" t="str">
        <f>IF(ISBLANK('Klanten gegevens'!E470),"",TRIM('Klanten gegevens'!E470))</f>
        <v>ja</v>
      </c>
      <c r="N502" s="19" t="str">
        <f t="shared" si="97"/>
        <v/>
      </c>
      <c r="Q502" s="20" t="str">
        <f>IF(ISBLANK('Klanten gegevens'!R470),"",TRIM('Klanten gegevens'!R470))</f>
        <v/>
      </c>
      <c r="R502" s="19" t="str">
        <f t="shared" si="98"/>
        <v/>
      </c>
      <c r="S502" s="19" t="str">
        <f t="shared" si="99"/>
        <v/>
      </c>
      <c r="T502" s="19" t="str">
        <f t="shared" si="100"/>
        <v/>
      </c>
      <c r="U502" s="19" t="str">
        <f t="shared" si="101"/>
        <v/>
      </c>
      <c r="X502" s="20" t="str">
        <f>IF(ISBLANK('Klanten gegevens'!S470),"",TRIM('Klanten gegevens'!S470))</f>
        <v/>
      </c>
      <c r="Y502" s="19" t="str">
        <f t="shared" si="102"/>
        <v/>
      </c>
      <c r="Z502" s="20" t="str">
        <f>IF(ISBLANK('Klanten gegevens'!T470),"",TRIM('Klanten gegevens'!T470))</f>
        <v/>
      </c>
      <c r="AA502" s="19" t="str">
        <f t="shared" si="103"/>
        <v/>
      </c>
    </row>
    <row r="503" spans="1:27" x14ac:dyDescent="0.2">
      <c r="A503" s="19" t="str">
        <f>IF(ISBLANK('Klanten gegevens'!A471),"",TRIM(PROPER('Klanten gegevens'!A471)))</f>
        <v>Jan</v>
      </c>
      <c r="B503" s="19" t="str">
        <f t="shared" si="91"/>
        <v/>
      </c>
      <c r="C503" s="20" t="str">
        <f>IF(ISBLANK('Klanten gegevens'!B471),"",TRIM(PROPER('Klanten gegevens'!B471)))</f>
        <v>Stoehr</v>
      </c>
      <c r="D503" s="19" t="str">
        <f t="shared" si="92"/>
        <v/>
      </c>
      <c r="E503" s="20" t="str">
        <f>IF(ISBLANK('Klanten gegevens'!C471),"",TRIM(PROPER('Klanten gegevens'!C471)))</f>
        <v>1204</v>
      </c>
      <c r="F503" s="19" t="str">
        <f t="shared" si="93"/>
        <v/>
      </c>
      <c r="G503" s="19" t="str">
        <f>IF(F503="double ID",(MATCH(E503,E504:$E$3002,0)),"")</f>
        <v/>
      </c>
      <c r="H503" s="19" t="b">
        <f t="shared" si="94"/>
        <v>0</v>
      </c>
      <c r="I503" s="20" t="str">
        <f>IF(ISBLANK('Klanten gegevens'!D471),"",TRIM('Klanten gegevens'!D471))</f>
        <v>jan-330@outlook.de</v>
      </c>
      <c r="J503" s="19" t="str">
        <f t="shared" si="95"/>
        <v/>
      </c>
      <c r="K503" s="19" t="str">
        <f>IF(J503="double email",(MATCH(I503,I504:$I$3002,0)),"")</f>
        <v/>
      </c>
      <c r="L503" s="19" t="b">
        <f t="shared" si="96"/>
        <v>0</v>
      </c>
      <c r="M503" s="20" t="str">
        <f>IF(ISBLANK('Klanten gegevens'!E471),"",TRIM('Klanten gegevens'!E471))</f>
        <v>ja</v>
      </c>
      <c r="N503" s="19" t="str">
        <f t="shared" si="97"/>
        <v/>
      </c>
      <c r="Q503" s="20" t="str">
        <f>IF(ISBLANK('Klanten gegevens'!R471),"",TRIM('Klanten gegevens'!R471))</f>
        <v/>
      </c>
      <c r="R503" s="19" t="str">
        <f t="shared" si="98"/>
        <v/>
      </c>
      <c r="S503" s="19" t="str">
        <f t="shared" si="99"/>
        <v/>
      </c>
      <c r="T503" s="19" t="str">
        <f t="shared" si="100"/>
        <v/>
      </c>
      <c r="U503" s="19" t="str">
        <f t="shared" si="101"/>
        <v/>
      </c>
      <c r="X503" s="20" t="str">
        <f>IF(ISBLANK('Klanten gegevens'!S471),"",TRIM('Klanten gegevens'!S471))</f>
        <v/>
      </c>
      <c r="Y503" s="19" t="str">
        <f t="shared" si="102"/>
        <v/>
      </c>
      <c r="Z503" s="20" t="str">
        <f>IF(ISBLANK('Klanten gegevens'!T471),"",TRIM('Klanten gegevens'!T471))</f>
        <v/>
      </c>
      <c r="AA503" s="19" t="str">
        <f t="shared" si="103"/>
        <v/>
      </c>
    </row>
    <row r="504" spans="1:27" x14ac:dyDescent="0.2">
      <c r="A504" s="19" t="e">
        <f>IF(ISBLANK('Klanten gegevens'!#REF!),"",TRIM(PROPER('Klanten gegevens'!#REF!)))</f>
        <v>#REF!</v>
      </c>
      <c r="B504" s="19" t="e">
        <f t="shared" si="91"/>
        <v>#REF!</v>
      </c>
      <c r="C504" s="20" t="e">
        <f>IF(ISBLANK('Klanten gegevens'!#REF!),"",TRIM(PROPER('Klanten gegevens'!#REF!)))</f>
        <v>#REF!</v>
      </c>
      <c r="D504" s="19" t="e">
        <f t="shared" si="92"/>
        <v>#REF!</v>
      </c>
      <c r="E504" s="20" t="e">
        <f>IF(ISBLANK('Klanten gegevens'!#REF!),"",TRIM(PROPER('Klanten gegevens'!#REF!)))</f>
        <v>#REF!</v>
      </c>
      <c r="F504" s="19" t="e">
        <f t="shared" si="93"/>
        <v>#REF!</v>
      </c>
      <c r="G504" s="19" t="e">
        <f>IF(F504="double ID",(MATCH(E504,E505:$E$3002,0)),"")</f>
        <v>#REF!</v>
      </c>
      <c r="H504" s="19" t="b">
        <f t="shared" si="94"/>
        <v>0</v>
      </c>
      <c r="I504" s="20" t="e">
        <f>IF(ISBLANK('Klanten gegevens'!#REF!),"",TRIM('Klanten gegevens'!#REF!))</f>
        <v>#REF!</v>
      </c>
      <c r="J504" s="19" t="e">
        <f t="shared" si="95"/>
        <v>#REF!</v>
      </c>
      <c r="K504" s="19" t="e">
        <f>IF(J504="double email",(MATCH(I504,I505:$I$3002,0)),"")</f>
        <v>#REF!</v>
      </c>
      <c r="L504" s="19" t="b">
        <f t="shared" si="96"/>
        <v>0</v>
      </c>
      <c r="M504" s="20" t="e">
        <f>IF(ISBLANK('Klanten gegevens'!#REF!),"",TRIM('Klanten gegevens'!#REF!))</f>
        <v>#REF!</v>
      </c>
      <c r="N504" s="19" t="e">
        <f t="shared" si="97"/>
        <v>#REF!</v>
      </c>
      <c r="Q504" s="20" t="e">
        <f>IF(ISBLANK('Klanten gegevens'!#REF!),"",TRIM('Klanten gegevens'!#REF!))</f>
        <v>#REF!</v>
      </c>
      <c r="R504" s="19" t="e">
        <f t="shared" si="98"/>
        <v>#REF!</v>
      </c>
      <c r="S504" s="19" t="e">
        <f t="shared" si="99"/>
        <v>#REF!</v>
      </c>
      <c r="T504" s="19" t="e">
        <f t="shared" si="100"/>
        <v>#REF!</v>
      </c>
      <c r="U504" s="19" t="e">
        <f t="shared" si="101"/>
        <v>#REF!</v>
      </c>
      <c r="X504" s="20" t="e">
        <f>IF(ISBLANK('Klanten gegevens'!#REF!),"",TRIM('Klanten gegevens'!#REF!))</f>
        <v>#REF!</v>
      </c>
      <c r="Y504" s="19" t="e">
        <f t="shared" si="102"/>
        <v>#REF!</v>
      </c>
      <c r="Z504" s="20" t="e">
        <f>IF(ISBLANK('Klanten gegevens'!#REF!),"",TRIM('Klanten gegevens'!#REF!))</f>
        <v>#REF!</v>
      </c>
      <c r="AA504" s="19" t="e">
        <f t="shared" si="103"/>
        <v>#REF!</v>
      </c>
    </row>
    <row r="505" spans="1:27" x14ac:dyDescent="0.2">
      <c r="A505" s="19" t="str">
        <f>IF(ISBLANK('Klanten gegevens'!A472),"",TRIM(PROPER('Klanten gegevens'!A472)))</f>
        <v>Jana</v>
      </c>
      <c r="B505" s="19" t="str">
        <f t="shared" si="91"/>
        <v/>
      </c>
      <c r="C505" s="20" t="str">
        <f>IF(ISBLANK('Klanten gegevens'!B472),"",TRIM(PROPER('Klanten gegevens'!B472)))</f>
        <v>Dedrog</v>
      </c>
      <c r="D505" s="19" t="str">
        <f t="shared" si="92"/>
        <v/>
      </c>
      <c r="E505" s="20" t="str">
        <f>IF(ISBLANK('Klanten gegevens'!C472),"",TRIM(PROPER('Klanten gegevens'!C472)))</f>
        <v>506</v>
      </c>
      <c r="F505" s="19" t="str">
        <f t="shared" si="93"/>
        <v/>
      </c>
      <c r="G505" s="19" t="str">
        <f>IF(F505="double ID",(MATCH(E505,E506:$E$3002,0)),"")</f>
        <v/>
      </c>
      <c r="H505" s="19" t="b">
        <f t="shared" si="94"/>
        <v>0</v>
      </c>
      <c r="I505" s="20" t="str">
        <f>IF(ISBLANK('Klanten gegevens'!D472),"",TRIM('Klanten gegevens'!D472))</f>
        <v>jana0286@gmail.com</v>
      </c>
      <c r="J505" s="19" t="str">
        <f t="shared" si="95"/>
        <v/>
      </c>
      <c r="K505" s="19" t="str">
        <f>IF(J505="double email",(MATCH(I505,I506:$I$3002,0)),"")</f>
        <v/>
      </c>
      <c r="L505" s="19" t="b">
        <f t="shared" si="96"/>
        <v>0</v>
      </c>
      <c r="M505" s="20" t="str">
        <f>IF(ISBLANK('Klanten gegevens'!E472),"",TRIM('Klanten gegevens'!E472))</f>
        <v>ja</v>
      </c>
      <c r="N505" s="19" t="str">
        <f t="shared" si="97"/>
        <v/>
      </c>
      <c r="Q505" s="20" t="str">
        <f>IF(ISBLANK('Klanten gegevens'!R472),"",TRIM('Klanten gegevens'!R472))</f>
        <v/>
      </c>
      <c r="R505" s="19" t="str">
        <f t="shared" si="98"/>
        <v/>
      </c>
      <c r="S505" s="19" t="str">
        <f t="shared" si="99"/>
        <v/>
      </c>
      <c r="T505" s="19" t="str">
        <f t="shared" si="100"/>
        <v/>
      </c>
      <c r="U505" s="19" t="str">
        <f t="shared" si="101"/>
        <v/>
      </c>
      <c r="X505" s="20" t="str">
        <f>IF(ISBLANK('Klanten gegevens'!S472),"",TRIM('Klanten gegevens'!S472))</f>
        <v/>
      </c>
      <c r="Y505" s="19" t="str">
        <f t="shared" si="102"/>
        <v/>
      </c>
      <c r="Z505" s="20" t="str">
        <f>IF(ISBLANK('Klanten gegevens'!T472),"",TRIM('Klanten gegevens'!T472))</f>
        <v/>
      </c>
      <c r="AA505" s="19" t="str">
        <f t="shared" si="103"/>
        <v/>
      </c>
    </row>
    <row r="506" spans="1:27" x14ac:dyDescent="0.2">
      <c r="A506" s="19" t="str">
        <f>IF(ISBLANK('Klanten gegevens'!A473),"",TRIM(PROPER('Klanten gegevens'!A473)))</f>
        <v>Jana</v>
      </c>
      <c r="B506" s="19" t="str">
        <f t="shared" si="91"/>
        <v/>
      </c>
      <c r="C506" s="20" t="str">
        <f>IF(ISBLANK('Klanten gegevens'!B473),"",TRIM(PROPER('Klanten gegevens'!B473)))</f>
        <v>Zieger</v>
      </c>
      <c r="D506" s="19" t="str">
        <f t="shared" si="92"/>
        <v/>
      </c>
      <c r="E506" s="20" t="str">
        <f>IF(ISBLANK('Klanten gegevens'!C473),"",TRIM(PROPER('Klanten gegevens'!C473)))</f>
        <v>1205</v>
      </c>
      <c r="F506" s="19" t="str">
        <f t="shared" si="93"/>
        <v/>
      </c>
      <c r="G506" s="19" t="str">
        <f>IF(F506="double ID",(MATCH(E506,E507:$E$3002,0)),"")</f>
        <v/>
      </c>
      <c r="H506" s="19" t="b">
        <f t="shared" si="94"/>
        <v>0</v>
      </c>
      <c r="I506" s="20" t="str">
        <f>IF(ISBLANK('Klanten gegevens'!D473),"",TRIM('Klanten gegevens'!D473))</f>
        <v>janazarahzieger@yahoo.com</v>
      </c>
      <c r="J506" s="19" t="str">
        <f t="shared" si="95"/>
        <v/>
      </c>
      <c r="K506" s="19" t="str">
        <f>IF(J506="double email",(MATCH(I506,I507:$I$3002,0)),"")</f>
        <v/>
      </c>
      <c r="L506" s="19" t="b">
        <f t="shared" si="96"/>
        <v>0</v>
      </c>
      <c r="M506" s="20" t="str">
        <f>IF(ISBLANK('Klanten gegevens'!E473),"",TRIM('Klanten gegevens'!E473))</f>
        <v>ja</v>
      </c>
      <c r="N506" s="19" t="str">
        <f t="shared" si="97"/>
        <v/>
      </c>
      <c r="Q506" s="20" t="str">
        <f>IF(ISBLANK('Klanten gegevens'!R473),"",TRIM('Klanten gegevens'!R473))</f>
        <v/>
      </c>
      <c r="R506" s="19" t="str">
        <f t="shared" si="98"/>
        <v/>
      </c>
      <c r="S506" s="19" t="str">
        <f t="shared" si="99"/>
        <v/>
      </c>
      <c r="T506" s="19" t="str">
        <f t="shared" si="100"/>
        <v/>
      </c>
      <c r="U506" s="19" t="str">
        <f t="shared" si="101"/>
        <v/>
      </c>
      <c r="X506" s="20" t="str">
        <f>IF(ISBLANK('Klanten gegevens'!S473),"",TRIM('Klanten gegevens'!S473))</f>
        <v/>
      </c>
      <c r="Y506" s="19" t="str">
        <f t="shared" si="102"/>
        <v/>
      </c>
      <c r="Z506" s="20" t="str">
        <f>IF(ISBLANK('Klanten gegevens'!T473),"",TRIM('Klanten gegevens'!T473))</f>
        <v/>
      </c>
      <c r="AA506" s="19" t="str">
        <f t="shared" si="103"/>
        <v/>
      </c>
    </row>
    <row r="507" spans="1:27" x14ac:dyDescent="0.2">
      <c r="A507" s="19" t="str">
        <f>IF(ISBLANK('Klanten gegevens'!A474),"",TRIM(PROPER('Klanten gegevens'!A474)))</f>
        <v>Janette</v>
      </c>
      <c r="B507" s="19" t="str">
        <f t="shared" si="91"/>
        <v/>
      </c>
      <c r="C507" s="20" t="str">
        <f>IF(ISBLANK('Klanten gegevens'!B474),"",TRIM(PROPER('Klanten gegevens'!B474)))</f>
        <v>Kiikeri</v>
      </c>
      <c r="D507" s="19" t="str">
        <f t="shared" si="92"/>
        <v/>
      </c>
      <c r="E507" s="20" t="str">
        <f>IF(ISBLANK('Klanten gegevens'!C474),"",TRIM(PROPER('Klanten gegevens'!C474)))</f>
        <v>828</v>
      </c>
      <c r="F507" s="19" t="str">
        <f t="shared" si="93"/>
        <v/>
      </c>
      <c r="G507" s="19" t="str">
        <f>IF(F507="double ID",(MATCH(E507,E508:$E$3002,0)),"")</f>
        <v/>
      </c>
      <c r="H507" s="19" t="b">
        <f t="shared" si="94"/>
        <v>0</v>
      </c>
      <c r="I507" s="20" t="str">
        <f>IF(ISBLANK('Klanten gegevens'!D474),"",TRIM('Klanten gegevens'!D474))</f>
        <v>janette.kiikeri@gmail.com</v>
      </c>
      <c r="J507" s="19" t="str">
        <f t="shared" si="95"/>
        <v/>
      </c>
      <c r="K507" s="19" t="str">
        <f>IF(J507="double email",(MATCH(I507,I508:$I$3002,0)),"")</f>
        <v/>
      </c>
      <c r="L507" s="19" t="b">
        <f t="shared" si="96"/>
        <v>0</v>
      </c>
      <c r="M507" s="20" t="str">
        <f>IF(ISBLANK('Klanten gegevens'!E474),"",TRIM('Klanten gegevens'!E474))</f>
        <v>ja</v>
      </c>
      <c r="N507" s="19" t="str">
        <f t="shared" si="97"/>
        <v/>
      </c>
      <c r="Q507" s="20" t="str">
        <f>IF(ISBLANK('Klanten gegevens'!R474),"",TRIM('Klanten gegevens'!R474))</f>
        <v/>
      </c>
      <c r="R507" s="19" t="str">
        <f t="shared" si="98"/>
        <v/>
      </c>
      <c r="S507" s="19" t="str">
        <f t="shared" si="99"/>
        <v/>
      </c>
      <c r="T507" s="19" t="str">
        <f t="shared" si="100"/>
        <v/>
      </c>
      <c r="U507" s="19" t="str">
        <f t="shared" si="101"/>
        <v/>
      </c>
      <c r="X507" s="20" t="str">
        <f>IF(ISBLANK('Klanten gegevens'!S474),"",TRIM('Klanten gegevens'!S474))</f>
        <v/>
      </c>
      <c r="Y507" s="19" t="str">
        <f t="shared" si="102"/>
        <v/>
      </c>
      <c r="Z507" s="20" t="str">
        <f>IF(ISBLANK('Klanten gegevens'!T474),"",TRIM('Klanten gegevens'!T474))</f>
        <v/>
      </c>
      <c r="AA507" s="19" t="str">
        <f t="shared" si="103"/>
        <v/>
      </c>
    </row>
    <row r="508" spans="1:27" x14ac:dyDescent="0.2">
      <c r="A508" s="19" t="str">
        <f>IF(ISBLANK('Klanten gegevens'!A475),"",TRIM(PROPER('Klanten gegevens'!A475)))</f>
        <v>Janine</v>
      </c>
      <c r="B508" s="19" t="str">
        <f t="shared" si="91"/>
        <v/>
      </c>
      <c r="C508" s="20" t="str">
        <f>IF(ISBLANK('Klanten gegevens'!B475),"",TRIM(PROPER('Klanten gegevens'!B475)))</f>
        <v>Jostmeier</v>
      </c>
      <c r="D508" s="19" t="str">
        <f t="shared" si="92"/>
        <v/>
      </c>
      <c r="E508" s="20" t="str">
        <f>IF(ISBLANK('Klanten gegevens'!C475),"",TRIM(PROPER('Klanten gegevens'!C475)))</f>
        <v>807</v>
      </c>
      <c r="F508" s="19" t="str">
        <f t="shared" si="93"/>
        <v/>
      </c>
      <c r="G508" s="19" t="str">
        <f>IF(F508="double ID",(MATCH(E508,E509:$E$3002,0)),"")</f>
        <v/>
      </c>
      <c r="H508" s="19" t="b">
        <f t="shared" si="94"/>
        <v>0</v>
      </c>
      <c r="I508" s="20" t="str">
        <f>IF(ISBLANK('Klanten gegevens'!D475),"",TRIM('Klanten gegevens'!D475))</f>
        <v>jostmeijerjanine@icloud.com</v>
      </c>
      <c r="J508" s="19" t="str">
        <f t="shared" si="95"/>
        <v/>
      </c>
      <c r="K508" s="19" t="str">
        <f>IF(J508="double email",(MATCH(I508,I509:$I$3002,0)),"")</f>
        <v/>
      </c>
      <c r="L508" s="19" t="b">
        <f t="shared" si="96"/>
        <v>0</v>
      </c>
      <c r="M508" s="20" t="str">
        <f>IF(ISBLANK('Klanten gegevens'!E475),"",TRIM('Klanten gegevens'!E475))</f>
        <v>ja</v>
      </c>
      <c r="N508" s="19" t="str">
        <f t="shared" si="97"/>
        <v/>
      </c>
      <c r="Q508" s="20" t="str">
        <f>IF(ISBLANK('Klanten gegevens'!R475),"",TRIM('Klanten gegevens'!R475))</f>
        <v/>
      </c>
      <c r="R508" s="19" t="str">
        <f t="shared" si="98"/>
        <v/>
      </c>
      <c r="S508" s="19" t="str">
        <f t="shared" si="99"/>
        <v/>
      </c>
      <c r="T508" s="19" t="str">
        <f t="shared" si="100"/>
        <v/>
      </c>
      <c r="U508" s="19" t="str">
        <f t="shared" si="101"/>
        <v/>
      </c>
      <c r="X508" s="20" t="str">
        <f>IF(ISBLANK('Klanten gegevens'!S475),"",TRIM('Klanten gegevens'!S475))</f>
        <v/>
      </c>
      <c r="Y508" s="19" t="str">
        <f t="shared" si="102"/>
        <v/>
      </c>
      <c r="Z508" s="20" t="str">
        <f>IF(ISBLANK('Klanten gegevens'!T475),"",TRIM('Klanten gegevens'!T475))</f>
        <v/>
      </c>
      <c r="AA508" s="19" t="str">
        <f t="shared" si="103"/>
        <v/>
      </c>
    </row>
    <row r="509" spans="1:27" x14ac:dyDescent="0.2">
      <c r="A509" s="19" t="str">
        <f>IF(ISBLANK('Klanten gegevens'!A476),"",TRIM(PROPER('Klanten gegevens'!A476)))</f>
        <v>Janine</v>
      </c>
      <c r="B509" s="19" t="str">
        <f t="shared" si="91"/>
        <v/>
      </c>
      <c r="C509" s="20" t="str">
        <f>IF(ISBLANK('Klanten gegevens'!B476),"",TRIM(PROPER('Klanten gegevens'!B476)))</f>
        <v>Ziemons</v>
      </c>
      <c r="D509" s="19" t="str">
        <f t="shared" si="92"/>
        <v/>
      </c>
      <c r="E509" s="20" t="str">
        <f>IF(ISBLANK('Klanten gegevens'!C476),"",TRIM(PROPER('Klanten gegevens'!C476)))</f>
        <v>1206</v>
      </c>
      <c r="F509" s="19" t="str">
        <f t="shared" si="93"/>
        <v/>
      </c>
      <c r="G509" s="19" t="str">
        <f>IF(F509="double ID",(MATCH(E509,E510:$E$3002,0)),"")</f>
        <v/>
      </c>
      <c r="H509" s="19" t="b">
        <f t="shared" si="94"/>
        <v>0</v>
      </c>
      <c r="I509" s="20" t="str">
        <f>IF(ISBLANK('Klanten gegevens'!D476),"",TRIM('Klanten gegevens'!D476))</f>
        <v>j.ziemons@web.de</v>
      </c>
      <c r="J509" s="19" t="str">
        <f t="shared" si="95"/>
        <v/>
      </c>
      <c r="K509" s="19" t="str">
        <f>IF(J509="double email",(MATCH(I509,I510:$I$3002,0)),"")</f>
        <v/>
      </c>
      <c r="L509" s="19" t="b">
        <f t="shared" si="96"/>
        <v>0</v>
      </c>
      <c r="M509" s="20" t="str">
        <f>IF(ISBLANK('Klanten gegevens'!E476),"",TRIM('Klanten gegevens'!E476))</f>
        <v>ja</v>
      </c>
      <c r="N509" s="19" t="str">
        <f t="shared" si="97"/>
        <v/>
      </c>
      <c r="Q509" s="20" t="str">
        <f>IF(ISBLANK('Klanten gegevens'!R476),"",TRIM('Klanten gegevens'!R476))</f>
        <v/>
      </c>
      <c r="R509" s="19" t="str">
        <f t="shared" si="98"/>
        <v/>
      </c>
      <c r="S509" s="19" t="str">
        <f t="shared" si="99"/>
        <v/>
      </c>
      <c r="T509" s="19" t="str">
        <f t="shared" si="100"/>
        <v/>
      </c>
      <c r="U509" s="19" t="str">
        <f t="shared" si="101"/>
        <v/>
      </c>
      <c r="X509" s="20" t="str">
        <f>IF(ISBLANK('Klanten gegevens'!S476),"",TRIM('Klanten gegevens'!S476))</f>
        <v/>
      </c>
      <c r="Y509" s="19" t="str">
        <f t="shared" si="102"/>
        <v/>
      </c>
      <c r="Z509" s="20" t="str">
        <f>IF(ISBLANK('Klanten gegevens'!T476),"",TRIM('Klanten gegevens'!T476))</f>
        <v/>
      </c>
      <c r="AA509" s="19" t="str">
        <f t="shared" si="103"/>
        <v/>
      </c>
    </row>
    <row r="510" spans="1:27" x14ac:dyDescent="0.2">
      <c r="A510" s="19" t="str">
        <f>IF(ISBLANK('Klanten gegevens'!A477),"",TRIM(PROPER('Klanten gegevens'!A477)))</f>
        <v>Janneke</v>
      </c>
      <c r="B510" s="19" t="str">
        <f t="shared" si="91"/>
        <v/>
      </c>
      <c r="C510" s="20" t="str">
        <f>IF(ISBLANK('Klanten gegevens'!B477),"",TRIM(PROPER('Klanten gegevens'!B477)))</f>
        <v>Berkers</v>
      </c>
      <c r="D510" s="19" t="str">
        <f t="shared" si="92"/>
        <v/>
      </c>
      <c r="E510" s="20" t="str">
        <f>IF(ISBLANK('Klanten gegevens'!C477),"",TRIM(PROPER('Klanten gegevens'!C477)))</f>
        <v>342</v>
      </c>
      <c r="F510" s="19" t="str">
        <f t="shared" si="93"/>
        <v/>
      </c>
      <c r="G510" s="19" t="str">
        <f>IF(F510="double ID",(MATCH(E510,E511:$E$3002,0)),"")</f>
        <v/>
      </c>
      <c r="H510" s="19" t="b">
        <f t="shared" si="94"/>
        <v>0</v>
      </c>
      <c r="I510" s="20" t="str">
        <f>IF(ISBLANK('Klanten gegevens'!D477),"",TRIM('Klanten gegevens'!D477))</f>
        <v>jannekeberkers@gmail.com</v>
      </c>
      <c r="J510" s="19" t="str">
        <f t="shared" si="95"/>
        <v/>
      </c>
      <c r="K510" s="19" t="str">
        <f>IF(J510="double email",(MATCH(I510,I511:$I$3002,0)),"")</f>
        <v/>
      </c>
      <c r="L510" s="19" t="b">
        <f t="shared" si="96"/>
        <v>0</v>
      </c>
      <c r="M510" s="20" t="str">
        <f>IF(ISBLANK('Klanten gegevens'!E477),"",TRIM('Klanten gegevens'!E477))</f>
        <v>ja</v>
      </c>
      <c r="N510" s="19" t="str">
        <f t="shared" si="97"/>
        <v/>
      </c>
      <c r="Q510" s="20" t="str">
        <f>IF(ISBLANK('Klanten gegevens'!R477),"",TRIM('Klanten gegevens'!R477))</f>
        <v/>
      </c>
      <c r="R510" s="19" t="str">
        <f t="shared" si="98"/>
        <v/>
      </c>
      <c r="S510" s="19" t="str">
        <f t="shared" si="99"/>
        <v/>
      </c>
      <c r="T510" s="19" t="str">
        <f t="shared" si="100"/>
        <v/>
      </c>
      <c r="U510" s="19" t="str">
        <f t="shared" si="101"/>
        <v/>
      </c>
      <c r="X510" s="20" t="str">
        <f>IF(ISBLANK('Klanten gegevens'!S477),"",TRIM('Klanten gegevens'!S477))</f>
        <v/>
      </c>
      <c r="Y510" s="19" t="str">
        <f t="shared" si="102"/>
        <v/>
      </c>
      <c r="Z510" s="20" t="str">
        <f>IF(ISBLANK('Klanten gegevens'!T477),"",TRIM('Klanten gegevens'!T477))</f>
        <v/>
      </c>
      <c r="AA510" s="19" t="str">
        <f t="shared" si="103"/>
        <v/>
      </c>
    </row>
    <row r="511" spans="1:27" x14ac:dyDescent="0.2">
      <c r="A511" s="19" t="str">
        <f>IF(ISBLANK('Klanten gegevens'!A478),"",TRIM(PROPER('Klanten gegevens'!A478)))</f>
        <v>Jariv</v>
      </c>
      <c r="B511" s="19" t="str">
        <f t="shared" si="91"/>
        <v/>
      </c>
      <c r="C511" s="20" t="str">
        <f>IF(ISBLANK('Klanten gegevens'!B478),"",TRIM(PROPER('Klanten gegevens'!B478)))</f>
        <v>Leonora</v>
      </c>
      <c r="D511" s="19" t="str">
        <f t="shared" si="92"/>
        <v/>
      </c>
      <c r="E511" s="20" t="str">
        <f>IF(ISBLANK('Klanten gegevens'!C478),"",TRIM(PROPER('Klanten gegevens'!C478)))</f>
        <v>1207</v>
      </c>
      <c r="F511" s="19" t="str">
        <f t="shared" si="93"/>
        <v/>
      </c>
      <c r="G511" s="19" t="str">
        <f>IF(F511="double ID",(MATCH(E511,E512:$E$3002,0)),"")</f>
        <v/>
      </c>
      <c r="H511" s="19" t="b">
        <f t="shared" si="94"/>
        <v>0</v>
      </c>
      <c r="I511" s="20" t="str">
        <f>IF(ISBLANK('Klanten gegevens'!D478),"",TRIM('Klanten gegevens'!D478))</f>
        <v>jarivleonora@gmail.com</v>
      </c>
      <c r="J511" s="19" t="str">
        <f t="shared" si="95"/>
        <v/>
      </c>
      <c r="K511" s="19" t="str">
        <f>IF(J511="double email",(MATCH(I511,I512:$I$3002,0)),"")</f>
        <v/>
      </c>
      <c r="L511" s="19" t="b">
        <f t="shared" si="96"/>
        <v>0</v>
      </c>
      <c r="M511" s="20" t="str">
        <f>IF(ISBLANK('Klanten gegevens'!E478),"",TRIM('Klanten gegevens'!E478))</f>
        <v>ja</v>
      </c>
      <c r="N511" s="19" t="str">
        <f t="shared" si="97"/>
        <v/>
      </c>
      <c r="Q511" s="20" t="str">
        <f>IF(ISBLANK('Klanten gegevens'!R478),"",TRIM('Klanten gegevens'!R478))</f>
        <v/>
      </c>
      <c r="R511" s="19" t="str">
        <f t="shared" si="98"/>
        <v/>
      </c>
      <c r="S511" s="19" t="str">
        <f t="shared" si="99"/>
        <v/>
      </c>
      <c r="T511" s="19" t="str">
        <f t="shared" si="100"/>
        <v/>
      </c>
      <c r="U511" s="19" t="str">
        <f t="shared" si="101"/>
        <v/>
      </c>
      <c r="X511" s="20" t="str">
        <f>IF(ISBLANK('Klanten gegevens'!S478),"",TRIM('Klanten gegevens'!S478))</f>
        <v/>
      </c>
      <c r="Y511" s="19" t="str">
        <f t="shared" si="102"/>
        <v/>
      </c>
      <c r="Z511" s="20" t="str">
        <f>IF(ISBLANK('Klanten gegevens'!T478),"",TRIM('Klanten gegevens'!T478))</f>
        <v/>
      </c>
      <c r="AA511" s="19" t="str">
        <f t="shared" si="103"/>
        <v/>
      </c>
    </row>
    <row r="512" spans="1:27" x14ac:dyDescent="0.2">
      <c r="A512" s="19" t="str">
        <f>IF(ISBLANK('Klanten gegevens'!A479),"",TRIM(PROPER('Klanten gegevens'!A479)))</f>
        <v>Jascha</v>
      </c>
      <c r="B512" s="19" t="str">
        <f t="shared" si="91"/>
        <v/>
      </c>
      <c r="C512" s="20" t="str">
        <f>IF(ISBLANK('Klanten gegevens'!B479),"",TRIM(PROPER('Klanten gegevens'!B479)))</f>
        <v>Neutelings</v>
      </c>
      <c r="D512" s="19" t="str">
        <f t="shared" si="92"/>
        <v/>
      </c>
      <c r="E512" s="20" t="str">
        <f>IF(ISBLANK('Klanten gegevens'!C479),"",TRIM(PROPER('Klanten gegevens'!C479)))</f>
        <v>146</v>
      </c>
      <c r="F512" s="19" t="str">
        <f t="shared" si="93"/>
        <v/>
      </c>
      <c r="G512" s="19" t="str">
        <f>IF(F512="double ID",(MATCH(E512,E513:$E$3002,0)),"")</f>
        <v/>
      </c>
      <c r="H512" s="19" t="b">
        <f t="shared" si="94"/>
        <v>0</v>
      </c>
      <c r="I512" s="20" t="str">
        <f>IF(ISBLANK('Klanten gegevens'!D479),"",TRIM('Klanten gegevens'!D479))</f>
        <v>neutelings.j@gmail.com</v>
      </c>
      <c r="J512" s="19" t="str">
        <f t="shared" si="95"/>
        <v/>
      </c>
      <c r="K512" s="19" t="str">
        <f>IF(J512="double email",(MATCH(I512,I513:$I$3002,0)),"")</f>
        <v/>
      </c>
      <c r="L512" s="19" t="b">
        <f t="shared" si="96"/>
        <v>0</v>
      </c>
      <c r="M512" s="20" t="str">
        <f>IF(ISBLANK('Klanten gegevens'!E479),"",TRIM('Klanten gegevens'!E479))</f>
        <v>ja</v>
      </c>
      <c r="N512" s="19" t="str">
        <f t="shared" si="97"/>
        <v/>
      </c>
      <c r="Q512" s="20" t="str">
        <f>IF(ISBLANK('Klanten gegevens'!R479),"",TRIM('Klanten gegevens'!R479))</f>
        <v/>
      </c>
      <c r="R512" s="19" t="str">
        <f t="shared" si="98"/>
        <v/>
      </c>
      <c r="S512" s="19" t="str">
        <f t="shared" si="99"/>
        <v/>
      </c>
      <c r="T512" s="19" t="str">
        <f t="shared" si="100"/>
        <v/>
      </c>
      <c r="U512" s="19" t="str">
        <f t="shared" si="101"/>
        <v/>
      </c>
      <c r="X512" s="20" t="str">
        <f>IF(ISBLANK('Klanten gegevens'!S479),"",TRIM('Klanten gegevens'!S479))</f>
        <v/>
      </c>
      <c r="Y512" s="19" t="str">
        <f t="shared" si="102"/>
        <v/>
      </c>
      <c r="Z512" s="20" t="str">
        <f>IF(ISBLANK('Klanten gegevens'!T479),"",TRIM('Klanten gegevens'!T479))</f>
        <v/>
      </c>
      <c r="AA512" s="19" t="str">
        <f t="shared" si="103"/>
        <v/>
      </c>
    </row>
    <row r="513" spans="1:27" x14ac:dyDescent="0.2">
      <c r="A513" s="19" t="str">
        <f>IF(ISBLANK('Klanten gegevens'!A480),"",TRIM(PROPER('Klanten gegevens'!A480)))</f>
        <v>Jasminka</v>
      </c>
      <c r="B513" s="19" t="str">
        <f t="shared" si="91"/>
        <v/>
      </c>
      <c r="C513" s="20" t="str">
        <f>IF(ISBLANK('Klanten gegevens'!B480),"",TRIM(PROPER('Klanten gegevens'!B480)))</f>
        <v>Meijers</v>
      </c>
      <c r="D513" s="19" t="str">
        <f t="shared" si="92"/>
        <v/>
      </c>
      <c r="E513" s="20" t="str">
        <f>IF(ISBLANK('Klanten gegevens'!C480),"",TRIM(PROPER('Klanten gegevens'!C480)))</f>
        <v>143</v>
      </c>
      <c r="F513" s="19" t="str">
        <f t="shared" si="93"/>
        <v/>
      </c>
      <c r="G513" s="19" t="str">
        <f>IF(F513="double ID",(MATCH(E513,E514:$E$3002,0)),"")</f>
        <v/>
      </c>
      <c r="H513" s="19" t="b">
        <f t="shared" si="94"/>
        <v>0</v>
      </c>
      <c r="I513" s="20" t="str">
        <f>IF(ISBLANK('Klanten gegevens'!D480),"",TRIM('Klanten gegevens'!D480))</f>
        <v>jasminka.meijers@gmail.com</v>
      </c>
      <c r="J513" s="19" t="str">
        <f t="shared" si="95"/>
        <v/>
      </c>
      <c r="K513" s="19" t="str">
        <f>IF(J513="double email",(MATCH(I513,I514:$I$3002,0)),"")</f>
        <v/>
      </c>
      <c r="L513" s="19" t="b">
        <f t="shared" si="96"/>
        <v>0</v>
      </c>
      <c r="M513" s="20" t="str">
        <f>IF(ISBLANK('Klanten gegevens'!E480),"",TRIM('Klanten gegevens'!E480))</f>
        <v>ja</v>
      </c>
      <c r="N513" s="19" t="str">
        <f t="shared" si="97"/>
        <v/>
      </c>
      <c r="Q513" s="20" t="str">
        <f>IF(ISBLANK('Klanten gegevens'!R480),"",TRIM('Klanten gegevens'!R480))</f>
        <v/>
      </c>
      <c r="R513" s="19" t="str">
        <f t="shared" si="98"/>
        <v/>
      </c>
      <c r="S513" s="19" t="str">
        <f t="shared" si="99"/>
        <v/>
      </c>
      <c r="T513" s="19" t="str">
        <f t="shared" si="100"/>
        <v/>
      </c>
      <c r="U513" s="19" t="str">
        <f t="shared" si="101"/>
        <v/>
      </c>
      <c r="X513" s="20" t="str">
        <f>IF(ISBLANK('Klanten gegevens'!S480),"",TRIM('Klanten gegevens'!S480))</f>
        <v/>
      </c>
      <c r="Y513" s="19" t="str">
        <f t="shared" si="102"/>
        <v/>
      </c>
      <c r="Z513" s="20" t="str">
        <f>IF(ISBLANK('Klanten gegevens'!T480),"",TRIM('Klanten gegevens'!T480))</f>
        <v/>
      </c>
      <c r="AA513" s="19" t="str">
        <f t="shared" si="103"/>
        <v/>
      </c>
    </row>
    <row r="514" spans="1:27" x14ac:dyDescent="0.2">
      <c r="A514" s="19" t="str">
        <f>IF(ISBLANK('Klanten gegevens'!A481),"",TRIM(PROPER('Klanten gegevens'!A481)))</f>
        <v>Jasper</v>
      </c>
      <c r="B514" s="19" t="str">
        <f t="shared" si="91"/>
        <v/>
      </c>
      <c r="C514" s="20" t="str">
        <f>IF(ISBLANK('Klanten gegevens'!B481),"",TRIM(PROPER('Klanten gegevens'!B481)))</f>
        <v>Schouten</v>
      </c>
      <c r="D514" s="19" t="str">
        <f t="shared" si="92"/>
        <v/>
      </c>
      <c r="E514" s="20" t="str">
        <f>IF(ISBLANK('Klanten gegevens'!C481),"",TRIM(PROPER('Klanten gegevens'!C481)))</f>
        <v>194</v>
      </c>
      <c r="F514" s="19" t="str">
        <f t="shared" si="93"/>
        <v/>
      </c>
      <c r="G514" s="19" t="str">
        <f>IF(F514="double ID",(MATCH(E514,E515:$E$3002,0)),"")</f>
        <v/>
      </c>
      <c r="H514" s="19" t="b">
        <f t="shared" si="94"/>
        <v>0</v>
      </c>
      <c r="I514" s="20" t="str">
        <f>IF(ISBLANK('Klanten gegevens'!D481),"",TRIM('Klanten gegevens'!D481))</f>
        <v>jcschouten@hotmail.com</v>
      </c>
      <c r="J514" s="19" t="str">
        <f t="shared" si="95"/>
        <v/>
      </c>
      <c r="K514" s="19" t="str">
        <f>IF(J514="double email",(MATCH(I514,I515:$I$3002,0)),"")</f>
        <v/>
      </c>
      <c r="L514" s="19" t="b">
        <f t="shared" si="96"/>
        <v>0</v>
      </c>
      <c r="M514" s="20" t="str">
        <f>IF(ISBLANK('Klanten gegevens'!E481),"",TRIM('Klanten gegevens'!E481))</f>
        <v>ja</v>
      </c>
      <c r="N514" s="19" t="str">
        <f t="shared" si="97"/>
        <v/>
      </c>
      <c r="Q514" s="20" t="str">
        <f>IF(ISBLANK('Klanten gegevens'!R481),"",TRIM('Klanten gegevens'!R481))</f>
        <v/>
      </c>
      <c r="R514" s="19" t="str">
        <f t="shared" si="98"/>
        <v/>
      </c>
      <c r="S514" s="19" t="str">
        <f t="shared" si="99"/>
        <v/>
      </c>
      <c r="T514" s="19" t="str">
        <f t="shared" si="100"/>
        <v/>
      </c>
      <c r="U514" s="19" t="str">
        <f t="shared" si="101"/>
        <v/>
      </c>
      <c r="X514" s="20" t="str">
        <f>IF(ISBLANK('Klanten gegevens'!S481),"",TRIM('Klanten gegevens'!S481))</f>
        <v/>
      </c>
      <c r="Y514" s="19" t="str">
        <f t="shared" si="102"/>
        <v/>
      </c>
      <c r="Z514" s="20" t="str">
        <f>IF(ISBLANK('Klanten gegevens'!T481),"",TRIM('Klanten gegevens'!T481))</f>
        <v/>
      </c>
      <c r="AA514" s="19" t="str">
        <f t="shared" si="103"/>
        <v/>
      </c>
    </row>
    <row r="515" spans="1:27" x14ac:dyDescent="0.2">
      <c r="A515" s="19" t="str">
        <f>IF(ISBLANK('Klanten gegevens'!A482),"",TRIM(PROPER('Klanten gegevens'!A482)))</f>
        <v>Javiera</v>
      </c>
      <c r="B515" s="19" t="str">
        <f t="shared" si="91"/>
        <v/>
      </c>
      <c r="C515" s="20" t="str">
        <f>IF(ISBLANK('Klanten gegevens'!B482),"",TRIM(PROPER('Klanten gegevens'!B482)))</f>
        <v>Alamos</v>
      </c>
      <c r="D515" s="19" t="str">
        <f t="shared" si="92"/>
        <v/>
      </c>
      <c r="E515" s="20" t="str">
        <f>IF(ISBLANK('Klanten gegevens'!C482),"",TRIM(PROPER('Klanten gegevens'!C482)))</f>
        <v>278</v>
      </c>
      <c r="F515" s="19" t="str">
        <f t="shared" si="93"/>
        <v/>
      </c>
      <c r="G515" s="19" t="str">
        <f>IF(F515="double ID",(MATCH(E515,E516:$E$3002,0)),"")</f>
        <v/>
      </c>
      <c r="H515" s="19" t="b">
        <f t="shared" si="94"/>
        <v>0</v>
      </c>
      <c r="I515" s="20" t="str">
        <f>IF(ISBLANK('Klanten gegevens'!D482),"",TRIM('Klanten gegevens'!D482))</f>
        <v>jalamos91@gmail.com</v>
      </c>
      <c r="J515" s="19" t="str">
        <f t="shared" si="95"/>
        <v/>
      </c>
      <c r="K515" s="19" t="str">
        <f>IF(J515="double email",(MATCH(I515,I516:$I$3002,0)),"")</f>
        <v/>
      </c>
      <c r="L515" s="19" t="b">
        <f t="shared" si="96"/>
        <v>0</v>
      </c>
      <c r="M515" s="20" t="str">
        <f>IF(ISBLANK('Klanten gegevens'!E482),"",TRIM('Klanten gegevens'!E482))</f>
        <v>ja</v>
      </c>
      <c r="N515" s="19" t="str">
        <f t="shared" si="97"/>
        <v/>
      </c>
      <c r="Q515" s="20" t="str">
        <f>IF(ISBLANK('Klanten gegevens'!R482),"",TRIM('Klanten gegevens'!R482))</f>
        <v/>
      </c>
      <c r="R515" s="19" t="str">
        <f t="shared" si="98"/>
        <v/>
      </c>
      <c r="S515" s="19" t="str">
        <f t="shared" si="99"/>
        <v/>
      </c>
      <c r="T515" s="19" t="str">
        <f t="shared" si="100"/>
        <v/>
      </c>
      <c r="U515" s="19" t="str">
        <f t="shared" si="101"/>
        <v/>
      </c>
      <c r="X515" s="20" t="str">
        <f>IF(ISBLANK('Klanten gegevens'!S482),"",TRIM('Klanten gegevens'!S482))</f>
        <v/>
      </c>
      <c r="Y515" s="19" t="str">
        <f t="shared" si="102"/>
        <v/>
      </c>
      <c r="Z515" s="20" t="str">
        <f>IF(ISBLANK('Klanten gegevens'!T482),"",TRIM('Klanten gegevens'!T482))</f>
        <v/>
      </c>
      <c r="AA515" s="19" t="str">
        <f t="shared" si="103"/>
        <v/>
      </c>
    </row>
    <row r="516" spans="1:27" x14ac:dyDescent="0.2">
      <c r="A516" s="19" t="str">
        <f>IF(ISBLANK('Klanten gegevens'!A483),"",TRIM(PROPER('Klanten gegevens'!A483)))</f>
        <v>Jay</v>
      </c>
      <c r="B516" s="19" t="str">
        <f t="shared" ref="B516:B579" si="104">IF(AND(A516="",C516=""),"",IF(A516="","missing info",""))</f>
        <v/>
      </c>
      <c r="C516" s="20" t="str">
        <f>IF(ISBLANK('Klanten gegevens'!B483),"",TRIM(PROPER('Klanten gegevens'!B483)))</f>
        <v>Van Veen</v>
      </c>
      <c r="D516" s="19" t="str">
        <f t="shared" ref="D516:D579" si="105">IF(AND(A516="",C516=""),"",IF(C516="","missing info",""))</f>
        <v/>
      </c>
      <c r="E516" s="20" t="str">
        <f>IF(ISBLANK('Klanten gegevens'!C483),"",TRIM(PROPER('Klanten gegevens'!C483)))</f>
        <v>1208</v>
      </c>
      <c r="F516" s="19" t="str">
        <f t="shared" ref="F516:F579" si="106">IF(AND(A516="",C516=""),"",IF(E516="","missing Club_Member_ID",IF(COUNTIF($E$3:$E$3002,E516)&gt;1,"double ID","")))</f>
        <v/>
      </c>
      <c r="G516" s="19" t="str">
        <f>IF(F516="double ID",(MATCH(E516,E517:$E$3002,0)),"")</f>
        <v/>
      </c>
      <c r="H516" s="19" t="b">
        <f t="shared" ref="H516:H579" si="107">ISNUMBER(G516)</f>
        <v>0</v>
      </c>
      <c r="I516" s="20" t="str">
        <f>IF(ISBLANK('Klanten gegevens'!D483),"",TRIM('Klanten gegevens'!D483))</f>
        <v>jaykevanveen@gmail.com</v>
      </c>
      <c r="J516" s="19" t="str">
        <f t="shared" ref="J516:J579" si="108">IF(AND(A516="",C516=""),"",IF(I516="","missing email",IF(COUNTIF($I$3:$I$3002,I516)&gt;1,"double email",IF(ISNUMBER(SEARCH(",",I516)),"no comma allowed",IF(ISNUMBER(SEARCH("@",I516)),"","no @ sign")))))</f>
        <v/>
      </c>
      <c r="K516" s="19" t="str">
        <f>IF(J516="double email",(MATCH(I516,I517:$I$3002,0)),"")</f>
        <v/>
      </c>
      <c r="L516" s="19" t="b">
        <f t="shared" ref="L516:L579" si="109">ISNUMBER(K516)</f>
        <v>0</v>
      </c>
      <c r="M516" s="20" t="str">
        <f>IF(ISBLANK('Klanten gegevens'!E483),"",TRIM('Klanten gegevens'!E483))</f>
        <v>ja</v>
      </c>
      <c r="N516" s="19" t="str">
        <f t="shared" ref="N516:N579" si="110">IF(OR(M516="Ja",M516="Nee"),"",IF(AND(M516="",C516="",A516=""),"","please check"))</f>
        <v/>
      </c>
      <c r="Q516" s="20" t="str">
        <f>IF(ISBLANK('Klanten gegevens'!R483),"",TRIM('Klanten gegevens'!R483))</f>
        <v/>
      </c>
      <c r="R516" s="19" t="str">
        <f t="shared" ref="R516:R579" si="111">LEFT(Q516,2)</f>
        <v/>
      </c>
      <c r="S516" s="19" t="str">
        <f t="shared" ref="S516:S579" si="112">IF(Q516="","",LEN(Q516))</f>
        <v/>
      </c>
      <c r="T516" s="19" t="str">
        <f t="shared" ref="T516:T579" si="113">IF(AND(A516="",C516=""),"",IF(Q516="","",IF(S516&lt;VLOOKUP(R516,$V$3:$W$58,2,FALSE),"IBAN too short",IF(S516&gt;VLOOKUP(R516,$V$3:$W$58,2,FALSE),"IBAN too long",""))))</f>
        <v/>
      </c>
      <c r="U516" s="19" t="str">
        <f t="shared" ref="U516:U579" si="114">IF(R516="","",IF(OR(R516="BE",R516="DE",R516="FR",R516="LUX",R516="NL"),"","Check country code"))</f>
        <v/>
      </c>
      <c r="X516" s="20" t="str">
        <f>IF(ISBLANK('Klanten gegevens'!S483),"",TRIM('Klanten gegevens'!S483))</f>
        <v/>
      </c>
      <c r="Y516" s="19" t="str">
        <f t="shared" ref="Y516:Y579" si="115">IF(AND(A516="",C516=""),"",IF(Q516="","",IF(X516="","missing info","")))</f>
        <v/>
      </c>
      <c r="Z516" s="20" t="str">
        <f>IF(ISBLANK('Klanten gegevens'!T483),"",TRIM('Klanten gegevens'!T483))</f>
        <v/>
      </c>
      <c r="AA516" s="19" t="str">
        <f t="shared" ref="AA516:AA579" si="116">IF(AND(A516="",C516=""),"",IF(Q516="","",IF(LEN(Z516)&gt;11,"BIC too long",IF(AND(LEN(Z516)&gt;0,LEN(Z516)&lt;11),"BIC too short",IF(LEN(Z516)=11,"","missing info")))))</f>
        <v/>
      </c>
    </row>
    <row r="517" spans="1:27" x14ac:dyDescent="0.2">
      <c r="A517" s="19" t="str">
        <f>IF(ISBLANK('Klanten gegevens'!A484),"",TRIM(PROPER('Klanten gegevens'!A484)))</f>
        <v>Jean-Francois</v>
      </c>
      <c r="B517" s="19" t="str">
        <f t="shared" si="104"/>
        <v/>
      </c>
      <c r="C517" s="20" t="str">
        <f>IF(ISBLANK('Klanten gegevens'!B484),"",TRIM(PROPER('Klanten gegevens'!B484)))</f>
        <v>Thise</v>
      </c>
      <c r="D517" s="19" t="str">
        <f t="shared" si="105"/>
        <v/>
      </c>
      <c r="E517" s="20" t="str">
        <f>IF(ISBLANK('Klanten gegevens'!C484),"",TRIM(PROPER('Klanten gegevens'!C484)))</f>
        <v>1209</v>
      </c>
      <c r="F517" s="19" t="str">
        <f t="shared" si="106"/>
        <v/>
      </c>
      <c r="G517" s="19" t="str">
        <f>IF(F517="double ID",(MATCH(E517,E518:$E$3002,0)),"")</f>
        <v/>
      </c>
      <c r="H517" s="19" t="b">
        <f t="shared" si="107"/>
        <v>0</v>
      </c>
      <c r="I517" s="20" t="str">
        <f>IF(ISBLANK('Klanten gegevens'!D484),"",TRIM('Klanten gegevens'!D484))</f>
        <v>thisejf@gmail.com</v>
      </c>
      <c r="J517" s="19" t="str">
        <f t="shared" si="108"/>
        <v/>
      </c>
      <c r="K517" s="19" t="str">
        <f>IF(J517="double email",(MATCH(I517,I518:$I$3002,0)),"")</f>
        <v/>
      </c>
      <c r="L517" s="19" t="b">
        <f t="shared" si="109"/>
        <v>0</v>
      </c>
      <c r="M517" s="20" t="str">
        <f>IF(ISBLANK('Klanten gegevens'!E484),"",TRIM('Klanten gegevens'!E484))</f>
        <v>ja</v>
      </c>
      <c r="N517" s="19" t="str">
        <f t="shared" si="110"/>
        <v/>
      </c>
      <c r="Q517" s="20" t="str">
        <f>IF(ISBLANK('Klanten gegevens'!R484),"",TRIM('Klanten gegevens'!R484))</f>
        <v/>
      </c>
      <c r="R517" s="19" t="str">
        <f t="shared" si="111"/>
        <v/>
      </c>
      <c r="S517" s="19" t="str">
        <f t="shared" si="112"/>
        <v/>
      </c>
      <c r="T517" s="19" t="str">
        <f t="shared" si="113"/>
        <v/>
      </c>
      <c r="U517" s="19" t="str">
        <f t="shared" si="114"/>
        <v/>
      </c>
      <c r="X517" s="20" t="str">
        <f>IF(ISBLANK('Klanten gegevens'!S484),"",TRIM('Klanten gegevens'!S484))</f>
        <v/>
      </c>
      <c r="Y517" s="19" t="str">
        <f t="shared" si="115"/>
        <v/>
      </c>
      <c r="Z517" s="20" t="str">
        <f>IF(ISBLANK('Klanten gegevens'!T484),"",TRIM('Klanten gegevens'!T484))</f>
        <v/>
      </c>
      <c r="AA517" s="19" t="str">
        <f t="shared" si="116"/>
        <v/>
      </c>
    </row>
    <row r="518" spans="1:27" x14ac:dyDescent="0.2">
      <c r="A518" s="19" t="str">
        <f>IF(ISBLANK('Klanten gegevens'!A485),"",TRIM(PROPER('Klanten gegevens'!A485)))</f>
        <v>Jeanina</v>
      </c>
      <c r="B518" s="19" t="str">
        <f t="shared" si="104"/>
        <v/>
      </c>
      <c r="C518" s="20" t="str">
        <f>IF(ISBLANK('Klanten gegevens'!B485),"",TRIM(PROPER('Klanten gegevens'!B485)))</f>
        <v>Ring</v>
      </c>
      <c r="D518" s="19" t="str">
        <f t="shared" si="105"/>
        <v/>
      </c>
      <c r="E518" s="20" t="str">
        <f>IF(ISBLANK('Klanten gegevens'!C485),"",TRIM(PROPER('Klanten gegevens'!C485)))</f>
        <v>1210</v>
      </c>
      <c r="F518" s="19" t="str">
        <f t="shared" si="106"/>
        <v/>
      </c>
      <c r="G518" s="19" t="str">
        <f>IF(F518="double ID",(MATCH(E518,E519:$E$3002,0)),"")</f>
        <v/>
      </c>
      <c r="H518" s="19" t="b">
        <f t="shared" si="107"/>
        <v>0</v>
      </c>
      <c r="I518" s="20" t="str">
        <f>IF(ISBLANK('Klanten gegevens'!D485),"",TRIM('Klanten gegevens'!D485))</f>
        <v>jeanina.ring@yahoo.de</v>
      </c>
      <c r="J518" s="19" t="str">
        <f t="shared" si="108"/>
        <v/>
      </c>
      <c r="K518" s="19" t="str">
        <f>IF(J518="double email",(MATCH(I518,I519:$I$3002,0)),"")</f>
        <v/>
      </c>
      <c r="L518" s="19" t="b">
        <f t="shared" si="109"/>
        <v>0</v>
      </c>
      <c r="M518" s="20" t="str">
        <f>IF(ISBLANK('Klanten gegevens'!E485),"",TRIM('Klanten gegevens'!E485))</f>
        <v>ja</v>
      </c>
      <c r="N518" s="19" t="str">
        <f t="shared" si="110"/>
        <v/>
      </c>
      <c r="Q518" s="20" t="str">
        <f>IF(ISBLANK('Klanten gegevens'!R485),"",TRIM('Klanten gegevens'!R485))</f>
        <v/>
      </c>
      <c r="R518" s="19" t="str">
        <f t="shared" si="111"/>
        <v/>
      </c>
      <c r="S518" s="19" t="str">
        <f t="shared" si="112"/>
        <v/>
      </c>
      <c r="T518" s="19" t="str">
        <f t="shared" si="113"/>
        <v/>
      </c>
      <c r="U518" s="19" t="str">
        <f t="shared" si="114"/>
        <v/>
      </c>
      <c r="X518" s="20" t="str">
        <f>IF(ISBLANK('Klanten gegevens'!S485),"",TRIM('Klanten gegevens'!S485))</f>
        <v/>
      </c>
      <c r="Y518" s="19" t="str">
        <f t="shared" si="115"/>
        <v/>
      </c>
      <c r="Z518" s="20" t="str">
        <f>IF(ISBLANK('Klanten gegevens'!T485),"",TRIM('Klanten gegevens'!T485))</f>
        <v/>
      </c>
      <c r="AA518" s="19" t="str">
        <f t="shared" si="116"/>
        <v/>
      </c>
    </row>
    <row r="519" spans="1:27" x14ac:dyDescent="0.2">
      <c r="A519" s="19" t="str">
        <f>IF(ISBLANK('Klanten gegevens'!A486),"",TRIM(PROPER('Klanten gegevens'!A486)))</f>
        <v>Jeannick</v>
      </c>
      <c r="B519" s="19" t="str">
        <f t="shared" si="104"/>
        <v/>
      </c>
      <c r="C519" s="20" t="str">
        <f>IF(ISBLANK('Klanten gegevens'!B486),"",TRIM(PROPER('Klanten gegevens'!B486)))</f>
        <v>Demeulemeester</v>
      </c>
      <c r="D519" s="19" t="str">
        <f t="shared" si="105"/>
        <v/>
      </c>
      <c r="E519" s="20" t="str">
        <f>IF(ISBLANK('Klanten gegevens'!C486),"",TRIM(PROPER('Klanten gegevens'!C486)))</f>
        <v>51</v>
      </c>
      <c r="F519" s="19" t="str">
        <f t="shared" si="106"/>
        <v/>
      </c>
      <c r="G519" s="19" t="str">
        <f>IF(F519="double ID",(MATCH(E519,E520:$E$3002,0)),"")</f>
        <v/>
      </c>
      <c r="H519" s="19" t="b">
        <f t="shared" si="107"/>
        <v>0</v>
      </c>
      <c r="I519" s="20" t="str">
        <f>IF(ISBLANK('Klanten gegevens'!D486),"",TRIM('Klanten gegevens'!D486))</f>
        <v>demeulemeesterjeannick@gmail.com</v>
      </c>
      <c r="J519" s="19" t="str">
        <f t="shared" si="108"/>
        <v/>
      </c>
      <c r="K519" s="19" t="str">
        <f>IF(J519="double email",(MATCH(I519,I520:$I$3002,0)),"")</f>
        <v/>
      </c>
      <c r="L519" s="19" t="b">
        <f t="shared" si="109"/>
        <v>0</v>
      </c>
      <c r="M519" s="20" t="str">
        <f>IF(ISBLANK('Klanten gegevens'!E486),"",TRIM('Klanten gegevens'!E486))</f>
        <v>ja</v>
      </c>
      <c r="N519" s="19" t="str">
        <f t="shared" si="110"/>
        <v/>
      </c>
      <c r="Q519" s="20" t="str">
        <f>IF(ISBLANK('Klanten gegevens'!R486),"",TRIM('Klanten gegevens'!R486))</f>
        <v/>
      </c>
      <c r="R519" s="19" t="str">
        <f t="shared" si="111"/>
        <v/>
      </c>
      <c r="S519" s="19" t="str">
        <f t="shared" si="112"/>
        <v/>
      </c>
      <c r="T519" s="19" t="str">
        <f t="shared" si="113"/>
        <v/>
      </c>
      <c r="U519" s="19" t="str">
        <f t="shared" si="114"/>
        <v/>
      </c>
      <c r="X519" s="20" t="str">
        <f>IF(ISBLANK('Klanten gegevens'!S486),"",TRIM('Klanten gegevens'!S486))</f>
        <v/>
      </c>
      <c r="Y519" s="19" t="str">
        <f t="shared" si="115"/>
        <v/>
      </c>
      <c r="Z519" s="20" t="str">
        <f>IF(ISBLANK('Klanten gegevens'!T486),"",TRIM('Klanten gegevens'!T486))</f>
        <v/>
      </c>
      <c r="AA519" s="19" t="str">
        <f t="shared" si="116"/>
        <v/>
      </c>
    </row>
    <row r="520" spans="1:27" x14ac:dyDescent="0.2">
      <c r="A520" s="19" t="str">
        <f>IF(ISBLANK('Klanten gegevens'!A487),"",TRIM(PROPER('Klanten gegevens'!A487)))</f>
        <v>Jeffrey</v>
      </c>
      <c r="B520" s="19" t="str">
        <f t="shared" si="104"/>
        <v/>
      </c>
      <c r="C520" s="20" t="str">
        <f>IF(ISBLANK('Klanten gegevens'!B487),"",TRIM(PROPER('Klanten gegevens'!B487)))</f>
        <v>Pieroelie</v>
      </c>
      <c r="D520" s="19" t="str">
        <f t="shared" si="105"/>
        <v/>
      </c>
      <c r="E520" s="20" t="str">
        <f>IF(ISBLANK('Klanten gegevens'!C487),"",TRIM(PROPER('Klanten gegevens'!C487)))</f>
        <v>158</v>
      </c>
      <c r="F520" s="19" t="str">
        <f t="shared" si="106"/>
        <v/>
      </c>
      <c r="G520" s="19" t="str">
        <f>IF(F520="double ID",(MATCH(E520,E521:$E$3002,0)),"")</f>
        <v/>
      </c>
      <c r="H520" s="19" t="b">
        <f t="shared" si="107"/>
        <v>0</v>
      </c>
      <c r="I520" s="20" t="str">
        <f>IF(ISBLANK('Klanten gegevens'!D487),"",TRIM('Klanten gegevens'!D487))</f>
        <v>jeffreypieroelie@home.nl</v>
      </c>
      <c r="J520" s="19" t="str">
        <f t="shared" si="108"/>
        <v/>
      </c>
      <c r="K520" s="19" t="str">
        <f>IF(J520="double email",(MATCH(I520,I521:$I$3002,0)),"")</f>
        <v/>
      </c>
      <c r="L520" s="19" t="b">
        <f t="shared" si="109"/>
        <v>0</v>
      </c>
      <c r="M520" s="20" t="str">
        <f>IF(ISBLANK('Klanten gegevens'!E487),"",TRIM('Klanten gegevens'!E487))</f>
        <v>ja</v>
      </c>
      <c r="N520" s="19" t="str">
        <f t="shared" si="110"/>
        <v/>
      </c>
      <c r="Q520" s="20" t="str">
        <f>IF(ISBLANK('Klanten gegevens'!R487),"",TRIM('Klanten gegevens'!R487))</f>
        <v/>
      </c>
      <c r="R520" s="19" t="str">
        <f t="shared" si="111"/>
        <v/>
      </c>
      <c r="S520" s="19" t="str">
        <f t="shared" si="112"/>
        <v/>
      </c>
      <c r="T520" s="19" t="str">
        <f t="shared" si="113"/>
        <v/>
      </c>
      <c r="U520" s="19" t="str">
        <f t="shared" si="114"/>
        <v/>
      </c>
      <c r="X520" s="20" t="str">
        <f>IF(ISBLANK('Klanten gegevens'!S487),"",TRIM('Klanten gegevens'!S487))</f>
        <v/>
      </c>
      <c r="Y520" s="19" t="str">
        <f t="shared" si="115"/>
        <v/>
      </c>
      <c r="Z520" s="20" t="str">
        <f>IF(ISBLANK('Klanten gegevens'!T487),"",TRIM('Klanten gegevens'!T487))</f>
        <v/>
      </c>
      <c r="AA520" s="19" t="str">
        <f t="shared" si="116"/>
        <v/>
      </c>
    </row>
    <row r="521" spans="1:27" x14ac:dyDescent="0.2">
      <c r="A521" s="19" t="str">
        <f>IF(ISBLANK('Klanten gegevens'!A488),"",TRIM(PROPER('Klanten gegevens'!A488)))</f>
        <v>Jeffrey</v>
      </c>
      <c r="B521" s="19" t="str">
        <f t="shared" si="104"/>
        <v/>
      </c>
      <c r="C521" s="20" t="str">
        <f>IF(ISBLANK('Klanten gegevens'!B488),"",TRIM(PROPER('Klanten gegevens'!B488)))</f>
        <v>Simons</v>
      </c>
      <c r="D521" s="19" t="str">
        <f t="shared" si="105"/>
        <v/>
      </c>
      <c r="E521" s="20" t="str">
        <f>IF(ISBLANK('Klanten gegevens'!C488),"",TRIM(PROPER('Klanten gegevens'!C488)))</f>
        <v>1211</v>
      </c>
      <c r="F521" s="19" t="str">
        <f t="shared" si="106"/>
        <v/>
      </c>
      <c r="G521" s="19" t="str">
        <f>IF(F521="double ID",(MATCH(E521,E522:$E$3002,0)),"")</f>
        <v/>
      </c>
      <c r="H521" s="19" t="b">
        <f t="shared" si="107"/>
        <v>0</v>
      </c>
      <c r="I521" s="20" t="str">
        <f>IF(ISBLANK('Klanten gegevens'!D488),"",TRIM('Klanten gegevens'!D488))</f>
        <v>jeffrey@jeffreysimons.nl</v>
      </c>
      <c r="J521" s="19" t="str">
        <f t="shared" si="108"/>
        <v/>
      </c>
      <c r="K521" s="19" t="str">
        <f>IF(J521="double email",(MATCH(I521,I522:$I$3002,0)),"")</f>
        <v/>
      </c>
      <c r="L521" s="19" t="b">
        <f t="shared" si="109"/>
        <v>0</v>
      </c>
      <c r="M521" s="20" t="str">
        <f>IF(ISBLANK('Klanten gegevens'!E488),"",TRIM('Klanten gegevens'!E488))</f>
        <v>ja</v>
      </c>
      <c r="N521" s="19" t="str">
        <f t="shared" si="110"/>
        <v/>
      </c>
      <c r="Q521" s="20" t="str">
        <f>IF(ISBLANK('Klanten gegevens'!R488),"",TRIM('Klanten gegevens'!R488))</f>
        <v/>
      </c>
      <c r="R521" s="19" t="str">
        <f t="shared" si="111"/>
        <v/>
      </c>
      <c r="S521" s="19" t="str">
        <f t="shared" si="112"/>
        <v/>
      </c>
      <c r="T521" s="19" t="str">
        <f t="shared" si="113"/>
        <v/>
      </c>
      <c r="U521" s="19" t="str">
        <f t="shared" si="114"/>
        <v/>
      </c>
      <c r="X521" s="20" t="str">
        <f>IF(ISBLANK('Klanten gegevens'!S488),"",TRIM('Klanten gegevens'!S488))</f>
        <v/>
      </c>
      <c r="Y521" s="19" t="str">
        <f t="shared" si="115"/>
        <v/>
      </c>
      <c r="Z521" s="20" t="str">
        <f>IF(ISBLANK('Klanten gegevens'!T488),"",TRIM('Klanten gegevens'!T488))</f>
        <v/>
      </c>
      <c r="AA521" s="19" t="str">
        <f t="shared" si="116"/>
        <v/>
      </c>
    </row>
    <row r="522" spans="1:27" x14ac:dyDescent="0.2">
      <c r="A522" s="19" t="str">
        <f>IF(ISBLANK('Klanten gegevens'!A489),"",TRIM(PROPER('Klanten gegevens'!A489)))</f>
        <v>Jelle</v>
      </c>
      <c r="B522" s="19" t="str">
        <f t="shared" si="104"/>
        <v/>
      </c>
      <c r="C522" s="20" t="str">
        <f>IF(ISBLANK('Klanten gegevens'!B489),"",TRIM(PROPER('Klanten gegevens'!B489)))</f>
        <v>Meerlo</v>
      </c>
      <c r="D522" s="19" t="str">
        <f t="shared" si="105"/>
        <v/>
      </c>
      <c r="E522" s="20" t="str">
        <f>IF(ISBLANK('Klanten gegevens'!C489),"",TRIM(PROPER('Klanten gegevens'!C489)))</f>
        <v>1212</v>
      </c>
      <c r="F522" s="19" t="str">
        <f t="shared" si="106"/>
        <v/>
      </c>
      <c r="G522" s="19" t="str">
        <f>IF(F522="double ID",(MATCH(E522,E523:$E$3002,0)),"")</f>
        <v/>
      </c>
      <c r="H522" s="19" t="b">
        <f t="shared" si="107"/>
        <v>0</v>
      </c>
      <c r="I522" s="20" t="str">
        <f>IF(ISBLANK('Klanten gegevens'!D489),"",TRIM('Klanten gegevens'!D489))</f>
        <v>jelle.meerlo@gmail.com</v>
      </c>
      <c r="J522" s="19" t="str">
        <f t="shared" si="108"/>
        <v/>
      </c>
      <c r="K522" s="19" t="str">
        <f>IF(J522="double email",(MATCH(I522,I523:$I$3002,0)),"")</f>
        <v/>
      </c>
      <c r="L522" s="19" t="b">
        <f t="shared" si="109"/>
        <v>0</v>
      </c>
      <c r="M522" s="20" t="str">
        <f>IF(ISBLANK('Klanten gegevens'!E489),"",TRIM('Klanten gegevens'!E489))</f>
        <v>ja</v>
      </c>
      <c r="N522" s="19" t="str">
        <f t="shared" si="110"/>
        <v/>
      </c>
      <c r="Q522" s="20" t="str">
        <f>IF(ISBLANK('Klanten gegevens'!R489),"",TRIM('Klanten gegevens'!R489))</f>
        <v/>
      </c>
      <c r="R522" s="19" t="str">
        <f t="shared" si="111"/>
        <v/>
      </c>
      <c r="S522" s="19" t="str">
        <f t="shared" si="112"/>
        <v/>
      </c>
      <c r="T522" s="19" t="str">
        <f t="shared" si="113"/>
        <v/>
      </c>
      <c r="U522" s="19" t="str">
        <f t="shared" si="114"/>
        <v/>
      </c>
      <c r="X522" s="20" t="str">
        <f>IF(ISBLANK('Klanten gegevens'!S489),"",TRIM('Klanten gegevens'!S489))</f>
        <v/>
      </c>
      <c r="Y522" s="19" t="str">
        <f t="shared" si="115"/>
        <v/>
      </c>
      <c r="Z522" s="20" t="str">
        <f>IF(ISBLANK('Klanten gegevens'!T489),"",TRIM('Klanten gegevens'!T489))</f>
        <v/>
      </c>
      <c r="AA522" s="19" t="str">
        <f t="shared" si="116"/>
        <v/>
      </c>
    </row>
    <row r="523" spans="1:27" x14ac:dyDescent="0.2">
      <c r="A523" s="19" t="str">
        <f>IF(ISBLANK('Klanten gegevens'!A490),"",TRIM(PROPER('Klanten gegevens'!A490)))</f>
        <v>Jennie</v>
      </c>
      <c r="B523" s="19" t="str">
        <f t="shared" si="104"/>
        <v/>
      </c>
      <c r="C523" s="20" t="str">
        <f>IF(ISBLANK('Klanten gegevens'!B490),"",TRIM(PROPER('Klanten gegevens'!B490)))</f>
        <v>Sherman</v>
      </c>
      <c r="D523" s="19" t="str">
        <f t="shared" si="105"/>
        <v/>
      </c>
      <c r="E523" s="20" t="str">
        <f>IF(ISBLANK('Klanten gegevens'!C490),"",TRIM(PROPER('Klanten gegevens'!C490)))</f>
        <v>1213</v>
      </c>
      <c r="F523" s="19" t="str">
        <f t="shared" si="106"/>
        <v/>
      </c>
      <c r="G523" s="19" t="str">
        <f>IF(F523="double ID",(MATCH(E523,E524:$E$3002,0)),"")</f>
        <v/>
      </c>
      <c r="H523" s="19" t="b">
        <f t="shared" si="107"/>
        <v>0</v>
      </c>
      <c r="I523" s="20" t="str">
        <f>IF(ISBLANK('Klanten gegevens'!D490),"",TRIM('Klanten gegevens'!D490))</f>
        <v>jenniesherman@gmail.com</v>
      </c>
      <c r="J523" s="19" t="str">
        <f t="shared" si="108"/>
        <v/>
      </c>
      <c r="K523" s="19" t="str">
        <f>IF(J523="double email",(MATCH(I523,I524:$I$3002,0)),"")</f>
        <v/>
      </c>
      <c r="L523" s="19" t="b">
        <f t="shared" si="109"/>
        <v>0</v>
      </c>
      <c r="M523" s="20" t="str">
        <f>IF(ISBLANK('Klanten gegevens'!E490),"",TRIM('Klanten gegevens'!E490))</f>
        <v>ja</v>
      </c>
      <c r="N523" s="19" t="str">
        <f t="shared" si="110"/>
        <v/>
      </c>
      <c r="Q523" s="20" t="str">
        <f>IF(ISBLANK('Klanten gegevens'!R490),"",TRIM('Klanten gegevens'!R490))</f>
        <v/>
      </c>
      <c r="R523" s="19" t="str">
        <f t="shared" si="111"/>
        <v/>
      </c>
      <c r="S523" s="19" t="str">
        <f t="shared" si="112"/>
        <v/>
      </c>
      <c r="T523" s="19" t="str">
        <f t="shared" si="113"/>
        <v/>
      </c>
      <c r="U523" s="19" t="str">
        <f t="shared" si="114"/>
        <v/>
      </c>
      <c r="X523" s="20" t="str">
        <f>IF(ISBLANK('Klanten gegevens'!S490),"",TRIM('Klanten gegevens'!S490))</f>
        <v/>
      </c>
      <c r="Y523" s="19" t="str">
        <f t="shared" si="115"/>
        <v/>
      </c>
      <c r="Z523" s="20" t="str">
        <f>IF(ISBLANK('Klanten gegevens'!T490),"",TRIM('Klanten gegevens'!T490))</f>
        <v/>
      </c>
      <c r="AA523" s="19" t="str">
        <f t="shared" si="116"/>
        <v/>
      </c>
    </row>
    <row r="524" spans="1:27" x14ac:dyDescent="0.2">
      <c r="A524" s="19" t="str">
        <f>IF(ISBLANK('Klanten gegevens'!A491),"",TRIM(PROPER('Klanten gegevens'!A491)))</f>
        <v>Jennifer</v>
      </c>
      <c r="B524" s="19" t="str">
        <f t="shared" si="104"/>
        <v/>
      </c>
      <c r="C524" s="20" t="str">
        <f>IF(ISBLANK('Klanten gegevens'!B491),"",TRIM(PROPER('Klanten gegevens'!B491)))</f>
        <v>Werner</v>
      </c>
      <c r="D524" s="19" t="str">
        <f t="shared" si="105"/>
        <v/>
      </c>
      <c r="E524" s="20" t="str">
        <f>IF(ISBLANK('Klanten gegevens'!C491),"",TRIM(PROPER('Klanten gegevens'!C491)))</f>
        <v>1214</v>
      </c>
      <c r="F524" s="19" t="str">
        <f t="shared" si="106"/>
        <v/>
      </c>
      <c r="G524" s="19" t="str">
        <f>IF(F524="double ID",(MATCH(E524,E525:$E$3002,0)),"")</f>
        <v/>
      </c>
      <c r="H524" s="19" t="b">
        <f t="shared" si="107"/>
        <v>0</v>
      </c>
      <c r="I524" s="20" t="str">
        <f>IF(ISBLANK('Klanten gegevens'!D491),"",TRIM('Klanten gegevens'!D491))</f>
        <v>jwerner@live.de</v>
      </c>
      <c r="J524" s="19" t="str">
        <f t="shared" si="108"/>
        <v/>
      </c>
      <c r="K524" s="19" t="str">
        <f>IF(J524="double email",(MATCH(I524,I525:$I$3002,0)),"")</f>
        <v/>
      </c>
      <c r="L524" s="19" t="b">
        <f t="shared" si="109"/>
        <v>0</v>
      </c>
      <c r="M524" s="20" t="str">
        <f>IF(ISBLANK('Klanten gegevens'!E491),"",TRIM('Klanten gegevens'!E491))</f>
        <v>ja</v>
      </c>
      <c r="N524" s="19" t="str">
        <f t="shared" si="110"/>
        <v/>
      </c>
      <c r="Q524" s="20" t="str">
        <f>IF(ISBLANK('Klanten gegevens'!R491),"",TRIM('Klanten gegevens'!R491))</f>
        <v/>
      </c>
      <c r="R524" s="19" t="str">
        <f t="shared" si="111"/>
        <v/>
      </c>
      <c r="S524" s="19" t="str">
        <f t="shared" si="112"/>
        <v/>
      </c>
      <c r="T524" s="19" t="str">
        <f t="shared" si="113"/>
        <v/>
      </c>
      <c r="U524" s="19" t="str">
        <f t="shared" si="114"/>
        <v/>
      </c>
      <c r="X524" s="20" t="str">
        <f>IF(ISBLANK('Klanten gegevens'!S491),"",TRIM('Klanten gegevens'!S491))</f>
        <v/>
      </c>
      <c r="Y524" s="19" t="str">
        <f t="shared" si="115"/>
        <v/>
      </c>
      <c r="Z524" s="20" t="str">
        <f>IF(ISBLANK('Klanten gegevens'!T491),"",TRIM('Klanten gegevens'!T491))</f>
        <v/>
      </c>
      <c r="AA524" s="19" t="str">
        <f t="shared" si="116"/>
        <v/>
      </c>
    </row>
    <row r="525" spans="1:27" x14ac:dyDescent="0.2">
      <c r="A525" s="19" t="str">
        <f>IF(ISBLANK('Klanten gegevens'!A492),"",TRIM(PROPER('Klanten gegevens'!A492)))</f>
        <v>Jenny</v>
      </c>
      <c r="B525" s="19" t="str">
        <f t="shared" si="104"/>
        <v/>
      </c>
      <c r="C525" s="20" t="str">
        <f>IF(ISBLANK('Klanten gegevens'!B492),"",TRIM(PROPER('Klanten gegevens'!B492)))</f>
        <v>Sliepen</v>
      </c>
      <c r="D525" s="19" t="str">
        <f t="shared" si="105"/>
        <v/>
      </c>
      <c r="E525" s="20" t="str">
        <f>IF(ISBLANK('Klanten gegevens'!C492),"",TRIM(PROPER('Klanten gegevens'!C492)))</f>
        <v>202</v>
      </c>
      <c r="F525" s="19" t="str">
        <f t="shared" si="106"/>
        <v/>
      </c>
      <c r="G525" s="19" t="str">
        <f>IF(F525="double ID",(MATCH(E525,E526:$E$3002,0)),"")</f>
        <v/>
      </c>
      <c r="H525" s="19" t="b">
        <f t="shared" si="107"/>
        <v>0</v>
      </c>
      <c r="I525" s="20" t="str">
        <f>IF(ISBLANK('Klanten gegevens'!D492),"",TRIM('Klanten gegevens'!D492))</f>
        <v>jennysliepen@hotmail.com</v>
      </c>
      <c r="J525" s="19" t="str">
        <f t="shared" si="108"/>
        <v/>
      </c>
      <c r="K525" s="19" t="str">
        <f>IF(J525="double email",(MATCH(I525,I526:$I$3002,0)),"")</f>
        <v/>
      </c>
      <c r="L525" s="19" t="b">
        <f t="shared" si="109"/>
        <v>0</v>
      </c>
      <c r="M525" s="20" t="str">
        <f>IF(ISBLANK('Klanten gegevens'!E492),"",TRIM('Klanten gegevens'!E492))</f>
        <v>ja</v>
      </c>
      <c r="N525" s="19" t="str">
        <f t="shared" si="110"/>
        <v/>
      </c>
      <c r="Q525" s="20" t="str">
        <f>IF(ISBLANK('Klanten gegevens'!R492),"",TRIM('Klanten gegevens'!R492))</f>
        <v/>
      </c>
      <c r="R525" s="19" t="str">
        <f t="shared" si="111"/>
        <v/>
      </c>
      <c r="S525" s="19" t="str">
        <f t="shared" si="112"/>
        <v/>
      </c>
      <c r="T525" s="19" t="str">
        <f t="shared" si="113"/>
        <v/>
      </c>
      <c r="U525" s="19" t="str">
        <f t="shared" si="114"/>
        <v/>
      </c>
      <c r="X525" s="20" t="str">
        <f>IF(ISBLANK('Klanten gegevens'!S492),"",TRIM('Klanten gegevens'!S492))</f>
        <v/>
      </c>
      <c r="Y525" s="19" t="str">
        <f t="shared" si="115"/>
        <v/>
      </c>
      <c r="Z525" s="20" t="str">
        <f>IF(ISBLANK('Klanten gegevens'!T492),"",TRIM('Klanten gegevens'!T492))</f>
        <v/>
      </c>
      <c r="AA525" s="19" t="str">
        <f t="shared" si="116"/>
        <v/>
      </c>
    </row>
    <row r="526" spans="1:27" x14ac:dyDescent="0.2">
      <c r="A526" s="19" t="str">
        <f>IF(ISBLANK('Klanten gegevens'!A493),"",TRIM(PROPER('Klanten gegevens'!A493)))</f>
        <v>Jenny</v>
      </c>
      <c r="B526" s="19" t="str">
        <f t="shared" si="104"/>
        <v/>
      </c>
      <c r="C526" s="20" t="str">
        <f>IF(ISBLANK('Klanten gegevens'!B493),"",TRIM(PROPER('Klanten gegevens'!B493)))</f>
        <v>Milz</v>
      </c>
      <c r="D526" s="19" t="str">
        <f t="shared" si="105"/>
        <v/>
      </c>
      <c r="E526" s="20" t="str">
        <f>IF(ISBLANK('Klanten gegevens'!C493),"",TRIM(PROPER('Klanten gegevens'!C493)))</f>
        <v>1215</v>
      </c>
      <c r="F526" s="19" t="str">
        <f t="shared" si="106"/>
        <v/>
      </c>
      <c r="G526" s="19" t="str">
        <f>IF(F526="double ID",(MATCH(E526,E527:$E$3002,0)),"")</f>
        <v/>
      </c>
      <c r="H526" s="19" t="b">
        <f t="shared" si="107"/>
        <v>0</v>
      </c>
      <c r="I526" s="20" t="str">
        <f>IF(ISBLANK('Klanten gegevens'!D493),"",TRIM('Klanten gegevens'!D493))</f>
        <v>qian.lei43@gmail.com</v>
      </c>
      <c r="J526" s="19" t="str">
        <f t="shared" si="108"/>
        <v/>
      </c>
      <c r="K526" s="19" t="str">
        <f>IF(J526="double email",(MATCH(I526,I527:$I$3002,0)),"")</f>
        <v/>
      </c>
      <c r="L526" s="19" t="b">
        <f t="shared" si="109"/>
        <v>0</v>
      </c>
      <c r="M526" s="20" t="str">
        <f>IF(ISBLANK('Klanten gegevens'!E493),"",TRIM('Klanten gegevens'!E493))</f>
        <v>ja</v>
      </c>
      <c r="N526" s="19" t="str">
        <f t="shared" si="110"/>
        <v/>
      </c>
      <c r="Q526" s="20" t="str">
        <f>IF(ISBLANK('Klanten gegevens'!R493),"",TRIM('Klanten gegevens'!R493))</f>
        <v/>
      </c>
      <c r="R526" s="19" t="str">
        <f t="shared" si="111"/>
        <v/>
      </c>
      <c r="S526" s="19" t="str">
        <f t="shared" si="112"/>
        <v/>
      </c>
      <c r="T526" s="19" t="str">
        <f t="shared" si="113"/>
        <v/>
      </c>
      <c r="U526" s="19" t="str">
        <f t="shared" si="114"/>
        <v/>
      </c>
      <c r="X526" s="20" t="str">
        <f>IF(ISBLANK('Klanten gegevens'!S493),"",TRIM('Klanten gegevens'!S493))</f>
        <v/>
      </c>
      <c r="Y526" s="19" t="str">
        <f t="shared" si="115"/>
        <v/>
      </c>
      <c r="Z526" s="20" t="str">
        <f>IF(ISBLANK('Klanten gegevens'!T493),"",TRIM('Klanten gegevens'!T493))</f>
        <v/>
      </c>
      <c r="AA526" s="19" t="str">
        <f t="shared" si="116"/>
        <v/>
      </c>
    </row>
    <row r="527" spans="1:27" x14ac:dyDescent="0.2">
      <c r="A527" s="19" t="str">
        <f>IF(ISBLANK('Klanten gegevens'!A494),"",TRIM(PROPER('Klanten gegevens'!A494)))</f>
        <v>Jenny</v>
      </c>
      <c r="B527" s="19" t="str">
        <f t="shared" si="104"/>
        <v/>
      </c>
      <c r="C527" s="20" t="str">
        <f>IF(ISBLANK('Klanten gegevens'!B494),"",TRIM(PROPER('Klanten gegevens'!B494)))</f>
        <v>Park</v>
      </c>
      <c r="D527" s="19" t="str">
        <f t="shared" si="105"/>
        <v/>
      </c>
      <c r="E527" s="20" t="str">
        <f>IF(ISBLANK('Klanten gegevens'!C494),"",TRIM(PROPER('Klanten gegevens'!C494)))</f>
        <v>1216</v>
      </c>
      <c r="F527" s="19" t="str">
        <f t="shared" si="106"/>
        <v/>
      </c>
      <c r="G527" s="19" t="str">
        <f>IF(F527="double ID",(MATCH(E527,E528:$E$3002,0)),"")</f>
        <v/>
      </c>
      <c r="H527" s="19" t="b">
        <f t="shared" si="107"/>
        <v>0</v>
      </c>
      <c r="I527" s="20" t="str">
        <f>IF(ISBLANK('Klanten gegevens'!D494),"",TRIM('Klanten gegevens'!D494))</f>
        <v>jpark5770@hotmail.com</v>
      </c>
      <c r="J527" s="19" t="str">
        <f t="shared" si="108"/>
        <v/>
      </c>
      <c r="K527" s="19" t="str">
        <f>IF(J527="double email",(MATCH(I527,I528:$I$3002,0)),"")</f>
        <v/>
      </c>
      <c r="L527" s="19" t="b">
        <f t="shared" si="109"/>
        <v>0</v>
      </c>
      <c r="M527" s="20" t="str">
        <f>IF(ISBLANK('Klanten gegevens'!E494),"",TRIM('Klanten gegevens'!E494))</f>
        <v>ja</v>
      </c>
      <c r="N527" s="19" t="str">
        <f t="shared" si="110"/>
        <v/>
      </c>
      <c r="Q527" s="20" t="str">
        <f>IF(ISBLANK('Klanten gegevens'!R494),"",TRIM('Klanten gegevens'!R494))</f>
        <v/>
      </c>
      <c r="R527" s="19" t="str">
        <f t="shared" si="111"/>
        <v/>
      </c>
      <c r="S527" s="19" t="str">
        <f t="shared" si="112"/>
        <v/>
      </c>
      <c r="T527" s="19" t="str">
        <f t="shared" si="113"/>
        <v/>
      </c>
      <c r="U527" s="19" t="str">
        <f t="shared" si="114"/>
        <v/>
      </c>
      <c r="X527" s="20" t="str">
        <f>IF(ISBLANK('Klanten gegevens'!S494),"",TRIM('Klanten gegevens'!S494))</f>
        <v/>
      </c>
      <c r="Y527" s="19" t="str">
        <f t="shared" si="115"/>
        <v/>
      </c>
      <c r="Z527" s="20" t="str">
        <f>IF(ISBLANK('Klanten gegevens'!T494),"",TRIM('Klanten gegevens'!T494))</f>
        <v/>
      </c>
      <c r="AA527" s="19" t="str">
        <f t="shared" si="116"/>
        <v/>
      </c>
    </row>
    <row r="528" spans="1:27" x14ac:dyDescent="0.2">
      <c r="A528" s="19" t="str">
        <f>IF(ISBLANK('Klanten gegevens'!A495),"",TRIM(PROPER('Klanten gegevens'!A495)))</f>
        <v>Jerell</v>
      </c>
      <c r="B528" s="19" t="str">
        <f t="shared" si="104"/>
        <v/>
      </c>
      <c r="C528" s="20" t="str">
        <f>IF(ISBLANK('Klanten gegevens'!B495),"",TRIM(PROPER('Klanten gegevens'!B495)))</f>
        <v>Diaz</v>
      </c>
      <c r="D528" s="19" t="str">
        <f t="shared" si="105"/>
        <v/>
      </c>
      <c r="E528" s="20" t="str">
        <f>IF(ISBLANK('Klanten gegevens'!C495),"",TRIM(PROPER('Klanten gegevens'!C495)))</f>
        <v>54</v>
      </c>
      <c r="F528" s="19" t="str">
        <f t="shared" si="106"/>
        <v/>
      </c>
      <c r="G528" s="19" t="str">
        <f>IF(F528="double ID",(MATCH(E528,E529:$E$3002,0)),"")</f>
        <v/>
      </c>
      <c r="H528" s="19" t="b">
        <f t="shared" si="107"/>
        <v>0</v>
      </c>
      <c r="I528" s="20" t="str">
        <f>IF(ISBLANK('Klanten gegevens'!D495),"",TRIM('Klanten gegevens'!D495))</f>
        <v>jdiaz@live.nl</v>
      </c>
      <c r="J528" s="19" t="str">
        <f t="shared" si="108"/>
        <v/>
      </c>
      <c r="K528" s="19" t="str">
        <f>IF(J528="double email",(MATCH(I528,I529:$I$3002,0)),"")</f>
        <v/>
      </c>
      <c r="L528" s="19" t="b">
        <f t="shared" si="109"/>
        <v>0</v>
      </c>
      <c r="M528" s="20" t="str">
        <f>IF(ISBLANK('Klanten gegevens'!E495),"",TRIM('Klanten gegevens'!E495))</f>
        <v>ja</v>
      </c>
      <c r="N528" s="19" t="str">
        <f t="shared" si="110"/>
        <v/>
      </c>
      <c r="Q528" s="20" t="str">
        <f>IF(ISBLANK('Klanten gegevens'!R495),"",TRIM('Klanten gegevens'!R495))</f>
        <v/>
      </c>
      <c r="R528" s="19" t="str">
        <f t="shared" si="111"/>
        <v/>
      </c>
      <c r="S528" s="19" t="str">
        <f t="shared" si="112"/>
        <v/>
      </c>
      <c r="T528" s="19" t="str">
        <f t="shared" si="113"/>
        <v/>
      </c>
      <c r="U528" s="19" t="str">
        <f t="shared" si="114"/>
        <v/>
      </c>
      <c r="X528" s="20" t="str">
        <f>IF(ISBLANK('Klanten gegevens'!S495),"",TRIM('Klanten gegevens'!S495))</f>
        <v/>
      </c>
      <c r="Y528" s="19" t="str">
        <f t="shared" si="115"/>
        <v/>
      </c>
      <c r="Z528" s="20" t="str">
        <f>IF(ISBLANK('Klanten gegevens'!T495),"",TRIM('Klanten gegevens'!T495))</f>
        <v/>
      </c>
      <c r="AA528" s="19" t="str">
        <f t="shared" si="116"/>
        <v/>
      </c>
    </row>
    <row r="529" spans="1:27" x14ac:dyDescent="0.2">
      <c r="A529" s="19" t="str">
        <f>IF(ISBLANK('Klanten gegevens'!A496),"",TRIM(PROPER('Klanten gegevens'!A496)))</f>
        <v>Jeremy</v>
      </c>
      <c r="B529" s="19" t="str">
        <f t="shared" si="104"/>
        <v/>
      </c>
      <c r="C529" s="20" t="str">
        <f>IF(ISBLANK('Klanten gegevens'!B496),"",TRIM(PROPER('Klanten gegevens'!B496)))</f>
        <v>Kostam</v>
      </c>
      <c r="D529" s="19" t="str">
        <f t="shared" si="105"/>
        <v/>
      </c>
      <c r="E529" s="20" t="str">
        <f>IF(ISBLANK('Klanten gegevens'!C496),"",TRIM(PROPER('Klanten gegevens'!C496)))</f>
        <v>1217</v>
      </c>
      <c r="F529" s="19" t="str">
        <f t="shared" si="106"/>
        <v/>
      </c>
      <c r="G529" s="19" t="str">
        <f>IF(F529="double ID",(MATCH(E529,E530:$E$3002,0)),"")</f>
        <v/>
      </c>
      <c r="H529" s="19" t="b">
        <f t="shared" si="107"/>
        <v>0</v>
      </c>
      <c r="I529" s="20" t="str">
        <f>IF(ISBLANK('Klanten gegevens'!D496),"",TRIM('Klanten gegevens'!D496))</f>
        <v>jeremy00-RB@hotmail.com</v>
      </c>
      <c r="J529" s="19" t="str">
        <f t="shared" si="108"/>
        <v/>
      </c>
      <c r="K529" s="19" t="str">
        <f>IF(J529="double email",(MATCH(I529,I530:$I$3002,0)),"")</f>
        <v/>
      </c>
      <c r="L529" s="19" t="b">
        <f t="shared" si="109"/>
        <v>0</v>
      </c>
      <c r="M529" s="20" t="str">
        <f>IF(ISBLANK('Klanten gegevens'!E496),"",TRIM('Klanten gegevens'!E496))</f>
        <v>ja</v>
      </c>
      <c r="N529" s="19" t="str">
        <f t="shared" si="110"/>
        <v/>
      </c>
      <c r="Q529" s="20" t="str">
        <f>IF(ISBLANK('Klanten gegevens'!R496),"",TRIM('Klanten gegevens'!R496))</f>
        <v/>
      </c>
      <c r="R529" s="19" t="str">
        <f t="shared" si="111"/>
        <v/>
      </c>
      <c r="S529" s="19" t="str">
        <f t="shared" si="112"/>
        <v/>
      </c>
      <c r="T529" s="19" t="str">
        <f t="shared" si="113"/>
        <v/>
      </c>
      <c r="U529" s="19" t="str">
        <f t="shared" si="114"/>
        <v/>
      </c>
      <c r="X529" s="20" t="str">
        <f>IF(ISBLANK('Klanten gegevens'!S496),"",TRIM('Klanten gegevens'!S496))</f>
        <v/>
      </c>
      <c r="Y529" s="19" t="str">
        <f t="shared" si="115"/>
        <v/>
      </c>
      <c r="Z529" s="20" t="str">
        <f>IF(ISBLANK('Klanten gegevens'!T496),"",TRIM('Klanten gegevens'!T496))</f>
        <v/>
      </c>
      <c r="AA529" s="19" t="str">
        <f t="shared" si="116"/>
        <v/>
      </c>
    </row>
    <row r="530" spans="1:27" x14ac:dyDescent="0.2">
      <c r="A530" s="19" t="str">
        <f>IF(ISBLANK('Klanten gegevens'!A497),"",TRIM(PROPER('Klanten gegevens'!A497)))</f>
        <v>Jeroen</v>
      </c>
      <c r="B530" s="19" t="str">
        <f t="shared" si="104"/>
        <v/>
      </c>
      <c r="C530" s="20" t="str">
        <f>IF(ISBLANK('Klanten gegevens'!B497),"",TRIM(PROPER('Klanten gegevens'!B497)))</f>
        <v>Gilissen</v>
      </c>
      <c r="D530" s="19" t="str">
        <f t="shared" si="105"/>
        <v/>
      </c>
      <c r="E530" s="20" t="str">
        <f>IF(ISBLANK('Klanten gegevens'!C497),"",TRIM(PROPER('Klanten gegevens'!C497)))</f>
        <v>76</v>
      </c>
      <c r="F530" s="19" t="str">
        <f t="shared" si="106"/>
        <v/>
      </c>
      <c r="G530" s="19" t="str">
        <f>IF(F530="double ID",(MATCH(E530,E531:$E$3002,0)),"")</f>
        <v/>
      </c>
      <c r="H530" s="19" t="b">
        <f t="shared" si="107"/>
        <v>0</v>
      </c>
      <c r="I530" s="20" t="str">
        <f>IF(ISBLANK('Klanten gegevens'!D497),"",TRIM('Klanten gegevens'!D497))</f>
        <v>jeroengilissen@hotmail.com</v>
      </c>
      <c r="J530" s="19" t="str">
        <f t="shared" si="108"/>
        <v/>
      </c>
      <c r="K530" s="19" t="str">
        <f>IF(J530="double email",(MATCH(I530,I531:$I$3002,0)),"")</f>
        <v/>
      </c>
      <c r="L530" s="19" t="b">
        <f t="shared" si="109"/>
        <v>0</v>
      </c>
      <c r="M530" s="20" t="str">
        <f>IF(ISBLANK('Klanten gegevens'!E497),"",TRIM('Klanten gegevens'!E497))</f>
        <v>ja</v>
      </c>
      <c r="N530" s="19" t="str">
        <f t="shared" si="110"/>
        <v/>
      </c>
      <c r="Q530" s="20" t="str">
        <f>IF(ISBLANK('Klanten gegevens'!R497),"",TRIM('Klanten gegevens'!R497))</f>
        <v/>
      </c>
      <c r="R530" s="19" t="str">
        <f t="shared" si="111"/>
        <v/>
      </c>
      <c r="S530" s="19" t="str">
        <f t="shared" si="112"/>
        <v/>
      </c>
      <c r="T530" s="19" t="str">
        <f t="shared" si="113"/>
        <v/>
      </c>
      <c r="U530" s="19" t="str">
        <f t="shared" si="114"/>
        <v/>
      </c>
      <c r="X530" s="20" t="str">
        <f>IF(ISBLANK('Klanten gegevens'!S497),"",TRIM('Klanten gegevens'!S497))</f>
        <v/>
      </c>
      <c r="Y530" s="19" t="str">
        <f t="shared" si="115"/>
        <v/>
      </c>
      <c r="Z530" s="20" t="str">
        <f>IF(ISBLANK('Klanten gegevens'!T497),"",TRIM('Klanten gegevens'!T497))</f>
        <v/>
      </c>
      <c r="AA530" s="19" t="str">
        <f t="shared" si="116"/>
        <v/>
      </c>
    </row>
    <row r="531" spans="1:27" x14ac:dyDescent="0.2">
      <c r="A531" s="19" t="str">
        <f>IF(ISBLANK('Klanten gegevens'!A498),"",TRIM(PROPER('Klanten gegevens'!A498)))</f>
        <v>Jeroen</v>
      </c>
      <c r="B531" s="19" t="str">
        <f t="shared" si="104"/>
        <v/>
      </c>
      <c r="C531" s="20" t="str">
        <f>IF(ISBLANK('Klanten gegevens'!B498),"",TRIM(PROPER('Klanten gegevens'!B498)))</f>
        <v>Loontjens</v>
      </c>
      <c r="D531" s="19" t="str">
        <f t="shared" si="105"/>
        <v/>
      </c>
      <c r="E531" s="20" t="str">
        <f>IF(ISBLANK('Klanten gegevens'!C498),"",TRIM(PROPER('Klanten gegevens'!C498)))</f>
        <v>130</v>
      </c>
      <c r="F531" s="19" t="str">
        <f t="shared" si="106"/>
        <v/>
      </c>
      <c r="G531" s="19" t="str">
        <f>IF(F531="double ID",(MATCH(E531,E532:$E$3002,0)),"")</f>
        <v/>
      </c>
      <c r="H531" s="19" t="b">
        <f t="shared" si="107"/>
        <v>0</v>
      </c>
      <c r="I531" s="20" t="str">
        <f>IF(ISBLANK('Klanten gegevens'!D498),"",TRIM('Klanten gegevens'!D498))</f>
        <v>jeroen.loontjens@gmail.com</v>
      </c>
      <c r="J531" s="19" t="str">
        <f t="shared" si="108"/>
        <v/>
      </c>
      <c r="K531" s="19" t="str">
        <f>IF(J531="double email",(MATCH(I531,I532:$I$3002,0)),"")</f>
        <v/>
      </c>
      <c r="L531" s="19" t="b">
        <f t="shared" si="109"/>
        <v>0</v>
      </c>
      <c r="M531" s="20" t="str">
        <f>IF(ISBLANK('Klanten gegevens'!E498),"",TRIM('Klanten gegevens'!E498))</f>
        <v>ja</v>
      </c>
      <c r="N531" s="19" t="str">
        <f t="shared" si="110"/>
        <v/>
      </c>
      <c r="Q531" s="20" t="str">
        <f>IF(ISBLANK('Klanten gegevens'!R498),"",TRIM('Klanten gegevens'!R498))</f>
        <v/>
      </c>
      <c r="R531" s="19" t="str">
        <f t="shared" si="111"/>
        <v/>
      </c>
      <c r="S531" s="19" t="str">
        <f t="shared" si="112"/>
        <v/>
      </c>
      <c r="T531" s="19" t="str">
        <f t="shared" si="113"/>
        <v/>
      </c>
      <c r="U531" s="19" t="str">
        <f t="shared" si="114"/>
        <v/>
      </c>
      <c r="X531" s="20" t="str">
        <f>IF(ISBLANK('Klanten gegevens'!S498),"",TRIM('Klanten gegevens'!S498))</f>
        <v/>
      </c>
      <c r="Y531" s="19" t="str">
        <f t="shared" si="115"/>
        <v/>
      </c>
      <c r="Z531" s="20" t="str">
        <f>IF(ISBLANK('Klanten gegevens'!T498),"",TRIM('Klanten gegevens'!T498))</f>
        <v/>
      </c>
      <c r="AA531" s="19" t="str">
        <f t="shared" si="116"/>
        <v/>
      </c>
    </row>
    <row r="532" spans="1:27" x14ac:dyDescent="0.2">
      <c r="A532" s="19" t="str">
        <f>IF(ISBLANK('Klanten gegevens'!A499),"",TRIM(PROPER('Klanten gegevens'!A499)))</f>
        <v>Jeroen</v>
      </c>
      <c r="B532" s="19" t="str">
        <f t="shared" si="104"/>
        <v/>
      </c>
      <c r="C532" s="20" t="str">
        <f>IF(ISBLANK('Klanten gegevens'!B499),"",TRIM(PROPER('Klanten gegevens'!B499)))</f>
        <v>Tessers</v>
      </c>
      <c r="D532" s="19" t="str">
        <f t="shared" si="105"/>
        <v/>
      </c>
      <c r="E532" s="20" t="str">
        <f>IF(ISBLANK('Klanten gegevens'!C499),"",TRIM(PROPER('Klanten gegevens'!C499)))</f>
        <v>216</v>
      </c>
      <c r="F532" s="19" t="str">
        <f t="shared" si="106"/>
        <v/>
      </c>
      <c r="G532" s="19" t="str">
        <f>IF(F532="double ID",(MATCH(E532,E533:$E$3002,0)),"")</f>
        <v/>
      </c>
      <c r="H532" s="19" t="b">
        <f t="shared" si="107"/>
        <v>0</v>
      </c>
      <c r="I532" s="20" t="str">
        <f>IF(ISBLANK('Klanten gegevens'!D499),"",TRIM('Klanten gegevens'!D499))</f>
        <v>jeroen@jeroentessers.nl</v>
      </c>
      <c r="J532" s="19" t="str">
        <f t="shared" si="108"/>
        <v/>
      </c>
      <c r="K532" s="19" t="str">
        <f>IF(J532="double email",(MATCH(I532,I533:$I$3002,0)),"")</f>
        <v/>
      </c>
      <c r="L532" s="19" t="b">
        <f t="shared" si="109"/>
        <v>0</v>
      </c>
      <c r="M532" s="20" t="str">
        <f>IF(ISBLANK('Klanten gegevens'!E499),"",TRIM('Klanten gegevens'!E499))</f>
        <v>ja</v>
      </c>
      <c r="N532" s="19" t="str">
        <f t="shared" si="110"/>
        <v/>
      </c>
      <c r="Q532" s="20" t="str">
        <f>IF(ISBLANK('Klanten gegevens'!R499),"",TRIM('Klanten gegevens'!R499))</f>
        <v/>
      </c>
      <c r="R532" s="19" t="str">
        <f t="shared" si="111"/>
        <v/>
      </c>
      <c r="S532" s="19" t="str">
        <f t="shared" si="112"/>
        <v/>
      </c>
      <c r="T532" s="19" t="str">
        <f t="shared" si="113"/>
        <v/>
      </c>
      <c r="U532" s="19" t="str">
        <f t="shared" si="114"/>
        <v/>
      </c>
      <c r="X532" s="20" t="str">
        <f>IF(ISBLANK('Klanten gegevens'!S499),"",TRIM('Klanten gegevens'!S499))</f>
        <v/>
      </c>
      <c r="Y532" s="19" t="str">
        <f t="shared" si="115"/>
        <v/>
      </c>
      <c r="Z532" s="20" t="str">
        <f>IF(ISBLANK('Klanten gegevens'!T499),"",TRIM('Klanten gegevens'!T499))</f>
        <v/>
      </c>
      <c r="AA532" s="19" t="str">
        <f t="shared" si="116"/>
        <v/>
      </c>
    </row>
    <row r="533" spans="1:27" x14ac:dyDescent="0.2">
      <c r="A533" s="19" t="str">
        <f>IF(ISBLANK('Klanten gegevens'!A500),"",TRIM(PROPER('Klanten gegevens'!A500)))</f>
        <v>Jeroen</v>
      </c>
      <c r="B533" s="19" t="str">
        <f t="shared" si="104"/>
        <v/>
      </c>
      <c r="C533" s="20" t="str">
        <f>IF(ISBLANK('Klanten gegevens'!B500),"",TRIM(PROPER('Klanten gegevens'!B500)))</f>
        <v>De Jonge</v>
      </c>
      <c r="D533" s="19" t="str">
        <f t="shared" si="105"/>
        <v/>
      </c>
      <c r="E533" s="20" t="str">
        <f>IF(ISBLANK('Klanten gegevens'!C500),"",TRIM(PROPER('Klanten gegevens'!C500)))</f>
        <v>497</v>
      </c>
      <c r="F533" s="19" t="str">
        <f t="shared" si="106"/>
        <v/>
      </c>
      <c r="G533" s="19" t="str">
        <f>IF(F533="double ID",(MATCH(E533,E534:$E$3002,0)),"")</f>
        <v/>
      </c>
      <c r="H533" s="19" t="b">
        <f t="shared" si="107"/>
        <v>0</v>
      </c>
      <c r="I533" s="20" t="str">
        <f>IF(ISBLANK('Klanten gegevens'!D500),"",TRIM('Klanten gegevens'!D500))</f>
        <v>jeroen@icgroep.eu</v>
      </c>
      <c r="J533" s="19" t="str">
        <f t="shared" si="108"/>
        <v/>
      </c>
      <c r="K533" s="19" t="str">
        <f>IF(J533="double email",(MATCH(I533,I534:$I$3002,0)),"")</f>
        <v/>
      </c>
      <c r="L533" s="19" t="b">
        <f t="shared" si="109"/>
        <v>0</v>
      </c>
      <c r="M533" s="20" t="str">
        <f>IF(ISBLANK('Klanten gegevens'!E500),"",TRIM('Klanten gegevens'!E500))</f>
        <v>ja</v>
      </c>
      <c r="N533" s="19" t="str">
        <f t="shared" si="110"/>
        <v/>
      </c>
      <c r="Q533" s="20" t="str">
        <f>IF(ISBLANK('Klanten gegevens'!R500),"",TRIM('Klanten gegevens'!R500))</f>
        <v/>
      </c>
      <c r="R533" s="19" t="str">
        <f t="shared" si="111"/>
        <v/>
      </c>
      <c r="S533" s="19" t="str">
        <f t="shared" si="112"/>
        <v/>
      </c>
      <c r="T533" s="19" t="str">
        <f t="shared" si="113"/>
        <v/>
      </c>
      <c r="U533" s="19" t="str">
        <f t="shared" si="114"/>
        <v/>
      </c>
      <c r="X533" s="20" t="str">
        <f>IF(ISBLANK('Klanten gegevens'!S500),"",TRIM('Klanten gegevens'!S500))</f>
        <v/>
      </c>
      <c r="Y533" s="19" t="str">
        <f t="shared" si="115"/>
        <v/>
      </c>
      <c r="Z533" s="20" t="str">
        <f>IF(ISBLANK('Klanten gegevens'!T500),"",TRIM('Klanten gegevens'!T500))</f>
        <v/>
      </c>
      <c r="AA533" s="19" t="str">
        <f t="shared" si="116"/>
        <v/>
      </c>
    </row>
    <row r="534" spans="1:27" x14ac:dyDescent="0.2">
      <c r="A534" s="19" t="e">
        <f>IF(ISBLANK('Klanten gegevens'!#REF!),"",TRIM(PROPER('Klanten gegevens'!#REF!)))</f>
        <v>#REF!</v>
      </c>
      <c r="B534" s="19" t="e">
        <f t="shared" si="104"/>
        <v>#REF!</v>
      </c>
      <c r="C534" s="20" t="e">
        <f>IF(ISBLANK('Klanten gegevens'!#REF!),"",TRIM(PROPER('Klanten gegevens'!#REF!)))</f>
        <v>#REF!</v>
      </c>
      <c r="D534" s="19" t="e">
        <f t="shared" si="105"/>
        <v>#REF!</v>
      </c>
      <c r="E534" s="20" t="e">
        <f>IF(ISBLANK('Klanten gegevens'!#REF!),"",TRIM(PROPER('Klanten gegevens'!#REF!)))</f>
        <v>#REF!</v>
      </c>
      <c r="F534" s="19" t="e">
        <f t="shared" si="106"/>
        <v>#REF!</v>
      </c>
      <c r="G534" s="19" t="e">
        <f>IF(F534="double ID",(MATCH(E534,E535:$E$3002,0)),"")</f>
        <v>#REF!</v>
      </c>
      <c r="H534" s="19" t="b">
        <f t="shared" si="107"/>
        <v>0</v>
      </c>
      <c r="I534" s="20" t="e">
        <f>IF(ISBLANK('Klanten gegevens'!#REF!),"",TRIM('Klanten gegevens'!#REF!))</f>
        <v>#REF!</v>
      </c>
      <c r="J534" s="19" t="e">
        <f t="shared" si="108"/>
        <v>#REF!</v>
      </c>
      <c r="K534" s="19" t="e">
        <f>IF(J534="double email",(MATCH(I534,I535:$I$3002,0)),"")</f>
        <v>#REF!</v>
      </c>
      <c r="L534" s="19" t="b">
        <f t="shared" si="109"/>
        <v>0</v>
      </c>
      <c r="M534" s="20" t="e">
        <f>IF(ISBLANK('Klanten gegevens'!#REF!),"",TRIM('Klanten gegevens'!#REF!))</f>
        <v>#REF!</v>
      </c>
      <c r="N534" s="19" t="e">
        <f t="shared" si="110"/>
        <v>#REF!</v>
      </c>
      <c r="Q534" s="20" t="e">
        <f>IF(ISBLANK('Klanten gegevens'!#REF!),"",TRIM('Klanten gegevens'!#REF!))</f>
        <v>#REF!</v>
      </c>
      <c r="R534" s="19" t="e">
        <f t="shared" si="111"/>
        <v>#REF!</v>
      </c>
      <c r="S534" s="19" t="e">
        <f t="shared" si="112"/>
        <v>#REF!</v>
      </c>
      <c r="T534" s="19" t="e">
        <f t="shared" si="113"/>
        <v>#REF!</v>
      </c>
      <c r="U534" s="19" t="e">
        <f t="shared" si="114"/>
        <v>#REF!</v>
      </c>
      <c r="X534" s="20" t="e">
        <f>IF(ISBLANK('Klanten gegevens'!#REF!),"",TRIM('Klanten gegevens'!#REF!))</f>
        <v>#REF!</v>
      </c>
      <c r="Y534" s="19" t="e">
        <f t="shared" si="115"/>
        <v>#REF!</v>
      </c>
      <c r="Z534" s="20" t="e">
        <f>IF(ISBLANK('Klanten gegevens'!#REF!),"",TRIM('Klanten gegevens'!#REF!))</f>
        <v>#REF!</v>
      </c>
      <c r="AA534" s="19" t="e">
        <f t="shared" si="116"/>
        <v>#REF!</v>
      </c>
    </row>
    <row r="535" spans="1:27" x14ac:dyDescent="0.2">
      <c r="A535" s="19" t="str">
        <f>IF(ISBLANK('Klanten gegevens'!A501),"",TRIM(PROPER('Klanten gegevens'!A501)))</f>
        <v>Jeroen</v>
      </c>
      <c r="B535" s="19" t="str">
        <f t="shared" si="104"/>
        <v/>
      </c>
      <c r="C535" s="20" t="str">
        <f>IF(ISBLANK('Klanten gegevens'!B501),"",TRIM(PROPER('Klanten gegevens'!B501)))</f>
        <v>Strijthagen</v>
      </c>
      <c r="D535" s="19" t="str">
        <f t="shared" si="105"/>
        <v/>
      </c>
      <c r="E535" s="20" t="str">
        <f>IF(ISBLANK('Klanten gegevens'!C501),"",TRIM(PROPER('Klanten gegevens'!C501)))</f>
        <v>1218</v>
      </c>
      <c r="F535" s="19" t="str">
        <f t="shared" si="106"/>
        <v/>
      </c>
      <c r="G535" s="19" t="str">
        <f>IF(F535="double ID",(MATCH(E535,E536:$E$3002,0)),"")</f>
        <v/>
      </c>
      <c r="H535" s="19" t="b">
        <f t="shared" si="107"/>
        <v>0</v>
      </c>
      <c r="I535" s="20" t="str">
        <f>IF(ISBLANK('Klanten gegevens'!D501),"",TRIM('Klanten gegevens'!D501))</f>
        <v>jeroenstrijthagen@hotmail.com</v>
      </c>
      <c r="J535" s="19" t="str">
        <f t="shared" si="108"/>
        <v/>
      </c>
      <c r="K535" s="19" t="str">
        <f>IF(J535="double email",(MATCH(I535,I536:$I$3002,0)),"")</f>
        <v/>
      </c>
      <c r="L535" s="19" t="b">
        <f t="shared" si="109"/>
        <v>0</v>
      </c>
      <c r="M535" s="20" t="str">
        <f>IF(ISBLANK('Klanten gegevens'!E501),"",TRIM('Klanten gegevens'!E501))</f>
        <v>ja</v>
      </c>
      <c r="N535" s="19" t="str">
        <f t="shared" si="110"/>
        <v/>
      </c>
      <c r="Q535" s="20" t="str">
        <f>IF(ISBLANK('Klanten gegevens'!R501),"",TRIM('Klanten gegevens'!R501))</f>
        <v/>
      </c>
      <c r="R535" s="19" t="str">
        <f t="shared" si="111"/>
        <v/>
      </c>
      <c r="S535" s="19" t="str">
        <f t="shared" si="112"/>
        <v/>
      </c>
      <c r="T535" s="19" t="str">
        <f t="shared" si="113"/>
        <v/>
      </c>
      <c r="U535" s="19" t="str">
        <f t="shared" si="114"/>
        <v/>
      </c>
      <c r="X535" s="20" t="str">
        <f>IF(ISBLANK('Klanten gegevens'!S501),"",TRIM('Klanten gegevens'!S501))</f>
        <v/>
      </c>
      <c r="Y535" s="19" t="str">
        <f t="shared" si="115"/>
        <v/>
      </c>
      <c r="Z535" s="20" t="str">
        <f>IF(ISBLANK('Klanten gegevens'!T501),"",TRIM('Klanten gegevens'!T501))</f>
        <v/>
      </c>
      <c r="AA535" s="19" t="str">
        <f t="shared" si="116"/>
        <v/>
      </c>
    </row>
    <row r="536" spans="1:27" x14ac:dyDescent="0.2">
      <c r="A536" s="19" t="str">
        <f>IF(ISBLANK('Klanten gegevens'!A502),"",TRIM(PROPER('Klanten gegevens'!A502)))</f>
        <v>Jerome</v>
      </c>
      <c r="B536" s="19" t="str">
        <f t="shared" si="104"/>
        <v/>
      </c>
      <c r="C536" s="20" t="str">
        <f>IF(ISBLANK('Klanten gegevens'!B502),"",TRIM(PROPER('Klanten gegevens'!B502)))</f>
        <v>Sergent</v>
      </c>
      <c r="D536" s="19" t="str">
        <f t="shared" si="105"/>
        <v/>
      </c>
      <c r="E536" s="20" t="str">
        <f>IF(ISBLANK('Klanten gegevens'!C502),"",TRIM(PROPER('Klanten gegevens'!C502)))</f>
        <v>1219</v>
      </c>
      <c r="F536" s="19" t="str">
        <f t="shared" si="106"/>
        <v/>
      </c>
      <c r="G536" s="19" t="str">
        <f>IF(F536="double ID",(MATCH(E536,E537:$E$3002,0)),"")</f>
        <v/>
      </c>
      <c r="H536" s="19" t="b">
        <f t="shared" si="107"/>
        <v>0</v>
      </c>
      <c r="I536" s="20" t="str">
        <f>IF(ISBLANK('Klanten gegevens'!D502),"",TRIM('Klanten gegevens'!D502))</f>
        <v>je.sergent@laposte.net</v>
      </c>
      <c r="J536" s="19" t="str">
        <f t="shared" si="108"/>
        <v/>
      </c>
      <c r="K536" s="19" t="str">
        <f>IF(J536="double email",(MATCH(I536,I537:$I$3002,0)),"")</f>
        <v/>
      </c>
      <c r="L536" s="19" t="b">
        <f t="shared" si="109"/>
        <v>0</v>
      </c>
      <c r="M536" s="20" t="str">
        <f>IF(ISBLANK('Klanten gegevens'!E502),"",TRIM('Klanten gegevens'!E502))</f>
        <v>ja</v>
      </c>
      <c r="N536" s="19" t="str">
        <f t="shared" si="110"/>
        <v/>
      </c>
      <c r="Q536" s="20" t="str">
        <f>IF(ISBLANK('Klanten gegevens'!R502),"",TRIM('Klanten gegevens'!R502))</f>
        <v/>
      </c>
      <c r="R536" s="19" t="str">
        <f t="shared" si="111"/>
        <v/>
      </c>
      <c r="S536" s="19" t="str">
        <f t="shared" si="112"/>
        <v/>
      </c>
      <c r="T536" s="19" t="str">
        <f t="shared" si="113"/>
        <v/>
      </c>
      <c r="U536" s="19" t="str">
        <f t="shared" si="114"/>
        <v/>
      </c>
      <c r="X536" s="20" t="str">
        <f>IF(ISBLANK('Klanten gegevens'!S502),"",TRIM('Klanten gegevens'!S502))</f>
        <v/>
      </c>
      <c r="Y536" s="19" t="str">
        <f t="shared" si="115"/>
        <v/>
      </c>
      <c r="Z536" s="20" t="str">
        <f>IF(ISBLANK('Klanten gegevens'!T502),"",TRIM('Klanten gegevens'!T502))</f>
        <v/>
      </c>
      <c r="AA536" s="19" t="str">
        <f t="shared" si="116"/>
        <v/>
      </c>
    </row>
    <row r="537" spans="1:27" x14ac:dyDescent="0.2">
      <c r="A537" s="19" t="str">
        <f>IF(ISBLANK('Klanten gegevens'!A503),"",TRIM(PROPER('Klanten gegevens'!A503)))</f>
        <v>Jesse</v>
      </c>
      <c r="B537" s="19" t="str">
        <f t="shared" si="104"/>
        <v/>
      </c>
      <c r="C537" s="20" t="str">
        <f>IF(ISBLANK('Klanten gegevens'!B503),"",TRIM(PROPER('Klanten gegevens'!B503)))</f>
        <v>Schipper</v>
      </c>
      <c r="D537" s="19" t="str">
        <f t="shared" si="105"/>
        <v/>
      </c>
      <c r="E537" s="20" t="str">
        <f>IF(ISBLANK('Klanten gegevens'!C503),"",TRIM(PROPER('Klanten gegevens'!C503)))</f>
        <v>1220</v>
      </c>
      <c r="F537" s="19" t="str">
        <f t="shared" si="106"/>
        <v/>
      </c>
      <c r="G537" s="19" t="str">
        <f>IF(F537="double ID",(MATCH(E537,E538:$E$3002,0)),"")</f>
        <v/>
      </c>
      <c r="H537" s="19" t="b">
        <f t="shared" si="107"/>
        <v>0</v>
      </c>
      <c r="I537" s="20" t="str">
        <f>IF(ISBLANK('Klanten gegevens'!D503),"",TRIM('Klanten gegevens'!D503))</f>
        <v>jesseschipper@hotmail.com</v>
      </c>
      <c r="J537" s="19" t="str">
        <f t="shared" si="108"/>
        <v/>
      </c>
      <c r="K537" s="19" t="str">
        <f>IF(J537="double email",(MATCH(I537,I538:$I$3002,0)),"")</f>
        <v/>
      </c>
      <c r="L537" s="19" t="b">
        <f t="shared" si="109"/>
        <v>0</v>
      </c>
      <c r="M537" s="20" t="str">
        <f>IF(ISBLANK('Klanten gegevens'!E503),"",TRIM('Klanten gegevens'!E503))</f>
        <v>ja</v>
      </c>
      <c r="N537" s="19" t="str">
        <f t="shared" si="110"/>
        <v/>
      </c>
      <c r="Q537" s="20" t="str">
        <f>IF(ISBLANK('Klanten gegevens'!R503),"",TRIM('Klanten gegevens'!R503))</f>
        <v/>
      </c>
      <c r="R537" s="19" t="str">
        <f t="shared" si="111"/>
        <v/>
      </c>
      <c r="S537" s="19" t="str">
        <f t="shared" si="112"/>
        <v/>
      </c>
      <c r="T537" s="19" t="str">
        <f t="shared" si="113"/>
        <v/>
      </c>
      <c r="U537" s="19" t="str">
        <f t="shared" si="114"/>
        <v/>
      </c>
      <c r="X537" s="20" t="str">
        <f>IF(ISBLANK('Klanten gegevens'!S503),"",TRIM('Klanten gegevens'!S503))</f>
        <v/>
      </c>
      <c r="Y537" s="19" t="str">
        <f t="shared" si="115"/>
        <v/>
      </c>
      <c r="Z537" s="20" t="str">
        <f>IF(ISBLANK('Klanten gegevens'!T503),"",TRIM('Klanten gegevens'!T503))</f>
        <v/>
      </c>
      <c r="AA537" s="19" t="str">
        <f t="shared" si="116"/>
        <v/>
      </c>
    </row>
    <row r="538" spans="1:27" x14ac:dyDescent="0.2">
      <c r="A538" s="19" t="str">
        <f>IF(ISBLANK('Klanten gegevens'!A504),"",TRIM(PROPER('Klanten gegevens'!A504)))</f>
        <v>Jessica</v>
      </c>
      <c r="B538" s="19" t="str">
        <f t="shared" si="104"/>
        <v/>
      </c>
      <c r="C538" s="20" t="str">
        <f>IF(ISBLANK('Klanten gegevens'!B504),"",TRIM(PROPER('Klanten gegevens'!B504)))</f>
        <v>Pierolie</v>
      </c>
      <c r="D538" s="19" t="str">
        <f t="shared" si="105"/>
        <v/>
      </c>
      <c r="E538" s="20" t="str">
        <f>IF(ISBLANK('Klanten gegevens'!C504),"",TRIM(PROPER('Klanten gegevens'!C504)))</f>
        <v>159</v>
      </c>
      <c r="F538" s="19" t="str">
        <f t="shared" si="106"/>
        <v/>
      </c>
      <c r="G538" s="19" t="str">
        <f>IF(F538="double ID",(MATCH(E538,E539:$E$3002,0)),"")</f>
        <v/>
      </c>
      <c r="H538" s="19" t="b">
        <f t="shared" si="107"/>
        <v>0</v>
      </c>
      <c r="I538" s="20" t="str">
        <f>IF(ISBLANK('Klanten gegevens'!D504),"",TRIM('Klanten gegevens'!D504))</f>
        <v>info@aandekeiberg.be</v>
      </c>
      <c r="J538" s="19" t="str">
        <f t="shared" si="108"/>
        <v/>
      </c>
      <c r="K538" s="19" t="str">
        <f>IF(J538="double email",(MATCH(I538,I539:$I$3002,0)),"")</f>
        <v/>
      </c>
      <c r="L538" s="19" t="b">
        <f t="shared" si="109"/>
        <v>0</v>
      </c>
      <c r="M538" s="20" t="str">
        <f>IF(ISBLANK('Klanten gegevens'!E504),"",TRIM('Klanten gegevens'!E504))</f>
        <v>ja</v>
      </c>
      <c r="N538" s="19" t="str">
        <f t="shared" si="110"/>
        <v/>
      </c>
      <c r="Q538" s="20" t="str">
        <f>IF(ISBLANK('Klanten gegevens'!R504),"",TRIM('Klanten gegevens'!R504))</f>
        <v/>
      </c>
      <c r="R538" s="19" t="str">
        <f t="shared" si="111"/>
        <v/>
      </c>
      <c r="S538" s="19" t="str">
        <f t="shared" si="112"/>
        <v/>
      </c>
      <c r="T538" s="19" t="str">
        <f t="shared" si="113"/>
        <v/>
      </c>
      <c r="U538" s="19" t="str">
        <f t="shared" si="114"/>
        <v/>
      </c>
      <c r="X538" s="20" t="str">
        <f>IF(ISBLANK('Klanten gegevens'!S504),"",TRIM('Klanten gegevens'!S504))</f>
        <v/>
      </c>
      <c r="Y538" s="19" t="str">
        <f t="shared" si="115"/>
        <v/>
      </c>
      <c r="Z538" s="20" t="str">
        <f>IF(ISBLANK('Klanten gegevens'!T504),"",TRIM('Klanten gegevens'!T504))</f>
        <v/>
      </c>
      <c r="AA538" s="19" t="str">
        <f t="shared" si="116"/>
        <v/>
      </c>
    </row>
    <row r="539" spans="1:27" x14ac:dyDescent="0.2">
      <c r="A539" s="19" t="e">
        <f>IF(ISBLANK('Klanten gegevens'!#REF!),"",TRIM(PROPER('Klanten gegevens'!#REF!)))</f>
        <v>#REF!</v>
      </c>
      <c r="B539" s="19" t="e">
        <f t="shared" si="104"/>
        <v>#REF!</v>
      </c>
      <c r="C539" s="20" t="e">
        <f>IF(ISBLANK('Klanten gegevens'!#REF!),"",TRIM(PROPER('Klanten gegevens'!#REF!)))</f>
        <v>#REF!</v>
      </c>
      <c r="D539" s="19" t="e">
        <f t="shared" si="105"/>
        <v>#REF!</v>
      </c>
      <c r="E539" s="20" t="e">
        <f>IF(ISBLANK('Klanten gegevens'!#REF!),"",TRIM(PROPER('Klanten gegevens'!#REF!)))</f>
        <v>#REF!</v>
      </c>
      <c r="F539" s="19" t="e">
        <f t="shared" si="106"/>
        <v>#REF!</v>
      </c>
      <c r="G539" s="19" t="e">
        <f>IF(F539="double ID",(MATCH(E539,E540:$E$3002,0)),"")</f>
        <v>#REF!</v>
      </c>
      <c r="H539" s="19" t="b">
        <f t="shared" si="107"/>
        <v>0</v>
      </c>
      <c r="I539" s="20" t="e">
        <f>IF(ISBLANK('Klanten gegevens'!#REF!),"",TRIM('Klanten gegevens'!#REF!))</f>
        <v>#REF!</v>
      </c>
      <c r="J539" s="19" t="e">
        <f t="shared" si="108"/>
        <v>#REF!</v>
      </c>
      <c r="K539" s="19" t="e">
        <f>IF(J539="double email",(MATCH(I539,I540:$I$3002,0)),"")</f>
        <v>#REF!</v>
      </c>
      <c r="L539" s="19" t="b">
        <f t="shared" si="109"/>
        <v>0</v>
      </c>
      <c r="M539" s="20" t="e">
        <f>IF(ISBLANK('Klanten gegevens'!#REF!),"",TRIM('Klanten gegevens'!#REF!))</f>
        <v>#REF!</v>
      </c>
      <c r="N539" s="19" t="e">
        <f t="shared" si="110"/>
        <v>#REF!</v>
      </c>
      <c r="Q539" s="20" t="e">
        <f>IF(ISBLANK('Klanten gegevens'!#REF!),"",TRIM('Klanten gegevens'!#REF!))</f>
        <v>#REF!</v>
      </c>
      <c r="R539" s="19" t="e">
        <f t="shared" si="111"/>
        <v>#REF!</v>
      </c>
      <c r="S539" s="19" t="e">
        <f t="shared" si="112"/>
        <v>#REF!</v>
      </c>
      <c r="T539" s="19" t="e">
        <f t="shared" si="113"/>
        <v>#REF!</v>
      </c>
      <c r="U539" s="19" t="e">
        <f t="shared" si="114"/>
        <v>#REF!</v>
      </c>
      <c r="X539" s="20" t="e">
        <f>IF(ISBLANK('Klanten gegevens'!#REF!),"",TRIM('Klanten gegevens'!#REF!))</f>
        <v>#REF!</v>
      </c>
      <c r="Y539" s="19" t="e">
        <f t="shared" si="115"/>
        <v>#REF!</v>
      </c>
      <c r="Z539" s="20" t="e">
        <f>IF(ISBLANK('Klanten gegevens'!#REF!),"",TRIM('Klanten gegevens'!#REF!))</f>
        <v>#REF!</v>
      </c>
      <c r="AA539" s="19" t="e">
        <f t="shared" si="116"/>
        <v>#REF!</v>
      </c>
    </row>
    <row r="540" spans="1:27" x14ac:dyDescent="0.2">
      <c r="A540" s="19" t="str">
        <f>IF(ISBLANK('Klanten gegevens'!A505),"",TRIM(PROPER('Klanten gegevens'!A505)))</f>
        <v>Jessica</v>
      </c>
      <c r="B540" s="19" t="str">
        <f t="shared" si="104"/>
        <v/>
      </c>
      <c r="C540" s="20" t="str">
        <f>IF(ISBLANK('Klanten gegevens'!B505),"",TRIM(PROPER('Klanten gegevens'!B505)))</f>
        <v>Huysmans</v>
      </c>
      <c r="D540" s="19" t="str">
        <f t="shared" si="105"/>
        <v/>
      </c>
      <c r="E540" s="20" t="str">
        <f>IF(ISBLANK('Klanten gegevens'!C505),"",TRIM(PROPER('Klanten gegevens'!C505)))</f>
        <v>758</v>
      </c>
      <c r="F540" s="19" t="str">
        <f t="shared" si="106"/>
        <v/>
      </c>
      <c r="G540" s="19" t="str">
        <f>IF(F540="double ID",(MATCH(E540,E541:$E$3002,0)),"")</f>
        <v/>
      </c>
      <c r="H540" s="19" t="b">
        <f t="shared" si="107"/>
        <v>0</v>
      </c>
      <c r="I540" s="20" t="str">
        <f>IF(ISBLANK('Klanten gegevens'!D505),"",TRIM('Klanten gegevens'!D505))</f>
        <v>jessicahuysmans@gmail.com</v>
      </c>
      <c r="J540" s="19" t="str">
        <f t="shared" si="108"/>
        <v/>
      </c>
      <c r="K540" s="19" t="str">
        <f>IF(J540="double email",(MATCH(I540,I541:$I$3002,0)),"")</f>
        <v/>
      </c>
      <c r="L540" s="19" t="b">
        <f t="shared" si="109"/>
        <v>0</v>
      </c>
      <c r="M540" s="20" t="str">
        <f>IF(ISBLANK('Klanten gegevens'!E505),"",TRIM('Klanten gegevens'!E505))</f>
        <v>ja</v>
      </c>
      <c r="N540" s="19" t="str">
        <f t="shared" si="110"/>
        <v/>
      </c>
      <c r="Q540" s="20" t="str">
        <f>IF(ISBLANK('Klanten gegevens'!R505),"",TRIM('Klanten gegevens'!R505))</f>
        <v/>
      </c>
      <c r="R540" s="19" t="str">
        <f t="shared" si="111"/>
        <v/>
      </c>
      <c r="S540" s="19" t="str">
        <f t="shared" si="112"/>
        <v/>
      </c>
      <c r="T540" s="19" t="str">
        <f t="shared" si="113"/>
        <v/>
      </c>
      <c r="U540" s="19" t="str">
        <f t="shared" si="114"/>
        <v/>
      </c>
      <c r="X540" s="20" t="str">
        <f>IF(ISBLANK('Klanten gegevens'!S505),"",TRIM('Klanten gegevens'!S505))</f>
        <v/>
      </c>
      <c r="Y540" s="19" t="str">
        <f t="shared" si="115"/>
        <v/>
      </c>
      <c r="Z540" s="20" t="str">
        <f>IF(ISBLANK('Klanten gegevens'!T505),"",TRIM('Klanten gegevens'!T505))</f>
        <v/>
      </c>
      <c r="AA540" s="19" t="str">
        <f t="shared" si="116"/>
        <v/>
      </c>
    </row>
    <row r="541" spans="1:27" x14ac:dyDescent="0.2">
      <c r="A541" s="19" t="e">
        <f>IF(ISBLANK('Klanten gegevens'!#REF!),"",TRIM(PROPER('Klanten gegevens'!#REF!)))</f>
        <v>#REF!</v>
      </c>
      <c r="B541" s="19" t="e">
        <f t="shared" si="104"/>
        <v>#REF!</v>
      </c>
      <c r="C541" s="20" t="e">
        <f>IF(ISBLANK('Klanten gegevens'!#REF!),"",TRIM(PROPER('Klanten gegevens'!#REF!)))</f>
        <v>#REF!</v>
      </c>
      <c r="D541" s="19" t="e">
        <f t="shared" si="105"/>
        <v>#REF!</v>
      </c>
      <c r="E541" s="20" t="e">
        <f>IF(ISBLANK('Klanten gegevens'!#REF!),"",TRIM(PROPER('Klanten gegevens'!#REF!)))</f>
        <v>#REF!</v>
      </c>
      <c r="F541" s="19" t="e">
        <f t="shared" si="106"/>
        <v>#REF!</v>
      </c>
      <c r="G541" s="19" t="e">
        <f>IF(F541="double ID",(MATCH(E541,E542:$E$3002,0)),"")</f>
        <v>#REF!</v>
      </c>
      <c r="H541" s="19" t="b">
        <f t="shared" si="107"/>
        <v>0</v>
      </c>
      <c r="I541" s="20" t="e">
        <f>IF(ISBLANK('Klanten gegevens'!#REF!),"",TRIM('Klanten gegevens'!#REF!))</f>
        <v>#REF!</v>
      </c>
      <c r="J541" s="19" t="e">
        <f t="shared" si="108"/>
        <v>#REF!</v>
      </c>
      <c r="K541" s="19" t="e">
        <f>IF(J541="double email",(MATCH(I541,I542:$I$3002,0)),"")</f>
        <v>#REF!</v>
      </c>
      <c r="L541" s="19" t="b">
        <f t="shared" si="109"/>
        <v>0</v>
      </c>
      <c r="M541" s="20" t="e">
        <f>IF(ISBLANK('Klanten gegevens'!#REF!),"",TRIM('Klanten gegevens'!#REF!))</f>
        <v>#REF!</v>
      </c>
      <c r="N541" s="19" t="e">
        <f t="shared" si="110"/>
        <v>#REF!</v>
      </c>
      <c r="Q541" s="20" t="e">
        <f>IF(ISBLANK('Klanten gegevens'!#REF!),"",TRIM('Klanten gegevens'!#REF!))</f>
        <v>#REF!</v>
      </c>
      <c r="R541" s="19" t="e">
        <f t="shared" si="111"/>
        <v>#REF!</v>
      </c>
      <c r="S541" s="19" t="e">
        <f t="shared" si="112"/>
        <v>#REF!</v>
      </c>
      <c r="T541" s="19" t="e">
        <f t="shared" si="113"/>
        <v>#REF!</v>
      </c>
      <c r="U541" s="19" t="e">
        <f t="shared" si="114"/>
        <v>#REF!</v>
      </c>
      <c r="X541" s="20" t="e">
        <f>IF(ISBLANK('Klanten gegevens'!#REF!),"",TRIM('Klanten gegevens'!#REF!))</f>
        <v>#REF!</v>
      </c>
      <c r="Y541" s="19" t="e">
        <f t="shared" si="115"/>
        <v>#REF!</v>
      </c>
      <c r="Z541" s="20" t="e">
        <f>IF(ISBLANK('Klanten gegevens'!#REF!),"",TRIM('Klanten gegevens'!#REF!))</f>
        <v>#REF!</v>
      </c>
      <c r="AA541" s="19" t="e">
        <f t="shared" si="116"/>
        <v>#REF!</v>
      </c>
    </row>
    <row r="542" spans="1:27" x14ac:dyDescent="0.2">
      <c r="A542" s="19" t="str">
        <f>IF(ISBLANK('Klanten gegevens'!A506),"",TRIM(PROPER('Klanten gegevens'!A506)))</f>
        <v>Jessica</v>
      </c>
      <c r="B542" s="19" t="str">
        <f t="shared" si="104"/>
        <v/>
      </c>
      <c r="C542" s="20" t="str">
        <f>IF(ISBLANK('Klanten gegevens'!B506),"",TRIM(PROPER('Klanten gegevens'!B506)))</f>
        <v>Trawick</v>
      </c>
      <c r="D542" s="19" t="str">
        <f t="shared" si="105"/>
        <v/>
      </c>
      <c r="E542" s="20" t="str">
        <f>IF(ISBLANK('Klanten gegevens'!C506),"",TRIM(PROPER('Klanten gegevens'!C506)))</f>
        <v>1222</v>
      </c>
      <c r="F542" s="19" t="str">
        <f t="shared" si="106"/>
        <v/>
      </c>
      <c r="G542" s="19" t="str">
        <f>IF(F542="double ID",(MATCH(E542,E543:$E$3002,0)),"")</f>
        <v/>
      </c>
      <c r="H542" s="19" t="b">
        <f t="shared" si="107"/>
        <v>0</v>
      </c>
      <c r="I542" s="20" t="str">
        <f>IF(ISBLANK('Klanten gegevens'!D506),"",TRIM('Klanten gegevens'!D506))</f>
        <v>trawickj@gmail.com</v>
      </c>
      <c r="J542" s="19" t="str">
        <f t="shared" si="108"/>
        <v/>
      </c>
      <c r="K542" s="19" t="str">
        <f>IF(J542="double email",(MATCH(I542,I543:$I$3002,0)),"")</f>
        <v/>
      </c>
      <c r="L542" s="19" t="b">
        <f t="shared" si="109"/>
        <v>0</v>
      </c>
      <c r="M542" s="20" t="str">
        <f>IF(ISBLANK('Klanten gegevens'!E506),"",TRIM('Klanten gegevens'!E506))</f>
        <v>ja</v>
      </c>
      <c r="N542" s="19" t="str">
        <f t="shared" si="110"/>
        <v/>
      </c>
      <c r="Q542" s="20" t="str">
        <f>IF(ISBLANK('Klanten gegevens'!R506),"",TRIM('Klanten gegevens'!R506))</f>
        <v/>
      </c>
      <c r="R542" s="19" t="str">
        <f t="shared" si="111"/>
        <v/>
      </c>
      <c r="S542" s="19" t="str">
        <f t="shared" si="112"/>
        <v/>
      </c>
      <c r="T542" s="19" t="str">
        <f t="shared" si="113"/>
        <v/>
      </c>
      <c r="U542" s="19" t="str">
        <f t="shared" si="114"/>
        <v/>
      </c>
      <c r="X542" s="20" t="str">
        <f>IF(ISBLANK('Klanten gegevens'!S506),"",TRIM('Klanten gegevens'!S506))</f>
        <v/>
      </c>
      <c r="Y542" s="19" t="str">
        <f t="shared" si="115"/>
        <v/>
      </c>
      <c r="Z542" s="20" t="str">
        <f>IF(ISBLANK('Klanten gegevens'!T506),"",TRIM('Klanten gegevens'!T506))</f>
        <v/>
      </c>
      <c r="AA542" s="19" t="str">
        <f t="shared" si="116"/>
        <v/>
      </c>
    </row>
    <row r="543" spans="1:27" x14ac:dyDescent="0.2">
      <c r="A543" s="19" t="str">
        <f>IF(ISBLANK('Klanten gegevens'!A507),"",TRIM(PROPER('Klanten gegevens'!A507)))</f>
        <v>Jesus</v>
      </c>
      <c r="B543" s="19" t="str">
        <f t="shared" si="104"/>
        <v/>
      </c>
      <c r="C543" s="20" t="str">
        <f>IF(ISBLANK('Klanten gegevens'!B507),"",TRIM(PROPER('Klanten gegevens'!B507)))</f>
        <v>Salazar</v>
      </c>
      <c r="D543" s="19" t="str">
        <f t="shared" si="105"/>
        <v/>
      </c>
      <c r="E543" s="20" t="str">
        <f>IF(ISBLANK('Klanten gegevens'!C507),"",TRIM(PROPER('Klanten gegevens'!C507)))</f>
        <v>1223</v>
      </c>
      <c r="F543" s="19" t="str">
        <f t="shared" si="106"/>
        <v/>
      </c>
      <c r="G543" s="19" t="str">
        <f>IF(F543="double ID",(MATCH(E543,E544:$E$3002,0)),"")</f>
        <v/>
      </c>
      <c r="H543" s="19" t="b">
        <f t="shared" si="107"/>
        <v>0</v>
      </c>
      <c r="I543" s="20" t="str">
        <f>IF(ISBLANK('Klanten gegevens'!D507),"",TRIM('Klanten gegevens'!D507))</f>
        <v>salazar.jesusalberto@gmail.com</v>
      </c>
      <c r="J543" s="19" t="str">
        <f t="shared" si="108"/>
        <v/>
      </c>
      <c r="K543" s="19" t="str">
        <f>IF(J543="double email",(MATCH(I543,I544:$I$3002,0)),"")</f>
        <v/>
      </c>
      <c r="L543" s="19" t="b">
        <f t="shared" si="109"/>
        <v>0</v>
      </c>
      <c r="M543" s="20" t="str">
        <f>IF(ISBLANK('Klanten gegevens'!E507),"",TRIM('Klanten gegevens'!E507))</f>
        <v>ja</v>
      </c>
      <c r="N543" s="19" t="str">
        <f t="shared" si="110"/>
        <v/>
      </c>
      <c r="Q543" s="20" t="str">
        <f>IF(ISBLANK('Klanten gegevens'!R507),"",TRIM('Klanten gegevens'!R507))</f>
        <v/>
      </c>
      <c r="R543" s="19" t="str">
        <f t="shared" si="111"/>
        <v/>
      </c>
      <c r="S543" s="19" t="str">
        <f t="shared" si="112"/>
        <v/>
      </c>
      <c r="T543" s="19" t="str">
        <f t="shared" si="113"/>
        <v/>
      </c>
      <c r="U543" s="19" t="str">
        <f t="shared" si="114"/>
        <v/>
      </c>
      <c r="X543" s="20" t="str">
        <f>IF(ISBLANK('Klanten gegevens'!S507),"",TRIM('Klanten gegevens'!S507))</f>
        <v/>
      </c>
      <c r="Y543" s="19" t="str">
        <f t="shared" si="115"/>
        <v/>
      </c>
      <c r="Z543" s="20" t="str">
        <f>IF(ISBLANK('Klanten gegevens'!T507),"",TRIM('Klanten gegevens'!T507))</f>
        <v/>
      </c>
      <c r="AA543" s="19" t="str">
        <f t="shared" si="116"/>
        <v/>
      </c>
    </row>
    <row r="544" spans="1:27" x14ac:dyDescent="0.2">
      <c r="A544" s="19" t="str">
        <f>IF(ISBLANK('Klanten gegevens'!A508),"",TRIM(PROPER('Klanten gegevens'!A508)))</f>
        <v>Jesus</v>
      </c>
      <c r="B544" s="19" t="str">
        <f t="shared" si="104"/>
        <v/>
      </c>
      <c r="C544" s="20" t="str">
        <f>IF(ISBLANK('Klanten gegevens'!B508),"",TRIM(PROPER('Klanten gegevens'!B508)))</f>
        <v>Serrano</v>
      </c>
      <c r="D544" s="19" t="str">
        <f t="shared" si="105"/>
        <v/>
      </c>
      <c r="E544" s="20" t="str">
        <f>IF(ISBLANK('Klanten gegevens'!C508),"",TRIM(PROPER('Klanten gegevens'!C508)))</f>
        <v>1224</v>
      </c>
      <c r="F544" s="19" t="str">
        <f t="shared" si="106"/>
        <v/>
      </c>
      <c r="G544" s="19" t="str">
        <f>IF(F544="double ID",(MATCH(E544,E545:$E$3002,0)),"")</f>
        <v/>
      </c>
      <c r="H544" s="19" t="b">
        <f t="shared" si="107"/>
        <v>0</v>
      </c>
      <c r="I544" s="20" t="str">
        <f>IF(ISBLANK('Klanten gegevens'!D508),"",TRIM('Klanten gegevens'!D508))</f>
        <v>jesusserranohuitron@hotmail.com</v>
      </c>
      <c r="J544" s="19" t="str">
        <f t="shared" si="108"/>
        <v/>
      </c>
      <c r="K544" s="19" t="str">
        <f>IF(J544="double email",(MATCH(I544,I545:$I$3002,0)),"")</f>
        <v/>
      </c>
      <c r="L544" s="19" t="b">
        <f t="shared" si="109"/>
        <v>0</v>
      </c>
      <c r="M544" s="20" t="str">
        <f>IF(ISBLANK('Klanten gegevens'!E508),"",TRIM('Klanten gegevens'!E508))</f>
        <v>ja</v>
      </c>
      <c r="N544" s="19" t="str">
        <f t="shared" si="110"/>
        <v/>
      </c>
      <c r="Q544" s="20" t="str">
        <f>IF(ISBLANK('Klanten gegevens'!R508),"",TRIM('Klanten gegevens'!R508))</f>
        <v/>
      </c>
      <c r="R544" s="19" t="str">
        <f t="shared" si="111"/>
        <v/>
      </c>
      <c r="S544" s="19" t="str">
        <f t="shared" si="112"/>
        <v/>
      </c>
      <c r="T544" s="19" t="str">
        <f t="shared" si="113"/>
        <v/>
      </c>
      <c r="U544" s="19" t="str">
        <f t="shared" si="114"/>
        <v/>
      </c>
      <c r="X544" s="20" t="str">
        <f>IF(ISBLANK('Klanten gegevens'!S508),"",TRIM('Klanten gegevens'!S508))</f>
        <v/>
      </c>
      <c r="Y544" s="19" t="str">
        <f t="shared" si="115"/>
        <v/>
      </c>
      <c r="Z544" s="20" t="str">
        <f>IF(ISBLANK('Klanten gegevens'!T508),"",TRIM('Klanten gegevens'!T508))</f>
        <v/>
      </c>
      <c r="AA544" s="19" t="str">
        <f t="shared" si="116"/>
        <v/>
      </c>
    </row>
    <row r="545" spans="1:27" x14ac:dyDescent="0.2">
      <c r="A545" s="19" t="str">
        <f>IF(ISBLANK('Klanten gegevens'!A509),"",TRIM(PROPER('Klanten gegevens'!A509)))</f>
        <v>Jesus Figueroa</v>
      </c>
      <c r="B545" s="19" t="str">
        <f t="shared" si="104"/>
        <v/>
      </c>
      <c r="C545" s="20" t="str">
        <f>IF(ISBLANK('Klanten gegevens'!B509),"",TRIM(PROPER('Klanten gegevens'!B509)))</f>
        <v>Hernandez</v>
      </c>
      <c r="D545" s="19" t="str">
        <f t="shared" si="105"/>
        <v/>
      </c>
      <c r="E545" s="20" t="str">
        <f>IF(ISBLANK('Klanten gegevens'!C509),"",TRIM(PROPER('Klanten gegevens'!C509)))</f>
        <v>87</v>
      </c>
      <c r="F545" s="19" t="str">
        <f t="shared" si="106"/>
        <v/>
      </c>
      <c r="G545" s="19" t="str">
        <f>IF(F545="double ID",(MATCH(E545,E546:$E$3002,0)),"")</f>
        <v/>
      </c>
      <c r="H545" s="19" t="b">
        <f t="shared" si="107"/>
        <v>0</v>
      </c>
      <c r="I545" s="20" t="str">
        <f>IF(ISBLANK('Klanten gegevens'!D509),"",TRIM('Klanten gegevens'!D509))</f>
        <v>jesusvfh@gmail.com</v>
      </c>
      <c r="J545" s="19" t="str">
        <f t="shared" si="108"/>
        <v/>
      </c>
      <c r="K545" s="19" t="str">
        <f>IF(J545="double email",(MATCH(I545,I546:$I$3002,0)),"")</f>
        <v/>
      </c>
      <c r="L545" s="19" t="b">
        <f t="shared" si="109"/>
        <v>0</v>
      </c>
      <c r="M545" s="20" t="str">
        <f>IF(ISBLANK('Klanten gegevens'!E509),"",TRIM('Klanten gegevens'!E509))</f>
        <v>ja</v>
      </c>
      <c r="N545" s="19" t="str">
        <f t="shared" si="110"/>
        <v/>
      </c>
      <c r="Q545" s="20" t="str">
        <f>IF(ISBLANK('Klanten gegevens'!R509),"",TRIM('Klanten gegevens'!R509))</f>
        <v/>
      </c>
      <c r="R545" s="19" t="str">
        <f t="shared" si="111"/>
        <v/>
      </c>
      <c r="S545" s="19" t="str">
        <f t="shared" si="112"/>
        <v/>
      </c>
      <c r="T545" s="19" t="str">
        <f t="shared" si="113"/>
        <v/>
      </c>
      <c r="U545" s="19" t="str">
        <f t="shared" si="114"/>
        <v/>
      </c>
      <c r="X545" s="20" t="str">
        <f>IF(ISBLANK('Klanten gegevens'!S509),"",TRIM('Klanten gegevens'!S509))</f>
        <v/>
      </c>
      <c r="Y545" s="19" t="str">
        <f t="shared" si="115"/>
        <v/>
      </c>
      <c r="Z545" s="20" t="str">
        <f>IF(ISBLANK('Klanten gegevens'!T509),"",TRIM('Klanten gegevens'!T509))</f>
        <v/>
      </c>
      <c r="AA545" s="19" t="str">
        <f t="shared" si="116"/>
        <v/>
      </c>
    </row>
    <row r="546" spans="1:27" x14ac:dyDescent="0.2">
      <c r="A546" s="19" t="str">
        <f>IF(ISBLANK('Klanten gegevens'!A510),"",TRIM(PROPER('Klanten gegevens'!A510)))</f>
        <v>Jill</v>
      </c>
      <c r="B546" s="19" t="str">
        <f t="shared" si="104"/>
        <v/>
      </c>
      <c r="C546" s="20" t="str">
        <f>IF(ISBLANK('Klanten gegevens'!B510),"",TRIM(PROPER('Klanten gegevens'!B510)))</f>
        <v>Van Der Wal</v>
      </c>
      <c r="D546" s="19" t="str">
        <f t="shared" si="105"/>
        <v/>
      </c>
      <c r="E546" s="20" t="str">
        <f>IF(ISBLANK('Klanten gegevens'!C510),"",TRIM(PROPER('Klanten gegevens'!C510)))</f>
        <v>1225</v>
      </c>
      <c r="F546" s="19" t="str">
        <f t="shared" si="106"/>
        <v/>
      </c>
      <c r="G546" s="19" t="str">
        <f>IF(F546="double ID",(MATCH(E546,E547:$E$3002,0)),"")</f>
        <v/>
      </c>
      <c r="H546" s="19" t="b">
        <f t="shared" si="107"/>
        <v>0</v>
      </c>
      <c r="I546" s="20" t="str">
        <f>IF(ISBLANK('Klanten gegevens'!D510),"",TRIM('Klanten gegevens'!D510))</f>
        <v>wal.vander.jill@gmail.com</v>
      </c>
      <c r="J546" s="19" t="str">
        <f t="shared" si="108"/>
        <v/>
      </c>
      <c r="K546" s="19" t="str">
        <f>IF(J546="double email",(MATCH(I546,I547:$I$3002,0)),"")</f>
        <v/>
      </c>
      <c r="L546" s="19" t="b">
        <f t="shared" si="109"/>
        <v>0</v>
      </c>
      <c r="M546" s="20" t="str">
        <f>IF(ISBLANK('Klanten gegevens'!E510),"",TRIM('Klanten gegevens'!E510))</f>
        <v>ja</v>
      </c>
      <c r="N546" s="19" t="str">
        <f t="shared" si="110"/>
        <v/>
      </c>
      <c r="Q546" s="20" t="str">
        <f>IF(ISBLANK('Klanten gegevens'!R510),"",TRIM('Klanten gegevens'!R510))</f>
        <v/>
      </c>
      <c r="R546" s="19" t="str">
        <f t="shared" si="111"/>
        <v/>
      </c>
      <c r="S546" s="19" t="str">
        <f t="shared" si="112"/>
        <v/>
      </c>
      <c r="T546" s="19" t="str">
        <f t="shared" si="113"/>
        <v/>
      </c>
      <c r="U546" s="19" t="str">
        <f t="shared" si="114"/>
        <v/>
      </c>
      <c r="X546" s="20" t="str">
        <f>IF(ISBLANK('Klanten gegevens'!S510),"",TRIM('Klanten gegevens'!S510))</f>
        <v/>
      </c>
      <c r="Y546" s="19" t="str">
        <f t="shared" si="115"/>
        <v/>
      </c>
      <c r="Z546" s="20" t="str">
        <f>IF(ISBLANK('Klanten gegevens'!T510),"",TRIM('Klanten gegevens'!T510))</f>
        <v/>
      </c>
      <c r="AA546" s="19" t="str">
        <f t="shared" si="116"/>
        <v/>
      </c>
    </row>
    <row r="547" spans="1:27" x14ac:dyDescent="0.2">
      <c r="A547" s="19" t="str">
        <f>IF(ISBLANK('Klanten gegevens'!A511),"",TRIM(PROPER('Klanten gegevens'!A511)))</f>
        <v>Jill</v>
      </c>
      <c r="B547" s="19" t="str">
        <f t="shared" si="104"/>
        <v/>
      </c>
      <c r="C547" s="20" t="str">
        <f>IF(ISBLANK('Klanten gegevens'!B511),"",TRIM(PROPER('Klanten gegevens'!B511)))</f>
        <v>Van Diggele</v>
      </c>
      <c r="D547" s="19" t="str">
        <f t="shared" si="105"/>
        <v/>
      </c>
      <c r="E547" s="20" t="str">
        <f>IF(ISBLANK('Klanten gegevens'!C511),"",TRIM(PROPER('Klanten gegevens'!C511)))</f>
        <v>1226</v>
      </c>
      <c r="F547" s="19" t="str">
        <f t="shared" si="106"/>
        <v/>
      </c>
      <c r="G547" s="19" t="str">
        <f>IF(F547="double ID",(MATCH(E547,E548:$E$3002,0)),"")</f>
        <v/>
      </c>
      <c r="H547" s="19" t="b">
        <f t="shared" si="107"/>
        <v>0</v>
      </c>
      <c r="I547" s="20" t="str">
        <f>IF(ISBLANK('Klanten gegevens'!D511),"",TRIM('Klanten gegevens'!D511))</f>
        <v>jdiggele@gmail.com</v>
      </c>
      <c r="J547" s="19" t="str">
        <f t="shared" si="108"/>
        <v/>
      </c>
      <c r="K547" s="19" t="str">
        <f>IF(J547="double email",(MATCH(I547,I548:$I$3002,0)),"")</f>
        <v/>
      </c>
      <c r="L547" s="19" t="b">
        <f t="shared" si="109"/>
        <v>0</v>
      </c>
      <c r="M547" s="20" t="str">
        <f>IF(ISBLANK('Klanten gegevens'!E511),"",TRIM('Klanten gegevens'!E511))</f>
        <v>ja</v>
      </c>
      <c r="N547" s="19" t="str">
        <f t="shared" si="110"/>
        <v/>
      </c>
      <c r="Q547" s="20" t="str">
        <f>IF(ISBLANK('Klanten gegevens'!R511),"",TRIM('Klanten gegevens'!R511))</f>
        <v/>
      </c>
      <c r="R547" s="19" t="str">
        <f t="shared" si="111"/>
        <v/>
      </c>
      <c r="S547" s="19" t="str">
        <f t="shared" si="112"/>
        <v/>
      </c>
      <c r="T547" s="19" t="str">
        <f t="shared" si="113"/>
        <v/>
      </c>
      <c r="U547" s="19" t="str">
        <f t="shared" si="114"/>
        <v/>
      </c>
      <c r="X547" s="20" t="str">
        <f>IF(ISBLANK('Klanten gegevens'!S511),"",TRIM('Klanten gegevens'!S511))</f>
        <v/>
      </c>
      <c r="Y547" s="19" t="str">
        <f t="shared" si="115"/>
        <v/>
      </c>
      <c r="Z547" s="20" t="str">
        <f>IF(ISBLANK('Klanten gegevens'!T511),"",TRIM('Klanten gegevens'!T511))</f>
        <v/>
      </c>
      <c r="AA547" s="19" t="str">
        <f t="shared" si="116"/>
        <v/>
      </c>
    </row>
    <row r="548" spans="1:27" x14ac:dyDescent="0.2">
      <c r="A548" s="19" t="str">
        <f>IF(ISBLANK('Klanten gegevens'!A512),"",TRIM(PROPER('Klanten gegevens'!A512)))</f>
        <v>Jim</v>
      </c>
      <c r="B548" s="19" t="str">
        <f t="shared" si="104"/>
        <v/>
      </c>
      <c r="C548" s="20" t="str">
        <f>IF(ISBLANK('Klanten gegevens'!B512),"",TRIM(PROPER('Klanten gegevens'!B512)))</f>
        <v>Muijres</v>
      </c>
      <c r="D548" s="19" t="str">
        <f t="shared" si="105"/>
        <v/>
      </c>
      <c r="E548" s="20" t="str">
        <f>IF(ISBLANK('Klanten gegevens'!C512),"",TRIM(PROPER('Klanten gegevens'!C512)))</f>
        <v>1227</v>
      </c>
      <c r="F548" s="19" t="str">
        <f t="shared" si="106"/>
        <v/>
      </c>
      <c r="G548" s="19" t="str">
        <f>IF(F548="double ID",(MATCH(E548,E549:$E$3002,0)),"")</f>
        <v/>
      </c>
      <c r="H548" s="19" t="b">
        <f t="shared" si="107"/>
        <v>0</v>
      </c>
      <c r="I548" s="20" t="str">
        <f>IF(ISBLANK('Klanten gegevens'!D512),"",TRIM('Klanten gegevens'!D512))</f>
        <v>jim_jongen@hotmail.com</v>
      </c>
      <c r="J548" s="19" t="str">
        <f t="shared" si="108"/>
        <v/>
      </c>
      <c r="K548" s="19" t="str">
        <f>IF(J548="double email",(MATCH(I548,I549:$I$3002,0)),"")</f>
        <v/>
      </c>
      <c r="L548" s="19" t="b">
        <f t="shared" si="109"/>
        <v>0</v>
      </c>
      <c r="M548" s="20" t="str">
        <f>IF(ISBLANK('Klanten gegevens'!E512),"",TRIM('Klanten gegevens'!E512))</f>
        <v>ja</v>
      </c>
      <c r="N548" s="19" t="str">
        <f t="shared" si="110"/>
        <v/>
      </c>
      <c r="Q548" s="20" t="str">
        <f>IF(ISBLANK('Klanten gegevens'!R512),"",TRIM('Klanten gegevens'!R512))</f>
        <v/>
      </c>
      <c r="R548" s="19" t="str">
        <f t="shared" si="111"/>
        <v/>
      </c>
      <c r="S548" s="19" t="str">
        <f t="shared" si="112"/>
        <v/>
      </c>
      <c r="T548" s="19" t="str">
        <f t="shared" si="113"/>
        <v/>
      </c>
      <c r="U548" s="19" t="str">
        <f t="shared" si="114"/>
        <v/>
      </c>
      <c r="X548" s="20" t="str">
        <f>IF(ISBLANK('Klanten gegevens'!S512),"",TRIM('Klanten gegevens'!S512))</f>
        <v/>
      </c>
      <c r="Y548" s="19" t="str">
        <f t="shared" si="115"/>
        <v/>
      </c>
      <c r="Z548" s="20" t="str">
        <f>IF(ISBLANK('Klanten gegevens'!T512),"",TRIM('Klanten gegevens'!T512))</f>
        <v/>
      </c>
      <c r="AA548" s="19" t="str">
        <f t="shared" si="116"/>
        <v/>
      </c>
    </row>
    <row r="549" spans="1:27" x14ac:dyDescent="0.2">
      <c r="A549" s="19" t="str">
        <f>IF(ISBLANK('Klanten gegevens'!A513),"",TRIM(PROPER('Klanten gegevens'!A513)))</f>
        <v>Jim</v>
      </c>
      <c r="B549" s="19" t="str">
        <f t="shared" si="104"/>
        <v/>
      </c>
      <c r="C549" s="20" t="str">
        <f>IF(ISBLANK('Klanten gegevens'!B513),"",TRIM(PROPER('Klanten gegevens'!B513)))</f>
        <v>Nass</v>
      </c>
      <c r="D549" s="19" t="str">
        <f t="shared" si="105"/>
        <v/>
      </c>
      <c r="E549" s="20" t="str">
        <f>IF(ISBLANK('Klanten gegevens'!C513),"",TRIM(PROPER('Klanten gegevens'!C513)))</f>
        <v>1228</v>
      </c>
      <c r="F549" s="19" t="str">
        <f t="shared" si="106"/>
        <v/>
      </c>
      <c r="G549" s="19" t="str">
        <f>IF(F549="double ID",(MATCH(E549,E550:$E$3002,0)),"")</f>
        <v/>
      </c>
      <c r="H549" s="19" t="b">
        <f t="shared" si="107"/>
        <v>0</v>
      </c>
      <c r="I549" s="20" t="str">
        <f>IF(ISBLANK('Klanten gegevens'!D513),"",TRIM('Klanten gegevens'!D513))</f>
        <v>jimnass7@gmail.com</v>
      </c>
      <c r="J549" s="19" t="str">
        <f t="shared" si="108"/>
        <v/>
      </c>
      <c r="K549" s="19" t="str">
        <f>IF(J549="double email",(MATCH(I549,I550:$I$3002,0)),"")</f>
        <v/>
      </c>
      <c r="L549" s="19" t="b">
        <f t="shared" si="109"/>
        <v>0</v>
      </c>
      <c r="M549" s="20" t="str">
        <f>IF(ISBLANK('Klanten gegevens'!E513),"",TRIM('Klanten gegevens'!E513))</f>
        <v>ja</v>
      </c>
      <c r="N549" s="19" t="str">
        <f t="shared" si="110"/>
        <v/>
      </c>
      <c r="Q549" s="20" t="str">
        <f>IF(ISBLANK('Klanten gegevens'!R513),"",TRIM('Klanten gegevens'!R513))</f>
        <v/>
      </c>
      <c r="R549" s="19" t="str">
        <f t="shared" si="111"/>
        <v/>
      </c>
      <c r="S549" s="19" t="str">
        <f t="shared" si="112"/>
        <v/>
      </c>
      <c r="T549" s="19" t="str">
        <f t="shared" si="113"/>
        <v/>
      </c>
      <c r="U549" s="19" t="str">
        <f t="shared" si="114"/>
        <v/>
      </c>
      <c r="X549" s="20" t="str">
        <f>IF(ISBLANK('Klanten gegevens'!S513),"",TRIM('Klanten gegevens'!S513))</f>
        <v/>
      </c>
      <c r="Y549" s="19" t="str">
        <f t="shared" si="115"/>
        <v/>
      </c>
      <c r="Z549" s="20" t="str">
        <f>IF(ISBLANK('Klanten gegevens'!T513),"",TRIM('Klanten gegevens'!T513))</f>
        <v/>
      </c>
      <c r="AA549" s="19" t="str">
        <f t="shared" si="116"/>
        <v/>
      </c>
    </row>
    <row r="550" spans="1:27" x14ac:dyDescent="0.2">
      <c r="A550" s="19" t="str">
        <f>IF(ISBLANK('Klanten gegevens'!A514),"",TRIM(PROPER('Klanten gegevens'!A514)))</f>
        <v>Jim</v>
      </c>
      <c r="B550" s="19" t="str">
        <f t="shared" si="104"/>
        <v/>
      </c>
      <c r="C550" s="20" t="str">
        <f>IF(ISBLANK('Klanten gegevens'!B514),"",TRIM(PROPER('Klanten gegevens'!B514)))</f>
        <v>Peters</v>
      </c>
      <c r="D550" s="19" t="str">
        <f t="shared" si="105"/>
        <v/>
      </c>
      <c r="E550" s="20" t="str">
        <f>IF(ISBLANK('Klanten gegevens'!C514),"",TRIM(PROPER('Klanten gegevens'!C514)))</f>
        <v>1229</v>
      </c>
      <c r="F550" s="19" t="str">
        <f t="shared" si="106"/>
        <v/>
      </c>
      <c r="G550" s="19" t="str">
        <f>IF(F550="double ID",(MATCH(E550,E551:$E$3002,0)),"")</f>
        <v/>
      </c>
      <c r="H550" s="19" t="b">
        <f t="shared" si="107"/>
        <v>0</v>
      </c>
      <c r="I550" s="20" t="str">
        <f>IF(ISBLANK('Klanten gegevens'!D514),"",TRIM('Klanten gegevens'!D514))</f>
        <v>jimpeters0810@gmail.com</v>
      </c>
      <c r="J550" s="19" t="str">
        <f t="shared" si="108"/>
        <v/>
      </c>
      <c r="K550" s="19" t="str">
        <f>IF(J550="double email",(MATCH(I550,I551:$I$3002,0)),"")</f>
        <v/>
      </c>
      <c r="L550" s="19" t="b">
        <f t="shared" si="109"/>
        <v>0</v>
      </c>
      <c r="M550" s="20" t="str">
        <f>IF(ISBLANK('Klanten gegevens'!E514),"",TRIM('Klanten gegevens'!E514))</f>
        <v>ja</v>
      </c>
      <c r="N550" s="19" t="str">
        <f t="shared" si="110"/>
        <v/>
      </c>
      <c r="Q550" s="20" t="str">
        <f>IF(ISBLANK('Klanten gegevens'!R514),"",TRIM('Klanten gegevens'!R514))</f>
        <v/>
      </c>
      <c r="R550" s="19" t="str">
        <f t="shared" si="111"/>
        <v/>
      </c>
      <c r="S550" s="19" t="str">
        <f t="shared" si="112"/>
        <v/>
      </c>
      <c r="T550" s="19" t="str">
        <f t="shared" si="113"/>
        <v/>
      </c>
      <c r="U550" s="19" t="str">
        <f t="shared" si="114"/>
        <v/>
      </c>
      <c r="X550" s="20" t="str">
        <f>IF(ISBLANK('Klanten gegevens'!S514),"",TRIM('Klanten gegevens'!S514))</f>
        <v/>
      </c>
      <c r="Y550" s="19" t="str">
        <f t="shared" si="115"/>
        <v/>
      </c>
      <c r="Z550" s="20" t="str">
        <f>IF(ISBLANK('Klanten gegevens'!T514),"",TRIM('Klanten gegevens'!T514))</f>
        <v/>
      </c>
      <c r="AA550" s="19" t="str">
        <f t="shared" si="116"/>
        <v/>
      </c>
    </row>
    <row r="551" spans="1:27" x14ac:dyDescent="0.2">
      <c r="A551" s="19" t="str">
        <f>IF(ISBLANK('Klanten gegevens'!A515),"",TRIM(PROPER('Klanten gegevens'!A515)))</f>
        <v>Jo</v>
      </c>
      <c r="B551" s="19" t="str">
        <f t="shared" si="104"/>
        <v/>
      </c>
      <c r="C551" s="20" t="str">
        <f>IF(ISBLANK('Klanten gegevens'!B515),"",TRIM(PROPER('Klanten gegevens'!B515)))</f>
        <v>Jorissen</v>
      </c>
      <c r="D551" s="19" t="str">
        <f t="shared" si="105"/>
        <v/>
      </c>
      <c r="E551" s="20" t="str">
        <f>IF(ISBLANK('Klanten gegevens'!C515),"",TRIM(PROPER('Klanten gegevens'!C515)))</f>
        <v>101</v>
      </c>
      <c r="F551" s="19" t="str">
        <f t="shared" si="106"/>
        <v/>
      </c>
      <c r="G551" s="19" t="str">
        <f>IF(F551="double ID",(MATCH(E551,E552:$E$3002,0)),"")</f>
        <v/>
      </c>
      <c r="H551" s="19" t="b">
        <f t="shared" si="107"/>
        <v>0</v>
      </c>
      <c r="I551" s="20" t="str">
        <f>IF(ISBLANK('Klanten gegevens'!D515),"",TRIM('Klanten gegevens'!D515))</f>
        <v>jorissenjha@gmail.com</v>
      </c>
      <c r="J551" s="19" t="str">
        <f t="shared" si="108"/>
        <v/>
      </c>
      <c r="K551" s="19" t="str">
        <f>IF(J551="double email",(MATCH(I551,I552:$I$3002,0)),"")</f>
        <v/>
      </c>
      <c r="L551" s="19" t="b">
        <f t="shared" si="109"/>
        <v>0</v>
      </c>
      <c r="M551" s="20" t="str">
        <f>IF(ISBLANK('Klanten gegevens'!E515),"",TRIM('Klanten gegevens'!E515))</f>
        <v>ja</v>
      </c>
      <c r="N551" s="19" t="str">
        <f t="shared" si="110"/>
        <v/>
      </c>
      <c r="Q551" s="20" t="str">
        <f>IF(ISBLANK('Klanten gegevens'!R515),"",TRIM('Klanten gegevens'!R515))</f>
        <v/>
      </c>
      <c r="R551" s="19" t="str">
        <f t="shared" si="111"/>
        <v/>
      </c>
      <c r="S551" s="19" t="str">
        <f t="shared" si="112"/>
        <v/>
      </c>
      <c r="T551" s="19" t="str">
        <f t="shared" si="113"/>
        <v/>
      </c>
      <c r="U551" s="19" t="str">
        <f t="shared" si="114"/>
        <v/>
      </c>
      <c r="X551" s="20" t="str">
        <f>IF(ISBLANK('Klanten gegevens'!S515),"",TRIM('Klanten gegevens'!S515))</f>
        <v/>
      </c>
      <c r="Y551" s="19" t="str">
        <f t="shared" si="115"/>
        <v/>
      </c>
      <c r="Z551" s="20" t="str">
        <f>IF(ISBLANK('Klanten gegevens'!T515),"",TRIM('Klanten gegevens'!T515))</f>
        <v/>
      </c>
      <c r="AA551" s="19" t="str">
        <f t="shared" si="116"/>
        <v/>
      </c>
    </row>
    <row r="552" spans="1:27" x14ac:dyDescent="0.2">
      <c r="A552" s="19" t="str">
        <f>IF(ISBLANK('Klanten gegevens'!A516),"",TRIM(PROPER('Klanten gegevens'!A516)))</f>
        <v>Jo</v>
      </c>
      <c r="B552" s="19" t="str">
        <f t="shared" si="104"/>
        <v/>
      </c>
      <c r="C552" s="20" t="str">
        <f>IF(ISBLANK('Klanten gegevens'!B516),"",TRIM(PROPER('Klanten gegevens'!B516)))</f>
        <v>Smets</v>
      </c>
      <c r="D552" s="19" t="str">
        <f t="shared" si="105"/>
        <v/>
      </c>
      <c r="E552" s="20" t="str">
        <f>IF(ISBLANK('Klanten gegevens'!C516),"",TRIM(PROPER('Klanten gegevens'!C516)))</f>
        <v>1230</v>
      </c>
      <c r="F552" s="19" t="str">
        <f t="shared" si="106"/>
        <v/>
      </c>
      <c r="G552" s="19" t="str">
        <f>IF(F552="double ID",(MATCH(E552,E553:$E$3002,0)),"")</f>
        <v/>
      </c>
      <c r="H552" s="19" t="b">
        <f t="shared" si="107"/>
        <v>0</v>
      </c>
      <c r="I552" s="20" t="str">
        <f>IF(ISBLANK('Klanten gegevens'!D516),"",TRIM('Klanten gegevens'!D516))</f>
        <v>josmets@gmail.com</v>
      </c>
      <c r="J552" s="19" t="str">
        <f t="shared" si="108"/>
        <v/>
      </c>
      <c r="K552" s="19" t="str">
        <f>IF(J552="double email",(MATCH(I552,I553:$I$3002,0)),"")</f>
        <v/>
      </c>
      <c r="L552" s="19" t="b">
        <f t="shared" si="109"/>
        <v>0</v>
      </c>
      <c r="M552" s="20" t="str">
        <f>IF(ISBLANK('Klanten gegevens'!E516),"",TRIM('Klanten gegevens'!E516))</f>
        <v>ja</v>
      </c>
      <c r="N552" s="19" t="str">
        <f t="shared" si="110"/>
        <v/>
      </c>
      <c r="Q552" s="20" t="str">
        <f>IF(ISBLANK('Klanten gegevens'!R516),"",TRIM('Klanten gegevens'!R516))</f>
        <v/>
      </c>
      <c r="R552" s="19" t="str">
        <f t="shared" si="111"/>
        <v/>
      </c>
      <c r="S552" s="19" t="str">
        <f t="shared" si="112"/>
        <v/>
      </c>
      <c r="T552" s="19" t="str">
        <f t="shared" si="113"/>
        <v/>
      </c>
      <c r="U552" s="19" t="str">
        <f t="shared" si="114"/>
        <v/>
      </c>
      <c r="X552" s="20" t="str">
        <f>IF(ISBLANK('Klanten gegevens'!S516),"",TRIM('Klanten gegevens'!S516))</f>
        <v/>
      </c>
      <c r="Y552" s="19" t="str">
        <f t="shared" si="115"/>
        <v/>
      </c>
      <c r="Z552" s="20" t="str">
        <f>IF(ISBLANK('Klanten gegevens'!T516),"",TRIM('Klanten gegevens'!T516))</f>
        <v/>
      </c>
      <c r="AA552" s="19" t="str">
        <f t="shared" si="116"/>
        <v/>
      </c>
    </row>
    <row r="553" spans="1:27" x14ac:dyDescent="0.2">
      <c r="A553" s="19" t="str">
        <f>IF(ISBLANK('Klanten gegevens'!A517),"",TRIM(PROPER('Klanten gegevens'!A517)))</f>
        <v>Jo</v>
      </c>
      <c r="B553" s="19" t="str">
        <f t="shared" si="104"/>
        <v/>
      </c>
      <c r="C553" s="20" t="str">
        <f>IF(ISBLANK('Klanten gegevens'!B517),"",TRIM(PROPER('Klanten gegevens'!B517)))</f>
        <v>Stassen</v>
      </c>
      <c r="D553" s="19" t="str">
        <f t="shared" si="105"/>
        <v/>
      </c>
      <c r="E553" s="20" t="str">
        <f>IF(ISBLANK('Klanten gegevens'!C517),"",TRIM(PROPER('Klanten gegevens'!C517)))</f>
        <v>1231</v>
      </c>
      <c r="F553" s="19" t="str">
        <f t="shared" si="106"/>
        <v/>
      </c>
      <c r="G553" s="19" t="str">
        <f>IF(F553="double ID",(MATCH(E553,E554:$E$3002,0)),"")</f>
        <v/>
      </c>
      <c r="H553" s="19" t="b">
        <f t="shared" si="107"/>
        <v>0</v>
      </c>
      <c r="I553" s="20" t="str">
        <f>IF(ISBLANK('Klanten gegevens'!D517),"",TRIM('Klanten gegevens'!D517))</f>
        <v>jo.stas@telenet.be</v>
      </c>
      <c r="J553" s="19" t="str">
        <f t="shared" si="108"/>
        <v/>
      </c>
      <c r="K553" s="19" t="str">
        <f>IF(J553="double email",(MATCH(I553,I554:$I$3002,0)),"")</f>
        <v/>
      </c>
      <c r="L553" s="19" t="b">
        <f t="shared" si="109"/>
        <v>0</v>
      </c>
      <c r="M553" s="20" t="str">
        <f>IF(ISBLANK('Klanten gegevens'!E517),"",TRIM('Klanten gegevens'!E517))</f>
        <v>ja</v>
      </c>
      <c r="N553" s="19" t="str">
        <f t="shared" si="110"/>
        <v/>
      </c>
      <c r="Q553" s="20" t="str">
        <f>IF(ISBLANK('Klanten gegevens'!R517),"",TRIM('Klanten gegevens'!R517))</f>
        <v/>
      </c>
      <c r="R553" s="19" t="str">
        <f t="shared" si="111"/>
        <v/>
      </c>
      <c r="S553" s="19" t="str">
        <f t="shared" si="112"/>
        <v/>
      </c>
      <c r="T553" s="19" t="str">
        <f t="shared" si="113"/>
        <v/>
      </c>
      <c r="U553" s="19" t="str">
        <f t="shared" si="114"/>
        <v/>
      </c>
      <c r="X553" s="20" t="str">
        <f>IF(ISBLANK('Klanten gegevens'!S517),"",TRIM('Klanten gegevens'!S517))</f>
        <v/>
      </c>
      <c r="Y553" s="19" t="str">
        <f t="shared" si="115"/>
        <v/>
      </c>
      <c r="Z553" s="20" t="str">
        <f>IF(ISBLANK('Klanten gegevens'!T517),"",TRIM('Klanten gegevens'!T517))</f>
        <v/>
      </c>
      <c r="AA553" s="19" t="str">
        <f t="shared" si="116"/>
        <v/>
      </c>
    </row>
    <row r="554" spans="1:27" x14ac:dyDescent="0.2">
      <c r="A554" s="19" t="str">
        <f>IF(ISBLANK('Klanten gegevens'!A518),"",TRIM(PROPER('Klanten gegevens'!A518)))</f>
        <v>Joã«Lle</v>
      </c>
      <c r="B554" s="19" t="str">
        <f t="shared" si="104"/>
        <v/>
      </c>
      <c r="C554" s="20" t="str">
        <f>IF(ISBLANK('Klanten gegevens'!B518),"",TRIM(PROPER('Klanten gegevens'!B518)))</f>
        <v>Van Hoorn</v>
      </c>
      <c r="D554" s="19" t="str">
        <f t="shared" si="105"/>
        <v/>
      </c>
      <c r="E554" s="20" t="str">
        <f>IF(ISBLANK('Klanten gegevens'!C518),"",TRIM(PROPER('Klanten gegevens'!C518)))</f>
        <v>1232</v>
      </c>
      <c r="F554" s="19" t="str">
        <f t="shared" si="106"/>
        <v/>
      </c>
      <c r="G554" s="19" t="str">
        <f>IF(F554="double ID",(MATCH(E554,E555:$E$3002,0)),"")</f>
        <v/>
      </c>
      <c r="H554" s="19" t="b">
        <f t="shared" si="107"/>
        <v>0</v>
      </c>
      <c r="I554" s="20" t="str">
        <f>IF(ISBLANK('Klanten gegevens'!D518),"",TRIM('Klanten gegevens'!D518))</f>
        <v>joelle_vanhoorn@hotmail.com</v>
      </c>
      <c r="J554" s="19" t="str">
        <f t="shared" si="108"/>
        <v/>
      </c>
      <c r="K554" s="19" t="str">
        <f>IF(J554="double email",(MATCH(I554,I555:$I$3002,0)),"")</f>
        <v/>
      </c>
      <c r="L554" s="19" t="b">
        <f t="shared" si="109"/>
        <v>0</v>
      </c>
      <c r="M554" s="20" t="str">
        <f>IF(ISBLANK('Klanten gegevens'!E518),"",TRIM('Klanten gegevens'!E518))</f>
        <v>ja</v>
      </c>
      <c r="N554" s="19" t="str">
        <f t="shared" si="110"/>
        <v/>
      </c>
      <c r="Q554" s="20" t="str">
        <f>IF(ISBLANK('Klanten gegevens'!R518),"",TRIM('Klanten gegevens'!R518))</f>
        <v/>
      </c>
      <c r="R554" s="19" t="str">
        <f t="shared" si="111"/>
        <v/>
      </c>
      <c r="S554" s="19" t="str">
        <f t="shared" si="112"/>
        <v/>
      </c>
      <c r="T554" s="19" t="str">
        <f t="shared" si="113"/>
        <v/>
      </c>
      <c r="U554" s="19" t="str">
        <f t="shared" si="114"/>
        <v/>
      </c>
      <c r="X554" s="20" t="str">
        <f>IF(ISBLANK('Klanten gegevens'!S518),"",TRIM('Klanten gegevens'!S518))</f>
        <v/>
      </c>
      <c r="Y554" s="19" t="str">
        <f t="shared" si="115"/>
        <v/>
      </c>
      <c r="Z554" s="20" t="str">
        <f>IF(ISBLANK('Klanten gegevens'!T518),"",TRIM('Klanten gegevens'!T518))</f>
        <v/>
      </c>
      <c r="AA554" s="19" t="str">
        <f t="shared" si="116"/>
        <v/>
      </c>
    </row>
    <row r="555" spans="1:27" x14ac:dyDescent="0.2">
      <c r="A555" s="19" t="str">
        <f>IF(ISBLANK('Klanten gegevens'!A519),"",TRIM(PROPER('Klanten gegevens'!A519)))</f>
        <v>Joan</v>
      </c>
      <c r="B555" s="19" t="str">
        <f t="shared" si="104"/>
        <v/>
      </c>
      <c r="C555" s="20" t="str">
        <f>IF(ISBLANK('Klanten gegevens'!B519),"",TRIM(PROPER('Klanten gegevens'!B519)))</f>
        <v>Van Geel</v>
      </c>
      <c r="D555" s="19" t="str">
        <f t="shared" si="105"/>
        <v/>
      </c>
      <c r="E555" s="20" t="str">
        <f>IF(ISBLANK('Klanten gegevens'!C519),"",TRIM(PROPER('Klanten gegevens'!C519)))</f>
        <v>1233</v>
      </c>
      <c r="F555" s="19" t="str">
        <f t="shared" si="106"/>
        <v/>
      </c>
      <c r="G555" s="19" t="str">
        <f>IF(F555="double ID",(MATCH(E555,E556:$E$3002,0)),"")</f>
        <v/>
      </c>
      <c r="H555" s="19" t="b">
        <f t="shared" si="107"/>
        <v>0</v>
      </c>
      <c r="I555" s="20" t="str">
        <f>IF(ISBLANK('Klanten gegevens'!D519),"",TRIM('Klanten gegevens'!D519))</f>
        <v>joanvgeel@gmail.com</v>
      </c>
      <c r="J555" s="19" t="str">
        <f t="shared" si="108"/>
        <v/>
      </c>
      <c r="K555" s="19" t="str">
        <f>IF(J555="double email",(MATCH(I555,I556:$I$3002,0)),"")</f>
        <v/>
      </c>
      <c r="L555" s="19" t="b">
        <f t="shared" si="109"/>
        <v>0</v>
      </c>
      <c r="M555" s="20" t="str">
        <f>IF(ISBLANK('Klanten gegevens'!E519),"",TRIM('Klanten gegevens'!E519))</f>
        <v>ja</v>
      </c>
      <c r="N555" s="19" t="str">
        <f t="shared" si="110"/>
        <v/>
      </c>
      <c r="Q555" s="20" t="str">
        <f>IF(ISBLANK('Klanten gegevens'!R519),"",TRIM('Klanten gegevens'!R519))</f>
        <v/>
      </c>
      <c r="R555" s="19" t="str">
        <f t="shared" si="111"/>
        <v/>
      </c>
      <c r="S555" s="19" t="str">
        <f t="shared" si="112"/>
        <v/>
      </c>
      <c r="T555" s="19" t="str">
        <f t="shared" si="113"/>
        <v/>
      </c>
      <c r="U555" s="19" t="str">
        <f t="shared" si="114"/>
        <v/>
      </c>
      <c r="X555" s="20" t="str">
        <f>IF(ISBLANK('Klanten gegevens'!S519),"",TRIM('Klanten gegevens'!S519))</f>
        <v/>
      </c>
      <c r="Y555" s="19" t="str">
        <f t="shared" si="115"/>
        <v/>
      </c>
      <c r="Z555" s="20" t="str">
        <f>IF(ISBLANK('Klanten gegevens'!T519),"",TRIM('Klanten gegevens'!T519))</f>
        <v/>
      </c>
      <c r="AA555" s="19" t="str">
        <f t="shared" si="116"/>
        <v/>
      </c>
    </row>
    <row r="556" spans="1:27" x14ac:dyDescent="0.2">
      <c r="A556" s="19" t="str">
        <f>IF(ISBLANK('Klanten gegevens'!A520),"",TRIM(PROPER('Klanten gegevens'!A520)))</f>
        <v>Joana</v>
      </c>
      <c r="B556" s="19" t="str">
        <f t="shared" si="104"/>
        <v/>
      </c>
      <c r="C556" s="20" t="str">
        <f>IF(ISBLANK('Klanten gegevens'!B520),"",TRIM(PROPER('Klanten gegevens'!B520)))</f>
        <v>Loureiro</v>
      </c>
      <c r="D556" s="19" t="str">
        <f t="shared" si="105"/>
        <v/>
      </c>
      <c r="E556" s="20" t="str">
        <f>IF(ISBLANK('Klanten gegevens'!C520),"",TRIM(PROPER('Klanten gegevens'!C520)))</f>
        <v>1234</v>
      </c>
      <c r="F556" s="19" t="str">
        <f t="shared" si="106"/>
        <v/>
      </c>
      <c r="G556" s="19" t="str">
        <f>IF(F556="double ID",(MATCH(E556,E557:$E$3002,0)),"")</f>
        <v/>
      </c>
      <c r="H556" s="19" t="b">
        <f t="shared" si="107"/>
        <v>0</v>
      </c>
      <c r="I556" s="20" t="str">
        <f>IF(ISBLANK('Klanten gegevens'!D520),"",TRIM('Klanten gegevens'!D520))</f>
        <v>acabado_joana@hotmail.com</v>
      </c>
      <c r="J556" s="19" t="str">
        <f t="shared" si="108"/>
        <v/>
      </c>
      <c r="K556" s="19" t="str">
        <f>IF(J556="double email",(MATCH(I556,I557:$I$3002,0)),"")</f>
        <v/>
      </c>
      <c r="L556" s="19" t="b">
        <f t="shared" si="109"/>
        <v>0</v>
      </c>
      <c r="M556" s="20" t="str">
        <f>IF(ISBLANK('Klanten gegevens'!E520),"",TRIM('Klanten gegevens'!E520))</f>
        <v>ja</v>
      </c>
      <c r="N556" s="19" t="str">
        <f t="shared" si="110"/>
        <v/>
      </c>
      <c r="Q556" s="20" t="str">
        <f>IF(ISBLANK('Klanten gegevens'!R520),"",TRIM('Klanten gegevens'!R520))</f>
        <v/>
      </c>
      <c r="R556" s="19" t="str">
        <f t="shared" si="111"/>
        <v/>
      </c>
      <c r="S556" s="19" t="str">
        <f t="shared" si="112"/>
        <v/>
      </c>
      <c r="T556" s="19" t="str">
        <f t="shared" si="113"/>
        <v/>
      </c>
      <c r="U556" s="19" t="str">
        <f t="shared" si="114"/>
        <v/>
      </c>
      <c r="X556" s="20" t="str">
        <f>IF(ISBLANK('Klanten gegevens'!S520),"",TRIM('Klanten gegevens'!S520))</f>
        <v/>
      </c>
      <c r="Y556" s="19" t="str">
        <f t="shared" si="115"/>
        <v/>
      </c>
      <c r="Z556" s="20" t="str">
        <f>IF(ISBLANK('Klanten gegevens'!T520),"",TRIM('Klanten gegevens'!T520))</f>
        <v/>
      </c>
      <c r="AA556" s="19" t="str">
        <f t="shared" si="116"/>
        <v/>
      </c>
    </row>
    <row r="557" spans="1:27" x14ac:dyDescent="0.2">
      <c r="A557" s="19" t="str">
        <f>IF(ISBLANK('Klanten gegevens'!A521),"",TRIM(PROPER('Klanten gegevens'!A521)))</f>
        <v>Joanne</v>
      </c>
      <c r="B557" s="19" t="str">
        <f t="shared" si="104"/>
        <v/>
      </c>
      <c r="C557" s="20" t="str">
        <f>IF(ISBLANK('Klanten gegevens'!B521),"",TRIM(PROPER('Klanten gegevens'!B521)))</f>
        <v>Snel</v>
      </c>
      <c r="D557" s="19" t="str">
        <f t="shared" si="105"/>
        <v/>
      </c>
      <c r="E557" s="20" t="str">
        <f>IF(ISBLANK('Klanten gegevens'!C521),"",TRIM(PROPER('Klanten gegevens'!C521)))</f>
        <v>1235</v>
      </c>
      <c r="F557" s="19" t="str">
        <f t="shared" si="106"/>
        <v/>
      </c>
      <c r="G557" s="19" t="str">
        <f>IF(F557="double ID",(MATCH(E557,E558:$E$3002,0)),"")</f>
        <v/>
      </c>
      <c r="H557" s="19" t="b">
        <f t="shared" si="107"/>
        <v>0</v>
      </c>
      <c r="I557" s="20" t="str">
        <f>IF(ISBLANK('Klanten gegevens'!D521),"",TRIM('Klanten gegevens'!D521))</f>
        <v>sneljoanne@gmail.com</v>
      </c>
      <c r="J557" s="19" t="str">
        <f t="shared" si="108"/>
        <v/>
      </c>
      <c r="K557" s="19" t="str">
        <f>IF(J557="double email",(MATCH(I557,I558:$I$3002,0)),"")</f>
        <v/>
      </c>
      <c r="L557" s="19" t="b">
        <f t="shared" si="109"/>
        <v>0</v>
      </c>
      <c r="M557" s="20" t="str">
        <f>IF(ISBLANK('Klanten gegevens'!E521),"",TRIM('Klanten gegevens'!E521))</f>
        <v>ja</v>
      </c>
      <c r="N557" s="19" t="str">
        <f t="shared" si="110"/>
        <v/>
      </c>
      <c r="Q557" s="20" t="str">
        <f>IF(ISBLANK('Klanten gegevens'!R521),"",TRIM('Klanten gegevens'!R521))</f>
        <v/>
      </c>
      <c r="R557" s="19" t="str">
        <f t="shared" si="111"/>
        <v/>
      </c>
      <c r="S557" s="19" t="str">
        <f t="shared" si="112"/>
        <v/>
      </c>
      <c r="T557" s="19" t="str">
        <f t="shared" si="113"/>
        <v/>
      </c>
      <c r="U557" s="19" t="str">
        <f t="shared" si="114"/>
        <v/>
      </c>
      <c r="X557" s="20" t="str">
        <f>IF(ISBLANK('Klanten gegevens'!S521),"",TRIM('Klanten gegevens'!S521))</f>
        <v/>
      </c>
      <c r="Y557" s="19" t="str">
        <f t="shared" si="115"/>
        <v/>
      </c>
      <c r="Z557" s="20" t="str">
        <f>IF(ISBLANK('Klanten gegevens'!T521),"",TRIM('Klanten gegevens'!T521))</f>
        <v/>
      </c>
      <c r="AA557" s="19" t="str">
        <f t="shared" si="116"/>
        <v/>
      </c>
    </row>
    <row r="558" spans="1:27" x14ac:dyDescent="0.2">
      <c r="A558" s="19" t="str">
        <f>IF(ISBLANK('Klanten gegevens'!A522),"",TRIM(PROPER('Klanten gegevens'!A522)))</f>
        <v>Job</v>
      </c>
      <c r="B558" s="19" t="str">
        <f t="shared" si="104"/>
        <v/>
      </c>
      <c r="C558" s="20" t="str">
        <f>IF(ISBLANK('Klanten gegevens'!B522),"",TRIM(PROPER('Klanten gegevens'!B522)))</f>
        <v>Guzman</v>
      </c>
      <c r="D558" s="19" t="str">
        <f t="shared" si="105"/>
        <v/>
      </c>
      <c r="E558" s="20" t="str">
        <f>IF(ISBLANK('Klanten gegevens'!C522),"",TRIM(PROPER('Klanten gegevens'!C522)))</f>
        <v>665</v>
      </c>
      <c r="F558" s="19" t="str">
        <f t="shared" si="106"/>
        <v/>
      </c>
      <c r="G558" s="19" t="str">
        <f>IF(F558="double ID",(MATCH(E558,E559:$E$3002,0)),"")</f>
        <v/>
      </c>
      <c r="H558" s="19" t="b">
        <f t="shared" si="107"/>
        <v>0</v>
      </c>
      <c r="I558" s="20" t="str">
        <f>IF(ISBLANK('Klanten gegevens'!D522),"",TRIM('Klanten gegevens'!D522))</f>
        <v>job.guzman@mac.com</v>
      </c>
      <c r="J558" s="19" t="str">
        <f t="shared" si="108"/>
        <v/>
      </c>
      <c r="K558" s="19" t="str">
        <f>IF(J558="double email",(MATCH(I558,I559:$I$3002,0)),"")</f>
        <v/>
      </c>
      <c r="L558" s="19" t="b">
        <f t="shared" si="109"/>
        <v>0</v>
      </c>
      <c r="M558" s="20" t="str">
        <f>IF(ISBLANK('Klanten gegevens'!E522),"",TRIM('Klanten gegevens'!E522))</f>
        <v>ja</v>
      </c>
      <c r="N558" s="19" t="str">
        <f t="shared" si="110"/>
        <v/>
      </c>
      <c r="Q558" s="20" t="str">
        <f>IF(ISBLANK('Klanten gegevens'!R522),"",TRIM('Klanten gegevens'!R522))</f>
        <v/>
      </c>
      <c r="R558" s="19" t="str">
        <f t="shared" si="111"/>
        <v/>
      </c>
      <c r="S558" s="19" t="str">
        <f t="shared" si="112"/>
        <v/>
      </c>
      <c r="T558" s="19" t="str">
        <f t="shared" si="113"/>
        <v/>
      </c>
      <c r="U558" s="19" t="str">
        <f t="shared" si="114"/>
        <v/>
      </c>
      <c r="X558" s="20" t="str">
        <f>IF(ISBLANK('Klanten gegevens'!S522),"",TRIM('Klanten gegevens'!S522))</f>
        <v/>
      </c>
      <c r="Y558" s="19" t="str">
        <f t="shared" si="115"/>
        <v/>
      </c>
      <c r="Z558" s="20" t="str">
        <f>IF(ISBLANK('Klanten gegevens'!T522),"",TRIM('Klanten gegevens'!T522))</f>
        <v/>
      </c>
      <c r="AA558" s="19" t="str">
        <f t="shared" si="116"/>
        <v/>
      </c>
    </row>
    <row r="559" spans="1:27" x14ac:dyDescent="0.2">
      <c r="A559" s="19" t="str">
        <f>IF(ISBLANK('Klanten gegevens'!A523),"",TRIM(PROPER('Klanten gegevens'!A523)))</f>
        <v>Joel</v>
      </c>
      <c r="B559" s="19" t="str">
        <f t="shared" si="104"/>
        <v/>
      </c>
      <c r="C559" s="20" t="str">
        <f>IF(ISBLANK('Klanten gegevens'!B523),"",TRIM(PROPER('Klanten gegevens'!B523)))</f>
        <v>Koch</v>
      </c>
      <c r="D559" s="19" t="str">
        <f t="shared" si="105"/>
        <v/>
      </c>
      <c r="E559" s="20" t="str">
        <f>IF(ISBLANK('Klanten gegevens'!C523),"",TRIM(PROPER('Klanten gegevens'!C523)))</f>
        <v>111</v>
      </c>
      <c r="F559" s="19" t="str">
        <f t="shared" si="106"/>
        <v/>
      </c>
      <c r="G559" s="19" t="str">
        <f>IF(F559="double ID",(MATCH(E559,E560:$E$3002,0)),"")</f>
        <v/>
      </c>
      <c r="H559" s="19" t="b">
        <f t="shared" si="107"/>
        <v>0</v>
      </c>
      <c r="I559" s="20" t="str">
        <f>IF(ISBLANK('Klanten gegevens'!D523),"",TRIM('Klanten gegevens'!D523))</f>
        <v>joel.koch@telenet.be</v>
      </c>
      <c r="J559" s="19" t="str">
        <f t="shared" si="108"/>
        <v/>
      </c>
      <c r="K559" s="19" t="str">
        <f>IF(J559="double email",(MATCH(I559,I560:$I$3002,0)),"")</f>
        <v/>
      </c>
      <c r="L559" s="19" t="b">
        <f t="shared" si="109"/>
        <v>0</v>
      </c>
      <c r="M559" s="20" t="str">
        <f>IF(ISBLANK('Klanten gegevens'!E523),"",TRIM('Klanten gegevens'!E523))</f>
        <v>ja</v>
      </c>
      <c r="N559" s="19" t="str">
        <f t="shared" si="110"/>
        <v/>
      </c>
      <c r="Q559" s="20" t="str">
        <f>IF(ISBLANK('Klanten gegevens'!R523),"",TRIM('Klanten gegevens'!R523))</f>
        <v/>
      </c>
      <c r="R559" s="19" t="str">
        <f t="shared" si="111"/>
        <v/>
      </c>
      <c r="S559" s="19" t="str">
        <f t="shared" si="112"/>
        <v/>
      </c>
      <c r="T559" s="19" t="str">
        <f t="shared" si="113"/>
        <v/>
      </c>
      <c r="U559" s="19" t="str">
        <f t="shared" si="114"/>
        <v/>
      </c>
      <c r="X559" s="20" t="str">
        <f>IF(ISBLANK('Klanten gegevens'!S523),"",TRIM('Klanten gegevens'!S523))</f>
        <v/>
      </c>
      <c r="Y559" s="19" t="str">
        <f t="shared" si="115"/>
        <v/>
      </c>
      <c r="Z559" s="20" t="str">
        <f>IF(ISBLANK('Klanten gegevens'!T523),"",TRIM('Klanten gegevens'!T523))</f>
        <v/>
      </c>
      <c r="AA559" s="19" t="str">
        <f t="shared" si="116"/>
        <v/>
      </c>
    </row>
    <row r="560" spans="1:27" x14ac:dyDescent="0.2">
      <c r="A560" s="19" t="str">
        <f>IF(ISBLANK('Klanten gegevens'!A524),"",TRIM(PROPER('Klanten gegevens'!A524)))</f>
        <v>Joel</v>
      </c>
      <c r="B560" s="19" t="str">
        <f t="shared" si="104"/>
        <v/>
      </c>
      <c r="C560" s="20" t="str">
        <f>IF(ISBLANK('Klanten gegevens'!B524),"",TRIM(PROPER('Klanten gegevens'!B524)))</f>
        <v>Conquet</v>
      </c>
      <c r="D560" s="19" t="str">
        <f t="shared" si="105"/>
        <v/>
      </c>
      <c r="E560" s="20" t="str">
        <f>IF(ISBLANK('Klanten gegevens'!C524),"",TRIM(PROPER('Klanten gegevens'!C524)))</f>
        <v>454</v>
      </c>
      <c r="F560" s="19" t="str">
        <f t="shared" si="106"/>
        <v/>
      </c>
      <c r="G560" s="19" t="str">
        <f>IF(F560="double ID",(MATCH(E560,E561:$E$3002,0)),"")</f>
        <v/>
      </c>
      <c r="H560" s="19" t="b">
        <f t="shared" si="107"/>
        <v>0</v>
      </c>
      <c r="I560" s="20" t="str">
        <f>IF(ISBLANK('Klanten gegevens'!D524),"",TRIM('Klanten gegevens'!D524))</f>
        <v>joel.e.conquet@gmail.com</v>
      </c>
      <c r="J560" s="19" t="str">
        <f t="shared" si="108"/>
        <v/>
      </c>
      <c r="K560" s="19" t="str">
        <f>IF(J560="double email",(MATCH(I560,I561:$I$3002,0)),"")</f>
        <v/>
      </c>
      <c r="L560" s="19" t="b">
        <f t="shared" si="109"/>
        <v>0</v>
      </c>
      <c r="M560" s="20" t="str">
        <f>IF(ISBLANK('Klanten gegevens'!E524),"",TRIM('Klanten gegevens'!E524))</f>
        <v>ja</v>
      </c>
      <c r="N560" s="19" t="str">
        <f t="shared" si="110"/>
        <v/>
      </c>
      <c r="Q560" s="20" t="str">
        <f>IF(ISBLANK('Klanten gegevens'!R524),"",TRIM('Klanten gegevens'!R524))</f>
        <v/>
      </c>
      <c r="R560" s="19" t="str">
        <f t="shared" si="111"/>
        <v/>
      </c>
      <c r="S560" s="19" t="str">
        <f t="shared" si="112"/>
        <v/>
      </c>
      <c r="T560" s="19" t="str">
        <f t="shared" si="113"/>
        <v/>
      </c>
      <c r="U560" s="19" t="str">
        <f t="shared" si="114"/>
        <v/>
      </c>
      <c r="X560" s="20" t="str">
        <f>IF(ISBLANK('Klanten gegevens'!S524),"",TRIM('Klanten gegevens'!S524))</f>
        <v/>
      </c>
      <c r="Y560" s="19" t="str">
        <f t="shared" si="115"/>
        <v/>
      </c>
      <c r="Z560" s="20" t="str">
        <f>IF(ISBLANK('Klanten gegevens'!T524),"",TRIM('Klanten gegevens'!T524))</f>
        <v/>
      </c>
      <c r="AA560" s="19" t="str">
        <f t="shared" si="116"/>
        <v/>
      </c>
    </row>
    <row r="561" spans="1:27" x14ac:dyDescent="0.2">
      <c r="A561" s="19" t="e">
        <f>IF(ISBLANK('Klanten gegevens'!#REF!),"",TRIM(PROPER('Klanten gegevens'!#REF!)))</f>
        <v>#REF!</v>
      </c>
      <c r="B561" s="19" t="e">
        <f t="shared" si="104"/>
        <v>#REF!</v>
      </c>
      <c r="C561" s="20" t="e">
        <f>IF(ISBLANK('Klanten gegevens'!#REF!),"",TRIM(PROPER('Klanten gegevens'!#REF!)))</f>
        <v>#REF!</v>
      </c>
      <c r="D561" s="19" t="e">
        <f t="shared" si="105"/>
        <v>#REF!</v>
      </c>
      <c r="E561" s="20" t="e">
        <f>IF(ISBLANK('Klanten gegevens'!#REF!),"",TRIM(PROPER('Klanten gegevens'!#REF!)))</f>
        <v>#REF!</v>
      </c>
      <c r="F561" s="19" t="e">
        <f t="shared" si="106"/>
        <v>#REF!</v>
      </c>
      <c r="G561" s="19" t="e">
        <f>IF(F561="double ID",(MATCH(E561,E562:$E$3002,0)),"")</f>
        <v>#REF!</v>
      </c>
      <c r="H561" s="19" t="b">
        <f t="shared" si="107"/>
        <v>0</v>
      </c>
      <c r="I561" s="20" t="e">
        <f>IF(ISBLANK('Klanten gegevens'!#REF!),"",TRIM('Klanten gegevens'!#REF!))</f>
        <v>#REF!</v>
      </c>
      <c r="J561" s="19" t="e">
        <f t="shared" si="108"/>
        <v>#REF!</v>
      </c>
      <c r="K561" s="19" t="e">
        <f>IF(J561="double email",(MATCH(I561,I562:$I$3002,0)),"")</f>
        <v>#REF!</v>
      </c>
      <c r="L561" s="19" t="b">
        <f t="shared" si="109"/>
        <v>0</v>
      </c>
      <c r="M561" s="20" t="e">
        <f>IF(ISBLANK('Klanten gegevens'!#REF!),"",TRIM('Klanten gegevens'!#REF!))</f>
        <v>#REF!</v>
      </c>
      <c r="N561" s="19" t="e">
        <f t="shared" si="110"/>
        <v>#REF!</v>
      </c>
      <c r="Q561" s="20" t="e">
        <f>IF(ISBLANK('Klanten gegevens'!#REF!),"",TRIM('Klanten gegevens'!#REF!))</f>
        <v>#REF!</v>
      </c>
      <c r="R561" s="19" t="e">
        <f t="shared" si="111"/>
        <v>#REF!</v>
      </c>
      <c r="S561" s="19" t="e">
        <f t="shared" si="112"/>
        <v>#REF!</v>
      </c>
      <c r="T561" s="19" t="e">
        <f t="shared" si="113"/>
        <v>#REF!</v>
      </c>
      <c r="U561" s="19" t="e">
        <f t="shared" si="114"/>
        <v>#REF!</v>
      </c>
      <c r="X561" s="20" t="e">
        <f>IF(ISBLANK('Klanten gegevens'!#REF!),"",TRIM('Klanten gegevens'!#REF!))</f>
        <v>#REF!</v>
      </c>
      <c r="Y561" s="19" t="e">
        <f t="shared" si="115"/>
        <v>#REF!</v>
      </c>
      <c r="Z561" s="20" t="e">
        <f>IF(ISBLANK('Klanten gegevens'!#REF!),"",TRIM('Klanten gegevens'!#REF!))</f>
        <v>#REF!</v>
      </c>
      <c r="AA561" s="19" t="e">
        <f t="shared" si="116"/>
        <v>#REF!</v>
      </c>
    </row>
    <row r="562" spans="1:27" x14ac:dyDescent="0.2">
      <c r="A562" s="19" t="str">
        <f>IF(ISBLANK('Klanten gegevens'!A525),"",TRIM(PROPER('Klanten gegevens'!A525)))</f>
        <v>Joëlle</v>
      </c>
      <c r="B562" s="19" t="str">
        <f t="shared" si="104"/>
        <v/>
      </c>
      <c r="C562" s="20" t="str">
        <f>IF(ISBLANK('Klanten gegevens'!B525),"",TRIM(PROPER('Klanten gegevens'!B525)))</f>
        <v>Linders</v>
      </c>
      <c r="D562" s="19" t="str">
        <f t="shared" si="105"/>
        <v/>
      </c>
      <c r="E562" s="20" t="str">
        <f>IF(ISBLANK('Klanten gegevens'!C525),"",TRIM(PROPER('Klanten gegevens'!C525)))</f>
        <v>1237</v>
      </c>
      <c r="F562" s="19" t="str">
        <f t="shared" si="106"/>
        <v/>
      </c>
      <c r="G562" s="19" t="str">
        <f>IF(F562="double ID",(MATCH(E562,E563:$E$3002,0)),"")</f>
        <v/>
      </c>
      <c r="H562" s="19" t="b">
        <f t="shared" si="107"/>
        <v>0</v>
      </c>
      <c r="I562" s="20" t="str">
        <f>IF(ISBLANK('Klanten gegevens'!D525),"",TRIM('Klanten gegevens'!D525))</f>
        <v>joellelinders@hotmail.com</v>
      </c>
      <c r="J562" s="19" t="str">
        <f t="shared" si="108"/>
        <v/>
      </c>
      <c r="K562" s="19" t="str">
        <f>IF(J562="double email",(MATCH(I562,I563:$I$3002,0)),"")</f>
        <v/>
      </c>
      <c r="L562" s="19" t="b">
        <f t="shared" si="109"/>
        <v>0</v>
      </c>
      <c r="M562" s="20" t="str">
        <f>IF(ISBLANK('Klanten gegevens'!E525),"",TRIM('Klanten gegevens'!E525))</f>
        <v>ja</v>
      </c>
      <c r="N562" s="19" t="str">
        <f t="shared" si="110"/>
        <v/>
      </c>
      <c r="Q562" s="20" t="str">
        <f>IF(ISBLANK('Klanten gegevens'!R525),"",TRIM('Klanten gegevens'!R525))</f>
        <v/>
      </c>
      <c r="R562" s="19" t="str">
        <f t="shared" si="111"/>
        <v/>
      </c>
      <c r="S562" s="19" t="str">
        <f t="shared" si="112"/>
        <v/>
      </c>
      <c r="T562" s="19" t="str">
        <f t="shared" si="113"/>
        <v/>
      </c>
      <c r="U562" s="19" t="str">
        <f t="shared" si="114"/>
        <v/>
      </c>
      <c r="X562" s="20" t="str">
        <f>IF(ISBLANK('Klanten gegevens'!S525),"",TRIM('Klanten gegevens'!S525))</f>
        <v/>
      </c>
      <c r="Y562" s="19" t="str">
        <f t="shared" si="115"/>
        <v/>
      </c>
      <c r="Z562" s="20" t="str">
        <f>IF(ISBLANK('Klanten gegevens'!T525),"",TRIM('Klanten gegevens'!T525))</f>
        <v/>
      </c>
      <c r="AA562" s="19" t="str">
        <f t="shared" si="116"/>
        <v/>
      </c>
    </row>
    <row r="563" spans="1:27" x14ac:dyDescent="0.2">
      <c r="A563" s="19" t="str">
        <f>IF(ISBLANK('Klanten gegevens'!A526),"",TRIM(PROPER('Klanten gegevens'!A526)))</f>
        <v>Joep</v>
      </c>
      <c r="B563" s="19" t="str">
        <f t="shared" si="104"/>
        <v/>
      </c>
      <c r="C563" s="20" t="str">
        <f>IF(ISBLANK('Klanten gegevens'!B526),"",TRIM(PROPER('Klanten gegevens'!B526)))</f>
        <v>Offerman</v>
      </c>
      <c r="D563" s="19" t="str">
        <f t="shared" si="105"/>
        <v/>
      </c>
      <c r="E563" s="20" t="str">
        <f>IF(ISBLANK('Klanten gegevens'!C526),"",TRIM(PROPER('Klanten gegevens'!C526)))</f>
        <v>1238</v>
      </c>
      <c r="F563" s="19" t="str">
        <f t="shared" si="106"/>
        <v/>
      </c>
      <c r="G563" s="19" t="str">
        <f>IF(F563="double ID",(MATCH(E563,E564:$E$3002,0)),"")</f>
        <v/>
      </c>
      <c r="H563" s="19" t="b">
        <f t="shared" si="107"/>
        <v>0</v>
      </c>
      <c r="I563" s="20" t="str">
        <f>IF(ISBLANK('Klanten gegevens'!D526),"",TRIM('Klanten gegevens'!D526))</f>
        <v>j.offerman@hetnet.nl</v>
      </c>
      <c r="J563" s="19" t="str">
        <f t="shared" si="108"/>
        <v/>
      </c>
      <c r="K563" s="19" t="str">
        <f>IF(J563="double email",(MATCH(I563,I564:$I$3002,0)),"")</f>
        <v/>
      </c>
      <c r="L563" s="19" t="b">
        <f t="shared" si="109"/>
        <v>0</v>
      </c>
      <c r="M563" s="20" t="str">
        <f>IF(ISBLANK('Klanten gegevens'!E526),"",TRIM('Klanten gegevens'!E526))</f>
        <v>ja</v>
      </c>
      <c r="N563" s="19" t="str">
        <f t="shared" si="110"/>
        <v/>
      </c>
      <c r="Q563" s="20" t="str">
        <f>IF(ISBLANK('Klanten gegevens'!R526),"",TRIM('Klanten gegevens'!R526))</f>
        <v/>
      </c>
      <c r="R563" s="19" t="str">
        <f t="shared" si="111"/>
        <v/>
      </c>
      <c r="S563" s="19" t="str">
        <f t="shared" si="112"/>
        <v/>
      </c>
      <c r="T563" s="19" t="str">
        <f t="shared" si="113"/>
        <v/>
      </c>
      <c r="U563" s="19" t="str">
        <f t="shared" si="114"/>
        <v/>
      </c>
      <c r="X563" s="20" t="str">
        <f>IF(ISBLANK('Klanten gegevens'!S526),"",TRIM('Klanten gegevens'!S526))</f>
        <v/>
      </c>
      <c r="Y563" s="19" t="str">
        <f t="shared" si="115"/>
        <v/>
      </c>
      <c r="Z563" s="20" t="str">
        <f>IF(ISBLANK('Klanten gegevens'!T526),"",TRIM('Klanten gegevens'!T526))</f>
        <v/>
      </c>
      <c r="AA563" s="19" t="str">
        <f t="shared" si="116"/>
        <v/>
      </c>
    </row>
    <row r="564" spans="1:27" x14ac:dyDescent="0.2">
      <c r="A564" s="19" t="str">
        <f>IF(ISBLANK('Klanten gegevens'!A527),"",TRIM(PROPER('Klanten gegevens'!A527)))</f>
        <v>Joep</v>
      </c>
      <c r="B564" s="19" t="str">
        <f t="shared" si="104"/>
        <v/>
      </c>
      <c r="C564" s="20" t="str">
        <f>IF(ISBLANK('Klanten gegevens'!B527),"",TRIM(PROPER('Klanten gegevens'!B527)))</f>
        <v>Spronck</v>
      </c>
      <c r="D564" s="19" t="str">
        <f t="shared" si="105"/>
        <v/>
      </c>
      <c r="E564" s="20" t="str">
        <f>IF(ISBLANK('Klanten gegevens'!C527),"",TRIM(PROPER('Klanten gegevens'!C527)))</f>
        <v>1239</v>
      </c>
      <c r="F564" s="19" t="str">
        <f t="shared" si="106"/>
        <v/>
      </c>
      <c r="G564" s="19" t="str">
        <f>IF(F564="double ID",(MATCH(E564,E565:$E$3002,0)),"")</f>
        <v/>
      </c>
      <c r="H564" s="19" t="b">
        <f t="shared" si="107"/>
        <v>0</v>
      </c>
      <c r="I564" s="20" t="str">
        <f>IF(ISBLANK('Klanten gegevens'!D527),"",TRIM('Klanten gegevens'!D527))</f>
        <v>joepspronck@me.com</v>
      </c>
      <c r="J564" s="19" t="str">
        <f t="shared" si="108"/>
        <v/>
      </c>
      <c r="K564" s="19" t="str">
        <f>IF(J564="double email",(MATCH(I564,I565:$I$3002,0)),"")</f>
        <v/>
      </c>
      <c r="L564" s="19" t="b">
        <f t="shared" si="109"/>
        <v>0</v>
      </c>
      <c r="M564" s="20" t="str">
        <f>IF(ISBLANK('Klanten gegevens'!E527),"",TRIM('Klanten gegevens'!E527))</f>
        <v>ja</v>
      </c>
      <c r="N564" s="19" t="str">
        <f t="shared" si="110"/>
        <v/>
      </c>
      <c r="Q564" s="20" t="str">
        <f>IF(ISBLANK('Klanten gegevens'!R527),"",TRIM('Klanten gegevens'!R527))</f>
        <v/>
      </c>
      <c r="R564" s="19" t="str">
        <f t="shared" si="111"/>
        <v/>
      </c>
      <c r="S564" s="19" t="str">
        <f t="shared" si="112"/>
        <v/>
      </c>
      <c r="T564" s="19" t="str">
        <f t="shared" si="113"/>
        <v/>
      </c>
      <c r="U564" s="19" t="str">
        <f t="shared" si="114"/>
        <v/>
      </c>
      <c r="X564" s="20" t="str">
        <f>IF(ISBLANK('Klanten gegevens'!S527),"",TRIM('Klanten gegevens'!S527))</f>
        <v/>
      </c>
      <c r="Y564" s="19" t="str">
        <f t="shared" si="115"/>
        <v/>
      </c>
      <c r="Z564" s="20" t="str">
        <f>IF(ISBLANK('Klanten gegevens'!T527),"",TRIM('Klanten gegevens'!T527))</f>
        <v/>
      </c>
      <c r="AA564" s="19" t="str">
        <f t="shared" si="116"/>
        <v/>
      </c>
    </row>
    <row r="565" spans="1:27" x14ac:dyDescent="0.2">
      <c r="A565" s="19" t="str">
        <f>IF(ISBLANK('Klanten gegevens'!A528),"",TRIM(PROPER('Klanten gegevens'!A528)))</f>
        <v>Joeri</v>
      </c>
      <c r="B565" s="19" t="str">
        <f t="shared" si="104"/>
        <v/>
      </c>
      <c r="C565" s="20" t="str">
        <f>IF(ISBLANK('Klanten gegevens'!B528),"",TRIM(PROPER('Klanten gegevens'!B528)))</f>
        <v>Van Der Heijden</v>
      </c>
      <c r="D565" s="19" t="str">
        <f t="shared" si="105"/>
        <v/>
      </c>
      <c r="E565" s="20" t="str">
        <f>IF(ISBLANK('Klanten gegevens'!C528),"",TRIM(PROPER('Klanten gegevens'!C528)))</f>
        <v>1240</v>
      </c>
      <c r="F565" s="19" t="str">
        <f t="shared" si="106"/>
        <v/>
      </c>
      <c r="G565" s="19" t="str">
        <f>IF(F565="double ID",(MATCH(E565,E566:$E$3002,0)),"")</f>
        <v/>
      </c>
      <c r="H565" s="19" t="b">
        <f t="shared" si="107"/>
        <v>0</v>
      </c>
      <c r="I565" s="20" t="str">
        <f>IF(ISBLANK('Klanten gegevens'!D528),"",TRIM('Klanten gegevens'!D528))</f>
        <v>joerivdheijden@hotmail.com</v>
      </c>
      <c r="J565" s="19" t="str">
        <f t="shared" si="108"/>
        <v/>
      </c>
      <c r="K565" s="19" t="str">
        <f>IF(J565="double email",(MATCH(I565,I566:$I$3002,0)),"")</f>
        <v/>
      </c>
      <c r="L565" s="19" t="b">
        <f t="shared" si="109"/>
        <v>0</v>
      </c>
      <c r="M565" s="20" t="str">
        <f>IF(ISBLANK('Klanten gegevens'!E528),"",TRIM('Klanten gegevens'!E528))</f>
        <v>ja</v>
      </c>
      <c r="N565" s="19" t="str">
        <f t="shared" si="110"/>
        <v/>
      </c>
      <c r="Q565" s="20" t="str">
        <f>IF(ISBLANK('Klanten gegevens'!R528),"",TRIM('Klanten gegevens'!R528))</f>
        <v/>
      </c>
      <c r="R565" s="19" t="str">
        <f t="shared" si="111"/>
        <v/>
      </c>
      <c r="S565" s="19" t="str">
        <f t="shared" si="112"/>
        <v/>
      </c>
      <c r="T565" s="19" t="str">
        <f t="shared" si="113"/>
        <v/>
      </c>
      <c r="U565" s="19" t="str">
        <f t="shared" si="114"/>
        <v/>
      </c>
      <c r="X565" s="20" t="str">
        <f>IF(ISBLANK('Klanten gegevens'!S528),"",TRIM('Klanten gegevens'!S528))</f>
        <v/>
      </c>
      <c r="Y565" s="19" t="str">
        <f t="shared" si="115"/>
        <v/>
      </c>
      <c r="Z565" s="20" t="str">
        <f>IF(ISBLANK('Klanten gegevens'!T528),"",TRIM('Klanten gegevens'!T528))</f>
        <v/>
      </c>
      <c r="AA565" s="19" t="str">
        <f t="shared" si="116"/>
        <v/>
      </c>
    </row>
    <row r="566" spans="1:27" x14ac:dyDescent="0.2">
      <c r="A566" s="19" t="str">
        <f>IF(ISBLANK('Klanten gegevens'!A529),"",TRIM(PROPER('Klanten gegevens'!A529)))</f>
        <v>Johan</v>
      </c>
      <c r="B566" s="19" t="str">
        <f t="shared" si="104"/>
        <v/>
      </c>
      <c r="C566" s="20" t="str">
        <f>IF(ISBLANK('Klanten gegevens'!B529),"",TRIM(PROPER('Klanten gegevens'!B529)))</f>
        <v>Aussems</v>
      </c>
      <c r="D566" s="19" t="str">
        <f t="shared" si="105"/>
        <v/>
      </c>
      <c r="E566" s="20" t="str">
        <f>IF(ISBLANK('Klanten gegevens'!C529),"",TRIM(PROPER('Klanten gegevens'!C529)))</f>
        <v>12</v>
      </c>
      <c r="F566" s="19" t="str">
        <f t="shared" si="106"/>
        <v/>
      </c>
      <c r="G566" s="19" t="str">
        <f>IF(F566="double ID",(MATCH(E566,E567:$E$3002,0)),"")</f>
        <v/>
      </c>
      <c r="H566" s="19" t="b">
        <f t="shared" si="107"/>
        <v>0</v>
      </c>
      <c r="I566" s="20" t="str">
        <f>IF(ISBLANK('Klanten gegevens'!D529),"",TRIM('Klanten gegevens'!D529))</f>
        <v>johanaussems@hotmail.com</v>
      </c>
      <c r="J566" s="19" t="str">
        <f t="shared" si="108"/>
        <v/>
      </c>
      <c r="K566" s="19" t="str">
        <f>IF(J566="double email",(MATCH(I566,I567:$I$3002,0)),"")</f>
        <v/>
      </c>
      <c r="L566" s="19" t="b">
        <f t="shared" si="109"/>
        <v>0</v>
      </c>
      <c r="M566" s="20" t="str">
        <f>IF(ISBLANK('Klanten gegevens'!E529),"",TRIM('Klanten gegevens'!E529))</f>
        <v>ja</v>
      </c>
      <c r="N566" s="19" t="str">
        <f t="shared" si="110"/>
        <v/>
      </c>
      <c r="Q566" s="20" t="str">
        <f>IF(ISBLANK('Klanten gegevens'!R529),"",TRIM('Klanten gegevens'!R529))</f>
        <v/>
      </c>
      <c r="R566" s="19" t="str">
        <f t="shared" si="111"/>
        <v/>
      </c>
      <c r="S566" s="19" t="str">
        <f t="shared" si="112"/>
        <v/>
      </c>
      <c r="T566" s="19" t="str">
        <f t="shared" si="113"/>
        <v/>
      </c>
      <c r="U566" s="19" t="str">
        <f t="shared" si="114"/>
        <v/>
      </c>
      <c r="X566" s="20" t="str">
        <f>IF(ISBLANK('Klanten gegevens'!S529),"",TRIM('Klanten gegevens'!S529))</f>
        <v/>
      </c>
      <c r="Y566" s="19" t="str">
        <f t="shared" si="115"/>
        <v/>
      </c>
      <c r="Z566" s="20" t="str">
        <f>IF(ISBLANK('Klanten gegevens'!T529),"",TRIM('Klanten gegevens'!T529))</f>
        <v/>
      </c>
      <c r="AA566" s="19" t="str">
        <f t="shared" si="116"/>
        <v/>
      </c>
    </row>
    <row r="567" spans="1:27" x14ac:dyDescent="0.2">
      <c r="A567" s="19" t="str">
        <f>IF(ISBLANK('Klanten gegevens'!A530),"",TRIM(PROPER('Klanten gegevens'!A530)))</f>
        <v>Johan</v>
      </c>
      <c r="B567" s="19" t="str">
        <f t="shared" si="104"/>
        <v/>
      </c>
      <c r="C567" s="20" t="str">
        <f>IF(ISBLANK('Klanten gegevens'!B530),"",TRIM(PROPER('Klanten gegevens'!B530)))</f>
        <v>Vandersmissen</v>
      </c>
      <c r="D567" s="19" t="str">
        <f t="shared" si="105"/>
        <v/>
      </c>
      <c r="E567" s="20" t="str">
        <f>IF(ISBLANK('Klanten gegevens'!C530),"",TRIM(PROPER('Klanten gegevens'!C530)))</f>
        <v>1241</v>
      </c>
      <c r="F567" s="19" t="str">
        <f t="shared" si="106"/>
        <v/>
      </c>
      <c r="G567" s="19" t="str">
        <f>IF(F567="double ID",(MATCH(E567,E568:$E$3002,0)),"")</f>
        <v/>
      </c>
      <c r="H567" s="19" t="b">
        <f t="shared" si="107"/>
        <v>0</v>
      </c>
      <c r="I567" s="20" t="str">
        <f>IF(ISBLANK('Klanten gegevens'!D530),"",TRIM('Klanten gegevens'!D530))</f>
        <v>vandersmissen.johan@gmail.com</v>
      </c>
      <c r="J567" s="19" t="str">
        <f t="shared" si="108"/>
        <v/>
      </c>
      <c r="K567" s="19" t="str">
        <f>IF(J567="double email",(MATCH(I567,I568:$I$3002,0)),"")</f>
        <v/>
      </c>
      <c r="L567" s="19" t="b">
        <f t="shared" si="109"/>
        <v>0</v>
      </c>
      <c r="M567" s="20" t="str">
        <f>IF(ISBLANK('Klanten gegevens'!E530),"",TRIM('Klanten gegevens'!E530))</f>
        <v>ja</v>
      </c>
      <c r="N567" s="19" t="str">
        <f t="shared" si="110"/>
        <v/>
      </c>
      <c r="Q567" s="20" t="str">
        <f>IF(ISBLANK('Klanten gegevens'!R530),"",TRIM('Klanten gegevens'!R530))</f>
        <v/>
      </c>
      <c r="R567" s="19" t="str">
        <f t="shared" si="111"/>
        <v/>
      </c>
      <c r="S567" s="19" t="str">
        <f t="shared" si="112"/>
        <v/>
      </c>
      <c r="T567" s="19" t="str">
        <f t="shared" si="113"/>
        <v/>
      </c>
      <c r="U567" s="19" t="str">
        <f t="shared" si="114"/>
        <v/>
      </c>
      <c r="X567" s="20" t="str">
        <f>IF(ISBLANK('Klanten gegevens'!S530),"",TRIM('Klanten gegevens'!S530))</f>
        <v/>
      </c>
      <c r="Y567" s="19" t="str">
        <f t="shared" si="115"/>
        <v/>
      </c>
      <c r="Z567" s="20" t="str">
        <f>IF(ISBLANK('Klanten gegevens'!T530),"",TRIM('Klanten gegevens'!T530))</f>
        <v/>
      </c>
      <c r="AA567" s="19" t="str">
        <f t="shared" si="116"/>
        <v/>
      </c>
    </row>
    <row r="568" spans="1:27" x14ac:dyDescent="0.2">
      <c r="A568" s="19" t="str">
        <f>IF(ISBLANK('Klanten gegevens'!A531),"",TRIM(PROPER('Klanten gegevens'!A531)))</f>
        <v>Johanna</v>
      </c>
      <c r="B568" s="19" t="str">
        <f t="shared" si="104"/>
        <v/>
      </c>
      <c r="C568" s="20" t="str">
        <f>IF(ISBLANK('Klanten gegevens'!B531),"",TRIM(PROPER('Klanten gegevens'!B531)))</f>
        <v>Buergener</v>
      </c>
      <c r="D568" s="19" t="str">
        <f t="shared" si="105"/>
        <v/>
      </c>
      <c r="E568" s="20" t="str">
        <f>IF(ISBLANK('Klanten gegevens'!C531),"",TRIM(PROPER('Klanten gegevens'!C531)))</f>
        <v>35</v>
      </c>
      <c r="F568" s="19" t="str">
        <f t="shared" si="106"/>
        <v/>
      </c>
      <c r="G568" s="19" t="str">
        <f>IF(F568="double ID",(MATCH(E568,E569:$E$3002,0)),"")</f>
        <v/>
      </c>
      <c r="H568" s="19" t="b">
        <f t="shared" si="107"/>
        <v>0</v>
      </c>
      <c r="I568" s="20" t="str">
        <f>IF(ISBLANK('Klanten gegevens'!D531),"",TRIM('Klanten gegevens'!D531))</f>
        <v>johanna.katrin@web.de</v>
      </c>
      <c r="J568" s="19" t="str">
        <f t="shared" si="108"/>
        <v/>
      </c>
      <c r="K568" s="19" t="str">
        <f>IF(J568="double email",(MATCH(I568,I569:$I$3002,0)),"")</f>
        <v/>
      </c>
      <c r="L568" s="19" t="b">
        <f t="shared" si="109"/>
        <v>0</v>
      </c>
      <c r="M568" s="20" t="str">
        <f>IF(ISBLANK('Klanten gegevens'!E531),"",TRIM('Klanten gegevens'!E531))</f>
        <v>ja</v>
      </c>
      <c r="N568" s="19" t="str">
        <f t="shared" si="110"/>
        <v/>
      </c>
      <c r="Q568" s="20" t="str">
        <f>IF(ISBLANK('Klanten gegevens'!R531),"",TRIM('Klanten gegevens'!R531))</f>
        <v/>
      </c>
      <c r="R568" s="19" t="str">
        <f t="shared" si="111"/>
        <v/>
      </c>
      <c r="S568" s="19" t="str">
        <f t="shared" si="112"/>
        <v/>
      </c>
      <c r="T568" s="19" t="str">
        <f t="shared" si="113"/>
        <v/>
      </c>
      <c r="U568" s="19" t="str">
        <f t="shared" si="114"/>
        <v/>
      </c>
      <c r="X568" s="20" t="str">
        <f>IF(ISBLANK('Klanten gegevens'!S531),"",TRIM('Klanten gegevens'!S531))</f>
        <v/>
      </c>
      <c r="Y568" s="19" t="str">
        <f t="shared" si="115"/>
        <v/>
      </c>
      <c r="Z568" s="20" t="str">
        <f>IF(ISBLANK('Klanten gegevens'!T531),"",TRIM('Klanten gegevens'!T531))</f>
        <v/>
      </c>
      <c r="AA568" s="19" t="str">
        <f t="shared" si="116"/>
        <v/>
      </c>
    </row>
    <row r="569" spans="1:27" x14ac:dyDescent="0.2">
      <c r="A569" s="19" t="str">
        <f>IF(ISBLANK('Klanten gegevens'!A532),"",TRIM(PROPER('Klanten gegevens'!A532)))</f>
        <v>Jolanda</v>
      </c>
      <c r="B569" s="19" t="str">
        <f t="shared" si="104"/>
        <v/>
      </c>
      <c r="C569" s="20" t="str">
        <f>IF(ISBLANK('Klanten gegevens'!B532),"",TRIM(PROPER('Klanten gegevens'!B532)))</f>
        <v>Brummer</v>
      </c>
      <c r="D569" s="19" t="str">
        <f t="shared" si="105"/>
        <v/>
      </c>
      <c r="E569" s="20" t="str">
        <f>IF(ISBLANK('Klanten gegevens'!C532),"",TRIM(PROPER('Klanten gegevens'!C532)))</f>
        <v>33</v>
      </c>
      <c r="F569" s="19" t="str">
        <f t="shared" si="106"/>
        <v/>
      </c>
      <c r="G569" s="19" t="str">
        <f>IF(F569="double ID",(MATCH(E569,E570:$E$3002,0)),"")</f>
        <v/>
      </c>
      <c r="H569" s="19" t="b">
        <f t="shared" si="107"/>
        <v>0</v>
      </c>
      <c r="I569" s="20" t="str">
        <f>IF(ISBLANK('Klanten gegevens'!D532),"",TRIM('Klanten gegevens'!D532))</f>
        <v>jolanda-brummer@hotmail.com</v>
      </c>
      <c r="J569" s="19" t="str">
        <f t="shared" si="108"/>
        <v/>
      </c>
      <c r="K569" s="19" t="str">
        <f>IF(J569="double email",(MATCH(I569,I570:$I$3002,0)),"")</f>
        <v/>
      </c>
      <c r="L569" s="19" t="b">
        <f t="shared" si="109"/>
        <v>0</v>
      </c>
      <c r="M569" s="20" t="str">
        <f>IF(ISBLANK('Klanten gegevens'!E532),"",TRIM('Klanten gegevens'!E532))</f>
        <v>ja</v>
      </c>
      <c r="N569" s="19" t="str">
        <f t="shared" si="110"/>
        <v/>
      </c>
      <c r="Q569" s="20" t="str">
        <f>IF(ISBLANK('Klanten gegevens'!R532),"",TRIM('Klanten gegevens'!R532))</f>
        <v/>
      </c>
      <c r="R569" s="19" t="str">
        <f t="shared" si="111"/>
        <v/>
      </c>
      <c r="S569" s="19" t="str">
        <f t="shared" si="112"/>
        <v/>
      </c>
      <c r="T569" s="19" t="str">
        <f t="shared" si="113"/>
        <v/>
      </c>
      <c r="U569" s="19" t="str">
        <f t="shared" si="114"/>
        <v/>
      </c>
      <c r="X569" s="20" t="str">
        <f>IF(ISBLANK('Klanten gegevens'!S532),"",TRIM('Klanten gegevens'!S532))</f>
        <v/>
      </c>
      <c r="Y569" s="19" t="str">
        <f t="shared" si="115"/>
        <v/>
      </c>
      <c r="Z569" s="20" t="str">
        <f>IF(ISBLANK('Klanten gegevens'!T532),"",TRIM('Klanten gegevens'!T532))</f>
        <v/>
      </c>
      <c r="AA569" s="19" t="str">
        <f t="shared" si="116"/>
        <v/>
      </c>
    </row>
    <row r="570" spans="1:27" x14ac:dyDescent="0.2">
      <c r="A570" s="19" t="str">
        <f>IF(ISBLANK('Klanten gegevens'!A533),"",TRIM(PROPER('Klanten gegevens'!A533)))</f>
        <v>Jolene</v>
      </c>
      <c r="B570" s="19" t="str">
        <f t="shared" si="104"/>
        <v/>
      </c>
      <c r="C570" s="20" t="str">
        <f>IF(ISBLANK('Klanten gegevens'!B533),"",TRIM(PROPER('Klanten gegevens'!B533)))</f>
        <v>Van Der Steen</v>
      </c>
      <c r="D570" s="19" t="str">
        <f t="shared" si="105"/>
        <v/>
      </c>
      <c r="E570" s="20" t="str">
        <f>IF(ISBLANK('Klanten gegevens'!C533),"",TRIM(PROPER('Klanten gegevens'!C533)))</f>
        <v>1242</v>
      </c>
      <c r="F570" s="19" t="str">
        <f t="shared" si="106"/>
        <v/>
      </c>
      <c r="G570" s="19" t="str">
        <f>IF(F570="double ID",(MATCH(E570,E571:$E$3002,0)),"")</f>
        <v/>
      </c>
      <c r="H570" s="19" t="b">
        <f t="shared" si="107"/>
        <v>0</v>
      </c>
      <c r="I570" s="20" t="str">
        <f>IF(ISBLANK('Klanten gegevens'!D533),"",TRIM('Klanten gegevens'!D533))</f>
        <v>jolene.vandersteen8@gmail.com</v>
      </c>
      <c r="J570" s="19" t="str">
        <f t="shared" si="108"/>
        <v/>
      </c>
      <c r="K570" s="19" t="str">
        <f>IF(J570="double email",(MATCH(I570,I571:$I$3002,0)),"")</f>
        <v/>
      </c>
      <c r="L570" s="19" t="b">
        <f t="shared" si="109"/>
        <v>0</v>
      </c>
      <c r="M570" s="20" t="str">
        <f>IF(ISBLANK('Klanten gegevens'!E533),"",TRIM('Klanten gegevens'!E533))</f>
        <v>ja</v>
      </c>
      <c r="N570" s="19" t="str">
        <f t="shared" si="110"/>
        <v/>
      </c>
      <c r="Q570" s="20" t="str">
        <f>IF(ISBLANK('Klanten gegevens'!R533),"",TRIM('Klanten gegevens'!R533))</f>
        <v/>
      </c>
      <c r="R570" s="19" t="str">
        <f t="shared" si="111"/>
        <v/>
      </c>
      <c r="S570" s="19" t="str">
        <f t="shared" si="112"/>
        <v/>
      </c>
      <c r="T570" s="19" t="str">
        <f t="shared" si="113"/>
        <v/>
      </c>
      <c r="U570" s="19" t="str">
        <f t="shared" si="114"/>
        <v/>
      </c>
      <c r="X570" s="20" t="str">
        <f>IF(ISBLANK('Klanten gegevens'!S533),"",TRIM('Klanten gegevens'!S533))</f>
        <v/>
      </c>
      <c r="Y570" s="19" t="str">
        <f t="shared" si="115"/>
        <v/>
      </c>
      <c r="Z570" s="20" t="str">
        <f>IF(ISBLANK('Klanten gegevens'!T533),"",TRIM('Klanten gegevens'!T533))</f>
        <v/>
      </c>
      <c r="AA570" s="19" t="str">
        <f t="shared" si="116"/>
        <v/>
      </c>
    </row>
    <row r="571" spans="1:27" x14ac:dyDescent="0.2">
      <c r="A571" s="19" t="e">
        <f>IF(ISBLANK('Klanten gegevens'!#REF!),"",TRIM(PROPER('Klanten gegevens'!#REF!)))</f>
        <v>#REF!</v>
      </c>
      <c r="B571" s="19" t="e">
        <f t="shared" si="104"/>
        <v>#REF!</v>
      </c>
      <c r="C571" s="20" t="e">
        <f>IF(ISBLANK('Klanten gegevens'!#REF!),"",TRIM(PROPER('Klanten gegevens'!#REF!)))</f>
        <v>#REF!</v>
      </c>
      <c r="D571" s="19" t="e">
        <f t="shared" si="105"/>
        <v>#REF!</v>
      </c>
      <c r="E571" s="20" t="e">
        <f>IF(ISBLANK('Klanten gegevens'!#REF!),"",TRIM(PROPER('Klanten gegevens'!#REF!)))</f>
        <v>#REF!</v>
      </c>
      <c r="F571" s="19" t="e">
        <f t="shared" si="106"/>
        <v>#REF!</v>
      </c>
      <c r="G571" s="19" t="e">
        <f>IF(F571="double ID",(MATCH(E571,E572:$E$3002,0)),"")</f>
        <v>#REF!</v>
      </c>
      <c r="H571" s="19" t="b">
        <f t="shared" si="107"/>
        <v>0</v>
      </c>
      <c r="I571" s="20" t="e">
        <f>IF(ISBLANK('Klanten gegevens'!#REF!),"",TRIM('Klanten gegevens'!#REF!))</f>
        <v>#REF!</v>
      </c>
      <c r="J571" s="19" t="e">
        <f t="shared" si="108"/>
        <v>#REF!</v>
      </c>
      <c r="K571" s="19" t="e">
        <f>IF(J571="double email",(MATCH(I571,I572:$I$3002,0)),"")</f>
        <v>#REF!</v>
      </c>
      <c r="L571" s="19" t="b">
        <f t="shared" si="109"/>
        <v>0</v>
      </c>
      <c r="M571" s="20" t="e">
        <f>IF(ISBLANK('Klanten gegevens'!#REF!),"",TRIM('Klanten gegevens'!#REF!))</f>
        <v>#REF!</v>
      </c>
      <c r="N571" s="19" t="e">
        <f t="shared" si="110"/>
        <v>#REF!</v>
      </c>
      <c r="Q571" s="20" t="e">
        <f>IF(ISBLANK('Klanten gegevens'!#REF!),"",TRIM('Klanten gegevens'!#REF!))</f>
        <v>#REF!</v>
      </c>
      <c r="R571" s="19" t="e">
        <f t="shared" si="111"/>
        <v>#REF!</v>
      </c>
      <c r="S571" s="19" t="e">
        <f t="shared" si="112"/>
        <v>#REF!</v>
      </c>
      <c r="T571" s="19" t="e">
        <f t="shared" si="113"/>
        <v>#REF!</v>
      </c>
      <c r="U571" s="19" t="e">
        <f t="shared" si="114"/>
        <v>#REF!</v>
      </c>
      <c r="X571" s="20" t="e">
        <f>IF(ISBLANK('Klanten gegevens'!#REF!),"",TRIM('Klanten gegevens'!#REF!))</f>
        <v>#REF!</v>
      </c>
      <c r="Y571" s="19" t="e">
        <f t="shared" si="115"/>
        <v>#REF!</v>
      </c>
      <c r="Z571" s="20" t="e">
        <f>IF(ISBLANK('Klanten gegevens'!#REF!),"",TRIM('Klanten gegevens'!#REF!))</f>
        <v>#REF!</v>
      </c>
      <c r="AA571" s="19" t="e">
        <f t="shared" si="116"/>
        <v>#REF!</v>
      </c>
    </row>
    <row r="572" spans="1:27" x14ac:dyDescent="0.2">
      <c r="A572" s="19" t="str">
        <f>IF(ISBLANK('Klanten gegevens'!A534),"",TRIM(PROPER('Klanten gegevens'!A534)))</f>
        <v>Jonas</v>
      </c>
      <c r="B572" s="19" t="str">
        <f t="shared" si="104"/>
        <v/>
      </c>
      <c r="C572" s="20" t="str">
        <f>IF(ISBLANK('Klanten gegevens'!B534),"",TRIM(PROPER('Klanten gegevens'!B534)))</f>
        <v>Claes</v>
      </c>
      <c r="D572" s="19" t="str">
        <f t="shared" si="105"/>
        <v/>
      </c>
      <c r="E572" s="20" t="str">
        <f>IF(ISBLANK('Klanten gegevens'!C534),"",TRIM(PROPER('Klanten gegevens'!C534)))</f>
        <v>40</v>
      </c>
      <c r="F572" s="19" t="str">
        <f t="shared" si="106"/>
        <v/>
      </c>
      <c r="G572" s="19" t="str">
        <f>IF(F572="double ID",(MATCH(E572,E573:$E$3002,0)),"")</f>
        <v/>
      </c>
      <c r="H572" s="19" t="b">
        <f t="shared" si="107"/>
        <v>0</v>
      </c>
      <c r="I572" s="20" t="str">
        <f>IF(ISBLANK('Klanten gegevens'!D534),"",TRIM('Klanten gegevens'!D534))</f>
        <v>jonasclaes@gmail.com</v>
      </c>
      <c r="J572" s="19" t="str">
        <f t="shared" si="108"/>
        <v/>
      </c>
      <c r="K572" s="19" t="str">
        <f>IF(J572="double email",(MATCH(I572,I573:$I$3002,0)),"")</f>
        <v/>
      </c>
      <c r="L572" s="19" t="b">
        <f t="shared" si="109"/>
        <v>0</v>
      </c>
      <c r="M572" s="20" t="str">
        <f>IF(ISBLANK('Klanten gegevens'!E534),"",TRIM('Klanten gegevens'!E534))</f>
        <v>ja</v>
      </c>
      <c r="N572" s="19" t="str">
        <f t="shared" si="110"/>
        <v/>
      </c>
      <c r="Q572" s="20" t="str">
        <f>IF(ISBLANK('Klanten gegevens'!R534),"",TRIM('Klanten gegevens'!R534))</f>
        <v/>
      </c>
      <c r="R572" s="19" t="str">
        <f t="shared" si="111"/>
        <v/>
      </c>
      <c r="S572" s="19" t="str">
        <f t="shared" si="112"/>
        <v/>
      </c>
      <c r="T572" s="19" t="str">
        <f t="shared" si="113"/>
        <v/>
      </c>
      <c r="U572" s="19" t="str">
        <f t="shared" si="114"/>
        <v/>
      </c>
      <c r="X572" s="20" t="str">
        <f>IF(ISBLANK('Klanten gegevens'!S534),"",TRIM('Klanten gegevens'!S534))</f>
        <v/>
      </c>
      <c r="Y572" s="19" t="str">
        <f t="shared" si="115"/>
        <v/>
      </c>
      <c r="Z572" s="20" t="str">
        <f>IF(ISBLANK('Klanten gegevens'!T534),"",TRIM('Klanten gegevens'!T534))</f>
        <v/>
      </c>
      <c r="AA572" s="19" t="str">
        <f t="shared" si="116"/>
        <v/>
      </c>
    </row>
    <row r="573" spans="1:27" x14ac:dyDescent="0.2">
      <c r="A573" s="19" t="str">
        <f>IF(ISBLANK('Klanten gegevens'!A535),"",TRIM(PROPER('Klanten gegevens'!A535)))</f>
        <v>Jonas</v>
      </c>
      <c r="B573" s="19" t="str">
        <f t="shared" si="104"/>
        <v/>
      </c>
      <c r="C573" s="20" t="str">
        <f>IF(ISBLANK('Klanten gegevens'!B535),"",TRIM(PROPER('Klanten gegevens'!B535)))</f>
        <v>Daniel</v>
      </c>
      <c r="D573" s="19" t="str">
        <f t="shared" si="105"/>
        <v/>
      </c>
      <c r="E573" s="20" t="str">
        <f>IF(ISBLANK('Klanten gegevens'!C535),"",TRIM(PROPER('Klanten gegevens'!C535)))</f>
        <v>483</v>
      </c>
      <c r="F573" s="19" t="str">
        <f t="shared" si="106"/>
        <v/>
      </c>
      <c r="G573" s="19" t="str">
        <f>IF(F573="double ID",(MATCH(E573,E574:$E$3002,0)),"")</f>
        <v/>
      </c>
      <c r="H573" s="19" t="b">
        <f t="shared" si="107"/>
        <v>0</v>
      </c>
      <c r="I573" s="20" t="str">
        <f>IF(ISBLANK('Klanten gegevens'!D535),"",TRIM('Klanten gegevens'!D535))</f>
        <v>j.d.francisco@hotmail.com</v>
      </c>
      <c r="J573" s="19" t="str">
        <f t="shared" si="108"/>
        <v/>
      </c>
      <c r="K573" s="19" t="str">
        <f>IF(J573="double email",(MATCH(I573,I574:$I$3002,0)),"")</f>
        <v/>
      </c>
      <c r="L573" s="19" t="b">
        <f t="shared" si="109"/>
        <v>0</v>
      </c>
      <c r="M573" s="20" t="str">
        <f>IF(ISBLANK('Klanten gegevens'!E535),"",TRIM('Klanten gegevens'!E535))</f>
        <v>ja</v>
      </c>
      <c r="N573" s="19" t="str">
        <f t="shared" si="110"/>
        <v/>
      </c>
      <c r="Q573" s="20" t="str">
        <f>IF(ISBLANK('Klanten gegevens'!R535),"",TRIM('Klanten gegevens'!R535))</f>
        <v/>
      </c>
      <c r="R573" s="19" t="str">
        <f t="shared" si="111"/>
        <v/>
      </c>
      <c r="S573" s="19" t="str">
        <f t="shared" si="112"/>
        <v/>
      </c>
      <c r="T573" s="19" t="str">
        <f t="shared" si="113"/>
        <v/>
      </c>
      <c r="U573" s="19" t="str">
        <f t="shared" si="114"/>
        <v/>
      </c>
      <c r="X573" s="20" t="str">
        <f>IF(ISBLANK('Klanten gegevens'!S535),"",TRIM('Klanten gegevens'!S535))</f>
        <v/>
      </c>
      <c r="Y573" s="19" t="str">
        <f t="shared" si="115"/>
        <v/>
      </c>
      <c r="Z573" s="20" t="str">
        <f>IF(ISBLANK('Klanten gegevens'!T535),"",TRIM('Klanten gegevens'!T535))</f>
        <v/>
      </c>
      <c r="AA573" s="19" t="str">
        <f t="shared" si="116"/>
        <v/>
      </c>
    </row>
    <row r="574" spans="1:27" x14ac:dyDescent="0.2">
      <c r="A574" s="19" t="str">
        <f>IF(ISBLANK('Klanten gegevens'!A536),"",TRIM(PROPER('Klanten gegevens'!A536)))</f>
        <v>Joni</v>
      </c>
      <c r="B574" s="19" t="str">
        <f t="shared" si="104"/>
        <v/>
      </c>
      <c r="C574" s="20" t="str">
        <f>IF(ISBLANK('Klanten gegevens'!B536),"",TRIM(PROPER('Klanten gegevens'!B536)))</f>
        <v>Simons</v>
      </c>
      <c r="D574" s="19" t="str">
        <f t="shared" si="105"/>
        <v/>
      </c>
      <c r="E574" s="20" t="str">
        <f>IF(ISBLANK('Klanten gegevens'!C536),"",TRIM(PROPER('Klanten gegevens'!C536)))</f>
        <v>200</v>
      </c>
      <c r="F574" s="19" t="str">
        <f t="shared" si="106"/>
        <v/>
      </c>
      <c r="G574" s="19" t="str">
        <f>IF(F574="double ID",(MATCH(E574,E575:$E$3002,0)),"")</f>
        <v/>
      </c>
      <c r="H574" s="19" t="b">
        <f t="shared" si="107"/>
        <v>0</v>
      </c>
      <c r="I574" s="20" t="str">
        <f>IF(ISBLANK('Klanten gegevens'!D536),"",TRIM('Klanten gegevens'!D536))</f>
        <v>j.simons@live.nl</v>
      </c>
      <c r="J574" s="19" t="str">
        <f t="shared" si="108"/>
        <v/>
      </c>
      <c r="K574" s="19" t="str">
        <f>IF(J574="double email",(MATCH(I574,I575:$I$3002,0)),"")</f>
        <v/>
      </c>
      <c r="L574" s="19" t="b">
        <f t="shared" si="109"/>
        <v>0</v>
      </c>
      <c r="M574" s="20" t="str">
        <f>IF(ISBLANK('Klanten gegevens'!E536),"",TRIM('Klanten gegevens'!E536))</f>
        <v>ja</v>
      </c>
      <c r="N574" s="19" t="str">
        <f t="shared" si="110"/>
        <v/>
      </c>
      <c r="Q574" s="20" t="str">
        <f>IF(ISBLANK('Klanten gegevens'!R536),"",TRIM('Klanten gegevens'!R536))</f>
        <v/>
      </c>
      <c r="R574" s="19" t="str">
        <f t="shared" si="111"/>
        <v/>
      </c>
      <c r="S574" s="19" t="str">
        <f t="shared" si="112"/>
        <v/>
      </c>
      <c r="T574" s="19" t="str">
        <f t="shared" si="113"/>
        <v/>
      </c>
      <c r="U574" s="19" t="str">
        <f t="shared" si="114"/>
        <v/>
      </c>
      <c r="X574" s="20" t="str">
        <f>IF(ISBLANK('Klanten gegevens'!S536),"",TRIM('Klanten gegevens'!S536))</f>
        <v/>
      </c>
      <c r="Y574" s="19" t="str">
        <f t="shared" si="115"/>
        <v/>
      </c>
      <c r="Z574" s="20" t="str">
        <f>IF(ISBLANK('Klanten gegevens'!T536),"",TRIM('Klanten gegevens'!T536))</f>
        <v/>
      </c>
      <c r="AA574" s="19" t="str">
        <f t="shared" si="116"/>
        <v/>
      </c>
    </row>
    <row r="575" spans="1:27" x14ac:dyDescent="0.2">
      <c r="A575" s="19" t="str">
        <f>IF(ISBLANK('Klanten gegevens'!A537),"",TRIM(PROPER('Klanten gegevens'!A537)))</f>
        <v>Joos</v>
      </c>
      <c r="B575" s="19" t="str">
        <f t="shared" si="104"/>
        <v/>
      </c>
      <c r="C575" s="20" t="str">
        <f>IF(ISBLANK('Klanten gegevens'!B537),"",TRIM(PROPER('Klanten gegevens'!B537)))</f>
        <v>Brakenhoff</v>
      </c>
      <c r="D575" s="19" t="str">
        <f t="shared" si="105"/>
        <v/>
      </c>
      <c r="E575" s="20" t="str">
        <f>IF(ISBLANK('Klanten gegevens'!C537),"",TRIM(PROPER('Klanten gegevens'!C537)))</f>
        <v>387</v>
      </c>
      <c r="F575" s="19" t="str">
        <f t="shared" si="106"/>
        <v/>
      </c>
      <c r="G575" s="19" t="str">
        <f>IF(F575="double ID",(MATCH(E575,E576:$E$3002,0)),"")</f>
        <v/>
      </c>
      <c r="H575" s="19" t="b">
        <f t="shared" si="107"/>
        <v>0</v>
      </c>
      <c r="I575" s="20" t="str">
        <f>IF(ISBLANK('Klanten gegevens'!D537),"",TRIM('Klanten gegevens'!D537))</f>
        <v>joosbrakenhoff@gmail.com</v>
      </c>
      <c r="J575" s="19" t="str">
        <f t="shared" si="108"/>
        <v/>
      </c>
      <c r="K575" s="19" t="str">
        <f>IF(J575="double email",(MATCH(I575,I576:$I$3002,0)),"")</f>
        <v/>
      </c>
      <c r="L575" s="19" t="b">
        <f t="shared" si="109"/>
        <v>0</v>
      </c>
      <c r="M575" s="20" t="str">
        <f>IF(ISBLANK('Klanten gegevens'!E537),"",TRIM('Klanten gegevens'!E537))</f>
        <v>ja</v>
      </c>
      <c r="N575" s="19" t="str">
        <f t="shared" si="110"/>
        <v/>
      </c>
      <c r="Q575" s="20" t="str">
        <f>IF(ISBLANK('Klanten gegevens'!R537),"",TRIM('Klanten gegevens'!R537))</f>
        <v/>
      </c>
      <c r="R575" s="19" t="str">
        <f t="shared" si="111"/>
        <v/>
      </c>
      <c r="S575" s="19" t="str">
        <f t="shared" si="112"/>
        <v/>
      </c>
      <c r="T575" s="19" t="str">
        <f t="shared" si="113"/>
        <v/>
      </c>
      <c r="U575" s="19" t="str">
        <f t="shared" si="114"/>
        <v/>
      </c>
      <c r="X575" s="20" t="str">
        <f>IF(ISBLANK('Klanten gegevens'!S537),"",TRIM('Klanten gegevens'!S537))</f>
        <v/>
      </c>
      <c r="Y575" s="19" t="str">
        <f t="shared" si="115"/>
        <v/>
      </c>
      <c r="Z575" s="20" t="str">
        <f>IF(ISBLANK('Klanten gegevens'!T537),"",TRIM('Klanten gegevens'!T537))</f>
        <v/>
      </c>
      <c r="AA575" s="19" t="str">
        <f t="shared" si="116"/>
        <v/>
      </c>
    </row>
    <row r="576" spans="1:27" x14ac:dyDescent="0.2">
      <c r="A576" s="19" t="str">
        <f>IF(ISBLANK('Klanten gegevens'!A538),"",TRIM(PROPER('Klanten gegevens'!A538)))</f>
        <v>Jordy</v>
      </c>
      <c r="B576" s="19" t="str">
        <f t="shared" si="104"/>
        <v/>
      </c>
      <c r="C576" s="20" t="str">
        <f>IF(ISBLANK('Klanten gegevens'!B538),"",TRIM(PROPER('Klanten gegevens'!B538)))</f>
        <v>Voesten</v>
      </c>
      <c r="D576" s="19" t="str">
        <f t="shared" si="105"/>
        <v/>
      </c>
      <c r="E576" s="20" t="str">
        <f>IF(ISBLANK('Klanten gegevens'!C538),"",TRIM(PROPER('Klanten gegevens'!C538)))</f>
        <v>1243</v>
      </c>
      <c r="F576" s="19" t="str">
        <f t="shared" si="106"/>
        <v/>
      </c>
      <c r="G576" s="19" t="str">
        <f>IF(F576="double ID",(MATCH(E576,E577:$E$3002,0)),"")</f>
        <v/>
      </c>
      <c r="H576" s="19" t="b">
        <f t="shared" si="107"/>
        <v>0</v>
      </c>
      <c r="I576" s="20" t="str">
        <f>IF(ISBLANK('Klanten gegevens'!D538),"",TRIM('Klanten gegevens'!D538))</f>
        <v>jvoesten@gmail.com</v>
      </c>
      <c r="J576" s="19" t="str">
        <f t="shared" si="108"/>
        <v/>
      </c>
      <c r="K576" s="19" t="str">
        <f>IF(J576="double email",(MATCH(I576,I577:$I$3002,0)),"")</f>
        <v/>
      </c>
      <c r="L576" s="19" t="b">
        <f t="shared" si="109"/>
        <v>0</v>
      </c>
      <c r="M576" s="20" t="str">
        <f>IF(ISBLANK('Klanten gegevens'!E538),"",TRIM('Klanten gegevens'!E538))</f>
        <v>ja</v>
      </c>
      <c r="N576" s="19" t="str">
        <f t="shared" si="110"/>
        <v/>
      </c>
      <c r="Q576" s="20" t="str">
        <f>IF(ISBLANK('Klanten gegevens'!R538),"",TRIM('Klanten gegevens'!R538))</f>
        <v/>
      </c>
      <c r="R576" s="19" t="str">
        <f t="shared" si="111"/>
        <v/>
      </c>
      <c r="S576" s="19" t="str">
        <f t="shared" si="112"/>
        <v/>
      </c>
      <c r="T576" s="19" t="str">
        <f t="shared" si="113"/>
        <v/>
      </c>
      <c r="U576" s="19" t="str">
        <f t="shared" si="114"/>
        <v/>
      </c>
      <c r="X576" s="20" t="str">
        <f>IF(ISBLANK('Klanten gegevens'!S538),"",TRIM('Klanten gegevens'!S538))</f>
        <v/>
      </c>
      <c r="Y576" s="19" t="str">
        <f t="shared" si="115"/>
        <v/>
      </c>
      <c r="Z576" s="20" t="str">
        <f>IF(ISBLANK('Klanten gegevens'!T538),"",TRIM('Klanten gegevens'!T538))</f>
        <v/>
      </c>
      <c r="AA576" s="19" t="str">
        <f t="shared" si="116"/>
        <v/>
      </c>
    </row>
    <row r="577" spans="1:27" x14ac:dyDescent="0.2">
      <c r="A577" s="19" t="str">
        <f>IF(ISBLANK('Klanten gegevens'!A539),"",TRIM(PROPER('Klanten gegevens'!A539)))</f>
        <v>Jorge</v>
      </c>
      <c r="B577" s="19" t="str">
        <f t="shared" si="104"/>
        <v/>
      </c>
      <c r="C577" s="20" t="str">
        <f>IF(ISBLANK('Klanten gegevens'!B539),"",TRIM(PROPER('Klanten gegevens'!B539)))</f>
        <v>Garza</v>
      </c>
      <c r="D577" s="19" t="str">
        <f t="shared" si="105"/>
        <v/>
      </c>
      <c r="E577" s="20" t="str">
        <f>IF(ISBLANK('Klanten gegevens'!C539),"",TRIM(PROPER('Klanten gegevens'!C539)))</f>
        <v>607</v>
      </c>
      <c r="F577" s="19" t="str">
        <f t="shared" si="106"/>
        <v/>
      </c>
      <c r="G577" s="19" t="str">
        <f>IF(F577="double ID",(MATCH(E577,E578:$E$3002,0)),"")</f>
        <v/>
      </c>
      <c r="H577" s="19" t="b">
        <f t="shared" si="107"/>
        <v>0</v>
      </c>
      <c r="I577" s="20" t="str">
        <f>IF(ISBLANK('Klanten gegevens'!D539),"",TRIM('Klanten gegevens'!D539))</f>
        <v>jorgegarza93@gmail.com</v>
      </c>
      <c r="J577" s="19" t="str">
        <f t="shared" si="108"/>
        <v/>
      </c>
      <c r="K577" s="19" t="str">
        <f>IF(J577="double email",(MATCH(I577,I578:$I$3002,0)),"")</f>
        <v/>
      </c>
      <c r="L577" s="19" t="b">
        <f t="shared" si="109"/>
        <v>0</v>
      </c>
      <c r="M577" s="20" t="str">
        <f>IF(ISBLANK('Klanten gegevens'!E539),"",TRIM('Klanten gegevens'!E539))</f>
        <v>ja</v>
      </c>
      <c r="N577" s="19" t="str">
        <f t="shared" si="110"/>
        <v/>
      </c>
      <c r="Q577" s="20" t="str">
        <f>IF(ISBLANK('Klanten gegevens'!R539),"",TRIM('Klanten gegevens'!R539))</f>
        <v/>
      </c>
      <c r="R577" s="19" t="str">
        <f t="shared" si="111"/>
        <v/>
      </c>
      <c r="S577" s="19" t="str">
        <f t="shared" si="112"/>
        <v/>
      </c>
      <c r="T577" s="19" t="str">
        <f t="shared" si="113"/>
        <v/>
      </c>
      <c r="U577" s="19" t="str">
        <f t="shared" si="114"/>
        <v/>
      </c>
      <c r="X577" s="20" t="str">
        <f>IF(ISBLANK('Klanten gegevens'!S539),"",TRIM('Klanten gegevens'!S539))</f>
        <v/>
      </c>
      <c r="Y577" s="19" t="str">
        <f t="shared" si="115"/>
        <v/>
      </c>
      <c r="Z577" s="20" t="str">
        <f>IF(ISBLANK('Klanten gegevens'!T539),"",TRIM('Klanten gegevens'!T539))</f>
        <v/>
      </c>
      <c r="AA577" s="19" t="str">
        <f t="shared" si="116"/>
        <v/>
      </c>
    </row>
    <row r="578" spans="1:27" x14ac:dyDescent="0.2">
      <c r="A578" s="19" t="str">
        <f>IF(ISBLANK('Klanten gegevens'!A540),"",TRIM(PROPER('Klanten gegevens'!A540)))</f>
        <v>Jorge</v>
      </c>
      <c r="B578" s="19" t="str">
        <f t="shared" si="104"/>
        <v/>
      </c>
      <c r="C578" s="20" t="str">
        <f>IF(ISBLANK('Klanten gegevens'!B540),"",TRIM(PROPER('Klanten gegevens'!B540)))</f>
        <v>Porras</v>
      </c>
      <c r="D578" s="19" t="str">
        <f t="shared" si="105"/>
        <v/>
      </c>
      <c r="E578" s="20" t="str">
        <f>IF(ISBLANK('Klanten gegevens'!C540),"",TRIM(PROPER('Klanten gegevens'!C540)))</f>
        <v>1244</v>
      </c>
      <c r="F578" s="19" t="str">
        <f t="shared" si="106"/>
        <v/>
      </c>
      <c r="G578" s="19" t="str">
        <f>IF(F578="double ID",(MATCH(E578,E579:$E$3002,0)),"")</f>
        <v/>
      </c>
      <c r="H578" s="19" t="b">
        <f t="shared" si="107"/>
        <v>0</v>
      </c>
      <c r="I578" s="20" t="str">
        <f>IF(ISBLANK('Klanten gegevens'!D540),"",TRIM('Klanten gegevens'!D540))</f>
        <v>jorgealpor@hotmail.com</v>
      </c>
      <c r="J578" s="19" t="str">
        <f t="shared" si="108"/>
        <v/>
      </c>
      <c r="K578" s="19" t="str">
        <f>IF(J578="double email",(MATCH(I578,I579:$I$3002,0)),"")</f>
        <v/>
      </c>
      <c r="L578" s="19" t="b">
        <f t="shared" si="109"/>
        <v>0</v>
      </c>
      <c r="M578" s="20" t="str">
        <f>IF(ISBLANK('Klanten gegevens'!E540),"",TRIM('Klanten gegevens'!E540))</f>
        <v>ja</v>
      </c>
      <c r="N578" s="19" t="str">
        <f t="shared" si="110"/>
        <v/>
      </c>
      <c r="Q578" s="20" t="str">
        <f>IF(ISBLANK('Klanten gegevens'!R540),"",TRIM('Klanten gegevens'!R540))</f>
        <v/>
      </c>
      <c r="R578" s="19" t="str">
        <f t="shared" si="111"/>
        <v/>
      </c>
      <c r="S578" s="19" t="str">
        <f t="shared" si="112"/>
        <v/>
      </c>
      <c r="T578" s="19" t="str">
        <f t="shared" si="113"/>
        <v/>
      </c>
      <c r="U578" s="19" t="str">
        <f t="shared" si="114"/>
        <v/>
      </c>
      <c r="X578" s="20" t="str">
        <f>IF(ISBLANK('Klanten gegevens'!S540),"",TRIM('Klanten gegevens'!S540))</f>
        <v/>
      </c>
      <c r="Y578" s="19" t="str">
        <f t="shared" si="115"/>
        <v/>
      </c>
      <c r="Z578" s="20" t="str">
        <f>IF(ISBLANK('Klanten gegevens'!T540),"",TRIM('Klanten gegevens'!T540))</f>
        <v/>
      </c>
      <c r="AA578" s="19" t="str">
        <f t="shared" si="116"/>
        <v/>
      </c>
    </row>
    <row r="579" spans="1:27" x14ac:dyDescent="0.2">
      <c r="A579" s="19" t="str">
        <f>IF(ISBLANK('Klanten gegevens'!A541),"",TRIM(PROPER('Klanten gegevens'!A541)))</f>
        <v>Jorian</v>
      </c>
      <c r="B579" s="19" t="str">
        <f t="shared" si="104"/>
        <v/>
      </c>
      <c r="C579" s="20" t="str">
        <f>IF(ISBLANK('Klanten gegevens'!B541),"",TRIM(PROPER('Klanten gegevens'!B541)))</f>
        <v>Hendriks</v>
      </c>
      <c r="D579" s="19" t="str">
        <f t="shared" si="105"/>
        <v/>
      </c>
      <c r="E579" s="20" t="str">
        <f>IF(ISBLANK('Klanten gegevens'!C541),"",TRIM(PROPER('Klanten gegevens'!C541)))</f>
        <v>701</v>
      </c>
      <c r="F579" s="19" t="str">
        <f t="shared" si="106"/>
        <v/>
      </c>
      <c r="G579" s="19" t="str">
        <f>IF(F579="double ID",(MATCH(E579,E580:$E$3002,0)),"")</f>
        <v/>
      </c>
      <c r="H579" s="19" t="b">
        <f t="shared" si="107"/>
        <v>0</v>
      </c>
      <c r="I579" s="20" t="str">
        <f>IF(ISBLANK('Klanten gegevens'!D541),"",TRIM('Klanten gegevens'!D541))</f>
        <v>jorian2468@gmail.com</v>
      </c>
      <c r="J579" s="19" t="str">
        <f t="shared" si="108"/>
        <v/>
      </c>
      <c r="K579" s="19" t="str">
        <f>IF(J579="double email",(MATCH(I579,I580:$I$3002,0)),"")</f>
        <v/>
      </c>
      <c r="L579" s="19" t="b">
        <f t="shared" si="109"/>
        <v>0</v>
      </c>
      <c r="M579" s="20" t="str">
        <f>IF(ISBLANK('Klanten gegevens'!E541),"",TRIM('Klanten gegevens'!E541))</f>
        <v>ja</v>
      </c>
      <c r="N579" s="19" t="str">
        <f t="shared" si="110"/>
        <v/>
      </c>
      <c r="Q579" s="20" t="str">
        <f>IF(ISBLANK('Klanten gegevens'!R541),"",TRIM('Klanten gegevens'!R541))</f>
        <v/>
      </c>
      <c r="R579" s="19" t="str">
        <f t="shared" si="111"/>
        <v/>
      </c>
      <c r="S579" s="19" t="str">
        <f t="shared" si="112"/>
        <v/>
      </c>
      <c r="T579" s="19" t="str">
        <f t="shared" si="113"/>
        <v/>
      </c>
      <c r="U579" s="19" t="str">
        <f t="shared" si="114"/>
        <v/>
      </c>
      <c r="X579" s="20" t="str">
        <f>IF(ISBLANK('Klanten gegevens'!S541),"",TRIM('Klanten gegevens'!S541))</f>
        <v/>
      </c>
      <c r="Y579" s="19" t="str">
        <f t="shared" si="115"/>
        <v/>
      </c>
      <c r="Z579" s="20" t="str">
        <f>IF(ISBLANK('Klanten gegevens'!T541),"",TRIM('Klanten gegevens'!T541))</f>
        <v/>
      </c>
      <c r="AA579" s="19" t="str">
        <f t="shared" si="116"/>
        <v/>
      </c>
    </row>
    <row r="580" spans="1:27" x14ac:dyDescent="0.2">
      <c r="A580" s="19" t="e">
        <f>IF(ISBLANK('Klanten gegevens'!#REF!),"",TRIM(PROPER('Klanten gegevens'!#REF!)))</f>
        <v>#REF!</v>
      </c>
      <c r="B580" s="19" t="e">
        <f t="shared" ref="B580:B643" si="117">IF(AND(A580="",C580=""),"",IF(A580="","missing info",""))</f>
        <v>#REF!</v>
      </c>
      <c r="C580" s="20" t="e">
        <f>IF(ISBLANK('Klanten gegevens'!#REF!),"",TRIM(PROPER('Klanten gegevens'!#REF!)))</f>
        <v>#REF!</v>
      </c>
      <c r="D580" s="19" t="e">
        <f t="shared" ref="D580:D643" si="118">IF(AND(A580="",C580=""),"",IF(C580="","missing info",""))</f>
        <v>#REF!</v>
      </c>
      <c r="E580" s="20" t="e">
        <f>IF(ISBLANK('Klanten gegevens'!#REF!),"",TRIM(PROPER('Klanten gegevens'!#REF!)))</f>
        <v>#REF!</v>
      </c>
      <c r="F580" s="19" t="e">
        <f t="shared" ref="F580:F643" si="119">IF(AND(A580="",C580=""),"",IF(E580="","missing Club_Member_ID",IF(COUNTIF($E$3:$E$3002,E580)&gt;1,"double ID","")))</f>
        <v>#REF!</v>
      </c>
      <c r="G580" s="19" t="e">
        <f>IF(F580="double ID",(MATCH(E580,E581:$E$3002,0)),"")</f>
        <v>#REF!</v>
      </c>
      <c r="H580" s="19" t="b">
        <f t="shared" ref="H580:H643" si="120">ISNUMBER(G580)</f>
        <v>0</v>
      </c>
      <c r="I580" s="20" t="e">
        <f>IF(ISBLANK('Klanten gegevens'!#REF!),"",TRIM('Klanten gegevens'!#REF!))</f>
        <v>#REF!</v>
      </c>
      <c r="J580" s="19" t="e">
        <f t="shared" ref="J580:J643" si="121">IF(AND(A580="",C580=""),"",IF(I580="","missing email",IF(COUNTIF($I$3:$I$3002,I580)&gt;1,"double email",IF(ISNUMBER(SEARCH(",",I580)),"no comma allowed",IF(ISNUMBER(SEARCH("@",I580)),"","no @ sign")))))</f>
        <v>#REF!</v>
      </c>
      <c r="K580" s="19" t="e">
        <f>IF(J580="double email",(MATCH(I580,I581:$I$3002,0)),"")</f>
        <v>#REF!</v>
      </c>
      <c r="L580" s="19" t="b">
        <f t="shared" ref="L580:L643" si="122">ISNUMBER(K580)</f>
        <v>0</v>
      </c>
      <c r="M580" s="20" t="e">
        <f>IF(ISBLANK('Klanten gegevens'!#REF!),"",TRIM('Klanten gegevens'!#REF!))</f>
        <v>#REF!</v>
      </c>
      <c r="N580" s="19" t="e">
        <f t="shared" ref="N580:N643" si="123">IF(OR(M580="Ja",M580="Nee"),"",IF(AND(M580="",C580="",A580=""),"","please check"))</f>
        <v>#REF!</v>
      </c>
      <c r="Q580" s="20" t="e">
        <f>IF(ISBLANK('Klanten gegevens'!#REF!),"",TRIM('Klanten gegevens'!#REF!))</f>
        <v>#REF!</v>
      </c>
      <c r="R580" s="19" t="e">
        <f t="shared" ref="R580:R643" si="124">LEFT(Q580,2)</f>
        <v>#REF!</v>
      </c>
      <c r="S580" s="19" t="e">
        <f t="shared" ref="S580:S643" si="125">IF(Q580="","",LEN(Q580))</f>
        <v>#REF!</v>
      </c>
      <c r="T580" s="19" t="e">
        <f t="shared" ref="T580:T643" si="126">IF(AND(A580="",C580=""),"",IF(Q580="","",IF(S580&lt;VLOOKUP(R580,$V$3:$W$58,2,FALSE),"IBAN too short",IF(S580&gt;VLOOKUP(R580,$V$3:$W$58,2,FALSE),"IBAN too long",""))))</f>
        <v>#REF!</v>
      </c>
      <c r="U580" s="19" t="e">
        <f t="shared" ref="U580:U643" si="127">IF(R580="","",IF(OR(R580="BE",R580="DE",R580="FR",R580="LUX",R580="NL"),"","Check country code"))</f>
        <v>#REF!</v>
      </c>
      <c r="X580" s="20" t="e">
        <f>IF(ISBLANK('Klanten gegevens'!#REF!),"",TRIM('Klanten gegevens'!#REF!))</f>
        <v>#REF!</v>
      </c>
      <c r="Y580" s="19" t="e">
        <f t="shared" ref="Y580:Y643" si="128">IF(AND(A580="",C580=""),"",IF(Q580="","",IF(X580="","missing info","")))</f>
        <v>#REF!</v>
      </c>
      <c r="Z580" s="20" t="e">
        <f>IF(ISBLANK('Klanten gegevens'!#REF!),"",TRIM('Klanten gegevens'!#REF!))</f>
        <v>#REF!</v>
      </c>
      <c r="AA580" s="19" t="e">
        <f t="shared" ref="AA580:AA643" si="129">IF(AND(A580="",C580=""),"",IF(Q580="","",IF(LEN(Z580)&gt;11,"BIC too long",IF(AND(LEN(Z580)&gt;0,LEN(Z580)&lt;11),"BIC too short",IF(LEN(Z580)=11,"","missing info")))))</f>
        <v>#REF!</v>
      </c>
    </row>
    <row r="581" spans="1:27" x14ac:dyDescent="0.2">
      <c r="A581" s="19" t="e">
        <f>IF(ISBLANK('Klanten gegevens'!#REF!),"",TRIM(PROPER('Klanten gegevens'!#REF!)))</f>
        <v>#REF!</v>
      </c>
      <c r="B581" s="19" t="e">
        <f t="shared" si="117"/>
        <v>#REF!</v>
      </c>
      <c r="C581" s="20" t="e">
        <f>IF(ISBLANK('Klanten gegevens'!#REF!),"",TRIM(PROPER('Klanten gegevens'!#REF!)))</f>
        <v>#REF!</v>
      </c>
      <c r="D581" s="19" t="e">
        <f t="shared" si="118"/>
        <v>#REF!</v>
      </c>
      <c r="E581" s="20" t="e">
        <f>IF(ISBLANK('Klanten gegevens'!#REF!),"",TRIM(PROPER('Klanten gegevens'!#REF!)))</f>
        <v>#REF!</v>
      </c>
      <c r="F581" s="19" t="e">
        <f t="shared" si="119"/>
        <v>#REF!</v>
      </c>
      <c r="G581" s="19" t="e">
        <f>IF(F581="double ID",(MATCH(E581,E582:$E$3002,0)),"")</f>
        <v>#REF!</v>
      </c>
      <c r="H581" s="19" t="b">
        <f t="shared" si="120"/>
        <v>0</v>
      </c>
      <c r="I581" s="20" t="e">
        <f>IF(ISBLANK('Klanten gegevens'!#REF!),"",TRIM('Klanten gegevens'!#REF!))</f>
        <v>#REF!</v>
      </c>
      <c r="J581" s="19" t="e">
        <f t="shared" si="121"/>
        <v>#REF!</v>
      </c>
      <c r="K581" s="19" t="e">
        <f>IF(J581="double email",(MATCH(I581,I582:$I$3002,0)),"")</f>
        <v>#REF!</v>
      </c>
      <c r="L581" s="19" t="b">
        <f t="shared" si="122"/>
        <v>0</v>
      </c>
      <c r="M581" s="20" t="e">
        <f>IF(ISBLANK('Klanten gegevens'!#REF!),"",TRIM('Klanten gegevens'!#REF!))</f>
        <v>#REF!</v>
      </c>
      <c r="N581" s="19" t="e">
        <f t="shared" si="123"/>
        <v>#REF!</v>
      </c>
      <c r="Q581" s="20" t="e">
        <f>IF(ISBLANK('Klanten gegevens'!#REF!),"",TRIM('Klanten gegevens'!#REF!))</f>
        <v>#REF!</v>
      </c>
      <c r="R581" s="19" t="e">
        <f t="shared" si="124"/>
        <v>#REF!</v>
      </c>
      <c r="S581" s="19" t="e">
        <f t="shared" si="125"/>
        <v>#REF!</v>
      </c>
      <c r="T581" s="19" t="e">
        <f t="shared" si="126"/>
        <v>#REF!</v>
      </c>
      <c r="U581" s="19" t="e">
        <f t="shared" si="127"/>
        <v>#REF!</v>
      </c>
      <c r="X581" s="20" t="e">
        <f>IF(ISBLANK('Klanten gegevens'!#REF!),"",TRIM('Klanten gegevens'!#REF!))</f>
        <v>#REF!</v>
      </c>
      <c r="Y581" s="19" t="e">
        <f t="shared" si="128"/>
        <v>#REF!</v>
      </c>
      <c r="Z581" s="20" t="e">
        <f>IF(ISBLANK('Klanten gegevens'!#REF!),"",TRIM('Klanten gegevens'!#REF!))</f>
        <v>#REF!</v>
      </c>
      <c r="AA581" s="19" t="e">
        <f t="shared" si="129"/>
        <v>#REF!</v>
      </c>
    </row>
    <row r="582" spans="1:27" x14ac:dyDescent="0.2">
      <c r="A582" s="19" t="str">
        <f>IF(ISBLANK('Klanten gegevens'!A542),"",TRIM(PROPER('Klanten gegevens'!A542)))</f>
        <v>Jos</v>
      </c>
      <c r="B582" s="19" t="str">
        <f t="shared" si="117"/>
        <v/>
      </c>
      <c r="C582" s="20" t="str">
        <f>IF(ISBLANK('Klanten gegevens'!B542),"",TRIM(PROPER('Klanten gegevens'!B542)))</f>
        <v>Otermans</v>
      </c>
      <c r="D582" s="19" t="str">
        <f t="shared" si="118"/>
        <v/>
      </c>
      <c r="E582" s="20" t="str">
        <f>IF(ISBLANK('Klanten gegevens'!C542),"",TRIM(PROPER('Klanten gegevens'!C542)))</f>
        <v>1247</v>
      </c>
      <c r="F582" s="19" t="str">
        <f t="shared" si="119"/>
        <v/>
      </c>
      <c r="G582" s="19" t="str">
        <f>IF(F582="double ID",(MATCH(E582,E583:$E$3002,0)),"")</f>
        <v/>
      </c>
      <c r="H582" s="19" t="b">
        <f t="shared" si="120"/>
        <v>0</v>
      </c>
      <c r="I582" s="20" t="str">
        <f>IF(ISBLANK('Klanten gegevens'!D542),"",TRIM('Klanten gegevens'!D542))</f>
        <v>jos_otermans@hotmail.com</v>
      </c>
      <c r="J582" s="19" t="str">
        <f t="shared" si="121"/>
        <v/>
      </c>
      <c r="K582" s="19" t="str">
        <f>IF(J582="double email",(MATCH(I582,I583:$I$3002,0)),"")</f>
        <v/>
      </c>
      <c r="L582" s="19" t="b">
        <f t="shared" si="122"/>
        <v>0</v>
      </c>
      <c r="M582" s="20" t="str">
        <f>IF(ISBLANK('Klanten gegevens'!E542),"",TRIM('Klanten gegevens'!E542))</f>
        <v>ja</v>
      </c>
      <c r="N582" s="19" t="str">
        <f t="shared" si="123"/>
        <v/>
      </c>
      <c r="Q582" s="20" t="str">
        <f>IF(ISBLANK('Klanten gegevens'!R542),"",TRIM('Klanten gegevens'!R542))</f>
        <v/>
      </c>
      <c r="R582" s="19" t="str">
        <f t="shared" si="124"/>
        <v/>
      </c>
      <c r="S582" s="19" t="str">
        <f t="shared" si="125"/>
        <v/>
      </c>
      <c r="T582" s="19" t="str">
        <f t="shared" si="126"/>
        <v/>
      </c>
      <c r="U582" s="19" t="str">
        <f t="shared" si="127"/>
        <v/>
      </c>
      <c r="X582" s="20" t="str">
        <f>IF(ISBLANK('Klanten gegevens'!S542),"",TRIM('Klanten gegevens'!S542))</f>
        <v/>
      </c>
      <c r="Y582" s="19" t="str">
        <f t="shared" si="128"/>
        <v/>
      </c>
      <c r="Z582" s="20" t="str">
        <f>IF(ISBLANK('Klanten gegevens'!T542),"",TRIM('Klanten gegevens'!T542))</f>
        <v/>
      </c>
      <c r="AA582" s="19" t="str">
        <f t="shared" si="129"/>
        <v/>
      </c>
    </row>
    <row r="583" spans="1:27" x14ac:dyDescent="0.2">
      <c r="A583" s="19" t="str">
        <f>IF(ISBLANK('Klanten gegevens'!A543),"",TRIM(PROPER('Klanten gegevens'!A543)))</f>
        <v>Josca</v>
      </c>
      <c r="B583" s="19" t="str">
        <f t="shared" si="117"/>
        <v/>
      </c>
      <c r="C583" s="20" t="str">
        <f>IF(ISBLANK('Klanten gegevens'!B543),"",TRIM(PROPER('Klanten gegevens'!B543)))</f>
        <v>Bootrup</v>
      </c>
      <c r="D583" s="19" t="str">
        <f t="shared" si="118"/>
        <v/>
      </c>
      <c r="E583" s="20" t="str">
        <f>IF(ISBLANK('Klanten gegevens'!C543),"",TRIM(PROPER('Klanten gegevens'!C543)))</f>
        <v>25</v>
      </c>
      <c r="F583" s="19" t="str">
        <f t="shared" si="119"/>
        <v/>
      </c>
      <c r="G583" s="19" t="str">
        <f>IF(F583="double ID",(MATCH(E583,E584:$E$3002,0)),"")</f>
        <v/>
      </c>
      <c r="H583" s="19" t="b">
        <f t="shared" si="120"/>
        <v>0</v>
      </c>
      <c r="I583" s="20" t="str">
        <f>IF(ISBLANK('Klanten gegevens'!D543),"",TRIM('Klanten gegevens'!D543))</f>
        <v>joscabootrup@gmail.com</v>
      </c>
      <c r="J583" s="19" t="str">
        <f t="shared" si="121"/>
        <v/>
      </c>
      <c r="K583" s="19" t="str">
        <f>IF(J583="double email",(MATCH(I583,I584:$I$3002,0)),"")</f>
        <v/>
      </c>
      <c r="L583" s="19" t="b">
        <f t="shared" si="122"/>
        <v>0</v>
      </c>
      <c r="M583" s="20" t="str">
        <f>IF(ISBLANK('Klanten gegevens'!E543),"",TRIM('Klanten gegevens'!E543))</f>
        <v>ja</v>
      </c>
      <c r="N583" s="19" t="str">
        <f t="shared" si="123"/>
        <v/>
      </c>
      <c r="Q583" s="20" t="str">
        <f>IF(ISBLANK('Klanten gegevens'!R543),"",TRIM('Klanten gegevens'!R543))</f>
        <v/>
      </c>
      <c r="R583" s="19" t="str">
        <f t="shared" si="124"/>
        <v/>
      </c>
      <c r="S583" s="19" t="str">
        <f t="shared" si="125"/>
        <v/>
      </c>
      <c r="T583" s="19" t="str">
        <f t="shared" si="126"/>
        <v/>
      </c>
      <c r="U583" s="19" t="str">
        <f t="shared" si="127"/>
        <v/>
      </c>
      <c r="X583" s="20" t="str">
        <f>IF(ISBLANK('Klanten gegevens'!S543),"",TRIM('Klanten gegevens'!S543))</f>
        <v/>
      </c>
      <c r="Y583" s="19" t="str">
        <f t="shared" si="128"/>
        <v/>
      </c>
      <c r="Z583" s="20" t="str">
        <f>IF(ISBLANK('Klanten gegevens'!T543),"",TRIM('Klanten gegevens'!T543))</f>
        <v/>
      </c>
      <c r="AA583" s="19" t="str">
        <f t="shared" si="129"/>
        <v/>
      </c>
    </row>
    <row r="584" spans="1:27" x14ac:dyDescent="0.2">
      <c r="A584" s="19" t="str">
        <f>IF(ISBLANK('Klanten gegevens'!A544),"",TRIM(PROPER('Klanten gegevens'!A544)))</f>
        <v>Jose</v>
      </c>
      <c r="B584" s="19" t="str">
        <f t="shared" si="117"/>
        <v/>
      </c>
      <c r="C584" s="20" t="str">
        <f>IF(ISBLANK('Klanten gegevens'!B544),"",TRIM(PROPER('Klanten gegevens'!B544)))</f>
        <v>Janssen</v>
      </c>
      <c r="D584" s="19" t="str">
        <f t="shared" si="118"/>
        <v/>
      </c>
      <c r="E584" s="20" t="str">
        <f>IF(ISBLANK('Klanten gegevens'!C544),"",TRIM(PROPER('Klanten gegevens'!C544)))</f>
        <v>786</v>
      </c>
      <c r="F584" s="19" t="str">
        <f t="shared" si="119"/>
        <v/>
      </c>
      <c r="G584" s="19" t="str">
        <f>IF(F584="double ID",(MATCH(E584,E585:$E$3002,0)),"")</f>
        <v/>
      </c>
      <c r="H584" s="19" t="b">
        <f t="shared" si="120"/>
        <v>0</v>
      </c>
      <c r="I584" s="20" t="str">
        <f>IF(ISBLANK('Klanten gegevens'!D544),"",TRIM('Klanten gegevens'!D544))</f>
        <v>janssen.jwh@gmail.com</v>
      </c>
      <c r="J584" s="19" t="str">
        <f t="shared" si="121"/>
        <v/>
      </c>
      <c r="K584" s="19" t="str">
        <f>IF(J584="double email",(MATCH(I584,I585:$I$3002,0)),"")</f>
        <v/>
      </c>
      <c r="L584" s="19" t="b">
        <f t="shared" si="122"/>
        <v>0</v>
      </c>
      <c r="M584" s="20" t="str">
        <f>IF(ISBLANK('Klanten gegevens'!E544),"",TRIM('Klanten gegevens'!E544))</f>
        <v>ja</v>
      </c>
      <c r="N584" s="19" t="str">
        <f t="shared" si="123"/>
        <v/>
      </c>
      <c r="Q584" s="20" t="str">
        <f>IF(ISBLANK('Klanten gegevens'!R544),"",TRIM('Klanten gegevens'!R544))</f>
        <v/>
      </c>
      <c r="R584" s="19" t="str">
        <f t="shared" si="124"/>
        <v/>
      </c>
      <c r="S584" s="19" t="str">
        <f t="shared" si="125"/>
        <v/>
      </c>
      <c r="T584" s="19" t="str">
        <f t="shared" si="126"/>
        <v/>
      </c>
      <c r="U584" s="19" t="str">
        <f t="shared" si="127"/>
        <v/>
      </c>
      <c r="X584" s="20" t="str">
        <f>IF(ISBLANK('Klanten gegevens'!S544),"",TRIM('Klanten gegevens'!S544))</f>
        <v/>
      </c>
      <c r="Y584" s="19" t="str">
        <f t="shared" si="128"/>
        <v/>
      </c>
      <c r="Z584" s="20" t="str">
        <f>IF(ISBLANK('Klanten gegevens'!T544),"",TRIM('Klanten gegevens'!T544))</f>
        <v/>
      </c>
      <c r="AA584" s="19" t="str">
        <f t="shared" si="129"/>
        <v/>
      </c>
    </row>
    <row r="585" spans="1:27" x14ac:dyDescent="0.2">
      <c r="A585" s="19" t="str">
        <f>IF(ISBLANK('Klanten gegevens'!A545),"",TRIM(PROPER('Klanten gegevens'!A545)))</f>
        <v>Jose</v>
      </c>
      <c r="B585" s="19" t="str">
        <f t="shared" si="117"/>
        <v/>
      </c>
      <c r="C585" s="20" t="str">
        <f>IF(ISBLANK('Klanten gegevens'!B545),"",TRIM(PROPER('Klanten gegevens'!B545)))</f>
        <v>Rousch</v>
      </c>
      <c r="D585" s="19" t="str">
        <f t="shared" si="118"/>
        <v/>
      </c>
      <c r="E585" s="20" t="str">
        <f>IF(ISBLANK('Klanten gegevens'!C545),"",TRIM(PROPER('Klanten gegevens'!C545)))</f>
        <v>1248</v>
      </c>
      <c r="F585" s="19" t="str">
        <f t="shared" si="119"/>
        <v/>
      </c>
      <c r="G585" s="19" t="str">
        <f>IF(F585="double ID",(MATCH(E585,E586:$E$3002,0)),"")</f>
        <v/>
      </c>
      <c r="H585" s="19" t="b">
        <f t="shared" si="120"/>
        <v>0</v>
      </c>
      <c r="I585" s="20" t="str">
        <f>IF(ISBLANK('Klanten gegevens'!D545),"",TRIM('Klanten gegevens'!D545))</f>
        <v>jozeke23@hotmail.com</v>
      </c>
      <c r="J585" s="19" t="str">
        <f t="shared" si="121"/>
        <v/>
      </c>
      <c r="K585" s="19" t="str">
        <f>IF(J585="double email",(MATCH(I585,I586:$I$3002,0)),"")</f>
        <v/>
      </c>
      <c r="L585" s="19" t="b">
        <f t="shared" si="122"/>
        <v>0</v>
      </c>
      <c r="M585" s="20" t="str">
        <f>IF(ISBLANK('Klanten gegevens'!E545),"",TRIM('Klanten gegevens'!E545))</f>
        <v>ja</v>
      </c>
      <c r="N585" s="19" t="str">
        <f t="shared" si="123"/>
        <v/>
      </c>
      <c r="Q585" s="20" t="str">
        <f>IF(ISBLANK('Klanten gegevens'!R545),"",TRIM('Klanten gegevens'!R545))</f>
        <v/>
      </c>
      <c r="R585" s="19" t="str">
        <f t="shared" si="124"/>
        <v/>
      </c>
      <c r="S585" s="19" t="str">
        <f t="shared" si="125"/>
        <v/>
      </c>
      <c r="T585" s="19" t="str">
        <f t="shared" si="126"/>
        <v/>
      </c>
      <c r="U585" s="19" t="str">
        <f t="shared" si="127"/>
        <v/>
      </c>
      <c r="X585" s="20" t="str">
        <f>IF(ISBLANK('Klanten gegevens'!S545),"",TRIM('Klanten gegevens'!S545))</f>
        <v/>
      </c>
      <c r="Y585" s="19" t="str">
        <f t="shared" si="128"/>
        <v/>
      </c>
      <c r="Z585" s="20" t="str">
        <f>IF(ISBLANK('Klanten gegevens'!T545),"",TRIM('Klanten gegevens'!T545))</f>
        <v/>
      </c>
      <c r="AA585" s="19" t="str">
        <f t="shared" si="129"/>
        <v/>
      </c>
    </row>
    <row r="586" spans="1:27" x14ac:dyDescent="0.2">
      <c r="A586" s="19" t="str">
        <f>IF(ISBLANK('Klanten gegevens'!A546),"",TRIM(PROPER('Klanten gegevens'!A546)))</f>
        <v>Josepha</v>
      </c>
      <c r="B586" s="19" t="str">
        <f t="shared" si="117"/>
        <v/>
      </c>
      <c r="C586" s="20" t="str">
        <f>IF(ISBLANK('Klanten gegevens'!B546),"",TRIM(PROPER('Klanten gegevens'!B546)))</f>
        <v>Guillaume</v>
      </c>
      <c r="D586" s="19" t="str">
        <f t="shared" si="118"/>
        <v/>
      </c>
      <c r="E586" s="20" t="str">
        <f>IF(ISBLANK('Klanten gegevens'!C546),"",TRIM(PROPER('Klanten gegevens'!C546)))</f>
        <v>662</v>
      </c>
      <c r="F586" s="19" t="str">
        <f t="shared" si="119"/>
        <v/>
      </c>
      <c r="G586" s="19" t="str">
        <f>IF(F586="double ID",(MATCH(E586,E587:$E$3002,0)),"")</f>
        <v/>
      </c>
      <c r="H586" s="19" t="b">
        <f t="shared" si="120"/>
        <v>0</v>
      </c>
      <c r="I586" s="20" t="str">
        <f>IF(ISBLANK('Klanten gegevens'!D546),"",TRIM('Klanten gegevens'!D546))</f>
        <v>equusuniversalis@gmail.com</v>
      </c>
      <c r="J586" s="19" t="str">
        <f t="shared" si="121"/>
        <v/>
      </c>
      <c r="K586" s="19" t="str">
        <f>IF(J586="double email",(MATCH(I586,I587:$I$3002,0)),"")</f>
        <v/>
      </c>
      <c r="L586" s="19" t="b">
        <f t="shared" si="122"/>
        <v>0</v>
      </c>
      <c r="M586" s="20" t="str">
        <f>IF(ISBLANK('Klanten gegevens'!E546),"",TRIM('Klanten gegevens'!E546))</f>
        <v>ja</v>
      </c>
      <c r="N586" s="19" t="str">
        <f t="shared" si="123"/>
        <v/>
      </c>
      <c r="Q586" s="20" t="str">
        <f>IF(ISBLANK('Klanten gegevens'!R546),"",TRIM('Klanten gegevens'!R546))</f>
        <v/>
      </c>
      <c r="R586" s="19" t="str">
        <f t="shared" si="124"/>
        <v/>
      </c>
      <c r="S586" s="19" t="str">
        <f t="shared" si="125"/>
        <v/>
      </c>
      <c r="T586" s="19" t="str">
        <f t="shared" si="126"/>
        <v/>
      </c>
      <c r="U586" s="19" t="str">
        <f t="shared" si="127"/>
        <v/>
      </c>
      <c r="X586" s="20" t="str">
        <f>IF(ISBLANK('Klanten gegevens'!S546),"",TRIM('Klanten gegevens'!S546))</f>
        <v/>
      </c>
      <c r="Y586" s="19" t="str">
        <f t="shared" si="128"/>
        <v/>
      </c>
      <c r="Z586" s="20" t="str">
        <f>IF(ISBLANK('Klanten gegevens'!T546),"",TRIM('Klanten gegevens'!T546))</f>
        <v/>
      </c>
      <c r="AA586" s="19" t="str">
        <f t="shared" si="129"/>
        <v/>
      </c>
    </row>
    <row r="587" spans="1:27" x14ac:dyDescent="0.2">
      <c r="A587" s="19" t="str">
        <f>IF(ISBLANK('Klanten gegevens'!A547),"",TRIM(PROPER('Klanten gegevens'!A547)))</f>
        <v>Joyce</v>
      </c>
      <c r="B587" s="19" t="str">
        <f t="shared" si="117"/>
        <v/>
      </c>
      <c r="C587" s="20" t="str">
        <f>IF(ISBLANK('Klanten gegevens'!B547),"",TRIM(PROPER('Klanten gegevens'!B547)))</f>
        <v>Devreede</v>
      </c>
      <c r="D587" s="19" t="str">
        <f t="shared" si="118"/>
        <v/>
      </c>
      <c r="E587" s="20" t="str">
        <f>IF(ISBLANK('Klanten gegevens'!C547),"",TRIM(PROPER('Klanten gegevens'!C547)))</f>
        <v>520</v>
      </c>
      <c r="F587" s="19" t="str">
        <f t="shared" si="119"/>
        <v/>
      </c>
      <c r="G587" s="19" t="str">
        <f>IF(F587="double ID",(MATCH(E587,E588:$E$3002,0)),"")</f>
        <v/>
      </c>
      <c r="H587" s="19" t="b">
        <f t="shared" si="120"/>
        <v>0</v>
      </c>
      <c r="I587" s="20" t="str">
        <f>IF(ISBLANK('Klanten gegevens'!D547),"",TRIM('Klanten gegevens'!D547))</f>
        <v>joycedevreede@hotmail.com</v>
      </c>
      <c r="J587" s="19" t="str">
        <f t="shared" si="121"/>
        <v/>
      </c>
      <c r="K587" s="19" t="str">
        <f>IF(J587="double email",(MATCH(I587,I588:$I$3002,0)),"")</f>
        <v/>
      </c>
      <c r="L587" s="19" t="b">
        <f t="shared" si="122"/>
        <v>0</v>
      </c>
      <c r="M587" s="20" t="str">
        <f>IF(ISBLANK('Klanten gegevens'!E547),"",TRIM('Klanten gegevens'!E547))</f>
        <v>ja</v>
      </c>
      <c r="N587" s="19" t="str">
        <f t="shared" si="123"/>
        <v/>
      </c>
      <c r="Q587" s="20" t="str">
        <f>IF(ISBLANK('Klanten gegevens'!R547),"",TRIM('Klanten gegevens'!R547))</f>
        <v/>
      </c>
      <c r="R587" s="19" t="str">
        <f t="shared" si="124"/>
        <v/>
      </c>
      <c r="S587" s="19" t="str">
        <f t="shared" si="125"/>
        <v/>
      </c>
      <c r="T587" s="19" t="str">
        <f t="shared" si="126"/>
        <v/>
      </c>
      <c r="U587" s="19" t="str">
        <f t="shared" si="127"/>
        <v/>
      </c>
      <c r="X587" s="20" t="str">
        <f>IF(ISBLANK('Klanten gegevens'!S547),"",TRIM('Klanten gegevens'!S547))</f>
        <v/>
      </c>
      <c r="Y587" s="19" t="str">
        <f t="shared" si="128"/>
        <v/>
      </c>
      <c r="Z587" s="20" t="str">
        <f>IF(ISBLANK('Klanten gegevens'!T547),"",TRIM('Klanten gegevens'!T547))</f>
        <v/>
      </c>
      <c r="AA587" s="19" t="str">
        <f t="shared" si="129"/>
        <v/>
      </c>
    </row>
    <row r="588" spans="1:27" x14ac:dyDescent="0.2">
      <c r="A588" s="19" t="str">
        <f>IF(ISBLANK('Klanten gegevens'!A548),"",TRIM(PROPER('Klanten gegevens'!A548)))</f>
        <v>Joyce</v>
      </c>
      <c r="B588" s="19" t="str">
        <f t="shared" si="117"/>
        <v/>
      </c>
      <c r="C588" s="20" t="str">
        <f>IF(ISBLANK('Klanten gegevens'!B548),"",TRIM(PROPER('Klanten gegevens'!B548)))</f>
        <v>Severijns</v>
      </c>
      <c r="D588" s="19" t="str">
        <f t="shared" si="118"/>
        <v/>
      </c>
      <c r="E588" s="20" t="str">
        <f>IF(ISBLANK('Klanten gegevens'!C548),"",TRIM(PROPER('Klanten gegevens'!C548)))</f>
        <v>1249</v>
      </c>
      <c r="F588" s="19" t="str">
        <f t="shared" si="119"/>
        <v/>
      </c>
      <c r="G588" s="19" t="str">
        <f>IF(F588="double ID",(MATCH(E588,E589:$E$3002,0)),"")</f>
        <v/>
      </c>
      <c r="H588" s="19" t="b">
        <f t="shared" si="120"/>
        <v>0</v>
      </c>
      <c r="I588" s="20" t="str">
        <f>IF(ISBLANK('Klanten gegevens'!D548),"",TRIM('Klanten gegevens'!D548))</f>
        <v>Joycesevereijns@hotmail.com</v>
      </c>
      <c r="J588" s="19" t="str">
        <f t="shared" si="121"/>
        <v/>
      </c>
      <c r="K588" s="19" t="str">
        <f>IF(J588="double email",(MATCH(I588,I589:$I$3002,0)),"")</f>
        <v/>
      </c>
      <c r="L588" s="19" t="b">
        <f t="shared" si="122"/>
        <v>0</v>
      </c>
      <c r="M588" s="20" t="str">
        <f>IF(ISBLANK('Klanten gegevens'!E548),"",TRIM('Klanten gegevens'!E548))</f>
        <v>ja</v>
      </c>
      <c r="N588" s="19" t="str">
        <f t="shared" si="123"/>
        <v/>
      </c>
      <c r="Q588" s="20" t="str">
        <f>IF(ISBLANK('Klanten gegevens'!R548),"",TRIM('Klanten gegevens'!R548))</f>
        <v/>
      </c>
      <c r="R588" s="19" t="str">
        <f t="shared" si="124"/>
        <v/>
      </c>
      <c r="S588" s="19" t="str">
        <f t="shared" si="125"/>
        <v/>
      </c>
      <c r="T588" s="19" t="str">
        <f t="shared" si="126"/>
        <v/>
      </c>
      <c r="U588" s="19" t="str">
        <f t="shared" si="127"/>
        <v/>
      </c>
      <c r="X588" s="20" t="str">
        <f>IF(ISBLANK('Klanten gegevens'!S548),"",TRIM('Klanten gegevens'!S548))</f>
        <v/>
      </c>
      <c r="Y588" s="19" t="str">
        <f t="shared" si="128"/>
        <v/>
      </c>
      <c r="Z588" s="20" t="str">
        <f>IF(ISBLANK('Klanten gegevens'!T548),"",TRIM('Klanten gegevens'!T548))</f>
        <v/>
      </c>
      <c r="AA588" s="19" t="str">
        <f t="shared" si="129"/>
        <v/>
      </c>
    </row>
    <row r="589" spans="1:27" x14ac:dyDescent="0.2">
      <c r="A589" s="19" t="str">
        <f>IF(ISBLANK('Klanten gegevens'!A549),"",TRIM(PROPER('Klanten gegevens'!A549)))</f>
        <v>Juan</v>
      </c>
      <c r="B589" s="19" t="str">
        <f t="shared" si="117"/>
        <v/>
      </c>
      <c r="C589" s="20" t="str">
        <f>IF(ISBLANK('Klanten gegevens'!B549),"",TRIM(PROPER('Klanten gegevens'!B549)))</f>
        <v>Reyes</v>
      </c>
      <c r="D589" s="19" t="str">
        <f t="shared" si="118"/>
        <v/>
      </c>
      <c r="E589" s="20" t="str">
        <f>IF(ISBLANK('Klanten gegevens'!C549),"",TRIM(PROPER('Klanten gegevens'!C549)))</f>
        <v>1250</v>
      </c>
      <c r="F589" s="19" t="str">
        <f t="shared" si="119"/>
        <v/>
      </c>
      <c r="G589" s="19" t="str">
        <f>IF(F589="double ID",(MATCH(E589,E590:$E$3002,0)),"")</f>
        <v/>
      </c>
      <c r="H589" s="19" t="b">
        <f t="shared" si="120"/>
        <v>0</v>
      </c>
      <c r="I589" s="20" t="str">
        <f>IF(ISBLANK('Klanten gegevens'!D549),"",TRIM('Klanten gegevens'!D549))</f>
        <v>rsalsan@et.mde.es</v>
      </c>
      <c r="J589" s="19" t="str">
        <f t="shared" si="121"/>
        <v/>
      </c>
      <c r="K589" s="19" t="str">
        <f>IF(J589="double email",(MATCH(I589,I590:$I$3002,0)),"")</f>
        <v/>
      </c>
      <c r="L589" s="19" t="b">
        <f t="shared" si="122"/>
        <v>0</v>
      </c>
      <c r="M589" s="20" t="str">
        <f>IF(ISBLANK('Klanten gegevens'!E549),"",TRIM('Klanten gegevens'!E549))</f>
        <v>ja</v>
      </c>
      <c r="N589" s="19" t="str">
        <f t="shared" si="123"/>
        <v/>
      </c>
      <c r="Q589" s="20" t="str">
        <f>IF(ISBLANK('Klanten gegevens'!R549),"",TRIM('Klanten gegevens'!R549))</f>
        <v/>
      </c>
      <c r="R589" s="19" t="str">
        <f t="shared" si="124"/>
        <v/>
      </c>
      <c r="S589" s="19" t="str">
        <f t="shared" si="125"/>
        <v/>
      </c>
      <c r="T589" s="19" t="str">
        <f t="shared" si="126"/>
        <v/>
      </c>
      <c r="U589" s="19" t="str">
        <f t="shared" si="127"/>
        <v/>
      </c>
      <c r="X589" s="20" t="str">
        <f>IF(ISBLANK('Klanten gegevens'!S549),"",TRIM('Klanten gegevens'!S549))</f>
        <v/>
      </c>
      <c r="Y589" s="19" t="str">
        <f t="shared" si="128"/>
        <v/>
      </c>
      <c r="Z589" s="20" t="str">
        <f>IF(ISBLANK('Klanten gegevens'!T549),"",TRIM('Klanten gegevens'!T549))</f>
        <v/>
      </c>
      <c r="AA589" s="19" t="str">
        <f t="shared" si="129"/>
        <v/>
      </c>
    </row>
    <row r="590" spans="1:27" x14ac:dyDescent="0.2">
      <c r="A590" s="19" t="str">
        <f>IF(ISBLANK('Klanten gegevens'!A550),"",TRIM(PROPER('Klanten gegevens'!A550)))</f>
        <v>Juan Carlos</v>
      </c>
      <c r="B590" s="19" t="str">
        <f t="shared" si="117"/>
        <v/>
      </c>
      <c r="C590" s="20" t="str">
        <f>IF(ISBLANK('Klanten gegevens'!B550),"",TRIM(PROPER('Klanten gegevens'!B550)))</f>
        <v>Antunez</v>
      </c>
      <c r="D590" s="19" t="str">
        <f t="shared" si="118"/>
        <v/>
      </c>
      <c r="E590" s="20" t="str">
        <f>IF(ISBLANK('Klanten gegevens'!C550),"",TRIM(PROPER('Klanten gegevens'!C550)))</f>
        <v>296</v>
      </c>
      <c r="F590" s="19" t="str">
        <f t="shared" si="119"/>
        <v/>
      </c>
      <c r="G590" s="19" t="str">
        <f>IF(F590="double ID",(MATCH(E590,E591:$E$3002,0)),"")</f>
        <v/>
      </c>
      <c r="H590" s="19" t="b">
        <f t="shared" si="120"/>
        <v>0</v>
      </c>
      <c r="I590" s="20" t="str">
        <f>IF(ISBLANK('Klanten gegevens'!D550),"",TRIM('Klanten gegevens'!D550))</f>
        <v>berber13@hotmail.com</v>
      </c>
      <c r="J590" s="19" t="str">
        <f t="shared" si="121"/>
        <v/>
      </c>
      <c r="K590" s="19" t="str">
        <f>IF(J590="double email",(MATCH(I590,I591:$I$3002,0)),"")</f>
        <v/>
      </c>
      <c r="L590" s="19" t="b">
        <f t="shared" si="122"/>
        <v>0</v>
      </c>
      <c r="M590" s="20" t="str">
        <f>IF(ISBLANK('Klanten gegevens'!E550),"",TRIM('Klanten gegevens'!E550))</f>
        <v>ja</v>
      </c>
      <c r="N590" s="19" t="str">
        <f t="shared" si="123"/>
        <v/>
      </c>
      <c r="Q590" s="20" t="str">
        <f>IF(ISBLANK('Klanten gegevens'!R550),"",TRIM('Klanten gegevens'!R550))</f>
        <v/>
      </c>
      <c r="R590" s="19" t="str">
        <f t="shared" si="124"/>
        <v/>
      </c>
      <c r="S590" s="19" t="str">
        <f t="shared" si="125"/>
        <v/>
      </c>
      <c r="T590" s="19" t="str">
        <f t="shared" si="126"/>
        <v/>
      </c>
      <c r="U590" s="19" t="str">
        <f t="shared" si="127"/>
        <v/>
      </c>
      <c r="X590" s="20" t="str">
        <f>IF(ISBLANK('Klanten gegevens'!S550),"",TRIM('Klanten gegevens'!S550))</f>
        <v/>
      </c>
      <c r="Y590" s="19" t="str">
        <f t="shared" si="128"/>
        <v/>
      </c>
      <c r="Z590" s="20" t="str">
        <f>IF(ISBLANK('Klanten gegevens'!T550),"",TRIM('Klanten gegevens'!T550))</f>
        <v/>
      </c>
      <c r="AA590" s="19" t="str">
        <f t="shared" si="129"/>
        <v/>
      </c>
    </row>
    <row r="591" spans="1:27" x14ac:dyDescent="0.2">
      <c r="A591" s="19" t="str">
        <f>IF(ISBLANK('Klanten gegevens'!A551),"",TRIM(PROPER('Klanten gegevens'!A551)))</f>
        <v>Judith</v>
      </c>
      <c r="B591" s="19" t="str">
        <f t="shared" si="117"/>
        <v/>
      </c>
      <c r="C591" s="20" t="str">
        <f>IF(ISBLANK('Klanten gegevens'!B551),"",TRIM(PROPER('Klanten gegevens'!B551)))</f>
        <v>Dries</v>
      </c>
      <c r="D591" s="19" t="str">
        <f t="shared" si="118"/>
        <v/>
      </c>
      <c r="E591" s="20" t="str">
        <f>IF(ISBLANK('Klanten gegevens'!C551),"",TRIM(PROPER('Klanten gegevens'!C551)))</f>
        <v>541</v>
      </c>
      <c r="F591" s="19" t="str">
        <f t="shared" si="119"/>
        <v/>
      </c>
      <c r="G591" s="19" t="str">
        <f>IF(F591="double ID",(MATCH(E591,E592:$E$3002,0)),"")</f>
        <v/>
      </c>
      <c r="H591" s="19" t="b">
        <f t="shared" si="120"/>
        <v>0</v>
      </c>
      <c r="I591" s="20" t="str">
        <f>IF(ISBLANK('Klanten gegevens'!D551),"",TRIM('Klanten gegevens'!D551))</f>
        <v>info@cling.be</v>
      </c>
      <c r="J591" s="19" t="str">
        <f t="shared" si="121"/>
        <v/>
      </c>
      <c r="K591" s="19" t="str">
        <f>IF(J591="double email",(MATCH(I591,I592:$I$3002,0)),"")</f>
        <v/>
      </c>
      <c r="L591" s="19" t="b">
        <f t="shared" si="122"/>
        <v>0</v>
      </c>
      <c r="M591" s="20" t="str">
        <f>IF(ISBLANK('Klanten gegevens'!E551),"",TRIM('Klanten gegevens'!E551))</f>
        <v>ja</v>
      </c>
      <c r="N591" s="19" t="str">
        <f t="shared" si="123"/>
        <v/>
      </c>
      <c r="Q591" s="20" t="str">
        <f>IF(ISBLANK('Klanten gegevens'!R551),"",TRIM('Klanten gegevens'!R551))</f>
        <v/>
      </c>
      <c r="R591" s="19" t="str">
        <f t="shared" si="124"/>
        <v/>
      </c>
      <c r="S591" s="19" t="str">
        <f t="shared" si="125"/>
        <v/>
      </c>
      <c r="T591" s="19" t="str">
        <f t="shared" si="126"/>
        <v/>
      </c>
      <c r="U591" s="19" t="str">
        <f t="shared" si="127"/>
        <v/>
      </c>
      <c r="X591" s="20" t="str">
        <f>IF(ISBLANK('Klanten gegevens'!S551),"",TRIM('Klanten gegevens'!S551))</f>
        <v/>
      </c>
      <c r="Y591" s="19" t="str">
        <f t="shared" si="128"/>
        <v/>
      </c>
      <c r="Z591" s="20" t="str">
        <f>IF(ISBLANK('Klanten gegevens'!T551),"",TRIM('Klanten gegevens'!T551))</f>
        <v/>
      </c>
      <c r="AA591" s="19" t="str">
        <f t="shared" si="129"/>
        <v/>
      </c>
    </row>
    <row r="592" spans="1:27" x14ac:dyDescent="0.2">
      <c r="A592" s="19" t="str">
        <f>IF(ISBLANK('Klanten gegevens'!A552),"",TRIM(PROPER('Klanten gegevens'!A552)))</f>
        <v>Judith</v>
      </c>
      <c r="B592" s="19" t="str">
        <f t="shared" si="117"/>
        <v/>
      </c>
      <c r="C592" s="20" t="str">
        <f>IF(ISBLANK('Klanten gegevens'!B552),"",TRIM(PROPER('Klanten gegevens'!B552)))</f>
        <v>Jobses</v>
      </c>
      <c r="D592" s="19" t="str">
        <f t="shared" si="118"/>
        <v/>
      </c>
      <c r="E592" s="20" t="str">
        <f>IF(ISBLANK('Klanten gegevens'!C552),"",TRIM(PROPER('Klanten gegevens'!C552)))</f>
        <v>800</v>
      </c>
      <c r="F592" s="19" t="str">
        <f t="shared" si="119"/>
        <v/>
      </c>
      <c r="G592" s="19" t="str">
        <f>IF(F592="double ID",(MATCH(E592,E593:$E$3002,0)),"")</f>
        <v/>
      </c>
      <c r="H592" s="19" t="b">
        <f t="shared" si="120"/>
        <v>0</v>
      </c>
      <c r="I592" s="20" t="str">
        <f>IF(ISBLANK('Klanten gegevens'!D552),"",TRIM('Klanten gegevens'!D552))</f>
        <v>judithjobses@hotmail.com</v>
      </c>
      <c r="J592" s="19" t="str">
        <f t="shared" si="121"/>
        <v/>
      </c>
      <c r="K592" s="19" t="str">
        <f>IF(J592="double email",(MATCH(I592,I593:$I$3002,0)),"")</f>
        <v/>
      </c>
      <c r="L592" s="19" t="b">
        <f t="shared" si="122"/>
        <v>0</v>
      </c>
      <c r="M592" s="20" t="str">
        <f>IF(ISBLANK('Klanten gegevens'!E552),"",TRIM('Klanten gegevens'!E552))</f>
        <v>ja</v>
      </c>
      <c r="N592" s="19" t="str">
        <f t="shared" si="123"/>
        <v/>
      </c>
      <c r="Q592" s="20" t="str">
        <f>IF(ISBLANK('Klanten gegevens'!R552),"",TRIM('Klanten gegevens'!R552))</f>
        <v/>
      </c>
      <c r="R592" s="19" t="str">
        <f t="shared" si="124"/>
        <v/>
      </c>
      <c r="S592" s="19" t="str">
        <f t="shared" si="125"/>
        <v/>
      </c>
      <c r="T592" s="19" t="str">
        <f t="shared" si="126"/>
        <v/>
      </c>
      <c r="U592" s="19" t="str">
        <f t="shared" si="127"/>
        <v/>
      </c>
      <c r="X592" s="20" t="str">
        <f>IF(ISBLANK('Klanten gegevens'!S552),"",TRIM('Klanten gegevens'!S552))</f>
        <v/>
      </c>
      <c r="Y592" s="19" t="str">
        <f t="shared" si="128"/>
        <v/>
      </c>
      <c r="Z592" s="20" t="str">
        <f>IF(ISBLANK('Klanten gegevens'!T552),"",TRIM('Klanten gegevens'!T552))</f>
        <v/>
      </c>
      <c r="AA592" s="19" t="str">
        <f t="shared" si="129"/>
        <v/>
      </c>
    </row>
    <row r="593" spans="1:27" x14ac:dyDescent="0.2">
      <c r="A593" s="19" t="str">
        <f>IF(ISBLANK('Klanten gegevens'!A553),"",TRIM(PROPER('Klanten gegevens'!A553)))</f>
        <v>Judyta</v>
      </c>
      <c r="B593" s="19" t="str">
        <f t="shared" si="117"/>
        <v/>
      </c>
      <c r="C593" s="20" t="str">
        <f>IF(ISBLANK('Klanten gegevens'!B553),"",TRIM(PROPER('Klanten gegevens'!B553)))</f>
        <v>Niedbalska</v>
      </c>
      <c r="D593" s="19" t="str">
        <f t="shared" si="118"/>
        <v/>
      </c>
      <c r="E593" s="20" t="str">
        <f>IF(ISBLANK('Klanten gegevens'!C553),"",TRIM(PROPER('Klanten gegevens'!C553)))</f>
        <v>1251</v>
      </c>
      <c r="F593" s="19" t="str">
        <f t="shared" si="119"/>
        <v/>
      </c>
      <c r="G593" s="19" t="str">
        <f>IF(F593="double ID",(MATCH(E593,E594:$E$3002,0)),"")</f>
        <v/>
      </c>
      <c r="H593" s="19" t="b">
        <f t="shared" si="120"/>
        <v>0</v>
      </c>
      <c r="I593" s="20" t="str">
        <f>IF(ISBLANK('Klanten gegevens'!D553),"",TRIM('Klanten gegevens'!D553))</f>
        <v>judyta.niedbalska@gmail.com</v>
      </c>
      <c r="J593" s="19" t="str">
        <f t="shared" si="121"/>
        <v/>
      </c>
      <c r="K593" s="19" t="str">
        <f>IF(J593="double email",(MATCH(I593,I594:$I$3002,0)),"")</f>
        <v/>
      </c>
      <c r="L593" s="19" t="b">
        <f t="shared" si="122"/>
        <v>0</v>
      </c>
      <c r="M593" s="20" t="str">
        <f>IF(ISBLANK('Klanten gegevens'!E553),"",TRIM('Klanten gegevens'!E553))</f>
        <v>ja</v>
      </c>
      <c r="N593" s="19" t="str">
        <f t="shared" si="123"/>
        <v/>
      </c>
      <c r="Q593" s="20" t="str">
        <f>IF(ISBLANK('Klanten gegevens'!R553),"",TRIM('Klanten gegevens'!R553))</f>
        <v/>
      </c>
      <c r="R593" s="19" t="str">
        <f t="shared" si="124"/>
        <v/>
      </c>
      <c r="S593" s="19" t="str">
        <f t="shared" si="125"/>
        <v/>
      </c>
      <c r="T593" s="19" t="str">
        <f t="shared" si="126"/>
        <v/>
      </c>
      <c r="U593" s="19" t="str">
        <f t="shared" si="127"/>
        <v/>
      </c>
      <c r="X593" s="20" t="str">
        <f>IF(ISBLANK('Klanten gegevens'!S553),"",TRIM('Klanten gegevens'!S553))</f>
        <v/>
      </c>
      <c r="Y593" s="19" t="str">
        <f t="shared" si="128"/>
        <v/>
      </c>
      <c r="Z593" s="20" t="str">
        <f>IF(ISBLANK('Klanten gegevens'!T553),"",TRIM('Klanten gegevens'!T553))</f>
        <v/>
      </c>
      <c r="AA593" s="19" t="str">
        <f t="shared" si="129"/>
        <v/>
      </c>
    </row>
    <row r="594" spans="1:27" x14ac:dyDescent="0.2">
      <c r="A594" s="19" t="str">
        <f>IF(ISBLANK('Klanten gegevens'!A554),"",TRIM(PROPER('Klanten gegevens'!A554)))</f>
        <v>Jules</v>
      </c>
      <c r="B594" s="19" t="str">
        <f t="shared" si="117"/>
        <v/>
      </c>
      <c r="C594" s="20" t="str">
        <f>IF(ISBLANK('Klanten gegevens'!B554),"",TRIM(PROPER('Klanten gegevens'!B554)))</f>
        <v>Hameleers</v>
      </c>
      <c r="D594" s="19" t="str">
        <f t="shared" si="118"/>
        <v/>
      </c>
      <c r="E594" s="20" t="str">
        <f>IF(ISBLANK('Klanten gegevens'!C554),"",TRIM(PROPER('Klanten gegevens'!C554)))</f>
        <v>678</v>
      </c>
      <c r="F594" s="19" t="str">
        <f t="shared" si="119"/>
        <v/>
      </c>
      <c r="G594" s="19" t="str">
        <f>IF(F594="double ID",(MATCH(E594,E595:$E$3002,0)),"")</f>
        <v/>
      </c>
      <c r="H594" s="19" t="b">
        <f t="shared" si="120"/>
        <v>0</v>
      </c>
      <c r="I594" s="20" t="str">
        <f>IF(ISBLANK('Klanten gegevens'!D554),"",TRIM('Klanten gegevens'!D554))</f>
        <v>juleshameleers@live.nl</v>
      </c>
      <c r="J594" s="19" t="str">
        <f t="shared" si="121"/>
        <v/>
      </c>
      <c r="K594" s="19" t="str">
        <f>IF(J594="double email",(MATCH(I594,I595:$I$3002,0)),"")</f>
        <v/>
      </c>
      <c r="L594" s="19" t="b">
        <f t="shared" si="122"/>
        <v>0</v>
      </c>
      <c r="M594" s="20" t="str">
        <f>IF(ISBLANK('Klanten gegevens'!E554),"",TRIM('Klanten gegevens'!E554))</f>
        <v>ja</v>
      </c>
      <c r="N594" s="19" t="str">
        <f t="shared" si="123"/>
        <v/>
      </c>
      <c r="Q594" s="20" t="str">
        <f>IF(ISBLANK('Klanten gegevens'!R554),"",TRIM('Klanten gegevens'!R554))</f>
        <v/>
      </c>
      <c r="R594" s="19" t="str">
        <f t="shared" si="124"/>
        <v/>
      </c>
      <c r="S594" s="19" t="str">
        <f t="shared" si="125"/>
        <v/>
      </c>
      <c r="T594" s="19" t="str">
        <f t="shared" si="126"/>
        <v/>
      </c>
      <c r="U594" s="19" t="str">
        <f t="shared" si="127"/>
        <v/>
      </c>
      <c r="X594" s="20" t="str">
        <f>IF(ISBLANK('Klanten gegevens'!S554),"",TRIM('Klanten gegevens'!S554))</f>
        <v/>
      </c>
      <c r="Y594" s="19" t="str">
        <f t="shared" si="128"/>
        <v/>
      </c>
      <c r="Z594" s="20" t="str">
        <f>IF(ISBLANK('Klanten gegevens'!T554),"",TRIM('Klanten gegevens'!T554))</f>
        <v/>
      </c>
      <c r="AA594" s="19" t="str">
        <f t="shared" si="129"/>
        <v/>
      </c>
    </row>
    <row r="595" spans="1:27" x14ac:dyDescent="0.2">
      <c r="A595" s="19" t="str">
        <f>IF(ISBLANK('Klanten gegevens'!A555),"",TRIM(PROPER('Klanten gegevens'!A555)))</f>
        <v>Jules</v>
      </c>
      <c r="B595" s="19" t="str">
        <f t="shared" si="117"/>
        <v/>
      </c>
      <c r="C595" s="20" t="str">
        <f>IF(ISBLANK('Klanten gegevens'!B555),"",TRIM(PROPER('Klanten gegevens'!B555)))</f>
        <v>Jurien</v>
      </c>
      <c r="D595" s="19" t="str">
        <f t="shared" si="118"/>
        <v/>
      </c>
      <c r="E595" s="20" t="str">
        <f>IF(ISBLANK('Klanten gegevens'!C555),"",TRIM(PROPER('Klanten gegevens'!C555)))</f>
        <v>809</v>
      </c>
      <c r="F595" s="19" t="str">
        <f t="shared" si="119"/>
        <v/>
      </c>
      <c r="G595" s="19" t="str">
        <f>IF(F595="double ID",(MATCH(E595,E596:$E$3002,0)),"")</f>
        <v/>
      </c>
      <c r="H595" s="19" t="b">
        <f t="shared" si="120"/>
        <v>0</v>
      </c>
      <c r="I595" s="20" t="str">
        <f>IF(ISBLANK('Klanten gegevens'!D555),"",TRIM('Klanten gegevens'!D555))</f>
        <v>j.jurien@hotmail.com</v>
      </c>
      <c r="J595" s="19" t="str">
        <f t="shared" si="121"/>
        <v/>
      </c>
      <c r="K595" s="19" t="str">
        <f>IF(J595="double email",(MATCH(I595,I596:$I$3002,0)),"")</f>
        <v/>
      </c>
      <c r="L595" s="19" t="b">
        <f t="shared" si="122"/>
        <v>0</v>
      </c>
      <c r="M595" s="20" t="str">
        <f>IF(ISBLANK('Klanten gegevens'!E555),"",TRIM('Klanten gegevens'!E555))</f>
        <v>ja</v>
      </c>
      <c r="N595" s="19" t="str">
        <f t="shared" si="123"/>
        <v/>
      </c>
      <c r="Q595" s="20" t="str">
        <f>IF(ISBLANK('Klanten gegevens'!R555),"",TRIM('Klanten gegevens'!R555))</f>
        <v/>
      </c>
      <c r="R595" s="19" t="str">
        <f t="shared" si="124"/>
        <v/>
      </c>
      <c r="S595" s="19" t="str">
        <f t="shared" si="125"/>
        <v/>
      </c>
      <c r="T595" s="19" t="str">
        <f t="shared" si="126"/>
        <v/>
      </c>
      <c r="U595" s="19" t="str">
        <f t="shared" si="127"/>
        <v/>
      </c>
      <c r="X595" s="20" t="str">
        <f>IF(ISBLANK('Klanten gegevens'!S555),"",TRIM('Klanten gegevens'!S555))</f>
        <v/>
      </c>
      <c r="Y595" s="19" t="str">
        <f t="shared" si="128"/>
        <v/>
      </c>
      <c r="Z595" s="20" t="str">
        <f>IF(ISBLANK('Klanten gegevens'!T555),"",TRIM('Klanten gegevens'!T555))</f>
        <v/>
      </c>
      <c r="AA595" s="19" t="str">
        <f t="shared" si="129"/>
        <v/>
      </c>
    </row>
    <row r="596" spans="1:27" x14ac:dyDescent="0.2">
      <c r="A596" s="19" t="str">
        <f>IF(ISBLANK('Klanten gegevens'!A556),"",TRIM(PROPER('Klanten gegevens'!A556)))</f>
        <v>Julia</v>
      </c>
      <c r="B596" s="19" t="str">
        <f t="shared" si="117"/>
        <v/>
      </c>
      <c r="C596" s="20" t="str">
        <f>IF(ISBLANK('Klanten gegevens'!B556),"",TRIM(PROPER('Klanten gegevens'!B556)))</f>
        <v>Clabbers</v>
      </c>
      <c r="D596" s="19" t="str">
        <f t="shared" si="118"/>
        <v/>
      </c>
      <c r="E596" s="20" t="str">
        <f>IF(ISBLANK('Klanten gegevens'!C556),"",TRIM(PROPER('Klanten gegevens'!C556)))</f>
        <v>39</v>
      </c>
      <c r="F596" s="19" t="str">
        <f t="shared" si="119"/>
        <v/>
      </c>
      <c r="G596" s="19" t="str">
        <f>IF(F596="double ID",(MATCH(E596,E597:$E$3002,0)),"")</f>
        <v/>
      </c>
      <c r="H596" s="19" t="b">
        <f t="shared" si="120"/>
        <v>0</v>
      </c>
      <c r="I596" s="20" t="str">
        <f>IF(ISBLANK('Klanten gegevens'!D556),"",TRIM('Klanten gegevens'!D556))</f>
        <v>julia_clabbers@hotmail.com</v>
      </c>
      <c r="J596" s="19" t="str">
        <f t="shared" si="121"/>
        <v/>
      </c>
      <c r="K596" s="19" t="str">
        <f>IF(J596="double email",(MATCH(I596,I597:$I$3002,0)),"")</f>
        <v/>
      </c>
      <c r="L596" s="19" t="b">
        <f t="shared" si="122"/>
        <v>0</v>
      </c>
      <c r="M596" s="20" t="str">
        <f>IF(ISBLANK('Klanten gegevens'!E556),"",TRIM('Klanten gegevens'!E556))</f>
        <v>ja</v>
      </c>
      <c r="N596" s="19" t="str">
        <f t="shared" si="123"/>
        <v/>
      </c>
      <c r="Q596" s="20" t="str">
        <f>IF(ISBLANK('Klanten gegevens'!R556),"",TRIM('Klanten gegevens'!R556))</f>
        <v/>
      </c>
      <c r="R596" s="19" t="str">
        <f t="shared" si="124"/>
        <v/>
      </c>
      <c r="S596" s="19" t="str">
        <f t="shared" si="125"/>
        <v/>
      </c>
      <c r="T596" s="19" t="str">
        <f t="shared" si="126"/>
        <v/>
      </c>
      <c r="U596" s="19" t="str">
        <f t="shared" si="127"/>
        <v/>
      </c>
      <c r="X596" s="20" t="str">
        <f>IF(ISBLANK('Klanten gegevens'!S556),"",TRIM('Klanten gegevens'!S556))</f>
        <v/>
      </c>
      <c r="Y596" s="19" t="str">
        <f t="shared" si="128"/>
        <v/>
      </c>
      <c r="Z596" s="20" t="str">
        <f>IF(ISBLANK('Klanten gegevens'!T556),"",TRIM('Klanten gegevens'!T556))</f>
        <v/>
      </c>
      <c r="AA596" s="19" t="str">
        <f t="shared" si="129"/>
        <v/>
      </c>
    </row>
    <row r="597" spans="1:27" x14ac:dyDescent="0.2">
      <c r="A597" s="19" t="str">
        <f>IF(ISBLANK('Klanten gegevens'!A557),"",TRIM(PROPER('Klanten gegevens'!A557)))</f>
        <v>Julia</v>
      </c>
      <c r="B597" s="19" t="str">
        <f t="shared" si="117"/>
        <v/>
      </c>
      <c r="C597" s="20" t="str">
        <f>IF(ISBLANK('Klanten gegevens'!B557),"",TRIM(PROPER('Klanten gegevens'!B557)))</f>
        <v>Roijen</v>
      </c>
      <c r="D597" s="19" t="str">
        <f t="shared" si="118"/>
        <v/>
      </c>
      <c r="E597" s="20" t="str">
        <f>IF(ISBLANK('Klanten gegevens'!C557),"",TRIM(PROPER('Klanten gegevens'!C557)))</f>
        <v>174</v>
      </c>
      <c r="F597" s="19" t="str">
        <f t="shared" si="119"/>
        <v/>
      </c>
      <c r="G597" s="19" t="str">
        <f>IF(F597="double ID",(MATCH(E597,E598:$E$3002,0)),"")</f>
        <v/>
      </c>
      <c r="H597" s="19" t="b">
        <f t="shared" si="120"/>
        <v>0</v>
      </c>
      <c r="I597" s="20" t="str">
        <f>IF(ISBLANK('Klanten gegevens'!D557),"",TRIM('Klanten gegevens'!D557))</f>
        <v>jjn.roijen@gmail.com</v>
      </c>
      <c r="J597" s="19" t="str">
        <f t="shared" si="121"/>
        <v/>
      </c>
      <c r="K597" s="19" t="str">
        <f>IF(J597="double email",(MATCH(I597,I598:$I$3002,0)),"")</f>
        <v/>
      </c>
      <c r="L597" s="19" t="b">
        <f t="shared" si="122"/>
        <v>0</v>
      </c>
      <c r="M597" s="20" t="str">
        <f>IF(ISBLANK('Klanten gegevens'!E557),"",TRIM('Klanten gegevens'!E557))</f>
        <v>ja</v>
      </c>
      <c r="N597" s="19" t="str">
        <f t="shared" si="123"/>
        <v/>
      </c>
      <c r="Q597" s="20" t="str">
        <f>IF(ISBLANK('Klanten gegevens'!R557),"",TRIM('Klanten gegevens'!R557))</f>
        <v/>
      </c>
      <c r="R597" s="19" t="str">
        <f t="shared" si="124"/>
        <v/>
      </c>
      <c r="S597" s="19" t="str">
        <f t="shared" si="125"/>
        <v/>
      </c>
      <c r="T597" s="19" t="str">
        <f t="shared" si="126"/>
        <v/>
      </c>
      <c r="U597" s="19" t="str">
        <f t="shared" si="127"/>
        <v/>
      </c>
      <c r="X597" s="20" t="str">
        <f>IF(ISBLANK('Klanten gegevens'!S557),"",TRIM('Klanten gegevens'!S557))</f>
        <v/>
      </c>
      <c r="Y597" s="19" t="str">
        <f t="shared" si="128"/>
        <v/>
      </c>
      <c r="Z597" s="20" t="str">
        <f>IF(ISBLANK('Klanten gegevens'!T557),"",TRIM('Klanten gegevens'!T557))</f>
        <v/>
      </c>
      <c r="AA597" s="19" t="str">
        <f t="shared" si="129"/>
        <v/>
      </c>
    </row>
    <row r="598" spans="1:27" x14ac:dyDescent="0.2">
      <c r="A598" s="19" t="str">
        <f>IF(ISBLANK('Klanten gegevens'!A558),"",TRIM(PROPER('Klanten gegevens'!A558)))</f>
        <v>Julia</v>
      </c>
      <c r="B598" s="19" t="str">
        <f t="shared" si="117"/>
        <v/>
      </c>
      <c r="C598" s="20" t="str">
        <f>IF(ISBLANK('Klanten gegevens'!B558),"",TRIM(PROPER('Klanten gegevens'!B558)))</f>
        <v>Reinhardt</v>
      </c>
      <c r="D598" s="19" t="str">
        <f t="shared" si="118"/>
        <v/>
      </c>
      <c r="E598" s="20" t="str">
        <f>IF(ISBLANK('Klanten gegevens'!C558),"",TRIM(PROPER('Klanten gegevens'!C558)))</f>
        <v>1252</v>
      </c>
      <c r="F598" s="19" t="str">
        <f t="shared" si="119"/>
        <v/>
      </c>
      <c r="G598" s="19" t="str">
        <f>IF(F598="double ID",(MATCH(E598,E599:$E$3002,0)),"")</f>
        <v/>
      </c>
      <c r="H598" s="19" t="b">
        <f t="shared" si="120"/>
        <v>0</v>
      </c>
      <c r="I598" s="20" t="str">
        <f>IF(ISBLANK('Klanten gegevens'!D558),"",TRIM('Klanten gegevens'!D558))</f>
        <v>julia.reinhardt17@gmail.com</v>
      </c>
      <c r="J598" s="19" t="str">
        <f t="shared" si="121"/>
        <v/>
      </c>
      <c r="K598" s="19" t="str">
        <f>IF(J598="double email",(MATCH(I598,I599:$I$3002,0)),"")</f>
        <v/>
      </c>
      <c r="L598" s="19" t="b">
        <f t="shared" si="122"/>
        <v>0</v>
      </c>
      <c r="M598" s="20" t="str">
        <f>IF(ISBLANK('Klanten gegevens'!E558),"",TRIM('Klanten gegevens'!E558))</f>
        <v>ja</v>
      </c>
      <c r="N598" s="19" t="str">
        <f t="shared" si="123"/>
        <v/>
      </c>
      <c r="Q598" s="20" t="str">
        <f>IF(ISBLANK('Klanten gegevens'!R558),"",TRIM('Klanten gegevens'!R558))</f>
        <v/>
      </c>
      <c r="R598" s="19" t="str">
        <f t="shared" si="124"/>
        <v/>
      </c>
      <c r="S598" s="19" t="str">
        <f t="shared" si="125"/>
        <v/>
      </c>
      <c r="T598" s="19" t="str">
        <f t="shared" si="126"/>
        <v/>
      </c>
      <c r="U598" s="19" t="str">
        <f t="shared" si="127"/>
        <v/>
      </c>
      <c r="X598" s="20" t="str">
        <f>IF(ISBLANK('Klanten gegevens'!S558),"",TRIM('Klanten gegevens'!S558))</f>
        <v/>
      </c>
      <c r="Y598" s="19" t="str">
        <f t="shared" si="128"/>
        <v/>
      </c>
      <c r="Z598" s="20" t="str">
        <f>IF(ISBLANK('Klanten gegevens'!T558),"",TRIM('Klanten gegevens'!T558))</f>
        <v/>
      </c>
      <c r="AA598" s="19" t="str">
        <f t="shared" si="129"/>
        <v/>
      </c>
    </row>
    <row r="599" spans="1:27" x14ac:dyDescent="0.2">
      <c r="A599" s="19" t="e">
        <f>IF(ISBLANK('Klanten gegevens'!#REF!),"",TRIM(PROPER('Klanten gegevens'!#REF!)))</f>
        <v>#REF!</v>
      </c>
      <c r="B599" s="19" t="e">
        <f t="shared" si="117"/>
        <v>#REF!</v>
      </c>
      <c r="C599" s="20" t="e">
        <f>IF(ISBLANK('Klanten gegevens'!#REF!),"",TRIM(PROPER('Klanten gegevens'!#REF!)))</f>
        <v>#REF!</v>
      </c>
      <c r="D599" s="19" t="e">
        <f t="shared" si="118"/>
        <v>#REF!</v>
      </c>
      <c r="E599" s="20" t="e">
        <f>IF(ISBLANK('Klanten gegevens'!#REF!),"",TRIM(PROPER('Klanten gegevens'!#REF!)))</f>
        <v>#REF!</v>
      </c>
      <c r="F599" s="19" t="e">
        <f t="shared" si="119"/>
        <v>#REF!</v>
      </c>
      <c r="G599" s="19" t="e">
        <f>IF(F599="double ID",(MATCH(E599,E600:$E$3002,0)),"")</f>
        <v>#REF!</v>
      </c>
      <c r="H599" s="19" t="b">
        <f t="shared" si="120"/>
        <v>0</v>
      </c>
      <c r="I599" s="20" t="e">
        <f>IF(ISBLANK('Klanten gegevens'!#REF!),"",TRIM('Klanten gegevens'!#REF!))</f>
        <v>#REF!</v>
      </c>
      <c r="J599" s="19" t="e">
        <f t="shared" si="121"/>
        <v>#REF!</v>
      </c>
      <c r="K599" s="19" t="e">
        <f>IF(J599="double email",(MATCH(I599,I600:$I$3002,0)),"")</f>
        <v>#REF!</v>
      </c>
      <c r="L599" s="19" t="b">
        <f t="shared" si="122"/>
        <v>0</v>
      </c>
      <c r="M599" s="20" t="e">
        <f>IF(ISBLANK('Klanten gegevens'!#REF!),"",TRIM('Klanten gegevens'!#REF!))</f>
        <v>#REF!</v>
      </c>
      <c r="N599" s="19" t="e">
        <f t="shared" si="123"/>
        <v>#REF!</v>
      </c>
      <c r="Q599" s="20" t="e">
        <f>IF(ISBLANK('Klanten gegevens'!#REF!),"",TRIM('Klanten gegevens'!#REF!))</f>
        <v>#REF!</v>
      </c>
      <c r="R599" s="19" t="e">
        <f t="shared" si="124"/>
        <v>#REF!</v>
      </c>
      <c r="S599" s="19" t="e">
        <f t="shared" si="125"/>
        <v>#REF!</v>
      </c>
      <c r="T599" s="19" t="e">
        <f t="shared" si="126"/>
        <v>#REF!</v>
      </c>
      <c r="U599" s="19" t="e">
        <f t="shared" si="127"/>
        <v>#REF!</v>
      </c>
      <c r="X599" s="20" t="e">
        <f>IF(ISBLANK('Klanten gegevens'!#REF!),"",TRIM('Klanten gegevens'!#REF!))</f>
        <v>#REF!</v>
      </c>
      <c r="Y599" s="19" t="e">
        <f t="shared" si="128"/>
        <v>#REF!</v>
      </c>
      <c r="Z599" s="20" t="e">
        <f>IF(ISBLANK('Klanten gegevens'!#REF!),"",TRIM('Klanten gegevens'!#REF!))</f>
        <v>#REF!</v>
      </c>
      <c r="AA599" s="19" t="e">
        <f t="shared" si="129"/>
        <v>#REF!</v>
      </c>
    </row>
    <row r="600" spans="1:27" x14ac:dyDescent="0.2">
      <c r="A600" s="19" t="str">
        <f>IF(ISBLANK('Klanten gegevens'!A559),"",TRIM(PROPER('Klanten gegevens'!A559)))</f>
        <v>Juliane</v>
      </c>
      <c r="B600" s="19" t="str">
        <f t="shared" si="117"/>
        <v/>
      </c>
      <c r="C600" s="20" t="str">
        <f>IF(ISBLANK('Klanten gegevens'!B559),"",TRIM(PROPER('Klanten gegevens'!B559)))</f>
        <v>Damm</v>
      </c>
      <c r="D600" s="19" t="str">
        <f t="shared" si="118"/>
        <v/>
      </c>
      <c r="E600" s="20" t="str">
        <f>IF(ISBLANK('Klanten gegevens'!C559),"",TRIM(PROPER('Klanten gegevens'!C559)))</f>
        <v>46</v>
      </c>
      <c r="F600" s="19" t="str">
        <f t="shared" si="119"/>
        <v/>
      </c>
      <c r="G600" s="19" t="str">
        <f>IF(F600="double ID",(MATCH(E600,E601:$E$3002,0)),"")</f>
        <v/>
      </c>
      <c r="H600" s="19" t="b">
        <f t="shared" si="120"/>
        <v>0</v>
      </c>
      <c r="I600" s="20" t="str">
        <f>IF(ISBLANK('Klanten gegevens'!D559),"",TRIM('Klanten gegevens'!D559))</f>
        <v>jule.damm@web.de</v>
      </c>
      <c r="J600" s="19" t="str">
        <f t="shared" si="121"/>
        <v/>
      </c>
      <c r="K600" s="19" t="str">
        <f>IF(J600="double email",(MATCH(I600,I601:$I$3002,0)),"")</f>
        <v/>
      </c>
      <c r="L600" s="19" t="b">
        <f t="shared" si="122"/>
        <v>0</v>
      </c>
      <c r="M600" s="20" t="str">
        <f>IF(ISBLANK('Klanten gegevens'!E559),"",TRIM('Klanten gegevens'!E559))</f>
        <v>ja</v>
      </c>
      <c r="N600" s="19" t="str">
        <f t="shared" si="123"/>
        <v/>
      </c>
      <c r="Q600" s="20" t="str">
        <f>IF(ISBLANK('Klanten gegevens'!R559),"",TRIM('Klanten gegevens'!R559))</f>
        <v/>
      </c>
      <c r="R600" s="19" t="str">
        <f t="shared" si="124"/>
        <v/>
      </c>
      <c r="S600" s="19" t="str">
        <f t="shared" si="125"/>
        <v/>
      </c>
      <c r="T600" s="19" t="str">
        <f t="shared" si="126"/>
        <v/>
      </c>
      <c r="U600" s="19" t="str">
        <f t="shared" si="127"/>
        <v/>
      </c>
      <c r="X600" s="20" t="str">
        <f>IF(ISBLANK('Klanten gegevens'!S559),"",TRIM('Klanten gegevens'!S559))</f>
        <v/>
      </c>
      <c r="Y600" s="19" t="str">
        <f t="shared" si="128"/>
        <v/>
      </c>
      <c r="Z600" s="20" t="str">
        <f>IF(ISBLANK('Klanten gegevens'!T559),"",TRIM('Klanten gegevens'!T559))</f>
        <v/>
      </c>
      <c r="AA600" s="19" t="str">
        <f t="shared" si="129"/>
        <v/>
      </c>
    </row>
    <row r="601" spans="1:27" x14ac:dyDescent="0.2">
      <c r="A601" s="19" t="str">
        <f>IF(ISBLANK('Klanten gegevens'!A560),"",TRIM(PROPER('Klanten gegevens'!A560)))</f>
        <v>Julie</v>
      </c>
      <c r="B601" s="19" t="str">
        <f t="shared" si="117"/>
        <v/>
      </c>
      <c r="C601" s="20" t="str">
        <f>IF(ISBLANK('Klanten gegevens'!B560),"",TRIM(PROPER('Klanten gegevens'!B560)))</f>
        <v>Gallet</v>
      </c>
      <c r="D601" s="19" t="str">
        <f t="shared" si="118"/>
        <v/>
      </c>
      <c r="E601" s="20" t="str">
        <f>IF(ISBLANK('Klanten gegevens'!C560),"",TRIM(PROPER('Klanten gegevens'!C560)))</f>
        <v>602</v>
      </c>
      <c r="F601" s="19" t="str">
        <f t="shared" si="119"/>
        <v/>
      </c>
      <c r="G601" s="19" t="str">
        <f>IF(F601="double ID",(MATCH(E601,E602:$E$3002,0)),"")</f>
        <v/>
      </c>
      <c r="H601" s="19" t="b">
        <f t="shared" si="120"/>
        <v>0</v>
      </c>
      <c r="I601" s="20" t="str">
        <f>IF(ISBLANK('Klanten gegevens'!D560),"",TRIM('Klanten gegevens'!D560))</f>
        <v>Julie.gallet@outlook.fr</v>
      </c>
      <c r="J601" s="19" t="str">
        <f t="shared" si="121"/>
        <v/>
      </c>
      <c r="K601" s="19" t="str">
        <f>IF(J601="double email",(MATCH(I601,I602:$I$3002,0)),"")</f>
        <v/>
      </c>
      <c r="L601" s="19" t="b">
        <f t="shared" si="122"/>
        <v>0</v>
      </c>
      <c r="M601" s="20" t="str">
        <f>IF(ISBLANK('Klanten gegevens'!E560),"",TRIM('Klanten gegevens'!E560))</f>
        <v>ja</v>
      </c>
      <c r="N601" s="19" t="str">
        <f t="shared" si="123"/>
        <v/>
      </c>
      <c r="Q601" s="20" t="str">
        <f>IF(ISBLANK('Klanten gegevens'!R560),"",TRIM('Klanten gegevens'!R560))</f>
        <v/>
      </c>
      <c r="R601" s="19" t="str">
        <f t="shared" si="124"/>
        <v/>
      </c>
      <c r="S601" s="19" t="str">
        <f t="shared" si="125"/>
        <v/>
      </c>
      <c r="T601" s="19" t="str">
        <f t="shared" si="126"/>
        <v/>
      </c>
      <c r="U601" s="19" t="str">
        <f t="shared" si="127"/>
        <v/>
      </c>
      <c r="X601" s="20" t="str">
        <f>IF(ISBLANK('Klanten gegevens'!S560),"",TRIM('Klanten gegevens'!S560))</f>
        <v/>
      </c>
      <c r="Y601" s="19" t="str">
        <f t="shared" si="128"/>
        <v/>
      </c>
      <c r="Z601" s="20" t="str">
        <f>IF(ISBLANK('Klanten gegevens'!T560),"",TRIM('Klanten gegevens'!T560))</f>
        <v/>
      </c>
      <c r="AA601" s="19" t="str">
        <f t="shared" si="129"/>
        <v/>
      </c>
    </row>
    <row r="602" spans="1:27" x14ac:dyDescent="0.2">
      <c r="A602" s="19" t="str">
        <f>IF(ISBLANK('Klanten gegevens'!A561),"",TRIM(PROPER('Klanten gegevens'!A561)))</f>
        <v>Julie</v>
      </c>
      <c r="B602" s="19" t="str">
        <f t="shared" si="117"/>
        <v/>
      </c>
      <c r="C602" s="20" t="str">
        <f>IF(ISBLANK('Klanten gegevens'!B561),"",TRIM(PROPER('Klanten gegevens'!B561)))</f>
        <v>Savelkouls</v>
      </c>
      <c r="D602" s="19" t="str">
        <f t="shared" si="118"/>
        <v/>
      </c>
      <c r="E602" s="20" t="str">
        <f>IF(ISBLANK('Klanten gegevens'!C561),"",TRIM(PROPER('Klanten gegevens'!C561)))</f>
        <v>1254</v>
      </c>
      <c r="F602" s="19" t="str">
        <f t="shared" si="119"/>
        <v/>
      </c>
      <c r="G602" s="19" t="str">
        <f>IF(F602="double ID",(MATCH(E602,E603:$E$3002,0)),"")</f>
        <v/>
      </c>
      <c r="H602" s="19" t="b">
        <f t="shared" si="120"/>
        <v>0</v>
      </c>
      <c r="I602" s="20" t="str">
        <f>IF(ISBLANK('Klanten gegevens'!D561),"",TRIM('Klanten gegevens'!D561))</f>
        <v>j.savelkouls@online.nl</v>
      </c>
      <c r="J602" s="19" t="str">
        <f t="shared" si="121"/>
        <v/>
      </c>
      <c r="K602" s="19" t="str">
        <f>IF(J602="double email",(MATCH(I602,I603:$I$3002,0)),"")</f>
        <v/>
      </c>
      <c r="L602" s="19" t="b">
        <f t="shared" si="122"/>
        <v>0</v>
      </c>
      <c r="M602" s="20" t="str">
        <f>IF(ISBLANK('Klanten gegevens'!E561),"",TRIM('Klanten gegevens'!E561))</f>
        <v>ja</v>
      </c>
      <c r="N602" s="19" t="str">
        <f t="shared" si="123"/>
        <v/>
      </c>
      <c r="Q602" s="20" t="str">
        <f>IF(ISBLANK('Klanten gegevens'!R561),"",TRIM('Klanten gegevens'!R561))</f>
        <v/>
      </c>
      <c r="R602" s="19" t="str">
        <f t="shared" si="124"/>
        <v/>
      </c>
      <c r="S602" s="19" t="str">
        <f t="shared" si="125"/>
        <v/>
      </c>
      <c r="T602" s="19" t="str">
        <f t="shared" si="126"/>
        <v/>
      </c>
      <c r="U602" s="19" t="str">
        <f t="shared" si="127"/>
        <v/>
      </c>
      <c r="X602" s="20" t="str">
        <f>IF(ISBLANK('Klanten gegevens'!S561),"",TRIM('Klanten gegevens'!S561))</f>
        <v/>
      </c>
      <c r="Y602" s="19" t="str">
        <f t="shared" si="128"/>
        <v/>
      </c>
      <c r="Z602" s="20" t="str">
        <f>IF(ISBLANK('Klanten gegevens'!T561),"",TRIM('Klanten gegevens'!T561))</f>
        <v/>
      </c>
      <c r="AA602" s="19" t="str">
        <f t="shared" si="129"/>
        <v/>
      </c>
    </row>
    <row r="603" spans="1:27" x14ac:dyDescent="0.2">
      <c r="A603" s="19" t="str">
        <f>IF(ISBLANK('Klanten gegevens'!A562),"",TRIM(PROPER('Klanten gegevens'!A562)))</f>
        <v>Julien</v>
      </c>
      <c r="B603" s="19" t="str">
        <f t="shared" si="117"/>
        <v/>
      </c>
      <c r="C603" s="20" t="str">
        <f>IF(ISBLANK('Klanten gegevens'!B562),"",TRIM(PROPER('Klanten gegevens'!B562)))</f>
        <v>Boijmans</v>
      </c>
      <c r="D603" s="19" t="str">
        <f t="shared" si="118"/>
        <v/>
      </c>
      <c r="E603" s="20" t="str">
        <f>IF(ISBLANK('Klanten gegevens'!C562),"",TRIM(PROPER('Klanten gegevens'!C562)))</f>
        <v>365</v>
      </c>
      <c r="F603" s="19" t="str">
        <f t="shared" si="119"/>
        <v/>
      </c>
      <c r="G603" s="19" t="str">
        <f>IF(F603="double ID",(MATCH(E603,E604:$E$3002,0)),"")</f>
        <v/>
      </c>
      <c r="H603" s="19" t="b">
        <f t="shared" si="120"/>
        <v>0</v>
      </c>
      <c r="I603" s="20" t="str">
        <f>IF(ISBLANK('Klanten gegevens'!D562),"",TRIM('Klanten gegevens'!D562))</f>
        <v>julienboymans@hotmail.com</v>
      </c>
      <c r="J603" s="19" t="str">
        <f t="shared" si="121"/>
        <v/>
      </c>
      <c r="K603" s="19" t="str">
        <f>IF(J603="double email",(MATCH(I603,I604:$I$3002,0)),"")</f>
        <v/>
      </c>
      <c r="L603" s="19" t="b">
        <f t="shared" si="122"/>
        <v>0</v>
      </c>
      <c r="M603" s="20" t="str">
        <f>IF(ISBLANK('Klanten gegevens'!E562),"",TRIM('Klanten gegevens'!E562))</f>
        <v>ja</v>
      </c>
      <c r="N603" s="19" t="str">
        <f t="shared" si="123"/>
        <v/>
      </c>
      <c r="Q603" s="20" t="str">
        <f>IF(ISBLANK('Klanten gegevens'!R562),"",TRIM('Klanten gegevens'!R562))</f>
        <v/>
      </c>
      <c r="R603" s="19" t="str">
        <f t="shared" si="124"/>
        <v/>
      </c>
      <c r="S603" s="19" t="str">
        <f t="shared" si="125"/>
        <v/>
      </c>
      <c r="T603" s="19" t="str">
        <f t="shared" si="126"/>
        <v/>
      </c>
      <c r="U603" s="19" t="str">
        <f t="shared" si="127"/>
        <v/>
      </c>
      <c r="X603" s="20" t="str">
        <f>IF(ISBLANK('Klanten gegevens'!S562),"",TRIM('Klanten gegevens'!S562))</f>
        <v/>
      </c>
      <c r="Y603" s="19" t="str">
        <f t="shared" si="128"/>
        <v/>
      </c>
      <c r="Z603" s="20" t="str">
        <f>IF(ISBLANK('Klanten gegevens'!T562),"",TRIM('Klanten gegevens'!T562))</f>
        <v/>
      </c>
      <c r="AA603" s="19" t="str">
        <f t="shared" si="129"/>
        <v/>
      </c>
    </row>
    <row r="604" spans="1:27" x14ac:dyDescent="0.2">
      <c r="A604" s="19" t="str">
        <f>IF(ISBLANK('Klanten gegevens'!A563),"",TRIM(PROPER('Klanten gegevens'!A563)))</f>
        <v>Julien</v>
      </c>
      <c r="B604" s="19" t="str">
        <f t="shared" si="117"/>
        <v/>
      </c>
      <c r="C604" s="20" t="str">
        <f>IF(ISBLANK('Klanten gegevens'!B563),"",TRIM(PROPER('Klanten gegevens'!B563)))</f>
        <v>Reijnders</v>
      </c>
      <c r="D604" s="19" t="str">
        <f t="shared" si="118"/>
        <v/>
      </c>
      <c r="E604" s="20" t="str">
        <f>IF(ISBLANK('Klanten gegevens'!C563),"",TRIM(PROPER('Klanten gegevens'!C563)))</f>
        <v>1255</v>
      </c>
      <c r="F604" s="19" t="str">
        <f t="shared" si="119"/>
        <v/>
      </c>
      <c r="G604" s="19" t="str">
        <f>IF(F604="double ID",(MATCH(E604,E605:$E$3002,0)),"")</f>
        <v/>
      </c>
      <c r="H604" s="19" t="b">
        <f t="shared" si="120"/>
        <v>0</v>
      </c>
      <c r="I604" s="20" t="str">
        <f>IF(ISBLANK('Klanten gegevens'!D563),"",TRIM('Klanten gegevens'!D563))</f>
        <v>jreijnders@live.com</v>
      </c>
      <c r="J604" s="19" t="str">
        <f t="shared" si="121"/>
        <v/>
      </c>
      <c r="K604" s="19" t="str">
        <f>IF(J604="double email",(MATCH(I604,I605:$I$3002,0)),"")</f>
        <v/>
      </c>
      <c r="L604" s="19" t="b">
        <f t="shared" si="122"/>
        <v>0</v>
      </c>
      <c r="M604" s="20" t="str">
        <f>IF(ISBLANK('Klanten gegevens'!E563),"",TRIM('Klanten gegevens'!E563))</f>
        <v>ja</v>
      </c>
      <c r="N604" s="19" t="str">
        <f t="shared" si="123"/>
        <v/>
      </c>
      <c r="Q604" s="20" t="str">
        <f>IF(ISBLANK('Klanten gegevens'!R563),"",TRIM('Klanten gegevens'!R563))</f>
        <v/>
      </c>
      <c r="R604" s="19" t="str">
        <f t="shared" si="124"/>
        <v/>
      </c>
      <c r="S604" s="19" t="str">
        <f t="shared" si="125"/>
        <v/>
      </c>
      <c r="T604" s="19" t="str">
        <f t="shared" si="126"/>
        <v/>
      </c>
      <c r="U604" s="19" t="str">
        <f t="shared" si="127"/>
        <v/>
      </c>
      <c r="X604" s="20" t="str">
        <f>IF(ISBLANK('Klanten gegevens'!S563),"",TRIM('Klanten gegevens'!S563))</f>
        <v/>
      </c>
      <c r="Y604" s="19" t="str">
        <f t="shared" si="128"/>
        <v/>
      </c>
      <c r="Z604" s="20" t="str">
        <f>IF(ISBLANK('Klanten gegevens'!T563),"",TRIM('Klanten gegevens'!T563))</f>
        <v/>
      </c>
      <c r="AA604" s="19" t="str">
        <f t="shared" si="129"/>
        <v/>
      </c>
    </row>
    <row r="605" spans="1:27" x14ac:dyDescent="0.2">
      <c r="A605" s="19" t="str">
        <f>IF(ISBLANK('Klanten gegevens'!A564),"",TRIM(PROPER('Klanten gegevens'!A564)))</f>
        <v>July</v>
      </c>
      <c r="B605" s="19" t="str">
        <f t="shared" si="117"/>
        <v/>
      </c>
      <c r="C605" s="20" t="str">
        <f>IF(ISBLANK('Klanten gegevens'!B564),"",TRIM(PROPER('Klanten gegevens'!B564)))</f>
        <v>Cruz</v>
      </c>
      <c r="D605" s="19" t="str">
        <f t="shared" si="118"/>
        <v/>
      </c>
      <c r="E605" s="20" t="str">
        <f>IF(ISBLANK('Klanten gegevens'!C564),"",TRIM(PROPER('Klanten gegevens'!C564)))</f>
        <v>467</v>
      </c>
      <c r="F605" s="19" t="str">
        <f t="shared" si="119"/>
        <v/>
      </c>
      <c r="G605" s="19" t="str">
        <f>IF(F605="double ID",(MATCH(E605,E606:$E$3002,0)),"")</f>
        <v/>
      </c>
      <c r="H605" s="19" t="b">
        <f t="shared" si="120"/>
        <v>0</v>
      </c>
      <c r="I605" s="20" t="str">
        <f>IF(ISBLANK('Klanten gegevens'!D564),"",TRIM('Klanten gegevens'!D564))</f>
        <v>juvicc@hotmail.com</v>
      </c>
      <c r="J605" s="19" t="str">
        <f t="shared" si="121"/>
        <v/>
      </c>
      <c r="K605" s="19" t="str">
        <f>IF(J605="double email",(MATCH(I605,I606:$I$3002,0)),"")</f>
        <v/>
      </c>
      <c r="L605" s="19" t="b">
        <f t="shared" si="122"/>
        <v>0</v>
      </c>
      <c r="M605" s="20" t="str">
        <f>IF(ISBLANK('Klanten gegevens'!E564),"",TRIM('Klanten gegevens'!E564))</f>
        <v>ja</v>
      </c>
      <c r="N605" s="19" t="str">
        <f t="shared" si="123"/>
        <v/>
      </c>
      <c r="Q605" s="20" t="str">
        <f>IF(ISBLANK('Klanten gegevens'!R564),"",TRIM('Klanten gegevens'!R564))</f>
        <v/>
      </c>
      <c r="R605" s="19" t="str">
        <f t="shared" si="124"/>
        <v/>
      </c>
      <c r="S605" s="19" t="str">
        <f t="shared" si="125"/>
        <v/>
      </c>
      <c r="T605" s="19" t="str">
        <f t="shared" si="126"/>
        <v/>
      </c>
      <c r="U605" s="19" t="str">
        <f t="shared" si="127"/>
        <v/>
      </c>
      <c r="X605" s="20" t="str">
        <f>IF(ISBLANK('Klanten gegevens'!S564),"",TRIM('Klanten gegevens'!S564))</f>
        <v/>
      </c>
      <c r="Y605" s="19" t="str">
        <f t="shared" si="128"/>
        <v/>
      </c>
      <c r="Z605" s="20" t="str">
        <f>IF(ISBLANK('Klanten gegevens'!T564),"",TRIM('Klanten gegevens'!T564))</f>
        <v/>
      </c>
      <c r="AA605" s="19" t="str">
        <f t="shared" si="129"/>
        <v/>
      </c>
    </row>
    <row r="606" spans="1:27" x14ac:dyDescent="0.2">
      <c r="A606" s="19" t="str">
        <f>IF(ISBLANK('Klanten gegevens'!A565),"",TRIM(PROPER('Klanten gegevens'!A565)))</f>
        <v>Jurian</v>
      </c>
      <c r="B606" s="19" t="str">
        <f t="shared" si="117"/>
        <v/>
      </c>
      <c r="C606" s="20" t="str">
        <f>IF(ISBLANK('Klanten gegevens'!B565),"",TRIM(PROPER('Klanten gegevens'!B565)))</f>
        <v>Pans</v>
      </c>
      <c r="D606" s="19" t="str">
        <f t="shared" si="118"/>
        <v/>
      </c>
      <c r="E606" s="20" t="str">
        <f>IF(ISBLANK('Klanten gegevens'!C565),"",TRIM(PROPER('Klanten gegevens'!C565)))</f>
        <v>1256</v>
      </c>
      <c r="F606" s="19" t="str">
        <f t="shared" si="119"/>
        <v/>
      </c>
      <c r="G606" s="19" t="str">
        <f>IF(F606="double ID",(MATCH(E606,E607:$E$3002,0)),"")</f>
        <v/>
      </c>
      <c r="H606" s="19" t="b">
        <f t="shared" si="120"/>
        <v>0</v>
      </c>
      <c r="I606" s="20" t="str">
        <f>IF(ISBLANK('Klanten gegevens'!D565),"",TRIM('Klanten gegevens'!D565))</f>
        <v>jurian.pans@hotmail.com</v>
      </c>
      <c r="J606" s="19" t="str">
        <f t="shared" si="121"/>
        <v/>
      </c>
      <c r="K606" s="19" t="str">
        <f>IF(J606="double email",(MATCH(I606,I607:$I$3002,0)),"")</f>
        <v/>
      </c>
      <c r="L606" s="19" t="b">
        <f t="shared" si="122"/>
        <v>0</v>
      </c>
      <c r="M606" s="20" t="str">
        <f>IF(ISBLANK('Klanten gegevens'!E565),"",TRIM('Klanten gegevens'!E565))</f>
        <v>ja</v>
      </c>
      <c r="N606" s="19" t="str">
        <f t="shared" si="123"/>
        <v/>
      </c>
      <c r="Q606" s="20" t="str">
        <f>IF(ISBLANK('Klanten gegevens'!R565),"",TRIM('Klanten gegevens'!R565))</f>
        <v/>
      </c>
      <c r="R606" s="19" t="str">
        <f t="shared" si="124"/>
        <v/>
      </c>
      <c r="S606" s="19" t="str">
        <f t="shared" si="125"/>
        <v/>
      </c>
      <c r="T606" s="19" t="str">
        <f t="shared" si="126"/>
        <v/>
      </c>
      <c r="U606" s="19" t="str">
        <f t="shared" si="127"/>
        <v/>
      </c>
      <c r="X606" s="20" t="str">
        <f>IF(ISBLANK('Klanten gegevens'!S565),"",TRIM('Klanten gegevens'!S565))</f>
        <v/>
      </c>
      <c r="Y606" s="19" t="str">
        <f t="shared" si="128"/>
        <v/>
      </c>
      <c r="Z606" s="20" t="str">
        <f>IF(ISBLANK('Klanten gegevens'!T565),"",TRIM('Klanten gegevens'!T565))</f>
        <v/>
      </c>
      <c r="AA606" s="19" t="str">
        <f t="shared" si="129"/>
        <v/>
      </c>
    </row>
    <row r="607" spans="1:27" x14ac:dyDescent="0.2">
      <c r="A607" s="19" t="str">
        <f>IF(ISBLANK('Klanten gegevens'!A566),"",TRIM(PROPER('Klanten gegevens'!A566)))</f>
        <v>Justice</v>
      </c>
      <c r="B607" s="19" t="str">
        <f t="shared" si="117"/>
        <v/>
      </c>
      <c r="C607" s="20" t="str">
        <f>IF(ISBLANK('Klanten gegevens'!B566),"",TRIM(PROPER('Klanten gegevens'!B566)))</f>
        <v>Peters</v>
      </c>
      <c r="D607" s="19" t="str">
        <f t="shared" si="118"/>
        <v/>
      </c>
      <c r="E607" s="20" t="str">
        <f>IF(ISBLANK('Klanten gegevens'!C566),"",TRIM(PROPER('Klanten gegevens'!C566)))</f>
        <v>156</v>
      </c>
      <c r="F607" s="19" t="str">
        <f t="shared" si="119"/>
        <v/>
      </c>
      <c r="G607" s="19" t="str">
        <f>IF(F607="double ID",(MATCH(E607,E608:$E$3002,0)),"")</f>
        <v/>
      </c>
      <c r="H607" s="19" t="b">
        <f t="shared" si="120"/>
        <v>0</v>
      </c>
      <c r="I607" s="20" t="str">
        <f>IF(ISBLANK('Klanten gegevens'!D566),"",TRIM('Klanten gegevens'!D566))</f>
        <v>justicepeters@live.nl</v>
      </c>
      <c r="J607" s="19" t="str">
        <f t="shared" si="121"/>
        <v/>
      </c>
      <c r="K607" s="19" t="str">
        <f>IF(J607="double email",(MATCH(I607,I608:$I$3002,0)),"")</f>
        <v/>
      </c>
      <c r="L607" s="19" t="b">
        <f t="shared" si="122"/>
        <v>0</v>
      </c>
      <c r="M607" s="20" t="str">
        <f>IF(ISBLANK('Klanten gegevens'!E566),"",TRIM('Klanten gegevens'!E566))</f>
        <v>ja</v>
      </c>
      <c r="N607" s="19" t="str">
        <f t="shared" si="123"/>
        <v/>
      </c>
      <c r="Q607" s="20" t="str">
        <f>IF(ISBLANK('Klanten gegevens'!R566),"",TRIM('Klanten gegevens'!R566))</f>
        <v/>
      </c>
      <c r="R607" s="19" t="str">
        <f t="shared" si="124"/>
        <v/>
      </c>
      <c r="S607" s="19" t="str">
        <f t="shared" si="125"/>
        <v/>
      </c>
      <c r="T607" s="19" t="str">
        <f t="shared" si="126"/>
        <v/>
      </c>
      <c r="U607" s="19" t="str">
        <f t="shared" si="127"/>
        <v/>
      </c>
      <c r="X607" s="20" t="str">
        <f>IF(ISBLANK('Klanten gegevens'!S566),"",TRIM('Klanten gegevens'!S566))</f>
        <v/>
      </c>
      <c r="Y607" s="19" t="str">
        <f t="shared" si="128"/>
        <v/>
      </c>
      <c r="Z607" s="20" t="str">
        <f>IF(ISBLANK('Klanten gegevens'!T566),"",TRIM('Klanten gegevens'!T566))</f>
        <v/>
      </c>
      <c r="AA607" s="19" t="str">
        <f t="shared" si="129"/>
        <v/>
      </c>
    </row>
    <row r="608" spans="1:27" x14ac:dyDescent="0.2">
      <c r="A608" s="19" t="str">
        <f>IF(ISBLANK('Klanten gegevens'!A567),"",TRIM(PROPER('Klanten gegevens'!A567)))</f>
        <v>Karin</v>
      </c>
      <c r="B608" s="19" t="str">
        <f t="shared" si="117"/>
        <v/>
      </c>
      <c r="C608" s="20" t="str">
        <f>IF(ISBLANK('Klanten gegevens'!B567),"",TRIM(PROPER('Klanten gegevens'!B567)))</f>
        <v>Van Der Brug</v>
      </c>
      <c r="D608" s="19" t="str">
        <f t="shared" si="118"/>
        <v/>
      </c>
      <c r="E608" s="20" t="str">
        <f>IF(ISBLANK('Klanten gegevens'!C567),"",TRIM(PROPER('Klanten gegevens'!C567)))</f>
        <v>1257</v>
      </c>
      <c r="F608" s="19" t="str">
        <f t="shared" si="119"/>
        <v/>
      </c>
      <c r="G608" s="19" t="str">
        <f>IF(F608="double ID",(MATCH(E608,E609:$E$3002,0)),"")</f>
        <v/>
      </c>
      <c r="H608" s="19" t="b">
        <f t="shared" si="120"/>
        <v>0</v>
      </c>
      <c r="I608" s="20" t="str">
        <f>IF(ISBLANK('Klanten gegevens'!D567),"",TRIM('Klanten gegevens'!D567))</f>
        <v>kvanderbrug@hotmail.com</v>
      </c>
      <c r="J608" s="19" t="str">
        <f t="shared" si="121"/>
        <v/>
      </c>
      <c r="K608" s="19" t="str">
        <f>IF(J608="double email",(MATCH(I608,I609:$I$3002,0)),"")</f>
        <v/>
      </c>
      <c r="L608" s="19" t="b">
        <f t="shared" si="122"/>
        <v>0</v>
      </c>
      <c r="M608" s="20" t="str">
        <f>IF(ISBLANK('Klanten gegevens'!E567),"",TRIM('Klanten gegevens'!E567))</f>
        <v>ja</v>
      </c>
      <c r="N608" s="19" t="str">
        <f t="shared" si="123"/>
        <v/>
      </c>
      <c r="Q608" s="20" t="str">
        <f>IF(ISBLANK('Klanten gegevens'!R567),"",TRIM('Klanten gegevens'!R567))</f>
        <v/>
      </c>
      <c r="R608" s="19" t="str">
        <f t="shared" si="124"/>
        <v/>
      </c>
      <c r="S608" s="19" t="str">
        <f t="shared" si="125"/>
        <v/>
      </c>
      <c r="T608" s="19" t="str">
        <f t="shared" si="126"/>
        <v/>
      </c>
      <c r="U608" s="19" t="str">
        <f t="shared" si="127"/>
        <v/>
      </c>
      <c r="X608" s="20" t="str">
        <f>IF(ISBLANK('Klanten gegevens'!S567),"",TRIM('Klanten gegevens'!S567))</f>
        <v/>
      </c>
      <c r="Y608" s="19" t="str">
        <f t="shared" si="128"/>
        <v/>
      </c>
      <c r="Z608" s="20" t="str">
        <f>IF(ISBLANK('Klanten gegevens'!T567),"",TRIM('Klanten gegevens'!T567))</f>
        <v/>
      </c>
      <c r="AA608" s="19" t="str">
        <f t="shared" si="129"/>
        <v/>
      </c>
    </row>
    <row r="609" spans="1:27" x14ac:dyDescent="0.2">
      <c r="A609" s="19" t="e">
        <f>IF(ISBLANK('Klanten gegevens'!#REF!),"",TRIM(PROPER('Klanten gegevens'!#REF!)))</f>
        <v>#REF!</v>
      </c>
      <c r="B609" s="19" t="e">
        <f t="shared" si="117"/>
        <v>#REF!</v>
      </c>
      <c r="C609" s="20" t="e">
        <f>IF(ISBLANK('Klanten gegevens'!#REF!),"",TRIM(PROPER('Klanten gegevens'!#REF!)))</f>
        <v>#REF!</v>
      </c>
      <c r="D609" s="19" t="e">
        <f t="shared" si="118"/>
        <v>#REF!</v>
      </c>
      <c r="E609" s="20" t="e">
        <f>IF(ISBLANK('Klanten gegevens'!#REF!),"",TRIM(PROPER('Klanten gegevens'!#REF!)))</f>
        <v>#REF!</v>
      </c>
      <c r="F609" s="19" t="e">
        <f t="shared" si="119"/>
        <v>#REF!</v>
      </c>
      <c r="G609" s="19" t="e">
        <f>IF(F609="double ID",(MATCH(E609,E610:$E$3002,0)),"")</f>
        <v>#REF!</v>
      </c>
      <c r="H609" s="19" t="b">
        <f t="shared" si="120"/>
        <v>0</v>
      </c>
      <c r="I609" s="20" t="e">
        <f>IF(ISBLANK('Klanten gegevens'!#REF!),"",TRIM('Klanten gegevens'!#REF!))</f>
        <v>#REF!</v>
      </c>
      <c r="J609" s="19" t="e">
        <f t="shared" si="121"/>
        <v>#REF!</v>
      </c>
      <c r="K609" s="19" t="e">
        <f>IF(J609="double email",(MATCH(I609,I610:$I$3002,0)),"")</f>
        <v>#REF!</v>
      </c>
      <c r="L609" s="19" t="b">
        <f t="shared" si="122"/>
        <v>0</v>
      </c>
      <c r="M609" s="20" t="e">
        <f>IF(ISBLANK('Klanten gegevens'!#REF!),"",TRIM('Klanten gegevens'!#REF!))</f>
        <v>#REF!</v>
      </c>
      <c r="N609" s="19" t="e">
        <f t="shared" si="123"/>
        <v>#REF!</v>
      </c>
      <c r="Q609" s="20" t="e">
        <f>IF(ISBLANK('Klanten gegevens'!#REF!),"",TRIM('Klanten gegevens'!#REF!))</f>
        <v>#REF!</v>
      </c>
      <c r="R609" s="19" t="e">
        <f t="shared" si="124"/>
        <v>#REF!</v>
      </c>
      <c r="S609" s="19" t="e">
        <f t="shared" si="125"/>
        <v>#REF!</v>
      </c>
      <c r="T609" s="19" t="e">
        <f t="shared" si="126"/>
        <v>#REF!</v>
      </c>
      <c r="U609" s="19" t="e">
        <f t="shared" si="127"/>
        <v>#REF!</v>
      </c>
      <c r="X609" s="20" t="e">
        <f>IF(ISBLANK('Klanten gegevens'!#REF!),"",TRIM('Klanten gegevens'!#REF!))</f>
        <v>#REF!</v>
      </c>
      <c r="Y609" s="19" t="e">
        <f t="shared" si="128"/>
        <v>#REF!</v>
      </c>
      <c r="Z609" s="20" t="e">
        <f>IF(ISBLANK('Klanten gegevens'!#REF!),"",TRIM('Klanten gegevens'!#REF!))</f>
        <v>#REF!</v>
      </c>
      <c r="AA609" s="19" t="e">
        <f t="shared" si="129"/>
        <v>#REF!</v>
      </c>
    </row>
    <row r="610" spans="1:27" x14ac:dyDescent="0.2">
      <c r="A610" s="19" t="str">
        <f>IF(ISBLANK('Klanten gegevens'!A568),"",TRIM(PROPER('Klanten gegevens'!A568)))</f>
        <v>Karlijn</v>
      </c>
      <c r="B610" s="19" t="str">
        <f t="shared" si="117"/>
        <v/>
      </c>
      <c r="C610" s="20" t="str">
        <f>IF(ISBLANK('Klanten gegevens'!B568),"",TRIM(PROPER('Klanten gegevens'!B568)))</f>
        <v>Meys</v>
      </c>
      <c r="D610" s="19" t="str">
        <f t="shared" si="118"/>
        <v/>
      </c>
      <c r="E610" s="20" t="str">
        <f>IF(ISBLANK('Klanten gegevens'!C568),"",TRIM(PROPER('Klanten gegevens'!C568)))</f>
        <v>1259</v>
      </c>
      <c r="F610" s="19" t="str">
        <f t="shared" si="119"/>
        <v/>
      </c>
      <c r="G610" s="19" t="str">
        <f>IF(F610="double ID",(MATCH(E610,E611:$E$3002,0)),"")</f>
        <v/>
      </c>
      <c r="H610" s="19" t="b">
        <f t="shared" si="120"/>
        <v>0</v>
      </c>
      <c r="I610" s="20" t="str">
        <f>IF(ISBLANK('Klanten gegevens'!D568),"",TRIM('Klanten gegevens'!D568))</f>
        <v>Mail@karlijnmeys.nl</v>
      </c>
      <c r="J610" s="19" t="str">
        <f t="shared" si="121"/>
        <v/>
      </c>
      <c r="K610" s="19" t="str">
        <f>IF(J610="double email",(MATCH(I610,I611:$I$3002,0)),"")</f>
        <v/>
      </c>
      <c r="L610" s="19" t="b">
        <f t="shared" si="122"/>
        <v>0</v>
      </c>
      <c r="M610" s="20" t="str">
        <f>IF(ISBLANK('Klanten gegevens'!E568),"",TRIM('Klanten gegevens'!E568))</f>
        <v>ja</v>
      </c>
      <c r="N610" s="19" t="str">
        <f t="shared" si="123"/>
        <v/>
      </c>
      <c r="Q610" s="20" t="str">
        <f>IF(ISBLANK('Klanten gegevens'!R568),"",TRIM('Klanten gegevens'!R568))</f>
        <v/>
      </c>
      <c r="R610" s="19" t="str">
        <f t="shared" si="124"/>
        <v/>
      </c>
      <c r="S610" s="19" t="str">
        <f t="shared" si="125"/>
        <v/>
      </c>
      <c r="T610" s="19" t="str">
        <f t="shared" si="126"/>
        <v/>
      </c>
      <c r="U610" s="19" t="str">
        <f t="shared" si="127"/>
        <v/>
      </c>
      <c r="X610" s="20" t="str">
        <f>IF(ISBLANK('Klanten gegevens'!S568),"",TRIM('Klanten gegevens'!S568))</f>
        <v/>
      </c>
      <c r="Y610" s="19" t="str">
        <f t="shared" si="128"/>
        <v/>
      </c>
      <c r="Z610" s="20" t="str">
        <f>IF(ISBLANK('Klanten gegevens'!T568),"",TRIM('Klanten gegevens'!T568))</f>
        <v/>
      </c>
      <c r="AA610" s="19" t="str">
        <f t="shared" si="129"/>
        <v/>
      </c>
    </row>
    <row r="611" spans="1:27" x14ac:dyDescent="0.2">
      <c r="A611" s="19" t="str">
        <f>IF(ISBLANK('Klanten gegevens'!A569),"",TRIM(PROPER('Klanten gegevens'!A569)))</f>
        <v>Karoliina</v>
      </c>
      <c r="B611" s="19" t="str">
        <f t="shared" si="117"/>
        <v/>
      </c>
      <c r="C611" s="20" t="str">
        <f>IF(ISBLANK('Klanten gegevens'!B569),"",TRIM(PROPER('Klanten gegevens'!B569)))</f>
        <v>Kuusela</v>
      </c>
      <c r="D611" s="19" t="str">
        <f t="shared" si="118"/>
        <v/>
      </c>
      <c r="E611" s="20" t="str">
        <f>IF(ISBLANK('Klanten gegevens'!C569),"",TRIM(PROPER('Klanten gegevens'!C569)))</f>
        <v>1260</v>
      </c>
      <c r="F611" s="19" t="str">
        <f t="shared" si="119"/>
        <v/>
      </c>
      <c r="G611" s="19" t="str">
        <f>IF(F611="double ID",(MATCH(E611,E612:$E$3002,0)),"")</f>
        <v/>
      </c>
      <c r="H611" s="19" t="b">
        <f t="shared" si="120"/>
        <v>0</v>
      </c>
      <c r="I611" s="20" t="str">
        <f>IF(ISBLANK('Klanten gegevens'!D569),"",TRIM('Klanten gegevens'!D569))</f>
        <v>kuusela.karoliina@gmail.com</v>
      </c>
      <c r="J611" s="19" t="str">
        <f t="shared" si="121"/>
        <v/>
      </c>
      <c r="K611" s="19" t="str">
        <f>IF(J611="double email",(MATCH(I611,I612:$I$3002,0)),"")</f>
        <v/>
      </c>
      <c r="L611" s="19" t="b">
        <f t="shared" si="122"/>
        <v>0</v>
      </c>
      <c r="M611" s="20" t="str">
        <f>IF(ISBLANK('Klanten gegevens'!E569),"",TRIM('Klanten gegevens'!E569))</f>
        <v>ja</v>
      </c>
      <c r="N611" s="19" t="str">
        <f t="shared" si="123"/>
        <v/>
      </c>
      <c r="Q611" s="20" t="str">
        <f>IF(ISBLANK('Klanten gegevens'!R569),"",TRIM('Klanten gegevens'!R569))</f>
        <v/>
      </c>
      <c r="R611" s="19" t="str">
        <f t="shared" si="124"/>
        <v/>
      </c>
      <c r="S611" s="19" t="str">
        <f t="shared" si="125"/>
        <v/>
      </c>
      <c r="T611" s="19" t="str">
        <f t="shared" si="126"/>
        <v/>
      </c>
      <c r="U611" s="19" t="str">
        <f t="shared" si="127"/>
        <v/>
      </c>
      <c r="X611" s="20" t="str">
        <f>IF(ISBLANK('Klanten gegevens'!S569),"",TRIM('Klanten gegevens'!S569))</f>
        <v/>
      </c>
      <c r="Y611" s="19" t="str">
        <f t="shared" si="128"/>
        <v/>
      </c>
      <c r="Z611" s="20" t="str">
        <f>IF(ISBLANK('Klanten gegevens'!T569),"",TRIM('Klanten gegevens'!T569))</f>
        <v/>
      </c>
      <c r="AA611" s="19" t="str">
        <f t="shared" si="129"/>
        <v/>
      </c>
    </row>
    <row r="612" spans="1:27" x14ac:dyDescent="0.2">
      <c r="A612" s="19" t="str">
        <f>IF(ISBLANK('Klanten gegevens'!A570),"",TRIM(PROPER('Klanten gegevens'!A570)))</f>
        <v>Karolina</v>
      </c>
      <c r="B612" s="19" t="str">
        <f t="shared" si="117"/>
        <v/>
      </c>
      <c r="C612" s="20" t="str">
        <f>IF(ISBLANK('Klanten gegevens'!B570),"",TRIM(PROPER('Klanten gegevens'!B570)))</f>
        <v>Klimczak</v>
      </c>
      <c r="D612" s="19" t="str">
        <f t="shared" si="118"/>
        <v/>
      </c>
      <c r="E612" s="20" t="str">
        <f>IF(ISBLANK('Klanten gegevens'!C570),"",TRIM(PROPER('Klanten gegevens'!C570)))</f>
        <v>1261</v>
      </c>
      <c r="F612" s="19" t="str">
        <f t="shared" si="119"/>
        <v/>
      </c>
      <c r="G612" s="19" t="str">
        <f>IF(F612="double ID",(MATCH(E612,E613:$E$3002,0)),"")</f>
        <v/>
      </c>
      <c r="H612" s="19" t="b">
        <f t="shared" si="120"/>
        <v>0</v>
      </c>
      <c r="I612" s="20" t="str">
        <f>IF(ISBLANK('Klanten gegevens'!D570),"",TRIM('Klanten gegevens'!D570))</f>
        <v>klimczak.karo@gmail.com</v>
      </c>
      <c r="J612" s="19" t="str">
        <f t="shared" si="121"/>
        <v/>
      </c>
      <c r="K612" s="19" t="str">
        <f>IF(J612="double email",(MATCH(I612,I613:$I$3002,0)),"")</f>
        <v/>
      </c>
      <c r="L612" s="19" t="b">
        <f t="shared" si="122"/>
        <v>0</v>
      </c>
      <c r="M612" s="20" t="str">
        <f>IF(ISBLANK('Klanten gegevens'!E570),"",TRIM('Klanten gegevens'!E570))</f>
        <v>ja</v>
      </c>
      <c r="N612" s="19" t="str">
        <f t="shared" si="123"/>
        <v/>
      </c>
      <c r="Q612" s="20" t="str">
        <f>IF(ISBLANK('Klanten gegevens'!R570),"",TRIM('Klanten gegevens'!R570))</f>
        <v/>
      </c>
      <c r="R612" s="19" t="str">
        <f t="shared" si="124"/>
        <v/>
      </c>
      <c r="S612" s="19" t="str">
        <f t="shared" si="125"/>
        <v/>
      </c>
      <c r="T612" s="19" t="str">
        <f t="shared" si="126"/>
        <v/>
      </c>
      <c r="U612" s="19" t="str">
        <f t="shared" si="127"/>
        <v/>
      </c>
      <c r="X612" s="20" t="str">
        <f>IF(ISBLANK('Klanten gegevens'!S570),"",TRIM('Klanten gegevens'!S570))</f>
        <v/>
      </c>
      <c r="Y612" s="19" t="str">
        <f t="shared" si="128"/>
        <v/>
      </c>
      <c r="Z612" s="20" t="str">
        <f>IF(ISBLANK('Klanten gegevens'!T570),"",TRIM('Klanten gegevens'!T570))</f>
        <v/>
      </c>
      <c r="AA612" s="19" t="str">
        <f t="shared" si="129"/>
        <v/>
      </c>
    </row>
    <row r="613" spans="1:27" x14ac:dyDescent="0.2">
      <c r="A613" s="19" t="str">
        <f>IF(ISBLANK('Klanten gegevens'!A571),"",TRIM(PROPER('Klanten gegevens'!A571)))</f>
        <v>Katarzyna</v>
      </c>
      <c r="B613" s="19" t="str">
        <f t="shared" si="117"/>
        <v/>
      </c>
      <c r="C613" s="20" t="str">
        <f>IF(ISBLANK('Klanten gegevens'!B571),"",TRIM(PROPER('Klanten gegevens'!B571)))</f>
        <v>Gorka</v>
      </c>
      <c r="D613" s="19" t="str">
        <f t="shared" si="118"/>
        <v/>
      </c>
      <c r="E613" s="20" t="str">
        <f>IF(ISBLANK('Klanten gegevens'!C571),"",TRIM(PROPER('Klanten gegevens'!C571)))</f>
        <v>611</v>
      </c>
      <c r="F613" s="19" t="str">
        <f t="shared" si="119"/>
        <v/>
      </c>
      <c r="G613" s="19" t="str">
        <f>IF(F613="double ID",(MATCH(E613,E614:$E$3002,0)),"")</f>
        <v/>
      </c>
      <c r="H613" s="19" t="b">
        <f t="shared" si="120"/>
        <v>0</v>
      </c>
      <c r="I613" s="20" t="str">
        <f>IF(ISBLANK('Klanten gegevens'!D571),"",TRIM('Klanten gegevens'!D571))</f>
        <v>gorkakaska@o2.pl</v>
      </c>
      <c r="J613" s="19" t="str">
        <f t="shared" si="121"/>
        <v/>
      </c>
      <c r="K613" s="19" t="str">
        <f>IF(J613="double email",(MATCH(I613,I614:$I$3002,0)),"")</f>
        <v/>
      </c>
      <c r="L613" s="19" t="b">
        <f t="shared" si="122"/>
        <v>0</v>
      </c>
      <c r="M613" s="20" t="str">
        <f>IF(ISBLANK('Klanten gegevens'!E571),"",TRIM('Klanten gegevens'!E571))</f>
        <v>ja</v>
      </c>
      <c r="N613" s="19" t="str">
        <f t="shared" si="123"/>
        <v/>
      </c>
      <c r="Q613" s="20" t="str">
        <f>IF(ISBLANK('Klanten gegevens'!R571),"",TRIM('Klanten gegevens'!R571))</f>
        <v/>
      </c>
      <c r="R613" s="19" t="str">
        <f t="shared" si="124"/>
        <v/>
      </c>
      <c r="S613" s="19" t="str">
        <f t="shared" si="125"/>
        <v/>
      </c>
      <c r="T613" s="19" t="str">
        <f t="shared" si="126"/>
        <v/>
      </c>
      <c r="U613" s="19" t="str">
        <f t="shared" si="127"/>
        <v/>
      </c>
      <c r="X613" s="20" t="str">
        <f>IF(ISBLANK('Klanten gegevens'!S571),"",TRIM('Klanten gegevens'!S571))</f>
        <v/>
      </c>
      <c r="Y613" s="19" t="str">
        <f t="shared" si="128"/>
        <v/>
      </c>
      <c r="Z613" s="20" t="str">
        <f>IF(ISBLANK('Klanten gegevens'!T571),"",TRIM('Klanten gegevens'!T571))</f>
        <v/>
      </c>
      <c r="AA613" s="19" t="str">
        <f t="shared" si="129"/>
        <v/>
      </c>
    </row>
    <row r="614" spans="1:27" x14ac:dyDescent="0.2">
      <c r="A614" s="19" t="str">
        <f>IF(ISBLANK('Klanten gegevens'!A572),"",TRIM(PROPER('Klanten gegevens'!A572)))</f>
        <v>Kathleen</v>
      </c>
      <c r="B614" s="19" t="str">
        <f t="shared" si="117"/>
        <v/>
      </c>
      <c r="C614" s="20" t="str">
        <f>IF(ISBLANK('Klanten gegevens'!B572),"",TRIM(PROPER('Klanten gegevens'!B572)))</f>
        <v>Restifo</v>
      </c>
      <c r="D614" s="19" t="str">
        <f t="shared" si="118"/>
        <v/>
      </c>
      <c r="E614" s="20" t="str">
        <f>IF(ISBLANK('Klanten gegevens'!C572),"",TRIM(PROPER('Klanten gegevens'!C572)))</f>
        <v>169</v>
      </c>
      <c r="F614" s="19" t="str">
        <f t="shared" si="119"/>
        <v/>
      </c>
      <c r="G614" s="19" t="str">
        <f>IF(F614="double ID",(MATCH(E614,E615:$E$3002,0)),"")</f>
        <v/>
      </c>
      <c r="H614" s="19" t="b">
        <f t="shared" si="120"/>
        <v>0</v>
      </c>
      <c r="I614" s="20" t="str">
        <f>IF(ISBLANK('Klanten gegevens'!D572),"",TRIM('Klanten gegevens'!D572))</f>
        <v>k.restifo@gmail.com</v>
      </c>
      <c r="J614" s="19" t="str">
        <f t="shared" si="121"/>
        <v/>
      </c>
      <c r="K614" s="19" t="str">
        <f>IF(J614="double email",(MATCH(I614,I615:$I$3002,0)),"")</f>
        <v/>
      </c>
      <c r="L614" s="19" t="b">
        <f t="shared" si="122"/>
        <v>0</v>
      </c>
      <c r="M614" s="20" t="str">
        <f>IF(ISBLANK('Klanten gegevens'!E572),"",TRIM('Klanten gegevens'!E572))</f>
        <v>ja</v>
      </c>
      <c r="N614" s="19" t="str">
        <f t="shared" si="123"/>
        <v/>
      </c>
      <c r="Q614" s="20" t="str">
        <f>IF(ISBLANK('Klanten gegevens'!R572),"",TRIM('Klanten gegevens'!R572))</f>
        <v/>
      </c>
      <c r="R614" s="19" t="str">
        <f t="shared" si="124"/>
        <v/>
      </c>
      <c r="S614" s="19" t="str">
        <f t="shared" si="125"/>
        <v/>
      </c>
      <c r="T614" s="19" t="str">
        <f t="shared" si="126"/>
        <v/>
      </c>
      <c r="U614" s="19" t="str">
        <f t="shared" si="127"/>
        <v/>
      </c>
      <c r="X614" s="20" t="str">
        <f>IF(ISBLANK('Klanten gegevens'!S572),"",TRIM('Klanten gegevens'!S572))</f>
        <v/>
      </c>
      <c r="Y614" s="19" t="str">
        <f t="shared" si="128"/>
        <v/>
      </c>
      <c r="Z614" s="20" t="str">
        <f>IF(ISBLANK('Klanten gegevens'!T572),"",TRIM('Klanten gegevens'!T572))</f>
        <v/>
      </c>
      <c r="AA614" s="19" t="str">
        <f t="shared" si="129"/>
        <v/>
      </c>
    </row>
    <row r="615" spans="1:27" x14ac:dyDescent="0.2">
      <c r="A615" s="19" t="str">
        <f>IF(ISBLANK('Klanten gegevens'!A573),"",TRIM(PROPER('Klanten gegevens'!A573)))</f>
        <v>Katja</v>
      </c>
      <c r="B615" s="19" t="str">
        <f t="shared" si="117"/>
        <v/>
      </c>
      <c r="C615" s="20" t="str">
        <f>IF(ISBLANK('Klanten gegevens'!B573),"",TRIM(PROPER('Klanten gegevens'!B573)))</f>
        <v>Bakker</v>
      </c>
      <c r="D615" s="19" t="str">
        <f t="shared" si="118"/>
        <v/>
      </c>
      <c r="E615" s="20" t="str">
        <f>IF(ISBLANK('Klanten gegevens'!C573),"",TRIM(PROPER('Klanten gegevens'!C573)))</f>
        <v>314</v>
      </c>
      <c r="F615" s="19" t="str">
        <f t="shared" si="119"/>
        <v/>
      </c>
      <c r="G615" s="19" t="str">
        <f>IF(F615="double ID",(MATCH(E615,E616:$E$3002,0)),"")</f>
        <v/>
      </c>
      <c r="H615" s="19" t="b">
        <f t="shared" si="120"/>
        <v>0</v>
      </c>
      <c r="I615" s="20" t="str">
        <f>IF(ISBLANK('Klanten gegevens'!D573),"",TRIM('Klanten gegevens'!D573))</f>
        <v>Katja.bakker13@gmail.com</v>
      </c>
      <c r="J615" s="19" t="str">
        <f t="shared" si="121"/>
        <v/>
      </c>
      <c r="K615" s="19" t="str">
        <f>IF(J615="double email",(MATCH(I615,I616:$I$3002,0)),"")</f>
        <v/>
      </c>
      <c r="L615" s="19" t="b">
        <f t="shared" si="122"/>
        <v>0</v>
      </c>
      <c r="M615" s="20" t="str">
        <f>IF(ISBLANK('Klanten gegevens'!E573),"",TRIM('Klanten gegevens'!E573))</f>
        <v>ja</v>
      </c>
      <c r="N615" s="19" t="str">
        <f t="shared" si="123"/>
        <v/>
      </c>
      <c r="Q615" s="20" t="str">
        <f>IF(ISBLANK('Klanten gegevens'!R573),"",TRIM('Klanten gegevens'!R573))</f>
        <v/>
      </c>
      <c r="R615" s="19" t="str">
        <f t="shared" si="124"/>
        <v/>
      </c>
      <c r="S615" s="19" t="str">
        <f t="shared" si="125"/>
        <v/>
      </c>
      <c r="T615" s="19" t="str">
        <f t="shared" si="126"/>
        <v/>
      </c>
      <c r="U615" s="19" t="str">
        <f t="shared" si="127"/>
        <v/>
      </c>
      <c r="X615" s="20" t="str">
        <f>IF(ISBLANK('Klanten gegevens'!S573),"",TRIM('Klanten gegevens'!S573))</f>
        <v/>
      </c>
      <c r="Y615" s="19" t="str">
        <f t="shared" si="128"/>
        <v/>
      </c>
      <c r="Z615" s="20" t="str">
        <f>IF(ISBLANK('Klanten gegevens'!T573),"",TRIM('Klanten gegevens'!T573))</f>
        <v/>
      </c>
      <c r="AA615" s="19" t="str">
        <f t="shared" si="129"/>
        <v/>
      </c>
    </row>
    <row r="616" spans="1:27" x14ac:dyDescent="0.2">
      <c r="A616" s="19" t="str">
        <f>IF(ISBLANK('Klanten gegevens'!A574),"",TRIM(PROPER('Klanten gegevens'!A574)))</f>
        <v>Katleen</v>
      </c>
      <c r="B616" s="19" t="str">
        <f t="shared" si="117"/>
        <v/>
      </c>
      <c r="C616" s="20" t="str">
        <f>IF(ISBLANK('Klanten gegevens'!B574),"",TRIM(PROPER('Klanten gegevens'!B574)))</f>
        <v>Switten</v>
      </c>
      <c r="D616" s="19" t="str">
        <f t="shared" si="118"/>
        <v/>
      </c>
      <c r="E616" s="20" t="str">
        <f>IF(ISBLANK('Klanten gegevens'!C574),"",TRIM(PROPER('Klanten gegevens'!C574)))</f>
        <v>1262</v>
      </c>
      <c r="F616" s="19" t="str">
        <f t="shared" si="119"/>
        <v/>
      </c>
      <c r="G616" s="19" t="str">
        <f>IF(F616="double ID",(MATCH(E616,E617:$E$3002,0)),"")</f>
        <v/>
      </c>
      <c r="H616" s="19" t="b">
        <f t="shared" si="120"/>
        <v>0</v>
      </c>
      <c r="I616" s="20" t="str">
        <f>IF(ISBLANK('Klanten gegevens'!D574),"",TRIM('Klanten gegevens'!D574))</f>
        <v>swittenkatleen@gmail.com</v>
      </c>
      <c r="J616" s="19" t="str">
        <f t="shared" si="121"/>
        <v/>
      </c>
      <c r="K616" s="19" t="str">
        <f>IF(J616="double email",(MATCH(I616,I617:$I$3002,0)),"")</f>
        <v/>
      </c>
      <c r="L616" s="19" t="b">
        <f t="shared" si="122"/>
        <v>0</v>
      </c>
      <c r="M616" s="20" t="str">
        <f>IF(ISBLANK('Klanten gegevens'!E574),"",TRIM('Klanten gegevens'!E574))</f>
        <v>ja</v>
      </c>
      <c r="N616" s="19" t="str">
        <f t="shared" si="123"/>
        <v/>
      </c>
      <c r="Q616" s="20" t="str">
        <f>IF(ISBLANK('Klanten gegevens'!R574),"",TRIM('Klanten gegevens'!R574))</f>
        <v/>
      </c>
      <c r="R616" s="19" t="str">
        <f t="shared" si="124"/>
        <v/>
      </c>
      <c r="S616" s="19" t="str">
        <f t="shared" si="125"/>
        <v/>
      </c>
      <c r="T616" s="19" t="str">
        <f t="shared" si="126"/>
        <v/>
      </c>
      <c r="U616" s="19" t="str">
        <f t="shared" si="127"/>
        <v/>
      </c>
      <c r="X616" s="20" t="str">
        <f>IF(ISBLANK('Klanten gegevens'!S574),"",TRIM('Klanten gegevens'!S574))</f>
        <v/>
      </c>
      <c r="Y616" s="19" t="str">
        <f t="shared" si="128"/>
        <v/>
      </c>
      <c r="Z616" s="20" t="str">
        <f>IF(ISBLANK('Klanten gegevens'!T574),"",TRIM('Klanten gegevens'!T574))</f>
        <v/>
      </c>
      <c r="AA616" s="19" t="str">
        <f t="shared" si="129"/>
        <v/>
      </c>
    </row>
    <row r="617" spans="1:27" x14ac:dyDescent="0.2">
      <c r="A617" s="19" t="str">
        <f>IF(ISBLANK('Klanten gegevens'!A575),"",TRIM(PROPER('Klanten gegevens'!A575)))</f>
        <v>Kay</v>
      </c>
      <c r="B617" s="19" t="str">
        <f t="shared" si="117"/>
        <v/>
      </c>
      <c r="C617" s="20" t="str">
        <f>IF(ISBLANK('Klanten gegevens'!B575),"",TRIM(PROPER('Klanten gegevens'!B575)))</f>
        <v>Bemelen</v>
      </c>
      <c r="D617" s="19" t="str">
        <f t="shared" si="118"/>
        <v/>
      </c>
      <c r="E617" s="20" t="str">
        <f>IF(ISBLANK('Klanten gegevens'!C575),"",TRIM(PROPER('Klanten gegevens'!C575)))</f>
        <v>334</v>
      </c>
      <c r="F617" s="19" t="str">
        <f t="shared" si="119"/>
        <v/>
      </c>
      <c r="G617" s="19" t="str">
        <f>IF(F617="double ID",(MATCH(E617,E618:$E$3002,0)),"")</f>
        <v/>
      </c>
      <c r="H617" s="19" t="b">
        <f t="shared" si="120"/>
        <v>0</v>
      </c>
      <c r="I617" s="20" t="str">
        <f>IF(ISBLANK('Klanten gegevens'!D575),"",TRIM('Klanten gegevens'!D575))</f>
        <v>bemelen.kay@gmail.com</v>
      </c>
      <c r="J617" s="19" t="str">
        <f t="shared" si="121"/>
        <v/>
      </c>
      <c r="K617" s="19" t="str">
        <f>IF(J617="double email",(MATCH(I617,I618:$I$3002,0)),"")</f>
        <v/>
      </c>
      <c r="L617" s="19" t="b">
        <f t="shared" si="122"/>
        <v>0</v>
      </c>
      <c r="M617" s="20" t="str">
        <f>IF(ISBLANK('Klanten gegevens'!E575),"",TRIM('Klanten gegevens'!E575))</f>
        <v>ja</v>
      </c>
      <c r="N617" s="19" t="str">
        <f t="shared" si="123"/>
        <v/>
      </c>
      <c r="Q617" s="20" t="str">
        <f>IF(ISBLANK('Klanten gegevens'!R575),"",TRIM('Klanten gegevens'!R575))</f>
        <v/>
      </c>
      <c r="R617" s="19" t="str">
        <f t="shared" si="124"/>
        <v/>
      </c>
      <c r="S617" s="19" t="str">
        <f t="shared" si="125"/>
        <v/>
      </c>
      <c r="T617" s="19" t="str">
        <f t="shared" si="126"/>
        <v/>
      </c>
      <c r="U617" s="19" t="str">
        <f t="shared" si="127"/>
        <v/>
      </c>
      <c r="X617" s="20" t="str">
        <f>IF(ISBLANK('Klanten gegevens'!S575),"",TRIM('Klanten gegevens'!S575))</f>
        <v/>
      </c>
      <c r="Y617" s="19" t="str">
        <f t="shared" si="128"/>
        <v/>
      </c>
      <c r="Z617" s="20" t="str">
        <f>IF(ISBLANK('Klanten gegevens'!T575),"",TRIM('Klanten gegevens'!T575))</f>
        <v/>
      </c>
      <c r="AA617" s="19" t="str">
        <f t="shared" si="129"/>
        <v/>
      </c>
    </row>
    <row r="618" spans="1:27" x14ac:dyDescent="0.2">
      <c r="A618" s="19" t="str">
        <f>IF(ISBLANK('Klanten gegevens'!A576),"",TRIM(PROPER('Klanten gegevens'!A576)))</f>
        <v>Kayleigh</v>
      </c>
      <c r="B618" s="19" t="str">
        <f t="shared" si="117"/>
        <v/>
      </c>
      <c r="C618" s="20" t="str">
        <f>IF(ISBLANK('Klanten gegevens'!B576),"",TRIM(PROPER('Klanten gegevens'!B576)))</f>
        <v>Dunn</v>
      </c>
      <c r="D618" s="19" t="str">
        <f t="shared" si="118"/>
        <v/>
      </c>
      <c r="E618" s="20" t="str">
        <f>IF(ISBLANK('Klanten gegevens'!C576),"",TRIM(PROPER('Klanten gegevens'!C576)))</f>
        <v>552</v>
      </c>
      <c r="F618" s="19" t="str">
        <f t="shared" si="119"/>
        <v/>
      </c>
      <c r="G618" s="19" t="str">
        <f>IF(F618="double ID",(MATCH(E618,E619:$E$3002,0)),"")</f>
        <v/>
      </c>
      <c r="H618" s="19" t="b">
        <f t="shared" si="120"/>
        <v>0</v>
      </c>
      <c r="I618" s="20" t="str">
        <f>IF(ISBLANK('Klanten gegevens'!D576),"",TRIM('Klanten gegevens'!D576))</f>
        <v>kayleigh@bu.edu</v>
      </c>
      <c r="J618" s="19" t="str">
        <f t="shared" si="121"/>
        <v/>
      </c>
      <c r="K618" s="19" t="str">
        <f>IF(J618="double email",(MATCH(I618,I619:$I$3002,0)),"")</f>
        <v/>
      </c>
      <c r="L618" s="19" t="b">
        <f t="shared" si="122"/>
        <v>0</v>
      </c>
      <c r="M618" s="20" t="str">
        <f>IF(ISBLANK('Klanten gegevens'!E576),"",TRIM('Klanten gegevens'!E576))</f>
        <v>ja</v>
      </c>
      <c r="N618" s="19" t="str">
        <f t="shared" si="123"/>
        <v/>
      </c>
      <c r="Q618" s="20" t="str">
        <f>IF(ISBLANK('Klanten gegevens'!R576),"",TRIM('Klanten gegevens'!R576))</f>
        <v/>
      </c>
      <c r="R618" s="19" t="str">
        <f t="shared" si="124"/>
        <v/>
      </c>
      <c r="S618" s="19" t="str">
        <f t="shared" si="125"/>
        <v/>
      </c>
      <c r="T618" s="19" t="str">
        <f t="shared" si="126"/>
        <v/>
      </c>
      <c r="U618" s="19" t="str">
        <f t="shared" si="127"/>
        <v/>
      </c>
      <c r="X618" s="20" t="str">
        <f>IF(ISBLANK('Klanten gegevens'!S576),"",TRIM('Klanten gegevens'!S576))</f>
        <v/>
      </c>
      <c r="Y618" s="19" t="str">
        <f t="shared" si="128"/>
        <v/>
      </c>
      <c r="Z618" s="20" t="str">
        <f>IF(ISBLANK('Klanten gegevens'!T576),"",TRIM('Klanten gegevens'!T576))</f>
        <v/>
      </c>
      <c r="AA618" s="19" t="str">
        <f t="shared" si="129"/>
        <v/>
      </c>
    </row>
    <row r="619" spans="1:27" x14ac:dyDescent="0.2">
      <c r="A619" s="19" t="str">
        <f>IF(ISBLANK('Klanten gegevens'!A577),"",TRIM(PROPER('Klanten gegevens'!A577)))</f>
        <v>Keanna</v>
      </c>
      <c r="B619" s="19" t="str">
        <f t="shared" si="117"/>
        <v/>
      </c>
      <c r="C619" s="20" t="str">
        <f>IF(ISBLANK('Klanten gegevens'!B577),"",TRIM(PROPER('Klanten gegevens'!B577)))</f>
        <v>Inauen</v>
      </c>
      <c r="D619" s="19" t="str">
        <f t="shared" si="118"/>
        <v/>
      </c>
      <c r="E619" s="20" t="str">
        <f>IF(ISBLANK('Klanten gegevens'!C577),"",TRIM(PROPER('Klanten gegevens'!C577)))</f>
        <v>762</v>
      </c>
      <c r="F619" s="19" t="str">
        <f t="shared" si="119"/>
        <v/>
      </c>
      <c r="G619" s="19" t="str">
        <f>IF(F619="double ID",(MATCH(E619,E620:$E$3002,0)),"")</f>
        <v/>
      </c>
      <c r="H619" s="19" t="b">
        <f t="shared" si="120"/>
        <v>0</v>
      </c>
      <c r="I619" s="20" t="str">
        <f>IF(ISBLANK('Klanten gegevens'!D577),"",TRIM('Klanten gegevens'!D577))</f>
        <v>klinauen@hotmail.com</v>
      </c>
      <c r="J619" s="19" t="str">
        <f t="shared" si="121"/>
        <v/>
      </c>
      <c r="K619" s="19" t="str">
        <f>IF(J619="double email",(MATCH(I619,I620:$I$3002,0)),"")</f>
        <v/>
      </c>
      <c r="L619" s="19" t="b">
        <f t="shared" si="122"/>
        <v>0</v>
      </c>
      <c r="M619" s="20" t="str">
        <f>IF(ISBLANK('Klanten gegevens'!E577),"",TRIM('Klanten gegevens'!E577))</f>
        <v>ja</v>
      </c>
      <c r="N619" s="19" t="str">
        <f t="shared" si="123"/>
        <v/>
      </c>
      <c r="Q619" s="20" t="str">
        <f>IF(ISBLANK('Klanten gegevens'!R577),"",TRIM('Klanten gegevens'!R577))</f>
        <v/>
      </c>
      <c r="R619" s="19" t="str">
        <f t="shared" si="124"/>
        <v/>
      </c>
      <c r="S619" s="19" t="str">
        <f t="shared" si="125"/>
        <v/>
      </c>
      <c r="T619" s="19" t="str">
        <f t="shared" si="126"/>
        <v/>
      </c>
      <c r="U619" s="19" t="str">
        <f t="shared" si="127"/>
        <v/>
      </c>
      <c r="X619" s="20" t="str">
        <f>IF(ISBLANK('Klanten gegevens'!S577),"",TRIM('Klanten gegevens'!S577))</f>
        <v/>
      </c>
      <c r="Y619" s="19" t="str">
        <f t="shared" si="128"/>
        <v/>
      </c>
      <c r="Z619" s="20" t="str">
        <f>IF(ISBLANK('Klanten gegevens'!T577),"",TRIM('Klanten gegevens'!T577))</f>
        <v/>
      </c>
      <c r="AA619" s="19" t="str">
        <f t="shared" si="129"/>
        <v/>
      </c>
    </row>
    <row r="620" spans="1:27" x14ac:dyDescent="0.2">
      <c r="A620" s="19" t="str">
        <f>IF(ISBLANK('Klanten gegevens'!A578),"",TRIM(PROPER('Klanten gegevens'!A578)))</f>
        <v>Kelly</v>
      </c>
      <c r="B620" s="19" t="str">
        <f t="shared" si="117"/>
        <v/>
      </c>
      <c r="C620" s="20" t="str">
        <f>IF(ISBLANK('Klanten gegevens'!B578),"",TRIM(PROPER('Klanten gegevens'!B578)))</f>
        <v>Van Zeijl</v>
      </c>
      <c r="D620" s="19" t="str">
        <f t="shared" si="118"/>
        <v/>
      </c>
      <c r="E620" s="20" t="str">
        <f>IF(ISBLANK('Klanten gegevens'!C578),"",TRIM(PROPER('Klanten gegevens'!C578)))</f>
        <v>1263</v>
      </c>
      <c r="F620" s="19" t="str">
        <f t="shared" si="119"/>
        <v/>
      </c>
      <c r="G620" s="19" t="str">
        <f>IF(F620="double ID",(MATCH(E620,E621:$E$3002,0)),"")</f>
        <v/>
      </c>
      <c r="H620" s="19" t="b">
        <f t="shared" si="120"/>
        <v>0</v>
      </c>
      <c r="I620" s="20" t="str">
        <f>IF(ISBLANK('Klanten gegevens'!D578),"",TRIM('Klanten gegevens'!D578))</f>
        <v>kelly.van.zeijl@hotmail.com</v>
      </c>
      <c r="J620" s="19" t="str">
        <f t="shared" si="121"/>
        <v/>
      </c>
      <c r="K620" s="19" t="str">
        <f>IF(J620="double email",(MATCH(I620,I621:$I$3002,0)),"")</f>
        <v/>
      </c>
      <c r="L620" s="19" t="b">
        <f t="shared" si="122"/>
        <v>0</v>
      </c>
      <c r="M620" s="20" t="str">
        <f>IF(ISBLANK('Klanten gegevens'!E578),"",TRIM('Klanten gegevens'!E578))</f>
        <v>ja</v>
      </c>
      <c r="N620" s="19" t="str">
        <f t="shared" si="123"/>
        <v/>
      </c>
      <c r="Q620" s="20" t="str">
        <f>IF(ISBLANK('Klanten gegevens'!R578),"",TRIM('Klanten gegevens'!R578))</f>
        <v/>
      </c>
      <c r="R620" s="19" t="str">
        <f t="shared" si="124"/>
        <v/>
      </c>
      <c r="S620" s="19" t="str">
        <f t="shared" si="125"/>
        <v/>
      </c>
      <c r="T620" s="19" t="str">
        <f t="shared" si="126"/>
        <v/>
      </c>
      <c r="U620" s="19" t="str">
        <f t="shared" si="127"/>
        <v/>
      </c>
      <c r="X620" s="20" t="str">
        <f>IF(ISBLANK('Klanten gegevens'!S578),"",TRIM('Klanten gegevens'!S578))</f>
        <v/>
      </c>
      <c r="Y620" s="19" t="str">
        <f t="shared" si="128"/>
        <v/>
      </c>
      <c r="Z620" s="20" t="str">
        <f>IF(ISBLANK('Klanten gegevens'!T578),"",TRIM('Klanten gegevens'!T578))</f>
        <v/>
      </c>
      <c r="AA620" s="19" t="str">
        <f t="shared" si="129"/>
        <v/>
      </c>
    </row>
    <row r="621" spans="1:27" x14ac:dyDescent="0.2">
      <c r="A621" s="19" t="str">
        <f>IF(ISBLANK('Klanten gegevens'!A579),"",TRIM(PROPER('Klanten gegevens'!A579)))</f>
        <v>Kendra</v>
      </c>
      <c r="B621" s="19" t="str">
        <f t="shared" si="117"/>
        <v/>
      </c>
      <c r="C621" s="20" t="str">
        <f>IF(ISBLANK('Klanten gegevens'!B579),"",TRIM(PROPER('Klanten gegevens'!B579)))</f>
        <v>Cadena</v>
      </c>
      <c r="D621" s="19" t="str">
        <f t="shared" si="118"/>
        <v/>
      </c>
      <c r="E621" s="20" t="str">
        <f>IF(ISBLANK('Klanten gegevens'!C579),"",TRIM(PROPER('Klanten gegevens'!C579)))</f>
        <v>415</v>
      </c>
      <c r="F621" s="19" t="str">
        <f t="shared" si="119"/>
        <v/>
      </c>
      <c r="G621" s="19" t="str">
        <f>IF(F621="double ID",(MATCH(E621,E622:$E$3002,0)),"")</f>
        <v/>
      </c>
      <c r="H621" s="19" t="b">
        <f t="shared" si="120"/>
        <v>0</v>
      </c>
      <c r="I621" s="20" t="str">
        <f>IF(ISBLANK('Klanten gegevens'!D579),"",TRIM('Klanten gegevens'!D579))</f>
        <v>kendra.cd@hotmail.com</v>
      </c>
      <c r="J621" s="19" t="str">
        <f t="shared" si="121"/>
        <v/>
      </c>
      <c r="K621" s="19" t="str">
        <f>IF(J621="double email",(MATCH(I621,I622:$I$3002,0)),"")</f>
        <v/>
      </c>
      <c r="L621" s="19" t="b">
        <f t="shared" si="122"/>
        <v>0</v>
      </c>
      <c r="M621" s="20" t="str">
        <f>IF(ISBLANK('Klanten gegevens'!E579),"",TRIM('Klanten gegevens'!E579))</f>
        <v>ja</v>
      </c>
      <c r="N621" s="19" t="str">
        <f t="shared" si="123"/>
        <v/>
      </c>
      <c r="Q621" s="20" t="str">
        <f>IF(ISBLANK('Klanten gegevens'!R579),"",TRIM('Klanten gegevens'!R579))</f>
        <v/>
      </c>
      <c r="R621" s="19" t="str">
        <f t="shared" si="124"/>
        <v/>
      </c>
      <c r="S621" s="19" t="str">
        <f t="shared" si="125"/>
        <v/>
      </c>
      <c r="T621" s="19" t="str">
        <f t="shared" si="126"/>
        <v/>
      </c>
      <c r="U621" s="19" t="str">
        <f t="shared" si="127"/>
        <v/>
      </c>
      <c r="X621" s="20" t="str">
        <f>IF(ISBLANK('Klanten gegevens'!S579),"",TRIM('Klanten gegevens'!S579))</f>
        <v/>
      </c>
      <c r="Y621" s="19" t="str">
        <f t="shared" si="128"/>
        <v/>
      </c>
      <c r="Z621" s="20" t="str">
        <f>IF(ISBLANK('Klanten gegevens'!T579),"",TRIM('Klanten gegevens'!T579))</f>
        <v/>
      </c>
      <c r="AA621" s="19" t="str">
        <f t="shared" si="129"/>
        <v/>
      </c>
    </row>
    <row r="622" spans="1:27" x14ac:dyDescent="0.2">
      <c r="A622" s="19" t="str">
        <f>IF(ISBLANK('Klanten gegevens'!A580),"",TRIM(PROPER('Klanten gegevens'!A580)))</f>
        <v>Kenly</v>
      </c>
      <c r="B622" s="19" t="str">
        <f t="shared" si="117"/>
        <v/>
      </c>
      <c r="C622" s="20" t="str">
        <f>IF(ISBLANK('Klanten gegevens'!B580),"",TRIM(PROPER('Klanten gegevens'!B580)))</f>
        <v>Lemmens</v>
      </c>
      <c r="D622" s="19" t="str">
        <f t="shared" si="118"/>
        <v/>
      </c>
      <c r="E622" s="20" t="str">
        <f>IF(ISBLANK('Klanten gegevens'!C580),"",TRIM(PROPER('Klanten gegevens'!C580)))</f>
        <v>125</v>
      </c>
      <c r="F622" s="19" t="str">
        <f t="shared" si="119"/>
        <v/>
      </c>
      <c r="G622" s="19" t="str">
        <f>IF(F622="double ID",(MATCH(E622,E623:$E$3002,0)),"")</f>
        <v/>
      </c>
      <c r="H622" s="19" t="b">
        <f t="shared" si="120"/>
        <v>0</v>
      </c>
      <c r="I622" s="20" t="str">
        <f>IF(ISBLANK('Klanten gegevens'!D580),"",TRIM('Klanten gegevens'!D580))</f>
        <v>kenlylemmens@gmail.com</v>
      </c>
      <c r="J622" s="19" t="str">
        <f t="shared" si="121"/>
        <v/>
      </c>
      <c r="K622" s="19" t="str">
        <f>IF(J622="double email",(MATCH(I622,I623:$I$3002,0)),"")</f>
        <v/>
      </c>
      <c r="L622" s="19" t="b">
        <f t="shared" si="122"/>
        <v>0</v>
      </c>
      <c r="M622" s="20" t="str">
        <f>IF(ISBLANK('Klanten gegevens'!E580),"",TRIM('Klanten gegevens'!E580))</f>
        <v>ja</v>
      </c>
      <c r="N622" s="19" t="str">
        <f t="shared" si="123"/>
        <v/>
      </c>
      <c r="Q622" s="20" t="str">
        <f>IF(ISBLANK('Klanten gegevens'!R580),"",TRIM('Klanten gegevens'!R580))</f>
        <v/>
      </c>
      <c r="R622" s="19" t="str">
        <f t="shared" si="124"/>
        <v/>
      </c>
      <c r="S622" s="19" t="str">
        <f t="shared" si="125"/>
        <v/>
      </c>
      <c r="T622" s="19" t="str">
        <f t="shared" si="126"/>
        <v/>
      </c>
      <c r="U622" s="19" t="str">
        <f t="shared" si="127"/>
        <v/>
      </c>
      <c r="X622" s="20" t="str">
        <f>IF(ISBLANK('Klanten gegevens'!S580),"",TRIM('Klanten gegevens'!S580))</f>
        <v/>
      </c>
      <c r="Y622" s="19" t="str">
        <f t="shared" si="128"/>
        <v/>
      </c>
      <c r="Z622" s="20" t="str">
        <f>IF(ISBLANK('Klanten gegevens'!T580),"",TRIM('Klanten gegevens'!T580))</f>
        <v/>
      </c>
      <c r="AA622" s="19" t="str">
        <f t="shared" si="129"/>
        <v/>
      </c>
    </row>
    <row r="623" spans="1:27" x14ac:dyDescent="0.2">
      <c r="A623" s="19" t="str">
        <f>IF(ISBLANK('Klanten gegevens'!A581),"",TRIM(PROPER('Klanten gegevens'!A581)))</f>
        <v>Kenny</v>
      </c>
      <c r="B623" s="19" t="str">
        <f t="shared" si="117"/>
        <v/>
      </c>
      <c r="C623" s="20" t="str">
        <f>IF(ISBLANK('Klanten gegevens'!B581),"",TRIM(PROPER('Klanten gegevens'!B581)))</f>
        <v>Alcala</v>
      </c>
      <c r="D623" s="19" t="str">
        <f t="shared" si="118"/>
        <v/>
      </c>
      <c r="E623" s="20" t="str">
        <f>IF(ISBLANK('Klanten gegevens'!C581),"",TRIM(PROPER('Klanten gegevens'!C581)))</f>
        <v>280</v>
      </c>
      <c r="F623" s="19" t="str">
        <f t="shared" si="119"/>
        <v/>
      </c>
      <c r="G623" s="19" t="str">
        <f>IF(F623="double ID",(MATCH(E623,E624:$E$3002,0)),"")</f>
        <v/>
      </c>
      <c r="H623" s="19" t="b">
        <f t="shared" si="120"/>
        <v>0</v>
      </c>
      <c r="I623" s="20" t="str">
        <f>IF(ISBLANK('Klanten gegevens'!D581),"",TRIM('Klanten gegevens'!D581))</f>
        <v>kennyalcala@hotmail.com</v>
      </c>
      <c r="J623" s="19" t="str">
        <f t="shared" si="121"/>
        <v/>
      </c>
      <c r="K623" s="19" t="str">
        <f>IF(J623="double email",(MATCH(I623,I624:$I$3002,0)),"")</f>
        <v/>
      </c>
      <c r="L623" s="19" t="b">
        <f t="shared" si="122"/>
        <v>0</v>
      </c>
      <c r="M623" s="20" t="str">
        <f>IF(ISBLANK('Klanten gegevens'!E581),"",TRIM('Klanten gegevens'!E581))</f>
        <v>ja</v>
      </c>
      <c r="N623" s="19" t="str">
        <f t="shared" si="123"/>
        <v/>
      </c>
      <c r="Q623" s="20" t="str">
        <f>IF(ISBLANK('Klanten gegevens'!R581),"",TRIM('Klanten gegevens'!R581))</f>
        <v/>
      </c>
      <c r="R623" s="19" t="str">
        <f t="shared" si="124"/>
        <v/>
      </c>
      <c r="S623" s="19" t="str">
        <f t="shared" si="125"/>
        <v/>
      </c>
      <c r="T623" s="19" t="str">
        <f t="shared" si="126"/>
        <v/>
      </c>
      <c r="U623" s="19" t="str">
        <f t="shared" si="127"/>
        <v/>
      </c>
      <c r="X623" s="20" t="str">
        <f>IF(ISBLANK('Klanten gegevens'!S581),"",TRIM('Klanten gegevens'!S581))</f>
        <v/>
      </c>
      <c r="Y623" s="19" t="str">
        <f t="shared" si="128"/>
        <v/>
      </c>
      <c r="Z623" s="20" t="str">
        <f>IF(ISBLANK('Klanten gegevens'!T581),"",TRIM('Klanten gegevens'!T581))</f>
        <v/>
      </c>
      <c r="AA623" s="19" t="str">
        <f t="shared" si="129"/>
        <v/>
      </c>
    </row>
    <row r="624" spans="1:27" x14ac:dyDescent="0.2">
      <c r="A624" s="19" t="str">
        <f>IF(ISBLANK('Klanten gegevens'!A582),"",TRIM(PROPER('Klanten gegevens'!A582)))</f>
        <v>Kenrick</v>
      </c>
      <c r="B624" s="19" t="str">
        <f t="shared" si="117"/>
        <v/>
      </c>
      <c r="C624" s="20" t="str">
        <f>IF(ISBLANK('Klanten gegevens'!B582),"",TRIM(PROPER('Klanten gegevens'!B582)))</f>
        <v>Serbonij</v>
      </c>
      <c r="D624" s="19" t="str">
        <f t="shared" si="118"/>
        <v/>
      </c>
      <c r="E624" s="20" t="str">
        <f>IF(ISBLANK('Klanten gegevens'!C582),"",TRIM(PROPER('Klanten gegevens'!C582)))</f>
        <v>1264</v>
      </c>
      <c r="F624" s="19" t="str">
        <f t="shared" si="119"/>
        <v/>
      </c>
      <c r="G624" s="19" t="str">
        <f>IF(F624="double ID",(MATCH(E624,E625:$E$3002,0)),"")</f>
        <v/>
      </c>
      <c r="H624" s="19" t="b">
        <f t="shared" si="120"/>
        <v>0</v>
      </c>
      <c r="I624" s="20" t="str">
        <f>IF(ISBLANK('Klanten gegevens'!D582),"",TRIM('Klanten gegevens'!D582))</f>
        <v>ken.ser@hotmail.com</v>
      </c>
      <c r="J624" s="19" t="str">
        <f t="shared" si="121"/>
        <v/>
      </c>
      <c r="K624" s="19" t="str">
        <f>IF(J624="double email",(MATCH(I624,I625:$I$3002,0)),"")</f>
        <v/>
      </c>
      <c r="L624" s="19" t="b">
        <f t="shared" si="122"/>
        <v>0</v>
      </c>
      <c r="M624" s="20" t="str">
        <f>IF(ISBLANK('Klanten gegevens'!E582),"",TRIM('Klanten gegevens'!E582))</f>
        <v>ja</v>
      </c>
      <c r="N624" s="19" t="str">
        <f t="shared" si="123"/>
        <v/>
      </c>
      <c r="Q624" s="20" t="str">
        <f>IF(ISBLANK('Klanten gegevens'!R582),"",TRIM('Klanten gegevens'!R582))</f>
        <v/>
      </c>
      <c r="R624" s="19" t="str">
        <f t="shared" si="124"/>
        <v/>
      </c>
      <c r="S624" s="19" t="str">
        <f t="shared" si="125"/>
        <v/>
      </c>
      <c r="T624" s="19" t="str">
        <f t="shared" si="126"/>
        <v/>
      </c>
      <c r="U624" s="19" t="str">
        <f t="shared" si="127"/>
        <v/>
      </c>
      <c r="X624" s="20" t="str">
        <f>IF(ISBLANK('Klanten gegevens'!S582),"",TRIM('Klanten gegevens'!S582))</f>
        <v/>
      </c>
      <c r="Y624" s="19" t="str">
        <f t="shared" si="128"/>
        <v/>
      </c>
      <c r="Z624" s="20" t="str">
        <f>IF(ISBLANK('Klanten gegevens'!T582),"",TRIM('Klanten gegevens'!T582))</f>
        <v/>
      </c>
      <c r="AA624" s="19" t="str">
        <f t="shared" si="129"/>
        <v/>
      </c>
    </row>
    <row r="625" spans="1:27" x14ac:dyDescent="0.2">
      <c r="A625" s="19" t="str">
        <f>IF(ISBLANK('Klanten gegevens'!A583),"",TRIM(PROPER('Klanten gegevens'!A583)))</f>
        <v>Kevin</v>
      </c>
      <c r="B625" s="19" t="str">
        <f t="shared" si="117"/>
        <v/>
      </c>
      <c r="C625" s="20" t="str">
        <f>IF(ISBLANK('Klanten gegevens'!B583),"",TRIM(PROPER('Klanten gegevens'!B583)))</f>
        <v>Bobson</v>
      </c>
      <c r="D625" s="19" t="str">
        <f t="shared" si="118"/>
        <v/>
      </c>
      <c r="E625" s="20" t="str">
        <f>IF(ISBLANK('Klanten gegevens'!C583),"",TRIM(PROPER('Klanten gegevens'!C583)))</f>
        <v>356</v>
      </c>
      <c r="F625" s="19" t="str">
        <f t="shared" si="119"/>
        <v/>
      </c>
      <c r="G625" s="19" t="str">
        <f>IF(F625="double ID",(MATCH(E625,E626:$E$3002,0)),"")</f>
        <v/>
      </c>
      <c r="H625" s="19" t="b">
        <f t="shared" si="120"/>
        <v>0</v>
      </c>
      <c r="I625" s="20" t="str">
        <f>IF(ISBLANK('Klanten gegevens'!D583),"",TRIM('Klanten gegevens'!D583))</f>
        <v>kevin_sheikman2005@hotmail.com</v>
      </c>
      <c r="J625" s="19" t="str">
        <f t="shared" si="121"/>
        <v/>
      </c>
      <c r="K625" s="19" t="str">
        <f>IF(J625="double email",(MATCH(I625,I626:$I$3002,0)),"")</f>
        <v/>
      </c>
      <c r="L625" s="19" t="b">
        <f t="shared" si="122"/>
        <v>0</v>
      </c>
      <c r="M625" s="20" t="str">
        <f>IF(ISBLANK('Klanten gegevens'!E583),"",TRIM('Klanten gegevens'!E583))</f>
        <v>ja</v>
      </c>
      <c r="N625" s="19" t="str">
        <f t="shared" si="123"/>
        <v/>
      </c>
      <c r="Q625" s="20" t="str">
        <f>IF(ISBLANK('Klanten gegevens'!R583),"",TRIM('Klanten gegevens'!R583))</f>
        <v/>
      </c>
      <c r="R625" s="19" t="str">
        <f t="shared" si="124"/>
        <v/>
      </c>
      <c r="S625" s="19" t="str">
        <f t="shared" si="125"/>
        <v/>
      </c>
      <c r="T625" s="19" t="str">
        <f t="shared" si="126"/>
        <v/>
      </c>
      <c r="U625" s="19" t="str">
        <f t="shared" si="127"/>
        <v/>
      </c>
      <c r="X625" s="20" t="str">
        <f>IF(ISBLANK('Klanten gegevens'!S583),"",TRIM('Klanten gegevens'!S583))</f>
        <v/>
      </c>
      <c r="Y625" s="19" t="str">
        <f t="shared" si="128"/>
        <v/>
      </c>
      <c r="Z625" s="20" t="str">
        <f>IF(ISBLANK('Klanten gegevens'!T583),"",TRIM('Klanten gegevens'!T583))</f>
        <v/>
      </c>
      <c r="AA625" s="19" t="str">
        <f t="shared" si="129"/>
        <v/>
      </c>
    </row>
    <row r="626" spans="1:27" x14ac:dyDescent="0.2">
      <c r="A626" s="19" t="str">
        <f>IF(ISBLANK('Klanten gegevens'!A584),"",TRIM(PROPER('Klanten gegevens'!A584)))</f>
        <v>Kevin</v>
      </c>
      <c r="B626" s="19" t="str">
        <f t="shared" si="117"/>
        <v/>
      </c>
      <c r="C626" s="20" t="str">
        <f>IF(ISBLANK('Klanten gegevens'!B584),"",TRIM(PROPER('Klanten gegevens'!B584)))</f>
        <v>Vergoossen</v>
      </c>
      <c r="D626" s="19" t="str">
        <f t="shared" si="118"/>
        <v/>
      </c>
      <c r="E626" s="20" t="str">
        <f>IF(ISBLANK('Klanten gegevens'!C584),"",TRIM(PROPER('Klanten gegevens'!C584)))</f>
        <v>1265</v>
      </c>
      <c r="F626" s="19" t="str">
        <f t="shared" si="119"/>
        <v/>
      </c>
      <c r="G626" s="19" t="str">
        <f>IF(F626="double ID",(MATCH(E626,E627:$E$3002,0)),"")</f>
        <v/>
      </c>
      <c r="H626" s="19" t="b">
        <f t="shared" si="120"/>
        <v>0</v>
      </c>
      <c r="I626" s="20" t="str">
        <f>IF(ISBLANK('Klanten gegevens'!D584),"",TRIM('Klanten gegevens'!D584))</f>
        <v>kevin.vergoossen@live.nl</v>
      </c>
      <c r="J626" s="19" t="str">
        <f t="shared" si="121"/>
        <v/>
      </c>
      <c r="K626" s="19" t="str">
        <f>IF(J626="double email",(MATCH(I626,I627:$I$3002,0)),"")</f>
        <v/>
      </c>
      <c r="L626" s="19" t="b">
        <f t="shared" si="122"/>
        <v>0</v>
      </c>
      <c r="M626" s="20" t="str">
        <f>IF(ISBLANK('Klanten gegevens'!E584),"",TRIM('Klanten gegevens'!E584))</f>
        <v>ja</v>
      </c>
      <c r="N626" s="19" t="str">
        <f t="shared" si="123"/>
        <v/>
      </c>
      <c r="Q626" s="20" t="str">
        <f>IF(ISBLANK('Klanten gegevens'!R584),"",TRIM('Klanten gegevens'!R584))</f>
        <v/>
      </c>
      <c r="R626" s="19" t="str">
        <f t="shared" si="124"/>
        <v/>
      </c>
      <c r="S626" s="19" t="str">
        <f t="shared" si="125"/>
        <v/>
      </c>
      <c r="T626" s="19" t="str">
        <f t="shared" si="126"/>
        <v/>
      </c>
      <c r="U626" s="19" t="str">
        <f t="shared" si="127"/>
        <v/>
      </c>
      <c r="X626" s="20" t="str">
        <f>IF(ISBLANK('Klanten gegevens'!S584),"",TRIM('Klanten gegevens'!S584))</f>
        <v/>
      </c>
      <c r="Y626" s="19" t="str">
        <f t="shared" si="128"/>
        <v/>
      </c>
      <c r="Z626" s="20" t="str">
        <f>IF(ISBLANK('Klanten gegevens'!T584),"",TRIM('Klanten gegevens'!T584))</f>
        <v/>
      </c>
      <c r="AA626" s="19" t="str">
        <f t="shared" si="129"/>
        <v/>
      </c>
    </row>
    <row r="627" spans="1:27" x14ac:dyDescent="0.2">
      <c r="A627" s="19" t="str">
        <f>IF(ISBLANK('Klanten gegevens'!A585),"",TRIM(PROPER('Klanten gegevens'!A585)))</f>
        <v>Khalid</v>
      </c>
      <c r="B627" s="19" t="str">
        <f t="shared" si="117"/>
        <v/>
      </c>
      <c r="C627" s="20" t="str">
        <f>IF(ISBLANK('Klanten gegevens'!B585),"",TRIM(PROPER('Klanten gegevens'!B585)))</f>
        <v>Lazar</v>
      </c>
      <c r="D627" s="19" t="str">
        <f t="shared" si="118"/>
        <v/>
      </c>
      <c r="E627" s="20" t="str">
        <f>IF(ISBLANK('Klanten gegevens'!C585),"",TRIM(PROPER('Klanten gegevens'!C585)))</f>
        <v>1266</v>
      </c>
      <c r="F627" s="19" t="str">
        <f t="shared" si="119"/>
        <v/>
      </c>
      <c r="G627" s="19" t="str">
        <f>IF(F627="double ID",(MATCH(E627,E628:$E$3002,0)),"")</f>
        <v/>
      </c>
      <c r="H627" s="19" t="b">
        <f t="shared" si="120"/>
        <v>0</v>
      </c>
      <c r="I627" s="20" t="str">
        <f>IF(ISBLANK('Klanten gegevens'!D585),"",TRIM('Klanten gegevens'!D585))</f>
        <v>khalidlazaro@gmail.com</v>
      </c>
      <c r="J627" s="19" t="str">
        <f t="shared" si="121"/>
        <v/>
      </c>
      <c r="K627" s="19" t="str">
        <f>IF(J627="double email",(MATCH(I627,I628:$I$3002,0)),"")</f>
        <v/>
      </c>
      <c r="L627" s="19" t="b">
        <f t="shared" si="122"/>
        <v>0</v>
      </c>
      <c r="M627" s="20" t="str">
        <f>IF(ISBLANK('Klanten gegevens'!E585),"",TRIM('Klanten gegevens'!E585))</f>
        <v>ja</v>
      </c>
      <c r="N627" s="19" t="str">
        <f t="shared" si="123"/>
        <v/>
      </c>
      <c r="Q627" s="20" t="str">
        <f>IF(ISBLANK('Klanten gegevens'!R585),"",TRIM('Klanten gegevens'!R585))</f>
        <v/>
      </c>
      <c r="R627" s="19" t="str">
        <f t="shared" si="124"/>
        <v/>
      </c>
      <c r="S627" s="19" t="str">
        <f t="shared" si="125"/>
        <v/>
      </c>
      <c r="T627" s="19" t="str">
        <f t="shared" si="126"/>
        <v/>
      </c>
      <c r="U627" s="19" t="str">
        <f t="shared" si="127"/>
        <v/>
      </c>
      <c r="X627" s="20" t="str">
        <f>IF(ISBLANK('Klanten gegevens'!S585),"",TRIM('Klanten gegevens'!S585))</f>
        <v/>
      </c>
      <c r="Y627" s="19" t="str">
        <f t="shared" si="128"/>
        <v/>
      </c>
      <c r="Z627" s="20" t="str">
        <f>IF(ISBLANK('Klanten gegevens'!T585),"",TRIM('Klanten gegevens'!T585))</f>
        <v/>
      </c>
      <c r="AA627" s="19" t="str">
        <f t="shared" si="129"/>
        <v/>
      </c>
    </row>
    <row r="628" spans="1:27" x14ac:dyDescent="0.2">
      <c r="A628" s="19" t="str">
        <f>IF(ISBLANK('Klanten gegevens'!A586),"",TRIM(PROPER('Klanten gegevens'!A586)))</f>
        <v>Kiki</v>
      </c>
      <c r="B628" s="19" t="str">
        <f t="shared" si="117"/>
        <v/>
      </c>
      <c r="C628" s="20" t="str">
        <f>IF(ISBLANK('Klanten gegevens'!B586),"",TRIM(PROPER('Klanten gegevens'!B586)))</f>
        <v>De Jong</v>
      </c>
      <c r="D628" s="19" t="str">
        <f t="shared" si="118"/>
        <v/>
      </c>
      <c r="E628" s="20" t="str">
        <f>IF(ISBLANK('Klanten gegevens'!C586),"",TRIM(PROPER('Klanten gegevens'!C586)))</f>
        <v>495</v>
      </c>
      <c r="F628" s="19" t="str">
        <f t="shared" si="119"/>
        <v/>
      </c>
      <c r="G628" s="19" t="str">
        <f>IF(F628="double ID",(MATCH(E628,E629:$E$3002,0)),"")</f>
        <v/>
      </c>
      <c r="H628" s="19" t="b">
        <f t="shared" si="120"/>
        <v>0</v>
      </c>
      <c r="I628" s="20" t="str">
        <f>IF(ISBLANK('Klanten gegevens'!D586),"",TRIM('Klanten gegevens'!D586))</f>
        <v>kikidejong96@gmail.com</v>
      </c>
      <c r="J628" s="19" t="str">
        <f t="shared" si="121"/>
        <v/>
      </c>
      <c r="K628" s="19" t="str">
        <f>IF(J628="double email",(MATCH(I628,I629:$I$3002,0)),"")</f>
        <v/>
      </c>
      <c r="L628" s="19" t="b">
        <f t="shared" si="122"/>
        <v>0</v>
      </c>
      <c r="M628" s="20" t="str">
        <f>IF(ISBLANK('Klanten gegevens'!E586),"",TRIM('Klanten gegevens'!E586))</f>
        <v>ja</v>
      </c>
      <c r="N628" s="19" t="str">
        <f t="shared" si="123"/>
        <v/>
      </c>
      <c r="Q628" s="20" t="str">
        <f>IF(ISBLANK('Klanten gegevens'!R586),"",TRIM('Klanten gegevens'!R586))</f>
        <v/>
      </c>
      <c r="R628" s="19" t="str">
        <f t="shared" si="124"/>
        <v/>
      </c>
      <c r="S628" s="19" t="str">
        <f t="shared" si="125"/>
        <v/>
      </c>
      <c r="T628" s="19" t="str">
        <f t="shared" si="126"/>
        <v/>
      </c>
      <c r="U628" s="19" t="str">
        <f t="shared" si="127"/>
        <v/>
      </c>
      <c r="X628" s="20" t="str">
        <f>IF(ISBLANK('Klanten gegevens'!S586),"",TRIM('Klanten gegevens'!S586))</f>
        <v/>
      </c>
      <c r="Y628" s="19" t="str">
        <f t="shared" si="128"/>
        <v/>
      </c>
      <c r="Z628" s="20" t="str">
        <f>IF(ISBLANK('Klanten gegevens'!T586),"",TRIM('Klanten gegevens'!T586))</f>
        <v/>
      </c>
      <c r="AA628" s="19" t="str">
        <f t="shared" si="129"/>
        <v/>
      </c>
    </row>
    <row r="629" spans="1:27" x14ac:dyDescent="0.2">
      <c r="A629" s="19" t="str">
        <f>IF(ISBLANK('Klanten gegevens'!A587),"",TRIM(PROPER('Klanten gegevens'!A587)))</f>
        <v>Kiki</v>
      </c>
      <c r="B629" s="19" t="str">
        <f t="shared" si="117"/>
        <v/>
      </c>
      <c r="C629" s="20" t="str">
        <f>IF(ISBLANK('Klanten gegevens'!B587),"",TRIM(PROPER('Klanten gegevens'!B587)))</f>
        <v>Meertens</v>
      </c>
      <c r="D629" s="19" t="str">
        <f t="shared" si="118"/>
        <v/>
      </c>
      <c r="E629" s="20" t="str">
        <f>IF(ISBLANK('Klanten gegevens'!C587),"",TRIM(PROPER('Klanten gegevens'!C587)))</f>
        <v>1267</v>
      </c>
      <c r="F629" s="19" t="str">
        <f t="shared" si="119"/>
        <v/>
      </c>
      <c r="G629" s="19" t="str">
        <f>IF(F629="double ID",(MATCH(E629,E630:$E$3002,0)),"")</f>
        <v/>
      </c>
      <c r="H629" s="19" t="b">
        <f t="shared" si="120"/>
        <v>0</v>
      </c>
      <c r="I629" s="20" t="str">
        <f>IF(ISBLANK('Klanten gegevens'!D587),"",TRIM('Klanten gegevens'!D587))</f>
        <v>kikimeertens@hotmail.com</v>
      </c>
      <c r="J629" s="19" t="str">
        <f t="shared" si="121"/>
        <v/>
      </c>
      <c r="K629" s="19" t="str">
        <f>IF(J629="double email",(MATCH(I629,I630:$I$3002,0)),"")</f>
        <v/>
      </c>
      <c r="L629" s="19" t="b">
        <f t="shared" si="122"/>
        <v>0</v>
      </c>
      <c r="M629" s="20" t="str">
        <f>IF(ISBLANK('Klanten gegevens'!E587),"",TRIM('Klanten gegevens'!E587))</f>
        <v>ja</v>
      </c>
      <c r="N629" s="19" t="str">
        <f t="shared" si="123"/>
        <v/>
      </c>
      <c r="Q629" s="20" t="str">
        <f>IF(ISBLANK('Klanten gegevens'!R587),"",TRIM('Klanten gegevens'!R587))</f>
        <v/>
      </c>
      <c r="R629" s="19" t="str">
        <f t="shared" si="124"/>
        <v/>
      </c>
      <c r="S629" s="19" t="str">
        <f t="shared" si="125"/>
        <v/>
      </c>
      <c r="T629" s="19" t="str">
        <f t="shared" si="126"/>
        <v/>
      </c>
      <c r="U629" s="19" t="str">
        <f t="shared" si="127"/>
        <v/>
      </c>
      <c r="X629" s="20" t="str">
        <f>IF(ISBLANK('Klanten gegevens'!S587),"",TRIM('Klanten gegevens'!S587))</f>
        <v/>
      </c>
      <c r="Y629" s="19" t="str">
        <f t="shared" si="128"/>
        <v/>
      </c>
      <c r="Z629" s="20" t="str">
        <f>IF(ISBLANK('Klanten gegevens'!T587),"",TRIM('Klanten gegevens'!T587))</f>
        <v/>
      </c>
      <c r="AA629" s="19" t="str">
        <f t="shared" si="129"/>
        <v/>
      </c>
    </row>
    <row r="630" spans="1:27" x14ac:dyDescent="0.2">
      <c r="A630" s="19" t="str">
        <f>IF(ISBLANK('Klanten gegevens'!A588),"",TRIM(PROPER('Klanten gegevens'!A588)))</f>
        <v>Kim</v>
      </c>
      <c r="B630" s="19" t="str">
        <f t="shared" si="117"/>
        <v/>
      </c>
      <c r="C630" s="20" t="str">
        <f>IF(ISBLANK('Klanten gegevens'!B588),"",TRIM(PROPER('Klanten gegevens'!B588)))</f>
        <v>Heun</v>
      </c>
      <c r="D630" s="19" t="str">
        <f t="shared" si="118"/>
        <v/>
      </c>
      <c r="E630" s="20" t="str">
        <f>IF(ISBLANK('Klanten gegevens'!C588),"",TRIM(PROPER('Klanten gegevens'!C588)))</f>
        <v>89</v>
      </c>
      <c r="F630" s="19" t="str">
        <f t="shared" si="119"/>
        <v/>
      </c>
      <c r="G630" s="19" t="str">
        <f>IF(F630="double ID",(MATCH(E630,E631:$E$3002,0)),"")</f>
        <v/>
      </c>
      <c r="H630" s="19" t="b">
        <f t="shared" si="120"/>
        <v>0</v>
      </c>
      <c r="I630" s="20" t="str">
        <f>IF(ISBLANK('Klanten gegevens'!D588),"",TRIM('Klanten gegevens'!D588))</f>
        <v>kichaheu@gmail.com</v>
      </c>
      <c r="J630" s="19" t="str">
        <f t="shared" si="121"/>
        <v/>
      </c>
      <c r="K630" s="19" t="str">
        <f>IF(J630="double email",(MATCH(I630,I631:$I$3002,0)),"")</f>
        <v/>
      </c>
      <c r="L630" s="19" t="b">
        <f t="shared" si="122"/>
        <v>0</v>
      </c>
      <c r="M630" s="20" t="str">
        <f>IF(ISBLANK('Klanten gegevens'!E588),"",TRIM('Klanten gegevens'!E588))</f>
        <v>ja</v>
      </c>
      <c r="N630" s="19" t="str">
        <f t="shared" si="123"/>
        <v/>
      </c>
      <c r="Q630" s="20" t="str">
        <f>IF(ISBLANK('Klanten gegevens'!R588),"",TRIM('Klanten gegevens'!R588))</f>
        <v/>
      </c>
      <c r="R630" s="19" t="str">
        <f t="shared" si="124"/>
        <v/>
      </c>
      <c r="S630" s="19" t="str">
        <f t="shared" si="125"/>
        <v/>
      </c>
      <c r="T630" s="19" t="str">
        <f t="shared" si="126"/>
        <v/>
      </c>
      <c r="U630" s="19" t="str">
        <f t="shared" si="127"/>
        <v/>
      </c>
      <c r="X630" s="20" t="str">
        <f>IF(ISBLANK('Klanten gegevens'!S588),"",TRIM('Klanten gegevens'!S588))</f>
        <v/>
      </c>
      <c r="Y630" s="19" t="str">
        <f t="shared" si="128"/>
        <v/>
      </c>
      <c r="Z630" s="20" t="str">
        <f>IF(ISBLANK('Klanten gegevens'!T588),"",TRIM('Klanten gegevens'!T588))</f>
        <v/>
      </c>
      <c r="AA630" s="19" t="str">
        <f t="shared" si="129"/>
        <v/>
      </c>
    </row>
    <row r="631" spans="1:27" x14ac:dyDescent="0.2">
      <c r="A631" s="19" t="str">
        <f>IF(ISBLANK('Klanten gegevens'!A589),"",TRIM(PROPER('Klanten gegevens'!A589)))</f>
        <v>Kim</v>
      </c>
      <c r="B631" s="19" t="str">
        <f t="shared" si="117"/>
        <v/>
      </c>
      <c r="C631" s="20" t="str">
        <f>IF(ISBLANK('Klanten gegevens'!B589),"",TRIM(PROPER('Klanten gegevens'!B589)))</f>
        <v>Hoffmann</v>
      </c>
      <c r="D631" s="19" t="str">
        <f t="shared" si="118"/>
        <v/>
      </c>
      <c r="E631" s="20" t="str">
        <f>IF(ISBLANK('Klanten gegevens'!C589),"",TRIM(PROPER('Klanten gegevens'!C589)))</f>
        <v>737</v>
      </c>
      <c r="F631" s="19" t="str">
        <f t="shared" si="119"/>
        <v/>
      </c>
      <c r="G631" s="19" t="str">
        <f>IF(F631="double ID",(MATCH(E631,E632:$E$3002,0)),"")</f>
        <v/>
      </c>
      <c r="H631" s="19" t="b">
        <f t="shared" si="120"/>
        <v>0</v>
      </c>
      <c r="I631" s="20" t="str">
        <f>IF(ISBLANK('Klanten gegevens'!D589),"",TRIM('Klanten gegevens'!D589))</f>
        <v>kimmyhoffmann@aol.com</v>
      </c>
      <c r="J631" s="19" t="str">
        <f t="shared" si="121"/>
        <v/>
      </c>
      <c r="K631" s="19" t="str">
        <f>IF(J631="double email",(MATCH(I631,I632:$I$3002,0)),"")</f>
        <v/>
      </c>
      <c r="L631" s="19" t="b">
        <f t="shared" si="122"/>
        <v>0</v>
      </c>
      <c r="M631" s="20" t="str">
        <f>IF(ISBLANK('Klanten gegevens'!E589),"",TRIM('Klanten gegevens'!E589))</f>
        <v>ja</v>
      </c>
      <c r="N631" s="19" t="str">
        <f t="shared" si="123"/>
        <v/>
      </c>
      <c r="Q631" s="20" t="str">
        <f>IF(ISBLANK('Klanten gegevens'!R589),"",TRIM('Klanten gegevens'!R589))</f>
        <v/>
      </c>
      <c r="R631" s="19" t="str">
        <f t="shared" si="124"/>
        <v/>
      </c>
      <c r="S631" s="19" t="str">
        <f t="shared" si="125"/>
        <v/>
      </c>
      <c r="T631" s="19" t="str">
        <f t="shared" si="126"/>
        <v/>
      </c>
      <c r="U631" s="19" t="str">
        <f t="shared" si="127"/>
        <v/>
      </c>
      <c r="X631" s="20" t="str">
        <f>IF(ISBLANK('Klanten gegevens'!S589),"",TRIM('Klanten gegevens'!S589))</f>
        <v/>
      </c>
      <c r="Y631" s="19" t="str">
        <f t="shared" si="128"/>
        <v/>
      </c>
      <c r="Z631" s="20" t="str">
        <f>IF(ISBLANK('Klanten gegevens'!T589),"",TRIM('Klanten gegevens'!T589))</f>
        <v/>
      </c>
      <c r="AA631" s="19" t="str">
        <f t="shared" si="129"/>
        <v/>
      </c>
    </row>
    <row r="632" spans="1:27" x14ac:dyDescent="0.2">
      <c r="A632" s="19" t="str">
        <f>IF(ISBLANK('Klanten gegevens'!A590),"",TRIM(PROPER('Klanten gegevens'!A590)))</f>
        <v>Kirsten</v>
      </c>
      <c r="B632" s="19" t="str">
        <f t="shared" si="117"/>
        <v/>
      </c>
      <c r="C632" s="20" t="str">
        <f>IF(ISBLANK('Klanten gegevens'!B590),"",TRIM(PROPER('Klanten gegevens'!B590)))</f>
        <v>Vranken</v>
      </c>
      <c r="D632" s="19" t="str">
        <f t="shared" si="118"/>
        <v/>
      </c>
      <c r="E632" s="20" t="str">
        <f>IF(ISBLANK('Klanten gegevens'!C590),"",TRIM(PROPER('Klanten gegevens'!C590)))</f>
        <v>247</v>
      </c>
      <c r="F632" s="19" t="str">
        <f t="shared" si="119"/>
        <v/>
      </c>
      <c r="G632" s="19" t="str">
        <f>IF(F632="double ID",(MATCH(E632,E633:$E$3002,0)),"")</f>
        <v/>
      </c>
      <c r="H632" s="19" t="b">
        <f t="shared" si="120"/>
        <v>0</v>
      </c>
      <c r="I632" s="20" t="str">
        <f>IF(ISBLANK('Klanten gegevens'!D590),"",TRIM('Klanten gegevens'!D590))</f>
        <v>kirsten.v-93@hotmail.com</v>
      </c>
      <c r="J632" s="19" t="str">
        <f t="shared" si="121"/>
        <v/>
      </c>
      <c r="K632" s="19" t="str">
        <f>IF(J632="double email",(MATCH(I632,I633:$I$3002,0)),"")</f>
        <v/>
      </c>
      <c r="L632" s="19" t="b">
        <f t="shared" si="122"/>
        <v>0</v>
      </c>
      <c r="M632" s="20" t="str">
        <f>IF(ISBLANK('Klanten gegevens'!E590),"",TRIM('Klanten gegevens'!E590))</f>
        <v>ja</v>
      </c>
      <c r="N632" s="19" t="str">
        <f t="shared" si="123"/>
        <v/>
      </c>
      <c r="Q632" s="20" t="str">
        <f>IF(ISBLANK('Klanten gegevens'!R590),"",TRIM('Klanten gegevens'!R590))</f>
        <v/>
      </c>
      <c r="R632" s="19" t="str">
        <f t="shared" si="124"/>
        <v/>
      </c>
      <c r="S632" s="19" t="str">
        <f t="shared" si="125"/>
        <v/>
      </c>
      <c r="T632" s="19" t="str">
        <f t="shared" si="126"/>
        <v/>
      </c>
      <c r="U632" s="19" t="str">
        <f t="shared" si="127"/>
        <v/>
      </c>
      <c r="X632" s="20" t="str">
        <f>IF(ISBLANK('Klanten gegevens'!S590),"",TRIM('Klanten gegevens'!S590))</f>
        <v/>
      </c>
      <c r="Y632" s="19" t="str">
        <f t="shared" si="128"/>
        <v/>
      </c>
      <c r="Z632" s="20" t="str">
        <f>IF(ISBLANK('Klanten gegevens'!T590),"",TRIM('Klanten gegevens'!T590))</f>
        <v/>
      </c>
      <c r="AA632" s="19" t="str">
        <f t="shared" si="129"/>
        <v/>
      </c>
    </row>
    <row r="633" spans="1:27" x14ac:dyDescent="0.2">
      <c r="A633" s="19" t="str">
        <f>IF(ISBLANK('Klanten gegevens'!A591),"",TRIM(PROPER('Klanten gegevens'!A591)))</f>
        <v>Kirsten</v>
      </c>
      <c r="B633" s="19" t="str">
        <f t="shared" si="117"/>
        <v/>
      </c>
      <c r="C633" s="20" t="str">
        <f>IF(ISBLANK('Klanten gegevens'!B591),"",TRIM(PROPER('Klanten gegevens'!B591)))</f>
        <v>Heuvelmans</v>
      </c>
      <c r="D633" s="19" t="str">
        <f t="shared" si="118"/>
        <v/>
      </c>
      <c r="E633" s="20" t="str">
        <f>IF(ISBLANK('Klanten gegevens'!C591),"",TRIM(PROPER('Klanten gegevens'!C591)))</f>
        <v>731</v>
      </c>
      <c r="F633" s="19" t="str">
        <f t="shared" si="119"/>
        <v/>
      </c>
      <c r="G633" s="19" t="str">
        <f>IF(F633="double ID",(MATCH(E633,E634:$E$3002,0)),"")</f>
        <v/>
      </c>
      <c r="H633" s="19" t="b">
        <f t="shared" si="120"/>
        <v>0</v>
      </c>
      <c r="I633" s="20" t="str">
        <f>IF(ISBLANK('Klanten gegevens'!D591),"",TRIM('Klanten gegevens'!D591))</f>
        <v>kmjheuvelmans@gmail.com</v>
      </c>
      <c r="J633" s="19" t="str">
        <f t="shared" si="121"/>
        <v/>
      </c>
      <c r="K633" s="19" t="str">
        <f>IF(J633="double email",(MATCH(I633,I634:$I$3002,0)),"")</f>
        <v/>
      </c>
      <c r="L633" s="19" t="b">
        <f t="shared" si="122"/>
        <v>0</v>
      </c>
      <c r="M633" s="20" t="str">
        <f>IF(ISBLANK('Klanten gegevens'!E591),"",TRIM('Klanten gegevens'!E591))</f>
        <v>ja</v>
      </c>
      <c r="N633" s="19" t="str">
        <f t="shared" si="123"/>
        <v/>
      </c>
      <c r="Q633" s="20" t="str">
        <f>IF(ISBLANK('Klanten gegevens'!R591),"",TRIM('Klanten gegevens'!R591))</f>
        <v/>
      </c>
      <c r="R633" s="19" t="str">
        <f t="shared" si="124"/>
        <v/>
      </c>
      <c r="S633" s="19" t="str">
        <f t="shared" si="125"/>
        <v/>
      </c>
      <c r="T633" s="19" t="str">
        <f t="shared" si="126"/>
        <v/>
      </c>
      <c r="U633" s="19" t="str">
        <f t="shared" si="127"/>
        <v/>
      </c>
      <c r="X633" s="20" t="str">
        <f>IF(ISBLANK('Klanten gegevens'!S591),"",TRIM('Klanten gegevens'!S591))</f>
        <v/>
      </c>
      <c r="Y633" s="19" t="str">
        <f t="shared" si="128"/>
        <v/>
      </c>
      <c r="Z633" s="20" t="str">
        <f>IF(ISBLANK('Klanten gegevens'!T591),"",TRIM('Klanten gegevens'!T591))</f>
        <v/>
      </c>
      <c r="AA633" s="19" t="str">
        <f t="shared" si="129"/>
        <v/>
      </c>
    </row>
    <row r="634" spans="1:27" x14ac:dyDescent="0.2">
      <c r="A634" s="19" t="str">
        <f>IF(ISBLANK('Klanten gegevens'!A592),"",TRIM(PROPER('Klanten gegevens'!A592)))</f>
        <v>Kjel</v>
      </c>
      <c r="B634" s="19" t="str">
        <f t="shared" si="117"/>
        <v/>
      </c>
      <c r="C634" s="20" t="str">
        <f>IF(ISBLANK('Klanten gegevens'!B592),"",TRIM(PROPER('Klanten gegevens'!B592)))</f>
        <v>Hurkens</v>
      </c>
      <c r="D634" s="19" t="str">
        <f t="shared" si="118"/>
        <v/>
      </c>
      <c r="E634" s="20" t="str">
        <f>IF(ISBLANK('Klanten gegevens'!C592),"",TRIM(PROPER('Klanten gegevens'!C592)))</f>
        <v>756</v>
      </c>
      <c r="F634" s="19" t="str">
        <f t="shared" si="119"/>
        <v/>
      </c>
      <c r="G634" s="19" t="str">
        <f>IF(F634="double ID",(MATCH(E634,E635:$E$3002,0)),"")</f>
        <v/>
      </c>
      <c r="H634" s="19" t="b">
        <f t="shared" si="120"/>
        <v>0</v>
      </c>
      <c r="I634" s="20" t="str">
        <f>IF(ISBLANK('Klanten gegevens'!D592),"",TRIM('Klanten gegevens'!D592))</f>
        <v>kjelhurkens@hotmail.com</v>
      </c>
      <c r="J634" s="19" t="str">
        <f t="shared" si="121"/>
        <v/>
      </c>
      <c r="K634" s="19" t="str">
        <f>IF(J634="double email",(MATCH(I634,I635:$I$3002,0)),"")</f>
        <v/>
      </c>
      <c r="L634" s="19" t="b">
        <f t="shared" si="122"/>
        <v>0</v>
      </c>
      <c r="M634" s="20" t="str">
        <f>IF(ISBLANK('Klanten gegevens'!E592),"",TRIM('Klanten gegevens'!E592))</f>
        <v>ja</v>
      </c>
      <c r="N634" s="19" t="str">
        <f t="shared" si="123"/>
        <v/>
      </c>
      <c r="Q634" s="20" t="str">
        <f>IF(ISBLANK('Klanten gegevens'!R592),"",TRIM('Klanten gegevens'!R592))</f>
        <v/>
      </c>
      <c r="R634" s="19" t="str">
        <f t="shared" si="124"/>
        <v/>
      </c>
      <c r="S634" s="19" t="str">
        <f t="shared" si="125"/>
        <v/>
      </c>
      <c r="T634" s="19" t="str">
        <f t="shared" si="126"/>
        <v/>
      </c>
      <c r="U634" s="19" t="str">
        <f t="shared" si="127"/>
        <v/>
      </c>
      <c r="X634" s="20" t="str">
        <f>IF(ISBLANK('Klanten gegevens'!S592),"",TRIM('Klanten gegevens'!S592))</f>
        <v/>
      </c>
      <c r="Y634" s="19" t="str">
        <f t="shared" si="128"/>
        <v/>
      </c>
      <c r="Z634" s="20" t="str">
        <f>IF(ISBLANK('Klanten gegevens'!T592),"",TRIM('Klanten gegevens'!T592))</f>
        <v/>
      </c>
      <c r="AA634" s="19" t="str">
        <f t="shared" si="129"/>
        <v/>
      </c>
    </row>
    <row r="635" spans="1:27" x14ac:dyDescent="0.2">
      <c r="A635" s="19" t="str">
        <f>IF(ISBLANK('Klanten gegevens'!A593),"",TRIM(PROPER('Klanten gegevens'!A593)))</f>
        <v>Klara</v>
      </c>
      <c r="B635" s="19" t="str">
        <f t="shared" si="117"/>
        <v/>
      </c>
      <c r="C635" s="20" t="str">
        <f>IF(ISBLANK('Klanten gegevens'!B593),"",TRIM(PROPER('Klanten gegevens'!B593)))</f>
        <v>Doherty</v>
      </c>
      <c r="D635" s="19" t="str">
        <f t="shared" si="118"/>
        <v/>
      </c>
      <c r="E635" s="20" t="str">
        <f>IF(ISBLANK('Klanten gegevens'!C593),"",TRIM(PROPER('Klanten gegevens'!C593)))</f>
        <v>532</v>
      </c>
      <c r="F635" s="19" t="str">
        <f t="shared" si="119"/>
        <v/>
      </c>
      <c r="G635" s="19" t="str">
        <f>IF(F635="double ID",(MATCH(E635,E636:$E$3002,0)),"")</f>
        <v/>
      </c>
      <c r="H635" s="19" t="b">
        <f t="shared" si="120"/>
        <v>0</v>
      </c>
      <c r="I635" s="20" t="str">
        <f>IF(ISBLANK('Klanten gegevens'!D593),"",TRIM('Klanten gegevens'!D593))</f>
        <v>klara.doherty@hotmail.com</v>
      </c>
      <c r="J635" s="19" t="str">
        <f t="shared" si="121"/>
        <v/>
      </c>
      <c r="K635" s="19" t="str">
        <f>IF(J635="double email",(MATCH(I635,I636:$I$3002,0)),"")</f>
        <v/>
      </c>
      <c r="L635" s="19" t="b">
        <f t="shared" si="122"/>
        <v>0</v>
      </c>
      <c r="M635" s="20" t="str">
        <f>IF(ISBLANK('Klanten gegevens'!E593),"",TRIM('Klanten gegevens'!E593))</f>
        <v>ja</v>
      </c>
      <c r="N635" s="19" t="str">
        <f t="shared" si="123"/>
        <v/>
      </c>
      <c r="Q635" s="20" t="str">
        <f>IF(ISBLANK('Klanten gegevens'!R593),"",TRIM('Klanten gegevens'!R593))</f>
        <v/>
      </c>
      <c r="R635" s="19" t="str">
        <f t="shared" si="124"/>
        <v/>
      </c>
      <c r="S635" s="19" t="str">
        <f t="shared" si="125"/>
        <v/>
      </c>
      <c r="T635" s="19" t="str">
        <f t="shared" si="126"/>
        <v/>
      </c>
      <c r="U635" s="19" t="str">
        <f t="shared" si="127"/>
        <v/>
      </c>
      <c r="X635" s="20" t="str">
        <f>IF(ISBLANK('Klanten gegevens'!S593),"",TRIM('Klanten gegevens'!S593))</f>
        <v/>
      </c>
      <c r="Y635" s="19" t="str">
        <f t="shared" si="128"/>
        <v/>
      </c>
      <c r="Z635" s="20" t="str">
        <f>IF(ISBLANK('Klanten gegevens'!T593),"",TRIM('Klanten gegevens'!T593))</f>
        <v/>
      </c>
      <c r="AA635" s="19" t="str">
        <f t="shared" si="129"/>
        <v/>
      </c>
    </row>
    <row r="636" spans="1:27" x14ac:dyDescent="0.2">
      <c r="A636" s="19" t="str">
        <f>IF(ISBLANK('Klanten gegevens'!A594),"",TRIM(PROPER('Klanten gegevens'!A594)))</f>
        <v>Klara</v>
      </c>
      <c r="B636" s="19" t="str">
        <f t="shared" si="117"/>
        <v/>
      </c>
      <c r="C636" s="20" t="str">
        <f>IF(ISBLANK('Klanten gegevens'!B594),"",TRIM(PROPER('Klanten gegevens'!B594)))</f>
        <v>Ščupáková</v>
      </c>
      <c r="D636" s="19" t="str">
        <f t="shared" si="118"/>
        <v/>
      </c>
      <c r="E636" s="20" t="str">
        <f>IF(ISBLANK('Klanten gegevens'!C594),"",TRIM(PROPER('Klanten gegevens'!C594)))</f>
        <v>1268</v>
      </c>
      <c r="F636" s="19" t="str">
        <f t="shared" si="119"/>
        <v/>
      </c>
      <c r="G636" s="19" t="str">
        <f>IF(F636="double ID",(MATCH(E636,E637:$E$3002,0)),"")</f>
        <v/>
      </c>
      <c r="H636" s="19" t="b">
        <f t="shared" si="120"/>
        <v>0</v>
      </c>
      <c r="I636" s="20" t="str">
        <f>IF(ISBLANK('Klanten gegevens'!D594),"",TRIM('Klanten gegevens'!D594))</f>
        <v>k.scupakova@maastrichtuniversity.nl</v>
      </c>
      <c r="J636" s="19" t="str">
        <f t="shared" si="121"/>
        <v/>
      </c>
      <c r="K636" s="19" t="str">
        <f>IF(J636="double email",(MATCH(I636,I637:$I$3002,0)),"")</f>
        <v/>
      </c>
      <c r="L636" s="19" t="b">
        <f t="shared" si="122"/>
        <v>0</v>
      </c>
      <c r="M636" s="20" t="str">
        <f>IF(ISBLANK('Klanten gegevens'!E594),"",TRIM('Klanten gegevens'!E594))</f>
        <v>ja</v>
      </c>
      <c r="N636" s="19" t="str">
        <f t="shared" si="123"/>
        <v/>
      </c>
      <c r="Q636" s="20" t="str">
        <f>IF(ISBLANK('Klanten gegevens'!R594),"",TRIM('Klanten gegevens'!R594))</f>
        <v/>
      </c>
      <c r="R636" s="19" t="str">
        <f t="shared" si="124"/>
        <v/>
      </c>
      <c r="S636" s="19" t="str">
        <f t="shared" si="125"/>
        <v/>
      </c>
      <c r="T636" s="19" t="str">
        <f t="shared" si="126"/>
        <v/>
      </c>
      <c r="U636" s="19" t="str">
        <f t="shared" si="127"/>
        <v/>
      </c>
      <c r="X636" s="20" t="str">
        <f>IF(ISBLANK('Klanten gegevens'!S594),"",TRIM('Klanten gegevens'!S594))</f>
        <v/>
      </c>
      <c r="Y636" s="19" t="str">
        <f t="shared" si="128"/>
        <v/>
      </c>
      <c r="Z636" s="20" t="str">
        <f>IF(ISBLANK('Klanten gegevens'!T594),"",TRIM('Klanten gegevens'!T594))</f>
        <v/>
      </c>
      <c r="AA636" s="19" t="str">
        <f t="shared" si="129"/>
        <v/>
      </c>
    </row>
    <row r="637" spans="1:27" x14ac:dyDescent="0.2">
      <c r="A637" s="19" t="str">
        <f>IF(ISBLANK('Klanten gegevens'!A595),"",TRIM(PROPER('Klanten gegevens'!A595)))</f>
        <v>Kobus</v>
      </c>
      <c r="B637" s="19" t="str">
        <f t="shared" si="117"/>
        <v/>
      </c>
      <c r="C637" s="20" t="str">
        <f>IF(ISBLANK('Klanten gegevens'!B595),"",TRIM(PROPER('Klanten gegevens'!B595)))</f>
        <v>Lampe</v>
      </c>
      <c r="D637" s="19" t="str">
        <f t="shared" si="118"/>
        <v/>
      </c>
      <c r="E637" s="20" t="str">
        <f>IF(ISBLANK('Klanten gegevens'!C595),"",TRIM(PROPER('Klanten gegevens'!C595)))</f>
        <v>120</v>
      </c>
      <c r="F637" s="19" t="str">
        <f t="shared" si="119"/>
        <v/>
      </c>
      <c r="G637" s="19" t="str">
        <f>IF(F637="double ID",(MATCH(E637,E638:$E$3002,0)),"")</f>
        <v/>
      </c>
      <c r="H637" s="19" t="b">
        <f t="shared" si="120"/>
        <v>0</v>
      </c>
      <c r="I637" s="20" t="str">
        <f>IF(ISBLANK('Klanten gegevens'!D595),"",TRIM('Klanten gegevens'!D595))</f>
        <v>drent_lampe@hotmail.com</v>
      </c>
      <c r="J637" s="19" t="str">
        <f t="shared" si="121"/>
        <v/>
      </c>
      <c r="K637" s="19" t="str">
        <f>IF(J637="double email",(MATCH(I637,I638:$I$3002,0)),"")</f>
        <v/>
      </c>
      <c r="L637" s="19" t="b">
        <f t="shared" si="122"/>
        <v>0</v>
      </c>
      <c r="M637" s="20" t="str">
        <f>IF(ISBLANK('Klanten gegevens'!E595),"",TRIM('Klanten gegevens'!E595))</f>
        <v>ja</v>
      </c>
      <c r="N637" s="19" t="str">
        <f t="shared" si="123"/>
        <v/>
      </c>
      <c r="Q637" s="20" t="str">
        <f>IF(ISBLANK('Klanten gegevens'!R595),"",TRIM('Klanten gegevens'!R595))</f>
        <v/>
      </c>
      <c r="R637" s="19" t="str">
        <f t="shared" si="124"/>
        <v/>
      </c>
      <c r="S637" s="19" t="str">
        <f t="shared" si="125"/>
        <v/>
      </c>
      <c r="T637" s="19" t="str">
        <f t="shared" si="126"/>
        <v/>
      </c>
      <c r="U637" s="19" t="str">
        <f t="shared" si="127"/>
        <v/>
      </c>
      <c r="X637" s="20" t="str">
        <f>IF(ISBLANK('Klanten gegevens'!S595),"",TRIM('Klanten gegevens'!S595))</f>
        <v/>
      </c>
      <c r="Y637" s="19" t="str">
        <f t="shared" si="128"/>
        <v/>
      </c>
      <c r="Z637" s="20" t="str">
        <f>IF(ISBLANK('Klanten gegevens'!T595),"",TRIM('Klanten gegevens'!T595))</f>
        <v/>
      </c>
      <c r="AA637" s="19" t="str">
        <f t="shared" si="129"/>
        <v/>
      </c>
    </row>
    <row r="638" spans="1:27" x14ac:dyDescent="0.2">
      <c r="A638" s="19" t="str">
        <f>IF(ISBLANK('Klanten gegevens'!A596),"",TRIM(PROPER('Klanten gegevens'!A596)))</f>
        <v>Koen</v>
      </c>
      <c r="B638" s="19" t="str">
        <f t="shared" si="117"/>
        <v/>
      </c>
      <c r="C638" s="20" t="str">
        <f>IF(ISBLANK('Klanten gegevens'!B596),"",TRIM(PROPER('Klanten gegevens'!B596)))</f>
        <v>Prickaerts</v>
      </c>
      <c r="D638" s="19" t="str">
        <f t="shared" si="118"/>
        <v/>
      </c>
      <c r="E638" s="20" t="str">
        <f>IF(ISBLANK('Klanten gegevens'!C596),"",TRIM(PROPER('Klanten gegevens'!C596)))</f>
        <v>1269</v>
      </c>
      <c r="F638" s="19" t="str">
        <f t="shared" si="119"/>
        <v/>
      </c>
      <c r="G638" s="19" t="str">
        <f>IF(F638="double ID",(MATCH(E638,E639:$E$3002,0)),"")</f>
        <v/>
      </c>
      <c r="H638" s="19" t="b">
        <f t="shared" si="120"/>
        <v>0</v>
      </c>
      <c r="I638" s="20" t="str">
        <f>IF(ISBLANK('Klanten gegevens'!D596),"",TRIM('Klanten gegevens'!D596))</f>
        <v>prickaertskoen@gmail.com</v>
      </c>
      <c r="J638" s="19" t="str">
        <f t="shared" si="121"/>
        <v/>
      </c>
      <c r="K638" s="19" t="str">
        <f>IF(J638="double email",(MATCH(I638,I639:$I$3002,0)),"")</f>
        <v/>
      </c>
      <c r="L638" s="19" t="b">
        <f t="shared" si="122"/>
        <v>0</v>
      </c>
      <c r="M638" s="20" t="str">
        <f>IF(ISBLANK('Klanten gegevens'!E596),"",TRIM('Klanten gegevens'!E596))</f>
        <v>ja</v>
      </c>
      <c r="N638" s="19" t="str">
        <f t="shared" si="123"/>
        <v/>
      </c>
      <c r="Q638" s="20" t="str">
        <f>IF(ISBLANK('Klanten gegevens'!R596),"",TRIM('Klanten gegevens'!R596))</f>
        <v/>
      </c>
      <c r="R638" s="19" t="str">
        <f t="shared" si="124"/>
        <v/>
      </c>
      <c r="S638" s="19" t="str">
        <f t="shared" si="125"/>
        <v/>
      </c>
      <c r="T638" s="19" t="str">
        <f t="shared" si="126"/>
        <v/>
      </c>
      <c r="U638" s="19" t="str">
        <f t="shared" si="127"/>
        <v/>
      </c>
      <c r="X638" s="20" t="str">
        <f>IF(ISBLANK('Klanten gegevens'!S596),"",TRIM('Klanten gegevens'!S596))</f>
        <v/>
      </c>
      <c r="Y638" s="19" t="str">
        <f t="shared" si="128"/>
        <v/>
      </c>
      <c r="Z638" s="20" t="str">
        <f>IF(ISBLANK('Klanten gegevens'!T596),"",TRIM('Klanten gegevens'!T596))</f>
        <v/>
      </c>
      <c r="AA638" s="19" t="str">
        <f t="shared" si="129"/>
        <v/>
      </c>
    </row>
    <row r="639" spans="1:27" x14ac:dyDescent="0.2">
      <c r="A639" s="19" t="str">
        <f>IF(ISBLANK('Klanten gegevens'!A597),"",TRIM(PROPER('Klanten gegevens'!A597)))</f>
        <v>Koen</v>
      </c>
      <c r="B639" s="19" t="str">
        <f t="shared" si="117"/>
        <v/>
      </c>
      <c r="C639" s="20" t="str">
        <f>IF(ISBLANK('Klanten gegevens'!B597),"",TRIM(PROPER('Klanten gegevens'!B597)))</f>
        <v>Schnackers</v>
      </c>
      <c r="D639" s="19" t="str">
        <f t="shared" si="118"/>
        <v/>
      </c>
      <c r="E639" s="20" t="str">
        <f>IF(ISBLANK('Klanten gegevens'!C597),"",TRIM(PROPER('Klanten gegevens'!C597)))</f>
        <v>1270</v>
      </c>
      <c r="F639" s="19" t="str">
        <f t="shared" si="119"/>
        <v/>
      </c>
      <c r="G639" s="19" t="str">
        <f>IF(F639="double ID",(MATCH(E639,E640:$E$3002,0)),"")</f>
        <v/>
      </c>
      <c r="H639" s="19" t="b">
        <f t="shared" si="120"/>
        <v>0</v>
      </c>
      <c r="I639" s="20" t="str">
        <f>IF(ISBLANK('Klanten gegevens'!D597),"",TRIM('Klanten gegevens'!D597))</f>
        <v>koen089@hotmail.com</v>
      </c>
      <c r="J639" s="19" t="str">
        <f t="shared" si="121"/>
        <v/>
      </c>
      <c r="K639" s="19" t="str">
        <f>IF(J639="double email",(MATCH(I639,I640:$I$3002,0)),"")</f>
        <v/>
      </c>
      <c r="L639" s="19" t="b">
        <f t="shared" si="122"/>
        <v>0</v>
      </c>
      <c r="M639" s="20" t="str">
        <f>IF(ISBLANK('Klanten gegevens'!E597),"",TRIM('Klanten gegevens'!E597))</f>
        <v>ja</v>
      </c>
      <c r="N639" s="19" t="str">
        <f t="shared" si="123"/>
        <v/>
      </c>
      <c r="Q639" s="20" t="str">
        <f>IF(ISBLANK('Klanten gegevens'!R597),"",TRIM('Klanten gegevens'!R597))</f>
        <v/>
      </c>
      <c r="R639" s="19" t="str">
        <f t="shared" si="124"/>
        <v/>
      </c>
      <c r="S639" s="19" t="str">
        <f t="shared" si="125"/>
        <v/>
      </c>
      <c r="T639" s="19" t="str">
        <f t="shared" si="126"/>
        <v/>
      </c>
      <c r="U639" s="19" t="str">
        <f t="shared" si="127"/>
        <v/>
      </c>
      <c r="X639" s="20" t="str">
        <f>IF(ISBLANK('Klanten gegevens'!S597),"",TRIM('Klanten gegevens'!S597))</f>
        <v/>
      </c>
      <c r="Y639" s="19" t="str">
        <f t="shared" si="128"/>
        <v/>
      </c>
      <c r="Z639" s="20" t="str">
        <f>IF(ISBLANK('Klanten gegevens'!T597),"",TRIM('Klanten gegevens'!T597))</f>
        <v/>
      </c>
      <c r="AA639" s="19" t="str">
        <f t="shared" si="129"/>
        <v/>
      </c>
    </row>
    <row r="640" spans="1:27" x14ac:dyDescent="0.2">
      <c r="A640" s="19" t="str">
        <f>IF(ISBLANK('Klanten gegevens'!A598),"",TRIM(PROPER('Klanten gegevens'!A598)))</f>
        <v>Konstantin</v>
      </c>
      <c r="B640" s="19" t="str">
        <f t="shared" si="117"/>
        <v/>
      </c>
      <c r="C640" s="20" t="str">
        <f>IF(ISBLANK('Klanten gegevens'!B598),"",TRIM(PROPER('Klanten gegevens'!B598)))</f>
        <v>Tarasov</v>
      </c>
      <c r="D640" s="19" t="str">
        <f t="shared" si="118"/>
        <v/>
      </c>
      <c r="E640" s="20" t="str">
        <f>IF(ISBLANK('Klanten gegevens'!C598),"",TRIM(PROPER('Klanten gegevens'!C598)))</f>
        <v>1271</v>
      </c>
      <c r="F640" s="19" t="str">
        <f t="shared" si="119"/>
        <v/>
      </c>
      <c r="G640" s="19" t="str">
        <f>IF(F640="double ID",(MATCH(E640,E641:$E$3002,0)),"")</f>
        <v/>
      </c>
      <c r="H640" s="19" t="b">
        <f t="shared" si="120"/>
        <v>0</v>
      </c>
      <c r="I640" s="20" t="str">
        <f>IF(ISBLANK('Klanten gegevens'!D598),"",TRIM('Klanten gegevens'!D598))</f>
        <v>ktarasov@t-online.de</v>
      </c>
      <c r="J640" s="19" t="str">
        <f t="shared" si="121"/>
        <v/>
      </c>
      <c r="K640" s="19" t="str">
        <f>IF(J640="double email",(MATCH(I640,I641:$I$3002,0)),"")</f>
        <v/>
      </c>
      <c r="L640" s="19" t="b">
        <f t="shared" si="122"/>
        <v>0</v>
      </c>
      <c r="M640" s="20" t="str">
        <f>IF(ISBLANK('Klanten gegevens'!E598),"",TRIM('Klanten gegevens'!E598))</f>
        <v>ja</v>
      </c>
      <c r="N640" s="19" t="str">
        <f t="shared" si="123"/>
        <v/>
      </c>
      <c r="Q640" s="20" t="str">
        <f>IF(ISBLANK('Klanten gegevens'!R598),"",TRIM('Klanten gegevens'!R598))</f>
        <v/>
      </c>
      <c r="R640" s="19" t="str">
        <f t="shared" si="124"/>
        <v/>
      </c>
      <c r="S640" s="19" t="str">
        <f t="shared" si="125"/>
        <v/>
      </c>
      <c r="T640" s="19" t="str">
        <f t="shared" si="126"/>
        <v/>
      </c>
      <c r="U640" s="19" t="str">
        <f t="shared" si="127"/>
        <v/>
      </c>
      <c r="X640" s="20" t="str">
        <f>IF(ISBLANK('Klanten gegevens'!S598),"",TRIM('Klanten gegevens'!S598))</f>
        <v/>
      </c>
      <c r="Y640" s="19" t="str">
        <f t="shared" si="128"/>
        <v/>
      </c>
      <c r="Z640" s="20" t="str">
        <f>IF(ISBLANK('Klanten gegevens'!T598),"",TRIM('Klanten gegevens'!T598))</f>
        <v/>
      </c>
      <c r="AA640" s="19" t="str">
        <f t="shared" si="129"/>
        <v/>
      </c>
    </row>
    <row r="641" spans="1:27" x14ac:dyDescent="0.2">
      <c r="A641" s="19" t="str">
        <f>IF(ISBLANK('Klanten gegevens'!A599),"",TRIM(PROPER('Klanten gegevens'!A599)))</f>
        <v>Kris</v>
      </c>
      <c r="B641" s="19" t="str">
        <f t="shared" si="117"/>
        <v/>
      </c>
      <c r="C641" s="20" t="str">
        <f>IF(ISBLANK('Klanten gegevens'!B599),"",TRIM(PROPER('Klanten gegevens'!B599)))</f>
        <v>Stevens</v>
      </c>
      <c r="D641" s="19" t="str">
        <f t="shared" si="118"/>
        <v/>
      </c>
      <c r="E641" s="20" t="str">
        <f>IF(ISBLANK('Klanten gegevens'!C599),"",TRIM(PROPER('Klanten gegevens'!C599)))</f>
        <v>1272</v>
      </c>
      <c r="F641" s="19" t="str">
        <f t="shared" si="119"/>
        <v/>
      </c>
      <c r="G641" s="19" t="str">
        <f>IF(F641="double ID",(MATCH(E641,E642:$E$3002,0)),"")</f>
        <v/>
      </c>
      <c r="H641" s="19" t="b">
        <f t="shared" si="120"/>
        <v>0</v>
      </c>
      <c r="I641" s="20" t="str">
        <f>IF(ISBLANK('Klanten gegevens'!D599),"",TRIM('Klanten gegevens'!D599))</f>
        <v>Krisstevens1982@hotmail.com</v>
      </c>
      <c r="J641" s="19" t="str">
        <f t="shared" si="121"/>
        <v/>
      </c>
      <c r="K641" s="19" t="str">
        <f>IF(J641="double email",(MATCH(I641,I642:$I$3002,0)),"")</f>
        <v/>
      </c>
      <c r="L641" s="19" t="b">
        <f t="shared" si="122"/>
        <v>0</v>
      </c>
      <c r="M641" s="20" t="str">
        <f>IF(ISBLANK('Klanten gegevens'!E599),"",TRIM('Klanten gegevens'!E599))</f>
        <v>ja</v>
      </c>
      <c r="N641" s="19" t="str">
        <f t="shared" si="123"/>
        <v/>
      </c>
      <c r="Q641" s="20" t="str">
        <f>IF(ISBLANK('Klanten gegevens'!R599),"",TRIM('Klanten gegevens'!R599))</f>
        <v/>
      </c>
      <c r="R641" s="19" t="str">
        <f t="shared" si="124"/>
        <v/>
      </c>
      <c r="S641" s="19" t="str">
        <f t="shared" si="125"/>
        <v/>
      </c>
      <c r="T641" s="19" t="str">
        <f t="shared" si="126"/>
        <v/>
      </c>
      <c r="U641" s="19" t="str">
        <f t="shared" si="127"/>
        <v/>
      </c>
      <c r="X641" s="20" t="str">
        <f>IF(ISBLANK('Klanten gegevens'!S599),"",TRIM('Klanten gegevens'!S599))</f>
        <v/>
      </c>
      <c r="Y641" s="19" t="str">
        <f t="shared" si="128"/>
        <v/>
      </c>
      <c r="Z641" s="20" t="str">
        <f>IF(ISBLANK('Klanten gegevens'!T599),"",TRIM('Klanten gegevens'!T599))</f>
        <v/>
      </c>
      <c r="AA641" s="19" t="str">
        <f t="shared" si="129"/>
        <v/>
      </c>
    </row>
    <row r="642" spans="1:27" x14ac:dyDescent="0.2">
      <c r="A642" s="19" t="str">
        <f>IF(ISBLANK('Klanten gegevens'!A600),"",TRIM(PROPER('Klanten gegevens'!A600)))</f>
        <v>Kris</v>
      </c>
      <c r="B642" s="19" t="str">
        <f t="shared" si="117"/>
        <v/>
      </c>
      <c r="C642" s="20" t="str">
        <f>IF(ISBLANK('Klanten gegevens'!B600),"",TRIM(PROPER('Klanten gegevens'!B600)))</f>
        <v>Vandeurzen</v>
      </c>
      <c r="D642" s="19" t="str">
        <f t="shared" si="118"/>
        <v/>
      </c>
      <c r="E642" s="20" t="str">
        <f>IF(ISBLANK('Klanten gegevens'!C600),"",TRIM(PROPER('Klanten gegevens'!C600)))</f>
        <v>1273</v>
      </c>
      <c r="F642" s="19" t="str">
        <f t="shared" si="119"/>
        <v/>
      </c>
      <c r="G642" s="19" t="str">
        <f>IF(F642="double ID",(MATCH(E642,E643:$E$3002,0)),"")</f>
        <v/>
      </c>
      <c r="H642" s="19" t="b">
        <f t="shared" si="120"/>
        <v>0</v>
      </c>
      <c r="I642" s="20" t="str">
        <f>IF(ISBLANK('Klanten gegevens'!D600),"",TRIM('Klanten gegevens'!D600))</f>
        <v>kvandeurzen7@gmail.com</v>
      </c>
      <c r="J642" s="19" t="str">
        <f t="shared" si="121"/>
        <v/>
      </c>
      <c r="K642" s="19" t="str">
        <f>IF(J642="double email",(MATCH(I642,I643:$I$3002,0)),"")</f>
        <v/>
      </c>
      <c r="L642" s="19" t="b">
        <f t="shared" si="122"/>
        <v>0</v>
      </c>
      <c r="M642" s="20" t="str">
        <f>IF(ISBLANK('Klanten gegevens'!E600),"",TRIM('Klanten gegevens'!E600))</f>
        <v>ja</v>
      </c>
      <c r="N642" s="19" t="str">
        <f t="shared" si="123"/>
        <v/>
      </c>
      <c r="Q642" s="20" t="str">
        <f>IF(ISBLANK('Klanten gegevens'!R600),"",TRIM('Klanten gegevens'!R600))</f>
        <v/>
      </c>
      <c r="R642" s="19" t="str">
        <f t="shared" si="124"/>
        <v/>
      </c>
      <c r="S642" s="19" t="str">
        <f t="shared" si="125"/>
        <v/>
      </c>
      <c r="T642" s="19" t="str">
        <f t="shared" si="126"/>
        <v/>
      </c>
      <c r="U642" s="19" t="str">
        <f t="shared" si="127"/>
        <v/>
      </c>
      <c r="X642" s="20" t="str">
        <f>IF(ISBLANK('Klanten gegevens'!S600),"",TRIM('Klanten gegevens'!S600))</f>
        <v/>
      </c>
      <c r="Y642" s="19" t="str">
        <f t="shared" si="128"/>
        <v/>
      </c>
      <c r="Z642" s="20" t="str">
        <f>IF(ISBLANK('Klanten gegevens'!T600),"",TRIM('Klanten gegevens'!T600))</f>
        <v/>
      </c>
      <c r="AA642" s="19" t="str">
        <f t="shared" si="129"/>
        <v/>
      </c>
    </row>
    <row r="643" spans="1:27" x14ac:dyDescent="0.2">
      <c r="A643" s="19" t="e">
        <f>IF(ISBLANK('Klanten gegevens'!#REF!),"",TRIM(PROPER('Klanten gegevens'!#REF!)))</f>
        <v>#REF!</v>
      </c>
      <c r="B643" s="19" t="e">
        <f t="shared" si="117"/>
        <v>#REF!</v>
      </c>
      <c r="C643" s="20" t="e">
        <f>IF(ISBLANK('Klanten gegevens'!#REF!),"",TRIM(PROPER('Klanten gegevens'!#REF!)))</f>
        <v>#REF!</v>
      </c>
      <c r="D643" s="19" t="e">
        <f t="shared" si="118"/>
        <v>#REF!</v>
      </c>
      <c r="E643" s="20" t="e">
        <f>IF(ISBLANK('Klanten gegevens'!#REF!),"",TRIM(PROPER('Klanten gegevens'!#REF!)))</f>
        <v>#REF!</v>
      </c>
      <c r="F643" s="19" t="e">
        <f t="shared" si="119"/>
        <v>#REF!</v>
      </c>
      <c r="G643" s="19" t="e">
        <f>IF(F643="double ID",(MATCH(E643,E644:$E$3002,0)),"")</f>
        <v>#REF!</v>
      </c>
      <c r="H643" s="19" t="b">
        <f t="shared" si="120"/>
        <v>0</v>
      </c>
      <c r="I643" s="20" t="e">
        <f>IF(ISBLANK('Klanten gegevens'!#REF!),"",TRIM('Klanten gegevens'!#REF!))</f>
        <v>#REF!</v>
      </c>
      <c r="J643" s="19" t="e">
        <f t="shared" si="121"/>
        <v>#REF!</v>
      </c>
      <c r="K643" s="19" t="e">
        <f>IF(J643="double email",(MATCH(I643,I644:$I$3002,0)),"")</f>
        <v>#REF!</v>
      </c>
      <c r="L643" s="19" t="b">
        <f t="shared" si="122"/>
        <v>0</v>
      </c>
      <c r="M643" s="20" t="e">
        <f>IF(ISBLANK('Klanten gegevens'!#REF!),"",TRIM('Klanten gegevens'!#REF!))</f>
        <v>#REF!</v>
      </c>
      <c r="N643" s="19" t="e">
        <f t="shared" si="123"/>
        <v>#REF!</v>
      </c>
      <c r="Q643" s="20" t="e">
        <f>IF(ISBLANK('Klanten gegevens'!#REF!),"",TRIM('Klanten gegevens'!#REF!))</f>
        <v>#REF!</v>
      </c>
      <c r="R643" s="19" t="e">
        <f t="shared" si="124"/>
        <v>#REF!</v>
      </c>
      <c r="S643" s="19" t="e">
        <f t="shared" si="125"/>
        <v>#REF!</v>
      </c>
      <c r="T643" s="19" t="e">
        <f t="shared" si="126"/>
        <v>#REF!</v>
      </c>
      <c r="U643" s="19" t="e">
        <f t="shared" si="127"/>
        <v>#REF!</v>
      </c>
      <c r="X643" s="20" t="e">
        <f>IF(ISBLANK('Klanten gegevens'!#REF!),"",TRIM('Klanten gegevens'!#REF!))</f>
        <v>#REF!</v>
      </c>
      <c r="Y643" s="19" t="e">
        <f t="shared" si="128"/>
        <v>#REF!</v>
      </c>
      <c r="Z643" s="20" t="e">
        <f>IF(ISBLANK('Klanten gegevens'!#REF!),"",TRIM('Klanten gegevens'!#REF!))</f>
        <v>#REF!</v>
      </c>
      <c r="AA643" s="19" t="e">
        <f t="shared" si="129"/>
        <v>#REF!</v>
      </c>
    </row>
    <row r="644" spans="1:27" x14ac:dyDescent="0.2">
      <c r="A644" s="19" t="str">
        <f>IF(ISBLANK('Klanten gegevens'!A601),"",TRIM(PROPER('Klanten gegevens'!A601)))</f>
        <v>Kristaps</v>
      </c>
      <c r="B644" s="19" t="str">
        <f t="shared" ref="B644:B707" si="130">IF(AND(A644="",C644=""),"",IF(A644="","missing info",""))</f>
        <v/>
      </c>
      <c r="C644" s="20" t="str">
        <f>IF(ISBLANK('Klanten gegevens'!B601),"",TRIM(PROPER('Klanten gegevens'!B601)))</f>
        <v>Irbe</v>
      </c>
      <c r="D644" s="19" t="str">
        <f t="shared" ref="D644:D707" si="131">IF(AND(A644="",C644=""),"",IF(C644="","missing info",""))</f>
        <v/>
      </c>
      <c r="E644" s="20" t="str">
        <f>IF(ISBLANK('Klanten gegevens'!C601),"",TRIM(PROPER('Klanten gegevens'!C601)))</f>
        <v>768</v>
      </c>
      <c r="F644" s="19" t="str">
        <f t="shared" ref="F644:F707" si="132">IF(AND(A644="",C644=""),"",IF(E644="","missing Club_Member_ID",IF(COUNTIF($E$3:$E$3002,E644)&gt;1,"double ID","")))</f>
        <v/>
      </c>
      <c r="G644" s="19" t="str">
        <f>IF(F644="double ID",(MATCH(E644,E645:$E$3002,0)),"")</f>
        <v/>
      </c>
      <c r="H644" s="19" t="b">
        <f t="shared" ref="H644:H707" si="133">ISNUMBER(G644)</f>
        <v>0</v>
      </c>
      <c r="I644" s="20" t="str">
        <f>IF(ISBLANK('Klanten gegevens'!D601),"",TRIM('Klanten gegevens'!D601))</f>
        <v>irbe.kristaps@gmail.com</v>
      </c>
      <c r="J644" s="19" t="str">
        <f t="shared" ref="J644:J707" si="134">IF(AND(A644="",C644=""),"",IF(I644="","missing email",IF(COUNTIF($I$3:$I$3002,I644)&gt;1,"double email",IF(ISNUMBER(SEARCH(",",I644)),"no comma allowed",IF(ISNUMBER(SEARCH("@",I644)),"","no @ sign")))))</f>
        <v/>
      </c>
      <c r="K644" s="19" t="str">
        <f>IF(J644="double email",(MATCH(I644,I645:$I$3002,0)),"")</f>
        <v/>
      </c>
      <c r="L644" s="19" t="b">
        <f t="shared" ref="L644:L707" si="135">ISNUMBER(K644)</f>
        <v>0</v>
      </c>
      <c r="M644" s="20" t="str">
        <f>IF(ISBLANK('Klanten gegevens'!E601),"",TRIM('Klanten gegevens'!E601))</f>
        <v>ja</v>
      </c>
      <c r="N644" s="19" t="str">
        <f t="shared" ref="N644:N707" si="136">IF(OR(M644="Ja",M644="Nee"),"",IF(AND(M644="",C644="",A644=""),"","please check"))</f>
        <v/>
      </c>
      <c r="Q644" s="20" t="str">
        <f>IF(ISBLANK('Klanten gegevens'!R601),"",TRIM('Klanten gegevens'!R601))</f>
        <v/>
      </c>
      <c r="R644" s="19" t="str">
        <f t="shared" ref="R644:R707" si="137">LEFT(Q644,2)</f>
        <v/>
      </c>
      <c r="S644" s="19" t="str">
        <f t="shared" ref="S644:S707" si="138">IF(Q644="","",LEN(Q644))</f>
        <v/>
      </c>
      <c r="T644" s="19" t="str">
        <f t="shared" ref="T644:T707" si="139">IF(AND(A644="",C644=""),"",IF(Q644="","",IF(S644&lt;VLOOKUP(R644,$V$3:$W$58,2,FALSE),"IBAN too short",IF(S644&gt;VLOOKUP(R644,$V$3:$W$58,2,FALSE),"IBAN too long",""))))</f>
        <v/>
      </c>
      <c r="U644" s="19" t="str">
        <f t="shared" ref="U644:U707" si="140">IF(R644="","",IF(OR(R644="BE",R644="DE",R644="FR",R644="LUX",R644="NL"),"","Check country code"))</f>
        <v/>
      </c>
      <c r="X644" s="20" t="str">
        <f>IF(ISBLANK('Klanten gegevens'!S601),"",TRIM('Klanten gegevens'!S601))</f>
        <v/>
      </c>
      <c r="Y644" s="19" t="str">
        <f t="shared" ref="Y644:Y707" si="141">IF(AND(A644="",C644=""),"",IF(Q644="","",IF(X644="","missing info","")))</f>
        <v/>
      </c>
      <c r="Z644" s="20" t="str">
        <f>IF(ISBLANK('Klanten gegevens'!T601),"",TRIM('Klanten gegevens'!T601))</f>
        <v/>
      </c>
      <c r="AA644" s="19" t="str">
        <f t="shared" ref="AA644:AA707" si="142">IF(AND(A644="",C644=""),"",IF(Q644="","",IF(LEN(Z644)&gt;11,"BIC too long",IF(AND(LEN(Z644)&gt;0,LEN(Z644)&lt;11),"BIC too short",IF(LEN(Z644)=11,"","missing info")))))</f>
        <v/>
      </c>
    </row>
    <row r="645" spans="1:27" x14ac:dyDescent="0.2">
      <c r="A645" s="19" t="str">
        <f>IF(ISBLANK('Klanten gegevens'!A602),"",TRIM(PROPER('Klanten gegevens'!A602)))</f>
        <v>Kristel</v>
      </c>
      <c r="B645" s="19" t="str">
        <f t="shared" si="130"/>
        <v/>
      </c>
      <c r="C645" s="20" t="str">
        <f>IF(ISBLANK('Klanten gegevens'!B602),"",TRIM(PROPER('Klanten gegevens'!B602)))</f>
        <v>Oyen</v>
      </c>
      <c r="D645" s="19" t="str">
        <f t="shared" si="131"/>
        <v/>
      </c>
      <c r="E645" s="20" t="str">
        <f>IF(ISBLANK('Klanten gegevens'!C602),"",TRIM(PROPER('Klanten gegevens'!C602)))</f>
        <v>1275</v>
      </c>
      <c r="F645" s="19" t="str">
        <f t="shared" si="132"/>
        <v/>
      </c>
      <c r="G645" s="19" t="str">
        <f>IF(F645="double ID",(MATCH(E645,E646:$E$3002,0)),"")</f>
        <v/>
      </c>
      <c r="H645" s="19" t="b">
        <f t="shared" si="133"/>
        <v>0</v>
      </c>
      <c r="I645" s="20" t="str">
        <f>IF(ISBLANK('Klanten gegevens'!D602),"",TRIM('Klanten gegevens'!D602))</f>
        <v>kristeloyen@telenet.be</v>
      </c>
      <c r="J645" s="19" t="str">
        <f t="shared" si="134"/>
        <v/>
      </c>
      <c r="K645" s="19" t="str">
        <f>IF(J645="double email",(MATCH(I645,I646:$I$3002,0)),"")</f>
        <v/>
      </c>
      <c r="L645" s="19" t="b">
        <f t="shared" si="135"/>
        <v>0</v>
      </c>
      <c r="M645" s="20" t="str">
        <f>IF(ISBLANK('Klanten gegevens'!E602),"",TRIM('Klanten gegevens'!E602))</f>
        <v>ja</v>
      </c>
      <c r="N645" s="19" t="str">
        <f t="shared" si="136"/>
        <v/>
      </c>
      <c r="Q645" s="20" t="str">
        <f>IF(ISBLANK('Klanten gegevens'!R602),"",TRIM('Klanten gegevens'!R602))</f>
        <v/>
      </c>
      <c r="R645" s="19" t="str">
        <f t="shared" si="137"/>
        <v/>
      </c>
      <c r="S645" s="19" t="str">
        <f t="shared" si="138"/>
        <v/>
      </c>
      <c r="T645" s="19" t="str">
        <f t="shared" si="139"/>
        <v/>
      </c>
      <c r="U645" s="19" t="str">
        <f t="shared" si="140"/>
        <v/>
      </c>
      <c r="X645" s="20" t="str">
        <f>IF(ISBLANK('Klanten gegevens'!S602),"",TRIM('Klanten gegevens'!S602))</f>
        <v/>
      </c>
      <c r="Y645" s="19" t="str">
        <f t="shared" si="141"/>
        <v/>
      </c>
      <c r="Z645" s="20" t="str">
        <f>IF(ISBLANK('Klanten gegevens'!T602),"",TRIM('Klanten gegevens'!T602))</f>
        <v/>
      </c>
      <c r="AA645" s="19" t="str">
        <f t="shared" si="142"/>
        <v/>
      </c>
    </row>
    <row r="646" spans="1:27" x14ac:dyDescent="0.2">
      <c r="A646" s="19" t="str">
        <f>IF(ISBLANK('Klanten gegevens'!A603),"",TRIM(PROPER('Klanten gegevens'!A603)))</f>
        <v>Kristie</v>
      </c>
      <c r="B646" s="19" t="str">
        <f t="shared" si="130"/>
        <v/>
      </c>
      <c r="C646" s="20" t="str">
        <f>IF(ISBLANK('Klanten gegevens'!B603),"",TRIM(PROPER('Klanten gegevens'!B603)))</f>
        <v>Loop</v>
      </c>
      <c r="D646" s="19" t="str">
        <f t="shared" si="131"/>
        <v/>
      </c>
      <c r="E646" s="20" t="str">
        <f>IF(ISBLANK('Klanten gegevens'!C603),"",TRIM(PROPER('Klanten gegevens'!C603)))</f>
        <v>1276</v>
      </c>
      <c r="F646" s="19" t="str">
        <f t="shared" si="132"/>
        <v/>
      </c>
      <c r="G646" s="19" t="str">
        <f>IF(F646="double ID",(MATCH(E646,E647:$E$3002,0)),"")</f>
        <v/>
      </c>
      <c r="H646" s="19" t="b">
        <f t="shared" si="133"/>
        <v>0</v>
      </c>
      <c r="I646" s="20" t="str">
        <f>IF(ISBLANK('Klanten gegevens'!D603),"",TRIM('Klanten gegevens'!D603))</f>
        <v>kristieloop@ziggo.nl</v>
      </c>
      <c r="J646" s="19" t="str">
        <f t="shared" si="134"/>
        <v/>
      </c>
      <c r="K646" s="19" t="str">
        <f>IF(J646="double email",(MATCH(I646,I647:$I$3002,0)),"")</f>
        <v/>
      </c>
      <c r="L646" s="19" t="b">
        <f t="shared" si="135"/>
        <v>0</v>
      </c>
      <c r="M646" s="20" t="str">
        <f>IF(ISBLANK('Klanten gegevens'!E603),"",TRIM('Klanten gegevens'!E603))</f>
        <v>ja</v>
      </c>
      <c r="N646" s="19" t="str">
        <f t="shared" si="136"/>
        <v/>
      </c>
      <c r="Q646" s="20" t="str">
        <f>IF(ISBLANK('Klanten gegevens'!R603),"",TRIM('Klanten gegevens'!R603))</f>
        <v/>
      </c>
      <c r="R646" s="19" t="str">
        <f t="shared" si="137"/>
        <v/>
      </c>
      <c r="S646" s="19" t="str">
        <f t="shared" si="138"/>
        <v/>
      </c>
      <c r="T646" s="19" t="str">
        <f t="shared" si="139"/>
        <v/>
      </c>
      <c r="U646" s="19" t="str">
        <f t="shared" si="140"/>
        <v/>
      </c>
      <c r="X646" s="20" t="str">
        <f>IF(ISBLANK('Klanten gegevens'!S603),"",TRIM('Klanten gegevens'!S603))</f>
        <v/>
      </c>
      <c r="Y646" s="19" t="str">
        <f t="shared" si="141"/>
        <v/>
      </c>
      <c r="Z646" s="20" t="str">
        <f>IF(ISBLANK('Klanten gegevens'!T603),"",TRIM('Klanten gegevens'!T603))</f>
        <v/>
      </c>
      <c r="AA646" s="19" t="str">
        <f t="shared" si="142"/>
        <v/>
      </c>
    </row>
    <row r="647" spans="1:27" x14ac:dyDescent="0.2">
      <c r="A647" s="19" t="str">
        <f>IF(ISBLANK('Klanten gegevens'!A604),"",TRIM(PROPER('Klanten gegevens'!A604)))</f>
        <v>Kristy</v>
      </c>
      <c r="B647" s="19" t="str">
        <f t="shared" si="130"/>
        <v/>
      </c>
      <c r="C647" s="20" t="str">
        <f>IF(ISBLANK('Klanten gegevens'!B604),"",TRIM(PROPER('Klanten gegevens'!B604)))</f>
        <v>Van Oord-Engbers</v>
      </c>
      <c r="D647" s="19" t="str">
        <f t="shared" si="131"/>
        <v/>
      </c>
      <c r="E647" s="20" t="str">
        <f>IF(ISBLANK('Klanten gegevens'!C604),"",TRIM(PROPER('Klanten gegevens'!C604)))</f>
        <v>240</v>
      </c>
      <c r="F647" s="19" t="str">
        <f t="shared" si="132"/>
        <v/>
      </c>
      <c r="G647" s="19" t="str">
        <f>IF(F647="double ID",(MATCH(E647,E648:$E$3002,0)),"")</f>
        <v/>
      </c>
      <c r="H647" s="19" t="b">
        <f t="shared" si="133"/>
        <v>0</v>
      </c>
      <c r="I647" s="20" t="str">
        <f>IF(ISBLANK('Klanten gegevens'!D604),"",TRIM('Klanten gegevens'!D604))</f>
        <v>meis_kristy@hotmail.com</v>
      </c>
      <c r="J647" s="19" t="str">
        <f t="shared" si="134"/>
        <v/>
      </c>
      <c r="K647" s="19" t="str">
        <f>IF(J647="double email",(MATCH(I647,I648:$I$3002,0)),"")</f>
        <v/>
      </c>
      <c r="L647" s="19" t="b">
        <f t="shared" si="135"/>
        <v>0</v>
      </c>
      <c r="M647" s="20" t="str">
        <f>IF(ISBLANK('Klanten gegevens'!E604),"",TRIM('Klanten gegevens'!E604))</f>
        <v>ja</v>
      </c>
      <c r="N647" s="19" t="str">
        <f t="shared" si="136"/>
        <v/>
      </c>
      <c r="Q647" s="20" t="str">
        <f>IF(ISBLANK('Klanten gegevens'!R604),"",TRIM('Klanten gegevens'!R604))</f>
        <v/>
      </c>
      <c r="R647" s="19" t="str">
        <f t="shared" si="137"/>
        <v/>
      </c>
      <c r="S647" s="19" t="str">
        <f t="shared" si="138"/>
        <v/>
      </c>
      <c r="T647" s="19" t="str">
        <f t="shared" si="139"/>
        <v/>
      </c>
      <c r="U647" s="19" t="str">
        <f t="shared" si="140"/>
        <v/>
      </c>
      <c r="X647" s="20" t="str">
        <f>IF(ISBLANK('Klanten gegevens'!S604),"",TRIM('Klanten gegevens'!S604))</f>
        <v/>
      </c>
      <c r="Y647" s="19" t="str">
        <f t="shared" si="141"/>
        <v/>
      </c>
      <c r="Z647" s="20" t="str">
        <f>IF(ISBLANK('Klanten gegevens'!T604),"",TRIM('Klanten gegevens'!T604))</f>
        <v/>
      </c>
      <c r="AA647" s="19" t="str">
        <f t="shared" si="142"/>
        <v/>
      </c>
    </row>
    <row r="648" spans="1:27" x14ac:dyDescent="0.2">
      <c r="A648" s="19" t="str">
        <f>IF(ISBLANK('Klanten gegevens'!A605),"",TRIM(PROPER('Klanten gegevens'!A605)))</f>
        <v>Kyra</v>
      </c>
      <c r="B648" s="19" t="str">
        <f t="shared" si="130"/>
        <v/>
      </c>
      <c r="C648" s="20" t="str">
        <f>IF(ISBLANK('Klanten gegevens'!B605),"",TRIM(PROPER('Klanten gegevens'!B605)))</f>
        <v>Bosch</v>
      </c>
      <c r="D648" s="19" t="str">
        <f t="shared" si="131"/>
        <v/>
      </c>
      <c r="E648" s="20" t="str">
        <f>IF(ISBLANK('Klanten gegevens'!C605),"",TRIM(PROPER('Klanten gegevens'!C605)))</f>
        <v>381</v>
      </c>
      <c r="F648" s="19" t="str">
        <f t="shared" si="132"/>
        <v/>
      </c>
      <c r="G648" s="19" t="str">
        <f>IF(F648="double ID",(MATCH(E648,E649:$E$3002,0)),"")</f>
        <v/>
      </c>
      <c r="H648" s="19" t="b">
        <f t="shared" si="133"/>
        <v>0</v>
      </c>
      <c r="I648" s="20" t="str">
        <f>IF(ISBLANK('Klanten gegevens'!D605),"",TRIM('Klanten gegevens'!D605))</f>
        <v>kyrabosch@hotmail.com</v>
      </c>
      <c r="J648" s="19" t="str">
        <f t="shared" si="134"/>
        <v/>
      </c>
      <c r="K648" s="19" t="str">
        <f>IF(J648="double email",(MATCH(I648,I649:$I$3002,0)),"")</f>
        <v/>
      </c>
      <c r="L648" s="19" t="b">
        <f t="shared" si="135"/>
        <v>0</v>
      </c>
      <c r="M648" s="20" t="str">
        <f>IF(ISBLANK('Klanten gegevens'!E605),"",TRIM('Klanten gegevens'!E605))</f>
        <v>ja</v>
      </c>
      <c r="N648" s="19" t="str">
        <f t="shared" si="136"/>
        <v/>
      </c>
      <c r="Q648" s="20" t="str">
        <f>IF(ISBLANK('Klanten gegevens'!R605),"",TRIM('Klanten gegevens'!R605))</f>
        <v/>
      </c>
      <c r="R648" s="19" t="str">
        <f t="shared" si="137"/>
        <v/>
      </c>
      <c r="S648" s="19" t="str">
        <f t="shared" si="138"/>
        <v/>
      </c>
      <c r="T648" s="19" t="str">
        <f t="shared" si="139"/>
        <v/>
      </c>
      <c r="U648" s="19" t="str">
        <f t="shared" si="140"/>
        <v/>
      </c>
      <c r="X648" s="20" t="str">
        <f>IF(ISBLANK('Klanten gegevens'!S605),"",TRIM('Klanten gegevens'!S605))</f>
        <v/>
      </c>
      <c r="Y648" s="19" t="str">
        <f t="shared" si="141"/>
        <v/>
      </c>
      <c r="Z648" s="20" t="str">
        <f>IF(ISBLANK('Klanten gegevens'!T605),"",TRIM('Klanten gegevens'!T605))</f>
        <v/>
      </c>
      <c r="AA648" s="19" t="str">
        <f t="shared" si="142"/>
        <v/>
      </c>
    </row>
    <row r="649" spans="1:27" x14ac:dyDescent="0.2">
      <c r="A649" s="19" t="str">
        <f>IF(ISBLANK('Klanten gegevens'!A606),"",TRIM(PROPER('Klanten gegevens'!A606)))</f>
        <v>Kyra</v>
      </c>
      <c r="B649" s="19" t="str">
        <f t="shared" si="130"/>
        <v/>
      </c>
      <c r="C649" s="20" t="str">
        <f>IF(ISBLANK('Klanten gegevens'!B606),"",TRIM(PROPER('Klanten gegevens'!B606)))</f>
        <v>De Graaf</v>
      </c>
      <c r="D649" s="19" t="str">
        <f t="shared" si="131"/>
        <v/>
      </c>
      <c r="E649" s="20" t="str">
        <f>IF(ISBLANK('Klanten gegevens'!C606),"",TRIM(PROPER('Klanten gegevens'!C606)))</f>
        <v>492</v>
      </c>
      <c r="F649" s="19" t="str">
        <f t="shared" si="132"/>
        <v/>
      </c>
      <c r="G649" s="19" t="str">
        <f>IF(F649="double ID",(MATCH(E649,E650:$E$3002,0)),"")</f>
        <v/>
      </c>
      <c r="H649" s="19" t="b">
        <f t="shared" si="133"/>
        <v>0</v>
      </c>
      <c r="I649" s="20" t="str">
        <f>IF(ISBLANK('Klanten gegevens'!D606),"",TRIM('Klanten gegevens'!D606))</f>
        <v>Degroof1@tele2.nl</v>
      </c>
      <c r="J649" s="19" t="str">
        <f t="shared" si="134"/>
        <v/>
      </c>
      <c r="K649" s="19" t="str">
        <f>IF(J649="double email",(MATCH(I649,I650:$I$3002,0)),"")</f>
        <v/>
      </c>
      <c r="L649" s="19" t="b">
        <f t="shared" si="135"/>
        <v>0</v>
      </c>
      <c r="M649" s="20" t="str">
        <f>IF(ISBLANK('Klanten gegevens'!E606),"",TRIM('Klanten gegevens'!E606))</f>
        <v>ja</v>
      </c>
      <c r="N649" s="19" t="str">
        <f t="shared" si="136"/>
        <v/>
      </c>
      <c r="Q649" s="20" t="str">
        <f>IF(ISBLANK('Klanten gegevens'!R606),"",TRIM('Klanten gegevens'!R606))</f>
        <v/>
      </c>
      <c r="R649" s="19" t="str">
        <f t="shared" si="137"/>
        <v/>
      </c>
      <c r="S649" s="19" t="str">
        <f t="shared" si="138"/>
        <v/>
      </c>
      <c r="T649" s="19" t="str">
        <f t="shared" si="139"/>
        <v/>
      </c>
      <c r="U649" s="19" t="str">
        <f t="shared" si="140"/>
        <v/>
      </c>
      <c r="X649" s="20" t="str">
        <f>IF(ISBLANK('Klanten gegevens'!S606),"",TRIM('Klanten gegevens'!S606))</f>
        <v/>
      </c>
      <c r="Y649" s="19" t="str">
        <f t="shared" si="141"/>
        <v/>
      </c>
      <c r="Z649" s="20" t="str">
        <f>IF(ISBLANK('Klanten gegevens'!T606),"",TRIM('Klanten gegevens'!T606))</f>
        <v/>
      </c>
      <c r="AA649" s="19" t="str">
        <f t="shared" si="142"/>
        <v/>
      </c>
    </row>
    <row r="650" spans="1:27" x14ac:dyDescent="0.2">
      <c r="A650" s="19" t="str">
        <f>IF(ISBLANK('Klanten gegevens'!A607),"",TRIM(PROPER('Klanten gegevens'!A607)))</f>
        <v>Laetitia</v>
      </c>
      <c r="B650" s="19" t="str">
        <f t="shared" si="130"/>
        <v/>
      </c>
      <c r="C650" s="20" t="str">
        <f>IF(ISBLANK('Klanten gegevens'!B607),"",TRIM(PROPER('Klanten gegevens'!B607)))</f>
        <v>Theunis</v>
      </c>
      <c r="D650" s="19" t="str">
        <f t="shared" si="131"/>
        <v/>
      </c>
      <c r="E650" s="20" t="str">
        <f>IF(ISBLANK('Klanten gegevens'!C607),"",TRIM(PROPER('Klanten gegevens'!C607)))</f>
        <v>1277</v>
      </c>
      <c r="F650" s="19" t="str">
        <f t="shared" si="132"/>
        <v/>
      </c>
      <c r="G650" s="19" t="str">
        <f>IF(F650="double ID",(MATCH(E650,E651:$E$3002,0)),"")</f>
        <v/>
      </c>
      <c r="H650" s="19" t="b">
        <f t="shared" si="133"/>
        <v>0</v>
      </c>
      <c r="I650" s="20" t="str">
        <f>IF(ISBLANK('Klanten gegevens'!D607),"",TRIM('Klanten gegevens'!D607))</f>
        <v>laetitia_theunis@yahoo.fr</v>
      </c>
      <c r="J650" s="19" t="str">
        <f t="shared" si="134"/>
        <v/>
      </c>
      <c r="K650" s="19" t="str">
        <f>IF(J650="double email",(MATCH(I650,I651:$I$3002,0)),"")</f>
        <v/>
      </c>
      <c r="L650" s="19" t="b">
        <f t="shared" si="135"/>
        <v>0</v>
      </c>
      <c r="M650" s="20" t="str">
        <f>IF(ISBLANK('Klanten gegevens'!E607),"",TRIM('Klanten gegevens'!E607))</f>
        <v>ja</v>
      </c>
      <c r="N650" s="19" t="str">
        <f t="shared" si="136"/>
        <v/>
      </c>
      <c r="Q650" s="20" t="str">
        <f>IF(ISBLANK('Klanten gegevens'!R607),"",TRIM('Klanten gegevens'!R607))</f>
        <v/>
      </c>
      <c r="R650" s="19" t="str">
        <f t="shared" si="137"/>
        <v/>
      </c>
      <c r="S650" s="19" t="str">
        <f t="shared" si="138"/>
        <v/>
      </c>
      <c r="T650" s="19" t="str">
        <f t="shared" si="139"/>
        <v/>
      </c>
      <c r="U650" s="19" t="str">
        <f t="shared" si="140"/>
        <v/>
      </c>
      <c r="X650" s="20" t="str">
        <f>IF(ISBLANK('Klanten gegevens'!S607),"",TRIM('Klanten gegevens'!S607))</f>
        <v/>
      </c>
      <c r="Y650" s="19" t="str">
        <f t="shared" si="141"/>
        <v/>
      </c>
      <c r="Z650" s="20" t="str">
        <f>IF(ISBLANK('Klanten gegevens'!T607),"",TRIM('Klanten gegevens'!T607))</f>
        <v/>
      </c>
      <c r="AA650" s="19" t="str">
        <f t="shared" si="142"/>
        <v/>
      </c>
    </row>
    <row r="651" spans="1:27" x14ac:dyDescent="0.2">
      <c r="A651" s="19" t="str">
        <f>IF(ISBLANK('Klanten gegevens'!A608),"",TRIM(PROPER('Klanten gegevens'!A608)))</f>
        <v>Lana</v>
      </c>
      <c r="B651" s="19" t="str">
        <f t="shared" si="130"/>
        <v/>
      </c>
      <c r="C651" s="20" t="str">
        <f>IF(ISBLANK('Klanten gegevens'!B608),"",TRIM(PROPER('Klanten gegevens'!B608)))</f>
        <v>Janssen</v>
      </c>
      <c r="D651" s="19" t="str">
        <f t="shared" si="131"/>
        <v/>
      </c>
      <c r="E651" s="20" t="str">
        <f>IF(ISBLANK('Klanten gegevens'!C608),"",TRIM(PROPER('Klanten gegevens'!C608)))</f>
        <v>787</v>
      </c>
      <c r="F651" s="19" t="str">
        <f t="shared" si="132"/>
        <v/>
      </c>
      <c r="G651" s="19" t="str">
        <f>IF(F651="double ID",(MATCH(E651,E652:$E$3002,0)),"")</f>
        <v/>
      </c>
      <c r="H651" s="19" t="b">
        <f t="shared" si="133"/>
        <v>0</v>
      </c>
      <c r="I651" s="20" t="str">
        <f>IF(ISBLANK('Klanten gegevens'!D608),"",TRIM('Klanten gegevens'!D608))</f>
        <v>laantje3@hotmail.com</v>
      </c>
      <c r="J651" s="19" t="str">
        <f t="shared" si="134"/>
        <v/>
      </c>
      <c r="K651" s="19" t="str">
        <f>IF(J651="double email",(MATCH(I651,I652:$I$3002,0)),"")</f>
        <v/>
      </c>
      <c r="L651" s="19" t="b">
        <f t="shared" si="135"/>
        <v>0</v>
      </c>
      <c r="M651" s="20" t="str">
        <f>IF(ISBLANK('Klanten gegevens'!E608),"",TRIM('Klanten gegevens'!E608))</f>
        <v>ja</v>
      </c>
      <c r="N651" s="19" t="str">
        <f t="shared" si="136"/>
        <v/>
      </c>
      <c r="Q651" s="20" t="str">
        <f>IF(ISBLANK('Klanten gegevens'!R608),"",TRIM('Klanten gegevens'!R608))</f>
        <v/>
      </c>
      <c r="R651" s="19" t="str">
        <f t="shared" si="137"/>
        <v/>
      </c>
      <c r="S651" s="19" t="str">
        <f t="shared" si="138"/>
        <v/>
      </c>
      <c r="T651" s="19" t="str">
        <f t="shared" si="139"/>
        <v/>
      </c>
      <c r="U651" s="19" t="str">
        <f t="shared" si="140"/>
        <v/>
      </c>
      <c r="X651" s="20" t="str">
        <f>IF(ISBLANK('Klanten gegevens'!S608),"",TRIM('Klanten gegevens'!S608))</f>
        <v/>
      </c>
      <c r="Y651" s="19" t="str">
        <f t="shared" si="141"/>
        <v/>
      </c>
      <c r="Z651" s="20" t="str">
        <f>IF(ISBLANK('Klanten gegevens'!T608),"",TRIM('Klanten gegevens'!T608))</f>
        <v/>
      </c>
      <c r="AA651" s="19" t="str">
        <f t="shared" si="142"/>
        <v/>
      </c>
    </row>
    <row r="652" spans="1:27" x14ac:dyDescent="0.2">
      <c r="A652" s="19" t="str">
        <f>IF(ISBLANK('Klanten gegevens'!A609),"",TRIM(PROPER('Klanten gegevens'!A609)))</f>
        <v>Lara</v>
      </c>
      <c r="B652" s="19" t="str">
        <f t="shared" si="130"/>
        <v/>
      </c>
      <c r="C652" s="20" t="str">
        <f>IF(ISBLANK('Klanten gegevens'!B609),"",TRIM(PROPER('Klanten gegevens'!B609)))</f>
        <v>Matter</v>
      </c>
      <c r="D652" s="19" t="str">
        <f t="shared" si="131"/>
        <v/>
      </c>
      <c r="E652" s="20" t="str">
        <f>IF(ISBLANK('Klanten gegevens'!C609),"",TRIM(PROPER('Klanten gegevens'!C609)))</f>
        <v>1278</v>
      </c>
      <c r="F652" s="19" t="str">
        <f t="shared" si="132"/>
        <v/>
      </c>
      <c r="G652" s="19" t="str">
        <f>IF(F652="double ID",(MATCH(E652,E653:$E$3002,0)),"")</f>
        <v/>
      </c>
      <c r="H652" s="19" t="b">
        <f t="shared" si="133"/>
        <v>0</v>
      </c>
      <c r="I652" s="20" t="str">
        <f>IF(ISBLANK('Klanten gegevens'!D609),"",TRIM('Klanten gegevens'!D609))</f>
        <v>lara.matter@gmx.de</v>
      </c>
      <c r="J652" s="19" t="str">
        <f t="shared" si="134"/>
        <v/>
      </c>
      <c r="K652" s="19" t="str">
        <f>IF(J652="double email",(MATCH(I652,I653:$I$3002,0)),"")</f>
        <v/>
      </c>
      <c r="L652" s="19" t="b">
        <f t="shared" si="135"/>
        <v>0</v>
      </c>
      <c r="M652" s="20" t="str">
        <f>IF(ISBLANK('Klanten gegevens'!E609),"",TRIM('Klanten gegevens'!E609))</f>
        <v>ja</v>
      </c>
      <c r="N652" s="19" t="str">
        <f t="shared" si="136"/>
        <v/>
      </c>
      <c r="Q652" s="20" t="str">
        <f>IF(ISBLANK('Klanten gegevens'!R609),"",TRIM('Klanten gegevens'!R609))</f>
        <v/>
      </c>
      <c r="R652" s="19" t="str">
        <f t="shared" si="137"/>
        <v/>
      </c>
      <c r="S652" s="19" t="str">
        <f t="shared" si="138"/>
        <v/>
      </c>
      <c r="T652" s="19" t="str">
        <f t="shared" si="139"/>
        <v/>
      </c>
      <c r="U652" s="19" t="str">
        <f t="shared" si="140"/>
        <v/>
      </c>
      <c r="X652" s="20" t="str">
        <f>IF(ISBLANK('Klanten gegevens'!S609),"",TRIM('Klanten gegevens'!S609))</f>
        <v/>
      </c>
      <c r="Y652" s="19" t="str">
        <f t="shared" si="141"/>
        <v/>
      </c>
      <c r="Z652" s="20" t="str">
        <f>IF(ISBLANK('Klanten gegevens'!T609),"",TRIM('Klanten gegevens'!T609))</f>
        <v/>
      </c>
      <c r="AA652" s="19" t="str">
        <f t="shared" si="142"/>
        <v/>
      </c>
    </row>
    <row r="653" spans="1:27" x14ac:dyDescent="0.2">
      <c r="A653" s="19" t="str">
        <f>IF(ISBLANK('Klanten gegevens'!A610),"",TRIM(PROPER('Klanten gegevens'!A610)))</f>
        <v>Larissa</v>
      </c>
      <c r="B653" s="19" t="str">
        <f t="shared" si="130"/>
        <v/>
      </c>
      <c r="C653" s="20" t="str">
        <f>IF(ISBLANK('Klanten gegevens'!B610),"",TRIM(PROPER('Klanten gegevens'!B610)))</f>
        <v>Smeets</v>
      </c>
      <c r="D653" s="19" t="str">
        <f t="shared" si="131"/>
        <v/>
      </c>
      <c r="E653" s="20" t="str">
        <f>IF(ISBLANK('Klanten gegevens'!C610),"",TRIM(PROPER('Klanten gegevens'!C610)))</f>
        <v>1279</v>
      </c>
      <c r="F653" s="19" t="str">
        <f t="shared" si="132"/>
        <v/>
      </c>
      <c r="G653" s="19" t="str">
        <f>IF(F653="double ID",(MATCH(E653,E654:$E$3002,0)),"")</f>
        <v/>
      </c>
      <c r="H653" s="19" t="b">
        <f t="shared" si="133"/>
        <v>0</v>
      </c>
      <c r="I653" s="20" t="str">
        <f>IF(ISBLANK('Klanten gegevens'!D610),"",TRIM('Klanten gegevens'!D610))</f>
        <v>larissa_smeets@hotmail.com</v>
      </c>
      <c r="J653" s="19" t="str">
        <f t="shared" si="134"/>
        <v/>
      </c>
      <c r="K653" s="19" t="str">
        <f>IF(J653="double email",(MATCH(I653,I654:$I$3002,0)),"")</f>
        <v/>
      </c>
      <c r="L653" s="19" t="b">
        <f t="shared" si="135"/>
        <v>0</v>
      </c>
      <c r="M653" s="20" t="str">
        <f>IF(ISBLANK('Klanten gegevens'!E610),"",TRIM('Klanten gegevens'!E610))</f>
        <v>ja</v>
      </c>
      <c r="N653" s="19" t="str">
        <f t="shared" si="136"/>
        <v/>
      </c>
      <c r="Q653" s="20" t="str">
        <f>IF(ISBLANK('Klanten gegevens'!R610),"",TRIM('Klanten gegevens'!R610))</f>
        <v/>
      </c>
      <c r="R653" s="19" t="str">
        <f t="shared" si="137"/>
        <v/>
      </c>
      <c r="S653" s="19" t="str">
        <f t="shared" si="138"/>
        <v/>
      </c>
      <c r="T653" s="19" t="str">
        <f t="shared" si="139"/>
        <v/>
      </c>
      <c r="U653" s="19" t="str">
        <f t="shared" si="140"/>
        <v/>
      </c>
      <c r="X653" s="20" t="str">
        <f>IF(ISBLANK('Klanten gegevens'!S610),"",TRIM('Klanten gegevens'!S610))</f>
        <v/>
      </c>
      <c r="Y653" s="19" t="str">
        <f t="shared" si="141"/>
        <v/>
      </c>
      <c r="Z653" s="20" t="str">
        <f>IF(ISBLANK('Klanten gegevens'!T610),"",TRIM('Klanten gegevens'!T610))</f>
        <v/>
      </c>
      <c r="AA653" s="19" t="str">
        <f t="shared" si="142"/>
        <v/>
      </c>
    </row>
    <row r="654" spans="1:27" x14ac:dyDescent="0.2">
      <c r="A654" s="19" t="str">
        <f>IF(ISBLANK('Klanten gegevens'!A611),"",TRIM(PROPER('Klanten gegevens'!A611)))</f>
        <v>Lars</v>
      </c>
      <c r="B654" s="19" t="str">
        <f t="shared" si="130"/>
        <v/>
      </c>
      <c r="C654" s="20" t="str">
        <f>IF(ISBLANK('Klanten gegevens'!B611),"",TRIM(PROPER('Klanten gegevens'!B611)))</f>
        <v>Bonnel</v>
      </c>
      <c r="D654" s="19" t="str">
        <f t="shared" si="131"/>
        <v/>
      </c>
      <c r="E654" s="20" t="str">
        <f>IF(ISBLANK('Klanten gegevens'!C611),"",TRIM(PROPER('Klanten gegevens'!C611)))</f>
        <v>369</v>
      </c>
      <c r="F654" s="19" t="str">
        <f t="shared" si="132"/>
        <v/>
      </c>
      <c r="G654" s="19" t="str">
        <f>IF(F654="double ID",(MATCH(E654,E655:$E$3002,0)),"")</f>
        <v/>
      </c>
      <c r="H654" s="19" t="b">
        <f t="shared" si="133"/>
        <v>0</v>
      </c>
      <c r="I654" s="20" t="str">
        <f>IF(ISBLANK('Klanten gegevens'!D611),"",TRIM('Klanten gegevens'!D611))</f>
        <v>lbonnel3@gmail.com</v>
      </c>
      <c r="J654" s="19" t="str">
        <f t="shared" si="134"/>
        <v/>
      </c>
      <c r="K654" s="19" t="str">
        <f>IF(J654="double email",(MATCH(I654,I655:$I$3002,0)),"")</f>
        <v/>
      </c>
      <c r="L654" s="19" t="b">
        <f t="shared" si="135"/>
        <v>0</v>
      </c>
      <c r="M654" s="20" t="str">
        <f>IF(ISBLANK('Klanten gegevens'!E611),"",TRIM('Klanten gegevens'!E611))</f>
        <v>ja</v>
      </c>
      <c r="N654" s="19" t="str">
        <f t="shared" si="136"/>
        <v/>
      </c>
      <c r="Q654" s="20" t="str">
        <f>IF(ISBLANK('Klanten gegevens'!R611),"",TRIM('Klanten gegevens'!R611))</f>
        <v/>
      </c>
      <c r="R654" s="19" t="str">
        <f t="shared" si="137"/>
        <v/>
      </c>
      <c r="S654" s="19" t="str">
        <f t="shared" si="138"/>
        <v/>
      </c>
      <c r="T654" s="19" t="str">
        <f t="shared" si="139"/>
        <v/>
      </c>
      <c r="U654" s="19" t="str">
        <f t="shared" si="140"/>
        <v/>
      </c>
      <c r="X654" s="20" t="str">
        <f>IF(ISBLANK('Klanten gegevens'!S611),"",TRIM('Klanten gegevens'!S611))</f>
        <v/>
      </c>
      <c r="Y654" s="19" t="str">
        <f t="shared" si="141"/>
        <v/>
      </c>
      <c r="Z654" s="20" t="str">
        <f>IF(ISBLANK('Klanten gegevens'!T611),"",TRIM('Klanten gegevens'!T611))</f>
        <v/>
      </c>
      <c r="AA654" s="19" t="str">
        <f t="shared" si="142"/>
        <v/>
      </c>
    </row>
    <row r="655" spans="1:27" x14ac:dyDescent="0.2">
      <c r="A655" s="19" t="str">
        <f>IF(ISBLANK('Klanten gegevens'!A612),"",TRIM(PROPER('Klanten gegevens'!A612)))</f>
        <v>Laura</v>
      </c>
      <c r="B655" s="19" t="str">
        <f t="shared" si="130"/>
        <v/>
      </c>
      <c r="C655" s="20" t="str">
        <f>IF(ISBLANK('Klanten gegevens'!B612),"",TRIM(PROPER('Klanten gegevens'!B612)))</f>
        <v>De Lorenzi</v>
      </c>
      <c r="D655" s="19" t="str">
        <f t="shared" si="131"/>
        <v/>
      </c>
      <c r="E655" s="20" t="str">
        <f>IF(ISBLANK('Klanten gegevens'!C612),"",TRIM(PROPER('Klanten gegevens'!C612)))</f>
        <v>50</v>
      </c>
      <c r="F655" s="19" t="str">
        <f t="shared" si="132"/>
        <v/>
      </c>
      <c r="G655" s="19" t="str">
        <f>IF(F655="double ID",(MATCH(E655,E656:$E$3002,0)),"")</f>
        <v/>
      </c>
      <c r="H655" s="19" t="b">
        <f t="shared" si="133"/>
        <v>0</v>
      </c>
      <c r="I655" s="20" t="str">
        <f>IF(ISBLANK('Klanten gegevens'!D612),"",TRIM('Klanten gegevens'!D612))</f>
        <v>lra.delorenzi@gmail.com</v>
      </c>
      <c r="J655" s="19" t="str">
        <f t="shared" si="134"/>
        <v/>
      </c>
      <c r="K655" s="19" t="str">
        <f>IF(J655="double email",(MATCH(I655,I656:$I$3002,0)),"")</f>
        <v/>
      </c>
      <c r="L655" s="19" t="b">
        <f t="shared" si="135"/>
        <v>0</v>
      </c>
      <c r="M655" s="20" t="str">
        <f>IF(ISBLANK('Klanten gegevens'!E612),"",TRIM('Klanten gegevens'!E612))</f>
        <v>ja</v>
      </c>
      <c r="N655" s="19" t="str">
        <f t="shared" si="136"/>
        <v/>
      </c>
      <c r="Q655" s="20" t="str">
        <f>IF(ISBLANK('Klanten gegevens'!R612),"",TRIM('Klanten gegevens'!R612))</f>
        <v/>
      </c>
      <c r="R655" s="19" t="str">
        <f t="shared" si="137"/>
        <v/>
      </c>
      <c r="S655" s="19" t="str">
        <f t="shared" si="138"/>
        <v/>
      </c>
      <c r="T655" s="19" t="str">
        <f t="shared" si="139"/>
        <v/>
      </c>
      <c r="U655" s="19" t="str">
        <f t="shared" si="140"/>
        <v/>
      </c>
      <c r="X655" s="20" t="str">
        <f>IF(ISBLANK('Klanten gegevens'!S612),"",TRIM('Klanten gegevens'!S612))</f>
        <v/>
      </c>
      <c r="Y655" s="19" t="str">
        <f t="shared" si="141"/>
        <v/>
      </c>
      <c r="Z655" s="20" t="str">
        <f>IF(ISBLANK('Klanten gegevens'!T612),"",TRIM('Klanten gegevens'!T612))</f>
        <v/>
      </c>
      <c r="AA655" s="19" t="str">
        <f t="shared" si="142"/>
        <v/>
      </c>
    </row>
    <row r="656" spans="1:27" x14ac:dyDescent="0.2">
      <c r="A656" s="19" t="str">
        <f>IF(ISBLANK('Klanten gegevens'!A613),"",TRIM(PROPER('Klanten gegevens'!A613)))</f>
        <v>Laura</v>
      </c>
      <c r="B656" s="19" t="str">
        <f t="shared" si="130"/>
        <v/>
      </c>
      <c r="C656" s="20" t="str">
        <f>IF(ISBLANK('Klanten gegevens'!B613),"",TRIM(PROPER('Klanten gegevens'!B613)))</f>
        <v>Bunten</v>
      </c>
      <c r="D656" s="19" t="str">
        <f t="shared" si="131"/>
        <v/>
      </c>
      <c r="E656" s="20" t="str">
        <f>IF(ISBLANK('Klanten gegevens'!C613),"",TRIM(PROPER('Klanten gegevens'!C613)))</f>
        <v>411</v>
      </c>
      <c r="F656" s="19" t="str">
        <f t="shared" si="132"/>
        <v/>
      </c>
      <c r="G656" s="19" t="str">
        <f>IF(F656="double ID",(MATCH(E656,E657:$E$3002,0)),"")</f>
        <v/>
      </c>
      <c r="H656" s="19" t="b">
        <f t="shared" si="133"/>
        <v>0</v>
      </c>
      <c r="I656" s="20" t="str">
        <f>IF(ISBLANK('Klanten gegevens'!D613),"",TRIM('Klanten gegevens'!D613))</f>
        <v>lbunten@gmail.com</v>
      </c>
      <c r="J656" s="19" t="str">
        <f t="shared" si="134"/>
        <v/>
      </c>
      <c r="K656" s="19" t="str">
        <f>IF(J656="double email",(MATCH(I656,I657:$I$3002,0)),"")</f>
        <v/>
      </c>
      <c r="L656" s="19" t="b">
        <f t="shared" si="135"/>
        <v>0</v>
      </c>
      <c r="M656" s="20" t="str">
        <f>IF(ISBLANK('Klanten gegevens'!E613),"",TRIM('Klanten gegevens'!E613))</f>
        <v>ja</v>
      </c>
      <c r="N656" s="19" t="str">
        <f t="shared" si="136"/>
        <v/>
      </c>
      <c r="Q656" s="20" t="str">
        <f>IF(ISBLANK('Klanten gegevens'!R613),"",TRIM('Klanten gegevens'!R613))</f>
        <v/>
      </c>
      <c r="R656" s="19" t="str">
        <f t="shared" si="137"/>
        <v/>
      </c>
      <c r="S656" s="19" t="str">
        <f t="shared" si="138"/>
        <v/>
      </c>
      <c r="T656" s="19" t="str">
        <f t="shared" si="139"/>
        <v/>
      </c>
      <c r="U656" s="19" t="str">
        <f t="shared" si="140"/>
        <v/>
      </c>
      <c r="X656" s="20" t="str">
        <f>IF(ISBLANK('Klanten gegevens'!S613),"",TRIM('Klanten gegevens'!S613))</f>
        <v/>
      </c>
      <c r="Y656" s="19" t="str">
        <f t="shared" si="141"/>
        <v/>
      </c>
      <c r="Z656" s="20" t="str">
        <f>IF(ISBLANK('Klanten gegevens'!T613),"",TRIM('Klanten gegevens'!T613))</f>
        <v/>
      </c>
      <c r="AA656" s="19" t="str">
        <f t="shared" si="142"/>
        <v/>
      </c>
    </row>
    <row r="657" spans="1:27" x14ac:dyDescent="0.2">
      <c r="A657" s="19" t="str">
        <f>IF(ISBLANK('Klanten gegevens'!A614),"",TRIM(PROPER('Klanten gegevens'!A614)))</f>
        <v>Laura</v>
      </c>
      <c r="B657" s="19" t="str">
        <f t="shared" si="130"/>
        <v/>
      </c>
      <c r="C657" s="20" t="str">
        <f>IF(ISBLANK('Klanten gegevens'!B614),"",TRIM(PROPER('Klanten gegevens'!B614)))</f>
        <v>Janssen</v>
      </c>
      <c r="D657" s="19" t="str">
        <f t="shared" si="131"/>
        <v/>
      </c>
      <c r="E657" s="20" t="str">
        <f>IF(ISBLANK('Klanten gegevens'!C614),"",TRIM(PROPER('Klanten gegevens'!C614)))</f>
        <v>788</v>
      </c>
      <c r="F657" s="19" t="str">
        <f t="shared" si="132"/>
        <v/>
      </c>
      <c r="G657" s="19" t="str">
        <f>IF(F657="double ID",(MATCH(E657,E658:$E$3002,0)),"")</f>
        <v/>
      </c>
      <c r="H657" s="19" t="b">
        <f t="shared" si="133"/>
        <v>0</v>
      </c>
      <c r="I657" s="20" t="str">
        <f>IF(ISBLANK('Klanten gegevens'!D614),"",TRIM('Klanten gegevens'!D614))</f>
        <v>laura_janssen@hotmail.com</v>
      </c>
      <c r="J657" s="19" t="str">
        <f t="shared" si="134"/>
        <v/>
      </c>
      <c r="K657" s="19" t="str">
        <f>IF(J657="double email",(MATCH(I657,I658:$I$3002,0)),"")</f>
        <v/>
      </c>
      <c r="L657" s="19" t="b">
        <f t="shared" si="135"/>
        <v>0</v>
      </c>
      <c r="M657" s="20" t="str">
        <f>IF(ISBLANK('Klanten gegevens'!E614),"",TRIM('Klanten gegevens'!E614))</f>
        <v>ja</v>
      </c>
      <c r="N657" s="19" t="str">
        <f t="shared" si="136"/>
        <v/>
      </c>
      <c r="Q657" s="20" t="str">
        <f>IF(ISBLANK('Klanten gegevens'!R614),"",TRIM('Klanten gegevens'!R614))</f>
        <v/>
      </c>
      <c r="R657" s="19" t="str">
        <f t="shared" si="137"/>
        <v/>
      </c>
      <c r="S657" s="19" t="str">
        <f t="shared" si="138"/>
        <v/>
      </c>
      <c r="T657" s="19" t="str">
        <f t="shared" si="139"/>
        <v/>
      </c>
      <c r="U657" s="19" t="str">
        <f t="shared" si="140"/>
        <v/>
      </c>
      <c r="X657" s="20" t="str">
        <f>IF(ISBLANK('Klanten gegevens'!S614),"",TRIM('Klanten gegevens'!S614))</f>
        <v/>
      </c>
      <c r="Y657" s="19" t="str">
        <f t="shared" si="141"/>
        <v/>
      </c>
      <c r="Z657" s="20" t="str">
        <f>IF(ISBLANK('Klanten gegevens'!T614),"",TRIM('Klanten gegevens'!T614))</f>
        <v/>
      </c>
      <c r="AA657" s="19" t="str">
        <f t="shared" si="142"/>
        <v/>
      </c>
    </row>
    <row r="658" spans="1:27" x14ac:dyDescent="0.2">
      <c r="A658" s="19" t="str">
        <f>IF(ISBLANK('Klanten gegevens'!A615),"",TRIM(PROPER('Klanten gegevens'!A615)))</f>
        <v>Laura</v>
      </c>
      <c r="B658" s="19" t="str">
        <f t="shared" si="130"/>
        <v/>
      </c>
      <c r="C658" s="20" t="str">
        <f>IF(ISBLANK('Klanten gegevens'!B615),"",TRIM(PROPER('Klanten gegevens'!B615)))</f>
        <v>Kettler</v>
      </c>
      <c r="D658" s="19" t="str">
        <f t="shared" si="131"/>
        <v/>
      </c>
      <c r="E658" s="20" t="str">
        <f>IF(ISBLANK('Klanten gegevens'!C615),"",TRIM(PROPER('Klanten gegevens'!C615)))</f>
        <v>823</v>
      </c>
      <c r="F658" s="19" t="str">
        <f t="shared" si="132"/>
        <v/>
      </c>
      <c r="G658" s="19" t="str">
        <f>IF(F658="double ID",(MATCH(E658,E659:$E$3002,0)),"")</f>
        <v/>
      </c>
      <c r="H658" s="19" t="b">
        <f t="shared" si="133"/>
        <v>0</v>
      </c>
      <c r="I658" s="20" t="str">
        <f>IF(ISBLANK('Klanten gegevens'!D615),"",TRIM('Klanten gegevens'!D615))</f>
        <v>laura-k@live.de</v>
      </c>
      <c r="J658" s="19" t="str">
        <f t="shared" si="134"/>
        <v/>
      </c>
      <c r="K658" s="19" t="str">
        <f>IF(J658="double email",(MATCH(I658,I659:$I$3002,0)),"")</f>
        <v/>
      </c>
      <c r="L658" s="19" t="b">
        <f t="shared" si="135"/>
        <v>0</v>
      </c>
      <c r="M658" s="20" t="str">
        <f>IF(ISBLANK('Klanten gegevens'!E615),"",TRIM('Klanten gegevens'!E615))</f>
        <v>ja</v>
      </c>
      <c r="N658" s="19" t="str">
        <f t="shared" si="136"/>
        <v/>
      </c>
      <c r="Q658" s="20" t="str">
        <f>IF(ISBLANK('Klanten gegevens'!R615),"",TRIM('Klanten gegevens'!R615))</f>
        <v/>
      </c>
      <c r="R658" s="19" t="str">
        <f t="shared" si="137"/>
        <v/>
      </c>
      <c r="S658" s="19" t="str">
        <f t="shared" si="138"/>
        <v/>
      </c>
      <c r="T658" s="19" t="str">
        <f t="shared" si="139"/>
        <v/>
      </c>
      <c r="U658" s="19" t="str">
        <f t="shared" si="140"/>
        <v/>
      </c>
      <c r="X658" s="20" t="str">
        <f>IF(ISBLANK('Klanten gegevens'!S615),"",TRIM('Klanten gegevens'!S615))</f>
        <v/>
      </c>
      <c r="Y658" s="19" t="str">
        <f t="shared" si="141"/>
        <v/>
      </c>
      <c r="Z658" s="20" t="str">
        <f>IF(ISBLANK('Klanten gegevens'!T615),"",TRIM('Klanten gegevens'!T615))</f>
        <v/>
      </c>
      <c r="AA658" s="19" t="str">
        <f t="shared" si="142"/>
        <v/>
      </c>
    </row>
    <row r="659" spans="1:27" x14ac:dyDescent="0.2">
      <c r="A659" s="19" t="str">
        <f>IF(ISBLANK('Klanten gegevens'!A616),"",TRIM(PROPER('Klanten gegevens'!A616)))</f>
        <v>Laura</v>
      </c>
      <c r="B659" s="19" t="str">
        <f t="shared" si="130"/>
        <v/>
      </c>
      <c r="C659" s="20" t="str">
        <f>IF(ISBLANK('Klanten gegevens'!B616),"",TRIM(PROPER('Klanten gegevens'!B616)))</f>
        <v>Lobet</v>
      </c>
      <c r="D659" s="19" t="str">
        <f t="shared" si="131"/>
        <v/>
      </c>
      <c r="E659" s="20" t="str">
        <f>IF(ISBLANK('Klanten gegevens'!C616),"",TRIM(PROPER('Klanten gegevens'!C616)))</f>
        <v>1280</v>
      </c>
      <c r="F659" s="19" t="str">
        <f t="shared" si="132"/>
        <v/>
      </c>
      <c r="G659" s="19" t="str">
        <f>IF(F659="double ID",(MATCH(E659,E660:$E$3002,0)),"")</f>
        <v/>
      </c>
      <c r="H659" s="19" t="b">
        <f t="shared" si="133"/>
        <v>0</v>
      </c>
      <c r="I659" s="20" t="str">
        <f>IF(ISBLANK('Klanten gegevens'!D616),"",TRIM('Klanten gegevens'!D616))</f>
        <v>lau.lobet@hotmail.com</v>
      </c>
      <c r="J659" s="19" t="str">
        <f t="shared" si="134"/>
        <v/>
      </c>
      <c r="K659" s="19" t="str">
        <f>IF(J659="double email",(MATCH(I659,I660:$I$3002,0)),"")</f>
        <v/>
      </c>
      <c r="L659" s="19" t="b">
        <f t="shared" si="135"/>
        <v>0</v>
      </c>
      <c r="M659" s="20" t="str">
        <f>IF(ISBLANK('Klanten gegevens'!E616),"",TRIM('Klanten gegevens'!E616))</f>
        <v>ja</v>
      </c>
      <c r="N659" s="19" t="str">
        <f t="shared" si="136"/>
        <v/>
      </c>
      <c r="Q659" s="20" t="str">
        <f>IF(ISBLANK('Klanten gegevens'!R616),"",TRIM('Klanten gegevens'!R616))</f>
        <v/>
      </c>
      <c r="R659" s="19" t="str">
        <f t="shared" si="137"/>
        <v/>
      </c>
      <c r="S659" s="19" t="str">
        <f t="shared" si="138"/>
        <v/>
      </c>
      <c r="T659" s="19" t="str">
        <f t="shared" si="139"/>
        <v/>
      </c>
      <c r="U659" s="19" t="str">
        <f t="shared" si="140"/>
        <v/>
      </c>
      <c r="X659" s="20" t="str">
        <f>IF(ISBLANK('Klanten gegevens'!S616),"",TRIM('Klanten gegevens'!S616))</f>
        <v/>
      </c>
      <c r="Y659" s="19" t="str">
        <f t="shared" si="141"/>
        <v/>
      </c>
      <c r="Z659" s="20" t="str">
        <f>IF(ISBLANK('Klanten gegevens'!T616),"",TRIM('Klanten gegevens'!T616))</f>
        <v/>
      </c>
      <c r="AA659" s="19" t="str">
        <f t="shared" si="142"/>
        <v/>
      </c>
    </row>
    <row r="660" spans="1:27" x14ac:dyDescent="0.2">
      <c r="A660" s="19" t="str">
        <f>IF(ISBLANK('Klanten gegevens'!A617),"",TRIM(PROPER('Klanten gegevens'!A617)))</f>
        <v>Laura</v>
      </c>
      <c r="B660" s="19" t="str">
        <f t="shared" si="130"/>
        <v/>
      </c>
      <c r="C660" s="20" t="str">
        <f>IF(ISBLANK('Klanten gegevens'!B617),"",TRIM(PROPER('Klanten gegevens'!B617)))</f>
        <v>Peters</v>
      </c>
      <c r="D660" s="19" t="str">
        <f t="shared" si="131"/>
        <v/>
      </c>
      <c r="E660" s="20" t="str">
        <f>IF(ISBLANK('Klanten gegevens'!C617),"",TRIM(PROPER('Klanten gegevens'!C617)))</f>
        <v>1281</v>
      </c>
      <c r="F660" s="19" t="str">
        <f t="shared" si="132"/>
        <v/>
      </c>
      <c r="G660" s="19" t="str">
        <f>IF(F660="double ID",(MATCH(E660,E661:$E$3002,0)),"")</f>
        <v/>
      </c>
      <c r="H660" s="19" t="b">
        <f t="shared" si="133"/>
        <v>0</v>
      </c>
      <c r="I660" s="20" t="str">
        <f>IF(ISBLANK('Klanten gegevens'!D617),"",TRIM('Klanten gegevens'!D617))</f>
        <v>laura_peters94@hotmail.com</v>
      </c>
      <c r="J660" s="19" t="str">
        <f t="shared" si="134"/>
        <v/>
      </c>
      <c r="K660" s="19" t="str">
        <f>IF(J660="double email",(MATCH(I660,I661:$I$3002,0)),"")</f>
        <v/>
      </c>
      <c r="L660" s="19" t="b">
        <f t="shared" si="135"/>
        <v>0</v>
      </c>
      <c r="M660" s="20" t="str">
        <f>IF(ISBLANK('Klanten gegevens'!E617),"",TRIM('Klanten gegevens'!E617))</f>
        <v>ja</v>
      </c>
      <c r="N660" s="19" t="str">
        <f t="shared" si="136"/>
        <v/>
      </c>
      <c r="Q660" s="20" t="str">
        <f>IF(ISBLANK('Klanten gegevens'!R617),"",TRIM('Klanten gegevens'!R617))</f>
        <v/>
      </c>
      <c r="R660" s="19" t="str">
        <f t="shared" si="137"/>
        <v/>
      </c>
      <c r="S660" s="19" t="str">
        <f t="shared" si="138"/>
        <v/>
      </c>
      <c r="T660" s="19" t="str">
        <f t="shared" si="139"/>
        <v/>
      </c>
      <c r="U660" s="19" t="str">
        <f t="shared" si="140"/>
        <v/>
      </c>
      <c r="X660" s="20" t="str">
        <f>IF(ISBLANK('Klanten gegevens'!S617),"",TRIM('Klanten gegevens'!S617))</f>
        <v/>
      </c>
      <c r="Y660" s="19" t="str">
        <f t="shared" si="141"/>
        <v/>
      </c>
      <c r="Z660" s="20" t="str">
        <f>IF(ISBLANK('Klanten gegevens'!T617),"",TRIM('Klanten gegevens'!T617))</f>
        <v/>
      </c>
      <c r="AA660" s="19" t="str">
        <f t="shared" si="142"/>
        <v/>
      </c>
    </row>
    <row r="661" spans="1:27" x14ac:dyDescent="0.2">
      <c r="A661" s="19" t="str">
        <f>IF(ISBLANK('Klanten gegevens'!A618),"",TRIM(PROPER('Klanten gegevens'!A618)))</f>
        <v>Laura</v>
      </c>
      <c r="B661" s="19" t="str">
        <f t="shared" si="130"/>
        <v/>
      </c>
      <c r="C661" s="20" t="str">
        <f>IF(ISBLANK('Klanten gegevens'!B618),"",TRIM(PROPER('Klanten gegevens'!B618)))</f>
        <v>Raijmann</v>
      </c>
      <c r="D661" s="19" t="str">
        <f t="shared" si="131"/>
        <v/>
      </c>
      <c r="E661" s="20" t="str">
        <f>IF(ISBLANK('Klanten gegevens'!C618),"",TRIM(PROPER('Klanten gegevens'!C618)))</f>
        <v>1282</v>
      </c>
      <c r="F661" s="19" t="str">
        <f t="shared" si="132"/>
        <v/>
      </c>
      <c r="G661" s="19" t="str">
        <f>IF(F661="double ID",(MATCH(E661,E662:$E$3002,0)),"")</f>
        <v/>
      </c>
      <c r="H661" s="19" t="b">
        <f t="shared" si="133"/>
        <v>0</v>
      </c>
      <c r="I661" s="20" t="str">
        <f>IF(ISBLANK('Klanten gegevens'!D618),"",TRIM('Klanten gegevens'!D618))</f>
        <v>1315285raijmann@zuyd.nl</v>
      </c>
      <c r="J661" s="19" t="str">
        <f t="shared" si="134"/>
        <v/>
      </c>
      <c r="K661" s="19" t="str">
        <f>IF(J661="double email",(MATCH(I661,I662:$I$3002,0)),"")</f>
        <v/>
      </c>
      <c r="L661" s="19" t="b">
        <f t="shared" si="135"/>
        <v>0</v>
      </c>
      <c r="M661" s="20" t="str">
        <f>IF(ISBLANK('Klanten gegevens'!E618),"",TRIM('Klanten gegevens'!E618))</f>
        <v>ja</v>
      </c>
      <c r="N661" s="19" t="str">
        <f t="shared" si="136"/>
        <v/>
      </c>
      <c r="Q661" s="20" t="str">
        <f>IF(ISBLANK('Klanten gegevens'!R618),"",TRIM('Klanten gegevens'!R618))</f>
        <v/>
      </c>
      <c r="R661" s="19" t="str">
        <f t="shared" si="137"/>
        <v/>
      </c>
      <c r="S661" s="19" t="str">
        <f t="shared" si="138"/>
        <v/>
      </c>
      <c r="T661" s="19" t="str">
        <f t="shared" si="139"/>
        <v/>
      </c>
      <c r="U661" s="19" t="str">
        <f t="shared" si="140"/>
        <v/>
      </c>
      <c r="X661" s="20" t="str">
        <f>IF(ISBLANK('Klanten gegevens'!S618),"",TRIM('Klanten gegevens'!S618))</f>
        <v/>
      </c>
      <c r="Y661" s="19" t="str">
        <f t="shared" si="141"/>
        <v/>
      </c>
      <c r="Z661" s="20" t="str">
        <f>IF(ISBLANK('Klanten gegevens'!T618),"",TRIM('Klanten gegevens'!T618))</f>
        <v/>
      </c>
      <c r="AA661" s="19" t="str">
        <f t="shared" si="142"/>
        <v/>
      </c>
    </row>
    <row r="662" spans="1:27" x14ac:dyDescent="0.2">
      <c r="A662" s="19" t="str">
        <f>IF(ISBLANK('Klanten gegevens'!A619),"",TRIM(PROPER('Klanten gegevens'!A619)))</f>
        <v>Laura</v>
      </c>
      <c r="B662" s="19" t="str">
        <f t="shared" si="130"/>
        <v/>
      </c>
      <c r="C662" s="20" t="str">
        <f>IF(ISBLANK('Klanten gegevens'!B619),"",TRIM(PROPER('Klanten gegevens'!B619)))</f>
        <v>Theunissen</v>
      </c>
      <c r="D662" s="19" t="str">
        <f t="shared" si="131"/>
        <v/>
      </c>
      <c r="E662" s="20" t="str">
        <f>IF(ISBLANK('Klanten gegevens'!C619),"",TRIM(PROPER('Klanten gegevens'!C619)))</f>
        <v>1283</v>
      </c>
      <c r="F662" s="19" t="str">
        <f t="shared" si="132"/>
        <v/>
      </c>
      <c r="G662" s="19" t="str">
        <f>IF(F662="double ID",(MATCH(E662,E663:$E$3002,0)),"")</f>
        <v/>
      </c>
      <c r="H662" s="19" t="b">
        <f t="shared" si="133"/>
        <v>0</v>
      </c>
      <c r="I662" s="20" t="str">
        <f>IF(ISBLANK('Klanten gegevens'!D619),"",TRIM('Klanten gegevens'!D619))</f>
        <v>Lmctheunissen@gmail.com</v>
      </c>
      <c r="J662" s="19" t="str">
        <f t="shared" si="134"/>
        <v/>
      </c>
      <c r="K662" s="19" t="str">
        <f>IF(J662="double email",(MATCH(I662,I663:$I$3002,0)),"")</f>
        <v/>
      </c>
      <c r="L662" s="19" t="b">
        <f t="shared" si="135"/>
        <v>0</v>
      </c>
      <c r="M662" s="20" t="str">
        <f>IF(ISBLANK('Klanten gegevens'!E619),"",TRIM('Klanten gegevens'!E619))</f>
        <v>ja</v>
      </c>
      <c r="N662" s="19" t="str">
        <f t="shared" si="136"/>
        <v/>
      </c>
      <c r="Q662" s="20" t="str">
        <f>IF(ISBLANK('Klanten gegevens'!R619),"",TRIM('Klanten gegevens'!R619))</f>
        <v/>
      </c>
      <c r="R662" s="19" t="str">
        <f t="shared" si="137"/>
        <v/>
      </c>
      <c r="S662" s="19" t="str">
        <f t="shared" si="138"/>
        <v/>
      </c>
      <c r="T662" s="19" t="str">
        <f t="shared" si="139"/>
        <v/>
      </c>
      <c r="U662" s="19" t="str">
        <f t="shared" si="140"/>
        <v/>
      </c>
      <c r="X662" s="20" t="str">
        <f>IF(ISBLANK('Klanten gegevens'!S619),"",TRIM('Klanten gegevens'!S619))</f>
        <v/>
      </c>
      <c r="Y662" s="19" t="str">
        <f t="shared" si="141"/>
        <v/>
      </c>
      <c r="Z662" s="20" t="str">
        <f>IF(ISBLANK('Klanten gegevens'!T619),"",TRIM('Klanten gegevens'!T619))</f>
        <v/>
      </c>
      <c r="AA662" s="19" t="str">
        <f t="shared" si="142"/>
        <v/>
      </c>
    </row>
    <row r="663" spans="1:27" x14ac:dyDescent="0.2">
      <c r="A663" s="19" t="str">
        <f>IF(ISBLANK('Klanten gegevens'!A620),"",TRIM(PROPER('Klanten gegevens'!A620)))</f>
        <v>Laura</v>
      </c>
      <c r="B663" s="19" t="str">
        <f t="shared" si="130"/>
        <v/>
      </c>
      <c r="C663" s="20" t="str">
        <f>IF(ISBLANK('Klanten gegevens'!B620),"",TRIM(PROPER('Klanten gegevens'!B620)))</f>
        <v>Thiel</v>
      </c>
      <c r="D663" s="19" t="str">
        <f t="shared" si="131"/>
        <v/>
      </c>
      <c r="E663" s="20" t="str">
        <f>IF(ISBLANK('Klanten gegevens'!C620),"",TRIM(PROPER('Klanten gegevens'!C620)))</f>
        <v>1284</v>
      </c>
      <c r="F663" s="19" t="str">
        <f t="shared" si="132"/>
        <v/>
      </c>
      <c r="G663" s="19" t="str">
        <f>IF(F663="double ID",(MATCH(E663,E664:$E$3002,0)),"")</f>
        <v/>
      </c>
      <c r="H663" s="19" t="b">
        <f t="shared" si="133"/>
        <v>0</v>
      </c>
      <c r="I663" s="20" t="str">
        <f>IF(ISBLANK('Klanten gegevens'!D620),"",TRIM('Klanten gegevens'!D620))</f>
        <v>laurathiel90@gmx.de</v>
      </c>
      <c r="J663" s="19" t="str">
        <f t="shared" si="134"/>
        <v/>
      </c>
      <c r="K663" s="19" t="str">
        <f>IF(J663="double email",(MATCH(I663,I664:$I$3002,0)),"")</f>
        <v/>
      </c>
      <c r="L663" s="19" t="b">
        <f t="shared" si="135"/>
        <v>0</v>
      </c>
      <c r="M663" s="20" t="str">
        <f>IF(ISBLANK('Klanten gegevens'!E620),"",TRIM('Klanten gegevens'!E620))</f>
        <v>ja</v>
      </c>
      <c r="N663" s="19" t="str">
        <f t="shared" si="136"/>
        <v/>
      </c>
      <c r="Q663" s="20" t="str">
        <f>IF(ISBLANK('Klanten gegevens'!R620),"",TRIM('Klanten gegevens'!R620))</f>
        <v/>
      </c>
      <c r="R663" s="19" t="str">
        <f t="shared" si="137"/>
        <v/>
      </c>
      <c r="S663" s="19" t="str">
        <f t="shared" si="138"/>
        <v/>
      </c>
      <c r="T663" s="19" t="str">
        <f t="shared" si="139"/>
        <v/>
      </c>
      <c r="U663" s="19" t="str">
        <f t="shared" si="140"/>
        <v/>
      </c>
      <c r="X663" s="20" t="str">
        <f>IF(ISBLANK('Klanten gegevens'!S620),"",TRIM('Klanten gegevens'!S620))</f>
        <v/>
      </c>
      <c r="Y663" s="19" t="str">
        <f t="shared" si="141"/>
        <v/>
      </c>
      <c r="Z663" s="20" t="str">
        <f>IF(ISBLANK('Klanten gegevens'!T620),"",TRIM('Klanten gegevens'!T620))</f>
        <v/>
      </c>
      <c r="AA663" s="19" t="str">
        <f t="shared" si="142"/>
        <v/>
      </c>
    </row>
    <row r="664" spans="1:27" x14ac:dyDescent="0.2">
      <c r="A664" s="19" t="str">
        <f>IF(ISBLANK('Klanten gegevens'!A621),"",TRIM(PROPER('Klanten gegevens'!A621)))</f>
        <v>Laura</v>
      </c>
      <c r="B664" s="19" t="str">
        <f t="shared" si="130"/>
        <v/>
      </c>
      <c r="C664" s="20" t="str">
        <f>IF(ISBLANK('Klanten gegevens'!B621),"",TRIM(PROPER('Klanten gegevens'!B621)))</f>
        <v>Vandermaesen</v>
      </c>
      <c r="D664" s="19" t="str">
        <f t="shared" si="131"/>
        <v/>
      </c>
      <c r="E664" s="20" t="str">
        <f>IF(ISBLANK('Klanten gegevens'!C621),"",TRIM(PROPER('Klanten gegevens'!C621)))</f>
        <v>1285</v>
      </c>
      <c r="F664" s="19" t="str">
        <f t="shared" si="132"/>
        <v/>
      </c>
      <c r="G664" s="19" t="str">
        <f>IF(F664="double ID",(MATCH(E664,E665:$E$3002,0)),"")</f>
        <v/>
      </c>
      <c r="H664" s="19" t="b">
        <f t="shared" si="133"/>
        <v>0</v>
      </c>
      <c r="I664" s="20" t="str">
        <f>IF(ISBLANK('Klanten gegevens'!D621),"",TRIM('Klanten gegevens'!D621))</f>
        <v>vandermaesenlaura@gmail.com</v>
      </c>
      <c r="J664" s="19" t="str">
        <f t="shared" si="134"/>
        <v/>
      </c>
      <c r="K664" s="19" t="str">
        <f>IF(J664="double email",(MATCH(I664,I665:$I$3002,0)),"")</f>
        <v/>
      </c>
      <c r="L664" s="19" t="b">
        <f t="shared" si="135"/>
        <v>0</v>
      </c>
      <c r="M664" s="20" t="str">
        <f>IF(ISBLANK('Klanten gegevens'!E621),"",TRIM('Klanten gegevens'!E621))</f>
        <v>ja</v>
      </c>
      <c r="N664" s="19" t="str">
        <f t="shared" si="136"/>
        <v/>
      </c>
      <c r="Q664" s="20" t="str">
        <f>IF(ISBLANK('Klanten gegevens'!R621),"",TRIM('Klanten gegevens'!R621))</f>
        <v/>
      </c>
      <c r="R664" s="19" t="str">
        <f t="shared" si="137"/>
        <v/>
      </c>
      <c r="S664" s="19" t="str">
        <f t="shared" si="138"/>
        <v/>
      </c>
      <c r="T664" s="19" t="str">
        <f t="shared" si="139"/>
        <v/>
      </c>
      <c r="U664" s="19" t="str">
        <f t="shared" si="140"/>
        <v/>
      </c>
      <c r="X664" s="20" t="str">
        <f>IF(ISBLANK('Klanten gegevens'!S621),"",TRIM('Klanten gegevens'!S621))</f>
        <v/>
      </c>
      <c r="Y664" s="19" t="str">
        <f t="shared" si="141"/>
        <v/>
      </c>
      <c r="Z664" s="20" t="str">
        <f>IF(ISBLANK('Klanten gegevens'!T621),"",TRIM('Klanten gegevens'!T621))</f>
        <v/>
      </c>
      <c r="AA664" s="19" t="str">
        <f t="shared" si="142"/>
        <v/>
      </c>
    </row>
    <row r="665" spans="1:27" x14ac:dyDescent="0.2">
      <c r="A665" s="19" t="str">
        <f>IF(ISBLANK('Klanten gegevens'!A622),"",TRIM(PROPER('Klanten gegevens'!A622)))</f>
        <v>Laura</v>
      </c>
      <c r="B665" s="19" t="str">
        <f t="shared" si="130"/>
        <v/>
      </c>
      <c r="C665" s="20" t="str">
        <f>IF(ISBLANK('Klanten gegevens'!B622),"",TRIM(PROPER('Klanten gegevens'!B622)))</f>
        <v>Wiktorowicz</v>
      </c>
      <c r="D665" s="19" t="str">
        <f t="shared" si="131"/>
        <v/>
      </c>
      <c r="E665" s="20" t="str">
        <f>IF(ISBLANK('Klanten gegevens'!C622),"",TRIM(PROPER('Klanten gegevens'!C622)))</f>
        <v>1286</v>
      </c>
      <c r="F665" s="19" t="str">
        <f t="shared" si="132"/>
        <v/>
      </c>
      <c r="G665" s="19" t="str">
        <f>IF(F665="double ID",(MATCH(E665,E666:$E$3002,0)),"")</f>
        <v/>
      </c>
      <c r="H665" s="19" t="b">
        <f t="shared" si="133"/>
        <v>0</v>
      </c>
      <c r="I665" s="20" t="str">
        <f>IF(ISBLANK('Klanten gegevens'!D622),"",TRIM('Klanten gegevens'!D622))</f>
        <v>laura_wiktorowicz@hotmail.com</v>
      </c>
      <c r="J665" s="19" t="str">
        <f t="shared" si="134"/>
        <v/>
      </c>
      <c r="K665" s="19" t="str">
        <f>IF(J665="double email",(MATCH(I665,I666:$I$3002,0)),"")</f>
        <v/>
      </c>
      <c r="L665" s="19" t="b">
        <f t="shared" si="135"/>
        <v>0</v>
      </c>
      <c r="M665" s="20" t="str">
        <f>IF(ISBLANK('Klanten gegevens'!E622),"",TRIM('Klanten gegevens'!E622))</f>
        <v>ja</v>
      </c>
      <c r="N665" s="19" t="str">
        <f t="shared" si="136"/>
        <v/>
      </c>
      <c r="Q665" s="20" t="str">
        <f>IF(ISBLANK('Klanten gegevens'!R622),"",TRIM('Klanten gegevens'!R622))</f>
        <v/>
      </c>
      <c r="R665" s="19" t="str">
        <f t="shared" si="137"/>
        <v/>
      </c>
      <c r="S665" s="19" t="str">
        <f t="shared" si="138"/>
        <v/>
      </c>
      <c r="T665" s="19" t="str">
        <f t="shared" si="139"/>
        <v/>
      </c>
      <c r="U665" s="19" t="str">
        <f t="shared" si="140"/>
        <v/>
      </c>
      <c r="X665" s="20" t="str">
        <f>IF(ISBLANK('Klanten gegevens'!S622),"",TRIM('Klanten gegevens'!S622))</f>
        <v/>
      </c>
      <c r="Y665" s="19" t="str">
        <f t="shared" si="141"/>
        <v/>
      </c>
      <c r="Z665" s="20" t="str">
        <f>IF(ISBLANK('Klanten gegevens'!T622),"",TRIM('Klanten gegevens'!T622))</f>
        <v/>
      </c>
      <c r="AA665" s="19" t="str">
        <f t="shared" si="142"/>
        <v/>
      </c>
    </row>
    <row r="666" spans="1:27" x14ac:dyDescent="0.2">
      <c r="A666" s="19" t="e">
        <f>IF(ISBLANK('Klanten gegevens'!#REF!),"",TRIM(PROPER('Klanten gegevens'!#REF!)))</f>
        <v>#REF!</v>
      </c>
      <c r="B666" s="19" t="e">
        <f t="shared" si="130"/>
        <v>#REF!</v>
      </c>
      <c r="C666" s="20" t="e">
        <f>IF(ISBLANK('Klanten gegevens'!#REF!),"",TRIM(PROPER('Klanten gegevens'!#REF!)))</f>
        <v>#REF!</v>
      </c>
      <c r="D666" s="19" t="e">
        <f t="shared" si="131"/>
        <v>#REF!</v>
      </c>
      <c r="E666" s="20" t="e">
        <f>IF(ISBLANK('Klanten gegevens'!#REF!),"",TRIM(PROPER('Klanten gegevens'!#REF!)))</f>
        <v>#REF!</v>
      </c>
      <c r="F666" s="19" t="e">
        <f t="shared" si="132"/>
        <v>#REF!</v>
      </c>
      <c r="G666" s="19" t="e">
        <f>IF(F666="double ID",(MATCH(E666,E667:$E$3002,0)),"")</f>
        <v>#REF!</v>
      </c>
      <c r="H666" s="19" t="b">
        <f t="shared" si="133"/>
        <v>0</v>
      </c>
      <c r="I666" s="20" t="e">
        <f>IF(ISBLANK('Klanten gegevens'!#REF!),"",TRIM('Klanten gegevens'!#REF!))</f>
        <v>#REF!</v>
      </c>
      <c r="J666" s="19" t="e">
        <f t="shared" si="134"/>
        <v>#REF!</v>
      </c>
      <c r="K666" s="19" t="e">
        <f>IF(J666="double email",(MATCH(I666,I667:$I$3002,0)),"")</f>
        <v>#REF!</v>
      </c>
      <c r="L666" s="19" t="b">
        <f t="shared" si="135"/>
        <v>0</v>
      </c>
      <c r="M666" s="20" t="e">
        <f>IF(ISBLANK('Klanten gegevens'!#REF!),"",TRIM('Klanten gegevens'!#REF!))</f>
        <v>#REF!</v>
      </c>
      <c r="N666" s="19" t="e">
        <f t="shared" si="136"/>
        <v>#REF!</v>
      </c>
      <c r="Q666" s="20" t="e">
        <f>IF(ISBLANK('Klanten gegevens'!#REF!),"",TRIM('Klanten gegevens'!#REF!))</f>
        <v>#REF!</v>
      </c>
      <c r="R666" s="19" t="e">
        <f t="shared" si="137"/>
        <v>#REF!</v>
      </c>
      <c r="S666" s="19" t="e">
        <f t="shared" si="138"/>
        <v>#REF!</v>
      </c>
      <c r="T666" s="19" t="e">
        <f t="shared" si="139"/>
        <v>#REF!</v>
      </c>
      <c r="U666" s="19" t="e">
        <f t="shared" si="140"/>
        <v>#REF!</v>
      </c>
      <c r="X666" s="20" t="e">
        <f>IF(ISBLANK('Klanten gegevens'!#REF!),"",TRIM('Klanten gegevens'!#REF!))</f>
        <v>#REF!</v>
      </c>
      <c r="Y666" s="19" t="e">
        <f t="shared" si="141"/>
        <v>#REF!</v>
      </c>
      <c r="Z666" s="20" t="e">
        <f>IF(ISBLANK('Klanten gegevens'!#REF!),"",TRIM('Klanten gegevens'!#REF!))</f>
        <v>#REF!</v>
      </c>
      <c r="AA666" s="19" t="e">
        <f t="shared" si="142"/>
        <v>#REF!</v>
      </c>
    </row>
    <row r="667" spans="1:27" x14ac:dyDescent="0.2">
      <c r="A667" s="19" t="str">
        <f>IF(ISBLANK('Klanten gegevens'!A623),"",TRIM(PROPER('Klanten gegevens'!A623)))</f>
        <v>Laure</v>
      </c>
      <c r="B667" s="19" t="str">
        <f t="shared" si="130"/>
        <v/>
      </c>
      <c r="C667" s="20" t="str">
        <f>IF(ISBLANK('Klanten gegevens'!B623),"",TRIM(PROPER('Klanten gegevens'!B623)))</f>
        <v>Gilissen</v>
      </c>
      <c r="D667" s="19" t="str">
        <f t="shared" si="131"/>
        <v/>
      </c>
      <c r="E667" s="20" t="str">
        <f>IF(ISBLANK('Klanten gegevens'!C623),"",TRIM(PROPER('Klanten gegevens'!C623)))</f>
        <v>633</v>
      </c>
      <c r="F667" s="19" t="str">
        <f t="shared" si="132"/>
        <v/>
      </c>
      <c r="G667" s="19" t="str">
        <f>IF(F667="double ID",(MATCH(E667,E668:$E$3002,0)),"")</f>
        <v/>
      </c>
      <c r="H667" s="19" t="b">
        <f t="shared" si="133"/>
        <v>0</v>
      </c>
      <c r="I667" s="20" t="str">
        <f>IF(ISBLANK('Klanten gegevens'!D623),"",TRIM('Klanten gegevens'!D623))</f>
        <v>lauregilissen@hotmail.com</v>
      </c>
      <c r="J667" s="19" t="str">
        <f t="shared" si="134"/>
        <v/>
      </c>
      <c r="K667" s="19" t="str">
        <f>IF(J667="double email",(MATCH(I667,I668:$I$3002,0)),"")</f>
        <v/>
      </c>
      <c r="L667" s="19" t="b">
        <f t="shared" si="135"/>
        <v>0</v>
      </c>
      <c r="M667" s="20" t="str">
        <f>IF(ISBLANK('Klanten gegevens'!E623),"",TRIM('Klanten gegevens'!E623))</f>
        <v>ja</v>
      </c>
      <c r="N667" s="19" t="str">
        <f t="shared" si="136"/>
        <v/>
      </c>
      <c r="Q667" s="20" t="str">
        <f>IF(ISBLANK('Klanten gegevens'!R623),"",TRIM('Klanten gegevens'!R623))</f>
        <v/>
      </c>
      <c r="R667" s="19" t="str">
        <f t="shared" si="137"/>
        <v/>
      </c>
      <c r="S667" s="19" t="str">
        <f t="shared" si="138"/>
        <v/>
      </c>
      <c r="T667" s="19" t="str">
        <f t="shared" si="139"/>
        <v/>
      </c>
      <c r="U667" s="19" t="str">
        <f t="shared" si="140"/>
        <v/>
      </c>
      <c r="X667" s="20" t="str">
        <f>IF(ISBLANK('Klanten gegevens'!S623),"",TRIM('Klanten gegevens'!S623))</f>
        <v/>
      </c>
      <c r="Y667" s="19" t="str">
        <f t="shared" si="141"/>
        <v/>
      </c>
      <c r="Z667" s="20" t="str">
        <f>IF(ISBLANK('Klanten gegevens'!T623),"",TRIM('Klanten gegevens'!T623))</f>
        <v/>
      </c>
      <c r="AA667" s="19" t="str">
        <f t="shared" si="142"/>
        <v/>
      </c>
    </row>
    <row r="668" spans="1:27" x14ac:dyDescent="0.2">
      <c r="A668" s="19" t="str">
        <f>IF(ISBLANK('Klanten gegevens'!A624),"",TRIM(PROPER('Klanten gegevens'!A624)))</f>
        <v>Laurens</v>
      </c>
      <c r="B668" s="19" t="str">
        <f t="shared" si="130"/>
        <v/>
      </c>
      <c r="C668" s="20" t="str">
        <f>IF(ISBLANK('Klanten gegevens'!B624),"",TRIM(PROPER('Klanten gegevens'!B624)))</f>
        <v>Neuhaus</v>
      </c>
      <c r="D668" s="19" t="str">
        <f t="shared" si="131"/>
        <v/>
      </c>
      <c r="E668" s="20" t="str">
        <f>IF(ISBLANK('Klanten gegevens'!C624),"",TRIM(PROPER('Klanten gegevens'!C624)))</f>
        <v>1287</v>
      </c>
      <c r="F668" s="19" t="str">
        <f t="shared" si="132"/>
        <v/>
      </c>
      <c r="G668" s="19" t="str">
        <f>IF(F668="double ID",(MATCH(E668,E669:$E$3002,0)),"")</f>
        <v/>
      </c>
      <c r="H668" s="19" t="b">
        <f t="shared" si="133"/>
        <v>0</v>
      </c>
      <c r="I668" s="20" t="str">
        <f>IF(ISBLANK('Klanten gegevens'!D624),"",TRIM('Klanten gegevens'!D624))</f>
        <v>laurensneuhaus@gmail.com</v>
      </c>
      <c r="J668" s="19" t="str">
        <f t="shared" si="134"/>
        <v/>
      </c>
      <c r="K668" s="19" t="str">
        <f>IF(J668="double email",(MATCH(I668,I669:$I$3002,0)),"")</f>
        <v/>
      </c>
      <c r="L668" s="19" t="b">
        <f t="shared" si="135"/>
        <v>0</v>
      </c>
      <c r="M668" s="20" t="str">
        <f>IF(ISBLANK('Klanten gegevens'!E624),"",TRIM('Klanten gegevens'!E624))</f>
        <v>ja</v>
      </c>
      <c r="N668" s="19" t="str">
        <f t="shared" si="136"/>
        <v/>
      </c>
      <c r="Q668" s="20" t="str">
        <f>IF(ISBLANK('Klanten gegevens'!R624),"",TRIM('Klanten gegevens'!R624))</f>
        <v/>
      </c>
      <c r="R668" s="19" t="str">
        <f t="shared" si="137"/>
        <v/>
      </c>
      <c r="S668" s="19" t="str">
        <f t="shared" si="138"/>
        <v/>
      </c>
      <c r="T668" s="19" t="str">
        <f t="shared" si="139"/>
        <v/>
      </c>
      <c r="U668" s="19" t="str">
        <f t="shared" si="140"/>
        <v/>
      </c>
      <c r="X668" s="20" t="str">
        <f>IF(ISBLANK('Klanten gegevens'!S624),"",TRIM('Klanten gegevens'!S624))</f>
        <v/>
      </c>
      <c r="Y668" s="19" t="str">
        <f t="shared" si="141"/>
        <v/>
      </c>
      <c r="Z668" s="20" t="str">
        <f>IF(ISBLANK('Klanten gegevens'!T624),"",TRIM('Klanten gegevens'!T624))</f>
        <v/>
      </c>
      <c r="AA668" s="19" t="str">
        <f t="shared" si="142"/>
        <v/>
      </c>
    </row>
    <row r="669" spans="1:27" x14ac:dyDescent="0.2">
      <c r="A669" s="19" t="str">
        <f>IF(ISBLANK('Klanten gegevens'!A625),"",TRIM(PROPER('Klanten gegevens'!A625)))</f>
        <v>Laurent</v>
      </c>
      <c r="B669" s="19" t="str">
        <f t="shared" si="130"/>
        <v/>
      </c>
      <c r="C669" s="20" t="str">
        <f>IF(ISBLANK('Klanten gegevens'!B625),"",TRIM(PROPER('Klanten gegevens'!B625)))</f>
        <v>Theunissen</v>
      </c>
      <c r="D669" s="19" t="str">
        <f t="shared" si="131"/>
        <v/>
      </c>
      <c r="E669" s="20" t="str">
        <f>IF(ISBLANK('Klanten gegevens'!C625),"",TRIM(PROPER('Klanten gegevens'!C625)))</f>
        <v>217</v>
      </c>
      <c r="F669" s="19" t="str">
        <f t="shared" si="132"/>
        <v/>
      </c>
      <c r="G669" s="19" t="str">
        <f>IF(F669="double ID",(MATCH(E669,E670:$E$3002,0)),"")</f>
        <v/>
      </c>
      <c r="H669" s="19" t="b">
        <f t="shared" si="133"/>
        <v>0</v>
      </c>
      <c r="I669" s="20" t="str">
        <f>IF(ISBLANK('Klanten gegevens'!D625),"",TRIM('Klanten gegevens'!D625))</f>
        <v>ldjtheunissen@me.com</v>
      </c>
      <c r="J669" s="19" t="str">
        <f t="shared" si="134"/>
        <v/>
      </c>
      <c r="K669" s="19" t="str">
        <f>IF(J669="double email",(MATCH(I669,I670:$I$3002,0)),"")</f>
        <v/>
      </c>
      <c r="L669" s="19" t="b">
        <f t="shared" si="135"/>
        <v>0</v>
      </c>
      <c r="M669" s="20" t="str">
        <f>IF(ISBLANK('Klanten gegevens'!E625),"",TRIM('Klanten gegevens'!E625))</f>
        <v>ja</v>
      </c>
      <c r="N669" s="19" t="str">
        <f t="shared" si="136"/>
        <v/>
      </c>
      <c r="Q669" s="20" t="str">
        <f>IF(ISBLANK('Klanten gegevens'!R625),"",TRIM('Klanten gegevens'!R625))</f>
        <v/>
      </c>
      <c r="R669" s="19" t="str">
        <f t="shared" si="137"/>
        <v/>
      </c>
      <c r="S669" s="19" t="str">
        <f t="shared" si="138"/>
        <v/>
      </c>
      <c r="T669" s="19" t="str">
        <f t="shared" si="139"/>
        <v/>
      </c>
      <c r="U669" s="19" t="str">
        <f t="shared" si="140"/>
        <v/>
      </c>
      <c r="X669" s="20" t="str">
        <f>IF(ISBLANK('Klanten gegevens'!S625),"",TRIM('Klanten gegevens'!S625))</f>
        <v/>
      </c>
      <c r="Y669" s="19" t="str">
        <f t="shared" si="141"/>
        <v/>
      </c>
      <c r="Z669" s="20" t="str">
        <f>IF(ISBLANK('Klanten gegevens'!T625),"",TRIM('Klanten gegevens'!T625))</f>
        <v/>
      </c>
      <c r="AA669" s="19" t="str">
        <f t="shared" si="142"/>
        <v/>
      </c>
    </row>
    <row r="670" spans="1:27" x14ac:dyDescent="0.2">
      <c r="A670" s="19" t="str">
        <f>IF(ISBLANK('Klanten gegevens'!A626),"",TRIM(PROPER('Klanten gegevens'!A626)))</f>
        <v>Lawrence</v>
      </c>
      <c r="B670" s="19" t="str">
        <f t="shared" si="130"/>
        <v/>
      </c>
      <c r="C670" s="20" t="str">
        <f>IF(ISBLANK('Klanten gegevens'!B626),"",TRIM(PROPER('Klanten gegevens'!B626)))</f>
        <v>Breban</v>
      </c>
      <c r="D670" s="19" t="str">
        <f t="shared" si="131"/>
        <v/>
      </c>
      <c r="E670" s="20" t="str">
        <f>IF(ISBLANK('Klanten gegevens'!C626),"",TRIM(PROPER('Klanten gegevens'!C626)))</f>
        <v>30</v>
      </c>
      <c r="F670" s="19" t="str">
        <f t="shared" si="132"/>
        <v/>
      </c>
      <c r="G670" s="19" t="str">
        <f>IF(F670="double ID",(MATCH(E670,E671:$E$3002,0)),"")</f>
        <v/>
      </c>
      <c r="H670" s="19" t="b">
        <f t="shared" si="133"/>
        <v>0</v>
      </c>
      <c r="I670" s="20" t="str">
        <f>IF(ISBLANK('Klanten gegevens'!D626),"",TRIM('Klanten gegevens'!D626))</f>
        <v>lawrence.breban@gmail.com</v>
      </c>
      <c r="J670" s="19" t="str">
        <f t="shared" si="134"/>
        <v/>
      </c>
      <c r="K670" s="19" t="str">
        <f>IF(J670="double email",(MATCH(I670,I671:$I$3002,0)),"")</f>
        <v/>
      </c>
      <c r="L670" s="19" t="b">
        <f t="shared" si="135"/>
        <v>0</v>
      </c>
      <c r="M670" s="20" t="str">
        <f>IF(ISBLANK('Klanten gegevens'!E626),"",TRIM('Klanten gegevens'!E626))</f>
        <v>ja</v>
      </c>
      <c r="N670" s="19" t="str">
        <f t="shared" si="136"/>
        <v/>
      </c>
      <c r="Q670" s="20" t="str">
        <f>IF(ISBLANK('Klanten gegevens'!R626),"",TRIM('Klanten gegevens'!R626))</f>
        <v/>
      </c>
      <c r="R670" s="19" t="str">
        <f t="shared" si="137"/>
        <v/>
      </c>
      <c r="S670" s="19" t="str">
        <f t="shared" si="138"/>
        <v/>
      </c>
      <c r="T670" s="19" t="str">
        <f t="shared" si="139"/>
        <v/>
      </c>
      <c r="U670" s="19" t="str">
        <f t="shared" si="140"/>
        <v/>
      </c>
      <c r="X670" s="20" t="str">
        <f>IF(ISBLANK('Klanten gegevens'!S626),"",TRIM('Klanten gegevens'!S626))</f>
        <v/>
      </c>
      <c r="Y670" s="19" t="str">
        <f t="shared" si="141"/>
        <v/>
      </c>
      <c r="Z670" s="20" t="str">
        <f>IF(ISBLANK('Klanten gegevens'!T626),"",TRIM('Klanten gegevens'!T626))</f>
        <v/>
      </c>
      <c r="AA670" s="19" t="str">
        <f t="shared" si="142"/>
        <v/>
      </c>
    </row>
    <row r="671" spans="1:27" x14ac:dyDescent="0.2">
      <c r="A671" s="19" t="str">
        <f>IF(ISBLANK('Klanten gegevens'!A627),"",TRIM(PROPER('Klanten gegevens'!A627)))</f>
        <v>Lea</v>
      </c>
      <c r="B671" s="19" t="str">
        <f t="shared" si="130"/>
        <v/>
      </c>
      <c r="C671" s="20" t="str">
        <f>IF(ISBLANK('Klanten gegevens'!B627),"",TRIM(PROPER('Klanten gegevens'!B627)))</f>
        <v>Doenges</v>
      </c>
      <c r="D671" s="19" t="str">
        <f t="shared" si="131"/>
        <v/>
      </c>
      <c r="E671" s="20" t="str">
        <f>IF(ISBLANK('Klanten gegevens'!C627),"",TRIM(PROPER('Klanten gegevens'!C627)))</f>
        <v>58</v>
      </c>
      <c r="F671" s="19" t="str">
        <f t="shared" si="132"/>
        <v/>
      </c>
      <c r="G671" s="19" t="str">
        <f>IF(F671="double ID",(MATCH(E671,E672:$E$3002,0)),"")</f>
        <v/>
      </c>
      <c r="H671" s="19" t="b">
        <f t="shared" si="133"/>
        <v>0</v>
      </c>
      <c r="I671" s="20" t="str">
        <f>IF(ISBLANK('Klanten gegevens'!D627),"",TRIM('Klanten gegevens'!D627))</f>
        <v>leadoenges@gmail.com</v>
      </c>
      <c r="J671" s="19" t="str">
        <f t="shared" si="134"/>
        <v/>
      </c>
      <c r="K671" s="19" t="str">
        <f>IF(J671="double email",(MATCH(I671,I672:$I$3002,0)),"")</f>
        <v/>
      </c>
      <c r="L671" s="19" t="b">
        <f t="shared" si="135"/>
        <v>0</v>
      </c>
      <c r="M671" s="20" t="str">
        <f>IF(ISBLANK('Klanten gegevens'!E627),"",TRIM('Klanten gegevens'!E627))</f>
        <v>ja</v>
      </c>
      <c r="N671" s="19" t="str">
        <f t="shared" si="136"/>
        <v/>
      </c>
      <c r="Q671" s="20" t="str">
        <f>IF(ISBLANK('Klanten gegevens'!R627),"",TRIM('Klanten gegevens'!R627))</f>
        <v/>
      </c>
      <c r="R671" s="19" t="str">
        <f t="shared" si="137"/>
        <v/>
      </c>
      <c r="S671" s="19" t="str">
        <f t="shared" si="138"/>
        <v/>
      </c>
      <c r="T671" s="19" t="str">
        <f t="shared" si="139"/>
        <v/>
      </c>
      <c r="U671" s="19" t="str">
        <f t="shared" si="140"/>
        <v/>
      </c>
      <c r="X671" s="20" t="str">
        <f>IF(ISBLANK('Klanten gegevens'!S627),"",TRIM('Klanten gegevens'!S627))</f>
        <v/>
      </c>
      <c r="Y671" s="19" t="str">
        <f t="shared" si="141"/>
        <v/>
      </c>
      <c r="Z671" s="20" t="str">
        <f>IF(ISBLANK('Klanten gegevens'!T627),"",TRIM('Klanten gegevens'!T627))</f>
        <v/>
      </c>
      <c r="AA671" s="19" t="str">
        <f t="shared" si="142"/>
        <v/>
      </c>
    </row>
    <row r="672" spans="1:27" x14ac:dyDescent="0.2">
      <c r="A672" s="19" t="str">
        <f>IF(ISBLANK('Klanten gegevens'!A628),"",TRIM(PROPER('Klanten gegevens'!A628)))</f>
        <v>Lea</v>
      </c>
      <c r="B672" s="19" t="str">
        <f t="shared" si="130"/>
        <v/>
      </c>
      <c r="C672" s="20" t="str">
        <f>IF(ISBLANK('Klanten gegevens'!B628),"",TRIM(PROPER('Klanten gegevens'!B628)))</f>
        <v>Riepen</v>
      </c>
      <c r="D672" s="19" t="str">
        <f t="shared" si="131"/>
        <v/>
      </c>
      <c r="E672" s="20" t="str">
        <f>IF(ISBLANK('Klanten gegevens'!C628),"",TRIM(PROPER('Klanten gegevens'!C628)))</f>
        <v>1288</v>
      </c>
      <c r="F672" s="19" t="str">
        <f t="shared" si="132"/>
        <v/>
      </c>
      <c r="G672" s="19" t="str">
        <f>IF(F672="double ID",(MATCH(E672,E673:$E$3002,0)),"")</f>
        <v/>
      </c>
      <c r="H672" s="19" t="b">
        <f t="shared" si="133"/>
        <v>0</v>
      </c>
      <c r="I672" s="20" t="str">
        <f>IF(ISBLANK('Klanten gegevens'!D628),"",TRIM('Klanten gegevens'!D628))</f>
        <v>l.riepen@student.maastrichtuniversity.nl</v>
      </c>
      <c r="J672" s="19" t="str">
        <f t="shared" si="134"/>
        <v/>
      </c>
      <c r="K672" s="19" t="str">
        <f>IF(J672="double email",(MATCH(I672,I673:$I$3002,0)),"")</f>
        <v/>
      </c>
      <c r="L672" s="19" t="b">
        <f t="shared" si="135"/>
        <v>0</v>
      </c>
      <c r="M672" s="20" t="str">
        <f>IF(ISBLANK('Klanten gegevens'!E628),"",TRIM('Klanten gegevens'!E628))</f>
        <v>ja</v>
      </c>
      <c r="N672" s="19" t="str">
        <f t="shared" si="136"/>
        <v/>
      </c>
      <c r="Q672" s="20" t="str">
        <f>IF(ISBLANK('Klanten gegevens'!R628),"",TRIM('Klanten gegevens'!R628))</f>
        <v/>
      </c>
      <c r="R672" s="19" t="str">
        <f t="shared" si="137"/>
        <v/>
      </c>
      <c r="S672" s="19" t="str">
        <f t="shared" si="138"/>
        <v/>
      </c>
      <c r="T672" s="19" t="str">
        <f t="shared" si="139"/>
        <v/>
      </c>
      <c r="U672" s="19" t="str">
        <f t="shared" si="140"/>
        <v/>
      </c>
      <c r="X672" s="20" t="str">
        <f>IF(ISBLANK('Klanten gegevens'!S628),"",TRIM('Klanten gegevens'!S628))</f>
        <v/>
      </c>
      <c r="Y672" s="19" t="str">
        <f t="shared" si="141"/>
        <v/>
      </c>
      <c r="Z672" s="20" t="str">
        <f>IF(ISBLANK('Klanten gegevens'!T628),"",TRIM('Klanten gegevens'!T628))</f>
        <v/>
      </c>
      <c r="AA672" s="19" t="str">
        <f t="shared" si="142"/>
        <v/>
      </c>
    </row>
    <row r="673" spans="1:27" x14ac:dyDescent="0.2">
      <c r="A673" s="19" t="str">
        <f>IF(ISBLANK('Klanten gegevens'!A629),"",TRIM(PROPER('Klanten gegevens'!A629)))</f>
        <v>Lennart</v>
      </c>
      <c r="B673" s="19" t="str">
        <f t="shared" si="130"/>
        <v/>
      </c>
      <c r="C673" s="20" t="str">
        <f>IF(ISBLANK('Klanten gegevens'!B629),"",TRIM(PROPER('Klanten gegevens'!B629)))</f>
        <v>Huizing</v>
      </c>
      <c r="D673" s="19" t="str">
        <f t="shared" si="131"/>
        <v/>
      </c>
      <c r="E673" s="20" t="str">
        <f>IF(ISBLANK('Klanten gegevens'!C629),"",TRIM(PROPER('Klanten gegevens'!C629)))</f>
        <v>754</v>
      </c>
      <c r="F673" s="19" t="str">
        <f t="shared" si="132"/>
        <v/>
      </c>
      <c r="G673" s="19" t="str">
        <f>IF(F673="double ID",(MATCH(E673,E674:$E$3002,0)),"")</f>
        <v/>
      </c>
      <c r="H673" s="19" t="b">
        <f t="shared" si="133"/>
        <v>0</v>
      </c>
      <c r="I673" s="20" t="str">
        <f>IF(ISBLANK('Klanten gegevens'!D629),"",TRIM('Klanten gegevens'!D629))</f>
        <v>lenhuizing@hotmail.com</v>
      </c>
      <c r="J673" s="19" t="str">
        <f t="shared" si="134"/>
        <v/>
      </c>
      <c r="K673" s="19" t="str">
        <f>IF(J673="double email",(MATCH(I673,I674:$I$3002,0)),"")</f>
        <v/>
      </c>
      <c r="L673" s="19" t="b">
        <f t="shared" si="135"/>
        <v>0</v>
      </c>
      <c r="M673" s="20" t="str">
        <f>IF(ISBLANK('Klanten gegevens'!E629),"",TRIM('Klanten gegevens'!E629))</f>
        <v>ja</v>
      </c>
      <c r="N673" s="19" t="str">
        <f t="shared" si="136"/>
        <v/>
      </c>
      <c r="Q673" s="20" t="str">
        <f>IF(ISBLANK('Klanten gegevens'!R629),"",TRIM('Klanten gegevens'!R629))</f>
        <v/>
      </c>
      <c r="R673" s="19" t="str">
        <f t="shared" si="137"/>
        <v/>
      </c>
      <c r="S673" s="19" t="str">
        <f t="shared" si="138"/>
        <v/>
      </c>
      <c r="T673" s="19" t="str">
        <f t="shared" si="139"/>
        <v/>
      </c>
      <c r="U673" s="19" t="str">
        <f t="shared" si="140"/>
        <v/>
      </c>
      <c r="X673" s="20" t="str">
        <f>IF(ISBLANK('Klanten gegevens'!S629),"",TRIM('Klanten gegevens'!S629))</f>
        <v/>
      </c>
      <c r="Y673" s="19" t="str">
        <f t="shared" si="141"/>
        <v/>
      </c>
      <c r="Z673" s="20" t="str">
        <f>IF(ISBLANK('Klanten gegevens'!T629),"",TRIM('Klanten gegevens'!T629))</f>
        <v/>
      </c>
      <c r="AA673" s="19" t="str">
        <f t="shared" si="142"/>
        <v/>
      </c>
    </row>
    <row r="674" spans="1:27" x14ac:dyDescent="0.2">
      <c r="A674" s="19" t="str">
        <f>IF(ISBLANK('Klanten gegevens'!A630),"",TRIM(PROPER('Klanten gegevens'!A630)))</f>
        <v>Leny</v>
      </c>
      <c r="B674" s="19" t="str">
        <f t="shared" si="130"/>
        <v/>
      </c>
      <c r="C674" s="20" t="str">
        <f>IF(ISBLANK('Klanten gegevens'!B630),"",TRIM(PROPER('Klanten gegevens'!B630)))</f>
        <v>Pattiasina</v>
      </c>
      <c r="D674" s="19" t="str">
        <f t="shared" si="131"/>
        <v/>
      </c>
      <c r="E674" s="20" t="str">
        <f>IF(ISBLANK('Klanten gegevens'!C630),"",TRIM(PROPER('Klanten gegevens'!C630)))</f>
        <v>154</v>
      </c>
      <c r="F674" s="19" t="str">
        <f t="shared" si="132"/>
        <v/>
      </c>
      <c r="G674" s="19" t="str">
        <f>IF(F674="double ID",(MATCH(E674,E675:$E$3002,0)),"")</f>
        <v/>
      </c>
      <c r="H674" s="19" t="b">
        <f t="shared" si="133"/>
        <v>0</v>
      </c>
      <c r="I674" s="20" t="str">
        <f>IF(ISBLANK('Klanten gegevens'!D630),"",TRIM('Klanten gegevens'!D630))</f>
        <v>pattiasina67@icloud.com</v>
      </c>
      <c r="J674" s="19" t="str">
        <f t="shared" si="134"/>
        <v/>
      </c>
      <c r="K674" s="19" t="str">
        <f>IF(J674="double email",(MATCH(I674,I675:$I$3002,0)),"")</f>
        <v/>
      </c>
      <c r="L674" s="19" t="b">
        <f t="shared" si="135"/>
        <v>0</v>
      </c>
      <c r="M674" s="20" t="str">
        <f>IF(ISBLANK('Klanten gegevens'!E630),"",TRIM('Klanten gegevens'!E630))</f>
        <v>ja</v>
      </c>
      <c r="N674" s="19" t="str">
        <f t="shared" si="136"/>
        <v/>
      </c>
      <c r="Q674" s="20" t="str">
        <f>IF(ISBLANK('Klanten gegevens'!R630),"",TRIM('Klanten gegevens'!R630))</f>
        <v/>
      </c>
      <c r="R674" s="19" t="str">
        <f t="shared" si="137"/>
        <v/>
      </c>
      <c r="S674" s="19" t="str">
        <f t="shared" si="138"/>
        <v/>
      </c>
      <c r="T674" s="19" t="str">
        <f t="shared" si="139"/>
        <v/>
      </c>
      <c r="U674" s="19" t="str">
        <f t="shared" si="140"/>
        <v/>
      </c>
      <c r="X674" s="20" t="str">
        <f>IF(ISBLANK('Klanten gegevens'!S630),"",TRIM('Klanten gegevens'!S630))</f>
        <v/>
      </c>
      <c r="Y674" s="19" t="str">
        <f t="shared" si="141"/>
        <v/>
      </c>
      <c r="Z674" s="20" t="str">
        <f>IF(ISBLANK('Klanten gegevens'!T630),"",TRIM('Klanten gegevens'!T630))</f>
        <v/>
      </c>
      <c r="AA674" s="19" t="str">
        <f t="shared" si="142"/>
        <v/>
      </c>
    </row>
    <row r="675" spans="1:27" x14ac:dyDescent="0.2">
      <c r="A675" s="19" t="str">
        <f>IF(ISBLANK('Klanten gegevens'!A631),"",TRIM(PROPER('Klanten gegevens'!A631)))</f>
        <v>Leon</v>
      </c>
      <c r="B675" s="19" t="str">
        <f t="shared" si="130"/>
        <v/>
      </c>
      <c r="C675" s="20" t="str">
        <f>IF(ISBLANK('Klanten gegevens'!B631),"",TRIM(PROPER('Klanten gegevens'!B631)))</f>
        <v>Van Gelswijk</v>
      </c>
      <c r="D675" s="19" t="str">
        <f t="shared" si="131"/>
        <v/>
      </c>
      <c r="E675" s="20" t="str">
        <f>IF(ISBLANK('Klanten gegevens'!C631),"",TRIM(PROPER('Klanten gegevens'!C631)))</f>
        <v>1289</v>
      </c>
      <c r="F675" s="19" t="str">
        <f t="shared" si="132"/>
        <v/>
      </c>
      <c r="G675" s="19" t="str">
        <f>IF(F675="double ID",(MATCH(E675,E676:$E$3002,0)),"")</f>
        <v/>
      </c>
      <c r="H675" s="19" t="b">
        <f t="shared" si="133"/>
        <v>0</v>
      </c>
      <c r="I675" s="20" t="str">
        <f>IF(ISBLANK('Klanten gegevens'!D631),"",TRIM('Klanten gegevens'!D631))</f>
        <v>leon@vangelswijk.nl</v>
      </c>
      <c r="J675" s="19" t="str">
        <f t="shared" si="134"/>
        <v/>
      </c>
      <c r="K675" s="19" t="str">
        <f>IF(J675="double email",(MATCH(I675,I676:$I$3002,0)),"")</f>
        <v/>
      </c>
      <c r="L675" s="19" t="b">
        <f t="shared" si="135"/>
        <v>0</v>
      </c>
      <c r="M675" s="20" t="str">
        <f>IF(ISBLANK('Klanten gegevens'!E631),"",TRIM('Klanten gegevens'!E631))</f>
        <v>ja</v>
      </c>
      <c r="N675" s="19" t="str">
        <f t="shared" si="136"/>
        <v/>
      </c>
      <c r="Q675" s="20" t="str">
        <f>IF(ISBLANK('Klanten gegevens'!R631),"",TRIM('Klanten gegevens'!R631))</f>
        <v/>
      </c>
      <c r="R675" s="19" t="str">
        <f t="shared" si="137"/>
        <v/>
      </c>
      <c r="S675" s="19" t="str">
        <f t="shared" si="138"/>
        <v/>
      </c>
      <c r="T675" s="19" t="str">
        <f t="shared" si="139"/>
        <v/>
      </c>
      <c r="U675" s="19" t="str">
        <f t="shared" si="140"/>
        <v/>
      </c>
      <c r="X675" s="20" t="str">
        <f>IF(ISBLANK('Klanten gegevens'!S631),"",TRIM('Klanten gegevens'!S631))</f>
        <v/>
      </c>
      <c r="Y675" s="19" t="str">
        <f t="shared" si="141"/>
        <v/>
      </c>
      <c r="Z675" s="20" t="str">
        <f>IF(ISBLANK('Klanten gegevens'!T631),"",TRIM('Klanten gegevens'!T631))</f>
        <v/>
      </c>
      <c r="AA675" s="19" t="str">
        <f t="shared" si="142"/>
        <v/>
      </c>
    </row>
    <row r="676" spans="1:27" x14ac:dyDescent="0.2">
      <c r="A676" s="19" t="str">
        <f>IF(ISBLANK('Klanten gegevens'!A632),"",TRIM(PROPER('Klanten gegevens'!A632)))</f>
        <v>Leonard</v>
      </c>
      <c r="B676" s="19" t="str">
        <f t="shared" si="130"/>
        <v/>
      </c>
      <c r="C676" s="20" t="str">
        <f>IF(ISBLANK('Klanten gegevens'!B632),"",TRIM(PROPER('Klanten gegevens'!B632)))</f>
        <v>Sijben</v>
      </c>
      <c r="D676" s="19" t="str">
        <f t="shared" si="131"/>
        <v/>
      </c>
      <c r="E676" s="20" t="str">
        <f>IF(ISBLANK('Klanten gegevens'!C632),"",TRIM(PROPER('Klanten gegevens'!C632)))</f>
        <v>199</v>
      </c>
      <c r="F676" s="19" t="str">
        <f t="shared" si="132"/>
        <v/>
      </c>
      <c r="G676" s="19" t="str">
        <f>IF(F676="double ID",(MATCH(E676,E677:$E$3002,0)),"")</f>
        <v/>
      </c>
      <c r="H676" s="19" t="b">
        <f t="shared" si="133"/>
        <v>0</v>
      </c>
      <c r="I676" s="20" t="str">
        <f>IF(ISBLANK('Klanten gegevens'!D632),"",TRIM('Klanten gegevens'!D632))</f>
        <v>leo.sijben@home.nl</v>
      </c>
      <c r="J676" s="19" t="str">
        <f t="shared" si="134"/>
        <v/>
      </c>
      <c r="K676" s="19" t="str">
        <f>IF(J676="double email",(MATCH(I676,I677:$I$3002,0)),"")</f>
        <v/>
      </c>
      <c r="L676" s="19" t="b">
        <f t="shared" si="135"/>
        <v>0</v>
      </c>
      <c r="M676" s="20" t="str">
        <f>IF(ISBLANK('Klanten gegevens'!E632),"",TRIM('Klanten gegevens'!E632))</f>
        <v>ja</v>
      </c>
      <c r="N676" s="19" t="str">
        <f t="shared" si="136"/>
        <v/>
      </c>
      <c r="Q676" s="20" t="str">
        <f>IF(ISBLANK('Klanten gegevens'!R632),"",TRIM('Klanten gegevens'!R632))</f>
        <v/>
      </c>
      <c r="R676" s="19" t="str">
        <f t="shared" si="137"/>
        <v/>
      </c>
      <c r="S676" s="19" t="str">
        <f t="shared" si="138"/>
        <v/>
      </c>
      <c r="T676" s="19" t="str">
        <f t="shared" si="139"/>
        <v/>
      </c>
      <c r="U676" s="19" t="str">
        <f t="shared" si="140"/>
        <v/>
      </c>
      <c r="X676" s="20" t="str">
        <f>IF(ISBLANK('Klanten gegevens'!S632),"",TRIM('Klanten gegevens'!S632))</f>
        <v/>
      </c>
      <c r="Y676" s="19" t="str">
        <f t="shared" si="141"/>
        <v/>
      </c>
      <c r="Z676" s="20" t="str">
        <f>IF(ISBLANK('Klanten gegevens'!T632),"",TRIM('Klanten gegevens'!T632))</f>
        <v/>
      </c>
      <c r="AA676" s="19" t="str">
        <f t="shared" si="142"/>
        <v/>
      </c>
    </row>
    <row r="677" spans="1:27" x14ac:dyDescent="0.2">
      <c r="A677" s="19" t="str">
        <f>IF(ISBLANK('Klanten gegevens'!A633),"",TRIM(PROPER('Klanten gegevens'!A633)))</f>
        <v>Leonie</v>
      </c>
      <c r="B677" s="19" t="str">
        <f t="shared" si="130"/>
        <v/>
      </c>
      <c r="C677" s="20" t="str">
        <f>IF(ISBLANK('Klanten gegevens'!B633),"",TRIM(PROPER('Klanten gegevens'!B633)))</f>
        <v>Stroet</v>
      </c>
      <c r="D677" s="19" t="str">
        <f t="shared" si="131"/>
        <v/>
      </c>
      <c r="E677" s="20" t="str">
        <f>IF(ISBLANK('Klanten gegevens'!C633),"",TRIM(PROPER('Klanten gegevens'!C633)))</f>
        <v>1290</v>
      </c>
      <c r="F677" s="19" t="str">
        <f t="shared" si="132"/>
        <v/>
      </c>
      <c r="G677" s="19" t="str">
        <f>IF(F677="double ID",(MATCH(E677,E678:$E$3002,0)),"")</f>
        <v/>
      </c>
      <c r="H677" s="19" t="b">
        <f t="shared" si="133"/>
        <v>0</v>
      </c>
      <c r="I677" s="20" t="str">
        <f>IF(ISBLANK('Klanten gegevens'!D633),"",TRIM('Klanten gegevens'!D633))</f>
        <v>leonie_stroet@hotmail.com</v>
      </c>
      <c r="J677" s="19" t="str">
        <f t="shared" si="134"/>
        <v/>
      </c>
      <c r="K677" s="19" t="str">
        <f>IF(J677="double email",(MATCH(I677,I678:$I$3002,0)),"")</f>
        <v/>
      </c>
      <c r="L677" s="19" t="b">
        <f t="shared" si="135"/>
        <v>0</v>
      </c>
      <c r="M677" s="20" t="str">
        <f>IF(ISBLANK('Klanten gegevens'!E633),"",TRIM('Klanten gegevens'!E633))</f>
        <v>ja</v>
      </c>
      <c r="N677" s="19" t="str">
        <f t="shared" si="136"/>
        <v/>
      </c>
      <c r="Q677" s="20" t="str">
        <f>IF(ISBLANK('Klanten gegevens'!R633),"",TRIM('Klanten gegevens'!R633))</f>
        <v/>
      </c>
      <c r="R677" s="19" t="str">
        <f t="shared" si="137"/>
        <v/>
      </c>
      <c r="S677" s="19" t="str">
        <f t="shared" si="138"/>
        <v/>
      </c>
      <c r="T677" s="19" t="str">
        <f t="shared" si="139"/>
        <v/>
      </c>
      <c r="U677" s="19" t="str">
        <f t="shared" si="140"/>
        <v/>
      </c>
      <c r="X677" s="20" t="str">
        <f>IF(ISBLANK('Klanten gegevens'!S633),"",TRIM('Klanten gegevens'!S633))</f>
        <v/>
      </c>
      <c r="Y677" s="19" t="str">
        <f t="shared" si="141"/>
        <v/>
      </c>
      <c r="Z677" s="20" t="str">
        <f>IF(ISBLANK('Klanten gegevens'!T633),"",TRIM('Klanten gegevens'!T633))</f>
        <v/>
      </c>
      <c r="AA677" s="19" t="str">
        <f t="shared" si="142"/>
        <v/>
      </c>
    </row>
    <row r="678" spans="1:27" x14ac:dyDescent="0.2">
      <c r="A678" s="19" t="str">
        <f>IF(ISBLANK('Klanten gegevens'!A634),"",TRIM(PROPER('Klanten gegevens'!A634)))</f>
        <v>Léonie</v>
      </c>
      <c r="B678" s="19" t="str">
        <f t="shared" si="130"/>
        <v/>
      </c>
      <c r="C678" s="20" t="str">
        <f>IF(ISBLANK('Klanten gegevens'!B634),"",TRIM(PROPER('Klanten gegevens'!B634)))</f>
        <v>Smith</v>
      </c>
      <c r="D678" s="19" t="str">
        <f t="shared" si="131"/>
        <v/>
      </c>
      <c r="E678" s="20" t="str">
        <f>IF(ISBLANK('Klanten gegevens'!C634),"",TRIM(PROPER('Klanten gegevens'!C634)))</f>
        <v>205</v>
      </c>
      <c r="F678" s="19" t="str">
        <f t="shared" si="132"/>
        <v/>
      </c>
      <c r="G678" s="19" t="str">
        <f>IF(F678="double ID",(MATCH(E678,E679:$E$3002,0)),"")</f>
        <v/>
      </c>
      <c r="H678" s="19" t="b">
        <f t="shared" si="133"/>
        <v>0</v>
      </c>
      <c r="I678" s="20" t="str">
        <f>IF(ISBLANK('Klanten gegevens'!D634),"",TRIM('Klanten gegevens'!D634))</f>
        <v>leoniesmith_9@hotmail.com</v>
      </c>
      <c r="J678" s="19" t="str">
        <f t="shared" si="134"/>
        <v/>
      </c>
      <c r="K678" s="19" t="str">
        <f>IF(J678="double email",(MATCH(I678,I679:$I$3002,0)),"")</f>
        <v/>
      </c>
      <c r="L678" s="19" t="b">
        <f t="shared" si="135"/>
        <v>0</v>
      </c>
      <c r="M678" s="20" t="str">
        <f>IF(ISBLANK('Klanten gegevens'!E634),"",TRIM('Klanten gegevens'!E634))</f>
        <v>ja</v>
      </c>
      <c r="N678" s="19" t="str">
        <f t="shared" si="136"/>
        <v/>
      </c>
      <c r="Q678" s="20" t="str">
        <f>IF(ISBLANK('Klanten gegevens'!R634),"",TRIM('Klanten gegevens'!R634))</f>
        <v/>
      </c>
      <c r="R678" s="19" t="str">
        <f t="shared" si="137"/>
        <v/>
      </c>
      <c r="S678" s="19" t="str">
        <f t="shared" si="138"/>
        <v/>
      </c>
      <c r="T678" s="19" t="str">
        <f t="shared" si="139"/>
        <v/>
      </c>
      <c r="U678" s="19" t="str">
        <f t="shared" si="140"/>
        <v/>
      </c>
      <c r="X678" s="20" t="str">
        <f>IF(ISBLANK('Klanten gegevens'!S634),"",TRIM('Klanten gegevens'!S634))</f>
        <v/>
      </c>
      <c r="Y678" s="19" t="str">
        <f t="shared" si="141"/>
        <v/>
      </c>
      <c r="Z678" s="20" t="str">
        <f>IF(ISBLANK('Klanten gegevens'!T634),"",TRIM('Klanten gegevens'!T634))</f>
        <v/>
      </c>
      <c r="AA678" s="19" t="str">
        <f t="shared" si="142"/>
        <v/>
      </c>
    </row>
    <row r="679" spans="1:27" x14ac:dyDescent="0.2">
      <c r="A679" s="19" t="e">
        <f>IF(ISBLANK('Klanten gegevens'!#REF!),"",TRIM(PROPER('Klanten gegevens'!#REF!)))</f>
        <v>#REF!</v>
      </c>
      <c r="B679" s="19" t="e">
        <f t="shared" si="130"/>
        <v>#REF!</v>
      </c>
      <c r="C679" s="20" t="e">
        <f>IF(ISBLANK('Klanten gegevens'!#REF!),"",TRIM(PROPER('Klanten gegevens'!#REF!)))</f>
        <v>#REF!</v>
      </c>
      <c r="D679" s="19" t="e">
        <f t="shared" si="131"/>
        <v>#REF!</v>
      </c>
      <c r="E679" s="20" t="e">
        <f>IF(ISBLANK('Klanten gegevens'!#REF!),"",TRIM(PROPER('Klanten gegevens'!#REF!)))</f>
        <v>#REF!</v>
      </c>
      <c r="F679" s="19" t="e">
        <f t="shared" si="132"/>
        <v>#REF!</v>
      </c>
      <c r="G679" s="19" t="e">
        <f>IF(F679="double ID",(MATCH(E679,E680:$E$3002,0)),"")</f>
        <v>#REF!</v>
      </c>
      <c r="H679" s="19" t="b">
        <f t="shared" si="133"/>
        <v>0</v>
      </c>
      <c r="I679" s="20" t="e">
        <f>IF(ISBLANK('Klanten gegevens'!#REF!),"",TRIM('Klanten gegevens'!#REF!))</f>
        <v>#REF!</v>
      </c>
      <c r="J679" s="19" t="e">
        <f t="shared" si="134"/>
        <v>#REF!</v>
      </c>
      <c r="K679" s="19" t="e">
        <f>IF(J679="double email",(MATCH(I679,I680:$I$3002,0)),"")</f>
        <v>#REF!</v>
      </c>
      <c r="L679" s="19" t="b">
        <f t="shared" si="135"/>
        <v>0</v>
      </c>
      <c r="M679" s="20" t="e">
        <f>IF(ISBLANK('Klanten gegevens'!#REF!),"",TRIM('Klanten gegevens'!#REF!))</f>
        <v>#REF!</v>
      </c>
      <c r="N679" s="19" t="e">
        <f t="shared" si="136"/>
        <v>#REF!</v>
      </c>
      <c r="Q679" s="20" t="e">
        <f>IF(ISBLANK('Klanten gegevens'!#REF!),"",TRIM('Klanten gegevens'!#REF!))</f>
        <v>#REF!</v>
      </c>
      <c r="R679" s="19" t="e">
        <f t="shared" si="137"/>
        <v>#REF!</v>
      </c>
      <c r="S679" s="19" t="e">
        <f t="shared" si="138"/>
        <v>#REF!</v>
      </c>
      <c r="T679" s="19" t="e">
        <f t="shared" si="139"/>
        <v>#REF!</v>
      </c>
      <c r="U679" s="19" t="e">
        <f t="shared" si="140"/>
        <v>#REF!</v>
      </c>
      <c r="X679" s="20" t="e">
        <f>IF(ISBLANK('Klanten gegevens'!#REF!),"",TRIM('Klanten gegevens'!#REF!))</f>
        <v>#REF!</v>
      </c>
      <c r="Y679" s="19" t="e">
        <f t="shared" si="141"/>
        <v>#REF!</v>
      </c>
      <c r="Z679" s="20" t="e">
        <f>IF(ISBLANK('Klanten gegevens'!#REF!),"",TRIM('Klanten gegevens'!#REF!))</f>
        <v>#REF!</v>
      </c>
      <c r="AA679" s="19" t="e">
        <f t="shared" si="142"/>
        <v>#REF!</v>
      </c>
    </row>
    <row r="680" spans="1:27" x14ac:dyDescent="0.2">
      <c r="A680" s="19" t="str">
        <f>IF(ISBLANK('Klanten gegevens'!A635),"",TRIM(PROPER('Klanten gegevens'!A635)))</f>
        <v>Leontien</v>
      </c>
      <c r="B680" s="19" t="str">
        <f t="shared" si="130"/>
        <v/>
      </c>
      <c r="C680" s="20" t="str">
        <f>IF(ISBLANK('Klanten gegevens'!B635),"",TRIM(PROPER('Klanten gegevens'!B635)))</f>
        <v>Boots</v>
      </c>
      <c r="D680" s="19" t="str">
        <f t="shared" si="131"/>
        <v/>
      </c>
      <c r="E680" s="20" t="str">
        <f>IF(ISBLANK('Klanten gegevens'!C635),"",TRIM(PROPER('Klanten gegevens'!C635)))</f>
        <v>375</v>
      </c>
      <c r="F680" s="19" t="str">
        <f t="shared" si="132"/>
        <v/>
      </c>
      <c r="G680" s="19" t="str">
        <f>IF(F680="double ID",(MATCH(E680,E681:$E$3002,0)),"")</f>
        <v/>
      </c>
      <c r="H680" s="19" t="b">
        <f t="shared" si="133"/>
        <v>0</v>
      </c>
      <c r="I680" s="20" t="str">
        <f>IF(ISBLANK('Klanten gegevens'!D635),"",TRIM('Klanten gegevens'!D635))</f>
        <v>leontienboots@gmail.com</v>
      </c>
      <c r="J680" s="19" t="str">
        <f t="shared" si="134"/>
        <v/>
      </c>
      <c r="K680" s="19" t="str">
        <f>IF(J680="double email",(MATCH(I680,I681:$I$3002,0)),"")</f>
        <v/>
      </c>
      <c r="L680" s="19" t="b">
        <f t="shared" si="135"/>
        <v>0</v>
      </c>
      <c r="M680" s="20" t="str">
        <f>IF(ISBLANK('Klanten gegevens'!E635),"",TRIM('Klanten gegevens'!E635))</f>
        <v>ja</v>
      </c>
      <c r="N680" s="19" t="str">
        <f t="shared" si="136"/>
        <v/>
      </c>
      <c r="Q680" s="20" t="str">
        <f>IF(ISBLANK('Klanten gegevens'!R635),"",TRIM('Klanten gegevens'!R635))</f>
        <v/>
      </c>
      <c r="R680" s="19" t="str">
        <f t="shared" si="137"/>
        <v/>
      </c>
      <c r="S680" s="19" t="str">
        <f t="shared" si="138"/>
        <v/>
      </c>
      <c r="T680" s="19" t="str">
        <f t="shared" si="139"/>
        <v/>
      </c>
      <c r="U680" s="19" t="str">
        <f t="shared" si="140"/>
        <v/>
      </c>
      <c r="X680" s="20" t="str">
        <f>IF(ISBLANK('Klanten gegevens'!S635),"",TRIM('Klanten gegevens'!S635))</f>
        <v/>
      </c>
      <c r="Y680" s="19" t="str">
        <f t="shared" si="141"/>
        <v/>
      </c>
      <c r="Z680" s="20" t="str">
        <f>IF(ISBLANK('Klanten gegevens'!T635),"",TRIM('Klanten gegevens'!T635))</f>
        <v/>
      </c>
      <c r="AA680" s="19" t="str">
        <f t="shared" si="142"/>
        <v/>
      </c>
    </row>
    <row r="681" spans="1:27" x14ac:dyDescent="0.2">
      <c r="A681" s="19" t="str">
        <f>IF(ISBLANK('Klanten gegevens'!A636),"",TRIM(PROPER('Klanten gegevens'!A636)))</f>
        <v>Leroy</v>
      </c>
      <c r="B681" s="19" t="str">
        <f t="shared" si="130"/>
        <v/>
      </c>
      <c r="C681" s="20" t="str">
        <f>IF(ISBLANK('Klanten gegevens'!B636),"",TRIM(PROPER('Klanten gegevens'!B636)))</f>
        <v>Kerkhofs</v>
      </c>
      <c r="D681" s="19" t="str">
        <f t="shared" si="131"/>
        <v/>
      </c>
      <c r="E681" s="20" t="str">
        <f>IF(ISBLANK('Klanten gegevens'!C636),"",TRIM(PROPER('Klanten gegevens'!C636)))</f>
        <v>106</v>
      </c>
      <c r="F681" s="19" t="str">
        <f t="shared" si="132"/>
        <v/>
      </c>
      <c r="G681" s="19" t="str">
        <f>IF(F681="double ID",(MATCH(E681,E682:$E$3002,0)),"")</f>
        <v/>
      </c>
      <c r="H681" s="19" t="b">
        <f t="shared" si="133"/>
        <v>0</v>
      </c>
      <c r="I681" s="20" t="str">
        <f>IF(ISBLANK('Klanten gegevens'!D636),"",TRIM('Klanten gegevens'!D636))</f>
        <v>lrjkerkhofs@ziggo.nl</v>
      </c>
      <c r="J681" s="19" t="str">
        <f t="shared" si="134"/>
        <v/>
      </c>
      <c r="K681" s="19" t="str">
        <f>IF(J681="double email",(MATCH(I681,I682:$I$3002,0)),"")</f>
        <v/>
      </c>
      <c r="L681" s="19" t="b">
        <f t="shared" si="135"/>
        <v>0</v>
      </c>
      <c r="M681" s="20" t="str">
        <f>IF(ISBLANK('Klanten gegevens'!E636),"",TRIM('Klanten gegevens'!E636))</f>
        <v>ja</v>
      </c>
      <c r="N681" s="19" t="str">
        <f t="shared" si="136"/>
        <v/>
      </c>
      <c r="Q681" s="20" t="str">
        <f>IF(ISBLANK('Klanten gegevens'!R636),"",TRIM('Klanten gegevens'!R636))</f>
        <v/>
      </c>
      <c r="R681" s="19" t="str">
        <f t="shared" si="137"/>
        <v/>
      </c>
      <c r="S681" s="19" t="str">
        <f t="shared" si="138"/>
        <v/>
      </c>
      <c r="T681" s="19" t="str">
        <f t="shared" si="139"/>
        <v/>
      </c>
      <c r="U681" s="19" t="str">
        <f t="shared" si="140"/>
        <v/>
      </c>
      <c r="X681" s="20" t="str">
        <f>IF(ISBLANK('Klanten gegevens'!S636),"",TRIM('Klanten gegevens'!S636))</f>
        <v/>
      </c>
      <c r="Y681" s="19" t="str">
        <f t="shared" si="141"/>
        <v/>
      </c>
      <c r="Z681" s="20" t="str">
        <f>IF(ISBLANK('Klanten gegevens'!T636),"",TRIM('Klanten gegevens'!T636))</f>
        <v/>
      </c>
      <c r="AA681" s="19" t="str">
        <f t="shared" si="142"/>
        <v/>
      </c>
    </row>
    <row r="682" spans="1:27" x14ac:dyDescent="0.2">
      <c r="A682" s="19" t="str">
        <f>IF(ISBLANK('Klanten gegevens'!A637),"",TRIM(PROPER('Klanten gegevens'!A637)))</f>
        <v>Letitia</v>
      </c>
      <c r="B682" s="19" t="str">
        <f t="shared" si="130"/>
        <v/>
      </c>
      <c r="C682" s="20" t="str">
        <f>IF(ISBLANK('Klanten gegevens'!B637),"",TRIM(PROPER('Klanten gegevens'!B637)))</f>
        <v>Schneider</v>
      </c>
      <c r="D682" s="19" t="str">
        <f t="shared" si="131"/>
        <v/>
      </c>
      <c r="E682" s="20" t="str">
        <f>IF(ISBLANK('Klanten gegevens'!C637),"",TRIM(PROPER('Klanten gegevens'!C637)))</f>
        <v>1292</v>
      </c>
      <c r="F682" s="19" t="str">
        <f t="shared" si="132"/>
        <v/>
      </c>
      <c r="G682" s="19" t="str">
        <f>IF(F682="double ID",(MATCH(E682,E683:$E$3002,0)),"")</f>
        <v/>
      </c>
      <c r="H682" s="19" t="b">
        <f t="shared" si="133"/>
        <v>0</v>
      </c>
      <c r="I682" s="20" t="str">
        <f>IF(ISBLANK('Klanten gegevens'!D637),"",TRIM('Klanten gegevens'!D637))</f>
        <v>letitia.schneider@gmail.com</v>
      </c>
      <c r="J682" s="19" t="str">
        <f t="shared" si="134"/>
        <v/>
      </c>
      <c r="K682" s="19" t="str">
        <f>IF(J682="double email",(MATCH(I682,I683:$I$3002,0)),"")</f>
        <v/>
      </c>
      <c r="L682" s="19" t="b">
        <f t="shared" si="135"/>
        <v>0</v>
      </c>
      <c r="M682" s="20" t="str">
        <f>IF(ISBLANK('Klanten gegevens'!E637),"",TRIM('Klanten gegevens'!E637))</f>
        <v>ja</v>
      </c>
      <c r="N682" s="19" t="str">
        <f t="shared" si="136"/>
        <v/>
      </c>
      <c r="Q682" s="20" t="str">
        <f>IF(ISBLANK('Klanten gegevens'!R637),"",TRIM('Klanten gegevens'!R637))</f>
        <v/>
      </c>
      <c r="R682" s="19" t="str">
        <f t="shared" si="137"/>
        <v/>
      </c>
      <c r="S682" s="19" t="str">
        <f t="shared" si="138"/>
        <v/>
      </c>
      <c r="T682" s="19" t="str">
        <f t="shared" si="139"/>
        <v/>
      </c>
      <c r="U682" s="19" t="str">
        <f t="shared" si="140"/>
        <v/>
      </c>
      <c r="X682" s="20" t="str">
        <f>IF(ISBLANK('Klanten gegevens'!S637),"",TRIM('Klanten gegevens'!S637))</f>
        <v/>
      </c>
      <c r="Y682" s="19" t="str">
        <f t="shared" si="141"/>
        <v/>
      </c>
      <c r="Z682" s="20" t="str">
        <f>IF(ISBLANK('Klanten gegevens'!T637),"",TRIM('Klanten gegevens'!T637))</f>
        <v/>
      </c>
      <c r="AA682" s="19" t="str">
        <f t="shared" si="142"/>
        <v/>
      </c>
    </row>
    <row r="683" spans="1:27" x14ac:dyDescent="0.2">
      <c r="A683" s="19" t="str">
        <f>IF(ISBLANK('Klanten gegevens'!A638),"",TRIM(PROPER('Klanten gegevens'!A638)))</f>
        <v>Leydi</v>
      </c>
      <c r="B683" s="19" t="str">
        <f t="shared" si="130"/>
        <v/>
      </c>
      <c r="C683" s="20" t="str">
        <f>IF(ISBLANK('Klanten gegevens'!B638),"",TRIM(PROPER('Klanten gegevens'!B638)))</f>
        <v>Castellanos</v>
      </c>
      <c r="D683" s="19" t="str">
        <f t="shared" si="131"/>
        <v/>
      </c>
      <c r="E683" s="20" t="str">
        <f>IF(ISBLANK('Klanten gegevens'!C638),"",TRIM(PROPER('Klanten gegevens'!C638)))</f>
        <v>425</v>
      </c>
      <c r="F683" s="19" t="str">
        <f t="shared" si="132"/>
        <v/>
      </c>
      <c r="G683" s="19" t="str">
        <f>IF(F683="double ID",(MATCH(E683,E684:$E$3002,0)),"")</f>
        <v/>
      </c>
      <c r="H683" s="19" t="b">
        <f t="shared" si="133"/>
        <v>0</v>
      </c>
      <c r="I683" s="20" t="str">
        <f>IF(ISBLANK('Klanten gegevens'!D638),"",TRIM('Klanten gegevens'!D638))</f>
        <v>l.castellanos91@gmail.com</v>
      </c>
      <c r="J683" s="19" t="str">
        <f t="shared" si="134"/>
        <v/>
      </c>
      <c r="K683" s="19" t="str">
        <f>IF(J683="double email",(MATCH(I683,I684:$I$3002,0)),"")</f>
        <v/>
      </c>
      <c r="L683" s="19" t="b">
        <f t="shared" si="135"/>
        <v>0</v>
      </c>
      <c r="M683" s="20" t="str">
        <f>IF(ISBLANK('Klanten gegevens'!E638),"",TRIM('Klanten gegevens'!E638))</f>
        <v>ja</v>
      </c>
      <c r="N683" s="19" t="str">
        <f t="shared" si="136"/>
        <v/>
      </c>
      <c r="Q683" s="20" t="str">
        <f>IF(ISBLANK('Klanten gegevens'!R638),"",TRIM('Klanten gegevens'!R638))</f>
        <v/>
      </c>
      <c r="R683" s="19" t="str">
        <f t="shared" si="137"/>
        <v/>
      </c>
      <c r="S683" s="19" t="str">
        <f t="shared" si="138"/>
        <v/>
      </c>
      <c r="T683" s="19" t="str">
        <f t="shared" si="139"/>
        <v/>
      </c>
      <c r="U683" s="19" t="str">
        <f t="shared" si="140"/>
        <v/>
      </c>
      <c r="X683" s="20" t="str">
        <f>IF(ISBLANK('Klanten gegevens'!S638),"",TRIM('Klanten gegevens'!S638))</f>
        <v/>
      </c>
      <c r="Y683" s="19" t="str">
        <f t="shared" si="141"/>
        <v/>
      </c>
      <c r="Z683" s="20" t="str">
        <f>IF(ISBLANK('Klanten gegevens'!T638),"",TRIM('Klanten gegevens'!T638))</f>
        <v/>
      </c>
      <c r="AA683" s="19" t="str">
        <f t="shared" si="142"/>
        <v/>
      </c>
    </row>
    <row r="684" spans="1:27" x14ac:dyDescent="0.2">
      <c r="A684" s="19" t="str">
        <f>IF(ISBLANK('Klanten gegevens'!A639),"",TRIM(PROPER('Klanten gegevens'!A639)))</f>
        <v>Lianne</v>
      </c>
      <c r="B684" s="19" t="str">
        <f t="shared" si="130"/>
        <v/>
      </c>
      <c r="C684" s="20" t="str">
        <f>IF(ISBLANK('Klanten gegevens'!B639),"",TRIM(PROPER('Klanten gegevens'!B639)))</f>
        <v>Ippel</v>
      </c>
      <c r="D684" s="19" t="str">
        <f t="shared" si="131"/>
        <v/>
      </c>
      <c r="E684" s="20" t="str">
        <f>IF(ISBLANK('Klanten gegevens'!C639),"",TRIM(PROPER('Klanten gegevens'!C639)))</f>
        <v>96</v>
      </c>
      <c r="F684" s="19" t="str">
        <f t="shared" si="132"/>
        <v/>
      </c>
      <c r="G684" s="19" t="str">
        <f>IF(F684="double ID",(MATCH(E684,E685:$E$3002,0)),"")</f>
        <v/>
      </c>
      <c r="H684" s="19" t="b">
        <f t="shared" si="133"/>
        <v>0</v>
      </c>
      <c r="I684" s="20" t="str">
        <f>IF(ISBLANK('Klanten gegevens'!D639),"",TRIM('Klanten gegevens'!D639))</f>
        <v>g.j.e.ippel@gmail.com</v>
      </c>
      <c r="J684" s="19" t="str">
        <f t="shared" si="134"/>
        <v/>
      </c>
      <c r="K684" s="19" t="str">
        <f>IF(J684="double email",(MATCH(I684,I685:$I$3002,0)),"")</f>
        <v/>
      </c>
      <c r="L684" s="19" t="b">
        <f t="shared" si="135"/>
        <v>0</v>
      </c>
      <c r="M684" s="20" t="str">
        <f>IF(ISBLANK('Klanten gegevens'!E639),"",TRIM('Klanten gegevens'!E639))</f>
        <v>ja</v>
      </c>
      <c r="N684" s="19" t="str">
        <f t="shared" si="136"/>
        <v/>
      </c>
      <c r="Q684" s="20" t="str">
        <f>IF(ISBLANK('Klanten gegevens'!R639),"",TRIM('Klanten gegevens'!R639))</f>
        <v/>
      </c>
      <c r="R684" s="19" t="str">
        <f t="shared" si="137"/>
        <v/>
      </c>
      <c r="S684" s="19" t="str">
        <f t="shared" si="138"/>
        <v/>
      </c>
      <c r="T684" s="19" t="str">
        <f t="shared" si="139"/>
        <v/>
      </c>
      <c r="U684" s="19" t="str">
        <f t="shared" si="140"/>
        <v/>
      </c>
      <c r="X684" s="20" t="str">
        <f>IF(ISBLANK('Klanten gegevens'!S639),"",TRIM('Klanten gegevens'!S639))</f>
        <v/>
      </c>
      <c r="Y684" s="19" t="str">
        <f t="shared" si="141"/>
        <v/>
      </c>
      <c r="Z684" s="20" t="str">
        <f>IF(ISBLANK('Klanten gegevens'!T639),"",TRIM('Klanten gegevens'!T639))</f>
        <v/>
      </c>
      <c r="AA684" s="19" t="str">
        <f t="shared" si="142"/>
        <v/>
      </c>
    </row>
    <row r="685" spans="1:27" x14ac:dyDescent="0.2">
      <c r="A685" s="19" t="str">
        <f>IF(ISBLANK('Klanten gegevens'!A640),"",TRIM(PROPER('Klanten gegevens'!A640)))</f>
        <v>Lieke</v>
      </c>
      <c r="B685" s="19" t="str">
        <f t="shared" si="130"/>
        <v/>
      </c>
      <c r="C685" s="20" t="str">
        <f>IF(ISBLANK('Klanten gegevens'!B640),"",TRIM(PROPER('Klanten gegevens'!B640)))</f>
        <v>Van De Wiel</v>
      </c>
      <c r="D685" s="19" t="str">
        <f t="shared" si="131"/>
        <v/>
      </c>
      <c r="E685" s="20" t="str">
        <f>IF(ISBLANK('Klanten gegevens'!C640),"",TRIM(PROPER('Klanten gegevens'!C640)))</f>
        <v>231</v>
      </c>
      <c r="F685" s="19" t="str">
        <f t="shared" si="132"/>
        <v/>
      </c>
      <c r="G685" s="19" t="str">
        <f>IF(F685="double ID",(MATCH(E685,E686:$E$3002,0)),"")</f>
        <v/>
      </c>
      <c r="H685" s="19" t="b">
        <f t="shared" si="133"/>
        <v>0</v>
      </c>
      <c r="I685" s="20" t="str">
        <f>IF(ISBLANK('Klanten gegevens'!D640),"",TRIM('Klanten gegevens'!D640))</f>
        <v>liekevdwiel@gmail.com</v>
      </c>
      <c r="J685" s="19" t="str">
        <f t="shared" si="134"/>
        <v/>
      </c>
      <c r="K685" s="19" t="str">
        <f>IF(J685="double email",(MATCH(I685,I686:$I$3002,0)),"")</f>
        <v/>
      </c>
      <c r="L685" s="19" t="b">
        <f t="shared" si="135"/>
        <v>0</v>
      </c>
      <c r="M685" s="20" t="str">
        <f>IF(ISBLANK('Klanten gegevens'!E640),"",TRIM('Klanten gegevens'!E640))</f>
        <v>ja</v>
      </c>
      <c r="N685" s="19" t="str">
        <f t="shared" si="136"/>
        <v/>
      </c>
      <c r="Q685" s="20" t="str">
        <f>IF(ISBLANK('Klanten gegevens'!R640),"",TRIM('Klanten gegevens'!R640))</f>
        <v/>
      </c>
      <c r="R685" s="19" t="str">
        <f t="shared" si="137"/>
        <v/>
      </c>
      <c r="S685" s="19" t="str">
        <f t="shared" si="138"/>
        <v/>
      </c>
      <c r="T685" s="19" t="str">
        <f t="shared" si="139"/>
        <v/>
      </c>
      <c r="U685" s="19" t="str">
        <f t="shared" si="140"/>
        <v/>
      </c>
      <c r="X685" s="20" t="str">
        <f>IF(ISBLANK('Klanten gegevens'!S640),"",TRIM('Klanten gegevens'!S640))</f>
        <v/>
      </c>
      <c r="Y685" s="19" t="str">
        <f t="shared" si="141"/>
        <v/>
      </c>
      <c r="Z685" s="20" t="str">
        <f>IF(ISBLANK('Klanten gegevens'!T640),"",TRIM('Klanten gegevens'!T640))</f>
        <v/>
      </c>
      <c r="AA685" s="19" t="str">
        <f t="shared" si="142"/>
        <v/>
      </c>
    </row>
    <row r="686" spans="1:27" x14ac:dyDescent="0.2">
      <c r="A686" s="19" t="str">
        <f>IF(ISBLANK('Klanten gegevens'!A641),"",TRIM(PROPER('Klanten gegevens'!A641)))</f>
        <v>Lieke</v>
      </c>
      <c r="B686" s="19" t="str">
        <f t="shared" si="130"/>
        <v/>
      </c>
      <c r="C686" s="20" t="str">
        <f>IF(ISBLANK('Klanten gegevens'!B641),"",TRIM(PROPER('Klanten gegevens'!B641)))</f>
        <v>Van Riel</v>
      </c>
      <c r="D686" s="19" t="str">
        <f t="shared" si="131"/>
        <v/>
      </c>
      <c r="E686" s="20" t="str">
        <f>IF(ISBLANK('Klanten gegevens'!C641),"",TRIM(PROPER('Klanten gegevens'!C641)))</f>
        <v>1293</v>
      </c>
      <c r="F686" s="19" t="str">
        <f t="shared" si="132"/>
        <v/>
      </c>
      <c r="G686" s="19" t="str">
        <f>IF(F686="double ID",(MATCH(E686,E687:$E$3002,0)),"")</f>
        <v/>
      </c>
      <c r="H686" s="19" t="b">
        <f t="shared" si="133"/>
        <v>0</v>
      </c>
      <c r="I686" s="20" t="str">
        <f>IF(ISBLANK('Klanten gegevens'!D641),"",TRIM('Klanten gegevens'!D641))</f>
        <v>vanriel.lieke@gmail.com</v>
      </c>
      <c r="J686" s="19" t="str">
        <f t="shared" si="134"/>
        <v/>
      </c>
      <c r="K686" s="19" t="str">
        <f>IF(J686="double email",(MATCH(I686,I687:$I$3002,0)),"")</f>
        <v/>
      </c>
      <c r="L686" s="19" t="b">
        <f t="shared" si="135"/>
        <v>0</v>
      </c>
      <c r="M686" s="20" t="str">
        <f>IF(ISBLANK('Klanten gegevens'!E641),"",TRIM('Klanten gegevens'!E641))</f>
        <v>ja</v>
      </c>
      <c r="N686" s="19" t="str">
        <f t="shared" si="136"/>
        <v/>
      </c>
      <c r="Q686" s="20" t="str">
        <f>IF(ISBLANK('Klanten gegevens'!R641),"",TRIM('Klanten gegevens'!R641))</f>
        <v/>
      </c>
      <c r="R686" s="19" t="str">
        <f t="shared" si="137"/>
        <v/>
      </c>
      <c r="S686" s="19" t="str">
        <f t="shared" si="138"/>
        <v/>
      </c>
      <c r="T686" s="19" t="str">
        <f t="shared" si="139"/>
        <v/>
      </c>
      <c r="U686" s="19" t="str">
        <f t="shared" si="140"/>
        <v/>
      </c>
      <c r="X686" s="20" t="str">
        <f>IF(ISBLANK('Klanten gegevens'!S641),"",TRIM('Klanten gegevens'!S641))</f>
        <v/>
      </c>
      <c r="Y686" s="19" t="str">
        <f t="shared" si="141"/>
        <v/>
      </c>
      <c r="Z686" s="20" t="str">
        <f>IF(ISBLANK('Klanten gegevens'!T641),"",TRIM('Klanten gegevens'!T641))</f>
        <v/>
      </c>
      <c r="AA686" s="19" t="str">
        <f t="shared" si="142"/>
        <v/>
      </c>
    </row>
    <row r="687" spans="1:27" x14ac:dyDescent="0.2">
      <c r="A687" s="19" t="str">
        <f>IF(ISBLANK('Klanten gegevens'!A642),"",TRIM(PROPER('Klanten gegevens'!A642)))</f>
        <v>Lien</v>
      </c>
      <c r="B687" s="19" t="str">
        <f t="shared" si="130"/>
        <v/>
      </c>
      <c r="C687" s="20" t="str">
        <f>IF(ISBLANK('Klanten gegevens'!B642),"",TRIM(PROPER('Klanten gegevens'!B642)))</f>
        <v>De Jongh</v>
      </c>
      <c r="D687" s="19" t="str">
        <f t="shared" si="131"/>
        <v/>
      </c>
      <c r="E687" s="20" t="str">
        <f>IF(ISBLANK('Klanten gegevens'!C642),"",TRIM(PROPER('Klanten gegevens'!C642)))</f>
        <v>498</v>
      </c>
      <c r="F687" s="19" t="str">
        <f t="shared" si="132"/>
        <v/>
      </c>
      <c r="G687" s="19" t="str">
        <f>IF(F687="double ID",(MATCH(E687,E688:$E$3002,0)),"")</f>
        <v/>
      </c>
      <c r="H687" s="19" t="b">
        <f t="shared" si="133"/>
        <v>0</v>
      </c>
      <c r="I687" s="20" t="str">
        <f>IF(ISBLANK('Klanten gegevens'!D642),"",TRIM('Klanten gegevens'!D642))</f>
        <v>chouke75@hotmail.com</v>
      </c>
      <c r="J687" s="19" t="str">
        <f t="shared" si="134"/>
        <v/>
      </c>
      <c r="K687" s="19" t="str">
        <f>IF(J687="double email",(MATCH(I687,I688:$I$3002,0)),"")</f>
        <v/>
      </c>
      <c r="L687" s="19" t="b">
        <f t="shared" si="135"/>
        <v>0</v>
      </c>
      <c r="M687" s="20" t="str">
        <f>IF(ISBLANK('Klanten gegevens'!E642),"",TRIM('Klanten gegevens'!E642))</f>
        <v>ja</v>
      </c>
      <c r="N687" s="19" t="str">
        <f t="shared" si="136"/>
        <v/>
      </c>
      <c r="Q687" s="20" t="str">
        <f>IF(ISBLANK('Klanten gegevens'!R642),"",TRIM('Klanten gegevens'!R642))</f>
        <v/>
      </c>
      <c r="R687" s="19" t="str">
        <f t="shared" si="137"/>
        <v/>
      </c>
      <c r="S687" s="19" t="str">
        <f t="shared" si="138"/>
        <v/>
      </c>
      <c r="T687" s="19" t="str">
        <f t="shared" si="139"/>
        <v/>
      </c>
      <c r="U687" s="19" t="str">
        <f t="shared" si="140"/>
        <v/>
      </c>
      <c r="X687" s="20" t="str">
        <f>IF(ISBLANK('Klanten gegevens'!S642),"",TRIM('Klanten gegevens'!S642))</f>
        <v/>
      </c>
      <c r="Y687" s="19" t="str">
        <f t="shared" si="141"/>
        <v/>
      </c>
      <c r="Z687" s="20" t="str">
        <f>IF(ISBLANK('Klanten gegevens'!T642),"",TRIM('Klanten gegevens'!T642))</f>
        <v/>
      </c>
      <c r="AA687" s="19" t="str">
        <f t="shared" si="142"/>
        <v/>
      </c>
    </row>
    <row r="688" spans="1:27" x14ac:dyDescent="0.2">
      <c r="A688" s="19" t="str">
        <f>IF(ISBLANK('Klanten gegevens'!A643),"",TRIM(PROPER('Klanten gegevens'!A643)))</f>
        <v>Liesbeth</v>
      </c>
      <c r="B688" s="19" t="str">
        <f t="shared" si="130"/>
        <v/>
      </c>
      <c r="C688" s="20" t="str">
        <f>IF(ISBLANK('Klanten gegevens'!B643),"",TRIM(PROPER('Klanten gegevens'!B643)))</f>
        <v>Geebelen</v>
      </c>
      <c r="D688" s="19" t="str">
        <f t="shared" si="131"/>
        <v/>
      </c>
      <c r="E688" s="20" t="str">
        <f>IF(ISBLANK('Klanten gegevens'!C643),"",TRIM(PROPER('Klanten gegevens'!C643)))</f>
        <v>612</v>
      </c>
      <c r="F688" s="19" t="str">
        <f t="shared" si="132"/>
        <v/>
      </c>
      <c r="G688" s="19" t="str">
        <f>IF(F688="double ID",(MATCH(E688,E689:$E$3002,0)),"")</f>
        <v/>
      </c>
      <c r="H688" s="19" t="b">
        <f t="shared" si="133"/>
        <v>0</v>
      </c>
      <c r="I688" s="20" t="str">
        <f>IF(ISBLANK('Klanten gegevens'!D643),"",TRIM('Klanten gegevens'!D643))</f>
        <v>liesbeth-geebelen@hotmail.com</v>
      </c>
      <c r="J688" s="19" t="str">
        <f t="shared" si="134"/>
        <v/>
      </c>
      <c r="K688" s="19" t="str">
        <f>IF(J688="double email",(MATCH(I688,I689:$I$3002,0)),"")</f>
        <v/>
      </c>
      <c r="L688" s="19" t="b">
        <f t="shared" si="135"/>
        <v>0</v>
      </c>
      <c r="M688" s="20" t="str">
        <f>IF(ISBLANK('Klanten gegevens'!E643),"",TRIM('Klanten gegevens'!E643))</f>
        <v>Ja</v>
      </c>
      <c r="N688" s="19" t="str">
        <f t="shared" si="136"/>
        <v/>
      </c>
      <c r="Q688" s="20" t="str">
        <f>IF(ISBLANK('Klanten gegevens'!R643),"",TRIM('Klanten gegevens'!R643))</f>
        <v/>
      </c>
      <c r="R688" s="19" t="str">
        <f t="shared" si="137"/>
        <v/>
      </c>
      <c r="S688" s="19" t="str">
        <f t="shared" si="138"/>
        <v/>
      </c>
      <c r="T688" s="19" t="str">
        <f t="shared" si="139"/>
        <v/>
      </c>
      <c r="U688" s="19" t="str">
        <f t="shared" si="140"/>
        <v/>
      </c>
      <c r="X688" s="20" t="str">
        <f>IF(ISBLANK('Klanten gegevens'!S643),"",TRIM('Klanten gegevens'!S643))</f>
        <v/>
      </c>
      <c r="Y688" s="19" t="str">
        <f t="shared" si="141"/>
        <v/>
      </c>
      <c r="Z688" s="20" t="str">
        <f>IF(ISBLANK('Klanten gegevens'!T643),"",TRIM('Klanten gegevens'!T643))</f>
        <v/>
      </c>
      <c r="AA688" s="19" t="str">
        <f t="shared" si="142"/>
        <v/>
      </c>
    </row>
    <row r="689" spans="1:27" x14ac:dyDescent="0.2">
      <c r="A689" s="19" t="str">
        <f>IF(ISBLANK('Klanten gegevens'!A644),"",TRIM(PROPER('Klanten gegevens'!A644)))</f>
        <v>Lieve</v>
      </c>
      <c r="B689" s="19" t="str">
        <f t="shared" si="130"/>
        <v/>
      </c>
      <c r="C689" s="20" t="str">
        <f>IF(ISBLANK('Klanten gegevens'!B644),"",TRIM(PROPER('Klanten gegevens'!B644)))</f>
        <v>Tytgat</v>
      </c>
      <c r="D689" s="19" t="str">
        <f t="shared" si="131"/>
        <v/>
      </c>
      <c r="E689" s="20" t="str">
        <f>IF(ISBLANK('Klanten gegevens'!C644),"",TRIM(PROPER('Klanten gegevens'!C644)))</f>
        <v>223</v>
      </c>
      <c r="F689" s="19" t="str">
        <f t="shared" si="132"/>
        <v/>
      </c>
      <c r="G689" s="19" t="str">
        <f>IF(F689="double ID",(MATCH(E689,E690:$E$3002,0)),"")</f>
        <v/>
      </c>
      <c r="H689" s="19" t="b">
        <f t="shared" si="133"/>
        <v>0</v>
      </c>
      <c r="I689" s="20" t="str">
        <f>IF(ISBLANK('Klanten gegevens'!D644),"",TRIM('Klanten gegevens'!D644))</f>
        <v>lieve.tytgat4@gmail.com</v>
      </c>
      <c r="J689" s="19" t="str">
        <f t="shared" si="134"/>
        <v/>
      </c>
      <c r="K689" s="19" t="str">
        <f>IF(J689="double email",(MATCH(I689,I690:$I$3002,0)),"")</f>
        <v/>
      </c>
      <c r="L689" s="19" t="b">
        <f t="shared" si="135"/>
        <v>0</v>
      </c>
      <c r="M689" s="20" t="str">
        <f>IF(ISBLANK('Klanten gegevens'!E644),"",TRIM('Klanten gegevens'!E644))</f>
        <v>ja</v>
      </c>
      <c r="N689" s="19" t="str">
        <f t="shared" si="136"/>
        <v/>
      </c>
      <c r="Q689" s="20" t="str">
        <f>IF(ISBLANK('Klanten gegevens'!R644),"",TRIM('Klanten gegevens'!R644))</f>
        <v/>
      </c>
      <c r="R689" s="19" t="str">
        <f t="shared" si="137"/>
        <v/>
      </c>
      <c r="S689" s="19" t="str">
        <f t="shared" si="138"/>
        <v/>
      </c>
      <c r="T689" s="19" t="str">
        <f t="shared" si="139"/>
        <v/>
      </c>
      <c r="U689" s="19" t="str">
        <f t="shared" si="140"/>
        <v/>
      </c>
      <c r="X689" s="20" t="str">
        <f>IF(ISBLANK('Klanten gegevens'!S644),"",TRIM('Klanten gegevens'!S644))</f>
        <v/>
      </c>
      <c r="Y689" s="19" t="str">
        <f t="shared" si="141"/>
        <v/>
      </c>
      <c r="Z689" s="20" t="str">
        <f>IF(ISBLANK('Klanten gegevens'!T644),"",TRIM('Klanten gegevens'!T644))</f>
        <v/>
      </c>
      <c r="AA689" s="19" t="str">
        <f t="shared" si="142"/>
        <v/>
      </c>
    </row>
    <row r="690" spans="1:27" x14ac:dyDescent="0.2">
      <c r="A690" s="19" t="str">
        <f>IF(ISBLANK('Klanten gegevens'!A645),"",TRIM(PROPER('Klanten gegevens'!A645)))</f>
        <v>Lilian</v>
      </c>
      <c r="B690" s="19" t="str">
        <f t="shared" si="130"/>
        <v/>
      </c>
      <c r="C690" s="20" t="str">
        <f>IF(ISBLANK('Klanten gegevens'!B645),"",TRIM(PROPER('Klanten gegevens'!B645)))</f>
        <v>Ring</v>
      </c>
      <c r="D690" s="19" t="str">
        <f t="shared" si="131"/>
        <v/>
      </c>
      <c r="E690" s="20" t="str">
        <f>IF(ISBLANK('Klanten gegevens'!C645),"",TRIM(PROPER('Klanten gegevens'!C645)))</f>
        <v>1294</v>
      </c>
      <c r="F690" s="19" t="str">
        <f t="shared" si="132"/>
        <v/>
      </c>
      <c r="G690" s="19" t="str">
        <f>IF(F690="double ID",(MATCH(E690,E691:$E$3002,0)),"")</f>
        <v/>
      </c>
      <c r="H690" s="19" t="b">
        <f t="shared" si="133"/>
        <v>0</v>
      </c>
      <c r="I690" s="20" t="str">
        <f>IF(ISBLANK('Klanten gegevens'!D645),"",TRIM('Klanten gegevens'!D645))</f>
        <v>lilianvonk@hotmail.com</v>
      </c>
      <c r="J690" s="19" t="str">
        <f t="shared" si="134"/>
        <v/>
      </c>
      <c r="K690" s="19" t="str">
        <f>IF(J690="double email",(MATCH(I690,I691:$I$3002,0)),"")</f>
        <v/>
      </c>
      <c r="L690" s="19" t="b">
        <f t="shared" si="135"/>
        <v>0</v>
      </c>
      <c r="M690" s="20" t="str">
        <f>IF(ISBLANK('Klanten gegevens'!E645),"",TRIM('Klanten gegevens'!E645))</f>
        <v>ja</v>
      </c>
      <c r="N690" s="19" t="str">
        <f t="shared" si="136"/>
        <v/>
      </c>
      <c r="Q690" s="20" t="str">
        <f>IF(ISBLANK('Klanten gegevens'!R645),"",TRIM('Klanten gegevens'!R645))</f>
        <v/>
      </c>
      <c r="R690" s="19" t="str">
        <f t="shared" si="137"/>
        <v/>
      </c>
      <c r="S690" s="19" t="str">
        <f t="shared" si="138"/>
        <v/>
      </c>
      <c r="T690" s="19" t="str">
        <f t="shared" si="139"/>
        <v/>
      </c>
      <c r="U690" s="19" t="str">
        <f t="shared" si="140"/>
        <v/>
      </c>
      <c r="X690" s="20" t="str">
        <f>IF(ISBLANK('Klanten gegevens'!S645),"",TRIM('Klanten gegevens'!S645))</f>
        <v/>
      </c>
      <c r="Y690" s="19" t="str">
        <f t="shared" si="141"/>
        <v/>
      </c>
      <c r="Z690" s="20" t="str">
        <f>IF(ISBLANK('Klanten gegevens'!T645),"",TRIM('Klanten gegevens'!T645))</f>
        <v/>
      </c>
      <c r="AA690" s="19" t="str">
        <f t="shared" si="142"/>
        <v/>
      </c>
    </row>
    <row r="691" spans="1:27" x14ac:dyDescent="0.2">
      <c r="A691" s="19" t="str">
        <f>IF(ISBLANK('Klanten gegevens'!A646),"",TRIM(PROPER('Klanten gegevens'!A646)))</f>
        <v>Lina</v>
      </c>
      <c r="B691" s="19" t="str">
        <f t="shared" si="130"/>
        <v/>
      </c>
      <c r="C691" s="20" t="str">
        <f>IF(ISBLANK('Klanten gegevens'!B646),"",TRIM(PROPER('Klanten gegevens'!B646)))</f>
        <v>Mooren</v>
      </c>
      <c r="D691" s="19" t="str">
        <f t="shared" si="131"/>
        <v/>
      </c>
      <c r="E691" s="20" t="str">
        <f>IF(ISBLANK('Klanten gegevens'!C646),"",TRIM(PROPER('Klanten gegevens'!C646)))</f>
        <v>1295</v>
      </c>
      <c r="F691" s="19" t="str">
        <f t="shared" si="132"/>
        <v/>
      </c>
      <c r="G691" s="19" t="str">
        <f>IF(F691="double ID",(MATCH(E691,E692:$E$3002,0)),"")</f>
        <v/>
      </c>
      <c r="H691" s="19" t="b">
        <f t="shared" si="133"/>
        <v>0</v>
      </c>
      <c r="I691" s="20" t="str">
        <f>IF(ISBLANK('Klanten gegevens'!D646),"",TRIM('Klanten gegevens'!D646))</f>
        <v>linamooren@gmail.com</v>
      </c>
      <c r="J691" s="19" t="str">
        <f t="shared" si="134"/>
        <v/>
      </c>
      <c r="K691" s="19" t="str">
        <f>IF(J691="double email",(MATCH(I691,I692:$I$3002,0)),"")</f>
        <v/>
      </c>
      <c r="L691" s="19" t="b">
        <f t="shared" si="135"/>
        <v>0</v>
      </c>
      <c r="M691" s="20" t="str">
        <f>IF(ISBLANK('Klanten gegevens'!E646),"",TRIM('Klanten gegevens'!E646))</f>
        <v>ja</v>
      </c>
      <c r="N691" s="19" t="str">
        <f t="shared" si="136"/>
        <v/>
      </c>
      <c r="Q691" s="20" t="str">
        <f>IF(ISBLANK('Klanten gegevens'!R646),"",TRIM('Klanten gegevens'!R646))</f>
        <v/>
      </c>
      <c r="R691" s="19" t="str">
        <f t="shared" si="137"/>
        <v/>
      </c>
      <c r="S691" s="19" t="str">
        <f t="shared" si="138"/>
        <v/>
      </c>
      <c r="T691" s="19" t="str">
        <f t="shared" si="139"/>
        <v/>
      </c>
      <c r="U691" s="19" t="str">
        <f t="shared" si="140"/>
        <v/>
      </c>
      <c r="X691" s="20" t="str">
        <f>IF(ISBLANK('Klanten gegevens'!S646),"",TRIM('Klanten gegevens'!S646))</f>
        <v/>
      </c>
      <c r="Y691" s="19" t="str">
        <f t="shared" si="141"/>
        <v/>
      </c>
      <c r="Z691" s="20" t="str">
        <f>IF(ISBLANK('Klanten gegevens'!T646),"",TRIM('Klanten gegevens'!T646))</f>
        <v/>
      </c>
      <c r="AA691" s="19" t="str">
        <f t="shared" si="142"/>
        <v/>
      </c>
    </row>
    <row r="692" spans="1:27" x14ac:dyDescent="0.2">
      <c r="A692" s="19" t="str">
        <f>IF(ISBLANK('Klanten gegevens'!A647),"",TRIM(PROPER('Klanten gegevens'!A647)))</f>
        <v>Lina María</v>
      </c>
      <c r="B692" s="19" t="str">
        <f t="shared" si="130"/>
        <v/>
      </c>
      <c r="C692" s="20" t="str">
        <f>IF(ISBLANK('Klanten gegevens'!B647),"",TRIM(PROPER('Klanten gegevens'!B647)))</f>
        <v>Lozano Montaña</v>
      </c>
      <c r="D692" s="19" t="str">
        <f t="shared" si="131"/>
        <v/>
      </c>
      <c r="E692" s="20" t="str">
        <f>IF(ISBLANK('Klanten gegevens'!C647),"",TRIM(PROPER('Klanten gegevens'!C647)))</f>
        <v>1296</v>
      </c>
      <c r="F692" s="19" t="str">
        <f t="shared" si="132"/>
        <v/>
      </c>
      <c r="G692" s="19" t="str">
        <f>IF(F692="double ID",(MATCH(E692,E693:$E$3002,0)),"")</f>
        <v/>
      </c>
      <c r="H692" s="19" t="b">
        <f t="shared" si="133"/>
        <v>0</v>
      </c>
      <c r="I692" s="20" t="str">
        <f>IF(ISBLANK('Klanten gegevens'!D647),"",TRIM('Klanten gegevens'!D647))</f>
        <v>lozano.linama@gmail.com</v>
      </c>
      <c r="J692" s="19" t="str">
        <f t="shared" si="134"/>
        <v/>
      </c>
      <c r="K692" s="19" t="str">
        <f>IF(J692="double email",(MATCH(I692,I693:$I$3002,0)),"")</f>
        <v/>
      </c>
      <c r="L692" s="19" t="b">
        <f t="shared" si="135"/>
        <v>0</v>
      </c>
      <c r="M692" s="20" t="str">
        <f>IF(ISBLANK('Klanten gegevens'!E647),"",TRIM('Klanten gegevens'!E647))</f>
        <v>ja</v>
      </c>
      <c r="N692" s="19" t="str">
        <f t="shared" si="136"/>
        <v/>
      </c>
      <c r="Q692" s="20" t="str">
        <f>IF(ISBLANK('Klanten gegevens'!R647),"",TRIM('Klanten gegevens'!R647))</f>
        <v/>
      </c>
      <c r="R692" s="19" t="str">
        <f t="shared" si="137"/>
        <v/>
      </c>
      <c r="S692" s="19" t="str">
        <f t="shared" si="138"/>
        <v/>
      </c>
      <c r="T692" s="19" t="str">
        <f t="shared" si="139"/>
        <v/>
      </c>
      <c r="U692" s="19" t="str">
        <f t="shared" si="140"/>
        <v/>
      </c>
      <c r="X692" s="20" t="str">
        <f>IF(ISBLANK('Klanten gegevens'!S647),"",TRIM('Klanten gegevens'!S647))</f>
        <v/>
      </c>
      <c r="Y692" s="19" t="str">
        <f t="shared" si="141"/>
        <v/>
      </c>
      <c r="Z692" s="20" t="str">
        <f>IF(ISBLANK('Klanten gegevens'!T647),"",TRIM('Klanten gegevens'!T647))</f>
        <v/>
      </c>
      <c r="AA692" s="19" t="str">
        <f t="shared" si="142"/>
        <v/>
      </c>
    </row>
    <row r="693" spans="1:27" x14ac:dyDescent="0.2">
      <c r="A693" s="19" t="str">
        <f>IF(ISBLANK('Klanten gegevens'!A648),"",TRIM(PROPER('Klanten gegevens'!A648)))</f>
        <v>Linda</v>
      </c>
      <c r="B693" s="19" t="str">
        <f t="shared" si="130"/>
        <v/>
      </c>
      <c r="C693" s="20" t="str">
        <f>IF(ISBLANK('Klanten gegevens'!B648),"",TRIM(PROPER('Klanten gegevens'!B648)))</f>
        <v>Jansen</v>
      </c>
      <c r="D693" s="19" t="str">
        <f t="shared" si="131"/>
        <v/>
      </c>
      <c r="E693" s="20" t="str">
        <f>IF(ISBLANK('Klanten gegevens'!C648),"",TRIM(PROPER('Klanten gegevens'!C648)))</f>
        <v>777</v>
      </c>
      <c r="F693" s="19" t="str">
        <f t="shared" si="132"/>
        <v/>
      </c>
      <c r="G693" s="19" t="str">
        <f>IF(F693="double ID",(MATCH(E693,E694:$E$3002,0)),"")</f>
        <v/>
      </c>
      <c r="H693" s="19" t="b">
        <f t="shared" si="133"/>
        <v>0</v>
      </c>
      <c r="I693" s="20" t="str">
        <f>IF(ISBLANK('Klanten gegevens'!D648),"",TRIM('Klanten gegevens'!D648))</f>
        <v>lindajansen01@gmail.com</v>
      </c>
      <c r="J693" s="19" t="str">
        <f t="shared" si="134"/>
        <v/>
      </c>
      <c r="K693" s="19" t="str">
        <f>IF(J693="double email",(MATCH(I693,I694:$I$3002,0)),"")</f>
        <v/>
      </c>
      <c r="L693" s="19" t="b">
        <f t="shared" si="135"/>
        <v>0</v>
      </c>
      <c r="M693" s="20" t="str">
        <f>IF(ISBLANK('Klanten gegevens'!E648),"",TRIM('Klanten gegevens'!E648))</f>
        <v>ja</v>
      </c>
      <c r="N693" s="19" t="str">
        <f t="shared" si="136"/>
        <v/>
      </c>
      <c r="Q693" s="20" t="str">
        <f>IF(ISBLANK('Klanten gegevens'!R648),"",TRIM('Klanten gegevens'!R648))</f>
        <v/>
      </c>
      <c r="R693" s="19" t="str">
        <f t="shared" si="137"/>
        <v/>
      </c>
      <c r="S693" s="19" t="str">
        <f t="shared" si="138"/>
        <v/>
      </c>
      <c r="T693" s="19" t="str">
        <f t="shared" si="139"/>
        <v/>
      </c>
      <c r="U693" s="19" t="str">
        <f t="shared" si="140"/>
        <v/>
      </c>
      <c r="X693" s="20" t="str">
        <f>IF(ISBLANK('Klanten gegevens'!S648),"",TRIM('Klanten gegevens'!S648))</f>
        <v/>
      </c>
      <c r="Y693" s="19" t="str">
        <f t="shared" si="141"/>
        <v/>
      </c>
      <c r="Z693" s="20" t="str">
        <f>IF(ISBLANK('Klanten gegevens'!T648),"",TRIM('Klanten gegevens'!T648))</f>
        <v/>
      </c>
      <c r="AA693" s="19" t="str">
        <f t="shared" si="142"/>
        <v/>
      </c>
    </row>
    <row r="694" spans="1:27" x14ac:dyDescent="0.2">
      <c r="A694" s="19" t="str">
        <f>IF(ISBLANK('Klanten gegevens'!A649),"",TRIM(PROPER('Klanten gegevens'!A649)))</f>
        <v>Linda</v>
      </c>
      <c r="B694" s="19" t="str">
        <f t="shared" si="130"/>
        <v/>
      </c>
      <c r="C694" s="20" t="str">
        <f>IF(ISBLANK('Klanten gegevens'!B649),"",TRIM(PROPER('Klanten gegevens'!B649)))</f>
        <v>Piddiu</v>
      </c>
      <c r="D694" s="19" t="str">
        <f t="shared" si="131"/>
        <v/>
      </c>
      <c r="E694" s="20" t="str">
        <f>IF(ISBLANK('Klanten gegevens'!C649),"",TRIM(PROPER('Klanten gegevens'!C649)))</f>
        <v>1297</v>
      </c>
      <c r="F694" s="19" t="str">
        <f t="shared" si="132"/>
        <v/>
      </c>
      <c r="G694" s="19" t="str">
        <f>IF(F694="double ID",(MATCH(E694,E695:$E$3002,0)),"")</f>
        <v/>
      </c>
      <c r="H694" s="19" t="b">
        <f t="shared" si="133"/>
        <v>0</v>
      </c>
      <c r="I694" s="20" t="str">
        <f>IF(ISBLANK('Klanten gegevens'!D649),"",TRIM('Klanten gegevens'!D649))</f>
        <v>linda.piddiu@telenet.be</v>
      </c>
      <c r="J694" s="19" t="str">
        <f t="shared" si="134"/>
        <v/>
      </c>
      <c r="K694" s="19" t="str">
        <f>IF(J694="double email",(MATCH(I694,I695:$I$3002,0)),"")</f>
        <v/>
      </c>
      <c r="L694" s="19" t="b">
        <f t="shared" si="135"/>
        <v>0</v>
      </c>
      <c r="M694" s="20" t="str">
        <f>IF(ISBLANK('Klanten gegevens'!E649),"",TRIM('Klanten gegevens'!E649))</f>
        <v>ja</v>
      </c>
      <c r="N694" s="19" t="str">
        <f t="shared" si="136"/>
        <v/>
      </c>
      <c r="Q694" s="20" t="str">
        <f>IF(ISBLANK('Klanten gegevens'!R649),"",TRIM('Klanten gegevens'!R649))</f>
        <v/>
      </c>
      <c r="R694" s="19" t="str">
        <f t="shared" si="137"/>
        <v/>
      </c>
      <c r="S694" s="19" t="str">
        <f t="shared" si="138"/>
        <v/>
      </c>
      <c r="T694" s="19" t="str">
        <f t="shared" si="139"/>
        <v/>
      </c>
      <c r="U694" s="19" t="str">
        <f t="shared" si="140"/>
        <v/>
      </c>
      <c r="X694" s="20" t="str">
        <f>IF(ISBLANK('Klanten gegevens'!S649),"",TRIM('Klanten gegevens'!S649))</f>
        <v/>
      </c>
      <c r="Y694" s="19" t="str">
        <f t="shared" si="141"/>
        <v/>
      </c>
      <c r="Z694" s="20" t="str">
        <f>IF(ISBLANK('Klanten gegevens'!T649),"",TRIM('Klanten gegevens'!T649))</f>
        <v/>
      </c>
      <c r="AA694" s="19" t="str">
        <f t="shared" si="142"/>
        <v/>
      </c>
    </row>
    <row r="695" spans="1:27" x14ac:dyDescent="0.2">
      <c r="A695" s="19" t="str">
        <f>IF(ISBLANK('Klanten gegevens'!A650),"",TRIM(PROPER('Klanten gegevens'!A650)))</f>
        <v>Linda</v>
      </c>
      <c r="B695" s="19" t="str">
        <f t="shared" si="130"/>
        <v/>
      </c>
      <c r="C695" s="20" t="str">
        <f>IF(ISBLANK('Klanten gegevens'!B650),"",TRIM(PROPER('Klanten gegevens'!B650)))</f>
        <v>Van Den Heuvel</v>
      </c>
      <c r="D695" s="19" t="str">
        <f t="shared" si="131"/>
        <v/>
      </c>
      <c r="E695" s="20" t="str">
        <f>IF(ISBLANK('Klanten gegevens'!C650),"",TRIM(PROPER('Klanten gegevens'!C650)))</f>
        <v>1298</v>
      </c>
      <c r="F695" s="19" t="str">
        <f t="shared" si="132"/>
        <v/>
      </c>
      <c r="G695" s="19" t="str">
        <f>IF(F695="double ID",(MATCH(E695,E696:$E$3002,0)),"")</f>
        <v/>
      </c>
      <c r="H695" s="19" t="b">
        <f t="shared" si="133"/>
        <v>0</v>
      </c>
      <c r="I695" s="20" t="str">
        <f>IF(ISBLANK('Klanten gegevens'!D650),"",TRIM('Klanten gegevens'!D650))</f>
        <v>lindavandenheuvel@outlook.com</v>
      </c>
      <c r="J695" s="19" t="str">
        <f t="shared" si="134"/>
        <v/>
      </c>
      <c r="K695" s="19" t="str">
        <f>IF(J695="double email",(MATCH(I695,I696:$I$3002,0)),"")</f>
        <v/>
      </c>
      <c r="L695" s="19" t="b">
        <f t="shared" si="135"/>
        <v>0</v>
      </c>
      <c r="M695" s="20" t="str">
        <f>IF(ISBLANK('Klanten gegevens'!E650),"",TRIM('Klanten gegevens'!E650))</f>
        <v>ja</v>
      </c>
      <c r="N695" s="19" t="str">
        <f t="shared" si="136"/>
        <v/>
      </c>
      <c r="Q695" s="20" t="str">
        <f>IF(ISBLANK('Klanten gegevens'!R650),"",TRIM('Klanten gegevens'!R650))</f>
        <v/>
      </c>
      <c r="R695" s="19" t="str">
        <f t="shared" si="137"/>
        <v/>
      </c>
      <c r="S695" s="19" t="str">
        <f t="shared" si="138"/>
        <v/>
      </c>
      <c r="T695" s="19" t="str">
        <f t="shared" si="139"/>
        <v/>
      </c>
      <c r="U695" s="19" t="str">
        <f t="shared" si="140"/>
        <v/>
      </c>
      <c r="X695" s="20" t="str">
        <f>IF(ISBLANK('Klanten gegevens'!S650),"",TRIM('Klanten gegevens'!S650))</f>
        <v/>
      </c>
      <c r="Y695" s="19" t="str">
        <f t="shared" si="141"/>
        <v/>
      </c>
      <c r="Z695" s="20" t="str">
        <f>IF(ISBLANK('Klanten gegevens'!T650),"",TRIM('Klanten gegevens'!T650))</f>
        <v/>
      </c>
      <c r="AA695" s="19" t="str">
        <f t="shared" si="142"/>
        <v/>
      </c>
    </row>
    <row r="696" spans="1:27" x14ac:dyDescent="0.2">
      <c r="A696" s="19" t="str">
        <f>IF(ISBLANK('Klanten gegevens'!A651),"",TRIM(PROPER('Klanten gegevens'!A651)))</f>
        <v>Linda</v>
      </c>
      <c r="B696" s="19" t="str">
        <f t="shared" si="130"/>
        <v/>
      </c>
      <c r="C696" s="20" t="str">
        <f>IF(ISBLANK('Klanten gegevens'!B651),"",TRIM(PROPER('Klanten gegevens'!B651)))</f>
        <v>Vosbeek</v>
      </c>
      <c r="D696" s="19" t="str">
        <f t="shared" si="131"/>
        <v/>
      </c>
      <c r="E696" s="20" t="str">
        <f>IF(ISBLANK('Klanten gegevens'!C651),"",TRIM(PROPER('Klanten gegevens'!C651)))</f>
        <v>1299</v>
      </c>
      <c r="F696" s="19" t="str">
        <f t="shared" si="132"/>
        <v/>
      </c>
      <c r="G696" s="19" t="str">
        <f>IF(F696="double ID",(MATCH(E696,E697:$E$3002,0)),"")</f>
        <v/>
      </c>
      <c r="H696" s="19" t="b">
        <f t="shared" si="133"/>
        <v>0</v>
      </c>
      <c r="I696" s="20" t="str">
        <f>IF(ISBLANK('Klanten gegevens'!D651),"",TRIM('Klanten gegevens'!D651))</f>
        <v>vosbeek@xs4all.nl</v>
      </c>
      <c r="J696" s="19" t="str">
        <f t="shared" si="134"/>
        <v/>
      </c>
      <c r="K696" s="19" t="str">
        <f>IF(J696="double email",(MATCH(I696,I697:$I$3002,0)),"")</f>
        <v/>
      </c>
      <c r="L696" s="19" t="b">
        <f t="shared" si="135"/>
        <v>0</v>
      </c>
      <c r="M696" s="20" t="str">
        <f>IF(ISBLANK('Klanten gegevens'!E651),"",TRIM('Klanten gegevens'!E651))</f>
        <v>ja</v>
      </c>
      <c r="N696" s="19" t="str">
        <f t="shared" si="136"/>
        <v/>
      </c>
      <c r="Q696" s="20" t="str">
        <f>IF(ISBLANK('Klanten gegevens'!R651),"",TRIM('Klanten gegevens'!R651))</f>
        <v/>
      </c>
      <c r="R696" s="19" t="str">
        <f t="shared" si="137"/>
        <v/>
      </c>
      <c r="S696" s="19" t="str">
        <f t="shared" si="138"/>
        <v/>
      </c>
      <c r="T696" s="19" t="str">
        <f t="shared" si="139"/>
        <v/>
      </c>
      <c r="U696" s="19" t="str">
        <f t="shared" si="140"/>
        <v/>
      </c>
      <c r="X696" s="20" t="str">
        <f>IF(ISBLANK('Klanten gegevens'!S651),"",TRIM('Klanten gegevens'!S651))</f>
        <v/>
      </c>
      <c r="Y696" s="19" t="str">
        <f t="shared" si="141"/>
        <v/>
      </c>
      <c r="Z696" s="20" t="str">
        <f>IF(ISBLANK('Klanten gegevens'!T651),"",TRIM('Klanten gegevens'!T651))</f>
        <v/>
      </c>
      <c r="AA696" s="19" t="str">
        <f t="shared" si="142"/>
        <v/>
      </c>
    </row>
    <row r="697" spans="1:27" x14ac:dyDescent="0.2">
      <c r="A697" s="19" t="str">
        <f>IF(ISBLANK('Klanten gegevens'!A652),"",TRIM(PROPER('Klanten gegevens'!A652)))</f>
        <v>Linde</v>
      </c>
      <c r="B697" s="19" t="str">
        <f t="shared" si="130"/>
        <v/>
      </c>
      <c r="C697" s="20" t="str">
        <f>IF(ISBLANK('Klanten gegevens'!B652),"",TRIM(PROPER('Klanten gegevens'!B652)))</f>
        <v>Janssen</v>
      </c>
      <c r="D697" s="19" t="str">
        <f t="shared" si="131"/>
        <v/>
      </c>
      <c r="E697" s="20" t="str">
        <f>IF(ISBLANK('Klanten gegevens'!C652),"",TRIM(PROPER('Klanten gegevens'!C652)))</f>
        <v>790</v>
      </c>
      <c r="F697" s="19" t="str">
        <f t="shared" si="132"/>
        <v/>
      </c>
      <c r="G697" s="19" t="str">
        <f>IF(F697="double ID",(MATCH(E697,E698:$E$3002,0)),"")</f>
        <v/>
      </c>
      <c r="H697" s="19" t="b">
        <f t="shared" si="133"/>
        <v>0</v>
      </c>
      <c r="I697" s="20" t="str">
        <f>IF(ISBLANK('Klanten gegevens'!D652),"",TRIM('Klanten gegevens'!D652))</f>
        <v>linde_janssen1407@hotmail.com</v>
      </c>
      <c r="J697" s="19" t="str">
        <f t="shared" si="134"/>
        <v/>
      </c>
      <c r="K697" s="19" t="str">
        <f>IF(J697="double email",(MATCH(I697,I698:$I$3002,0)),"")</f>
        <v/>
      </c>
      <c r="L697" s="19" t="b">
        <f t="shared" si="135"/>
        <v>0</v>
      </c>
      <c r="M697" s="20" t="str">
        <f>IF(ISBLANK('Klanten gegevens'!E652),"",TRIM('Klanten gegevens'!E652))</f>
        <v>ja</v>
      </c>
      <c r="N697" s="19" t="str">
        <f t="shared" si="136"/>
        <v/>
      </c>
      <c r="Q697" s="20" t="str">
        <f>IF(ISBLANK('Klanten gegevens'!R652),"",TRIM('Klanten gegevens'!R652))</f>
        <v/>
      </c>
      <c r="R697" s="19" t="str">
        <f t="shared" si="137"/>
        <v/>
      </c>
      <c r="S697" s="19" t="str">
        <f t="shared" si="138"/>
        <v/>
      </c>
      <c r="T697" s="19" t="str">
        <f t="shared" si="139"/>
        <v/>
      </c>
      <c r="U697" s="19" t="str">
        <f t="shared" si="140"/>
        <v/>
      </c>
      <c r="X697" s="20" t="str">
        <f>IF(ISBLANK('Klanten gegevens'!S652),"",TRIM('Klanten gegevens'!S652))</f>
        <v/>
      </c>
      <c r="Y697" s="19" t="str">
        <f t="shared" si="141"/>
        <v/>
      </c>
      <c r="Z697" s="20" t="str">
        <f>IF(ISBLANK('Klanten gegevens'!T652),"",TRIM('Klanten gegevens'!T652))</f>
        <v/>
      </c>
      <c r="AA697" s="19" t="str">
        <f t="shared" si="142"/>
        <v/>
      </c>
    </row>
    <row r="698" spans="1:27" x14ac:dyDescent="0.2">
      <c r="A698" s="19" t="str">
        <f>IF(ISBLANK('Klanten gegevens'!A653),"",TRIM(PROPER('Klanten gegevens'!A653)))</f>
        <v>Linyi</v>
      </c>
      <c r="B698" s="19" t="str">
        <f t="shared" si="130"/>
        <v/>
      </c>
      <c r="C698" s="20" t="str">
        <f>IF(ISBLANK('Klanten gegevens'!B653),"",TRIM(PROPER('Klanten gegevens'!B653)))</f>
        <v>Zhao</v>
      </c>
      <c r="D698" s="19" t="str">
        <f t="shared" si="131"/>
        <v/>
      </c>
      <c r="E698" s="20" t="str">
        <f>IF(ISBLANK('Klanten gegevens'!C653),"",TRIM(PROPER('Klanten gegevens'!C653)))</f>
        <v>1300</v>
      </c>
      <c r="F698" s="19" t="str">
        <f t="shared" si="132"/>
        <v/>
      </c>
      <c r="G698" s="19" t="str">
        <f>IF(F698="double ID",(MATCH(E698,E699:$E$3002,0)),"")</f>
        <v/>
      </c>
      <c r="H698" s="19" t="b">
        <f t="shared" si="133"/>
        <v>0</v>
      </c>
      <c r="I698" s="20" t="str">
        <f>IF(ISBLANK('Klanten gegevens'!D653),"",TRIM('Klanten gegevens'!D653))</f>
        <v>l.y.zhao.002@gmail.com</v>
      </c>
      <c r="J698" s="19" t="str">
        <f t="shared" si="134"/>
        <v/>
      </c>
      <c r="K698" s="19" t="str">
        <f>IF(J698="double email",(MATCH(I698,I699:$I$3002,0)),"")</f>
        <v/>
      </c>
      <c r="L698" s="19" t="b">
        <f t="shared" si="135"/>
        <v>0</v>
      </c>
      <c r="M698" s="20" t="str">
        <f>IF(ISBLANK('Klanten gegevens'!E653),"",TRIM('Klanten gegevens'!E653))</f>
        <v>ja</v>
      </c>
      <c r="N698" s="19" t="str">
        <f t="shared" si="136"/>
        <v/>
      </c>
      <c r="Q698" s="20" t="str">
        <f>IF(ISBLANK('Klanten gegevens'!R653),"",TRIM('Klanten gegevens'!R653))</f>
        <v/>
      </c>
      <c r="R698" s="19" t="str">
        <f t="shared" si="137"/>
        <v/>
      </c>
      <c r="S698" s="19" t="str">
        <f t="shared" si="138"/>
        <v/>
      </c>
      <c r="T698" s="19" t="str">
        <f t="shared" si="139"/>
        <v/>
      </c>
      <c r="U698" s="19" t="str">
        <f t="shared" si="140"/>
        <v/>
      </c>
      <c r="X698" s="20" t="str">
        <f>IF(ISBLANK('Klanten gegevens'!S653),"",TRIM('Klanten gegevens'!S653))</f>
        <v/>
      </c>
      <c r="Y698" s="19" t="str">
        <f t="shared" si="141"/>
        <v/>
      </c>
      <c r="Z698" s="20" t="str">
        <f>IF(ISBLANK('Klanten gegevens'!T653),"",TRIM('Klanten gegevens'!T653))</f>
        <v/>
      </c>
      <c r="AA698" s="19" t="str">
        <f t="shared" si="142"/>
        <v/>
      </c>
    </row>
    <row r="699" spans="1:27" x14ac:dyDescent="0.2">
      <c r="A699" s="19" t="str">
        <f>IF(ISBLANK('Klanten gegevens'!A654),"",TRIM(PROPER('Klanten gegevens'!A654)))</f>
        <v>Lisa</v>
      </c>
      <c r="B699" s="19" t="str">
        <f t="shared" si="130"/>
        <v/>
      </c>
      <c r="C699" s="20" t="str">
        <f>IF(ISBLANK('Klanten gegevens'!B654),"",TRIM(PROPER('Klanten gegevens'!B654)))</f>
        <v>Marquez Kroeze</v>
      </c>
      <c r="D699" s="19" t="str">
        <f t="shared" si="131"/>
        <v/>
      </c>
      <c r="E699" s="20" t="str">
        <f>IF(ISBLANK('Klanten gegevens'!C654),"",TRIM(PROPER('Klanten gegevens'!C654)))</f>
        <v>135</v>
      </c>
      <c r="F699" s="19" t="str">
        <f t="shared" si="132"/>
        <v/>
      </c>
      <c r="G699" s="19" t="str">
        <f>IF(F699="double ID",(MATCH(E699,E700:$E$3002,0)),"")</f>
        <v/>
      </c>
      <c r="H699" s="19" t="b">
        <f t="shared" si="133"/>
        <v>0</v>
      </c>
      <c r="I699" s="20" t="str">
        <f>IF(ISBLANK('Klanten gegevens'!D654),"",TRIM('Klanten gegevens'!D654))</f>
        <v>lisamarquezkroeze@gmail.com</v>
      </c>
      <c r="J699" s="19" t="str">
        <f t="shared" si="134"/>
        <v/>
      </c>
      <c r="K699" s="19" t="str">
        <f>IF(J699="double email",(MATCH(I699,I700:$I$3002,0)),"")</f>
        <v/>
      </c>
      <c r="L699" s="19" t="b">
        <f t="shared" si="135"/>
        <v>0</v>
      </c>
      <c r="M699" s="20" t="str">
        <f>IF(ISBLANK('Klanten gegevens'!E654),"",TRIM('Klanten gegevens'!E654))</f>
        <v>ja</v>
      </c>
      <c r="N699" s="19" t="str">
        <f t="shared" si="136"/>
        <v/>
      </c>
      <c r="Q699" s="20" t="str">
        <f>IF(ISBLANK('Klanten gegevens'!R654),"",TRIM('Klanten gegevens'!R654))</f>
        <v/>
      </c>
      <c r="R699" s="19" t="str">
        <f t="shared" si="137"/>
        <v/>
      </c>
      <c r="S699" s="19" t="str">
        <f t="shared" si="138"/>
        <v/>
      </c>
      <c r="T699" s="19" t="str">
        <f t="shared" si="139"/>
        <v/>
      </c>
      <c r="U699" s="19" t="str">
        <f t="shared" si="140"/>
        <v/>
      </c>
      <c r="X699" s="20" t="str">
        <f>IF(ISBLANK('Klanten gegevens'!S654),"",TRIM('Klanten gegevens'!S654))</f>
        <v/>
      </c>
      <c r="Y699" s="19" t="str">
        <f t="shared" si="141"/>
        <v/>
      </c>
      <c r="Z699" s="20" t="str">
        <f>IF(ISBLANK('Klanten gegevens'!T654),"",TRIM('Klanten gegevens'!T654))</f>
        <v/>
      </c>
      <c r="AA699" s="19" t="str">
        <f t="shared" si="142"/>
        <v/>
      </c>
    </row>
    <row r="700" spans="1:27" x14ac:dyDescent="0.2">
      <c r="A700" s="19" t="str">
        <f>IF(ISBLANK('Klanten gegevens'!A655),"",TRIM(PROPER('Klanten gegevens'!A655)))</f>
        <v>Lisa</v>
      </c>
      <c r="B700" s="19" t="str">
        <f t="shared" si="130"/>
        <v/>
      </c>
      <c r="C700" s="20" t="str">
        <f>IF(ISBLANK('Klanten gegevens'!B655),"",TRIM(PROPER('Klanten gegevens'!B655)))</f>
        <v>Bos</v>
      </c>
      <c r="D700" s="19" t="str">
        <f t="shared" si="131"/>
        <v/>
      </c>
      <c r="E700" s="20" t="str">
        <f>IF(ISBLANK('Klanten gegevens'!C655),"",TRIM(PROPER('Klanten gegevens'!C655)))</f>
        <v>380</v>
      </c>
      <c r="F700" s="19" t="str">
        <f t="shared" si="132"/>
        <v/>
      </c>
      <c r="G700" s="19" t="str">
        <f>IF(F700="double ID",(MATCH(E700,E701:$E$3002,0)),"")</f>
        <v/>
      </c>
      <c r="H700" s="19" t="b">
        <f t="shared" si="133"/>
        <v>0</v>
      </c>
      <c r="I700" s="20" t="str">
        <f>IF(ISBLANK('Klanten gegevens'!D655),"",TRIM('Klanten gegevens'!D655))</f>
        <v>lisa2bos@msn.com</v>
      </c>
      <c r="J700" s="19" t="str">
        <f t="shared" si="134"/>
        <v/>
      </c>
      <c r="K700" s="19" t="str">
        <f>IF(J700="double email",(MATCH(I700,I701:$I$3002,0)),"")</f>
        <v/>
      </c>
      <c r="L700" s="19" t="b">
        <f t="shared" si="135"/>
        <v>0</v>
      </c>
      <c r="M700" s="20" t="str">
        <f>IF(ISBLANK('Klanten gegevens'!E655),"",TRIM('Klanten gegevens'!E655))</f>
        <v>ja</v>
      </c>
      <c r="N700" s="19" t="str">
        <f t="shared" si="136"/>
        <v/>
      </c>
      <c r="Q700" s="20" t="str">
        <f>IF(ISBLANK('Klanten gegevens'!R655),"",TRIM('Klanten gegevens'!R655))</f>
        <v/>
      </c>
      <c r="R700" s="19" t="str">
        <f t="shared" si="137"/>
        <v/>
      </c>
      <c r="S700" s="19" t="str">
        <f t="shared" si="138"/>
        <v/>
      </c>
      <c r="T700" s="19" t="str">
        <f t="shared" si="139"/>
        <v/>
      </c>
      <c r="U700" s="19" t="str">
        <f t="shared" si="140"/>
        <v/>
      </c>
      <c r="X700" s="20" t="str">
        <f>IF(ISBLANK('Klanten gegevens'!S655),"",TRIM('Klanten gegevens'!S655))</f>
        <v/>
      </c>
      <c r="Y700" s="19" t="str">
        <f t="shared" si="141"/>
        <v/>
      </c>
      <c r="Z700" s="20" t="str">
        <f>IF(ISBLANK('Klanten gegevens'!T655),"",TRIM('Klanten gegevens'!T655))</f>
        <v/>
      </c>
      <c r="AA700" s="19" t="str">
        <f t="shared" si="142"/>
        <v/>
      </c>
    </row>
    <row r="701" spans="1:27" x14ac:dyDescent="0.2">
      <c r="A701" s="19" t="str">
        <f>IF(ISBLANK('Klanten gegevens'!A656),"",TRIM(PROPER('Klanten gegevens'!A656)))</f>
        <v>Lisa</v>
      </c>
      <c r="B701" s="19" t="str">
        <f t="shared" si="130"/>
        <v/>
      </c>
      <c r="C701" s="20" t="str">
        <f>IF(ISBLANK('Klanten gegevens'!B656),"",TRIM(PROPER('Klanten gegevens'!B656)))</f>
        <v>Cusumano</v>
      </c>
      <c r="D701" s="19" t="str">
        <f t="shared" si="131"/>
        <v/>
      </c>
      <c r="E701" s="20" t="str">
        <f>IF(ISBLANK('Klanten gegevens'!C656),"",TRIM(PROPER('Klanten gegevens'!C656)))</f>
        <v>474</v>
      </c>
      <c r="F701" s="19" t="str">
        <f t="shared" si="132"/>
        <v/>
      </c>
      <c r="G701" s="19" t="str">
        <f>IF(F701="double ID",(MATCH(E701,E702:$E$3002,0)),"")</f>
        <v/>
      </c>
      <c r="H701" s="19" t="b">
        <f t="shared" si="133"/>
        <v>0</v>
      </c>
      <c r="I701" s="20" t="str">
        <f>IF(ISBLANK('Klanten gegevens'!D656),"",TRIM('Klanten gegevens'!D656))</f>
        <v>lisa-c@live.be</v>
      </c>
      <c r="J701" s="19" t="str">
        <f t="shared" si="134"/>
        <v/>
      </c>
      <c r="K701" s="19" t="str">
        <f>IF(J701="double email",(MATCH(I701,I702:$I$3002,0)),"")</f>
        <v/>
      </c>
      <c r="L701" s="19" t="b">
        <f t="shared" si="135"/>
        <v>0</v>
      </c>
      <c r="M701" s="20" t="str">
        <f>IF(ISBLANK('Klanten gegevens'!E656),"",TRIM('Klanten gegevens'!E656))</f>
        <v>ja</v>
      </c>
      <c r="N701" s="19" t="str">
        <f t="shared" si="136"/>
        <v/>
      </c>
      <c r="Q701" s="20" t="str">
        <f>IF(ISBLANK('Klanten gegevens'!R656),"",TRIM('Klanten gegevens'!R656))</f>
        <v/>
      </c>
      <c r="R701" s="19" t="str">
        <f t="shared" si="137"/>
        <v/>
      </c>
      <c r="S701" s="19" t="str">
        <f t="shared" si="138"/>
        <v/>
      </c>
      <c r="T701" s="19" t="str">
        <f t="shared" si="139"/>
        <v/>
      </c>
      <c r="U701" s="19" t="str">
        <f t="shared" si="140"/>
        <v/>
      </c>
      <c r="X701" s="20" t="str">
        <f>IF(ISBLANK('Klanten gegevens'!S656),"",TRIM('Klanten gegevens'!S656))</f>
        <v/>
      </c>
      <c r="Y701" s="19" t="str">
        <f t="shared" si="141"/>
        <v/>
      </c>
      <c r="Z701" s="20" t="str">
        <f>IF(ISBLANK('Klanten gegevens'!T656),"",TRIM('Klanten gegevens'!T656))</f>
        <v/>
      </c>
      <c r="AA701" s="19" t="str">
        <f t="shared" si="142"/>
        <v/>
      </c>
    </row>
    <row r="702" spans="1:27" x14ac:dyDescent="0.2">
      <c r="A702" s="19" t="str">
        <f>IF(ISBLANK('Klanten gegevens'!A657),"",TRIM(PROPER('Klanten gegevens'!A657)))</f>
        <v>Lisa</v>
      </c>
      <c r="B702" s="19" t="str">
        <f t="shared" si="130"/>
        <v/>
      </c>
      <c r="C702" s="20" t="str">
        <f>IF(ISBLANK('Klanten gegevens'!B657),"",TRIM(PROPER('Klanten gegevens'!B657)))</f>
        <v>Herzog</v>
      </c>
      <c r="D702" s="19" t="str">
        <f t="shared" si="131"/>
        <v/>
      </c>
      <c r="E702" s="20" t="str">
        <f>IF(ISBLANK('Klanten gegevens'!C657),"",TRIM(PROPER('Klanten gegevens'!C657)))</f>
        <v>722</v>
      </c>
      <c r="F702" s="19" t="str">
        <f t="shared" si="132"/>
        <v/>
      </c>
      <c r="G702" s="19" t="str">
        <f>IF(F702="double ID",(MATCH(E702,E703:$E$3002,0)),"")</f>
        <v/>
      </c>
      <c r="H702" s="19" t="b">
        <f t="shared" si="133"/>
        <v>0</v>
      </c>
      <c r="I702" s="20" t="str">
        <f>IF(ISBLANK('Klanten gegevens'!D657),"",TRIM('Klanten gegevens'!D657))</f>
        <v>lisa.herzog@outlook.de</v>
      </c>
      <c r="J702" s="19" t="str">
        <f t="shared" si="134"/>
        <v/>
      </c>
      <c r="K702" s="19" t="str">
        <f>IF(J702="double email",(MATCH(I702,I703:$I$3002,0)),"")</f>
        <v/>
      </c>
      <c r="L702" s="19" t="b">
        <f t="shared" si="135"/>
        <v>0</v>
      </c>
      <c r="M702" s="20" t="str">
        <f>IF(ISBLANK('Klanten gegevens'!E657),"",TRIM('Klanten gegevens'!E657))</f>
        <v>ja</v>
      </c>
      <c r="N702" s="19" t="str">
        <f t="shared" si="136"/>
        <v/>
      </c>
      <c r="Q702" s="20" t="str">
        <f>IF(ISBLANK('Klanten gegevens'!R657),"",TRIM('Klanten gegevens'!R657))</f>
        <v/>
      </c>
      <c r="R702" s="19" t="str">
        <f t="shared" si="137"/>
        <v/>
      </c>
      <c r="S702" s="19" t="str">
        <f t="shared" si="138"/>
        <v/>
      </c>
      <c r="T702" s="19" t="str">
        <f t="shared" si="139"/>
        <v/>
      </c>
      <c r="U702" s="19" t="str">
        <f t="shared" si="140"/>
        <v/>
      </c>
      <c r="X702" s="20" t="str">
        <f>IF(ISBLANK('Klanten gegevens'!S657),"",TRIM('Klanten gegevens'!S657))</f>
        <v/>
      </c>
      <c r="Y702" s="19" t="str">
        <f t="shared" si="141"/>
        <v/>
      </c>
      <c r="Z702" s="20" t="str">
        <f>IF(ISBLANK('Klanten gegevens'!T657),"",TRIM('Klanten gegevens'!T657))</f>
        <v/>
      </c>
      <c r="AA702" s="19" t="str">
        <f t="shared" si="142"/>
        <v/>
      </c>
    </row>
    <row r="703" spans="1:27" x14ac:dyDescent="0.2">
      <c r="A703" s="19" t="e">
        <f>IF(ISBLANK('Klanten gegevens'!#REF!),"",TRIM(PROPER('Klanten gegevens'!#REF!)))</f>
        <v>#REF!</v>
      </c>
      <c r="B703" s="19" t="e">
        <f t="shared" si="130"/>
        <v>#REF!</v>
      </c>
      <c r="C703" s="20" t="e">
        <f>IF(ISBLANK('Klanten gegevens'!#REF!),"",TRIM(PROPER('Klanten gegevens'!#REF!)))</f>
        <v>#REF!</v>
      </c>
      <c r="D703" s="19" t="e">
        <f t="shared" si="131"/>
        <v>#REF!</v>
      </c>
      <c r="E703" s="20" t="e">
        <f>IF(ISBLANK('Klanten gegevens'!#REF!),"",TRIM(PROPER('Klanten gegevens'!#REF!)))</f>
        <v>#REF!</v>
      </c>
      <c r="F703" s="19" t="e">
        <f t="shared" si="132"/>
        <v>#REF!</v>
      </c>
      <c r="G703" s="19" t="e">
        <f>IF(F703="double ID",(MATCH(E703,E704:$E$3002,0)),"")</f>
        <v>#REF!</v>
      </c>
      <c r="H703" s="19" t="b">
        <f t="shared" si="133"/>
        <v>0</v>
      </c>
      <c r="I703" s="20" t="e">
        <f>IF(ISBLANK('Klanten gegevens'!#REF!),"",TRIM('Klanten gegevens'!#REF!))</f>
        <v>#REF!</v>
      </c>
      <c r="J703" s="19" t="e">
        <f t="shared" si="134"/>
        <v>#REF!</v>
      </c>
      <c r="K703" s="19" t="e">
        <f>IF(J703="double email",(MATCH(I703,I704:$I$3002,0)),"")</f>
        <v>#REF!</v>
      </c>
      <c r="L703" s="19" t="b">
        <f t="shared" si="135"/>
        <v>0</v>
      </c>
      <c r="M703" s="20" t="e">
        <f>IF(ISBLANK('Klanten gegevens'!#REF!),"",TRIM('Klanten gegevens'!#REF!))</f>
        <v>#REF!</v>
      </c>
      <c r="N703" s="19" t="e">
        <f t="shared" si="136"/>
        <v>#REF!</v>
      </c>
      <c r="Q703" s="20" t="e">
        <f>IF(ISBLANK('Klanten gegevens'!#REF!),"",TRIM('Klanten gegevens'!#REF!))</f>
        <v>#REF!</v>
      </c>
      <c r="R703" s="19" t="e">
        <f t="shared" si="137"/>
        <v>#REF!</v>
      </c>
      <c r="S703" s="19" t="e">
        <f t="shared" si="138"/>
        <v>#REF!</v>
      </c>
      <c r="T703" s="19" t="e">
        <f t="shared" si="139"/>
        <v>#REF!</v>
      </c>
      <c r="U703" s="19" t="e">
        <f t="shared" si="140"/>
        <v>#REF!</v>
      </c>
      <c r="X703" s="20" t="e">
        <f>IF(ISBLANK('Klanten gegevens'!#REF!),"",TRIM('Klanten gegevens'!#REF!))</f>
        <v>#REF!</v>
      </c>
      <c r="Y703" s="19" t="e">
        <f t="shared" si="141"/>
        <v>#REF!</v>
      </c>
      <c r="Z703" s="20" t="e">
        <f>IF(ISBLANK('Klanten gegevens'!#REF!),"",TRIM('Klanten gegevens'!#REF!))</f>
        <v>#REF!</v>
      </c>
      <c r="AA703" s="19" t="e">
        <f t="shared" si="142"/>
        <v>#REF!</v>
      </c>
    </row>
    <row r="704" spans="1:27" x14ac:dyDescent="0.2">
      <c r="A704" s="19" t="str">
        <f>IF(ISBLANK('Klanten gegevens'!A658),"",TRIM(PROPER('Klanten gegevens'!A658)))</f>
        <v>Lisanne</v>
      </c>
      <c r="B704" s="19" t="str">
        <f t="shared" si="130"/>
        <v/>
      </c>
      <c r="C704" s="20" t="str">
        <f>IF(ISBLANK('Klanten gegevens'!B658),"",TRIM(PROPER('Klanten gegevens'!B658)))</f>
        <v>Schutgens</v>
      </c>
      <c r="D704" s="19" t="str">
        <f t="shared" si="131"/>
        <v/>
      </c>
      <c r="E704" s="20" t="str">
        <f>IF(ISBLANK('Klanten gegevens'!C658),"",TRIM(PROPER('Klanten gegevens'!C658)))</f>
        <v>196</v>
      </c>
      <c r="F704" s="19" t="str">
        <f t="shared" si="132"/>
        <v/>
      </c>
      <c r="G704" s="19" t="str">
        <f>IF(F704="double ID",(MATCH(E704,E705:$E$3002,0)),"")</f>
        <v/>
      </c>
      <c r="H704" s="19" t="b">
        <f t="shared" si="133"/>
        <v>0</v>
      </c>
      <c r="I704" s="20" t="str">
        <f>IF(ISBLANK('Klanten gegevens'!D658),"",TRIM('Klanten gegevens'!D658))</f>
        <v>lisanneschutgens@hotmail.com</v>
      </c>
      <c r="J704" s="19" t="str">
        <f t="shared" si="134"/>
        <v/>
      </c>
      <c r="K704" s="19" t="str">
        <f>IF(J704="double email",(MATCH(I704,I705:$I$3002,0)),"")</f>
        <v/>
      </c>
      <c r="L704" s="19" t="b">
        <f t="shared" si="135"/>
        <v>0</v>
      </c>
      <c r="M704" s="20" t="str">
        <f>IF(ISBLANK('Klanten gegevens'!E658),"",TRIM('Klanten gegevens'!E658))</f>
        <v>ja</v>
      </c>
      <c r="N704" s="19" t="str">
        <f t="shared" si="136"/>
        <v/>
      </c>
      <c r="Q704" s="20" t="str">
        <f>IF(ISBLANK('Klanten gegevens'!R658),"",TRIM('Klanten gegevens'!R658))</f>
        <v/>
      </c>
      <c r="R704" s="19" t="str">
        <f t="shared" si="137"/>
        <v/>
      </c>
      <c r="S704" s="19" t="str">
        <f t="shared" si="138"/>
        <v/>
      </c>
      <c r="T704" s="19" t="str">
        <f t="shared" si="139"/>
        <v/>
      </c>
      <c r="U704" s="19" t="str">
        <f t="shared" si="140"/>
        <v/>
      </c>
      <c r="X704" s="20" t="str">
        <f>IF(ISBLANK('Klanten gegevens'!S658),"",TRIM('Klanten gegevens'!S658))</f>
        <v/>
      </c>
      <c r="Y704" s="19" t="str">
        <f t="shared" si="141"/>
        <v/>
      </c>
      <c r="Z704" s="20" t="str">
        <f>IF(ISBLANK('Klanten gegevens'!T658),"",TRIM('Klanten gegevens'!T658))</f>
        <v/>
      </c>
      <c r="AA704" s="19" t="str">
        <f t="shared" si="142"/>
        <v/>
      </c>
    </row>
    <row r="705" spans="1:27" x14ac:dyDescent="0.2">
      <c r="A705" s="19" t="str">
        <f>IF(ISBLANK('Klanten gegevens'!A659),"",TRIM(PROPER('Klanten gegevens'!A659)))</f>
        <v>Lisette</v>
      </c>
      <c r="B705" s="19" t="str">
        <f t="shared" si="130"/>
        <v/>
      </c>
      <c r="C705" s="20" t="str">
        <f>IF(ISBLANK('Klanten gegevens'!B659),"",TRIM(PROPER('Klanten gegevens'!B659)))</f>
        <v>Diaz</v>
      </c>
      <c r="D705" s="19" t="str">
        <f t="shared" si="131"/>
        <v/>
      </c>
      <c r="E705" s="20" t="str">
        <f>IF(ISBLANK('Klanten gegevens'!C659),"",TRIM(PROPER('Klanten gegevens'!C659)))</f>
        <v>55</v>
      </c>
      <c r="F705" s="19" t="str">
        <f t="shared" si="132"/>
        <v/>
      </c>
      <c r="G705" s="19" t="str">
        <f>IF(F705="double ID",(MATCH(E705,E706:$E$3002,0)),"")</f>
        <v/>
      </c>
      <c r="H705" s="19" t="b">
        <f t="shared" si="133"/>
        <v>0</v>
      </c>
      <c r="I705" s="20" t="str">
        <f>IF(ISBLANK('Klanten gegevens'!D659),"",TRIM('Klanten gegevens'!D659))</f>
        <v>lisette.diaz78@gmail.com</v>
      </c>
      <c r="J705" s="19" t="str">
        <f t="shared" si="134"/>
        <v/>
      </c>
      <c r="K705" s="19" t="str">
        <f>IF(J705="double email",(MATCH(I705,I706:$I$3002,0)),"")</f>
        <v/>
      </c>
      <c r="L705" s="19" t="b">
        <f t="shared" si="135"/>
        <v>0</v>
      </c>
      <c r="M705" s="20" t="str">
        <f>IF(ISBLANK('Klanten gegevens'!E659),"",TRIM('Klanten gegevens'!E659))</f>
        <v>ja</v>
      </c>
      <c r="N705" s="19" t="str">
        <f t="shared" si="136"/>
        <v/>
      </c>
      <c r="Q705" s="20" t="str">
        <f>IF(ISBLANK('Klanten gegevens'!R659),"",TRIM('Klanten gegevens'!R659))</f>
        <v/>
      </c>
      <c r="R705" s="19" t="str">
        <f t="shared" si="137"/>
        <v/>
      </c>
      <c r="S705" s="19" t="str">
        <f t="shared" si="138"/>
        <v/>
      </c>
      <c r="T705" s="19" t="str">
        <f t="shared" si="139"/>
        <v/>
      </c>
      <c r="U705" s="19" t="str">
        <f t="shared" si="140"/>
        <v/>
      </c>
      <c r="X705" s="20" t="str">
        <f>IF(ISBLANK('Klanten gegevens'!S659),"",TRIM('Klanten gegevens'!S659))</f>
        <v/>
      </c>
      <c r="Y705" s="19" t="str">
        <f t="shared" si="141"/>
        <v/>
      </c>
      <c r="Z705" s="20" t="str">
        <f>IF(ISBLANK('Klanten gegevens'!T659),"",TRIM('Klanten gegevens'!T659))</f>
        <v/>
      </c>
      <c r="AA705" s="19" t="str">
        <f t="shared" si="142"/>
        <v/>
      </c>
    </row>
    <row r="706" spans="1:27" x14ac:dyDescent="0.2">
      <c r="A706" s="19" t="str">
        <f>IF(ISBLANK('Klanten gegevens'!A660),"",TRIM(PROPER('Klanten gegevens'!A660)))</f>
        <v>Lisette</v>
      </c>
      <c r="B706" s="19" t="str">
        <f t="shared" si="130"/>
        <v/>
      </c>
      <c r="C706" s="20" t="str">
        <f>IF(ISBLANK('Klanten gegevens'!B660),"",TRIM(PROPER('Klanten gegevens'!B660)))</f>
        <v>Bouw</v>
      </c>
      <c r="D706" s="19" t="str">
        <f t="shared" si="131"/>
        <v/>
      </c>
      <c r="E706" s="20" t="str">
        <f>IF(ISBLANK('Klanten gegevens'!C660),"",TRIM(PROPER('Klanten gegevens'!C660)))</f>
        <v>386</v>
      </c>
      <c r="F706" s="19" t="str">
        <f t="shared" si="132"/>
        <v/>
      </c>
      <c r="G706" s="19" t="str">
        <f>IF(F706="double ID",(MATCH(E706,E707:$E$3002,0)),"")</f>
        <v/>
      </c>
      <c r="H706" s="19" t="b">
        <f t="shared" si="133"/>
        <v>0</v>
      </c>
      <c r="I706" s="20" t="str">
        <f>IF(ISBLANK('Klanten gegevens'!D660),"",TRIM('Klanten gegevens'!D660))</f>
        <v>lisette-1@hotmail.com</v>
      </c>
      <c r="J706" s="19" t="str">
        <f t="shared" si="134"/>
        <v/>
      </c>
      <c r="K706" s="19" t="str">
        <f>IF(J706="double email",(MATCH(I706,I707:$I$3002,0)),"")</f>
        <v/>
      </c>
      <c r="L706" s="19" t="b">
        <f t="shared" si="135"/>
        <v>0</v>
      </c>
      <c r="M706" s="20" t="str">
        <f>IF(ISBLANK('Klanten gegevens'!E660),"",TRIM('Klanten gegevens'!E660))</f>
        <v>ja</v>
      </c>
      <c r="N706" s="19" t="str">
        <f t="shared" si="136"/>
        <v/>
      </c>
      <c r="Q706" s="20" t="str">
        <f>IF(ISBLANK('Klanten gegevens'!R660),"",TRIM('Klanten gegevens'!R660))</f>
        <v/>
      </c>
      <c r="R706" s="19" t="str">
        <f t="shared" si="137"/>
        <v/>
      </c>
      <c r="S706" s="19" t="str">
        <f t="shared" si="138"/>
        <v/>
      </c>
      <c r="T706" s="19" t="str">
        <f t="shared" si="139"/>
        <v/>
      </c>
      <c r="U706" s="19" t="str">
        <f t="shared" si="140"/>
        <v/>
      </c>
      <c r="X706" s="20" t="str">
        <f>IF(ISBLANK('Klanten gegevens'!S660),"",TRIM('Klanten gegevens'!S660))</f>
        <v/>
      </c>
      <c r="Y706" s="19" t="str">
        <f t="shared" si="141"/>
        <v/>
      </c>
      <c r="Z706" s="20" t="str">
        <f>IF(ISBLANK('Klanten gegevens'!T660),"",TRIM('Klanten gegevens'!T660))</f>
        <v/>
      </c>
      <c r="AA706" s="19" t="str">
        <f t="shared" si="142"/>
        <v/>
      </c>
    </row>
    <row r="707" spans="1:27" x14ac:dyDescent="0.2">
      <c r="A707" s="19" t="e">
        <f>IF(ISBLANK('Klanten gegevens'!#REF!),"",TRIM(PROPER('Klanten gegevens'!#REF!)))</f>
        <v>#REF!</v>
      </c>
      <c r="B707" s="19" t="e">
        <f t="shared" si="130"/>
        <v>#REF!</v>
      </c>
      <c r="C707" s="20" t="e">
        <f>IF(ISBLANK('Klanten gegevens'!#REF!),"",TRIM(PROPER('Klanten gegevens'!#REF!)))</f>
        <v>#REF!</v>
      </c>
      <c r="D707" s="19" t="e">
        <f t="shared" si="131"/>
        <v>#REF!</v>
      </c>
      <c r="E707" s="20" t="e">
        <f>IF(ISBLANK('Klanten gegevens'!#REF!),"",TRIM(PROPER('Klanten gegevens'!#REF!)))</f>
        <v>#REF!</v>
      </c>
      <c r="F707" s="19" t="e">
        <f t="shared" si="132"/>
        <v>#REF!</v>
      </c>
      <c r="G707" s="19" t="e">
        <f>IF(F707="double ID",(MATCH(E707,E708:$E$3002,0)),"")</f>
        <v>#REF!</v>
      </c>
      <c r="H707" s="19" t="b">
        <f t="shared" si="133"/>
        <v>0</v>
      </c>
      <c r="I707" s="20" t="e">
        <f>IF(ISBLANK('Klanten gegevens'!#REF!),"",TRIM('Klanten gegevens'!#REF!))</f>
        <v>#REF!</v>
      </c>
      <c r="J707" s="19" t="e">
        <f t="shared" si="134"/>
        <v>#REF!</v>
      </c>
      <c r="K707" s="19" t="e">
        <f>IF(J707="double email",(MATCH(I707,I708:$I$3002,0)),"")</f>
        <v>#REF!</v>
      </c>
      <c r="L707" s="19" t="b">
        <f t="shared" si="135"/>
        <v>0</v>
      </c>
      <c r="M707" s="20" t="e">
        <f>IF(ISBLANK('Klanten gegevens'!#REF!),"",TRIM('Klanten gegevens'!#REF!))</f>
        <v>#REF!</v>
      </c>
      <c r="N707" s="19" t="e">
        <f t="shared" si="136"/>
        <v>#REF!</v>
      </c>
      <c r="Q707" s="20" t="e">
        <f>IF(ISBLANK('Klanten gegevens'!#REF!),"",TRIM('Klanten gegevens'!#REF!))</f>
        <v>#REF!</v>
      </c>
      <c r="R707" s="19" t="e">
        <f t="shared" si="137"/>
        <v>#REF!</v>
      </c>
      <c r="S707" s="19" t="e">
        <f t="shared" si="138"/>
        <v>#REF!</v>
      </c>
      <c r="T707" s="19" t="e">
        <f t="shared" si="139"/>
        <v>#REF!</v>
      </c>
      <c r="U707" s="19" t="e">
        <f t="shared" si="140"/>
        <v>#REF!</v>
      </c>
      <c r="X707" s="20" t="e">
        <f>IF(ISBLANK('Klanten gegevens'!#REF!),"",TRIM('Klanten gegevens'!#REF!))</f>
        <v>#REF!</v>
      </c>
      <c r="Y707" s="19" t="e">
        <f t="shared" si="141"/>
        <v>#REF!</v>
      </c>
      <c r="Z707" s="20" t="e">
        <f>IF(ISBLANK('Klanten gegevens'!#REF!),"",TRIM('Klanten gegevens'!#REF!))</f>
        <v>#REF!</v>
      </c>
      <c r="AA707" s="19" t="e">
        <f t="shared" si="142"/>
        <v>#REF!</v>
      </c>
    </row>
    <row r="708" spans="1:27" x14ac:dyDescent="0.2">
      <c r="A708" s="19" t="str">
        <f>IF(ISBLANK('Klanten gegevens'!A661),"",TRIM(PROPER('Klanten gegevens'!A661)))</f>
        <v>Lisette</v>
      </c>
      <c r="B708" s="19" t="str">
        <f t="shared" ref="B708:B771" si="143">IF(AND(A708="",C708=""),"",IF(A708="","missing info",""))</f>
        <v/>
      </c>
      <c r="C708" s="20" t="str">
        <f>IF(ISBLANK('Klanten gegevens'!B661),"",TRIM(PROPER('Klanten gegevens'!B661)))</f>
        <v>Willems</v>
      </c>
      <c r="D708" s="19" t="str">
        <f t="shared" ref="D708:D771" si="144">IF(AND(A708="",C708=""),"",IF(C708="","missing info",""))</f>
        <v/>
      </c>
      <c r="E708" s="20" t="str">
        <f>IF(ISBLANK('Klanten gegevens'!C661),"",TRIM(PROPER('Klanten gegevens'!C661)))</f>
        <v>1302</v>
      </c>
      <c r="F708" s="19" t="str">
        <f t="shared" ref="F708:F771" si="145">IF(AND(A708="",C708=""),"",IF(E708="","missing Club_Member_ID",IF(COUNTIF($E$3:$E$3002,E708)&gt;1,"double ID","")))</f>
        <v/>
      </c>
      <c r="G708" s="19" t="str">
        <f>IF(F708="double ID",(MATCH(E708,E709:$E$3002,0)),"")</f>
        <v/>
      </c>
      <c r="H708" s="19" t="b">
        <f t="shared" ref="H708:H771" si="146">ISNUMBER(G708)</f>
        <v>0</v>
      </c>
      <c r="I708" s="20" t="str">
        <f>IF(ISBLANK('Klanten gegevens'!D661),"",TRIM('Klanten gegevens'!D661))</f>
        <v>lisette_willems@yahoo.com</v>
      </c>
      <c r="J708" s="19" t="str">
        <f t="shared" ref="J708:J771" si="147">IF(AND(A708="",C708=""),"",IF(I708="","missing email",IF(COUNTIF($I$3:$I$3002,I708)&gt;1,"double email",IF(ISNUMBER(SEARCH(",",I708)),"no comma allowed",IF(ISNUMBER(SEARCH("@",I708)),"","no @ sign")))))</f>
        <v/>
      </c>
      <c r="K708" s="19" t="str">
        <f>IF(J708="double email",(MATCH(I708,I709:$I$3002,0)),"")</f>
        <v/>
      </c>
      <c r="L708" s="19" t="b">
        <f t="shared" ref="L708:L771" si="148">ISNUMBER(K708)</f>
        <v>0</v>
      </c>
      <c r="M708" s="20" t="str">
        <f>IF(ISBLANK('Klanten gegevens'!E661),"",TRIM('Klanten gegevens'!E661))</f>
        <v>ja</v>
      </c>
      <c r="N708" s="19" t="str">
        <f t="shared" ref="N708:N771" si="149">IF(OR(M708="Ja",M708="Nee"),"",IF(AND(M708="",C708="",A708=""),"","please check"))</f>
        <v/>
      </c>
      <c r="Q708" s="20" t="str">
        <f>IF(ISBLANK('Klanten gegevens'!R661),"",TRIM('Klanten gegevens'!R661))</f>
        <v/>
      </c>
      <c r="R708" s="19" t="str">
        <f t="shared" ref="R708:R771" si="150">LEFT(Q708,2)</f>
        <v/>
      </c>
      <c r="S708" s="19" t="str">
        <f t="shared" ref="S708:S771" si="151">IF(Q708="","",LEN(Q708))</f>
        <v/>
      </c>
      <c r="T708" s="19" t="str">
        <f t="shared" ref="T708:T771" si="152">IF(AND(A708="",C708=""),"",IF(Q708="","",IF(S708&lt;VLOOKUP(R708,$V$3:$W$58,2,FALSE),"IBAN too short",IF(S708&gt;VLOOKUP(R708,$V$3:$W$58,2,FALSE),"IBAN too long",""))))</f>
        <v/>
      </c>
      <c r="U708" s="19" t="str">
        <f t="shared" ref="U708:U771" si="153">IF(R708="","",IF(OR(R708="BE",R708="DE",R708="FR",R708="LUX",R708="NL"),"","Check country code"))</f>
        <v/>
      </c>
      <c r="X708" s="20" t="str">
        <f>IF(ISBLANK('Klanten gegevens'!S661),"",TRIM('Klanten gegevens'!S661))</f>
        <v/>
      </c>
      <c r="Y708" s="19" t="str">
        <f t="shared" ref="Y708:Y771" si="154">IF(AND(A708="",C708=""),"",IF(Q708="","",IF(X708="","missing info","")))</f>
        <v/>
      </c>
      <c r="Z708" s="20" t="str">
        <f>IF(ISBLANK('Klanten gegevens'!T661),"",TRIM('Klanten gegevens'!T661))</f>
        <v/>
      </c>
      <c r="AA708" s="19" t="str">
        <f t="shared" ref="AA708:AA771" si="155">IF(AND(A708="",C708=""),"",IF(Q708="","",IF(LEN(Z708)&gt;11,"BIC too long",IF(AND(LEN(Z708)&gt;0,LEN(Z708)&lt;11),"BIC too short",IF(LEN(Z708)=11,"","missing info")))))</f>
        <v/>
      </c>
    </row>
    <row r="709" spans="1:27" x14ac:dyDescent="0.2">
      <c r="A709" s="19" t="str">
        <f>IF(ISBLANK('Klanten gegevens'!A662),"",TRIM(PROPER('Klanten gegevens'!A662)))</f>
        <v>Liz</v>
      </c>
      <c r="B709" s="19" t="str">
        <f t="shared" si="143"/>
        <v/>
      </c>
      <c r="C709" s="20" t="str">
        <f>IF(ISBLANK('Klanten gegevens'!B662),"",TRIM(PROPER('Klanten gegevens'!B662)))</f>
        <v>Van Der Linden</v>
      </c>
      <c r="D709" s="19" t="str">
        <f t="shared" si="144"/>
        <v/>
      </c>
      <c r="E709" s="20" t="str">
        <f>IF(ISBLANK('Klanten gegevens'!C662),"",TRIM(PROPER('Klanten gegevens'!C662)))</f>
        <v>1303</v>
      </c>
      <c r="F709" s="19" t="str">
        <f t="shared" si="145"/>
        <v/>
      </c>
      <c r="G709" s="19" t="str">
        <f>IF(F709="double ID",(MATCH(E709,E710:$E$3002,0)),"")</f>
        <v/>
      </c>
      <c r="H709" s="19" t="b">
        <f t="shared" si="146"/>
        <v>0</v>
      </c>
      <c r="I709" s="20" t="str">
        <f>IF(ISBLANK('Klanten gegevens'!D662),"",TRIM('Klanten gegevens'!D662))</f>
        <v>vdlinden.lm@gmail.com</v>
      </c>
      <c r="J709" s="19" t="str">
        <f t="shared" si="147"/>
        <v/>
      </c>
      <c r="K709" s="19" t="str">
        <f>IF(J709="double email",(MATCH(I709,I710:$I$3002,0)),"")</f>
        <v/>
      </c>
      <c r="L709" s="19" t="b">
        <f t="shared" si="148"/>
        <v>0</v>
      </c>
      <c r="M709" s="20" t="str">
        <f>IF(ISBLANK('Klanten gegevens'!E662),"",TRIM('Klanten gegevens'!E662))</f>
        <v>ja</v>
      </c>
      <c r="N709" s="19" t="str">
        <f t="shared" si="149"/>
        <v/>
      </c>
      <c r="Q709" s="20" t="str">
        <f>IF(ISBLANK('Klanten gegevens'!R662),"",TRIM('Klanten gegevens'!R662))</f>
        <v/>
      </c>
      <c r="R709" s="19" t="str">
        <f t="shared" si="150"/>
        <v/>
      </c>
      <c r="S709" s="19" t="str">
        <f t="shared" si="151"/>
        <v/>
      </c>
      <c r="T709" s="19" t="str">
        <f t="shared" si="152"/>
        <v/>
      </c>
      <c r="U709" s="19" t="str">
        <f t="shared" si="153"/>
        <v/>
      </c>
      <c r="X709" s="20" t="str">
        <f>IF(ISBLANK('Klanten gegevens'!S662),"",TRIM('Klanten gegevens'!S662))</f>
        <v/>
      </c>
      <c r="Y709" s="19" t="str">
        <f t="shared" si="154"/>
        <v/>
      </c>
      <c r="Z709" s="20" t="str">
        <f>IF(ISBLANK('Klanten gegevens'!T662),"",TRIM('Klanten gegevens'!T662))</f>
        <v/>
      </c>
      <c r="AA709" s="19" t="str">
        <f t="shared" si="155"/>
        <v/>
      </c>
    </row>
    <row r="710" spans="1:27" x14ac:dyDescent="0.2">
      <c r="A710" s="19" t="str">
        <f>IF(ISBLANK('Klanten gegevens'!A663),"",TRIM(PROPER('Klanten gegevens'!A663)))</f>
        <v>Lizzie</v>
      </c>
      <c r="B710" s="19" t="str">
        <f t="shared" si="143"/>
        <v/>
      </c>
      <c r="C710" s="20" t="str">
        <f>IF(ISBLANK('Klanten gegevens'!B663),"",TRIM(PROPER('Klanten gegevens'!B663)))</f>
        <v>Konings</v>
      </c>
      <c r="D710" s="19" t="str">
        <f t="shared" si="144"/>
        <v/>
      </c>
      <c r="E710" s="20" t="str">
        <f>IF(ISBLANK('Klanten gegevens'!C663),"",TRIM(PROPER('Klanten gegevens'!C663)))</f>
        <v>113</v>
      </c>
      <c r="F710" s="19" t="str">
        <f t="shared" si="145"/>
        <v/>
      </c>
      <c r="G710" s="19" t="str">
        <f>IF(F710="double ID",(MATCH(E710,E711:$E$3002,0)),"")</f>
        <v/>
      </c>
      <c r="H710" s="19" t="b">
        <f t="shared" si="146"/>
        <v>0</v>
      </c>
      <c r="I710" s="20" t="str">
        <f>IF(ISBLANK('Klanten gegevens'!D663),"",TRIM('Klanten gegevens'!D663))</f>
        <v>lizziekonings@hotmail.com</v>
      </c>
      <c r="J710" s="19" t="str">
        <f t="shared" si="147"/>
        <v/>
      </c>
      <c r="K710" s="19" t="str">
        <f>IF(J710="double email",(MATCH(I710,I711:$I$3002,0)),"")</f>
        <v/>
      </c>
      <c r="L710" s="19" t="b">
        <f t="shared" si="148"/>
        <v>0</v>
      </c>
      <c r="M710" s="20" t="str">
        <f>IF(ISBLANK('Klanten gegevens'!E663),"",TRIM('Klanten gegevens'!E663))</f>
        <v>ja</v>
      </c>
      <c r="N710" s="19" t="str">
        <f t="shared" si="149"/>
        <v/>
      </c>
      <c r="Q710" s="20" t="str">
        <f>IF(ISBLANK('Klanten gegevens'!R663),"",TRIM('Klanten gegevens'!R663))</f>
        <v/>
      </c>
      <c r="R710" s="19" t="str">
        <f t="shared" si="150"/>
        <v/>
      </c>
      <c r="S710" s="19" t="str">
        <f t="shared" si="151"/>
        <v/>
      </c>
      <c r="T710" s="19" t="str">
        <f t="shared" si="152"/>
        <v/>
      </c>
      <c r="U710" s="19" t="str">
        <f t="shared" si="153"/>
        <v/>
      </c>
      <c r="X710" s="20" t="str">
        <f>IF(ISBLANK('Klanten gegevens'!S663),"",TRIM('Klanten gegevens'!S663))</f>
        <v/>
      </c>
      <c r="Y710" s="19" t="str">
        <f t="shared" si="154"/>
        <v/>
      </c>
      <c r="Z710" s="20" t="str">
        <f>IF(ISBLANK('Klanten gegevens'!T663),"",TRIM('Klanten gegevens'!T663))</f>
        <v/>
      </c>
      <c r="AA710" s="19" t="str">
        <f t="shared" si="155"/>
        <v/>
      </c>
    </row>
    <row r="711" spans="1:27" x14ac:dyDescent="0.2">
      <c r="A711" s="19" t="str">
        <f>IF(ISBLANK('Klanten gegevens'!A664),"",TRIM(PROPER('Klanten gegevens'!A664)))</f>
        <v>Lode</v>
      </c>
      <c r="B711" s="19" t="str">
        <f t="shared" si="143"/>
        <v/>
      </c>
      <c r="C711" s="20" t="str">
        <f>IF(ISBLANK('Klanten gegevens'!B664),"",TRIM(PROPER('Klanten gegevens'!B664)))</f>
        <v>Comhair</v>
      </c>
      <c r="D711" s="19" t="str">
        <f t="shared" si="144"/>
        <v/>
      </c>
      <c r="E711" s="20" t="str">
        <f>IF(ISBLANK('Klanten gegevens'!C664),"",TRIM(PROPER('Klanten gegevens'!C664)))</f>
        <v>451</v>
      </c>
      <c r="F711" s="19" t="str">
        <f t="shared" si="145"/>
        <v/>
      </c>
      <c r="G711" s="19" t="str">
        <f>IF(F711="double ID",(MATCH(E711,E712:$E$3002,0)),"")</f>
        <v/>
      </c>
      <c r="H711" s="19" t="b">
        <f t="shared" si="146"/>
        <v>0</v>
      </c>
      <c r="I711" s="20" t="str">
        <f>IF(ISBLANK('Klanten gegevens'!D664),"",TRIM('Klanten gegevens'!D664))</f>
        <v>lode.comhair@hotmail.be</v>
      </c>
      <c r="J711" s="19" t="str">
        <f t="shared" si="147"/>
        <v/>
      </c>
      <c r="K711" s="19" t="str">
        <f>IF(J711="double email",(MATCH(I711,I712:$I$3002,0)),"")</f>
        <v/>
      </c>
      <c r="L711" s="19" t="b">
        <f t="shared" si="148"/>
        <v>0</v>
      </c>
      <c r="M711" s="20" t="str">
        <f>IF(ISBLANK('Klanten gegevens'!E664),"",TRIM('Klanten gegevens'!E664))</f>
        <v>ja</v>
      </c>
      <c r="N711" s="19" t="str">
        <f t="shared" si="149"/>
        <v/>
      </c>
      <c r="Q711" s="20" t="str">
        <f>IF(ISBLANK('Klanten gegevens'!R664),"",TRIM('Klanten gegevens'!R664))</f>
        <v/>
      </c>
      <c r="R711" s="19" t="str">
        <f t="shared" si="150"/>
        <v/>
      </c>
      <c r="S711" s="19" t="str">
        <f t="shared" si="151"/>
        <v/>
      </c>
      <c r="T711" s="19" t="str">
        <f t="shared" si="152"/>
        <v/>
      </c>
      <c r="U711" s="19" t="str">
        <f t="shared" si="153"/>
        <v/>
      </c>
      <c r="X711" s="20" t="str">
        <f>IF(ISBLANK('Klanten gegevens'!S664),"",TRIM('Klanten gegevens'!S664))</f>
        <v/>
      </c>
      <c r="Y711" s="19" t="str">
        <f t="shared" si="154"/>
        <v/>
      </c>
      <c r="Z711" s="20" t="str">
        <f>IF(ISBLANK('Klanten gegevens'!T664),"",TRIM('Klanten gegevens'!T664))</f>
        <v/>
      </c>
      <c r="AA711" s="19" t="str">
        <f t="shared" si="155"/>
        <v/>
      </c>
    </row>
    <row r="712" spans="1:27" x14ac:dyDescent="0.2">
      <c r="A712" s="19" t="str">
        <f>IF(ISBLANK('Klanten gegevens'!A665),"",TRIM(PROPER('Klanten gegevens'!A665)))</f>
        <v>Loek</v>
      </c>
      <c r="B712" s="19" t="str">
        <f t="shared" si="143"/>
        <v/>
      </c>
      <c r="C712" s="20" t="str">
        <f>IF(ISBLANK('Klanten gegevens'!B665),"",TRIM(PROPER('Klanten gegevens'!B665)))</f>
        <v>Goossens</v>
      </c>
      <c r="D712" s="19" t="str">
        <f t="shared" si="144"/>
        <v/>
      </c>
      <c r="E712" s="20" t="str">
        <f>IF(ISBLANK('Klanten gegevens'!C665),"",TRIM(PROPER('Klanten gegevens'!C665)))</f>
        <v>640</v>
      </c>
      <c r="F712" s="19" t="str">
        <f t="shared" si="145"/>
        <v/>
      </c>
      <c r="G712" s="19" t="str">
        <f>IF(F712="double ID",(MATCH(E712,E713:$E$3002,0)),"")</f>
        <v/>
      </c>
      <c r="H712" s="19" t="b">
        <f t="shared" si="146"/>
        <v>0</v>
      </c>
      <c r="I712" s="20" t="str">
        <f>IF(ISBLANK('Klanten gegevens'!D665),"",TRIM('Klanten gegevens'!D665))</f>
        <v>ridley1912@gmail.com</v>
      </c>
      <c r="J712" s="19" t="str">
        <f t="shared" si="147"/>
        <v/>
      </c>
      <c r="K712" s="19" t="str">
        <f>IF(J712="double email",(MATCH(I712,I713:$I$3002,0)),"")</f>
        <v/>
      </c>
      <c r="L712" s="19" t="b">
        <f t="shared" si="148"/>
        <v>0</v>
      </c>
      <c r="M712" s="20" t="str">
        <f>IF(ISBLANK('Klanten gegevens'!E665),"",TRIM('Klanten gegevens'!E665))</f>
        <v>ja</v>
      </c>
      <c r="N712" s="19" t="str">
        <f t="shared" si="149"/>
        <v/>
      </c>
      <c r="Q712" s="20" t="str">
        <f>IF(ISBLANK('Klanten gegevens'!R665),"",TRIM('Klanten gegevens'!R665))</f>
        <v/>
      </c>
      <c r="R712" s="19" t="str">
        <f t="shared" si="150"/>
        <v/>
      </c>
      <c r="S712" s="19" t="str">
        <f t="shared" si="151"/>
        <v/>
      </c>
      <c r="T712" s="19" t="str">
        <f t="shared" si="152"/>
        <v/>
      </c>
      <c r="U712" s="19" t="str">
        <f t="shared" si="153"/>
        <v/>
      </c>
      <c r="X712" s="20" t="str">
        <f>IF(ISBLANK('Klanten gegevens'!S665),"",TRIM('Klanten gegevens'!S665))</f>
        <v/>
      </c>
      <c r="Y712" s="19" t="str">
        <f t="shared" si="154"/>
        <v/>
      </c>
      <c r="Z712" s="20" t="str">
        <f>IF(ISBLANK('Klanten gegevens'!T665),"",TRIM('Klanten gegevens'!T665))</f>
        <v/>
      </c>
      <c r="AA712" s="19" t="str">
        <f t="shared" si="155"/>
        <v/>
      </c>
    </row>
    <row r="713" spans="1:27" x14ac:dyDescent="0.2">
      <c r="A713" s="19" t="str">
        <f>IF(ISBLANK('Klanten gegevens'!A666),"",TRIM(PROPER('Klanten gegevens'!A666)))</f>
        <v>Loes</v>
      </c>
      <c r="B713" s="19" t="str">
        <f t="shared" si="143"/>
        <v/>
      </c>
      <c r="C713" s="20" t="str">
        <f>IF(ISBLANK('Klanten gegevens'!B666),"",TRIM(PROPER('Klanten gegevens'!B666)))</f>
        <v>Caelers</v>
      </c>
      <c r="D713" s="19" t="str">
        <f t="shared" si="144"/>
        <v/>
      </c>
      <c r="E713" s="20" t="str">
        <f>IF(ISBLANK('Klanten gegevens'!C666),"",TRIM(PROPER('Klanten gegevens'!C666)))</f>
        <v>36</v>
      </c>
      <c r="F713" s="19" t="str">
        <f t="shared" si="145"/>
        <v/>
      </c>
      <c r="G713" s="19" t="str">
        <f>IF(F713="double ID",(MATCH(E713,E714:$E$3002,0)),"")</f>
        <v/>
      </c>
      <c r="H713" s="19" t="b">
        <f t="shared" si="146"/>
        <v>0</v>
      </c>
      <c r="I713" s="20" t="str">
        <f>IF(ISBLANK('Klanten gegevens'!D666),"",TRIM('Klanten gegevens'!D666))</f>
        <v>l_caelers@hotmail.com</v>
      </c>
      <c r="J713" s="19" t="str">
        <f t="shared" si="147"/>
        <v/>
      </c>
      <c r="K713" s="19" t="str">
        <f>IF(J713="double email",(MATCH(I713,I714:$I$3002,0)),"")</f>
        <v/>
      </c>
      <c r="L713" s="19" t="b">
        <f t="shared" si="148"/>
        <v>0</v>
      </c>
      <c r="M713" s="20" t="str">
        <f>IF(ISBLANK('Klanten gegevens'!E666),"",TRIM('Klanten gegevens'!E666))</f>
        <v>ja</v>
      </c>
      <c r="N713" s="19" t="str">
        <f t="shared" si="149"/>
        <v/>
      </c>
      <c r="Q713" s="20" t="str">
        <f>IF(ISBLANK('Klanten gegevens'!R666),"",TRIM('Klanten gegevens'!R666))</f>
        <v/>
      </c>
      <c r="R713" s="19" t="str">
        <f t="shared" si="150"/>
        <v/>
      </c>
      <c r="S713" s="19" t="str">
        <f t="shared" si="151"/>
        <v/>
      </c>
      <c r="T713" s="19" t="str">
        <f t="shared" si="152"/>
        <v/>
      </c>
      <c r="U713" s="19" t="str">
        <f t="shared" si="153"/>
        <v/>
      </c>
      <c r="X713" s="20" t="str">
        <f>IF(ISBLANK('Klanten gegevens'!S666),"",TRIM('Klanten gegevens'!S666))</f>
        <v/>
      </c>
      <c r="Y713" s="19" t="str">
        <f t="shared" si="154"/>
        <v/>
      </c>
      <c r="Z713" s="20" t="str">
        <f>IF(ISBLANK('Klanten gegevens'!T666),"",TRIM('Klanten gegevens'!T666))</f>
        <v/>
      </c>
      <c r="AA713" s="19" t="str">
        <f t="shared" si="155"/>
        <v/>
      </c>
    </row>
    <row r="714" spans="1:27" x14ac:dyDescent="0.2">
      <c r="A714" s="19" t="str">
        <f>IF(ISBLANK('Klanten gegevens'!A667),"",TRIM(PROPER('Klanten gegevens'!A667)))</f>
        <v>Lola</v>
      </c>
      <c r="B714" s="19" t="str">
        <f t="shared" si="143"/>
        <v/>
      </c>
      <c r="C714" s="20" t="str">
        <f>IF(ISBLANK('Klanten gegevens'!B667),"",TRIM(PROPER('Klanten gegevens'!B667)))</f>
        <v>Bogaert</v>
      </c>
      <c r="D714" s="19" t="str">
        <f t="shared" si="144"/>
        <v/>
      </c>
      <c r="E714" s="20" t="str">
        <f>IF(ISBLANK('Klanten gegevens'!C667),"",TRIM(PROPER('Klanten gegevens'!C667)))</f>
        <v>363</v>
      </c>
      <c r="F714" s="19" t="str">
        <f t="shared" si="145"/>
        <v/>
      </c>
      <c r="G714" s="19" t="str">
        <f>IF(F714="double ID",(MATCH(E714,E715:$E$3002,0)),"")</f>
        <v/>
      </c>
      <c r="H714" s="19" t="b">
        <f t="shared" si="146"/>
        <v>0</v>
      </c>
      <c r="I714" s="20" t="str">
        <f>IF(ISBLANK('Klanten gegevens'!D667),"",TRIM('Klanten gegevens'!D667))</f>
        <v>lola_bogaert@hotmail.com</v>
      </c>
      <c r="J714" s="19" t="str">
        <f t="shared" si="147"/>
        <v/>
      </c>
      <c r="K714" s="19" t="str">
        <f>IF(J714="double email",(MATCH(I714,I715:$I$3002,0)),"")</f>
        <v/>
      </c>
      <c r="L714" s="19" t="b">
        <f t="shared" si="148"/>
        <v>0</v>
      </c>
      <c r="M714" s="20" t="str">
        <f>IF(ISBLANK('Klanten gegevens'!E667),"",TRIM('Klanten gegevens'!E667))</f>
        <v>ja</v>
      </c>
      <c r="N714" s="19" t="str">
        <f t="shared" si="149"/>
        <v/>
      </c>
      <c r="Q714" s="20" t="str">
        <f>IF(ISBLANK('Klanten gegevens'!R667),"",TRIM('Klanten gegevens'!R667))</f>
        <v/>
      </c>
      <c r="R714" s="19" t="str">
        <f t="shared" si="150"/>
        <v/>
      </c>
      <c r="S714" s="19" t="str">
        <f t="shared" si="151"/>
        <v/>
      </c>
      <c r="T714" s="19" t="str">
        <f t="shared" si="152"/>
        <v/>
      </c>
      <c r="U714" s="19" t="str">
        <f t="shared" si="153"/>
        <v/>
      </c>
      <c r="X714" s="20" t="str">
        <f>IF(ISBLANK('Klanten gegevens'!S667),"",TRIM('Klanten gegevens'!S667))</f>
        <v/>
      </c>
      <c r="Y714" s="19" t="str">
        <f t="shared" si="154"/>
        <v/>
      </c>
      <c r="Z714" s="20" t="str">
        <f>IF(ISBLANK('Klanten gegevens'!T667),"",TRIM('Klanten gegevens'!T667))</f>
        <v/>
      </c>
      <c r="AA714" s="19" t="str">
        <f t="shared" si="155"/>
        <v/>
      </c>
    </row>
    <row r="715" spans="1:27" x14ac:dyDescent="0.2">
      <c r="A715" s="19" t="str">
        <f>IF(ISBLANK('Klanten gegevens'!A668),"",TRIM(PROPER('Klanten gegevens'!A668)))</f>
        <v>Lorena</v>
      </c>
      <c r="B715" s="19" t="str">
        <f t="shared" si="143"/>
        <v/>
      </c>
      <c r="C715" s="20" t="str">
        <f>IF(ISBLANK('Klanten gegevens'!B668),"",TRIM(PROPER('Klanten gegevens'!B668)))</f>
        <v>Roig Lara</v>
      </c>
      <c r="D715" s="19" t="str">
        <f t="shared" si="144"/>
        <v/>
      </c>
      <c r="E715" s="20" t="str">
        <f>IF(ISBLANK('Klanten gegevens'!C668),"",TRIM(PROPER('Klanten gegevens'!C668)))</f>
        <v>173</v>
      </c>
      <c r="F715" s="19" t="str">
        <f t="shared" si="145"/>
        <v/>
      </c>
      <c r="G715" s="19" t="str">
        <f>IF(F715="double ID",(MATCH(E715,E716:$E$3002,0)),"")</f>
        <v/>
      </c>
      <c r="H715" s="19" t="b">
        <f t="shared" si="146"/>
        <v>0</v>
      </c>
      <c r="I715" s="20" t="str">
        <f>IF(ISBLANK('Klanten gegevens'!D668),"",TRIM('Klanten gegevens'!D668))</f>
        <v>lorena_roig@hotmail.com</v>
      </c>
      <c r="J715" s="19" t="str">
        <f t="shared" si="147"/>
        <v/>
      </c>
      <c r="K715" s="19" t="str">
        <f>IF(J715="double email",(MATCH(I715,I716:$I$3002,0)),"")</f>
        <v/>
      </c>
      <c r="L715" s="19" t="b">
        <f t="shared" si="148"/>
        <v>0</v>
      </c>
      <c r="M715" s="20" t="str">
        <f>IF(ISBLANK('Klanten gegevens'!E668),"",TRIM('Klanten gegevens'!E668))</f>
        <v>ja</v>
      </c>
      <c r="N715" s="19" t="str">
        <f t="shared" si="149"/>
        <v/>
      </c>
      <c r="Q715" s="20" t="str">
        <f>IF(ISBLANK('Klanten gegevens'!R668),"",TRIM('Klanten gegevens'!R668))</f>
        <v/>
      </c>
      <c r="R715" s="19" t="str">
        <f t="shared" si="150"/>
        <v/>
      </c>
      <c r="S715" s="19" t="str">
        <f t="shared" si="151"/>
        <v/>
      </c>
      <c r="T715" s="19" t="str">
        <f t="shared" si="152"/>
        <v/>
      </c>
      <c r="U715" s="19" t="str">
        <f t="shared" si="153"/>
        <v/>
      </c>
      <c r="X715" s="20" t="str">
        <f>IF(ISBLANK('Klanten gegevens'!S668),"",TRIM('Klanten gegevens'!S668))</f>
        <v/>
      </c>
      <c r="Y715" s="19" t="str">
        <f t="shared" si="154"/>
        <v/>
      </c>
      <c r="Z715" s="20" t="str">
        <f>IF(ISBLANK('Klanten gegevens'!T668),"",TRIM('Klanten gegevens'!T668))</f>
        <v/>
      </c>
      <c r="AA715" s="19" t="str">
        <f t="shared" si="155"/>
        <v/>
      </c>
    </row>
    <row r="716" spans="1:27" x14ac:dyDescent="0.2">
      <c r="A716" s="19" t="str">
        <f>IF(ISBLANK('Klanten gegevens'!A669),"",TRIM(PROPER('Klanten gegevens'!A669)))</f>
        <v>Lorence</v>
      </c>
      <c r="B716" s="19" t="str">
        <f t="shared" si="143"/>
        <v/>
      </c>
      <c r="C716" s="20" t="str">
        <f>IF(ISBLANK('Klanten gegevens'!B669),"",TRIM(PROPER('Klanten gegevens'!B669)))</f>
        <v>Saat</v>
      </c>
      <c r="D716" s="19" t="str">
        <f t="shared" si="144"/>
        <v/>
      </c>
      <c r="E716" s="20" t="str">
        <f>IF(ISBLANK('Klanten gegevens'!C669),"",TRIM(PROPER('Klanten gegevens'!C669)))</f>
        <v>1304</v>
      </c>
      <c r="F716" s="19" t="str">
        <f t="shared" si="145"/>
        <v/>
      </c>
      <c r="G716" s="19" t="str">
        <f>IF(F716="double ID",(MATCH(E716,E717:$E$3002,0)),"")</f>
        <v/>
      </c>
      <c r="H716" s="19" t="b">
        <f t="shared" si="146"/>
        <v>0</v>
      </c>
      <c r="I716" s="20" t="str">
        <f>IF(ISBLANK('Klanten gegevens'!D669),"",TRIM('Klanten gegevens'!D669))</f>
        <v>lorencesaat@hotmail.nl</v>
      </c>
      <c r="J716" s="19" t="str">
        <f t="shared" si="147"/>
        <v/>
      </c>
      <c r="K716" s="19" t="str">
        <f>IF(J716="double email",(MATCH(I716,I717:$I$3002,0)),"")</f>
        <v/>
      </c>
      <c r="L716" s="19" t="b">
        <f t="shared" si="148"/>
        <v>0</v>
      </c>
      <c r="M716" s="20" t="str">
        <f>IF(ISBLANK('Klanten gegevens'!E669),"",TRIM('Klanten gegevens'!E669))</f>
        <v>ja</v>
      </c>
      <c r="N716" s="19" t="str">
        <f t="shared" si="149"/>
        <v/>
      </c>
      <c r="Q716" s="20" t="str">
        <f>IF(ISBLANK('Klanten gegevens'!R669),"",TRIM('Klanten gegevens'!R669))</f>
        <v/>
      </c>
      <c r="R716" s="19" t="str">
        <f t="shared" si="150"/>
        <v/>
      </c>
      <c r="S716" s="19" t="str">
        <f t="shared" si="151"/>
        <v/>
      </c>
      <c r="T716" s="19" t="str">
        <f t="shared" si="152"/>
        <v/>
      </c>
      <c r="U716" s="19" t="str">
        <f t="shared" si="153"/>
        <v/>
      </c>
      <c r="X716" s="20" t="str">
        <f>IF(ISBLANK('Klanten gegevens'!S669),"",TRIM('Klanten gegevens'!S669))</f>
        <v/>
      </c>
      <c r="Y716" s="19" t="str">
        <f t="shared" si="154"/>
        <v/>
      </c>
      <c r="Z716" s="20" t="str">
        <f>IF(ISBLANK('Klanten gegevens'!T669),"",TRIM('Klanten gegevens'!T669))</f>
        <v/>
      </c>
      <c r="AA716" s="19" t="str">
        <f t="shared" si="155"/>
        <v/>
      </c>
    </row>
    <row r="717" spans="1:27" x14ac:dyDescent="0.2">
      <c r="A717" s="19" t="str">
        <f>IF(ISBLANK('Klanten gegevens'!A670),"",TRIM(PROPER('Klanten gegevens'!A670)))</f>
        <v>Lotte</v>
      </c>
      <c r="B717" s="19" t="str">
        <f t="shared" si="143"/>
        <v/>
      </c>
      <c r="C717" s="20" t="str">
        <f>IF(ISBLANK('Klanten gegevens'!B670),"",TRIM(PROPER('Klanten gegevens'!B670)))</f>
        <v>Schoonhoven</v>
      </c>
      <c r="D717" s="19" t="str">
        <f t="shared" si="144"/>
        <v/>
      </c>
      <c r="E717" s="20" t="str">
        <f>IF(ISBLANK('Klanten gegevens'!C670),"",TRIM(PROPER('Klanten gegevens'!C670)))</f>
        <v>1305</v>
      </c>
      <c r="F717" s="19" t="str">
        <f t="shared" si="145"/>
        <v/>
      </c>
      <c r="G717" s="19" t="str">
        <f>IF(F717="double ID",(MATCH(E717,E718:$E$3002,0)),"")</f>
        <v/>
      </c>
      <c r="H717" s="19" t="b">
        <f t="shared" si="146"/>
        <v>0</v>
      </c>
      <c r="I717" s="20" t="str">
        <f>IF(ISBLANK('Klanten gegevens'!D670),"",TRIM('Klanten gegevens'!D670))</f>
        <v>lotteschoonhoven@gmail.com</v>
      </c>
      <c r="J717" s="19" t="str">
        <f t="shared" si="147"/>
        <v/>
      </c>
      <c r="K717" s="19" t="str">
        <f>IF(J717="double email",(MATCH(I717,I718:$I$3002,0)),"")</f>
        <v/>
      </c>
      <c r="L717" s="19" t="b">
        <f t="shared" si="148"/>
        <v>0</v>
      </c>
      <c r="M717" s="20" t="str">
        <f>IF(ISBLANK('Klanten gegevens'!E670),"",TRIM('Klanten gegevens'!E670))</f>
        <v>ja</v>
      </c>
      <c r="N717" s="19" t="str">
        <f t="shared" si="149"/>
        <v/>
      </c>
      <c r="Q717" s="20" t="str">
        <f>IF(ISBLANK('Klanten gegevens'!R670),"",TRIM('Klanten gegevens'!R670))</f>
        <v/>
      </c>
      <c r="R717" s="19" t="str">
        <f t="shared" si="150"/>
        <v/>
      </c>
      <c r="S717" s="19" t="str">
        <f t="shared" si="151"/>
        <v/>
      </c>
      <c r="T717" s="19" t="str">
        <f t="shared" si="152"/>
        <v/>
      </c>
      <c r="U717" s="19" t="str">
        <f t="shared" si="153"/>
        <v/>
      </c>
      <c r="X717" s="20" t="str">
        <f>IF(ISBLANK('Klanten gegevens'!S670),"",TRIM('Klanten gegevens'!S670))</f>
        <v/>
      </c>
      <c r="Y717" s="19" t="str">
        <f t="shared" si="154"/>
        <v/>
      </c>
      <c r="Z717" s="20" t="str">
        <f>IF(ISBLANK('Klanten gegevens'!T670),"",TRIM('Klanten gegevens'!T670))</f>
        <v/>
      </c>
      <c r="AA717" s="19" t="str">
        <f t="shared" si="155"/>
        <v/>
      </c>
    </row>
    <row r="718" spans="1:27" x14ac:dyDescent="0.2">
      <c r="A718" s="19" t="str">
        <f>IF(ISBLANK('Klanten gegevens'!A671),"",TRIM(PROPER('Klanten gegevens'!A671)))</f>
        <v>Loubelle</v>
      </c>
      <c r="B718" s="19" t="str">
        <f t="shared" si="143"/>
        <v/>
      </c>
      <c r="C718" s="20" t="str">
        <f>IF(ISBLANK('Klanten gegevens'!B671),"",TRIM(PROPER('Klanten gegevens'!B671)))</f>
        <v>Butalid</v>
      </c>
      <c r="D718" s="19" t="str">
        <f t="shared" si="144"/>
        <v/>
      </c>
      <c r="E718" s="20" t="str">
        <f>IF(ISBLANK('Klanten gegevens'!C671),"",TRIM(PROPER('Klanten gegevens'!C671)))</f>
        <v>413</v>
      </c>
      <c r="F718" s="19" t="str">
        <f t="shared" si="145"/>
        <v/>
      </c>
      <c r="G718" s="19" t="str">
        <f>IF(F718="double ID",(MATCH(E718,E719:$E$3002,0)),"")</f>
        <v/>
      </c>
      <c r="H718" s="19" t="b">
        <f t="shared" si="146"/>
        <v>0</v>
      </c>
      <c r="I718" s="20" t="str">
        <f>IF(ISBLANK('Klanten gegevens'!D671),"",TRIM('Klanten gegevens'!D671))</f>
        <v>loubelle.butalid@yahoo.ca</v>
      </c>
      <c r="J718" s="19" t="str">
        <f t="shared" si="147"/>
        <v/>
      </c>
      <c r="K718" s="19" t="str">
        <f>IF(J718="double email",(MATCH(I718,I719:$I$3002,0)),"")</f>
        <v/>
      </c>
      <c r="L718" s="19" t="b">
        <f t="shared" si="148"/>
        <v>0</v>
      </c>
      <c r="M718" s="20" t="str">
        <f>IF(ISBLANK('Klanten gegevens'!E671),"",TRIM('Klanten gegevens'!E671))</f>
        <v>ja</v>
      </c>
      <c r="N718" s="19" t="str">
        <f t="shared" si="149"/>
        <v/>
      </c>
      <c r="Q718" s="20" t="str">
        <f>IF(ISBLANK('Klanten gegevens'!R671),"",TRIM('Klanten gegevens'!R671))</f>
        <v/>
      </c>
      <c r="R718" s="19" t="str">
        <f t="shared" si="150"/>
        <v/>
      </c>
      <c r="S718" s="19" t="str">
        <f t="shared" si="151"/>
        <v/>
      </c>
      <c r="T718" s="19" t="str">
        <f t="shared" si="152"/>
        <v/>
      </c>
      <c r="U718" s="19" t="str">
        <f t="shared" si="153"/>
        <v/>
      </c>
      <c r="X718" s="20" t="str">
        <f>IF(ISBLANK('Klanten gegevens'!S671),"",TRIM('Klanten gegevens'!S671))</f>
        <v/>
      </c>
      <c r="Y718" s="19" t="str">
        <f t="shared" si="154"/>
        <v/>
      </c>
      <c r="Z718" s="20" t="str">
        <f>IF(ISBLANK('Klanten gegevens'!T671),"",TRIM('Klanten gegevens'!T671))</f>
        <v/>
      </c>
      <c r="AA718" s="19" t="str">
        <f t="shared" si="155"/>
        <v/>
      </c>
    </row>
    <row r="719" spans="1:27" x14ac:dyDescent="0.2">
      <c r="A719" s="19" t="str">
        <f>IF(ISBLANK('Klanten gegevens'!A672),"",TRIM(PROPER('Klanten gegevens'!A672)))</f>
        <v>Louise</v>
      </c>
      <c r="B719" s="19" t="str">
        <f t="shared" si="143"/>
        <v/>
      </c>
      <c r="C719" s="20" t="str">
        <f>IF(ISBLANK('Klanten gegevens'!B672),"",TRIM(PROPER('Klanten gegevens'!B672)))</f>
        <v>Gerdes</v>
      </c>
      <c r="D719" s="19" t="str">
        <f t="shared" si="144"/>
        <v/>
      </c>
      <c r="E719" s="20" t="str">
        <f>IF(ISBLANK('Klanten gegevens'!C672),"",TRIM(PROPER('Klanten gegevens'!C672)))</f>
        <v>73</v>
      </c>
      <c r="F719" s="19" t="str">
        <f t="shared" si="145"/>
        <v/>
      </c>
      <c r="G719" s="19" t="str">
        <f>IF(F719="double ID",(MATCH(E719,E720:$E$3002,0)),"")</f>
        <v/>
      </c>
      <c r="H719" s="19" t="b">
        <f t="shared" si="146"/>
        <v>0</v>
      </c>
      <c r="I719" s="20" t="str">
        <f>IF(ISBLANK('Klanten gegevens'!D672),"",TRIM('Klanten gegevens'!D672))</f>
        <v>louisegerdes@live.nl</v>
      </c>
      <c r="J719" s="19" t="str">
        <f t="shared" si="147"/>
        <v/>
      </c>
      <c r="K719" s="19" t="str">
        <f>IF(J719="double email",(MATCH(I719,I720:$I$3002,0)),"")</f>
        <v/>
      </c>
      <c r="L719" s="19" t="b">
        <f t="shared" si="148"/>
        <v>0</v>
      </c>
      <c r="M719" s="20" t="str">
        <f>IF(ISBLANK('Klanten gegevens'!E672),"",TRIM('Klanten gegevens'!E672))</f>
        <v>ja</v>
      </c>
      <c r="N719" s="19" t="str">
        <f t="shared" si="149"/>
        <v/>
      </c>
      <c r="Q719" s="20" t="str">
        <f>IF(ISBLANK('Klanten gegevens'!R672),"",TRIM('Klanten gegevens'!R672))</f>
        <v/>
      </c>
      <c r="R719" s="19" t="str">
        <f t="shared" si="150"/>
        <v/>
      </c>
      <c r="S719" s="19" t="str">
        <f t="shared" si="151"/>
        <v/>
      </c>
      <c r="T719" s="19" t="str">
        <f t="shared" si="152"/>
        <v/>
      </c>
      <c r="U719" s="19" t="str">
        <f t="shared" si="153"/>
        <v/>
      </c>
      <c r="X719" s="20" t="str">
        <f>IF(ISBLANK('Klanten gegevens'!S672),"",TRIM('Klanten gegevens'!S672))</f>
        <v/>
      </c>
      <c r="Y719" s="19" t="str">
        <f t="shared" si="154"/>
        <v/>
      </c>
      <c r="Z719" s="20" t="str">
        <f>IF(ISBLANK('Klanten gegevens'!T672),"",TRIM('Klanten gegevens'!T672))</f>
        <v/>
      </c>
      <c r="AA719" s="19" t="str">
        <f t="shared" si="155"/>
        <v/>
      </c>
    </row>
    <row r="720" spans="1:27" x14ac:dyDescent="0.2">
      <c r="A720" s="19" t="str">
        <f>IF(ISBLANK('Klanten gegevens'!A673),"",TRIM(PROPER('Klanten gegevens'!A673)))</f>
        <v>Luam</v>
      </c>
      <c r="B720" s="19" t="str">
        <f t="shared" si="143"/>
        <v/>
      </c>
      <c r="C720" s="20" t="str">
        <f>IF(ISBLANK('Klanten gegevens'!B673),"",TRIM(PROPER('Klanten gegevens'!B673)))</f>
        <v>Moulou</v>
      </c>
      <c r="D720" s="19" t="str">
        <f t="shared" si="144"/>
        <v/>
      </c>
      <c r="E720" s="20" t="str">
        <f>IF(ISBLANK('Klanten gegevens'!C673),"",TRIM(PROPER('Klanten gegevens'!C673)))</f>
        <v>1306</v>
      </c>
      <c r="F720" s="19" t="str">
        <f t="shared" si="145"/>
        <v/>
      </c>
      <c r="G720" s="19" t="str">
        <f>IF(F720="double ID",(MATCH(E720,E721:$E$3002,0)),"")</f>
        <v/>
      </c>
      <c r="H720" s="19" t="b">
        <f t="shared" si="146"/>
        <v>0</v>
      </c>
      <c r="I720" s="20" t="str">
        <f>IF(ISBLANK('Klanten gegevens'!D673),"",TRIM('Klanten gegevens'!D673))</f>
        <v>luammoulou@hotmail.com</v>
      </c>
      <c r="J720" s="19" t="str">
        <f t="shared" si="147"/>
        <v/>
      </c>
      <c r="K720" s="19" t="str">
        <f>IF(J720="double email",(MATCH(I720,I721:$I$3002,0)),"")</f>
        <v/>
      </c>
      <c r="L720" s="19" t="b">
        <f t="shared" si="148"/>
        <v>0</v>
      </c>
      <c r="M720" s="20" t="str">
        <f>IF(ISBLANK('Klanten gegevens'!E673),"",TRIM('Klanten gegevens'!E673))</f>
        <v>ja</v>
      </c>
      <c r="N720" s="19" t="str">
        <f t="shared" si="149"/>
        <v/>
      </c>
      <c r="Q720" s="20" t="str">
        <f>IF(ISBLANK('Klanten gegevens'!R673),"",TRIM('Klanten gegevens'!R673))</f>
        <v/>
      </c>
      <c r="R720" s="19" t="str">
        <f t="shared" si="150"/>
        <v/>
      </c>
      <c r="S720" s="19" t="str">
        <f t="shared" si="151"/>
        <v/>
      </c>
      <c r="T720" s="19" t="str">
        <f t="shared" si="152"/>
        <v/>
      </c>
      <c r="U720" s="19" t="str">
        <f t="shared" si="153"/>
        <v/>
      </c>
      <c r="X720" s="20" t="str">
        <f>IF(ISBLANK('Klanten gegevens'!S673),"",TRIM('Klanten gegevens'!S673))</f>
        <v/>
      </c>
      <c r="Y720" s="19" t="str">
        <f t="shared" si="154"/>
        <v/>
      </c>
      <c r="Z720" s="20" t="str">
        <f>IF(ISBLANK('Klanten gegevens'!T673),"",TRIM('Klanten gegevens'!T673))</f>
        <v/>
      </c>
      <c r="AA720" s="19" t="str">
        <f t="shared" si="155"/>
        <v/>
      </c>
    </row>
    <row r="721" spans="1:27" x14ac:dyDescent="0.2">
      <c r="A721" s="19" t="str">
        <f>IF(ISBLANK('Klanten gegevens'!A674),"",TRIM(PROPER('Klanten gegevens'!A674)))</f>
        <v>Luc</v>
      </c>
      <c r="B721" s="19" t="str">
        <f t="shared" si="143"/>
        <v/>
      </c>
      <c r="C721" s="20" t="str">
        <f>IF(ISBLANK('Klanten gegevens'!B674),"",TRIM(PROPER('Klanten gegevens'!B674)))</f>
        <v>Frambach</v>
      </c>
      <c r="D721" s="19" t="str">
        <f t="shared" si="144"/>
        <v/>
      </c>
      <c r="E721" s="20" t="str">
        <f>IF(ISBLANK('Klanten gegevens'!C674),"",TRIM(PROPER('Klanten gegevens'!C674)))</f>
        <v>591</v>
      </c>
      <c r="F721" s="19" t="str">
        <f t="shared" si="145"/>
        <v/>
      </c>
      <c r="G721" s="19" t="str">
        <f>IF(F721="double ID",(MATCH(E721,E722:$E$3002,0)),"")</f>
        <v/>
      </c>
      <c r="H721" s="19" t="b">
        <f t="shared" si="146"/>
        <v>0</v>
      </c>
      <c r="I721" s="20" t="str">
        <f>IF(ISBLANK('Klanten gegevens'!D674),"",TRIM('Klanten gegevens'!D674))</f>
        <v>lgframbach@gmail.com</v>
      </c>
      <c r="J721" s="19" t="str">
        <f t="shared" si="147"/>
        <v/>
      </c>
      <c r="K721" s="19" t="str">
        <f>IF(J721="double email",(MATCH(I721,I722:$I$3002,0)),"")</f>
        <v/>
      </c>
      <c r="L721" s="19" t="b">
        <f t="shared" si="148"/>
        <v>0</v>
      </c>
      <c r="M721" s="20" t="str">
        <f>IF(ISBLANK('Klanten gegevens'!E674),"",TRIM('Klanten gegevens'!E674))</f>
        <v>ja</v>
      </c>
      <c r="N721" s="19" t="str">
        <f t="shared" si="149"/>
        <v/>
      </c>
      <c r="Q721" s="20" t="str">
        <f>IF(ISBLANK('Klanten gegevens'!R674),"",TRIM('Klanten gegevens'!R674))</f>
        <v/>
      </c>
      <c r="R721" s="19" t="str">
        <f t="shared" si="150"/>
        <v/>
      </c>
      <c r="S721" s="19" t="str">
        <f t="shared" si="151"/>
        <v/>
      </c>
      <c r="T721" s="19" t="str">
        <f t="shared" si="152"/>
        <v/>
      </c>
      <c r="U721" s="19" t="str">
        <f t="shared" si="153"/>
        <v/>
      </c>
      <c r="X721" s="20" t="str">
        <f>IF(ISBLANK('Klanten gegevens'!S674),"",TRIM('Klanten gegevens'!S674))</f>
        <v/>
      </c>
      <c r="Y721" s="19" t="str">
        <f t="shared" si="154"/>
        <v/>
      </c>
      <c r="Z721" s="20" t="str">
        <f>IF(ISBLANK('Klanten gegevens'!T674),"",TRIM('Klanten gegevens'!T674))</f>
        <v/>
      </c>
      <c r="AA721" s="19" t="str">
        <f t="shared" si="155"/>
        <v/>
      </c>
    </row>
    <row r="722" spans="1:27" x14ac:dyDescent="0.2">
      <c r="A722" s="19" t="str">
        <f>IF(ISBLANK('Klanten gegevens'!A675),"",TRIM(PROPER('Klanten gegevens'!A675)))</f>
        <v>Luc</v>
      </c>
      <c r="B722" s="19" t="str">
        <f t="shared" si="143"/>
        <v/>
      </c>
      <c r="C722" s="20" t="str">
        <f>IF(ISBLANK('Klanten gegevens'!B675),"",TRIM(PROPER('Klanten gegevens'!B675)))</f>
        <v>Lenaerts</v>
      </c>
      <c r="D722" s="19" t="str">
        <f t="shared" si="144"/>
        <v/>
      </c>
      <c r="E722" s="20" t="str">
        <f>IF(ISBLANK('Klanten gegevens'!C675),"",TRIM(PROPER('Klanten gegevens'!C675)))</f>
        <v>1307</v>
      </c>
      <c r="F722" s="19" t="str">
        <f t="shared" si="145"/>
        <v/>
      </c>
      <c r="G722" s="19" t="str">
        <f>IF(F722="double ID",(MATCH(E722,E723:$E$3002,0)),"")</f>
        <v/>
      </c>
      <c r="H722" s="19" t="b">
        <f t="shared" si="146"/>
        <v>0</v>
      </c>
      <c r="I722" s="20" t="str">
        <f>IF(ISBLANK('Klanten gegevens'!D675),"",TRIM('Klanten gegevens'!D675))</f>
        <v>lucas.lenaerts@philips.com</v>
      </c>
      <c r="J722" s="19" t="str">
        <f t="shared" si="147"/>
        <v/>
      </c>
      <c r="K722" s="19" t="str">
        <f>IF(J722="double email",(MATCH(I722,I723:$I$3002,0)),"")</f>
        <v/>
      </c>
      <c r="L722" s="19" t="b">
        <f t="shared" si="148"/>
        <v>0</v>
      </c>
      <c r="M722" s="20" t="str">
        <f>IF(ISBLANK('Klanten gegevens'!E675),"",TRIM('Klanten gegevens'!E675))</f>
        <v>ja</v>
      </c>
      <c r="N722" s="19" t="str">
        <f t="shared" si="149"/>
        <v/>
      </c>
      <c r="Q722" s="20" t="str">
        <f>IF(ISBLANK('Klanten gegevens'!R675),"",TRIM('Klanten gegevens'!R675))</f>
        <v/>
      </c>
      <c r="R722" s="19" t="str">
        <f t="shared" si="150"/>
        <v/>
      </c>
      <c r="S722" s="19" t="str">
        <f t="shared" si="151"/>
        <v/>
      </c>
      <c r="T722" s="19" t="str">
        <f t="shared" si="152"/>
        <v/>
      </c>
      <c r="U722" s="19" t="str">
        <f t="shared" si="153"/>
        <v/>
      </c>
      <c r="X722" s="20" t="str">
        <f>IF(ISBLANK('Klanten gegevens'!S675),"",TRIM('Klanten gegevens'!S675))</f>
        <v/>
      </c>
      <c r="Y722" s="19" t="str">
        <f t="shared" si="154"/>
        <v/>
      </c>
      <c r="Z722" s="20" t="str">
        <f>IF(ISBLANK('Klanten gegevens'!T675),"",TRIM('Klanten gegevens'!T675))</f>
        <v/>
      </c>
      <c r="AA722" s="19" t="str">
        <f t="shared" si="155"/>
        <v/>
      </c>
    </row>
    <row r="723" spans="1:27" x14ac:dyDescent="0.2">
      <c r="A723" s="19" t="str">
        <f>IF(ISBLANK('Klanten gegevens'!A676),"",TRIM(PROPER('Klanten gegevens'!A676)))</f>
        <v>Luc</v>
      </c>
      <c r="B723" s="19" t="str">
        <f t="shared" si="143"/>
        <v/>
      </c>
      <c r="C723" s="20" t="str">
        <f>IF(ISBLANK('Klanten gegevens'!B676),"",TRIM(PROPER('Klanten gegevens'!B676)))</f>
        <v>Van Den Brink</v>
      </c>
      <c r="D723" s="19" t="str">
        <f t="shared" si="144"/>
        <v/>
      </c>
      <c r="E723" s="20" t="str">
        <f>IF(ISBLANK('Klanten gegevens'!C676),"",TRIM(PROPER('Klanten gegevens'!C676)))</f>
        <v>1308</v>
      </c>
      <c r="F723" s="19" t="str">
        <f t="shared" si="145"/>
        <v/>
      </c>
      <c r="G723" s="19" t="str">
        <f>IF(F723="double ID",(MATCH(E723,E724:$E$3002,0)),"")</f>
        <v/>
      </c>
      <c r="H723" s="19" t="b">
        <f t="shared" si="146"/>
        <v>0</v>
      </c>
      <c r="I723" s="20" t="str">
        <f>IF(ISBLANK('Klanten gegevens'!D676),"",TRIM('Klanten gegevens'!D676))</f>
        <v>lucvandenbrink@hotmail.com</v>
      </c>
      <c r="J723" s="19" t="str">
        <f t="shared" si="147"/>
        <v/>
      </c>
      <c r="K723" s="19" t="str">
        <f>IF(J723="double email",(MATCH(I723,I724:$I$3002,0)),"")</f>
        <v/>
      </c>
      <c r="L723" s="19" t="b">
        <f t="shared" si="148"/>
        <v>0</v>
      </c>
      <c r="M723" s="20" t="str">
        <f>IF(ISBLANK('Klanten gegevens'!E676),"",TRIM('Klanten gegevens'!E676))</f>
        <v>ja</v>
      </c>
      <c r="N723" s="19" t="str">
        <f t="shared" si="149"/>
        <v/>
      </c>
      <c r="Q723" s="20" t="str">
        <f>IF(ISBLANK('Klanten gegevens'!R676),"",TRIM('Klanten gegevens'!R676))</f>
        <v/>
      </c>
      <c r="R723" s="19" t="str">
        <f t="shared" si="150"/>
        <v/>
      </c>
      <c r="S723" s="19" t="str">
        <f t="shared" si="151"/>
        <v/>
      </c>
      <c r="T723" s="19" t="str">
        <f t="shared" si="152"/>
        <v/>
      </c>
      <c r="U723" s="19" t="str">
        <f t="shared" si="153"/>
        <v/>
      </c>
      <c r="X723" s="20" t="str">
        <f>IF(ISBLANK('Klanten gegevens'!S676),"",TRIM('Klanten gegevens'!S676))</f>
        <v/>
      </c>
      <c r="Y723" s="19" t="str">
        <f t="shared" si="154"/>
        <v/>
      </c>
      <c r="Z723" s="20" t="str">
        <f>IF(ISBLANK('Klanten gegevens'!T676),"",TRIM('Klanten gegevens'!T676))</f>
        <v/>
      </c>
      <c r="AA723" s="19" t="str">
        <f t="shared" si="155"/>
        <v/>
      </c>
    </row>
    <row r="724" spans="1:27" x14ac:dyDescent="0.2">
      <c r="A724" s="19" t="e">
        <f>IF(ISBLANK('Klanten gegevens'!#REF!),"",TRIM(PROPER('Klanten gegevens'!#REF!)))</f>
        <v>#REF!</v>
      </c>
      <c r="B724" s="19" t="e">
        <f t="shared" si="143"/>
        <v>#REF!</v>
      </c>
      <c r="C724" s="20" t="e">
        <f>IF(ISBLANK('Klanten gegevens'!#REF!),"",TRIM(PROPER('Klanten gegevens'!#REF!)))</f>
        <v>#REF!</v>
      </c>
      <c r="D724" s="19" t="e">
        <f t="shared" si="144"/>
        <v>#REF!</v>
      </c>
      <c r="E724" s="20" t="e">
        <f>IF(ISBLANK('Klanten gegevens'!#REF!),"",TRIM(PROPER('Klanten gegevens'!#REF!)))</f>
        <v>#REF!</v>
      </c>
      <c r="F724" s="19" t="e">
        <f t="shared" si="145"/>
        <v>#REF!</v>
      </c>
      <c r="G724" s="19" t="e">
        <f>IF(F724="double ID",(MATCH(E724,E725:$E$3002,0)),"")</f>
        <v>#REF!</v>
      </c>
      <c r="H724" s="19" t="b">
        <f t="shared" si="146"/>
        <v>0</v>
      </c>
      <c r="I724" s="20" t="e">
        <f>IF(ISBLANK('Klanten gegevens'!#REF!),"",TRIM('Klanten gegevens'!#REF!))</f>
        <v>#REF!</v>
      </c>
      <c r="J724" s="19" t="e">
        <f t="shared" si="147"/>
        <v>#REF!</v>
      </c>
      <c r="K724" s="19" t="e">
        <f>IF(J724="double email",(MATCH(I724,I725:$I$3002,0)),"")</f>
        <v>#REF!</v>
      </c>
      <c r="L724" s="19" t="b">
        <f t="shared" si="148"/>
        <v>0</v>
      </c>
      <c r="M724" s="20" t="e">
        <f>IF(ISBLANK('Klanten gegevens'!#REF!),"",TRIM('Klanten gegevens'!#REF!))</f>
        <v>#REF!</v>
      </c>
      <c r="N724" s="19" t="e">
        <f t="shared" si="149"/>
        <v>#REF!</v>
      </c>
      <c r="Q724" s="20" t="e">
        <f>IF(ISBLANK('Klanten gegevens'!#REF!),"",TRIM('Klanten gegevens'!#REF!))</f>
        <v>#REF!</v>
      </c>
      <c r="R724" s="19" t="e">
        <f t="shared" si="150"/>
        <v>#REF!</v>
      </c>
      <c r="S724" s="19" t="e">
        <f t="shared" si="151"/>
        <v>#REF!</v>
      </c>
      <c r="T724" s="19" t="e">
        <f t="shared" si="152"/>
        <v>#REF!</v>
      </c>
      <c r="U724" s="19" t="e">
        <f t="shared" si="153"/>
        <v>#REF!</v>
      </c>
      <c r="X724" s="20" t="e">
        <f>IF(ISBLANK('Klanten gegevens'!#REF!),"",TRIM('Klanten gegevens'!#REF!))</f>
        <v>#REF!</v>
      </c>
      <c r="Y724" s="19" t="e">
        <f t="shared" si="154"/>
        <v>#REF!</v>
      </c>
      <c r="Z724" s="20" t="e">
        <f>IF(ISBLANK('Klanten gegevens'!#REF!),"",TRIM('Klanten gegevens'!#REF!))</f>
        <v>#REF!</v>
      </c>
      <c r="AA724" s="19" t="e">
        <f t="shared" si="155"/>
        <v>#REF!</v>
      </c>
    </row>
    <row r="725" spans="1:27" x14ac:dyDescent="0.2">
      <c r="A725" s="19" t="str">
        <f>IF(ISBLANK('Klanten gegevens'!A677),"",TRIM(PROPER('Klanten gegevens'!A677)))</f>
        <v>Lucas</v>
      </c>
      <c r="B725" s="19" t="str">
        <f t="shared" si="143"/>
        <v/>
      </c>
      <c r="C725" s="20" t="str">
        <f>IF(ISBLANK('Klanten gegevens'!B677),"",TRIM(PROPER('Klanten gegevens'!B677)))</f>
        <v>Venner</v>
      </c>
      <c r="D725" s="19" t="str">
        <f t="shared" si="144"/>
        <v/>
      </c>
      <c r="E725" s="20" t="str">
        <f>IF(ISBLANK('Klanten gegevens'!C677),"",TRIM(PROPER('Klanten gegevens'!C677)))</f>
        <v>1310</v>
      </c>
      <c r="F725" s="19" t="str">
        <f t="shared" si="145"/>
        <v/>
      </c>
      <c r="G725" s="19" t="str">
        <f>IF(F725="double ID",(MATCH(E725,E726:$E$3002,0)),"")</f>
        <v/>
      </c>
      <c r="H725" s="19" t="b">
        <f t="shared" si="146"/>
        <v>0</v>
      </c>
      <c r="I725" s="20" t="str">
        <f>IF(ISBLANK('Klanten gegevens'!D677),"",TRIM('Klanten gegevens'!D677))</f>
        <v>lucasvenner@hotmail.com</v>
      </c>
      <c r="J725" s="19" t="str">
        <f t="shared" si="147"/>
        <v/>
      </c>
      <c r="K725" s="19" t="str">
        <f>IF(J725="double email",(MATCH(I725,I726:$I$3002,0)),"")</f>
        <v/>
      </c>
      <c r="L725" s="19" t="b">
        <f t="shared" si="148"/>
        <v>0</v>
      </c>
      <c r="M725" s="20" t="str">
        <f>IF(ISBLANK('Klanten gegevens'!E677),"",TRIM('Klanten gegevens'!E677))</f>
        <v>ja</v>
      </c>
      <c r="N725" s="19" t="str">
        <f t="shared" si="149"/>
        <v/>
      </c>
      <c r="Q725" s="20" t="str">
        <f>IF(ISBLANK('Klanten gegevens'!R677),"",TRIM('Klanten gegevens'!R677))</f>
        <v/>
      </c>
      <c r="R725" s="19" t="str">
        <f t="shared" si="150"/>
        <v/>
      </c>
      <c r="S725" s="19" t="str">
        <f t="shared" si="151"/>
        <v/>
      </c>
      <c r="T725" s="19" t="str">
        <f t="shared" si="152"/>
        <v/>
      </c>
      <c r="U725" s="19" t="str">
        <f t="shared" si="153"/>
        <v/>
      </c>
      <c r="X725" s="20" t="str">
        <f>IF(ISBLANK('Klanten gegevens'!S677),"",TRIM('Klanten gegevens'!S677))</f>
        <v/>
      </c>
      <c r="Y725" s="19" t="str">
        <f t="shared" si="154"/>
        <v/>
      </c>
      <c r="Z725" s="20" t="str">
        <f>IF(ISBLANK('Klanten gegevens'!T677),"",TRIM('Klanten gegevens'!T677))</f>
        <v/>
      </c>
      <c r="AA725" s="19" t="str">
        <f t="shared" si="155"/>
        <v/>
      </c>
    </row>
    <row r="726" spans="1:27" x14ac:dyDescent="0.2">
      <c r="A726" s="19" t="str">
        <f>IF(ISBLANK('Klanten gegevens'!A678),"",TRIM(PROPER('Klanten gegevens'!A678)))</f>
        <v>Lucia</v>
      </c>
      <c r="B726" s="19" t="str">
        <f t="shared" si="143"/>
        <v/>
      </c>
      <c r="C726" s="20" t="str">
        <f>IF(ISBLANK('Klanten gegevens'!B678),"",TRIM(PROPER('Klanten gegevens'!B678)))</f>
        <v>Castellares</v>
      </c>
      <c r="D726" s="19" t="str">
        <f t="shared" si="144"/>
        <v/>
      </c>
      <c r="E726" s="20" t="str">
        <f>IF(ISBLANK('Klanten gegevens'!C678),"",TRIM(PROPER('Klanten gegevens'!C678)))</f>
        <v>426</v>
      </c>
      <c r="F726" s="19" t="str">
        <f t="shared" si="145"/>
        <v/>
      </c>
      <c r="G726" s="19" t="str">
        <f>IF(F726="double ID",(MATCH(E726,E727:$E$3002,0)),"")</f>
        <v/>
      </c>
      <c r="H726" s="19" t="b">
        <f t="shared" si="146"/>
        <v>0</v>
      </c>
      <c r="I726" s="20" t="str">
        <f>IF(ISBLANK('Klanten gegevens'!D678),"",TRIM('Klanten gegevens'!D678))</f>
        <v>lucia.castellares@gmail.com</v>
      </c>
      <c r="J726" s="19" t="str">
        <f t="shared" si="147"/>
        <v/>
      </c>
      <c r="K726" s="19" t="str">
        <f>IF(J726="double email",(MATCH(I726,I727:$I$3002,0)),"")</f>
        <v/>
      </c>
      <c r="L726" s="19" t="b">
        <f t="shared" si="148"/>
        <v>0</v>
      </c>
      <c r="M726" s="20" t="str">
        <f>IF(ISBLANK('Klanten gegevens'!E678),"",TRIM('Klanten gegevens'!E678))</f>
        <v>ja</v>
      </c>
      <c r="N726" s="19" t="str">
        <f t="shared" si="149"/>
        <v/>
      </c>
      <c r="Q726" s="20" t="str">
        <f>IF(ISBLANK('Klanten gegevens'!R678),"",TRIM('Klanten gegevens'!R678))</f>
        <v/>
      </c>
      <c r="R726" s="19" t="str">
        <f t="shared" si="150"/>
        <v/>
      </c>
      <c r="S726" s="19" t="str">
        <f t="shared" si="151"/>
        <v/>
      </c>
      <c r="T726" s="19" t="str">
        <f t="shared" si="152"/>
        <v/>
      </c>
      <c r="U726" s="19" t="str">
        <f t="shared" si="153"/>
        <v/>
      </c>
      <c r="X726" s="20" t="str">
        <f>IF(ISBLANK('Klanten gegevens'!S678),"",TRIM('Klanten gegevens'!S678))</f>
        <v/>
      </c>
      <c r="Y726" s="19" t="str">
        <f t="shared" si="154"/>
        <v/>
      </c>
      <c r="Z726" s="20" t="str">
        <f>IF(ISBLANK('Klanten gegevens'!T678),"",TRIM('Klanten gegevens'!T678))</f>
        <v/>
      </c>
      <c r="AA726" s="19" t="str">
        <f t="shared" si="155"/>
        <v/>
      </c>
    </row>
    <row r="727" spans="1:27" x14ac:dyDescent="0.2">
      <c r="A727" s="19" t="str">
        <f>IF(ISBLANK('Klanten gegevens'!A679),"",TRIM(PROPER('Klanten gegevens'!A679)))</f>
        <v>Lucie</v>
      </c>
      <c r="B727" s="19" t="str">
        <f t="shared" si="143"/>
        <v/>
      </c>
      <c r="C727" s="20" t="str">
        <f>IF(ISBLANK('Klanten gegevens'!B679),"",TRIM(PROPER('Klanten gegevens'!B679)))</f>
        <v>Krutzen</v>
      </c>
      <c r="D727" s="19" t="str">
        <f t="shared" si="144"/>
        <v/>
      </c>
      <c r="E727" s="20" t="str">
        <f>IF(ISBLANK('Klanten gegevens'!C679),"",TRIM(PROPER('Klanten gegevens'!C679)))</f>
        <v>1311</v>
      </c>
      <c r="F727" s="19" t="str">
        <f t="shared" si="145"/>
        <v/>
      </c>
      <c r="G727" s="19" t="str">
        <f>IF(F727="double ID",(MATCH(E727,E728:$E$3002,0)),"")</f>
        <v/>
      </c>
      <c r="H727" s="19" t="b">
        <f t="shared" si="146"/>
        <v>0</v>
      </c>
      <c r="I727" s="20" t="str">
        <f>IF(ISBLANK('Klanten gegevens'!D679),"",TRIM('Klanten gegevens'!D679))</f>
        <v>Lucievandenboorn@home.nl</v>
      </c>
      <c r="J727" s="19" t="str">
        <f t="shared" si="147"/>
        <v/>
      </c>
      <c r="K727" s="19" t="str">
        <f>IF(J727="double email",(MATCH(I727,I728:$I$3002,0)),"")</f>
        <v/>
      </c>
      <c r="L727" s="19" t="b">
        <f t="shared" si="148"/>
        <v>0</v>
      </c>
      <c r="M727" s="20" t="str">
        <f>IF(ISBLANK('Klanten gegevens'!E679),"",TRIM('Klanten gegevens'!E679))</f>
        <v>ja</v>
      </c>
      <c r="N727" s="19" t="str">
        <f t="shared" si="149"/>
        <v/>
      </c>
      <c r="Q727" s="20" t="str">
        <f>IF(ISBLANK('Klanten gegevens'!R679),"",TRIM('Klanten gegevens'!R679))</f>
        <v/>
      </c>
      <c r="R727" s="19" t="str">
        <f t="shared" si="150"/>
        <v/>
      </c>
      <c r="S727" s="19" t="str">
        <f t="shared" si="151"/>
        <v/>
      </c>
      <c r="T727" s="19" t="str">
        <f t="shared" si="152"/>
        <v/>
      </c>
      <c r="U727" s="19" t="str">
        <f t="shared" si="153"/>
        <v/>
      </c>
      <c r="X727" s="20" t="str">
        <f>IF(ISBLANK('Klanten gegevens'!S679),"",TRIM('Klanten gegevens'!S679))</f>
        <v/>
      </c>
      <c r="Y727" s="19" t="str">
        <f t="shared" si="154"/>
        <v/>
      </c>
      <c r="Z727" s="20" t="str">
        <f>IF(ISBLANK('Klanten gegevens'!T679),"",TRIM('Klanten gegevens'!T679))</f>
        <v/>
      </c>
      <c r="AA727" s="19" t="str">
        <f t="shared" si="155"/>
        <v/>
      </c>
    </row>
    <row r="728" spans="1:27" x14ac:dyDescent="0.2">
      <c r="A728" s="19" t="str">
        <f>IF(ISBLANK('Klanten gegevens'!A680),"",TRIM(PROPER('Klanten gegevens'!A680)))</f>
        <v>Lucien</v>
      </c>
      <c r="B728" s="19" t="str">
        <f t="shared" si="143"/>
        <v/>
      </c>
      <c r="C728" s="20" t="str">
        <f>IF(ISBLANK('Klanten gegevens'!B680),"",TRIM(PROPER('Klanten gegevens'!B680)))</f>
        <v>Van De Put</v>
      </c>
      <c r="D728" s="19" t="str">
        <f t="shared" si="144"/>
        <v/>
      </c>
      <c r="E728" s="20" t="str">
        <f>IF(ISBLANK('Klanten gegevens'!C680),"",TRIM(PROPER('Klanten gegevens'!C680)))</f>
        <v>1312</v>
      </c>
      <c r="F728" s="19" t="str">
        <f t="shared" si="145"/>
        <v/>
      </c>
      <c r="G728" s="19" t="str">
        <f>IF(F728="double ID",(MATCH(E728,E729:$E$3002,0)),"")</f>
        <v/>
      </c>
      <c r="H728" s="19" t="b">
        <f t="shared" si="146"/>
        <v>0</v>
      </c>
      <c r="I728" s="20" t="str">
        <f>IF(ISBLANK('Klanten gegevens'!D680),"",TRIM('Klanten gegevens'!D680))</f>
        <v>lucien.vandeput@hotmail.com</v>
      </c>
      <c r="J728" s="19" t="str">
        <f t="shared" si="147"/>
        <v/>
      </c>
      <c r="K728" s="19" t="str">
        <f>IF(J728="double email",(MATCH(I728,I729:$I$3002,0)),"")</f>
        <v/>
      </c>
      <c r="L728" s="19" t="b">
        <f t="shared" si="148"/>
        <v>0</v>
      </c>
      <c r="M728" s="20" t="str">
        <f>IF(ISBLANK('Klanten gegevens'!E680),"",TRIM('Klanten gegevens'!E680))</f>
        <v>ja</v>
      </c>
      <c r="N728" s="19" t="str">
        <f t="shared" si="149"/>
        <v/>
      </c>
      <c r="Q728" s="20" t="str">
        <f>IF(ISBLANK('Klanten gegevens'!R680),"",TRIM('Klanten gegevens'!R680))</f>
        <v/>
      </c>
      <c r="R728" s="19" t="str">
        <f t="shared" si="150"/>
        <v/>
      </c>
      <c r="S728" s="19" t="str">
        <f t="shared" si="151"/>
        <v/>
      </c>
      <c r="T728" s="19" t="str">
        <f t="shared" si="152"/>
        <v/>
      </c>
      <c r="U728" s="19" t="str">
        <f t="shared" si="153"/>
        <v/>
      </c>
      <c r="X728" s="20" t="str">
        <f>IF(ISBLANK('Klanten gegevens'!S680),"",TRIM('Klanten gegevens'!S680))</f>
        <v/>
      </c>
      <c r="Y728" s="19" t="str">
        <f t="shared" si="154"/>
        <v/>
      </c>
      <c r="Z728" s="20" t="str">
        <f>IF(ISBLANK('Klanten gegevens'!T680),"",TRIM('Klanten gegevens'!T680))</f>
        <v/>
      </c>
      <c r="AA728" s="19" t="str">
        <f t="shared" si="155"/>
        <v/>
      </c>
    </row>
    <row r="729" spans="1:27" x14ac:dyDescent="0.2">
      <c r="A729" s="19" t="str">
        <f>IF(ISBLANK('Klanten gegevens'!A681),"",TRIM(PROPER('Klanten gegevens'!A681)))</f>
        <v>Lucinda</v>
      </c>
      <c r="B729" s="19" t="str">
        <f t="shared" si="143"/>
        <v/>
      </c>
      <c r="C729" s="20" t="str">
        <f>IF(ISBLANK('Klanten gegevens'!B681),"",TRIM(PROPER('Klanten gegevens'!B681)))</f>
        <v>Coumans</v>
      </c>
      <c r="D729" s="19" t="str">
        <f t="shared" si="144"/>
        <v/>
      </c>
      <c r="E729" s="20" t="str">
        <f>IF(ISBLANK('Klanten gegevens'!C681),"",TRIM(PROPER('Klanten gegevens'!C681)))</f>
        <v>461</v>
      </c>
      <c r="F729" s="19" t="str">
        <f t="shared" si="145"/>
        <v/>
      </c>
      <c r="G729" s="19" t="str">
        <f>IF(F729="double ID",(MATCH(E729,E730:$E$3002,0)),"")</f>
        <v/>
      </c>
      <c r="H729" s="19" t="b">
        <f t="shared" si="146"/>
        <v>0</v>
      </c>
      <c r="I729" s="20" t="str">
        <f>IF(ISBLANK('Klanten gegevens'!D681),"",TRIM('Klanten gegevens'!D681))</f>
        <v>lgp.coumans@student.maastrichtuniversity.nl</v>
      </c>
      <c r="J729" s="19" t="str">
        <f t="shared" si="147"/>
        <v/>
      </c>
      <c r="K729" s="19" t="str">
        <f>IF(J729="double email",(MATCH(I729,I730:$I$3002,0)),"")</f>
        <v/>
      </c>
      <c r="L729" s="19" t="b">
        <f t="shared" si="148"/>
        <v>0</v>
      </c>
      <c r="M729" s="20" t="str">
        <f>IF(ISBLANK('Klanten gegevens'!E681),"",TRIM('Klanten gegevens'!E681))</f>
        <v>ja</v>
      </c>
      <c r="N729" s="19" t="str">
        <f t="shared" si="149"/>
        <v/>
      </c>
      <c r="Q729" s="20" t="str">
        <f>IF(ISBLANK('Klanten gegevens'!R681),"",TRIM('Klanten gegevens'!R681))</f>
        <v/>
      </c>
      <c r="R729" s="19" t="str">
        <f t="shared" si="150"/>
        <v/>
      </c>
      <c r="S729" s="19" t="str">
        <f t="shared" si="151"/>
        <v/>
      </c>
      <c r="T729" s="19" t="str">
        <f t="shared" si="152"/>
        <v/>
      </c>
      <c r="U729" s="19" t="str">
        <f t="shared" si="153"/>
        <v/>
      </c>
      <c r="X729" s="20" t="str">
        <f>IF(ISBLANK('Klanten gegevens'!S681),"",TRIM('Klanten gegevens'!S681))</f>
        <v/>
      </c>
      <c r="Y729" s="19" t="str">
        <f t="shared" si="154"/>
        <v/>
      </c>
      <c r="Z729" s="20" t="str">
        <f>IF(ISBLANK('Klanten gegevens'!T681),"",TRIM('Klanten gegevens'!T681))</f>
        <v/>
      </c>
      <c r="AA729" s="19" t="str">
        <f t="shared" si="155"/>
        <v/>
      </c>
    </row>
    <row r="730" spans="1:27" x14ac:dyDescent="0.2">
      <c r="A730" s="19" t="str">
        <f>IF(ISBLANK('Klanten gegevens'!A682),"",TRIM(PROPER('Klanten gegevens'!A682)))</f>
        <v>Lucy</v>
      </c>
      <c r="B730" s="19" t="str">
        <f t="shared" si="143"/>
        <v/>
      </c>
      <c r="C730" s="20" t="str">
        <f>IF(ISBLANK('Klanten gegevens'!B682),"",TRIM(PROPER('Klanten gegevens'!B682)))</f>
        <v>Gray</v>
      </c>
      <c r="D730" s="19" t="str">
        <f t="shared" si="144"/>
        <v/>
      </c>
      <c r="E730" s="20" t="str">
        <f>IF(ISBLANK('Klanten gegevens'!C682),"",TRIM(PROPER('Klanten gegevens'!C682)))</f>
        <v>650</v>
      </c>
      <c r="F730" s="19" t="str">
        <f t="shared" si="145"/>
        <v/>
      </c>
      <c r="G730" s="19" t="str">
        <f>IF(F730="double ID",(MATCH(E730,E731:$E$3002,0)),"")</f>
        <v/>
      </c>
      <c r="H730" s="19" t="b">
        <f t="shared" si="146"/>
        <v>0</v>
      </c>
      <c r="I730" s="20" t="str">
        <f>IF(ISBLANK('Klanten gegevens'!D682),"",TRIM('Klanten gegevens'!D682))</f>
        <v>magpie1805@hotmail.com</v>
      </c>
      <c r="J730" s="19" t="str">
        <f t="shared" si="147"/>
        <v/>
      </c>
      <c r="K730" s="19" t="str">
        <f>IF(J730="double email",(MATCH(I730,I731:$I$3002,0)),"")</f>
        <v/>
      </c>
      <c r="L730" s="19" t="b">
        <f t="shared" si="148"/>
        <v>0</v>
      </c>
      <c r="M730" s="20" t="str">
        <f>IF(ISBLANK('Klanten gegevens'!E682),"",TRIM('Klanten gegevens'!E682))</f>
        <v>ja</v>
      </c>
      <c r="N730" s="19" t="str">
        <f t="shared" si="149"/>
        <v/>
      </c>
      <c r="Q730" s="20" t="str">
        <f>IF(ISBLANK('Klanten gegevens'!R682),"",TRIM('Klanten gegevens'!R682))</f>
        <v/>
      </c>
      <c r="R730" s="19" t="str">
        <f t="shared" si="150"/>
        <v/>
      </c>
      <c r="S730" s="19" t="str">
        <f t="shared" si="151"/>
        <v/>
      </c>
      <c r="T730" s="19" t="str">
        <f t="shared" si="152"/>
        <v/>
      </c>
      <c r="U730" s="19" t="str">
        <f t="shared" si="153"/>
        <v/>
      </c>
      <c r="X730" s="20" t="str">
        <f>IF(ISBLANK('Klanten gegevens'!S682),"",TRIM('Klanten gegevens'!S682))</f>
        <v/>
      </c>
      <c r="Y730" s="19" t="str">
        <f t="shared" si="154"/>
        <v/>
      </c>
      <c r="Z730" s="20" t="str">
        <f>IF(ISBLANK('Klanten gegevens'!T682),"",TRIM('Klanten gegevens'!T682))</f>
        <v/>
      </c>
      <c r="AA730" s="19" t="str">
        <f t="shared" si="155"/>
        <v/>
      </c>
    </row>
    <row r="731" spans="1:27" x14ac:dyDescent="0.2">
      <c r="A731" s="19" t="str">
        <f>IF(ISBLANK('Klanten gegevens'!A683),"",TRIM(PROPER('Klanten gegevens'!A683)))</f>
        <v>Ludie</v>
      </c>
      <c r="B731" s="19" t="str">
        <f t="shared" si="143"/>
        <v/>
      </c>
      <c r="C731" s="20" t="str">
        <f>IF(ISBLANK('Klanten gegevens'!B683),"",TRIM(PROPER('Klanten gegevens'!B683)))</f>
        <v>Cortenraede</v>
      </c>
      <c r="D731" s="19" t="str">
        <f t="shared" si="144"/>
        <v/>
      </c>
      <c r="E731" s="20" t="str">
        <f>IF(ISBLANK('Klanten gegevens'!C683),"",TRIM(PROPER('Klanten gegevens'!C683)))</f>
        <v>459</v>
      </c>
      <c r="F731" s="19" t="str">
        <f t="shared" si="145"/>
        <v/>
      </c>
      <c r="G731" s="19" t="str">
        <f>IF(F731="double ID",(MATCH(E731,E732:$E$3002,0)),"")</f>
        <v/>
      </c>
      <c r="H731" s="19" t="b">
        <f t="shared" si="146"/>
        <v>0</v>
      </c>
      <c r="I731" s="20" t="str">
        <f>IF(ISBLANK('Klanten gegevens'!D683),"",TRIM('Klanten gegevens'!D683))</f>
        <v>ludiecortenraede@ymail.com</v>
      </c>
      <c r="J731" s="19" t="str">
        <f t="shared" si="147"/>
        <v/>
      </c>
      <c r="K731" s="19" t="str">
        <f>IF(J731="double email",(MATCH(I731,I732:$I$3002,0)),"")</f>
        <v/>
      </c>
      <c r="L731" s="19" t="b">
        <f t="shared" si="148"/>
        <v>0</v>
      </c>
      <c r="M731" s="20" t="str">
        <f>IF(ISBLANK('Klanten gegevens'!E683),"",TRIM('Klanten gegevens'!E683))</f>
        <v>ja</v>
      </c>
      <c r="N731" s="19" t="str">
        <f t="shared" si="149"/>
        <v/>
      </c>
      <c r="Q731" s="20" t="str">
        <f>IF(ISBLANK('Klanten gegevens'!R683),"",TRIM('Klanten gegevens'!R683))</f>
        <v/>
      </c>
      <c r="R731" s="19" t="str">
        <f t="shared" si="150"/>
        <v/>
      </c>
      <c r="S731" s="19" t="str">
        <f t="shared" si="151"/>
        <v/>
      </c>
      <c r="T731" s="19" t="str">
        <f t="shared" si="152"/>
        <v/>
      </c>
      <c r="U731" s="19" t="str">
        <f t="shared" si="153"/>
        <v/>
      </c>
      <c r="X731" s="20" t="str">
        <f>IF(ISBLANK('Klanten gegevens'!S683),"",TRIM('Klanten gegevens'!S683))</f>
        <v/>
      </c>
      <c r="Y731" s="19" t="str">
        <f t="shared" si="154"/>
        <v/>
      </c>
      <c r="Z731" s="20" t="str">
        <f>IF(ISBLANK('Klanten gegevens'!T683),"",TRIM('Klanten gegevens'!T683))</f>
        <v/>
      </c>
      <c r="AA731" s="19" t="str">
        <f t="shared" si="155"/>
        <v/>
      </c>
    </row>
    <row r="732" spans="1:27" x14ac:dyDescent="0.2">
      <c r="A732" s="19" t="str">
        <f>IF(ISBLANK('Klanten gegevens'!A684),"",TRIM(PROPER('Klanten gegevens'!A684)))</f>
        <v>Luisa</v>
      </c>
      <c r="B732" s="19" t="str">
        <f t="shared" si="143"/>
        <v/>
      </c>
      <c r="C732" s="20" t="str">
        <f>IF(ISBLANK('Klanten gegevens'!B684),"",TRIM(PROPER('Klanten gegevens'!B684)))</f>
        <v>Pena Vergara</v>
      </c>
      <c r="D732" s="19" t="str">
        <f t="shared" si="144"/>
        <v/>
      </c>
      <c r="E732" s="20" t="str">
        <f>IF(ISBLANK('Klanten gegevens'!C684),"",TRIM(PROPER('Klanten gegevens'!C684)))</f>
        <v>1313</v>
      </c>
      <c r="F732" s="19" t="str">
        <f t="shared" si="145"/>
        <v/>
      </c>
      <c r="G732" s="19" t="str">
        <f>IF(F732="double ID",(MATCH(E732,E733:$E$3002,0)),"")</f>
        <v/>
      </c>
      <c r="H732" s="19" t="b">
        <f t="shared" si="146"/>
        <v>0</v>
      </c>
      <c r="I732" s="20" t="str">
        <f>IF(ISBLANK('Klanten gegevens'!D684),"",TRIM('Klanten gegevens'!D684))</f>
        <v>l.penavergara@hotmail.de</v>
      </c>
      <c r="J732" s="19" t="str">
        <f t="shared" si="147"/>
        <v/>
      </c>
      <c r="K732" s="19" t="str">
        <f>IF(J732="double email",(MATCH(I732,I733:$I$3002,0)),"")</f>
        <v/>
      </c>
      <c r="L732" s="19" t="b">
        <f t="shared" si="148"/>
        <v>0</v>
      </c>
      <c r="M732" s="20" t="str">
        <f>IF(ISBLANK('Klanten gegevens'!E684),"",TRIM('Klanten gegevens'!E684))</f>
        <v>ja</v>
      </c>
      <c r="N732" s="19" t="str">
        <f t="shared" si="149"/>
        <v/>
      </c>
      <c r="Q732" s="20" t="str">
        <f>IF(ISBLANK('Klanten gegevens'!R684),"",TRIM('Klanten gegevens'!R684))</f>
        <v/>
      </c>
      <c r="R732" s="19" t="str">
        <f t="shared" si="150"/>
        <v/>
      </c>
      <c r="S732" s="19" t="str">
        <f t="shared" si="151"/>
        <v/>
      </c>
      <c r="T732" s="19" t="str">
        <f t="shared" si="152"/>
        <v/>
      </c>
      <c r="U732" s="19" t="str">
        <f t="shared" si="153"/>
        <v/>
      </c>
      <c r="X732" s="20" t="str">
        <f>IF(ISBLANK('Klanten gegevens'!S684),"",TRIM('Klanten gegevens'!S684))</f>
        <v/>
      </c>
      <c r="Y732" s="19" t="str">
        <f t="shared" si="154"/>
        <v/>
      </c>
      <c r="Z732" s="20" t="str">
        <f>IF(ISBLANK('Klanten gegevens'!T684),"",TRIM('Klanten gegevens'!T684))</f>
        <v/>
      </c>
      <c r="AA732" s="19" t="str">
        <f t="shared" si="155"/>
        <v/>
      </c>
    </row>
    <row r="733" spans="1:27" x14ac:dyDescent="0.2">
      <c r="A733" s="19" t="str">
        <f>IF(ISBLANK('Klanten gegevens'!A685),"",TRIM(PROPER('Klanten gegevens'!A685)))</f>
        <v>Luisa</v>
      </c>
      <c r="B733" s="19" t="str">
        <f t="shared" si="143"/>
        <v/>
      </c>
      <c r="C733" s="20" t="str">
        <f>IF(ISBLANK('Klanten gegevens'!B685),"",TRIM(PROPER('Klanten gegevens'!B685)))</f>
        <v>Welling De Arruda</v>
      </c>
      <c r="D733" s="19" t="str">
        <f t="shared" si="144"/>
        <v/>
      </c>
      <c r="E733" s="20" t="str">
        <f>IF(ISBLANK('Klanten gegevens'!C685),"",TRIM(PROPER('Klanten gegevens'!C685)))</f>
        <v>1314</v>
      </c>
      <c r="F733" s="19" t="str">
        <f t="shared" si="145"/>
        <v/>
      </c>
      <c r="G733" s="19" t="str">
        <f>IF(F733="double ID",(MATCH(E733,E734:$E$3002,0)),"")</f>
        <v/>
      </c>
      <c r="H733" s="19" t="b">
        <f t="shared" si="146"/>
        <v>0</v>
      </c>
      <c r="I733" s="20" t="str">
        <f>IF(ISBLANK('Klanten gegevens'!D685),"",TRIM('Klanten gegevens'!D685))</f>
        <v>luisawda@gmail.com</v>
      </c>
      <c r="J733" s="19" t="str">
        <f t="shared" si="147"/>
        <v/>
      </c>
      <c r="K733" s="19" t="str">
        <f>IF(J733="double email",(MATCH(I733,I734:$I$3002,0)),"")</f>
        <v/>
      </c>
      <c r="L733" s="19" t="b">
        <f t="shared" si="148"/>
        <v>0</v>
      </c>
      <c r="M733" s="20" t="str">
        <f>IF(ISBLANK('Klanten gegevens'!E685),"",TRIM('Klanten gegevens'!E685))</f>
        <v>ja</v>
      </c>
      <c r="N733" s="19" t="str">
        <f t="shared" si="149"/>
        <v/>
      </c>
      <c r="Q733" s="20" t="str">
        <f>IF(ISBLANK('Klanten gegevens'!R685),"",TRIM('Klanten gegevens'!R685))</f>
        <v/>
      </c>
      <c r="R733" s="19" t="str">
        <f t="shared" si="150"/>
        <v/>
      </c>
      <c r="S733" s="19" t="str">
        <f t="shared" si="151"/>
        <v/>
      </c>
      <c r="T733" s="19" t="str">
        <f t="shared" si="152"/>
        <v/>
      </c>
      <c r="U733" s="19" t="str">
        <f t="shared" si="153"/>
        <v/>
      </c>
      <c r="X733" s="20" t="str">
        <f>IF(ISBLANK('Klanten gegevens'!S685),"",TRIM('Klanten gegevens'!S685))</f>
        <v/>
      </c>
      <c r="Y733" s="19" t="str">
        <f t="shared" si="154"/>
        <v/>
      </c>
      <c r="Z733" s="20" t="str">
        <f>IF(ISBLANK('Klanten gegevens'!T685),"",TRIM('Klanten gegevens'!T685))</f>
        <v/>
      </c>
      <c r="AA733" s="19" t="str">
        <f t="shared" si="155"/>
        <v/>
      </c>
    </row>
    <row r="734" spans="1:27" x14ac:dyDescent="0.2">
      <c r="A734" s="19" t="str">
        <f>IF(ISBLANK('Klanten gegevens'!A686),"",TRIM(PROPER('Klanten gegevens'!A686)))</f>
        <v>Luisa-Sophie</v>
      </c>
      <c r="B734" s="19" t="str">
        <f t="shared" si="143"/>
        <v/>
      </c>
      <c r="C734" s="20" t="str">
        <f>IF(ISBLANK('Klanten gegevens'!B686),"",TRIM(PROPER('Klanten gegevens'!B686)))</f>
        <v>Goedecke</v>
      </c>
      <c r="D734" s="19" t="str">
        <f t="shared" si="144"/>
        <v/>
      </c>
      <c r="E734" s="20" t="str">
        <f>IF(ISBLANK('Klanten gegevens'!C686),"",TRIM(PROPER('Klanten gegevens'!C686)))</f>
        <v>637</v>
      </c>
      <c r="F734" s="19" t="str">
        <f t="shared" si="145"/>
        <v/>
      </c>
      <c r="G734" s="19" t="str">
        <f>IF(F734="double ID",(MATCH(E734,E735:$E$3002,0)),"")</f>
        <v/>
      </c>
      <c r="H734" s="19" t="b">
        <f t="shared" si="146"/>
        <v>0</v>
      </c>
      <c r="I734" s="20" t="str">
        <f>IF(ISBLANK('Klanten gegevens'!D686),"",TRIM('Klanten gegevens'!D686))</f>
        <v>luisagoedecke@onlinehome.de</v>
      </c>
      <c r="J734" s="19" t="str">
        <f t="shared" si="147"/>
        <v/>
      </c>
      <c r="K734" s="19" t="str">
        <f>IF(J734="double email",(MATCH(I734,I735:$I$3002,0)),"")</f>
        <v/>
      </c>
      <c r="L734" s="19" t="b">
        <f t="shared" si="148"/>
        <v>0</v>
      </c>
      <c r="M734" s="20" t="str">
        <f>IF(ISBLANK('Klanten gegevens'!E686),"",TRIM('Klanten gegevens'!E686))</f>
        <v>ja</v>
      </c>
      <c r="N734" s="19" t="str">
        <f t="shared" si="149"/>
        <v/>
      </c>
      <c r="Q734" s="20" t="str">
        <f>IF(ISBLANK('Klanten gegevens'!R686),"",TRIM('Klanten gegevens'!R686))</f>
        <v/>
      </c>
      <c r="R734" s="19" t="str">
        <f t="shared" si="150"/>
        <v/>
      </c>
      <c r="S734" s="19" t="str">
        <f t="shared" si="151"/>
        <v/>
      </c>
      <c r="T734" s="19" t="str">
        <f t="shared" si="152"/>
        <v/>
      </c>
      <c r="U734" s="19" t="str">
        <f t="shared" si="153"/>
        <v/>
      </c>
      <c r="X734" s="20" t="str">
        <f>IF(ISBLANK('Klanten gegevens'!S686),"",TRIM('Klanten gegevens'!S686))</f>
        <v/>
      </c>
      <c r="Y734" s="19" t="str">
        <f t="shared" si="154"/>
        <v/>
      </c>
      <c r="Z734" s="20" t="str">
        <f>IF(ISBLANK('Klanten gegevens'!T686),"",TRIM('Klanten gegevens'!T686))</f>
        <v/>
      </c>
      <c r="AA734" s="19" t="str">
        <f t="shared" si="155"/>
        <v/>
      </c>
    </row>
    <row r="735" spans="1:27" x14ac:dyDescent="0.2">
      <c r="A735" s="19" t="str">
        <f>IF(ISBLANK('Klanten gegevens'!A687),"",TRIM(PROPER('Klanten gegevens'!A687)))</f>
        <v>Luke</v>
      </c>
      <c r="B735" s="19" t="str">
        <f t="shared" si="143"/>
        <v/>
      </c>
      <c r="C735" s="20" t="str">
        <f>IF(ISBLANK('Klanten gegevens'!B687),"",TRIM(PROPER('Klanten gegevens'!B687)))</f>
        <v>Herinx</v>
      </c>
      <c r="D735" s="19" t="str">
        <f t="shared" si="144"/>
        <v/>
      </c>
      <c r="E735" s="20" t="str">
        <f>IF(ISBLANK('Klanten gegevens'!C687),"",TRIM(PROPER('Klanten gegevens'!C687)))</f>
        <v>86</v>
      </c>
      <c r="F735" s="19" t="str">
        <f t="shared" si="145"/>
        <v/>
      </c>
      <c r="G735" s="19" t="str">
        <f>IF(F735="double ID",(MATCH(E735,E736:$E$3002,0)),"")</f>
        <v/>
      </c>
      <c r="H735" s="19" t="b">
        <f t="shared" si="146"/>
        <v>0</v>
      </c>
      <c r="I735" s="20" t="str">
        <f>IF(ISBLANK('Klanten gegevens'!D687),"",TRIM('Klanten gegevens'!D687))</f>
        <v>1455095herinx@zuyd.nl</v>
      </c>
      <c r="J735" s="19" t="str">
        <f t="shared" si="147"/>
        <v/>
      </c>
      <c r="K735" s="19" t="str">
        <f>IF(J735="double email",(MATCH(I735,I736:$I$3002,0)),"")</f>
        <v/>
      </c>
      <c r="L735" s="19" t="b">
        <f t="shared" si="148"/>
        <v>0</v>
      </c>
      <c r="M735" s="20" t="str">
        <f>IF(ISBLANK('Klanten gegevens'!E687),"",TRIM('Klanten gegevens'!E687))</f>
        <v>ja</v>
      </c>
      <c r="N735" s="19" t="str">
        <f t="shared" si="149"/>
        <v/>
      </c>
      <c r="Q735" s="20" t="str">
        <f>IF(ISBLANK('Klanten gegevens'!R687),"",TRIM('Klanten gegevens'!R687))</f>
        <v/>
      </c>
      <c r="R735" s="19" t="str">
        <f t="shared" si="150"/>
        <v/>
      </c>
      <c r="S735" s="19" t="str">
        <f t="shared" si="151"/>
        <v/>
      </c>
      <c r="T735" s="19" t="str">
        <f t="shared" si="152"/>
        <v/>
      </c>
      <c r="U735" s="19" t="str">
        <f t="shared" si="153"/>
        <v/>
      </c>
      <c r="X735" s="20" t="str">
        <f>IF(ISBLANK('Klanten gegevens'!S687),"",TRIM('Klanten gegevens'!S687))</f>
        <v/>
      </c>
      <c r="Y735" s="19" t="str">
        <f t="shared" si="154"/>
        <v/>
      </c>
      <c r="Z735" s="20" t="str">
        <f>IF(ISBLANK('Klanten gegevens'!T687),"",TRIM('Klanten gegevens'!T687))</f>
        <v/>
      </c>
      <c r="AA735" s="19" t="str">
        <f t="shared" si="155"/>
        <v/>
      </c>
    </row>
    <row r="736" spans="1:27" x14ac:dyDescent="0.2">
      <c r="A736" s="19" t="e">
        <f>IF(ISBLANK('Klanten gegevens'!#REF!),"",TRIM(PROPER('Klanten gegevens'!#REF!)))</f>
        <v>#REF!</v>
      </c>
      <c r="B736" s="19" t="e">
        <f t="shared" si="143"/>
        <v>#REF!</v>
      </c>
      <c r="C736" s="20" t="e">
        <f>IF(ISBLANK('Klanten gegevens'!#REF!),"",TRIM(PROPER('Klanten gegevens'!#REF!)))</f>
        <v>#REF!</v>
      </c>
      <c r="D736" s="19" t="e">
        <f t="shared" si="144"/>
        <v>#REF!</v>
      </c>
      <c r="E736" s="20" t="e">
        <f>IF(ISBLANK('Klanten gegevens'!#REF!),"",TRIM(PROPER('Klanten gegevens'!#REF!)))</f>
        <v>#REF!</v>
      </c>
      <c r="F736" s="19" t="e">
        <f t="shared" si="145"/>
        <v>#REF!</v>
      </c>
      <c r="G736" s="19" t="e">
        <f>IF(F736="double ID",(MATCH(E736,E737:$E$3002,0)),"")</f>
        <v>#REF!</v>
      </c>
      <c r="H736" s="19" t="b">
        <f t="shared" si="146"/>
        <v>0</v>
      </c>
      <c r="I736" s="20" t="e">
        <f>IF(ISBLANK('Klanten gegevens'!#REF!),"",TRIM('Klanten gegevens'!#REF!))</f>
        <v>#REF!</v>
      </c>
      <c r="J736" s="19" t="e">
        <f t="shared" si="147"/>
        <v>#REF!</v>
      </c>
      <c r="K736" s="19" t="e">
        <f>IF(J736="double email",(MATCH(I736,I737:$I$3002,0)),"")</f>
        <v>#REF!</v>
      </c>
      <c r="L736" s="19" t="b">
        <f t="shared" si="148"/>
        <v>0</v>
      </c>
      <c r="M736" s="20" t="e">
        <f>IF(ISBLANK('Klanten gegevens'!#REF!),"",TRIM('Klanten gegevens'!#REF!))</f>
        <v>#REF!</v>
      </c>
      <c r="N736" s="19" t="e">
        <f t="shared" si="149"/>
        <v>#REF!</v>
      </c>
      <c r="Q736" s="20" t="e">
        <f>IF(ISBLANK('Klanten gegevens'!#REF!),"",TRIM('Klanten gegevens'!#REF!))</f>
        <v>#REF!</v>
      </c>
      <c r="R736" s="19" t="e">
        <f t="shared" si="150"/>
        <v>#REF!</v>
      </c>
      <c r="S736" s="19" t="e">
        <f t="shared" si="151"/>
        <v>#REF!</v>
      </c>
      <c r="T736" s="19" t="e">
        <f t="shared" si="152"/>
        <v>#REF!</v>
      </c>
      <c r="U736" s="19" t="e">
        <f t="shared" si="153"/>
        <v>#REF!</v>
      </c>
      <c r="X736" s="20" t="e">
        <f>IF(ISBLANK('Klanten gegevens'!#REF!),"",TRIM('Klanten gegevens'!#REF!))</f>
        <v>#REF!</v>
      </c>
      <c r="Y736" s="19" t="e">
        <f t="shared" si="154"/>
        <v>#REF!</v>
      </c>
      <c r="Z736" s="20" t="e">
        <f>IF(ISBLANK('Klanten gegevens'!#REF!),"",TRIM('Klanten gegevens'!#REF!))</f>
        <v>#REF!</v>
      </c>
      <c r="AA736" s="19" t="e">
        <f t="shared" si="155"/>
        <v>#REF!</v>
      </c>
    </row>
    <row r="737" spans="1:27" x14ac:dyDescent="0.2">
      <c r="A737" s="19" t="str">
        <f>IF(ISBLANK('Klanten gegevens'!A688),"",TRIM(PROPER('Klanten gegevens'!A688)))</f>
        <v>Luuk</v>
      </c>
      <c r="B737" s="19" t="str">
        <f t="shared" si="143"/>
        <v/>
      </c>
      <c r="C737" s="20" t="str">
        <f>IF(ISBLANK('Klanten gegevens'!B688),"",TRIM(PROPER('Klanten gegevens'!B688)))</f>
        <v>Riksen</v>
      </c>
      <c r="D737" s="19" t="str">
        <f t="shared" si="144"/>
        <v/>
      </c>
      <c r="E737" s="20" t="str">
        <f>IF(ISBLANK('Klanten gegevens'!C688),"",TRIM(PROPER('Klanten gegevens'!C688)))</f>
        <v>1315</v>
      </c>
      <c r="F737" s="19" t="str">
        <f t="shared" si="145"/>
        <v/>
      </c>
      <c r="G737" s="19" t="str">
        <f>IF(F737="double ID",(MATCH(E737,E738:$E$3002,0)),"")</f>
        <v/>
      </c>
      <c r="H737" s="19" t="b">
        <f t="shared" si="146"/>
        <v>0</v>
      </c>
      <c r="I737" s="20" t="str">
        <f>IF(ISBLANK('Klanten gegevens'!D688),"",TRIM('Klanten gegevens'!D688))</f>
        <v>luuk_riksen@hotmail.com</v>
      </c>
      <c r="J737" s="19" t="str">
        <f t="shared" si="147"/>
        <v/>
      </c>
      <c r="K737" s="19" t="str">
        <f>IF(J737="double email",(MATCH(I737,I738:$I$3002,0)),"")</f>
        <v/>
      </c>
      <c r="L737" s="19" t="b">
        <f t="shared" si="148"/>
        <v>0</v>
      </c>
      <c r="M737" s="20" t="str">
        <f>IF(ISBLANK('Klanten gegevens'!E688),"",TRIM('Klanten gegevens'!E688))</f>
        <v>ja</v>
      </c>
      <c r="N737" s="19" t="str">
        <f t="shared" si="149"/>
        <v/>
      </c>
      <c r="Q737" s="20" t="str">
        <f>IF(ISBLANK('Klanten gegevens'!R688),"",TRIM('Klanten gegevens'!R688))</f>
        <v/>
      </c>
      <c r="R737" s="19" t="str">
        <f t="shared" si="150"/>
        <v/>
      </c>
      <c r="S737" s="19" t="str">
        <f t="shared" si="151"/>
        <v/>
      </c>
      <c r="T737" s="19" t="str">
        <f t="shared" si="152"/>
        <v/>
      </c>
      <c r="U737" s="19" t="str">
        <f t="shared" si="153"/>
        <v/>
      </c>
      <c r="X737" s="20" t="str">
        <f>IF(ISBLANK('Klanten gegevens'!S688),"",TRIM('Klanten gegevens'!S688))</f>
        <v/>
      </c>
      <c r="Y737" s="19" t="str">
        <f t="shared" si="154"/>
        <v/>
      </c>
      <c r="Z737" s="20" t="str">
        <f>IF(ISBLANK('Klanten gegevens'!T688),"",TRIM('Klanten gegevens'!T688))</f>
        <v/>
      </c>
      <c r="AA737" s="19" t="str">
        <f t="shared" si="155"/>
        <v/>
      </c>
    </row>
    <row r="738" spans="1:27" x14ac:dyDescent="0.2">
      <c r="A738" s="19" t="str">
        <f>IF(ISBLANK('Klanten gegevens'!A689),"",TRIM(PROPER('Klanten gegevens'!A689)))</f>
        <v>Lydia</v>
      </c>
      <c r="B738" s="19" t="str">
        <f t="shared" si="143"/>
        <v/>
      </c>
      <c r="C738" s="20" t="str">
        <f>IF(ISBLANK('Klanten gegevens'!B689),"",TRIM(PROPER('Klanten gegevens'!B689)))</f>
        <v>Hoenjet</v>
      </c>
      <c r="D738" s="19" t="str">
        <f t="shared" si="144"/>
        <v/>
      </c>
      <c r="E738" s="20" t="str">
        <f>IF(ISBLANK('Klanten gegevens'!C689),"",TRIM(PROPER('Klanten gegevens'!C689)))</f>
        <v>94</v>
      </c>
      <c r="F738" s="19" t="str">
        <f t="shared" si="145"/>
        <v/>
      </c>
      <c r="G738" s="19" t="str">
        <f>IF(F738="double ID",(MATCH(E738,E739:$E$3002,0)),"")</f>
        <v/>
      </c>
      <c r="H738" s="19" t="b">
        <f t="shared" si="146"/>
        <v>0</v>
      </c>
      <c r="I738" s="20" t="str">
        <f>IF(ISBLANK('Klanten gegevens'!D689),"",TRIM('Klanten gegevens'!D689))</f>
        <v>lydiazink1@gmail.com</v>
      </c>
      <c r="J738" s="19" t="str">
        <f t="shared" si="147"/>
        <v/>
      </c>
      <c r="K738" s="19" t="str">
        <f>IF(J738="double email",(MATCH(I738,I739:$I$3002,0)),"")</f>
        <v/>
      </c>
      <c r="L738" s="19" t="b">
        <f t="shared" si="148"/>
        <v>0</v>
      </c>
      <c r="M738" s="20" t="str">
        <f>IF(ISBLANK('Klanten gegevens'!E689),"",TRIM('Klanten gegevens'!E689))</f>
        <v>ja</v>
      </c>
      <c r="N738" s="19" t="str">
        <f t="shared" si="149"/>
        <v/>
      </c>
      <c r="Q738" s="20" t="str">
        <f>IF(ISBLANK('Klanten gegevens'!R689),"",TRIM('Klanten gegevens'!R689))</f>
        <v/>
      </c>
      <c r="R738" s="19" t="str">
        <f t="shared" si="150"/>
        <v/>
      </c>
      <c r="S738" s="19" t="str">
        <f t="shared" si="151"/>
        <v/>
      </c>
      <c r="T738" s="19" t="str">
        <f t="shared" si="152"/>
        <v/>
      </c>
      <c r="U738" s="19" t="str">
        <f t="shared" si="153"/>
        <v/>
      </c>
      <c r="X738" s="20" t="str">
        <f>IF(ISBLANK('Klanten gegevens'!S689),"",TRIM('Klanten gegevens'!S689))</f>
        <v/>
      </c>
      <c r="Y738" s="19" t="str">
        <f t="shared" si="154"/>
        <v/>
      </c>
      <c r="Z738" s="20" t="str">
        <f>IF(ISBLANK('Klanten gegevens'!T689),"",TRIM('Klanten gegevens'!T689))</f>
        <v/>
      </c>
      <c r="AA738" s="19" t="str">
        <f t="shared" si="155"/>
        <v/>
      </c>
    </row>
    <row r="739" spans="1:27" x14ac:dyDescent="0.2">
      <c r="A739" s="19" t="str">
        <f>IF(ISBLANK('Klanten gegevens'!A690),"",TRIM(PROPER('Klanten gegevens'!A690)))</f>
        <v>Lynn</v>
      </c>
      <c r="B739" s="19" t="str">
        <f t="shared" si="143"/>
        <v/>
      </c>
      <c r="C739" s="20" t="str">
        <f>IF(ISBLANK('Klanten gegevens'!B690),"",TRIM(PROPER('Klanten gegevens'!B690)))</f>
        <v>Thewissen</v>
      </c>
      <c r="D739" s="19" t="str">
        <f t="shared" si="144"/>
        <v/>
      </c>
      <c r="E739" s="20" t="str">
        <f>IF(ISBLANK('Klanten gegevens'!C690),"",TRIM(PROPER('Klanten gegevens'!C690)))</f>
        <v>218</v>
      </c>
      <c r="F739" s="19" t="str">
        <f t="shared" si="145"/>
        <v/>
      </c>
      <c r="G739" s="19" t="str">
        <f>IF(F739="double ID",(MATCH(E739,E740:$E$3002,0)),"")</f>
        <v/>
      </c>
      <c r="H739" s="19" t="b">
        <f t="shared" si="146"/>
        <v>0</v>
      </c>
      <c r="I739" s="20" t="str">
        <f>IF(ISBLANK('Klanten gegevens'!D690),"",TRIM('Klanten gegevens'!D690))</f>
        <v>thewissenlynn@hotmail.com</v>
      </c>
      <c r="J739" s="19" t="str">
        <f t="shared" si="147"/>
        <v/>
      </c>
      <c r="K739" s="19" t="str">
        <f>IF(J739="double email",(MATCH(I739,I740:$I$3002,0)),"")</f>
        <v/>
      </c>
      <c r="L739" s="19" t="b">
        <f t="shared" si="148"/>
        <v>0</v>
      </c>
      <c r="M739" s="20" t="str">
        <f>IF(ISBLANK('Klanten gegevens'!E690),"",TRIM('Klanten gegevens'!E690))</f>
        <v>ja</v>
      </c>
      <c r="N739" s="19" t="str">
        <f t="shared" si="149"/>
        <v/>
      </c>
      <c r="Q739" s="20" t="str">
        <f>IF(ISBLANK('Klanten gegevens'!R690),"",TRIM('Klanten gegevens'!R690))</f>
        <v/>
      </c>
      <c r="R739" s="19" t="str">
        <f t="shared" si="150"/>
        <v/>
      </c>
      <c r="S739" s="19" t="str">
        <f t="shared" si="151"/>
        <v/>
      </c>
      <c r="T739" s="19" t="str">
        <f t="shared" si="152"/>
        <v/>
      </c>
      <c r="U739" s="19" t="str">
        <f t="shared" si="153"/>
        <v/>
      </c>
      <c r="X739" s="20" t="str">
        <f>IF(ISBLANK('Klanten gegevens'!S690),"",TRIM('Klanten gegevens'!S690))</f>
        <v/>
      </c>
      <c r="Y739" s="19" t="str">
        <f t="shared" si="154"/>
        <v/>
      </c>
      <c r="Z739" s="20" t="str">
        <f>IF(ISBLANK('Klanten gegevens'!T690),"",TRIM('Klanten gegevens'!T690))</f>
        <v/>
      </c>
      <c r="AA739" s="19" t="str">
        <f t="shared" si="155"/>
        <v/>
      </c>
    </row>
    <row r="740" spans="1:27" x14ac:dyDescent="0.2">
      <c r="A740" s="19" t="str">
        <f>IF(ISBLANK('Klanten gegevens'!A691),"",TRIM(PROPER('Klanten gegevens'!A691)))</f>
        <v>Maaike</v>
      </c>
      <c r="B740" s="19" t="str">
        <f t="shared" si="143"/>
        <v/>
      </c>
      <c r="C740" s="20" t="str">
        <f>IF(ISBLANK('Klanten gegevens'!B691),"",TRIM(PROPER('Klanten gegevens'!B691)))</f>
        <v>Klein</v>
      </c>
      <c r="D740" s="19" t="str">
        <f t="shared" si="144"/>
        <v/>
      </c>
      <c r="E740" s="20" t="str">
        <f>IF(ISBLANK('Klanten gegevens'!C691),"",TRIM(PROPER('Klanten gegevens'!C691)))</f>
        <v>830</v>
      </c>
      <c r="F740" s="19" t="str">
        <f t="shared" si="145"/>
        <v/>
      </c>
      <c r="G740" s="19" t="str">
        <f>IF(F740="double ID",(MATCH(E740,E741:$E$3002,0)),"")</f>
        <v/>
      </c>
      <c r="H740" s="19" t="b">
        <f t="shared" si="146"/>
        <v>0</v>
      </c>
      <c r="I740" s="20" t="str">
        <f>IF(ISBLANK('Klanten gegevens'!D691),"",TRIM('Klanten gegevens'!D691))</f>
        <v>maaikeklein@hotmail.com</v>
      </c>
      <c r="J740" s="19" t="str">
        <f t="shared" si="147"/>
        <v/>
      </c>
      <c r="K740" s="19" t="str">
        <f>IF(J740="double email",(MATCH(I740,I741:$I$3002,0)),"")</f>
        <v/>
      </c>
      <c r="L740" s="19" t="b">
        <f t="shared" si="148"/>
        <v>0</v>
      </c>
      <c r="M740" s="20" t="str">
        <f>IF(ISBLANK('Klanten gegevens'!E691),"",TRIM('Klanten gegevens'!E691))</f>
        <v>ja</v>
      </c>
      <c r="N740" s="19" t="str">
        <f t="shared" si="149"/>
        <v/>
      </c>
      <c r="Q740" s="20" t="str">
        <f>IF(ISBLANK('Klanten gegevens'!R691),"",TRIM('Klanten gegevens'!R691))</f>
        <v/>
      </c>
      <c r="R740" s="19" t="str">
        <f t="shared" si="150"/>
        <v/>
      </c>
      <c r="S740" s="19" t="str">
        <f t="shared" si="151"/>
        <v/>
      </c>
      <c r="T740" s="19" t="str">
        <f t="shared" si="152"/>
        <v/>
      </c>
      <c r="U740" s="19" t="str">
        <f t="shared" si="153"/>
        <v/>
      </c>
      <c r="X740" s="20" t="str">
        <f>IF(ISBLANK('Klanten gegevens'!S691),"",TRIM('Klanten gegevens'!S691))</f>
        <v/>
      </c>
      <c r="Y740" s="19" t="str">
        <f t="shared" si="154"/>
        <v/>
      </c>
      <c r="Z740" s="20" t="str">
        <f>IF(ISBLANK('Klanten gegevens'!T691),"",TRIM('Klanten gegevens'!T691))</f>
        <v/>
      </c>
      <c r="AA740" s="19" t="str">
        <f t="shared" si="155"/>
        <v/>
      </c>
    </row>
    <row r="741" spans="1:27" x14ac:dyDescent="0.2">
      <c r="A741" s="19" t="str">
        <f>IF(ISBLANK('Klanten gegevens'!A692),"",TRIM(PROPER('Klanten gegevens'!A692)))</f>
        <v>Maaike</v>
      </c>
      <c r="B741" s="19" t="str">
        <f t="shared" si="143"/>
        <v/>
      </c>
      <c r="C741" s="20" t="str">
        <f>IF(ISBLANK('Klanten gegevens'!B692),"",TRIM(PROPER('Klanten gegevens'!B692)))</f>
        <v>Vranckaerts</v>
      </c>
      <c r="D741" s="19" t="str">
        <f t="shared" si="144"/>
        <v/>
      </c>
      <c r="E741" s="20" t="str">
        <f>IF(ISBLANK('Klanten gegevens'!C692),"",TRIM(PROPER('Klanten gegevens'!C692)))</f>
        <v>1316</v>
      </c>
      <c r="F741" s="19" t="str">
        <f t="shared" si="145"/>
        <v/>
      </c>
      <c r="G741" s="19" t="str">
        <f>IF(F741="double ID",(MATCH(E741,E742:$E$3002,0)),"")</f>
        <v/>
      </c>
      <c r="H741" s="19" t="b">
        <f t="shared" si="146"/>
        <v>0</v>
      </c>
      <c r="I741" s="20" t="str">
        <f>IF(ISBLANK('Klanten gegevens'!D692),"",TRIM('Klanten gegevens'!D692))</f>
        <v>maaike_27@live.nl</v>
      </c>
      <c r="J741" s="19" t="str">
        <f t="shared" si="147"/>
        <v/>
      </c>
      <c r="K741" s="19" t="str">
        <f>IF(J741="double email",(MATCH(I741,I742:$I$3002,0)),"")</f>
        <v/>
      </c>
      <c r="L741" s="19" t="b">
        <f t="shared" si="148"/>
        <v>0</v>
      </c>
      <c r="M741" s="20" t="str">
        <f>IF(ISBLANK('Klanten gegevens'!E692),"",TRIM('Klanten gegevens'!E692))</f>
        <v>ja</v>
      </c>
      <c r="N741" s="19" t="str">
        <f t="shared" si="149"/>
        <v/>
      </c>
      <c r="Q741" s="20" t="str">
        <f>IF(ISBLANK('Klanten gegevens'!R692),"",TRIM('Klanten gegevens'!R692))</f>
        <v/>
      </c>
      <c r="R741" s="19" t="str">
        <f t="shared" si="150"/>
        <v/>
      </c>
      <c r="S741" s="19" t="str">
        <f t="shared" si="151"/>
        <v/>
      </c>
      <c r="T741" s="19" t="str">
        <f t="shared" si="152"/>
        <v/>
      </c>
      <c r="U741" s="19" t="str">
        <f t="shared" si="153"/>
        <v/>
      </c>
      <c r="X741" s="20" t="str">
        <f>IF(ISBLANK('Klanten gegevens'!S692),"",TRIM('Klanten gegevens'!S692))</f>
        <v/>
      </c>
      <c r="Y741" s="19" t="str">
        <f t="shared" si="154"/>
        <v/>
      </c>
      <c r="Z741" s="20" t="str">
        <f>IF(ISBLANK('Klanten gegevens'!T692),"",TRIM('Klanten gegevens'!T692))</f>
        <v/>
      </c>
      <c r="AA741" s="19" t="str">
        <f t="shared" si="155"/>
        <v/>
      </c>
    </row>
    <row r="742" spans="1:27" x14ac:dyDescent="0.2">
      <c r="A742" s="19" t="str">
        <f>IF(ISBLANK('Klanten gegevens'!A693),"",TRIM(PROPER('Klanten gegevens'!A693)))</f>
        <v>Maarten</v>
      </c>
      <c r="B742" s="19" t="str">
        <f t="shared" si="143"/>
        <v/>
      </c>
      <c r="C742" s="20" t="str">
        <f>IF(ISBLANK('Klanten gegevens'!B693),"",TRIM(PROPER('Klanten gegevens'!B693)))</f>
        <v>Van Bun</v>
      </c>
      <c r="D742" s="19" t="str">
        <f t="shared" si="144"/>
        <v/>
      </c>
      <c r="E742" s="20" t="str">
        <f>IF(ISBLANK('Klanten gegevens'!C693),"",TRIM(PROPER('Klanten gegevens'!C693)))</f>
        <v>228</v>
      </c>
      <c r="F742" s="19" t="str">
        <f t="shared" si="145"/>
        <v/>
      </c>
      <c r="G742" s="19" t="str">
        <f>IF(F742="double ID",(MATCH(E742,E743:$E$3002,0)),"")</f>
        <v/>
      </c>
      <c r="H742" s="19" t="b">
        <f t="shared" si="146"/>
        <v>0</v>
      </c>
      <c r="I742" s="20" t="str">
        <f>IF(ISBLANK('Klanten gegevens'!D693),"",TRIM('Klanten gegevens'!D693))</f>
        <v>bunvanbun@gmail.com</v>
      </c>
      <c r="J742" s="19" t="str">
        <f t="shared" si="147"/>
        <v/>
      </c>
      <c r="K742" s="19" t="str">
        <f>IF(J742="double email",(MATCH(I742,I743:$I$3002,0)),"")</f>
        <v/>
      </c>
      <c r="L742" s="19" t="b">
        <f t="shared" si="148"/>
        <v>0</v>
      </c>
      <c r="M742" s="20" t="str">
        <f>IF(ISBLANK('Klanten gegevens'!E693),"",TRIM('Klanten gegevens'!E693))</f>
        <v>Nee</v>
      </c>
      <c r="N742" s="19" t="str">
        <f t="shared" si="149"/>
        <v/>
      </c>
      <c r="Q742" s="20" t="str">
        <f>IF(ISBLANK('Klanten gegevens'!R693),"",TRIM('Klanten gegevens'!R693))</f>
        <v/>
      </c>
      <c r="R742" s="19" t="str">
        <f t="shared" si="150"/>
        <v/>
      </c>
      <c r="S742" s="19" t="str">
        <f t="shared" si="151"/>
        <v/>
      </c>
      <c r="T742" s="19" t="str">
        <f t="shared" si="152"/>
        <v/>
      </c>
      <c r="U742" s="19" t="str">
        <f t="shared" si="153"/>
        <v/>
      </c>
      <c r="X742" s="20" t="str">
        <f>IF(ISBLANK('Klanten gegevens'!S693),"",TRIM('Klanten gegevens'!S693))</f>
        <v/>
      </c>
      <c r="Y742" s="19" t="str">
        <f t="shared" si="154"/>
        <v/>
      </c>
      <c r="Z742" s="20" t="str">
        <f>IF(ISBLANK('Klanten gegevens'!T693),"",TRIM('Klanten gegevens'!T693))</f>
        <v/>
      </c>
      <c r="AA742" s="19" t="str">
        <f t="shared" si="155"/>
        <v/>
      </c>
    </row>
    <row r="743" spans="1:27" x14ac:dyDescent="0.2">
      <c r="A743" s="19" t="e">
        <f>IF(ISBLANK('Klanten gegevens'!#REF!),"",TRIM(PROPER('Klanten gegevens'!#REF!)))</f>
        <v>#REF!</v>
      </c>
      <c r="B743" s="19" t="e">
        <f t="shared" si="143"/>
        <v>#REF!</v>
      </c>
      <c r="C743" s="20" t="e">
        <f>IF(ISBLANK('Klanten gegevens'!#REF!),"",TRIM(PROPER('Klanten gegevens'!#REF!)))</f>
        <v>#REF!</v>
      </c>
      <c r="D743" s="19" t="e">
        <f t="shared" si="144"/>
        <v>#REF!</v>
      </c>
      <c r="E743" s="20" t="e">
        <f>IF(ISBLANK('Klanten gegevens'!#REF!),"",TRIM(PROPER('Klanten gegevens'!#REF!)))</f>
        <v>#REF!</v>
      </c>
      <c r="F743" s="19" t="e">
        <f t="shared" si="145"/>
        <v>#REF!</v>
      </c>
      <c r="G743" s="19" t="e">
        <f>IF(F743="double ID",(MATCH(E743,E744:$E$3002,0)),"")</f>
        <v>#REF!</v>
      </c>
      <c r="H743" s="19" t="b">
        <f t="shared" si="146"/>
        <v>0</v>
      </c>
      <c r="I743" s="20" t="e">
        <f>IF(ISBLANK('Klanten gegevens'!#REF!),"",TRIM('Klanten gegevens'!#REF!))</f>
        <v>#REF!</v>
      </c>
      <c r="J743" s="19" t="e">
        <f t="shared" si="147"/>
        <v>#REF!</v>
      </c>
      <c r="K743" s="19" t="e">
        <f>IF(J743="double email",(MATCH(I743,I744:$I$3002,0)),"")</f>
        <v>#REF!</v>
      </c>
      <c r="L743" s="19" t="b">
        <f t="shared" si="148"/>
        <v>0</v>
      </c>
      <c r="M743" s="20" t="e">
        <f>IF(ISBLANK('Klanten gegevens'!#REF!),"",TRIM('Klanten gegevens'!#REF!))</f>
        <v>#REF!</v>
      </c>
      <c r="N743" s="19" t="e">
        <f t="shared" si="149"/>
        <v>#REF!</v>
      </c>
      <c r="Q743" s="20" t="e">
        <f>IF(ISBLANK('Klanten gegevens'!#REF!),"",TRIM('Klanten gegevens'!#REF!))</f>
        <v>#REF!</v>
      </c>
      <c r="R743" s="19" t="e">
        <f t="shared" si="150"/>
        <v>#REF!</v>
      </c>
      <c r="S743" s="19" t="e">
        <f t="shared" si="151"/>
        <v>#REF!</v>
      </c>
      <c r="T743" s="19" t="e">
        <f t="shared" si="152"/>
        <v>#REF!</v>
      </c>
      <c r="U743" s="19" t="e">
        <f t="shared" si="153"/>
        <v>#REF!</v>
      </c>
      <c r="X743" s="20" t="e">
        <f>IF(ISBLANK('Klanten gegevens'!#REF!),"",TRIM('Klanten gegevens'!#REF!))</f>
        <v>#REF!</v>
      </c>
      <c r="Y743" s="19" t="e">
        <f t="shared" si="154"/>
        <v>#REF!</v>
      </c>
      <c r="Z743" s="20" t="e">
        <f>IF(ISBLANK('Klanten gegevens'!#REF!),"",TRIM('Klanten gegevens'!#REF!))</f>
        <v>#REF!</v>
      </c>
      <c r="AA743" s="19" t="e">
        <f t="shared" si="155"/>
        <v>#REF!</v>
      </c>
    </row>
    <row r="744" spans="1:27" x14ac:dyDescent="0.2">
      <c r="A744" s="19" t="str">
        <f>IF(ISBLANK('Klanten gegevens'!A694),"",TRIM(PROPER('Klanten gegevens'!A694)))</f>
        <v>Magdalena</v>
      </c>
      <c r="B744" s="19" t="str">
        <f t="shared" si="143"/>
        <v/>
      </c>
      <c r="C744" s="20" t="str">
        <f>IF(ISBLANK('Klanten gegevens'!B694),"",TRIM(PROPER('Klanten gegevens'!B694)))</f>
        <v>Morales</v>
      </c>
      <c r="D744" s="19" t="str">
        <f t="shared" si="144"/>
        <v/>
      </c>
      <c r="E744" s="20" t="str">
        <f>IF(ISBLANK('Klanten gegevens'!C694),"",TRIM(PROPER('Klanten gegevens'!C694)))</f>
        <v>1318</v>
      </c>
      <c r="F744" s="19" t="str">
        <f t="shared" si="145"/>
        <v/>
      </c>
      <c r="G744" s="19" t="str">
        <f>IF(F744="double ID",(MATCH(E744,E745:$E$3002,0)),"")</f>
        <v/>
      </c>
      <c r="H744" s="19" t="b">
        <f t="shared" si="146"/>
        <v>0</v>
      </c>
      <c r="I744" s="20" t="str">
        <f>IF(ISBLANK('Klanten gegevens'!D694),"",TRIM('Klanten gegevens'!D694))</f>
        <v>magdamh33@hotmail.com</v>
      </c>
      <c r="J744" s="19" t="str">
        <f t="shared" si="147"/>
        <v/>
      </c>
      <c r="K744" s="19" t="str">
        <f>IF(J744="double email",(MATCH(I744,I745:$I$3002,0)),"")</f>
        <v/>
      </c>
      <c r="L744" s="19" t="b">
        <f t="shared" si="148"/>
        <v>0</v>
      </c>
      <c r="M744" s="20" t="str">
        <f>IF(ISBLANK('Klanten gegevens'!E694),"",TRIM('Klanten gegevens'!E694))</f>
        <v>ja</v>
      </c>
      <c r="N744" s="19" t="str">
        <f t="shared" si="149"/>
        <v/>
      </c>
      <c r="Q744" s="20" t="str">
        <f>IF(ISBLANK('Klanten gegevens'!R694),"",TRIM('Klanten gegevens'!R694))</f>
        <v/>
      </c>
      <c r="R744" s="19" t="str">
        <f t="shared" si="150"/>
        <v/>
      </c>
      <c r="S744" s="19" t="str">
        <f t="shared" si="151"/>
        <v/>
      </c>
      <c r="T744" s="19" t="str">
        <f t="shared" si="152"/>
        <v/>
      </c>
      <c r="U744" s="19" t="str">
        <f t="shared" si="153"/>
        <v/>
      </c>
      <c r="X744" s="20" t="str">
        <f>IF(ISBLANK('Klanten gegevens'!S694),"",TRIM('Klanten gegevens'!S694))</f>
        <v/>
      </c>
      <c r="Y744" s="19" t="str">
        <f t="shared" si="154"/>
        <v/>
      </c>
      <c r="Z744" s="20" t="str">
        <f>IF(ISBLANK('Klanten gegevens'!T694),"",TRIM('Klanten gegevens'!T694))</f>
        <v/>
      </c>
      <c r="AA744" s="19" t="str">
        <f t="shared" si="155"/>
        <v/>
      </c>
    </row>
    <row r="745" spans="1:27" x14ac:dyDescent="0.2">
      <c r="A745" s="19" t="str">
        <f>IF(ISBLANK('Klanten gegevens'!A695),"",TRIM(PROPER('Klanten gegevens'!A695)))</f>
        <v>Maggi</v>
      </c>
      <c r="B745" s="19" t="str">
        <f t="shared" si="143"/>
        <v/>
      </c>
      <c r="C745" s="20" t="str">
        <f>IF(ISBLANK('Klanten gegevens'!B695),"",TRIM(PROPER('Klanten gegevens'!B695)))</f>
        <v>Kneuts</v>
      </c>
      <c r="D745" s="19" t="str">
        <f t="shared" si="144"/>
        <v/>
      </c>
      <c r="E745" s="20" t="str">
        <f>IF(ISBLANK('Klanten gegevens'!C695),"",TRIM(PROPER('Klanten gegevens'!C695)))</f>
        <v>109</v>
      </c>
      <c r="F745" s="19" t="str">
        <f t="shared" si="145"/>
        <v/>
      </c>
      <c r="G745" s="19" t="str">
        <f>IF(F745="double ID",(MATCH(E745,E746:$E$3002,0)),"")</f>
        <v/>
      </c>
      <c r="H745" s="19" t="b">
        <f t="shared" si="146"/>
        <v>0</v>
      </c>
      <c r="I745" s="20" t="str">
        <f>IF(ISBLANK('Klanten gegevens'!D695),"",TRIM('Klanten gegevens'!D695))</f>
        <v>maggykneuts@hotmail.com</v>
      </c>
      <c r="J745" s="19" t="str">
        <f t="shared" si="147"/>
        <v/>
      </c>
      <c r="K745" s="19" t="str">
        <f>IF(J745="double email",(MATCH(I745,I746:$I$3002,0)),"")</f>
        <v/>
      </c>
      <c r="L745" s="19" t="b">
        <f t="shared" si="148"/>
        <v>0</v>
      </c>
      <c r="M745" s="20" t="str">
        <f>IF(ISBLANK('Klanten gegevens'!E695),"",TRIM('Klanten gegevens'!E695))</f>
        <v>ja</v>
      </c>
      <c r="N745" s="19" t="str">
        <f t="shared" si="149"/>
        <v/>
      </c>
      <c r="Q745" s="20" t="str">
        <f>IF(ISBLANK('Klanten gegevens'!R695),"",TRIM('Klanten gegevens'!R695))</f>
        <v/>
      </c>
      <c r="R745" s="19" t="str">
        <f t="shared" si="150"/>
        <v/>
      </c>
      <c r="S745" s="19" t="str">
        <f t="shared" si="151"/>
        <v/>
      </c>
      <c r="T745" s="19" t="str">
        <f t="shared" si="152"/>
        <v/>
      </c>
      <c r="U745" s="19" t="str">
        <f t="shared" si="153"/>
        <v/>
      </c>
      <c r="X745" s="20" t="str">
        <f>IF(ISBLANK('Klanten gegevens'!S695),"",TRIM('Klanten gegevens'!S695))</f>
        <v/>
      </c>
      <c r="Y745" s="19" t="str">
        <f t="shared" si="154"/>
        <v/>
      </c>
      <c r="Z745" s="20" t="str">
        <f>IF(ISBLANK('Klanten gegevens'!T695),"",TRIM('Klanten gegevens'!T695))</f>
        <v/>
      </c>
      <c r="AA745" s="19" t="str">
        <f t="shared" si="155"/>
        <v/>
      </c>
    </row>
    <row r="746" spans="1:27" x14ac:dyDescent="0.2">
      <c r="A746" s="19" t="str">
        <f>IF(ISBLANK('Klanten gegevens'!A696),"",TRIM(PROPER('Klanten gegevens'!A696)))</f>
        <v>Maher</v>
      </c>
      <c r="B746" s="19" t="str">
        <f t="shared" si="143"/>
        <v/>
      </c>
      <c r="C746" s="20" t="str">
        <f>IF(ISBLANK('Klanten gegevens'!B696),"",TRIM(PROPER('Klanten gegevens'!B696)))</f>
        <v>El Masri</v>
      </c>
      <c r="D746" s="19" t="str">
        <f t="shared" si="144"/>
        <v/>
      </c>
      <c r="E746" s="20" t="str">
        <f>IF(ISBLANK('Klanten gegevens'!C696),"",TRIM(PROPER('Klanten gegevens'!C696)))</f>
        <v>557</v>
      </c>
      <c r="F746" s="19" t="str">
        <f t="shared" si="145"/>
        <v/>
      </c>
      <c r="G746" s="19" t="str">
        <f>IF(F746="double ID",(MATCH(E746,E747:$E$3002,0)),"")</f>
        <v/>
      </c>
      <c r="H746" s="19" t="b">
        <f t="shared" si="146"/>
        <v>0</v>
      </c>
      <c r="I746" s="20" t="str">
        <f>IF(ISBLANK('Klanten gegevens'!D696),"",TRIM('Klanten gegevens'!D696))</f>
        <v>maheralmasry@gmail.com</v>
      </c>
      <c r="J746" s="19" t="str">
        <f t="shared" si="147"/>
        <v/>
      </c>
      <c r="K746" s="19" t="str">
        <f>IF(J746="double email",(MATCH(I746,I747:$I$3002,0)),"")</f>
        <v/>
      </c>
      <c r="L746" s="19" t="b">
        <f t="shared" si="148"/>
        <v>0</v>
      </c>
      <c r="M746" s="20" t="str">
        <f>IF(ISBLANK('Klanten gegevens'!E696),"",TRIM('Klanten gegevens'!E696))</f>
        <v>ja</v>
      </c>
      <c r="N746" s="19" t="str">
        <f t="shared" si="149"/>
        <v/>
      </c>
      <c r="Q746" s="20" t="str">
        <f>IF(ISBLANK('Klanten gegevens'!R696),"",TRIM('Klanten gegevens'!R696))</f>
        <v/>
      </c>
      <c r="R746" s="19" t="str">
        <f t="shared" si="150"/>
        <v/>
      </c>
      <c r="S746" s="19" t="str">
        <f t="shared" si="151"/>
        <v/>
      </c>
      <c r="T746" s="19" t="str">
        <f t="shared" si="152"/>
        <v/>
      </c>
      <c r="U746" s="19" t="str">
        <f t="shared" si="153"/>
        <v/>
      </c>
      <c r="X746" s="20" t="str">
        <f>IF(ISBLANK('Klanten gegevens'!S696),"",TRIM('Klanten gegevens'!S696))</f>
        <v/>
      </c>
      <c r="Y746" s="19" t="str">
        <f t="shared" si="154"/>
        <v/>
      </c>
      <c r="Z746" s="20" t="str">
        <f>IF(ISBLANK('Klanten gegevens'!T696),"",TRIM('Klanten gegevens'!T696))</f>
        <v/>
      </c>
      <c r="AA746" s="19" t="str">
        <f t="shared" si="155"/>
        <v/>
      </c>
    </row>
    <row r="747" spans="1:27" x14ac:dyDescent="0.2">
      <c r="A747" s="19" t="str">
        <f>IF(ISBLANK('Klanten gegevens'!A697),"",TRIM(PROPER('Klanten gegevens'!A697)))</f>
        <v>Maikel</v>
      </c>
      <c r="B747" s="19" t="str">
        <f t="shared" si="143"/>
        <v/>
      </c>
      <c r="C747" s="20" t="str">
        <f>IF(ISBLANK('Klanten gegevens'!B697),"",TRIM(PROPER('Klanten gegevens'!B697)))</f>
        <v>Peeters</v>
      </c>
      <c r="D747" s="19" t="str">
        <f t="shared" si="144"/>
        <v/>
      </c>
      <c r="E747" s="20" t="str">
        <f>IF(ISBLANK('Klanten gegevens'!C697),"",TRIM(PROPER('Klanten gegevens'!C697)))</f>
        <v>1319</v>
      </c>
      <c r="F747" s="19" t="str">
        <f t="shared" si="145"/>
        <v/>
      </c>
      <c r="G747" s="19" t="str">
        <f>IF(F747="double ID",(MATCH(E747,E748:$E$3002,0)),"")</f>
        <v/>
      </c>
      <c r="H747" s="19" t="b">
        <f t="shared" si="146"/>
        <v>0</v>
      </c>
      <c r="I747" s="20" t="str">
        <f>IF(ISBLANK('Klanten gegevens'!D697),"",TRIM('Klanten gegevens'!D697))</f>
        <v>m.t.j.peeters@gmail.com</v>
      </c>
      <c r="J747" s="19" t="str">
        <f t="shared" si="147"/>
        <v/>
      </c>
      <c r="K747" s="19" t="str">
        <f>IF(J747="double email",(MATCH(I747,I748:$I$3002,0)),"")</f>
        <v/>
      </c>
      <c r="L747" s="19" t="b">
        <f t="shared" si="148"/>
        <v>0</v>
      </c>
      <c r="M747" s="20" t="str">
        <f>IF(ISBLANK('Klanten gegevens'!E697),"",TRIM('Klanten gegevens'!E697))</f>
        <v>ja</v>
      </c>
      <c r="N747" s="19" t="str">
        <f t="shared" si="149"/>
        <v/>
      </c>
      <c r="Q747" s="20" t="str">
        <f>IF(ISBLANK('Klanten gegevens'!R697),"",TRIM('Klanten gegevens'!R697))</f>
        <v/>
      </c>
      <c r="R747" s="19" t="str">
        <f t="shared" si="150"/>
        <v/>
      </c>
      <c r="S747" s="19" t="str">
        <f t="shared" si="151"/>
        <v/>
      </c>
      <c r="T747" s="19" t="str">
        <f t="shared" si="152"/>
        <v/>
      </c>
      <c r="U747" s="19" t="str">
        <f t="shared" si="153"/>
        <v/>
      </c>
      <c r="X747" s="20" t="str">
        <f>IF(ISBLANK('Klanten gegevens'!S697),"",TRIM('Klanten gegevens'!S697))</f>
        <v/>
      </c>
      <c r="Y747" s="19" t="str">
        <f t="shared" si="154"/>
        <v/>
      </c>
      <c r="Z747" s="20" t="str">
        <f>IF(ISBLANK('Klanten gegevens'!T697),"",TRIM('Klanten gegevens'!T697))</f>
        <v/>
      </c>
      <c r="AA747" s="19" t="str">
        <f t="shared" si="155"/>
        <v/>
      </c>
    </row>
    <row r="748" spans="1:27" x14ac:dyDescent="0.2">
      <c r="A748" s="19" t="str">
        <f>IF(ISBLANK('Klanten gegevens'!A698),"",TRIM(PROPER('Klanten gegevens'!A698)))</f>
        <v>Maja</v>
      </c>
      <c r="B748" s="19" t="str">
        <f t="shared" si="143"/>
        <v/>
      </c>
      <c r="C748" s="20" t="str">
        <f>IF(ISBLANK('Klanten gegevens'!B698),"",TRIM(PROPER('Klanten gegevens'!B698)))</f>
        <v>Bande</v>
      </c>
      <c r="D748" s="19" t="str">
        <f t="shared" si="144"/>
        <v/>
      </c>
      <c r="E748" s="20" t="str">
        <f>IF(ISBLANK('Klanten gegevens'!C698),"",TRIM(PROPER('Klanten gegevens'!C698)))</f>
        <v>318</v>
      </c>
      <c r="F748" s="19" t="str">
        <f t="shared" si="145"/>
        <v/>
      </c>
      <c r="G748" s="19" t="str">
        <f>IF(F748="double ID",(MATCH(E748,E749:$E$3002,0)),"")</f>
        <v/>
      </c>
      <c r="H748" s="19" t="b">
        <f t="shared" si="146"/>
        <v>0</v>
      </c>
      <c r="I748" s="20" t="str">
        <f>IF(ISBLANK('Klanten gegevens'!D698),"",TRIM('Klanten gegevens'!D698))</f>
        <v>mostxtream@gmail.com</v>
      </c>
      <c r="J748" s="19" t="str">
        <f t="shared" si="147"/>
        <v/>
      </c>
      <c r="K748" s="19" t="str">
        <f>IF(J748="double email",(MATCH(I748,I749:$I$3002,0)),"")</f>
        <v/>
      </c>
      <c r="L748" s="19" t="b">
        <f t="shared" si="148"/>
        <v>0</v>
      </c>
      <c r="M748" s="20" t="str">
        <f>IF(ISBLANK('Klanten gegevens'!E698),"",TRIM('Klanten gegevens'!E698))</f>
        <v>ja</v>
      </c>
      <c r="N748" s="19" t="str">
        <f t="shared" si="149"/>
        <v/>
      </c>
      <c r="Q748" s="20" t="str">
        <f>IF(ISBLANK('Klanten gegevens'!R698),"",TRIM('Klanten gegevens'!R698))</f>
        <v/>
      </c>
      <c r="R748" s="19" t="str">
        <f t="shared" si="150"/>
        <v/>
      </c>
      <c r="S748" s="19" t="str">
        <f t="shared" si="151"/>
        <v/>
      </c>
      <c r="T748" s="19" t="str">
        <f t="shared" si="152"/>
        <v/>
      </c>
      <c r="U748" s="19" t="str">
        <f t="shared" si="153"/>
        <v/>
      </c>
      <c r="X748" s="20" t="str">
        <f>IF(ISBLANK('Klanten gegevens'!S698),"",TRIM('Klanten gegevens'!S698))</f>
        <v/>
      </c>
      <c r="Y748" s="19" t="str">
        <f t="shared" si="154"/>
        <v/>
      </c>
      <c r="Z748" s="20" t="str">
        <f>IF(ISBLANK('Klanten gegevens'!T698),"",TRIM('Klanten gegevens'!T698))</f>
        <v/>
      </c>
      <c r="AA748" s="19" t="str">
        <f t="shared" si="155"/>
        <v/>
      </c>
    </row>
    <row r="749" spans="1:27" x14ac:dyDescent="0.2">
      <c r="A749" s="19" t="str">
        <f>IF(ISBLANK('Klanten gegevens'!A699),"",TRIM(PROPER('Klanten gegevens'!A699)))</f>
        <v>Majlen</v>
      </c>
      <c r="B749" s="19" t="str">
        <f t="shared" si="143"/>
        <v/>
      </c>
      <c r="C749" s="20" t="str">
        <f>IF(ISBLANK('Klanten gegevens'!B699),"",TRIM(PROPER('Klanten gegevens'!B699)))</f>
        <v>Schonewille</v>
      </c>
      <c r="D749" s="19" t="str">
        <f t="shared" si="144"/>
        <v/>
      </c>
      <c r="E749" s="20" t="str">
        <f>IF(ISBLANK('Klanten gegevens'!C699),"",TRIM(PROPER('Klanten gegevens'!C699)))</f>
        <v>193</v>
      </c>
      <c r="F749" s="19" t="str">
        <f t="shared" si="145"/>
        <v/>
      </c>
      <c r="G749" s="19" t="str">
        <f>IF(F749="double ID",(MATCH(E749,E750:$E$3002,0)),"")</f>
        <v/>
      </c>
      <c r="H749" s="19" t="b">
        <f t="shared" si="146"/>
        <v>0</v>
      </c>
      <c r="I749" s="20" t="str">
        <f>IF(ISBLANK('Klanten gegevens'!D699),"",TRIM('Klanten gegevens'!D699))</f>
        <v>majlenschonewille@gmail.com</v>
      </c>
      <c r="J749" s="19" t="str">
        <f t="shared" si="147"/>
        <v/>
      </c>
      <c r="K749" s="19" t="str">
        <f>IF(J749="double email",(MATCH(I749,I750:$I$3002,0)),"")</f>
        <v/>
      </c>
      <c r="L749" s="19" t="b">
        <f t="shared" si="148"/>
        <v>0</v>
      </c>
      <c r="M749" s="20" t="str">
        <f>IF(ISBLANK('Klanten gegevens'!E699),"",TRIM('Klanten gegevens'!E699))</f>
        <v>Nee</v>
      </c>
      <c r="N749" s="19" t="str">
        <f t="shared" si="149"/>
        <v/>
      </c>
      <c r="Q749" s="20" t="str">
        <f>IF(ISBLANK('Klanten gegevens'!R699),"",TRIM('Klanten gegevens'!R699))</f>
        <v/>
      </c>
      <c r="R749" s="19" t="str">
        <f t="shared" si="150"/>
        <v/>
      </c>
      <c r="S749" s="19" t="str">
        <f t="shared" si="151"/>
        <v/>
      </c>
      <c r="T749" s="19" t="str">
        <f t="shared" si="152"/>
        <v/>
      </c>
      <c r="U749" s="19" t="str">
        <f t="shared" si="153"/>
        <v/>
      </c>
      <c r="X749" s="20" t="str">
        <f>IF(ISBLANK('Klanten gegevens'!S699),"",TRIM('Klanten gegevens'!S699))</f>
        <v/>
      </c>
      <c r="Y749" s="19" t="str">
        <f t="shared" si="154"/>
        <v/>
      </c>
      <c r="Z749" s="20" t="str">
        <f>IF(ISBLANK('Klanten gegevens'!T699),"",TRIM('Klanten gegevens'!T699))</f>
        <v/>
      </c>
      <c r="AA749" s="19" t="str">
        <f t="shared" si="155"/>
        <v/>
      </c>
    </row>
    <row r="750" spans="1:27" x14ac:dyDescent="0.2">
      <c r="A750" s="19" t="str">
        <f>IF(ISBLANK('Klanten gegevens'!A700),"",TRIM(PROPER('Klanten gegevens'!A700)))</f>
        <v>Malou</v>
      </c>
      <c r="B750" s="19" t="str">
        <f t="shared" si="143"/>
        <v/>
      </c>
      <c r="C750" s="20" t="str">
        <f>IF(ISBLANK('Klanten gegevens'!B700),"",TRIM(PROPER('Klanten gegevens'!B700)))</f>
        <v>Geraets</v>
      </c>
      <c r="D750" s="19" t="str">
        <f t="shared" si="144"/>
        <v/>
      </c>
      <c r="E750" s="20" t="str">
        <f>IF(ISBLANK('Klanten gegevens'!C700),"",TRIM(PROPER('Klanten gegevens'!C700)))</f>
        <v>623</v>
      </c>
      <c r="F750" s="19" t="str">
        <f t="shared" si="145"/>
        <v/>
      </c>
      <c r="G750" s="19" t="str">
        <f>IF(F750="double ID",(MATCH(E750,E751:$E$3002,0)),"")</f>
        <v/>
      </c>
      <c r="H750" s="19" t="b">
        <f t="shared" si="146"/>
        <v>0</v>
      </c>
      <c r="I750" s="20" t="str">
        <f>IF(ISBLANK('Klanten gegevens'!D700),"",TRIM('Klanten gegevens'!D700))</f>
        <v>malougeraets@live.nl</v>
      </c>
      <c r="J750" s="19" t="str">
        <f t="shared" si="147"/>
        <v/>
      </c>
      <c r="K750" s="19" t="str">
        <f>IF(J750="double email",(MATCH(I750,I751:$I$3002,0)),"")</f>
        <v/>
      </c>
      <c r="L750" s="19" t="b">
        <f t="shared" si="148"/>
        <v>0</v>
      </c>
      <c r="M750" s="20" t="str">
        <f>IF(ISBLANK('Klanten gegevens'!E700),"",TRIM('Klanten gegevens'!E700))</f>
        <v>ja</v>
      </c>
      <c r="N750" s="19" t="str">
        <f t="shared" si="149"/>
        <v/>
      </c>
      <c r="Q750" s="20" t="str">
        <f>IF(ISBLANK('Klanten gegevens'!R700),"",TRIM('Klanten gegevens'!R700))</f>
        <v/>
      </c>
      <c r="R750" s="19" t="str">
        <f t="shared" si="150"/>
        <v/>
      </c>
      <c r="S750" s="19" t="str">
        <f t="shared" si="151"/>
        <v/>
      </c>
      <c r="T750" s="19" t="str">
        <f t="shared" si="152"/>
        <v/>
      </c>
      <c r="U750" s="19" t="str">
        <f t="shared" si="153"/>
        <v/>
      </c>
      <c r="X750" s="20" t="str">
        <f>IF(ISBLANK('Klanten gegevens'!S700),"",TRIM('Klanten gegevens'!S700))</f>
        <v/>
      </c>
      <c r="Y750" s="19" t="str">
        <f t="shared" si="154"/>
        <v/>
      </c>
      <c r="Z750" s="20" t="str">
        <f>IF(ISBLANK('Klanten gegevens'!T700),"",TRIM('Klanten gegevens'!T700))</f>
        <v/>
      </c>
      <c r="AA750" s="19" t="str">
        <f t="shared" si="155"/>
        <v/>
      </c>
    </row>
    <row r="751" spans="1:27" x14ac:dyDescent="0.2">
      <c r="A751" s="19" t="str">
        <f>IF(ISBLANK('Klanten gegevens'!A701),"",TRIM(PROPER('Klanten gegevens'!A701)))</f>
        <v>Malu</v>
      </c>
      <c r="B751" s="19" t="str">
        <f t="shared" si="143"/>
        <v/>
      </c>
      <c r="C751" s="20" t="str">
        <f>IF(ISBLANK('Klanten gegevens'!B701),"",TRIM(PROPER('Klanten gegevens'!B701)))</f>
        <v>Scholl</v>
      </c>
      <c r="D751" s="19" t="str">
        <f t="shared" si="144"/>
        <v/>
      </c>
      <c r="E751" s="20" t="str">
        <f>IF(ISBLANK('Klanten gegevens'!C701),"",TRIM(PROPER('Klanten gegevens'!C701)))</f>
        <v>192</v>
      </c>
      <c r="F751" s="19" t="str">
        <f t="shared" si="145"/>
        <v/>
      </c>
      <c r="G751" s="19" t="str">
        <f>IF(F751="double ID",(MATCH(E751,E752:$E$3002,0)),"")</f>
        <v/>
      </c>
      <c r="H751" s="19" t="b">
        <f t="shared" si="146"/>
        <v>0</v>
      </c>
      <c r="I751" s="20" t="str">
        <f>IF(ISBLANK('Klanten gegevens'!D701),"",TRIM('Klanten gegevens'!D701))</f>
        <v>scholl.malu@gmail.com</v>
      </c>
      <c r="J751" s="19" t="str">
        <f t="shared" si="147"/>
        <v/>
      </c>
      <c r="K751" s="19" t="str">
        <f>IF(J751="double email",(MATCH(I751,I752:$I$3002,0)),"")</f>
        <v/>
      </c>
      <c r="L751" s="19" t="b">
        <f t="shared" si="148"/>
        <v>0</v>
      </c>
      <c r="M751" s="20" t="str">
        <f>IF(ISBLANK('Klanten gegevens'!E701),"",TRIM('Klanten gegevens'!E701))</f>
        <v>ja</v>
      </c>
      <c r="N751" s="19" t="str">
        <f t="shared" si="149"/>
        <v/>
      </c>
      <c r="Q751" s="20" t="str">
        <f>IF(ISBLANK('Klanten gegevens'!R701),"",TRIM('Klanten gegevens'!R701))</f>
        <v/>
      </c>
      <c r="R751" s="19" t="str">
        <f t="shared" si="150"/>
        <v/>
      </c>
      <c r="S751" s="19" t="str">
        <f t="shared" si="151"/>
        <v/>
      </c>
      <c r="T751" s="19" t="str">
        <f t="shared" si="152"/>
        <v/>
      </c>
      <c r="U751" s="19" t="str">
        <f t="shared" si="153"/>
        <v/>
      </c>
      <c r="X751" s="20" t="str">
        <f>IF(ISBLANK('Klanten gegevens'!S701),"",TRIM('Klanten gegevens'!S701))</f>
        <v/>
      </c>
      <c r="Y751" s="19" t="str">
        <f t="shared" si="154"/>
        <v/>
      </c>
      <c r="Z751" s="20" t="str">
        <f>IF(ISBLANK('Klanten gegevens'!T701),"",TRIM('Klanten gegevens'!T701))</f>
        <v/>
      </c>
      <c r="AA751" s="19" t="str">
        <f t="shared" si="155"/>
        <v/>
      </c>
    </row>
    <row r="752" spans="1:27" x14ac:dyDescent="0.2">
      <c r="A752" s="19" t="str">
        <f>IF(ISBLANK('Klanten gegevens'!A702),"",TRIM(PROPER('Klanten gegevens'!A702)))</f>
        <v>Manon</v>
      </c>
      <c r="B752" s="19" t="str">
        <f t="shared" si="143"/>
        <v/>
      </c>
      <c r="C752" s="20" t="str">
        <f>IF(ISBLANK('Klanten gegevens'!B702),"",TRIM(PROPER('Klanten gegevens'!B702)))</f>
        <v>Emonts</v>
      </c>
      <c r="D752" s="19" t="str">
        <f t="shared" si="144"/>
        <v/>
      </c>
      <c r="E752" s="20" t="str">
        <f>IF(ISBLANK('Klanten gegevens'!C702),"",TRIM(PROPER('Klanten gegevens'!C702)))</f>
        <v>60</v>
      </c>
      <c r="F752" s="19" t="str">
        <f t="shared" si="145"/>
        <v/>
      </c>
      <c r="G752" s="19" t="str">
        <f>IF(F752="double ID",(MATCH(E752,E753:$E$3002,0)),"")</f>
        <v/>
      </c>
      <c r="H752" s="19" t="b">
        <f t="shared" si="146"/>
        <v>0</v>
      </c>
      <c r="I752" s="20" t="str">
        <f>IF(ISBLANK('Klanten gegevens'!D702),"",TRIM('Klanten gegevens'!D702))</f>
        <v>m.emonts1@gmail.com</v>
      </c>
      <c r="J752" s="19" t="str">
        <f t="shared" si="147"/>
        <v/>
      </c>
      <c r="K752" s="19" t="str">
        <f>IF(J752="double email",(MATCH(I752,I753:$I$3002,0)),"")</f>
        <v/>
      </c>
      <c r="L752" s="19" t="b">
        <f t="shared" si="148"/>
        <v>0</v>
      </c>
      <c r="M752" s="20" t="str">
        <f>IF(ISBLANK('Klanten gegevens'!E702),"",TRIM('Klanten gegevens'!E702))</f>
        <v>ja</v>
      </c>
      <c r="N752" s="19" t="str">
        <f t="shared" si="149"/>
        <v/>
      </c>
      <c r="Q752" s="20" t="str">
        <f>IF(ISBLANK('Klanten gegevens'!R702),"",TRIM('Klanten gegevens'!R702))</f>
        <v/>
      </c>
      <c r="R752" s="19" t="str">
        <f t="shared" si="150"/>
        <v/>
      </c>
      <c r="S752" s="19" t="str">
        <f t="shared" si="151"/>
        <v/>
      </c>
      <c r="T752" s="19" t="str">
        <f t="shared" si="152"/>
        <v/>
      </c>
      <c r="U752" s="19" t="str">
        <f t="shared" si="153"/>
        <v/>
      </c>
      <c r="X752" s="20" t="str">
        <f>IF(ISBLANK('Klanten gegevens'!S702),"",TRIM('Klanten gegevens'!S702))</f>
        <v/>
      </c>
      <c r="Y752" s="19" t="str">
        <f t="shared" si="154"/>
        <v/>
      </c>
      <c r="Z752" s="20" t="str">
        <f>IF(ISBLANK('Klanten gegevens'!T702),"",TRIM('Klanten gegevens'!T702))</f>
        <v/>
      </c>
      <c r="AA752" s="19" t="str">
        <f t="shared" si="155"/>
        <v/>
      </c>
    </row>
    <row r="753" spans="1:27" x14ac:dyDescent="0.2">
      <c r="A753" s="19" t="str">
        <f>IF(ISBLANK('Klanten gegevens'!A703),"",TRIM(PROPER('Klanten gegevens'!A703)))</f>
        <v>Manon</v>
      </c>
      <c r="B753" s="19" t="str">
        <f t="shared" si="143"/>
        <v/>
      </c>
      <c r="C753" s="20" t="str">
        <f>IF(ISBLANK('Klanten gegevens'!B703),"",TRIM(PROPER('Klanten gegevens'!B703)))</f>
        <v>Driessen</v>
      </c>
      <c r="D753" s="19" t="str">
        <f t="shared" si="144"/>
        <v/>
      </c>
      <c r="E753" s="20" t="str">
        <f>IF(ISBLANK('Klanten gegevens'!C703),"",TRIM(PROPER('Klanten gegevens'!C703)))</f>
        <v>542</v>
      </c>
      <c r="F753" s="19" t="str">
        <f t="shared" si="145"/>
        <v/>
      </c>
      <c r="G753" s="19" t="str">
        <f>IF(F753="double ID",(MATCH(E753,E754:$E$3002,0)),"")</f>
        <v/>
      </c>
      <c r="H753" s="19" t="b">
        <f t="shared" si="146"/>
        <v>0</v>
      </c>
      <c r="I753" s="20" t="str">
        <f>IF(ISBLANK('Klanten gegevens'!D703),"",TRIM('Klanten gegevens'!D703))</f>
        <v>m.s.n.driessen@live.nl</v>
      </c>
      <c r="J753" s="19" t="str">
        <f t="shared" si="147"/>
        <v/>
      </c>
      <c r="K753" s="19" t="str">
        <f>IF(J753="double email",(MATCH(I753,I754:$I$3002,0)),"")</f>
        <v/>
      </c>
      <c r="L753" s="19" t="b">
        <f t="shared" si="148"/>
        <v>0</v>
      </c>
      <c r="M753" s="20" t="str">
        <f>IF(ISBLANK('Klanten gegevens'!E703),"",TRIM('Klanten gegevens'!E703))</f>
        <v>ja</v>
      </c>
      <c r="N753" s="19" t="str">
        <f t="shared" si="149"/>
        <v/>
      </c>
      <c r="Q753" s="20" t="str">
        <f>IF(ISBLANK('Klanten gegevens'!R703),"",TRIM('Klanten gegevens'!R703))</f>
        <v/>
      </c>
      <c r="R753" s="19" t="str">
        <f t="shared" si="150"/>
        <v/>
      </c>
      <c r="S753" s="19" t="str">
        <f t="shared" si="151"/>
        <v/>
      </c>
      <c r="T753" s="19" t="str">
        <f t="shared" si="152"/>
        <v/>
      </c>
      <c r="U753" s="19" t="str">
        <f t="shared" si="153"/>
        <v/>
      </c>
      <c r="X753" s="20" t="str">
        <f>IF(ISBLANK('Klanten gegevens'!S703),"",TRIM('Klanten gegevens'!S703))</f>
        <v/>
      </c>
      <c r="Y753" s="19" t="str">
        <f t="shared" si="154"/>
        <v/>
      </c>
      <c r="Z753" s="20" t="str">
        <f>IF(ISBLANK('Klanten gegevens'!T703),"",TRIM('Klanten gegevens'!T703))</f>
        <v/>
      </c>
      <c r="AA753" s="19" t="str">
        <f t="shared" si="155"/>
        <v/>
      </c>
    </row>
    <row r="754" spans="1:27" x14ac:dyDescent="0.2">
      <c r="A754" s="19" t="e">
        <f>IF(ISBLANK('Klanten gegevens'!#REF!),"",TRIM(PROPER('Klanten gegevens'!#REF!)))</f>
        <v>#REF!</v>
      </c>
      <c r="B754" s="19" t="e">
        <f t="shared" si="143"/>
        <v>#REF!</v>
      </c>
      <c r="C754" s="20" t="e">
        <f>IF(ISBLANK('Klanten gegevens'!#REF!),"",TRIM(PROPER('Klanten gegevens'!#REF!)))</f>
        <v>#REF!</v>
      </c>
      <c r="D754" s="19" t="e">
        <f t="shared" si="144"/>
        <v>#REF!</v>
      </c>
      <c r="E754" s="20" t="e">
        <f>IF(ISBLANK('Klanten gegevens'!#REF!),"",TRIM(PROPER('Klanten gegevens'!#REF!)))</f>
        <v>#REF!</v>
      </c>
      <c r="F754" s="19" t="e">
        <f t="shared" si="145"/>
        <v>#REF!</v>
      </c>
      <c r="G754" s="19" t="e">
        <f>IF(F754="double ID",(MATCH(E754,E755:$E$3002,0)),"")</f>
        <v>#REF!</v>
      </c>
      <c r="H754" s="19" t="b">
        <f t="shared" si="146"/>
        <v>0</v>
      </c>
      <c r="I754" s="20" t="e">
        <f>IF(ISBLANK('Klanten gegevens'!#REF!),"",TRIM('Klanten gegevens'!#REF!))</f>
        <v>#REF!</v>
      </c>
      <c r="J754" s="19" t="e">
        <f t="shared" si="147"/>
        <v>#REF!</v>
      </c>
      <c r="K754" s="19" t="e">
        <f>IF(J754="double email",(MATCH(I754,I755:$I$3002,0)),"")</f>
        <v>#REF!</v>
      </c>
      <c r="L754" s="19" t="b">
        <f t="shared" si="148"/>
        <v>0</v>
      </c>
      <c r="M754" s="20" t="e">
        <f>IF(ISBLANK('Klanten gegevens'!#REF!),"",TRIM('Klanten gegevens'!#REF!))</f>
        <v>#REF!</v>
      </c>
      <c r="N754" s="19" t="e">
        <f t="shared" si="149"/>
        <v>#REF!</v>
      </c>
      <c r="Q754" s="20" t="e">
        <f>IF(ISBLANK('Klanten gegevens'!#REF!),"",TRIM('Klanten gegevens'!#REF!))</f>
        <v>#REF!</v>
      </c>
      <c r="R754" s="19" t="e">
        <f t="shared" si="150"/>
        <v>#REF!</v>
      </c>
      <c r="S754" s="19" t="e">
        <f t="shared" si="151"/>
        <v>#REF!</v>
      </c>
      <c r="T754" s="19" t="e">
        <f t="shared" si="152"/>
        <v>#REF!</v>
      </c>
      <c r="U754" s="19" t="e">
        <f t="shared" si="153"/>
        <v>#REF!</v>
      </c>
      <c r="X754" s="20" t="e">
        <f>IF(ISBLANK('Klanten gegevens'!#REF!),"",TRIM('Klanten gegevens'!#REF!))</f>
        <v>#REF!</v>
      </c>
      <c r="Y754" s="19" t="e">
        <f t="shared" si="154"/>
        <v>#REF!</v>
      </c>
      <c r="Z754" s="20" t="e">
        <f>IF(ISBLANK('Klanten gegevens'!#REF!),"",TRIM('Klanten gegevens'!#REF!))</f>
        <v>#REF!</v>
      </c>
      <c r="AA754" s="19" t="e">
        <f t="shared" si="155"/>
        <v>#REF!</v>
      </c>
    </row>
    <row r="755" spans="1:27" x14ac:dyDescent="0.2">
      <c r="A755" s="19" t="str">
        <f>IF(ISBLANK('Klanten gegevens'!A704),"",TRIM(PROPER('Klanten gegevens'!A704)))</f>
        <v>Manon</v>
      </c>
      <c r="B755" s="19" t="str">
        <f t="shared" si="143"/>
        <v/>
      </c>
      <c r="C755" s="20" t="str">
        <f>IF(ISBLANK('Klanten gegevens'!B704),"",TRIM(PROPER('Klanten gegevens'!B704)))</f>
        <v>Lenaerts</v>
      </c>
      <c r="D755" s="19" t="str">
        <f t="shared" si="144"/>
        <v/>
      </c>
      <c r="E755" s="20" t="str">
        <f>IF(ISBLANK('Klanten gegevens'!C704),"",TRIM(PROPER('Klanten gegevens'!C704)))</f>
        <v>1320</v>
      </c>
      <c r="F755" s="19" t="str">
        <f t="shared" si="145"/>
        <v/>
      </c>
      <c r="G755" s="19" t="str">
        <f>IF(F755="double ID",(MATCH(E755,E756:$E$3002,0)),"")</f>
        <v/>
      </c>
      <c r="H755" s="19" t="b">
        <f t="shared" si="146"/>
        <v>0</v>
      </c>
      <c r="I755" s="20" t="str">
        <f>IF(ISBLANK('Klanten gegevens'!D704),"",TRIM('Klanten gegevens'!D704))</f>
        <v>gainesvillegang@live.com</v>
      </c>
      <c r="J755" s="19" t="str">
        <f t="shared" si="147"/>
        <v/>
      </c>
      <c r="K755" s="19" t="str">
        <f>IF(J755="double email",(MATCH(I755,I756:$I$3002,0)),"")</f>
        <v/>
      </c>
      <c r="L755" s="19" t="b">
        <f t="shared" si="148"/>
        <v>0</v>
      </c>
      <c r="M755" s="20" t="str">
        <f>IF(ISBLANK('Klanten gegevens'!E704),"",TRIM('Klanten gegevens'!E704))</f>
        <v>ja</v>
      </c>
      <c r="N755" s="19" t="str">
        <f t="shared" si="149"/>
        <v/>
      </c>
      <c r="Q755" s="20" t="str">
        <f>IF(ISBLANK('Klanten gegevens'!R704),"",TRIM('Klanten gegevens'!R704))</f>
        <v/>
      </c>
      <c r="R755" s="19" t="str">
        <f t="shared" si="150"/>
        <v/>
      </c>
      <c r="S755" s="19" t="str">
        <f t="shared" si="151"/>
        <v/>
      </c>
      <c r="T755" s="19" t="str">
        <f t="shared" si="152"/>
        <v/>
      </c>
      <c r="U755" s="19" t="str">
        <f t="shared" si="153"/>
        <v/>
      </c>
      <c r="X755" s="20" t="str">
        <f>IF(ISBLANK('Klanten gegevens'!S704),"",TRIM('Klanten gegevens'!S704))</f>
        <v/>
      </c>
      <c r="Y755" s="19" t="str">
        <f t="shared" si="154"/>
        <v/>
      </c>
      <c r="Z755" s="20" t="str">
        <f>IF(ISBLANK('Klanten gegevens'!T704),"",TRIM('Klanten gegevens'!T704))</f>
        <v/>
      </c>
      <c r="AA755" s="19" t="str">
        <f t="shared" si="155"/>
        <v/>
      </c>
    </row>
    <row r="756" spans="1:27" x14ac:dyDescent="0.2">
      <c r="A756" s="19" t="str">
        <f>IF(ISBLANK('Klanten gegevens'!A705),"",TRIM(PROPER('Klanten gegevens'!A705)))</f>
        <v>Manon</v>
      </c>
      <c r="B756" s="19" t="str">
        <f t="shared" si="143"/>
        <v/>
      </c>
      <c r="C756" s="20" t="str">
        <f>IF(ISBLANK('Klanten gegevens'!B705),"",TRIM(PROPER('Klanten gegevens'!B705)))</f>
        <v>Wiersma</v>
      </c>
      <c r="D756" s="19" t="str">
        <f t="shared" si="144"/>
        <v/>
      </c>
      <c r="E756" s="20" t="str">
        <f>IF(ISBLANK('Klanten gegevens'!C705),"",TRIM(PROPER('Klanten gegevens'!C705)))</f>
        <v>1321</v>
      </c>
      <c r="F756" s="19" t="str">
        <f t="shared" si="145"/>
        <v/>
      </c>
      <c r="G756" s="19" t="str">
        <f>IF(F756="double ID",(MATCH(E756,E757:$E$3002,0)),"")</f>
        <v/>
      </c>
      <c r="H756" s="19" t="b">
        <f t="shared" si="146"/>
        <v>0</v>
      </c>
      <c r="I756" s="20" t="str">
        <f>IF(ISBLANK('Klanten gegevens'!D705),"",TRIM('Klanten gegevens'!D705))</f>
        <v>manon.wiersma@hotmail.com</v>
      </c>
      <c r="J756" s="19" t="str">
        <f t="shared" si="147"/>
        <v/>
      </c>
      <c r="K756" s="19" t="str">
        <f>IF(J756="double email",(MATCH(I756,I757:$I$3002,0)),"")</f>
        <v/>
      </c>
      <c r="L756" s="19" t="b">
        <f t="shared" si="148"/>
        <v>0</v>
      </c>
      <c r="M756" s="20" t="str">
        <f>IF(ISBLANK('Klanten gegevens'!E705),"",TRIM('Klanten gegevens'!E705))</f>
        <v>ja</v>
      </c>
      <c r="N756" s="19" t="str">
        <f t="shared" si="149"/>
        <v/>
      </c>
      <c r="Q756" s="20" t="str">
        <f>IF(ISBLANK('Klanten gegevens'!R705),"",TRIM('Klanten gegevens'!R705))</f>
        <v/>
      </c>
      <c r="R756" s="19" t="str">
        <f t="shared" si="150"/>
        <v/>
      </c>
      <c r="S756" s="19" t="str">
        <f t="shared" si="151"/>
        <v/>
      </c>
      <c r="T756" s="19" t="str">
        <f t="shared" si="152"/>
        <v/>
      </c>
      <c r="U756" s="19" t="str">
        <f t="shared" si="153"/>
        <v/>
      </c>
      <c r="X756" s="20" t="str">
        <f>IF(ISBLANK('Klanten gegevens'!S705),"",TRIM('Klanten gegevens'!S705))</f>
        <v/>
      </c>
      <c r="Y756" s="19" t="str">
        <f t="shared" si="154"/>
        <v/>
      </c>
      <c r="Z756" s="20" t="str">
        <f>IF(ISBLANK('Klanten gegevens'!T705),"",TRIM('Klanten gegevens'!T705))</f>
        <v/>
      </c>
      <c r="AA756" s="19" t="str">
        <f t="shared" si="155"/>
        <v/>
      </c>
    </row>
    <row r="757" spans="1:27" x14ac:dyDescent="0.2">
      <c r="A757" s="19" t="str">
        <f>IF(ISBLANK('Klanten gegevens'!A706),"",TRIM(PROPER('Klanten gegevens'!A706)))</f>
        <v>Mar</v>
      </c>
      <c r="B757" s="19" t="str">
        <f t="shared" si="143"/>
        <v/>
      </c>
      <c r="C757" s="20" t="str">
        <f>IF(ISBLANK('Klanten gegevens'!B706),"",TRIM(PROPER('Klanten gegevens'!B706)))</f>
        <v>Lobato</v>
      </c>
      <c r="D757" s="19" t="str">
        <f t="shared" si="144"/>
        <v/>
      </c>
      <c r="E757" s="20" t="str">
        <f>IF(ISBLANK('Klanten gegevens'!C706),"",TRIM(PROPER('Klanten gegevens'!C706)))</f>
        <v>1322</v>
      </c>
      <c r="F757" s="19" t="str">
        <f t="shared" si="145"/>
        <v/>
      </c>
      <c r="G757" s="19" t="str">
        <f>IF(F757="double ID",(MATCH(E757,E758:$E$3002,0)),"")</f>
        <v/>
      </c>
      <c r="H757" s="19" t="b">
        <f t="shared" si="146"/>
        <v>0</v>
      </c>
      <c r="I757" s="20" t="str">
        <f>IF(ISBLANK('Klanten gegevens'!D706),"",TRIM('Klanten gegevens'!D706))</f>
        <v>marlobatogomez@gmail.com</v>
      </c>
      <c r="J757" s="19" t="str">
        <f t="shared" si="147"/>
        <v/>
      </c>
      <c r="K757" s="19" t="str">
        <f>IF(J757="double email",(MATCH(I757,I758:$I$3002,0)),"")</f>
        <v/>
      </c>
      <c r="L757" s="19" t="b">
        <f t="shared" si="148"/>
        <v>0</v>
      </c>
      <c r="M757" s="20" t="str">
        <f>IF(ISBLANK('Klanten gegevens'!E706),"",TRIM('Klanten gegevens'!E706))</f>
        <v>ja</v>
      </c>
      <c r="N757" s="19" t="str">
        <f t="shared" si="149"/>
        <v/>
      </c>
      <c r="Q757" s="20" t="str">
        <f>IF(ISBLANK('Klanten gegevens'!R706),"",TRIM('Klanten gegevens'!R706))</f>
        <v/>
      </c>
      <c r="R757" s="19" t="str">
        <f t="shared" si="150"/>
        <v/>
      </c>
      <c r="S757" s="19" t="str">
        <f t="shared" si="151"/>
        <v/>
      </c>
      <c r="T757" s="19" t="str">
        <f t="shared" si="152"/>
        <v/>
      </c>
      <c r="U757" s="19" t="str">
        <f t="shared" si="153"/>
        <v/>
      </c>
      <c r="X757" s="20" t="str">
        <f>IF(ISBLANK('Klanten gegevens'!S706),"",TRIM('Klanten gegevens'!S706))</f>
        <v/>
      </c>
      <c r="Y757" s="19" t="str">
        <f t="shared" si="154"/>
        <v/>
      </c>
      <c r="Z757" s="20" t="str">
        <f>IF(ISBLANK('Klanten gegevens'!T706),"",TRIM('Klanten gegevens'!T706))</f>
        <v/>
      </c>
      <c r="AA757" s="19" t="str">
        <f t="shared" si="155"/>
        <v/>
      </c>
    </row>
    <row r="758" spans="1:27" x14ac:dyDescent="0.2">
      <c r="A758" s="19" t="str">
        <f>IF(ISBLANK('Klanten gegevens'!A707),"",TRIM(PROPER('Klanten gegevens'!A707)))</f>
        <v>Mara</v>
      </c>
      <c r="B758" s="19" t="str">
        <f t="shared" si="143"/>
        <v/>
      </c>
      <c r="C758" s="20" t="str">
        <f>IF(ISBLANK('Klanten gegevens'!B707),"",TRIM(PROPER('Klanten gegevens'!B707)))</f>
        <v>Giangrossi</v>
      </c>
      <c r="D758" s="19" t="str">
        <f t="shared" si="144"/>
        <v/>
      </c>
      <c r="E758" s="20" t="str">
        <f>IF(ISBLANK('Klanten gegevens'!C707),"",TRIM(PROPER('Klanten gegevens'!C707)))</f>
        <v>628</v>
      </c>
      <c r="F758" s="19" t="str">
        <f t="shared" si="145"/>
        <v/>
      </c>
      <c r="G758" s="19" t="str">
        <f>IF(F758="double ID",(MATCH(E758,E759:$E$3002,0)),"")</f>
        <v/>
      </c>
      <c r="H758" s="19" t="b">
        <f t="shared" si="146"/>
        <v>0</v>
      </c>
      <c r="I758" s="20" t="str">
        <f>IF(ISBLANK('Klanten gegevens'!D707),"",TRIM('Klanten gegevens'!D707))</f>
        <v/>
      </c>
      <c r="J758" s="19" t="str">
        <f t="shared" si="147"/>
        <v>missing email</v>
      </c>
      <c r="K758" s="19" t="str">
        <f>IF(J758="double email",(MATCH(I758,I759:$I$3002,0)),"")</f>
        <v/>
      </c>
      <c r="L758" s="19" t="b">
        <f t="shared" si="148"/>
        <v>0</v>
      </c>
      <c r="M758" s="20" t="str">
        <f>IF(ISBLANK('Klanten gegevens'!E707),"",TRIM('Klanten gegevens'!E707))</f>
        <v>ja</v>
      </c>
      <c r="N758" s="19" t="str">
        <f t="shared" si="149"/>
        <v/>
      </c>
      <c r="Q758" s="20" t="str">
        <f>IF(ISBLANK('Klanten gegevens'!R707),"",TRIM('Klanten gegevens'!R707))</f>
        <v/>
      </c>
      <c r="R758" s="19" t="str">
        <f t="shared" si="150"/>
        <v/>
      </c>
      <c r="S758" s="19" t="str">
        <f t="shared" si="151"/>
        <v/>
      </c>
      <c r="T758" s="19" t="str">
        <f t="shared" si="152"/>
        <v/>
      </c>
      <c r="U758" s="19" t="str">
        <f t="shared" si="153"/>
        <v/>
      </c>
      <c r="X758" s="20" t="str">
        <f>IF(ISBLANK('Klanten gegevens'!S707),"",TRIM('Klanten gegevens'!S707))</f>
        <v/>
      </c>
      <c r="Y758" s="19" t="str">
        <f t="shared" si="154"/>
        <v/>
      </c>
      <c r="Z758" s="20" t="str">
        <f>IF(ISBLANK('Klanten gegevens'!T707),"",TRIM('Klanten gegevens'!T707))</f>
        <v/>
      </c>
      <c r="AA758" s="19" t="str">
        <f t="shared" si="155"/>
        <v/>
      </c>
    </row>
    <row r="759" spans="1:27" x14ac:dyDescent="0.2">
      <c r="A759" s="19" t="str">
        <f>IF(ISBLANK('Klanten gegevens'!A708),"",TRIM(PROPER('Klanten gegevens'!A708)))</f>
        <v>Marc</v>
      </c>
      <c r="B759" s="19" t="str">
        <f t="shared" si="143"/>
        <v/>
      </c>
      <c r="C759" s="20" t="str">
        <f>IF(ISBLANK('Klanten gegevens'!B708),"",TRIM(PROPER('Klanten gegevens'!B708)))</f>
        <v>Strookman</v>
      </c>
      <c r="D759" s="19" t="str">
        <f t="shared" si="144"/>
        <v/>
      </c>
      <c r="E759" s="20" t="str">
        <f>IF(ISBLANK('Klanten gegevens'!C708),"",TRIM(PROPER('Klanten gegevens'!C708)))</f>
        <v>215</v>
      </c>
      <c r="F759" s="19" t="str">
        <f t="shared" si="145"/>
        <v/>
      </c>
      <c r="G759" s="19" t="str">
        <f>IF(F759="double ID",(MATCH(E759,E760:$E$3002,0)),"")</f>
        <v/>
      </c>
      <c r="H759" s="19" t="b">
        <f t="shared" si="146"/>
        <v>0</v>
      </c>
      <c r="I759" s="20" t="str">
        <f>IF(ISBLANK('Klanten gegevens'!D708),"",TRIM('Klanten gegevens'!D708))</f>
        <v/>
      </c>
      <c r="J759" s="19" t="str">
        <f t="shared" si="147"/>
        <v>missing email</v>
      </c>
      <c r="K759" s="19" t="str">
        <f>IF(J759="double email",(MATCH(I759,I760:$I$3002,0)),"")</f>
        <v/>
      </c>
      <c r="L759" s="19" t="b">
        <f t="shared" si="148"/>
        <v>0</v>
      </c>
      <c r="M759" s="20" t="str">
        <f>IF(ISBLANK('Klanten gegevens'!E708),"",TRIM('Klanten gegevens'!E708))</f>
        <v>ja</v>
      </c>
      <c r="N759" s="19" t="str">
        <f t="shared" si="149"/>
        <v/>
      </c>
      <c r="Q759" s="20" t="str">
        <f>IF(ISBLANK('Klanten gegevens'!R708),"",TRIM('Klanten gegevens'!R708))</f>
        <v/>
      </c>
      <c r="R759" s="19" t="str">
        <f t="shared" si="150"/>
        <v/>
      </c>
      <c r="S759" s="19" t="str">
        <f t="shared" si="151"/>
        <v/>
      </c>
      <c r="T759" s="19" t="str">
        <f t="shared" si="152"/>
        <v/>
      </c>
      <c r="U759" s="19" t="str">
        <f t="shared" si="153"/>
        <v/>
      </c>
      <c r="X759" s="20" t="str">
        <f>IF(ISBLANK('Klanten gegevens'!S708),"",TRIM('Klanten gegevens'!S708))</f>
        <v/>
      </c>
      <c r="Y759" s="19" t="str">
        <f t="shared" si="154"/>
        <v/>
      </c>
      <c r="Z759" s="20" t="str">
        <f>IF(ISBLANK('Klanten gegevens'!T708),"",TRIM('Klanten gegevens'!T708))</f>
        <v/>
      </c>
      <c r="AA759" s="19" t="str">
        <f t="shared" si="155"/>
        <v/>
      </c>
    </row>
    <row r="760" spans="1:27" x14ac:dyDescent="0.2">
      <c r="A760" s="19" t="str">
        <f>IF(ISBLANK('Klanten gegevens'!A709),"",TRIM(PROPER('Klanten gegevens'!A709)))</f>
        <v>Marc</v>
      </c>
      <c r="B760" s="19" t="str">
        <f t="shared" si="143"/>
        <v/>
      </c>
      <c r="C760" s="20" t="str">
        <f>IF(ISBLANK('Klanten gegevens'!B709),"",TRIM(PROPER('Klanten gegevens'!B709)))</f>
        <v>Ackermann</v>
      </c>
      <c r="D760" s="19" t="str">
        <f t="shared" si="144"/>
        <v/>
      </c>
      <c r="E760" s="20" t="str">
        <f>IF(ISBLANK('Klanten gegevens'!C709),"",TRIM(PROPER('Klanten gegevens'!C709)))</f>
        <v>269</v>
      </c>
      <c r="F760" s="19" t="str">
        <f t="shared" si="145"/>
        <v/>
      </c>
      <c r="G760" s="19" t="str">
        <f>IF(F760="double ID",(MATCH(E760,E761:$E$3002,0)),"")</f>
        <v/>
      </c>
      <c r="H760" s="19" t="b">
        <f t="shared" si="146"/>
        <v>0</v>
      </c>
      <c r="I760" s="20" t="str">
        <f>IF(ISBLANK('Klanten gegevens'!D709),"",TRIM('Klanten gegevens'!D709))</f>
        <v>ackermann920@gmail.com</v>
      </c>
      <c r="J760" s="19" t="str">
        <f t="shared" si="147"/>
        <v/>
      </c>
      <c r="K760" s="19" t="str">
        <f>IF(J760="double email",(MATCH(I760,I761:$I$3002,0)),"")</f>
        <v/>
      </c>
      <c r="L760" s="19" t="b">
        <f t="shared" si="148"/>
        <v>0</v>
      </c>
      <c r="M760" s="20" t="str">
        <f>IF(ISBLANK('Klanten gegevens'!E709),"",TRIM('Klanten gegevens'!E709))</f>
        <v>ja</v>
      </c>
      <c r="N760" s="19" t="str">
        <f t="shared" si="149"/>
        <v/>
      </c>
      <c r="Q760" s="20" t="str">
        <f>IF(ISBLANK('Klanten gegevens'!R709),"",TRIM('Klanten gegevens'!R709))</f>
        <v/>
      </c>
      <c r="R760" s="19" t="str">
        <f t="shared" si="150"/>
        <v/>
      </c>
      <c r="S760" s="19" t="str">
        <f t="shared" si="151"/>
        <v/>
      </c>
      <c r="T760" s="19" t="str">
        <f t="shared" si="152"/>
        <v/>
      </c>
      <c r="U760" s="19" t="str">
        <f t="shared" si="153"/>
        <v/>
      </c>
      <c r="X760" s="20" t="str">
        <f>IF(ISBLANK('Klanten gegevens'!S709),"",TRIM('Klanten gegevens'!S709))</f>
        <v/>
      </c>
      <c r="Y760" s="19" t="str">
        <f t="shared" si="154"/>
        <v/>
      </c>
      <c r="Z760" s="20" t="str">
        <f>IF(ISBLANK('Klanten gegevens'!T709),"",TRIM('Klanten gegevens'!T709))</f>
        <v/>
      </c>
      <c r="AA760" s="19" t="str">
        <f t="shared" si="155"/>
        <v/>
      </c>
    </row>
    <row r="761" spans="1:27" x14ac:dyDescent="0.2">
      <c r="A761" s="19" t="str">
        <f>IF(ISBLANK('Klanten gegevens'!A710),"",TRIM(PROPER('Klanten gegevens'!A710)))</f>
        <v>Marc</v>
      </c>
      <c r="B761" s="19" t="str">
        <f t="shared" si="143"/>
        <v/>
      </c>
      <c r="C761" s="20" t="str">
        <f>IF(ISBLANK('Klanten gegevens'!B710),"",TRIM(PROPER('Klanten gegevens'!B710)))</f>
        <v>Allard</v>
      </c>
      <c r="D761" s="19" t="str">
        <f t="shared" si="144"/>
        <v/>
      </c>
      <c r="E761" s="20" t="str">
        <f>IF(ISBLANK('Klanten gegevens'!C710),"",TRIM(PROPER('Klanten gegevens'!C710)))</f>
        <v>283</v>
      </c>
      <c r="F761" s="19" t="str">
        <f t="shared" si="145"/>
        <v/>
      </c>
      <c r="G761" s="19" t="str">
        <f>IF(F761="double ID",(MATCH(E761,E762:$E$3002,0)),"")</f>
        <v/>
      </c>
      <c r="H761" s="19" t="b">
        <f t="shared" si="146"/>
        <v>0</v>
      </c>
      <c r="I761" s="20" t="str">
        <f>IF(ISBLANK('Klanten gegevens'!D710),"",TRIM('Klanten gegevens'!D710))</f>
        <v>notarisallard@gmail.com</v>
      </c>
      <c r="J761" s="19" t="str">
        <f t="shared" si="147"/>
        <v/>
      </c>
      <c r="K761" s="19" t="str">
        <f>IF(J761="double email",(MATCH(I761,I762:$I$3002,0)),"")</f>
        <v/>
      </c>
      <c r="L761" s="19" t="b">
        <f t="shared" si="148"/>
        <v>0</v>
      </c>
      <c r="M761" s="20" t="str">
        <f>IF(ISBLANK('Klanten gegevens'!E710),"",TRIM('Klanten gegevens'!E710))</f>
        <v>ja</v>
      </c>
      <c r="N761" s="19" t="str">
        <f t="shared" si="149"/>
        <v/>
      </c>
      <c r="Q761" s="20" t="str">
        <f>IF(ISBLANK('Klanten gegevens'!R710),"",TRIM('Klanten gegevens'!R710))</f>
        <v/>
      </c>
      <c r="R761" s="19" t="str">
        <f t="shared" si="150"/>
        <v/>
      </c>
      <c r="S761" s="19" t="str">
        <f t="shared" si="151"/>
        <v/>
      </c>
      <c r="T761" s="19" t="str">
        <f t="shared" si="152"/>
        <v/>
      </c>
      <c r="U761" s="19" t="str">
        <f t="shared" si="153"/>
        <v/>
      </c>
      <c r="X761" s="20" t="str">
        <f>IF(ISBLANK('Klanten gegevens'!S710),"",TRIM('Klanten gegevens'!S710))</f>
        <v/>
      </c>
      <c r="Y761" s="19" t="str">
        <f t="shared" si="154"/>
        <v/>
      </c>
      <c r="Z761" s="20" t="str">
        <f>IF(ISBLANK('Klanten gegevens'!T710),"",TRIM('Klanten gegevens'!T710))</f>
        <v/>
      </c>
      <c r="AA761" s="19" t="str">
        <f t="shared" si="155"/>
        <v/>
      </c>
    </row>
    <row r="762" spans="1:27" x14ac:dyDescent="0.2">
      <c r="A762" s="19" t="str">
        <f>IF(ISBLANK('Klanten gegevens'!A711),"",TRIM(PROPER('Klanten gegevens'!A711)))</f>
        <v>Marc</v>
      </c>
      <c r="B762" s="19" t="str">
        <f t="shared" si="143"/>
        <v/>
      </c>
      <c r="C762" s="20" t="str">
        <f>IF(ISBLANK('Klanten gegevens'!B711),"",TRIM(PROPER('Klanten gegevens'!B711)))</f>
        <v>Wouters</v>
      </c>
      <c r="D762" s="19" t="str">
        <f t="shared" si="144"/>
        <v/>
      </c>
      <c r="E762" s="20" t="str">
        <f>IF(ISBLANK('Klanten gegevens'!C711),"",TRIM(PROPER('Klanten gegevens'!C711)))</f>
        <v>1323</v>
      </c>
      <c r="F762" s="19" t="str">
        <f t="shared" si="145"/>
        <v/>
      </c>
      <c r="G762" s="19" t="str">
        <f>IF(F762="double ID",(MATCH(E762,E763:$E$3002,0)),"")</f>
        <v/>
      </c>
      <c r="H762" s="19" t="b">
        <f t="shared" si="146"/>
        <v>0</v>
      </c>
      <c r="I762" s="20" t="str">
        <f>IF(ISBLANK('Klanten gegevens'!D711),"",TRIM('Klanten gegevens'!D711))</f>
        <v>marc.wouters2@verz.kbc.be</v>
      </c>
      <c r="J762" s="19" t="str">
        <f t="shared" si="147"/>
        <v/>
      </c>
      <c r="K762" s="19" t="str">
        <f>IF(J762="double email",(MATCH(I762,I763:$I$3002,0)),"")</f>
        <v/>
      </c>
      <c r="L762" s="19" t="b">
        <f t="shared" si="148"/>
        <v>0</v>
      </c>
      <c r="M762" s="20" t="str">
        <f>IF(ISBLANK('Klanten gegevens'!E711),"",TRIM('Klanten gegevens'!E711))</f>
        <v>ja</v>
      </c>
      <c r="N762" s="19" t="str">
        <f t="shared" si="149"/>
        <v/>
      </c>
      <c r="Q762" s="20" t="str">
        <f>IF(ISBLANK('Klanten gegevens'!R711),"",TRIM('Klanten gegevens'!R711))</f>
        <v/>
      </c>
      <c r="R762" s="19" t="str">
        <f t="shared" si="150"/>
        <v/>
      </c>
      <c r="S762" s="19" t="str">
        <f t="shared" si="151"/>
        <v/>
      </c>
      <c r="T762" s="19" t="str">
        <f t="shared" si="152"/>
        <v/>
      </c>
      <c r="U762" s="19" t="str">
        <f t="shared" si="153"/>
        <v/>
      </c>
      <c r="X762" s="20" t="str">
        <f>IF(ISBLANK('Klanten gegevens'!S711),"",TRIM('Klanten gegevens'!S711))</f>
        <v/>
      </c>
      <c r="Y762" s="19" t="str">
        <f t="shared" si="154"/>
        <v/>
      </c>
      <c r="Z762" s="20" t="str">
        <f>IF(ISBLANK('Klanten gegevens'!T711),"",TRIM('Klanten gegevens'!T711))</f>
        <v/>
      </c>
      <c r="AA762" s="19" t="str">
        <f t="shared" si="155"/>
        <v/>
      </c>
    </row>
    <row r="763" spans="1:27" x14ac:dyDescent="0.2">
      <c r="A763" s="19" t="e">
        <f>IF(ISBLANK('Klanten gegevens'!#REF!),"",TRIM(PROPER('Klanten gegevens'!#REF!)))</f>
        <v>#REF!</v>
      </c>
      <c r="B763" s="19" t="e">
        <f t="shared" si="143"/>
        <v>#REF!</v>
      </c>
      <c r="C763" s="20" t="e">
        <f>IF(ISBLANK('Klanten gegevens'!#REF!),"",TRIM(PROPER('Klanten gegevens'!#REF!)))</f>
        <v>#REF!</v>
      </c>
      <c r="D763" s="19" t="e">
        <f t="shared" si="144"/>
        <v>#REF!</v>
      </c>
      <c r="E763" s="20" t="e">
        <f>IF(ISBLANK('Klanten gegevens'!#REF!),"",TRIM(PROPER('Klanten gegevens'!#REF!)))</f>
        <v>#REF!</v>
      </c>
      <c r="F763" s="19" t="e">
        <f t="shared" si="145"/>
        <v>#REF!</v>
      </c>
      <c r="G763" s="19" t="e">
        <f>IF(F763="double ID",(MATCH(E763,E764:$E$3002,0)),"")</f>
        <v>#REF!</v>
      </c>
      <c r="H763" s="19" t="b">
        <f t="shared" si="146"/>
        <v>0</v>
      </c>
      <c r="I763" s="20" t="e">
        <f>IF(ISBLANK('Klanten gegevens'!#REF!),"",TRIM('Klanten gegevens'!#REF!))</f>
        <v>#REF!</v>
      </c>
      <c r="J763" s="19" t="e">
        <f t="shared" si="147"/>
        <v>#REF!</v>
      </c>
      <c r="K763" s="19" t="e">
        <f>IF(J763="double email",(MATCH(I763,I764:$I$3002,0)),"")</f>
        <v>#REF!</v>
      </c>
      <c r="L763" s="19" t="b">
        <f t="shared" si="148"/>
        <v>0</v>
      </c>
      <c r="M763" s="20" t="e">
        <f>IF(ISBLANK('Klanten gegevens'!#REF!),"",TRIM('Klanten gegevens'!#REF!))</f>
        <v>#REF!</v>
      </c>
      <c r="N763" s="19" t="e">
        <f t="shared" si="149"/>
        <v>#REF!</v>
      </c>
      <c r="Q763" s="20" t="e">
        <f>IF(ISBLANK('Klanten gegevens'!#REF!),"",TRIM('Klanten gegevens'!#REF!))</f>
        <v>#REF!</v>
      </c>
      <c r="R763" s="19" t="e">
        <f t="shared" si="150"/>
        <v>#REF!</v>
      </c>
      <c r="S763" s="19" t="e">
        <f t="shared" si="151"/>
        <v>#REF!</v>
      </c>
      <c r="T763" s="19" t="e">
        <f t="shared" si="152"/>
        <v>#REF!</v>
      </c>
      <c r="U763" s="19" t="e">
        <f t="shared" si="153"/>
        <v>#REF!</v>
      </c>
      <c r="X763" s="20" t="e">
        <f>IF(ISBLANK('Klanten gegevens'!#REF!),"",TRIM('Klanten gegevens'!#REF!))</f>
        <v>#REF!</v>
      </c>
      <c r="Y763" s="19" t="e">
        <f t="shared" si="154"/>
        <v>#REF!</v>
      </c>
      <c r="Z763" s="20" t="e">
        <f>IF(ISBLANK('Klanten gegevens'!#REF!),"",TRIM('Klanten gegevens'!#REF!))</f>
        <v>#REF!</v>
      </c>
      <c r="AA763" s="19" t="e">
        <f t="shared" si="155"/>
        <v>#REF!</v>
      </c>
    </row>
    <row r="764" spans="1:27" x14ac:dyDescent="0.2">
      <c r="A764" s="19" t="str">
        <f>IF(ISBLANK('Klanten gegevens'!A712),"",TRIM(PROPER('Klanten gegevens'!A712)))</f>
        <v>Marcel</v>
      </c>
      <c r="B764" s="19" t="str">
        <f t="shared" si="143"/>
        <v/>
      </c>
      <c r="C764" s="20" t="str">
        <f>IF(ISBLANK('Klanten gegevens'!B712),"",TRIM(PROPER('Klanten gegevens'!B712)))</f>
        <v>Van Dam</v>
      </c>
      <c r="D764" s="19" t="str">
        <f t="shared" si="144"/>
        <v/>
      </c>
      <c r="E764" s="20" t="str">
        <f>IF(ISBLANK('Klanten gegevens'!C712),"",TRIM(PROPER('Klanten gegevens'!C712)))</f>
        <v>1325</v>
      </c>
      <c r="F764" s="19" t="str">
        <f t="shared" si="145"/>
        <v/>
      </c>
      <c r="G764" s="19" t="str">
        <f>IF(F764="double ID",(MATCH(E764,E765:$E$3002,0)),"")</f>
        <v/>
      </c>
      <c r="H764" s="19" t="b">
        <f t="shared" si="146"/>
        <v>0</v>
      </c>
      <c r="I764" s="20" t="str">
        <f>IF(ISBLANK('Klanten gegevens'!D712),"",TRIM('Klanten gegevens'!D712))</f>
        <v>marcel.vandam@me.com</v>
      </c>
      <c r="J764" s="19" t="str">
        <f t="shared" si="147"/>
        <v/>
      </c>
      <c r="K764" s="19" t="str">
        <f>IF(J764="double email",(MATCH(I764,I765:$I$3002,0)),"")</f>
        <v/>
      </c>
      <c r="L764" s="19" t="b">
        <f t="shared" si="148"/>
        <v>0</v>
      </c>
      <c r="M764" s="20" t="str">
        <f>IF(ISBLANK('Klanten gegevens'!E712),"",TRIM('Klanten gegevens'!E712))</f>
        <v>ja</v>
      </c>
      <c r="N764" s="19" t="str">
        <f t="shared" si="149"/>
        <v/>
      </c>
      <c r="Q764" s="20" t="str">
        <f>IF(ISBLANK('Klanten gegevens'!R712),"",TRIM('Klanten gegevens'!R712))</f>
        <v/>
      </c>
      <c r="R764" s="19" t="str">
        <f t="shared" si="150"/>
        <v/>
      </c>
      <c r="S764" s="19" t="str">
        <f t="shared" si="151"/>
        <v/>
      </c>
      <c r="T764" s="19" t="str">
        <f t="shared" si="152"/>
        <v/>
      </c>
      <c r="U764" s="19" t="str">
        <f t="shared" si="153"/>
        <v/>
      </c>
      <c r="X764" s="20" t="str">
        <f>IF(ISBLANK('Klanten gegevens'!S712),"",TRIM('Klanten gegevens'!S712))</f>
        <v/>
      </c>
      <c r="Y764" s="19" t="str">
        <f t="shared" si="154"/>
        <v/>
      </c>
      <c r="Z764" s="20" t="str">
        <f>IF(ISBLANK('Klanten gegevens'!T712),"",TRIM('Klanten gegevens'!T712))</f>
        <v/>
      </c>
      <c r="AA764" s="19" t="str">
        <f t="shared" si="155"/>
        <v/>
      </c>
    </row>
    <row r="765" spans="1:27" x14ac:dyDescent="0.2">
      <c r="A765" s="19" t="str">
        <f>IF(ISBLANK('Klanten gegevens'!A713),"",TRIM(PROPER('Klanten gegevens'!A713)))</f>
        <v>Marcella</v>
      </c>
      <c r="B765" s="19" t="str">
        <f t="shared" si="143"/>
        <v/>
      </c>
      <c r="C765" s="20" t="str">
        <f>IF(ISBLANK('Klanten gegevens'!B713),"",TRIM(PROPER('Klanten gegevens'!B713)))</f>
        <v>Roemgens</v>
      </c>
      <c r="D765" s="19" t="str">
        <f t="shared" si="144"/>
        <v/>
      </c>
      <c r="E765" s="20" t="str">
        <f>IF(ISBLANK('Klanten gegevens'!C713),"",TRIM(PROPER('Klanten gegevens'!C713)))</f>
        <v>171</v>
      </c>
      <c r="F765" s="19" t="str">
        <f t="shared" si="145"/>
        <v/>
      </c>
      <c r="G765" s="19" t="str">
        <f>IF(F765="double ID",(MATCH(E765,E766:$E$3002,0)),"")</f>
        <v/>
      </c>
      <c r="H765" s="19" t="b">
        <f t="shared" si="146"/>
        <v>0</v>
      </c>
      <c r="I765" s="20" t="str">
        <f>IF(ISBLANK('Klanten gegevens'!D713),"",TRIM('Klanten gegevens'!D713))</f>
        <v>marcella.roemgens@hotmail.com</v>
      </c>
      <c r="J765" s="19" t="str">
        <f t="shared" si="147"/>
        <v/>
      </c>
      <c r="K765" s="19" t="str">
        <f>IF(J765="double email",(MATCH(I765,I766:$I$3002,0)),"")</f>
        <v/>
      </c>
      <c r="L765" s="19" t="b">
        <f t="shared" si="148"/>
        <v>0</v>
      </c>
      <c r="M765" s="20" t="str">
        <f>IF(ISBLANK('Klanten gegevens'!E713),"",TRIM('Klanten gegevens'!E713))</f>
        <v>ja</v>
      </c>
      <c r="N765" s="19" t="str">
        <f t="shared" si="149"/>
        <v/>
      </c>
      <c r="Q765" s="20" t="str">
        <f>IF(ISBLANK('Klanten gegevens'!R713),"",TRIM('Klanten gegevens'!R713))</f>
        <v/>
      </c>
      <c r="R765" s="19" t="str">
        <f t="shared" si="150"/>
        <v/>
      </c>
      <c r="S765" s="19" t="str">
        <f t="shared" si="151"/>
        <v/>
      </c>
      <c r="T765" s="19" t="str">
        <f t="shared" si="152"/>
        <v/>
      </c>
      <c r="U765" s="19" t="str">
        <f t="shared" si="153"/>
        <v/>
      </c>
      <c r="X765" s="20" t="str">
        <f>IF(ISBLANK('Klanten gegevens'!S713),"",TRIM('Klanten gegevens'!S713))</f>
        <v/>
      </c>
      <c r="Y765" s="19" t="str">
        <f t="shared" si="154"/>
        <v/>
      </c>
      <c r="Z765" s="20" t="str">
        <f>IF(ISBLANK('Klanten gegevens'!T713),"",TRIM('Klanten gegevens'!T713))</f>
        <v/>
      </c>
      <c r="AA765" s="19" t="str">
        <f t="shared" si="155"/>
        <v/>
      </c>
    </row>
    <row r="766" spans="1:27" x14ac:dyDescent="0.2">
      <c r="A766" s="19" t="str">
        <f>IF(ISBLANK('Klanten gegevens'!A714),"",TRIM(PROPER('Klanten gegevens'!A714)))</f>
        <v>Marco</v>
      </c>
      <c r="B766" s="19" t="str">
        <f t="shared" si="143"/>
        <v/>
      </c>
      <c r="C766" s="20" t="str">
        <f>IF(ISBLANK('Klanten gegevens'!B714),"",TRIM(PROPER('Klanten gegevens'!B714)))</f>
        <v>Smeets</v>
      </c>
      <c r="D766" s="19" t="str">
        <f t="shared" si="144"/>
        <v/>
      </c>
      <c r="E766" s="20" t="str">
        <f>IF(ISBLANK('Klanten gegevens'!C714),"",TRIM(PROPER('Klanten gegevens'!C714)))</f>
        <v>204</v>
      </c>
      <c r="F766" s="19" t="str">
        <f t="shared" si="145"/>
        <v/>
      </c>
      <c r="G766" s="19" t="str">
        <f>IF(F766="double ID",(MATCH(E766,E767:$E$3002,0)),"")</f>
        <v/>
      </c>
      <c r="H766" s="19" t="b">
        <f t="shared" si="146"/>
        <v>0</v>
      </c>
      <c r="I766" s="20" t="str">
        <f>IF(ISBLANK('Klanten gegevens'!D714),"",TRIM('Klanten gegevens'!D714))</f>
        <v>smeets.zakelijk@gmail.com</v>
      </c>
      <c r="J766" s="19" t="str">
        <f t="shared" si="147"/>
        <v/>
      </c>
      <c r="K766" s="19" t="str">
        <f>IF(J766="double email",(MATCH(I766,I767:$I$3002,0)),"")</f>
        <v/>
      </c>
      <c r="L766" s="19" t="b">
        <f t="shared" si="148"/>
        <v>0</v>
      </c>
      <c r="M766" s="20" t="str">
        <f>IF(ISBLANK('Klanten gegevens'!E714),"",TRIM('Klanten gegevens'!E714))</f>
        <v>ja</v>
      </c>
      <c r="N766" s="19" t="str">
        <f t="shared" si="149"/>
        <v/>
      </c>
      <c r="Q766" s="20" t="str">
        <f>IF(ISBLANK('Klanten gegevens'!R714),"",TRIM('Klanten gegevens'!R714))</f>
        <v/>
      </c>
      <c r="R766" s="19" t="str">
        <f t="shared" si="150"/>
        <v/>
      </c>
      <c r="S766" s="19" t="str">
        <f t="shared" si="151"/>
        <v/>
      </c>
      <c r="T766" s="19" t="str">
        <f t="shared" si="152"/>
        <v/>
      </c>
      <c r="U766" s="19" t="str">
        <f t="shared" si="153"/>
        <v/>
      </c>
      <c r="X766" s="20" t="str">
        <f>IF(ISBLANK('Klanten gegevens'!S714),"",TRIM('Klanten gegevens'!S714))</f>
        <v/>
      </c>
      <c r="Y766" s="19" t="str">
        <f t="shared" si="154"/>
        <v/>
      </c>
      <c r="Z766" s="20" t="str">
        <f>IF(ISBLANK('Klanten gegevens'!T714),"",TRIM('Klanten gegevens'!T714))</f>
        <v/>
      </c>
      <c r="AA766" s="19" t="str">
        <f t="shared" si="155"/>
        <v/>
      </c>
    </row>
    <row r="767" spans="1:27" x14ac:dyDescent="0.2">
      <c r="A767" s="19" t="str">
        <f>IF(ISBLANK('Klanten gegevens'!A715),"",TRIM(PROPER('Klanten gegevens'!A715)))</f>
        <v>Marco</v>
      </c>
      <c r="B767" s="19" t="str">
        <f t="shared" si="143"/>
        <v/>
      </c>
      <c r="C767" s="20" t="str">
        <f>IF(ISBLANK('Klanten gegevens'!B715),"",TRIM(PROPER('Klanten gegevens'!B715)))</f>
        <v>Dammer</v>
      </c>
      <c r="D767" s="19" t="str">
        <f t="shared" si="144"/>
        <v/>
      </c>
      <c r="E767" s="20" t="str">
        <f>IF(ISBLANK('Klanten gegevens'!C715),"",TRIM(PROPER('Klanten gegevens'!C715)))</f>
        <v>482</v>
      </c>
      <c r="F767" s="19" t="str">
        <f t="shared" si="145"/>
        <v/>
      </c>
      <c r="G767" s="19" t="str">
        <f>IF(F767="double ID",(MATCH(E767,E768:$E$3002,0)),"")</f>
        <v/>
      </c>
      <c r="H767" s="19" t="b">
        <f t="shared" si="146"/>
        <v>0</v>
      </c>
      <c r="I767" s="20" t="str">
        <f>IF(ISBLANK('Klanten gegevens'!D715),"",TRIM('Klanten gegevens'!D715))</f>
        <v>marjoda@web.de</v>
      </c>
      <c r="J767" s="19" t="str">
        <f t="shared" si="147"/>
        <v/>
      </c>
      <c r="K767" s="19" t="str">
        <f>IF(J767="double email",(MATCH(I767,I768:$I$3002,0)),"")</f>
        <v/>
      </c>
      <c r="L767" s="19" t="b">
        <f t="shared" si="148"/>
        <v>0</v>
      </c>
      <c r="M767" s="20" t="str">
        <f>IF(ISBLANK('Klanten gegevens'!E715),"",TRIM('Klanten gegevens'!E715))</f>
        <v>ja</v>
      </c>
      <c r="N767" s="19" t="str">
        <f t="shared" si="149"/>
        <v/>
      </c>
      <c r="Q767" s="20" t="str">
        <f>IF(ISBLANK('Klanten gegevens'!R715),"",TRIM('Klanten gegevens'!R715))</f>
        <v/>
      </c>
      <c r="R767" s="19" t="str">
        <f t="shared" si="150"/>
        <v/>
      </c>
      <c r="S767" s="19" t="str">
        <f t="shared" si="151"/>
        <v/>
      </c>
      <c r="T767" s="19" t="str">
        <f t="shared" si="152"/>
        <v/>
      </c>
      <c r="U767" s="19" t="str">
        <f t="shared" si="153"/>
        <v/>
      </c>
      <c r="X767" s="20" t="str">
        <f>IF(ISBLANK('Klanten gegevens'!S715),"",TRIM('Klanten gegevens'!S715))</f>
        <v/>
      </c>
      <c r="Y767" s="19" t="str">
        <f t="shared" si="154"/>
        <v/>
      </c>
      <c r="Z767" s="20" t="str">
        <f>IF(ISBLANK('Klanten gegevens'!T715),"",TRIM('Klanten gegevens'!T715))</f>
        <v/>
      </c>
      <c r="AA767" s="19" t="str">
        <f t="shared" si="155"/>
        <v/>
      </c>
    </row>
    <row r="768" spans="1:27" x14ac:dyDescent="0.2">
      <c r="A768" s="19" t="e">
        <f>IF(ISBLANK('Klanten gegevens'!#REF!),"",TRIM(PROPER('Klanten gegevens'!#REF!)))</f>
        <v>#REF!</v>
      </c>
      <c r="B768" s="19" t="e">
        <f t="shared" si="143"/>
        <v>#REF!</v>
      </c>
      <c r="C768" s="20" t="e">
        <f>IF(ISBLANK('Klanten gegevens'!#REF!),"",TRIM(PROPER('Klanten gegevens'!#REF!)))</f>
        <v>#REF!</v>
      </c>
      <c r="D768" s="19" t="e">
        <f t="shared" si="144"/>
        <v>#REF!</v>
      </c>
      <c r="E768" s="20" t="e">
        <f>IF(ISBLANK('Klanten gegevens'!#REF!),"",TRIM(PROPER('Klanten gegevens'!#REF!)))</f>
        <v>#REF!</v>
      </c>
      <c r="F768" s="19" t="e">
        <f t="shared" si="145"/>
        <v>#REF!</v>
      </c>
      <c r="G768" s="19" t="e">
        <f>IF(F768="double ID",(MATCH(E768,E769:$E$3002,0)),"")</f>
        <v>#REF!</v>
      </c>
      <c r="H768" s="19" t="b">
        <f t="shared" si="146"/>
        <v>0</v>
      </c>
      <c r="I768" s="20" t="e">
        <f>IF(ISBLANK('Klanten gegevens'!#REF!),"",TRIM('Klanten gegevens'!#REF!))</f>
        <v>#REF!</v>
      </c>
      <c r="J768" s="19" t="e">
        <f t="shared" si="147"/>
        <v>#REF!</v>
      </c>
      <c r="K768" s="19" t="e">
        <f>IF(J768="double email",(MATCH(I768,I769:$I$3002,0)),"")</f>
        <v>#REF!</v>
      </c>
      <c r="L768" s="19" t="b">
        <f t="shared" si="148"/>
        <v>0</v>
      </c>
      <c r="M768" s="20" t="e">
        <f>IF(ISBLANK('Klanten gegevens'!#REF!),"",TRIM('Klanten gegevens'!#REF!))</f>
        <v>#REF!</v>
      </c>
      <c r="N768" s="19" t="e">
        <f t="shared" si="149"/>
        <v>#REF!</v>
      </c>
      <c r="Q768" s="20" t="e">
        <f>IF(ISBLANK('Klanten gegevens'!#REF!),"",TRIM('Klanten gegevens'!#REF!))</f>
        <v>#REF!</v>
      </c>
      <c r="R768" s="19" t="e">
        <f t="shared" si="150"/>
        <v>#REF!</v>
      </c>
      <c r="S768" s="19" t="e">
        <f t="shared" si="151"/>
        <v>#REF!</v>
      </c>
      <c r="T768" s="19" t="e">
        <f t="shared" si="152"/>
        <v>#REF!</v>
      </c>
      <c r="U768" s="19" t="e">
        <f t="shared" si="153"/>
        <v>#REF!</v>
      </c>
      <c r="X768" s="20" t="e">
        <f>IF(ISBLANK('Klanten gegevens'!#REF!),"",TRIM('Klanten gegevens'!#REF!))</f>
        <v>#REF!</v>
      </c>
      <c r="Y768" s="19" t="e">
        <f t="shared" si="154"/>
        <v>#REF!</v>
      </c>
      <c r="Z768" s="20" t="e">
        <f>IF(ISBLANK('Klanten gegevens'!#REF!),"",TRIM('Klanten gegevens'!#REF!))</f>
        <v>#REF!</v>
      </c>
      <c r="AA768" s="19" t="e">
        <f t="shared" si="155"/>
        <v>#REF!</v>
      </c>
    </row>
    <row r="769" spans="1:27" x14ac:dyDescent="0.2">
      <c r="A769" s="19" t="str">
        <f>IF(ISBLANK('Klanten gegevens'!A716),"",TRIM(PROPER('Klanten gegevens'!A716)))</f>
        <v>Marco</v>
      </c>
      <c r="B769" s="19" t="str">
        <f t="shared" si="143"/>
        <v/>
      </c>
      <c r="C769" s="20" t="str">
        <f>IF(ISBLANK('Klanten gegevens'!B716),"",TRIM(PROPER('Klanten gegevens'!B716)))</f>
        <v>Van Oort</v>
      </c>
      <c r="D769" s="19" t="str">
        <f t="shared" si="144"/>
        <v/>
      </c>
      <c r="E769" s="20" t="str">
        <f>IF(ISBLANK('Klanten gegevens'!C716),"",TRIM(PROPER('Klanten gegevens'!C716)))</f>
        <v>1327</v>
      </c>
      <c r="F769" s="19" t="str">
        <f t="shared" si="145"/>
        <v/>
      </c>
      <c r="G769" s="19" t="str">
        <f>IF(F769="double ID",(MATCH(E769,E770:$E$3002,0)),"")</f>
        <v/>
      </c>
      <c r="H769" s="19" t="b">
        <f t="shared" si="146"/>
        <v>0</v>
      </c>
      <c r="I769" s="20" t="str">
        <f>IF(ISBLANK('Klanten gegevens'!D716),"",TRIM('Klanten gegevens'!D716))</f>
        <v>marcovanoort@hotmail.com</v>
      </c>
      <c r="J769" s="19" t="str">
        <f t="shared" si="147"/>
        <v/>
      </c>
      <c r="K769" s="19" t="str">
        <f>IF(J769="double email",(MATCH(I769,I770:$I$3002,0)),"")</f>
        <v/>
      </c>
      <c r="L769" s="19" t="b">
        <f t="shared" si="148"/>
        <v>0</v>
      </c>
      <c r="M769" s="20" t="str">
        <f>IF(ISBLANK('Klanten gegevens'!E716),"",TRIM('Klanten gegevens'!E716))</f>
        <v>ja</v>
      </c>
      <c r="N769" s="19" t="str">
        <f t="shared" si="149"/>
        <v/>
      </c>
      <c r="Q769" s="20" t="str">
        <f>IF(ISBLANK('Klanten gegevens'!R716),"",TRIM('Klanten gegevens'!R716))</f>
        <v/>
      </c>
      <c r="R769" s="19" t="str">
        <f t="shared" si="150"/>
        <v/>
      </c>
      <c r="S769" s="19" t="str">
        <f t="shared" si="151"/>
        <v/>
      </c>
      <c r="T769" s="19" t="str">
        <f t="shared" si="152"/>
        <v/>
      </c>
      <c r="U769" s="19" t="str">
        <f t="shared" si="153"/>
        <v/>
      </c>
      <c r="X769" s="20" t="str">
        <f>IF(ISBLANK('Klanten gegevens'!S716),"",TRIM('Klanten gegevens'!S716))</f>
        <v/>
      </c>
      <c r="Y769" s="19" t="str">
        <f t="shared" si="154"/>
        <v/>
      </c>
      <c r="Z769" s="20" t="str">
        <f>IF(ISBLANK('Klanten gegevens'!T716),"",TRIM('Klanten gegevens'!T716))</f>
        <v/>
      </c>
      <c r="AA769" s="19" t="str">
        <f t="shared" si="155"/>
        <v/>
      </c>
    </row>
    <row r="770" spans="1:27" x14ac:dyDescent="0.2">
      <c r="A770" s="19" t="str">
        <f>IF(ISBLANK('Klanten gegevens'!A717),"",TRIM(PROPER('Klanten gegevens'!A717)))</f>
        <v>Marcos</v>
      </c>
      <c r="B770" s="19" t="str">
        <f t="shared" si="143"/>
        <v/>
      </c>
      <c r="C770" s="20" t="str">
        <f>IF(ISBLANK('Klanten gegevens'!B717),"",TRIM(PROPER('Klanten gegevens'!B717)))</f>
        <v>Jimenez</v>
      </c>
      <c r="D770" s="19" t="str">
        <f t="shared" si="144"/>
        <v/>
      </c>
      <c r="E770" s="20" t="str">
        <f>IF(ISBLANK('Klanten gegevens'!C717),"",TRIM(PROPER('Klanten gegevens'!C717)))</f>
        <v>799</v>
      </c>
      <c r="F770" s="19" t="str">
        <f t="shared" si="145"/>
        <v/>
      </c>
      <c r="G770" s="19" t="str">
        <f>IF(F770="double ID",(MATCH(E770,E771:$E$3002,0)),"")</f>
        <v/>
      </c>
      <c r="H770" s="19" t="b">
        <f t="shared" si="146"/>
        <v>0</v>
      </c>
      <c r="I770" s="20" t="str">
        <f>IF(ISBLANK('Klanten gegevens'!D717),"",TRIM('Klanten gegevens'!D717))</f>
        <v>elmarkitos@hotmail.es</v>
      </c>
      <c r="J770" s="19" t="str">
        <f t="shared" si="147"/>
        <v/>
      </c>
      <c r="K770" s="19" t="str">
        <f>IF(J770="double email",(MATCH(I770,I771:$I$3002,0)),"")</f>
        <v/>
      </c>
      <c r="L770" s="19" t="b">
        <f t="shared" si="148"/>
        <v>0</v>
      </c>
      <c r="M770" s="20" t="str">
        <f>IF(ISBLANK('Klanten gegevens'!E717),"",TRIM('Klanten gegevens'!E717))</f>
        <v>ja</v>
      </c>
      <c r="N770" s="19" t="str">
        <f t="shared" si="149"/>
        <v/>
      </c>
      <c r="Q770" s="20" t="str">
        <f>IF(ISBLANK('Klanten gegevens'!R717),"",TRIM('Klanten gegevens'!R717))</f>
        <v/>
      </c>
      <c r="R770" s="19" t="str">
        <f t="shared" si="150"/>
        <v/>
      </c>
      <c r="S770" s="19" t="str">
        <f t="shared" si="151"/>
        <v/>
      </c>
      <c r="T770" s="19" t="str">
        <f t="shared" si="152"/>
        <v/>
      </c>
      <c r="U770" s="19" t="str">
        <f t="shared" si="153"/>
        <v/>
      </c>
      <c r="X770" s="20" t="str">
        <f>IF(ISBLANK('Klanten gegevens'!S717),"",TRIM('Klanten gegevens'!S717))</f>
        <v/>
      </c>
      <c r="Y770" s="19" t="str">
        <f t="shared" si="154"/>
        <v/>
      </c>
      <c r="Z770" s="20" t="str">
        <f>IF(ISBLANK('Klanten gegevens'!T717),"",TRIM('Klanten gegevens'!T717))</f>
        <v/>
      </c>
      <c r="AA770" s="19" t="str">
        <f t="shared" si="155"/>
        <v/>
      </c>
    </row>
    <row r="771" spans="1:27" x14ac:dyDescent="0.2">
      <c r="A771" s="19" t="str">
        <f>IF(ISBLANK('Klanten gegevens'!A718),"",TRIM(PROPER('Klanten gegevens'!A718)))</f>
        <v>Margriet</v>
      </c>
      <c r="B771" s="19" t="str">
        <f t="shared" si="143"/>
        <v/>
      </c>
      <c r="C771" s="20" t="str">
        <f>IF(ISBLANK('Klanten gegevens'!B718),"",TRIM(PROPER('Klanten gegevens'!B718)))</f>
        <v>De Bakker</v>
      </c>
      <c r="D771" s="19" t="str">
        <f t="shared" si="144"/>
        <v/>
      </c>
      <c r="E771" s="20" t="str">
        <f>IF(ISBLANK('Klanten gegevens'!C718),"",TRIM(PROPER('Klanten gegevens'!C718)))</f>
        <v>485</v>
      </c>
      <c r="F771" s="19" t="str">
        <f t="shared" si="145"/>
        <v/>
      </c>
      <c r="G771" s="19" t="str">
        <f>IF(F771="double ID",(MATCH(E771,E772:$E$3002,0)),"")</f>
        <v/>
      </c>
      <c r="H771" s="19" t="b">
        <f t="shared" si="146"/>
        <v>0</v>
      </c>
      <c r="I771" s="20" t="str">
        <f>IF(ISBLANK('Klanten gegevens'!D718),"",TRIM('Klanten gegevens'!D718))</f>
        <v>margriet.debakker@home.nl</v>
      </c>
      <c r="J771" s="19" t="str">
        <f t="shared" si="147"/>
        <v/>
      </c>
      <c r="K771" s="19" t="str">
        <f>IF(J771="double email",(MATCH(I771,I772:$I$3002,0)),"")</f>
        <v/>
      </c>
      <c r="L771" s="19" t="b">
        <f t="shared" si="148"/>
        <v>0</v>
      </c>
      <c r="M771" s="20" t="str">
        <f>IF(ISBLANK('Klanten gegevens'!E718),"",TRIM('Klanten gegevens'!E718))</f>
        <v>ja</v>
      </c>
      <c r="N771" s="19" t="str">
        <f t="shared" si="149"/>
        <v/>
      </c>
      <c r="Q771" s="20" t="str">
        <f>IF(ISBLANK('Klanten gegevens'!R718),"",TRIM('Klanten gegevens'!R718))</f>
        <v/>
      </c>
      <c r="R771" s="19" t="str">
        <f t="shared" si="150"/>
        <v/>
      </c>
      <c r="S771" s="19" t="str">
        <f t="shared" si="151"/>
        <v/>
      </c>
      <c r="T771" s="19" t="str">
        <f t="shared" si="152"/>
        <v/>
      </c>
      <c r="U771" s="19" t="str">
        <f t="shared" si="153"/>
        <v/>
      </c>
      <c r="X771" s="20" t="str">
        <f>IF(ISBLANK('Klanten gegevens'!S718),"",TRIM('Klanten gegevens'!S718))</f>
        <v/>
      </c>
      <c r="Y771" s="19" t="str">
        <f t="shared" si="154"/>
        <v/>
      </c>
      <c r="Z771" s="20" t="str">
        <f>IF(ISBLANK('Klanten gegevens'!T718),"",TRIM('Klanten gegevens'!T718))</f>
        <v/>
      </c>
      <c r="AA771" s="19" t="str">
        <f t="shared" si="155"/>
        <v/>
      </c>
    </row>
    <row r="772" spans="1:27" x14ac:dyDescent="0.2">
      <c r="A772" s="19" t="str">
        <f>IF(ISBLANK('Klanten gegevens'!A719),"",TRIM(PROPER('Klanten gegevens'!A719)))</f>
        <v>Maria</v>
      </c>
      <c r="B772" s="19" t="str">
        <f t="shared" ref="B772:B835" si="156">IF(AND(A772="",C772=""),"",IF(A772="","missing info",""))</f>
        <v/>
      </c>
      <c r="C772" s="20" t="str">
        <f>IF(ISBLANK('Klanten gegevens'!B719),"",TRIM(PROPER('Klanten gegevens'!B719)))</f>
        <v>Alepaki</v>
      </c>
      <c r="D772" s="19" t="str">
        <f t="shared" ref="D772:D835" si="157">IF(AND(A772="",C772=""),"",IF(C772="","missing info",""))</f>
        <v/>
      </c>
      <c r="E772" s="20" t="str">
        <f>IF(ISBLANK('Klanten gegevens'!C719),"",TRIM(PROPER('Klanten gegevens'!C719)))</f>
        <v>282</v>
      </c>
      <c r="F772" s="19" t="str">
        <f t="shared" ref="F772:F835" si="158">IF(AND(A772="",C772=""),"",IF(E772="","missing Club_Member_ID",IF(COUNTIF($E$3:$E$3002,E772)&gt;1,"double ID","")))</f>
        <v/>
      </c>
      <c r="G772" s="19" t="str">
        <f>IF(F772="double ID",(MATCH(E772,E773:$E$3002,0)),"")</f>
        <v/>
      </c>
      <c r="H772" s="19" t="b">
        <f t="shared" ref="H772:H835" si="159">ISNUMBER(G772)</f>
        <v>0</v>
      </c>
      <c r="I772" s="20" t="str">
        <f>IF(ISBLANK('Klanten gegevens'!D719),"",TRIM('Klanten gegevens'!D719))</f>
        <v>malepaki@gmail.com</v>
      </c>
      <c r="J772" s="19" t="str">
        <f t="shared" ref="J772:J835" si="160">IF(AND(A772="",C772=""),"",IF(I772="","missing email",IF(COUNTIF($I$3:$I$3002,I772)&gt;1,"double email",IF(ISNUMBER(SEARCH(",",I772)),"no comma allowed",IF(ISNUMBER(SEARCH("@",I772)),"","no @ sign")))))</f>
        <v/>
      </c>
      <c r="K772" s="19" t="str">
        <f>IF(J772="double email",(MATCH(I772,I773:$I$3002,0)),"")</f>
        <v/>
      </c>
      <c r="L772" s="19" t="b">
        <f t="shared" ref="L772:L835" si="161">ISNUMBER(K772)</f>
        <v>0</v>
      </c>
      <c r="M772" s="20" t="str">
        <f>IF(ISBLANK('Klanten gegevens'!E719),"",TRIM('Klanten gegevens'!E719))</f>
        <v>ja</v>
      </c>
      <c r="N772" s="19" t="str">
        <f t="shared" ref="N772:N835" si="162">IF(OR(M772="Ja",M772="Nee"),"",IF(AND(M772="",C772="",A772=""),"","please check"))</f>
        <v/>
      </c>
      <c r="Q772" s="20" t="str">
        <f>IF(ISBLANK('Klanten gegevens'!R719),"",TRIM('Klanten gegevens'!R719))</f>
        <v/>
      </c>
      <c r="R772" s="19" t="str">
        <f t="shared" ref="R772:R835" si="163">LEFT(Q772,2)</f>
        <v/>
      </c>
      <c r="S772" s="19" t="str">
        <f t="shared" ref="S772:S835" si="164">IF(Q772="","",LEN(Q772))</f>
        <v/>
      </c>
      <c r="T772" s="19" t="str">
        <f t="shared" ref="T772:T835" si="165">IF(AND(A772="",C772=""),"",IF(Q772="","",IF(S772&lt;VLOOKUP(R772,$V$3:$W$58,2,FALSE),"IBAN too short",IF(S772&gt;VLOOKUP(R772,$V$3:$W$58,2,FALSE),"IBAN too long",""))))</f>
        <v/>
      </c>
      <c r="U772" s="19" t="str">
        <f t="shared" ref="U772:U835" si="166">IF(R772="","",IF(OR(R772="BE",R772="DE",R772="FR",R772="LUX",R772="NL"),"","Check country code"))</f>
        <v/>
      </c>
      <c r="X772" s="20" t="str">
        <f>IF(ISBLANK('Klanten gegevens'!S719),"",TRIM('Klanten gegevens'!S719))</f>
        <v/>
      </c>
      <c r="Y772" s="19" t="str">
        <f t="shared" ref="Y772:Y835" si="167">IF(AND(A772="",C772=""),"",IF(Q772="","",IF(X772="","missing info","")))</f>
        <v/>
      </c>
      <c r="Z772" s="20" t="str">
        <f>IF(ISBLANK('Klanten gegevens'!T719),"",TRIM('Klanten gegevens'!T719))</f>
        <v/>
      </c>
      <c r="AA772" s="19" t="str">
        <f t="shared" ref="AA772:AA835" si="168">IF(AND(A772="",C772=""),"",IF(Q772="","",IF(LEN(Z772)&gt;11,"BIC too long",IF(AND(LEN(Z772)&gt;0,LEN(Z772)&lt;11),"BIC too short",IF(LEN(Z772)=11,"","missing info")))))</f>
        <v/>
      </c>
    </row>
    <row r="773" spans="1:27" x14ac:dyDescent="0.2">
      <c r="A773" s="19" t="str">
        <f>IF(ISBLANK('Klanten gegevens'!A720),"",TRIM(PROPER('Klanten gegevens'!A720)))</f>
        <v>Maria</v>
      </c>
      <c r="B773" s="19" t="str">
        <f t="shared" si="156"/>
        <v/>
      </c>
      <c r="C773" s="20" t="str">
        <f>IF(ISBLANK('Klanten gegevens'!B720),"",TRIM(PROPER('Klanten gegevens'!B720)))</f>
        <v>De Brasdefer</v>
      </c>
      <c r="D773" s="19" t="str">
        <f t="shared" si="157"/>
        <v/>
      </c>
      <c r="E773" s="20" t="str">
        <f>IF(ISBLANK('Klanten gegevens'!C720),"",TRIM(PROPER('Klanten gegevens'!C720)))</f>
        <v>491</v>
      </c>
      <c r="F773" s="19" t="str">
        <f t="shared" si="158"/>
        <v/>
      </c>
      <c r="G773" s="19" t="str">
        <f>IF(F773="double ID",(MATCH(E773,E774:$E$3002,0)),"")</f>
        <v/>
      </c>
      <c r="H773" s="19" t="b">
        <f t="shared" si="159"/>
        <v>0</v>
      </c>
      <c r="I773" s="20" t="str">
        <f>IF(ISBLANK('Klanten gegevens'!D720),"",TRIM('Klanten gegevens'!D720))</f>
        <v>feerbras@hotmail.com</v>
      </c>
      <c r="J773" s="19" t="str">
        <f t="shared" si="160"/>
        <v/>
      </c>
      <c r="K773" s="19" t="str">
        <f>IF(J773="double email",(MATCH(I773,I774:$I$3002,0)),"")</f>
        <v/>
      </c>
      <c r="L773" s="19" t="b">
        <f t="shared" si="161"/>
        <v>0</v>
      </c>
      <c r="M773" s="20" t="str">
        <f>IF(ISBLANK('Klanten gegevens'!E720),"",TRIM('Klanten gegevens'!E720))</f>
        <v>Nee</v>
      </c>
      <c r="N773" s="19" t="str">
        <f t="shared" si="162"/>
        <v/>
      </c>
      <c r="Q773" s="20" t="str">
        <f>IF(ISBLANK('Klanten gegevens'!R720),"",TRIM('Klanten gegevens'!R720))</f>
        <v/>
      </c>
      <c r="R773" s="19" t="str">
        <f t="shared" si="163"/>
        <v/>
      </c>
      <c r="S773" s="19" t="str">
        <f t="shared" si="164"/>
        <v/>
      </c>
      <c r="T773" s="19" t="str">
        <f t="shared" si="165"/>
        <v/>
      </c>
      <c r="U773" s="19" t="str">
        <f t="shared" si="166"/>
        <v/>
      </c>
      <c r="X773" s="20" t="str">
        <f>IF(ISBLANK('Klanten gegevens'!S720),"",TRIM('Klanten gegevens'!S720))</f>
        <v/>
      </c>
      <c r="Y773" s="19" t="str">
        <f t="shared" si="167"/>
        <v/>
      </c>
      <c r="Z773" s="20" t="str">
        <f>IF(ISBLANK('Klanten gegevens'!T720),"",TRIM('Klanten gegevens'!T720))</f>
        <v/>
      </c>
      <c r="AA773" s="19" t="str">
        <f t="shared" si="168"/>
        <v/>
      </c>
    </row>
    <row r="774" spans="1:27" x14ac:dyDescent="0.2">
      <c r="A774" s="19" t="str">
        <f>IF(ISBLANK('Klanten gegevens'!A721),"",TRIM(PROPER('Klanten gegevens'!A721)))</f>
        <v>Maria</v>
      </c>
      <c r="B774" s="19" t="str">
        <f t="shared" si="156"/>
        <v/>
      </c>
      <c r="C774" s="20" t="str">
        <f>IF(ISBLANK('Klanten gegevens'!B721),"",TRIM(PROPER('Klanten gegevens'!B721)))</f>
        <v>Maas</v>
      </c>
      <c r="D774" s="19" t="str">
        <f t="shared" si="157"/>
        <v/>
      </c>
      <c r="E774" s="20" t="str">
        <f>IF(ISBLANK('Klanten gegevens'!C721),"",TRIM(PROPER('Klanten gegevens'!C721)))</f>
        <v>1328</v>
      </c>
      <c r="F774" s="19" t="str">
        <f t="shared" si="158"/>
        <v/>
      </c>
      <c r="G774" s="19" t="str">
        <f>IF(F774="double ID",(MATCH(E774,E775:$E$3002,0)),"")</f>
        <v/>
      </c>
      <c r="H774" s="19" t="b">
        <f t="shared" si="159"/>
        <v>0</v>
      </c>
      <c r="I774" s="20" t="str">
        <f>IF(ISBLANK('Klanten gegevens'!D721),"",TRIM('Klanten gegevens'!D721))</f>
        <v>maria-maas@live.nl</v>
      </c>
      <c r="J774" s="19" t="str">
        <f t="shared" si="160"/>
        <v/>
      </c>
      <c r="K774" s="19" t="str">
        <f>IF(J774="double email",(MATCH(I774,I775:$I$3002,0)),"")</f>
        <v/>
      </c>
      <c r="L774" s="19" t="b">
        <f t="shared" si="161"/>
        <v>0</v>
      </c>
      <c r="M774" s="20" t="str">
        <f>IF(ISBLANK('Klanten gegevens'!E721),"",TRIM('Klanten gegevens'!E721))</f>
        <v>ja</v>
      </c>
      <c r="N774" s="19" t="str">
        <f t="shared" si="162"/>
        <v/>
      </c>
      <c r="Q774" s="20" t="str">
        <f>IF(ISBLANK('Klanten gegevens'!R721),"",TRIM('Klanten gegevens'!R721))</f>
        <v/>
      </c>
      <c r="R774" s="19" t="str">
        <f t="shared" si="163"/>
        <v/>
      </c>
      <c r="S774" s="19" t="str">
        <f t="shared" si="164"/>
        <v/>
      </c>
      <c r="T774" s="19" t="str">
        <f t="shared" si="165"/>
        <v/>
      </c>
      <c r="U774" s="19" t="str">
        <f t="shared" si="166"/>
        <v/>
      </c>
      <c r="X774" s="20" t="str">
        <f>IF(ISBLANK('Klanten gegevens'!S721),"",TRIM('Klanten gegevens'!S721))</f>
        <v/>
      </c>
      <c r="Y774" s="19" t="str">
        <f t="shared" si="167"/>
        <v/>
      </c>
      <c r="Z774" s="20" t="str">
        <f>IF(ISBLANK('Klanten gegevens'!T721),"",TRIM('Klanten gegevens'!T721))</f>
        <v/>
      </c>
      <c r="AA774" s="19" t="str">
        <f t="shared" si="168"/>
        <v/>
      </c>
    </row>
    <row r="775" spans="1:27" x14ac:dyDescent="0.2">
      <c r="A775" s="19" t="str">
        <f>IF(ISBLANK('Klanten gegevens'!A722),"",TRIM(PROPER('Klanten gegevens'!A722)))</f>
        <v>Maria</v>
      </c>
      <c r="B775" s="19" t="str">
        <f t="shared" si="156"/>
        <v/>
      </c>
      <c r="C775" s="20" t="str">
        <f>IF(ISBLANK('Klanten gegevens'!B722),"",TRIM(PROPER('Klanten gegevens'!B722)))</f>
        <v>Niakas</v>
      </c>
      <c r="D775" s="19" t="str">
        <f t="shared" si="157"/>
        <v/>
      </c>
      <c r="E775" s="20" t="str">
        <f>IF(ISBLANK('Klanten gegevens'!C722),"",TRIM(PROPER('Klanten gegevens'!C722)))</f>
        <v>1329</v>
      </c>
      <c r="F775" s="19" t="str">
        <f t="shared" si="158"/>
        <v/>
      </c>
      <c r="G775" s="19" t="str">
        <f>IF(F775="double ID",(MATCH(E775,E776:$E$3002,0)),"")</f>
        <v/>
      </c>
      <c r="H775" s="19" t="b">
        <f t="shared" si="159"/>
        <v>0</v>
      </c>
      <c r="I775" s="20" t="str">
        <f>IF(ISBLANK('Klanten gegevens'!D722),"",TRIM('Klanten gegevens'!D722))</f>
        <v>marianiakas@hotmail.com</v>
      </c>
      <c r="J775" s="19" t="str">
        <f t="shared" si="160"/>
        <v/>
      </c>
      <c r="K775" s="19" t="str">
        <f>IF(J775="double email",(MATCH(I775,I776:$I$3002,0)),"")</f>
        <v/>
      </c>
      <c r="L775" s="19" t="b">
        <f t="shared" si="161"/>
        <v>0</v>
      </c>
      <c r="M775" s="20" t="str">
        <f>IF(ISBLANK('Klanten gegevens'!E722),"",TRIM('Klanten gegevens'!E722))</f>
        <v>ja</v>
      </c>
      <c r="N775" s="19" t="str">
        <f t="shared" si="162"/>
        <v/>
      </c>
      <c r="Q775" s="20" t="str">
        <f>IF(ISBLANK('Klanten gegevens'!R722),"",TRIM('Klanten gegevens'!R722))</f>
        <v/>
      </c>
      <c r="R775" s="19" t="str">
        <f t="shared" si="163"/>
        <v/>
      </c>
      <c r="S775" s="19" t="str">
        <f t="shared" si="164"/>
        <v/>
      </c>
      <c r="T775" s="19" t="str">
        <f t="shared" si="165"/>
        <v/>
      </c>
      <c r="U775" s="19" t="str">
        <f t="shared" si="166"/>
        <v/>
      </c>
      <c r="X775" s="20" t="str">
        <f>IF(ISBLANK('Klanten gegevens'!S722),"",TRIM('Klanten gegevens'!S722))</f>
        <v/>
      </c>
      <c r="Y775" s="19" t="str">
        <f t="shared" si="167"/>
        <v/>
      </c>
      <c r="Z775" s="20" t="str">
        <f>IF(ISBLANK('Klanten gegevens'!T722),"",TRIM('Klanten gegevens'!T722))</f>
        <v/>
      </c>
      <c r="AA775" s="19" t="str">
        <f t="shared" si="168"/>
        <v/>
      </c>
    </row>
    <row r="776" spans="1:27" x14ac:dyDescent="0.2">
      <c r="A776" s="19" t="str">
        <f>IF(ISBLANK('Klanten gegevens'!A723),"",TRIM(PROPER('Klanten gegevens'!A723)))</f>
        <v>Maria Jose</v>
      </c>
      <c r="B776" s="19" t="str">
        <f t="shared" si="156"/>
        <v/>
      </c>
      <c r="C776" s="20" t="str">
        <f>IF(ISBLANK('Klanten gegevens'!B723),"",TRIM(PROPER('Klanten gegevens'!B723)))</f>
        <v>Freitas</v>
      </c>
      <c r="D776" s="19" t="str">
        <f t="shared" si="157"/>
        <v/>
      </c>
      <c r="E776" s="20" t="str">
        <f>IF(ISBLANK('Klanten gegevens'!C723),"",TRIM(PROPER('Klanten gegevens'!C723)))</f>
        <v>1330</v>
      </c>
      <c r="F776" s="19" t="str">
        <f t="shared" si="158"/>
        <v/>
      </c>
      <c r="G776" s="19" t="str">
        <f>IF(F776="double ID",(MATCH(E776,E777:$E$3002,0)),"")</f>
        <v/>
      </c>
      <c r="H776" s="19" t="b">
        <f t="shared" si="159"/>
        <v>0</v>
      </c>
      <c r="I776" s="20" t="str">
        <f>IF(ISBLANK('Klanten gegevens'!D723),"",TRIM('Klanten gegevens'!D723))</f>
        <v>mariajosefreitas@ziggo.nl</v>
      </c>
      <c r="J776" s="19" t="str">
        <f t="shared" si="160"/>
        <v/>
      </c>
      <c r="K776" s="19" t="str">
        <f>IF(J776="double email",(MATCH(I776,I777:$I$3002,0)),"")</f>
        <v/>
      </c>
      <c r="L776" s="19" t="b">
        <f t="shared" si="161"/>
        <v>0</v>
      </c>
      <c r="M776" s="20" t="str">
        <f>IF(ISBLANK('Klanten gegevens'!E723),"",TRIM('Klanten gegevens'!E723))</f>
        <v>ja</v>
      </c>
      <c r="N776" s="19" t="str">
        <f t="shared" si="162"/>
        <v/>
      </c>
      <c r="Q776" s="20" t="str">
        <f>IF(ISBLANK('Klanten gegevens'!R723),"",TRIM('Klanten gegevens'!R723))</f>
        <v/>
      </c>
      <c r="R776" s="19" t="str">
        <f t="shared" si="163"/>
        <v/>
      </c>
      <c r="S776" s="19" t="str">
        <f t="shared" si="164"/>
        <v/>
      </c>
      <c r="T776" s="19" t="str">
        <f t="shared" si="165"/>
        <v/>
      </c>
      <c r="U776" s="19" t="str">
        <f t="shared" si="166"/>
        <v/>
      </c>
      <c r="X776" s="20" t="str">
        <f>IF(ISBLANK('Klanten gegevens'!S723),"",TRIM('Klanten gegevens'!S723))</f>
        <v/>
      </c>
      <c r="Y776" s="19" t="str">
        <f t="shared" si="167"/>
        <v/>
      </c>
      <c r="Z776" s="20" t="str">
        <f>IF(ISBLANK('Klanten gegevens'!T723),"",TRIM('Klanten gegevens'!T723))</f>
        <v/>
      </c>
      <c r="AA776" s="19" t="str">
        <f t="shared" si="168"/>
        <v/>
      </c>
    </row>
    <row r="777" spans="1:27" x14ac:dyDescent="0.2">
      <c r="A777" s="19" t="str">
        <f>IF(ISBLANK('Klanten gegevens'!A724),"",TRIM(PROPER('Klanten gegevens'!A724)))</f>
        <v>Mariam</v>
      </c>
      <c r="B777" s="19" t="str">
        <f t="shared" si="156"/>
        <v/>
      </c>
      <c r="C777" s="20" t="str">
        <f>IF(ISBLANK('Klanten gegevens'!B724),"",TRIM(PROPER('Klanten gegevens'!B724)))</f>
        <v>Shokralla</v>
      </c>
      <c r="D777" s="19" t="str">
        <f t="shared" si="157"/>
        <v/>
      </c>
      <c r="E777" s="20" t="str">
        <f>IF(ISBLANK('Klanten gegevens'!C724),"",TRIM(PROPER('Klanten gegevens'!C724)))</f>
        <v>1331</v>
      </c>
      <c r="F777" s="19" t="str">
        <f t="shared" si="158"/>
        <v/>
      </c>
      <c r="G777" s="19" t="str">
        <f>IF(F777="double ID",(MATCH(E777,E778:$E$3002,0)),"")</f>
        <v/>
      </c>
      <c r="H777" s="19" t="b">
        <f t="shared" si="159"/>
        <v>0</v>
      </c>
      <c r="I777" s="20" t="str">
        <f>IF(ISBLANK('Klanten gegevens'!D724),"",TRIM('Klanten gegevens'!D724))</f>
        <v>m.shokralla@student.maastrichtuniversity.nl</v>
      </c>
      <c r="J777" s="19" t="str">
        <f t="shared" si="160"/>
        <v/>
      </c>
      <c r="K777" s="19" t="str">
        <f>IF(J777="double email",(MATCH(I777,I778:$I$3002,0)),"")</f>
        <v/>
      </c>
      <c r="L777" s="19" t="b">
        <f t="shared" si="161"/>
        <v>0</v>
      </c>
      <c r="M777" s="20" t="str">
        <f>IF(ISBLANK('Klanten gegevens'!E724),"",TRIM('Klanten gegevens'!E724))</f>
        <v>ja</v>
      </c>
      <c r="N777" s="19" t="str">
        <f t="shared" si="162"/>
        <v/>
      </c>
      <c r="Q777" s="20" t="str">
        <f>IF(ISBLANK('Klanten gegevens'!R724),"",TRIM('Klanten gegevens'!R724))</f>
        <v/>
      </c>
      <c r="R777" s="19" t="str">
        <f t="shared" si="163"/>
        <v/>
      </c>
      <c r="S777" s="19" t="str">
        <f t="shared" si="164"/>
        <v/>
      </c>
      <c r="T777" s="19" t="str">
        <f t="shared" si="165"/>
        <v/>
      </c>
      <c r="U777" s="19" t="str">
        <f t="shared" si="166"/>
        <v/>
      </c>
      <c r="X777" s="20" t="str">
        <f>IF(ISBLANK('Klanten gegevens'!S724),"",TRIM('Klanten gegevens'!S724))</f>
        <v/>
      </c>
      <c r="Y777" s="19" t="str">
        <f t="shared" si="167"/>
        <v/>
      </c>
      <c r="Z777" s="20" t="str">
        <f>IF(ISBLANK('Klanten gegevens'!T724),"",TRIM('Klanten gegevens'!T724))</f>
        <v/>
      </c>
      <c r="AA777" s="19" t="str">
        <f t="shared" si="168"/>
        <v/>
      </c>
    </row>
    <row r="778" spans="1:27" x14ac:dyDescent="0.2">
      <c r="A778" s="19" t="str">
        <f>IF(ISBLANK('Klanten gegevens'!A725),"",TRIM(PROPER('Klanten gegevens'!A725)))</f>
        <v>Marianne</v>
      </c>
      <c r="B778" s="19" t="str">
        <f t="shared" si="156"/>
        <v/>
      </c>
      <c r="C778" s="20" t="str">
        <f>IF(ISBLANK('Klanten gegevens'!B725),"",TRIM(PROPER('Klanten gegevens'!B725)))</f>
        <v>Zuijdam</v>
      </c>
      <c r="D778" s="19" t="str">
        <f t="shared" si="157"/>
        <v/>
      </c>
      <c r="E778" s="20" t="str">
        <f>IF(ISBLANK('Klanten gegevens'!C725),"",TRIM(PROPER('Klanten gegevens'!C725)))</f>
        <v>257</v>
      </c>
      <c r="F778" s="19" t="str">
        <f t="shared" si="158"/>
        <v/>
      </c>
      <c r="G778" s="19" t="str">
        <f>IF(F778="double ID",(MATCH(E778,E779:$E$3002,0)),"")</f>
        <v/>
      </c>
      <c r="H778" s="19" t="b">
        <f t="shared" si="159"/>
        <v>0</v>
      </c>
      <c r="I778" s="20" t="str">
        <f>IF(ISBLANK('Klanten gegevens'!D725),"",TRIM('Klanten gegevens'!D725))</f>
        <v>ma.zuijdam@gmail.com</v>
      </c>
      <c r="J778" s="19" t="str">
        <f t="shared" si="160"/>
        <v/>
      </c>
      <c r="K778" s="19" t="str">
        <f>IF(J778="double email",(MATCH(I778,I779:$I$3002,0)),"")</f>
        <v/>
      </c>
      <c r="L778" s="19" t="b">
        <f t="shared" si="161"/>
        <v>0</v>
      </c>
      <c r="M778" s="20" t="str">
        <f>IF(ISBLANK('Klanten gegevens'!E725),"",TRIM('Klanten gegevens'!E725))</f>
        <v>ja</v>
      </c>
      <c r="N778" s="19" t="str">
        <f t="shared" si="162"/>
        <v/>
      </c>
      <c r="Q778" s="20" t="str">
        <f>IF(ISBLANK('Klanten gegevens'!R725),"",TRIM('Klanten gegevens'!R725))</f>
        <v/>
      </c>
      <c r="R778" s="19" t="str">
        <f t="shared" si="163"/>
        <v/>
      </c>
      <c r="S778" s="19" t="str">
        <f t="shared" si="164"/>
        <v/>
      </c>
      <c r="T778" s="19" t="str">
        <f t="shared" si="165"/>
        <v/>
      </c>
      <c r="U778" s="19" t="str">
        <f t="shared" si="166"/>
        <v/>
      </c>
      <c r="X778" s="20" t="str">
        <f>IF(ISBLANK('Klanten gegevens'!S725),"",TRIM('Klanten gegevens'!S725))</f>
        <v/>
      </c>
      <c r="Y778" s="19" t="str">
        <f t="shared" si="167"/>
        <v/>
      </c>
      <c r="Z778" s="20" t="str">
        <f>IF(ISBLANK('Klanten gegevens'!T725),"",TRIM('Klanten gegevens'!T725))</f>
        <v/>
      </c>
      <c r="AA778" s="19" t="str">
        <f t="shared" si="168"/>
        <v/>
      </c>
    </row>
    <row r="779" spans="1:27" x14ac:dyDescent="0.2">
      <c r="A779" s="19" t="str">
        <f>IF(ISBLANK('Klanten gegevens'!A726),"",TRIM(PROPER('Klanten gegevens'!A726)))</f>
        <v>Marianne</v>
      </c>
      <c r="B779" s="19" t="str">
        <f t="shared" si="156"/>
        <v/>
      </c>
      <c r="C779" s="20" t="str">
        <f>IF(ISBLANK('Klanten gegevens'!B726),"",TRIM(PROPER('Klanten gegevens'!B726)))</f>
        <v>Laarmans</v>
      </c>
      <c r="D779" s="19" t="str">
        <f t="shared" si="157"/>
        <v/>
      </c>
      <c r="E779" s="20" t="str">
        <f>IF(ISBLANK('Klanten gegevens'!C726),"",TRIM(PROPER('Klanten gegevens'!C726)))</f>
        <v>1332</v>
      </c>
      <c r="F779" s="19" t="str">
        <f t="shared" si="158"/>
        <v/>
      </c>
      <c r="G779" s="19" t="str">
        <f>IF(F779="double ID",(MATCH(E779,E780:$E$3002,0)),"")</f>
        <v/>
      </c>
      <c r="H779" s="19" t="b">
        <f t="shared" si="159"/>
        <v>0</v>
      </c>
      <c r="I779" s="20" t="str">
        <f>IF(ISBLANK('Klanten gegevens'!D726),"",TRIM('Klanten gegevens'!D726))</f>
        <v>mariannelaarmans@gmail.com</v>
      </c>
      <c r="J779" s="19" t="str">
        <f t="shared" si="160"/>
        <v/>
      </c>
      <c r="K779" s="19" t="str">
        <f>IF(J779="double email",(MATCH(I779,I780:$I$3002,0)),"")</f>
        <v/>
      </c>
      <c r="L779" s="19" t="b">
        <f t="shared" si="161"/>
        <v>0</v>
      </c>
      <c r="M779" s="20" t="str">
        <f>IF(ISBLANK('Klanten gegevens'!E726),"",TRIM('Klanten gegevens'!E726))</f>
        <v>ja</v>
      </c>
      <c r="N779" s="19" t="str">
        <f t="shared" si="162"/>
        <v/>
      </c>
      <c r="Q779" s="20" t="str">
        <f>IF(ISBLANK('Klanten gegevens'!R726),"",TRIM('Klanten gegevens'!R726))</f>
        <v/>
      </c>
      <c r="R779" s="19" t="str">
        <f t="shared" si="163"/>
        <v/>
      </c>
      <c r="S779" s="19" t="str">
        <f t="shared" si="164"/>
        <v/>
      </c>
      <c r="T779" s="19" t="str">
        <f t="shared" si="165"/>
        <v/>
      </c>
      <c r="U779" s="19" t="str">
        <f t="shared" si="166"/>
        <v/>
      </c>
      <c r="X779" s="20" t="str">
        <f>IF(ISBLANK('Klanten gegevens'!S726),"",TRIM('Klanten gegevens'!S726))</f>
        <v/>
      </c>
      <c r="Y779" s="19" t="str">
        <f t="shared" si="167"/>
        <v/>
      </c>
      <c r="Z779" s="20" t="str">
        <f>IF(ISBLANK('Klanten gegevens'!T726),"",TRIM('Klanten gegevens'!T726))</f>
        <v/>
      </c>
      <c r="AA779" s="19" t="str">
        <f t="shared" si="168"/>
        <v/>
      </c>
    </row>
    <row r="780" spans="1:27" x14ac:dyDescent="0.2">
      <c r="A780" s="19" t="str">
        <f>IF(ISBLANK('Klanten gegevens'!A727),"",TRIM(PROPER('Klanten gegevens'!A727)))</f>
        <v>Marianne</v>
      </c>
      <c r="B780" s="19" t="str">
        <f t="shared" si="156"/>
        <v/>
      </c>
      <c r="C780" s="20" t="str">
        <f>IF(ISBLANK('Klanten gegevens'!B727),"",TRIM(PROPER('Klanten gegevens'!B727)))</f>
        <v>Op Den Camp</v>
      </c>
      <c r="D780" s="19" t="str">
        <f t="shared" si="157"/>
        <v/>
      </c>
      <c r="E780" s="20" t="str">
        <f>IF(ISBLANK('Klanten gegevens'!C727),"",TRIM(PROPER('Klanten gegevens'!C727)))</f>
        <v>1333</v>
      </c>
      <c r="F780" s="19" t="str">
        <f t="shared" si="158"/>
        <v/>
      </c>
      <c r="G780" s="19" t="str">
        <f>IF(F780="double ID",(MATCH(E780,E781:$E$3002,0)),"")</f>
        <v/>
      </c>
      <c r="H780" s="19" t="b">
        <f t="shared" si="159"/>
        <v>0</v>
      </c>
      <c r="I780" s="20" t="str">
        <f>IF(ISBLANK('Klanten gegevens'!D727),"",TRIM('Klanten gegevens'!D727))</f>
        <v>modcamp@xs4all.nl</v>
      </c>
      <c r="J780" s="19" t="str">
        <f t="shared" si="160"/>
        <v/>
      </c>
      <c r="K780" s="19" t="str">
        <f>IF(J780="double email",(MATCH(I780,I781:$I$3002,0)),"")</f>
        <v/>
      </c>
      <c r="L780" s="19" t="b">
        <f t="shared" si="161"/>
        <v>0</v>
      </c>
      <c r="M780" s="20" t="str">
        <f>IF(ISBLANK('Klanten gegevens'!E727),"",TRIM('Klanten gegevens'!E727))</f>
        <v>ja</v>
      </c>
      <c r="N780" s="19" t="str">
        <f t="shared" si="162"/>
        <v/>
      </c>
      <c r="Q780" s="20" t="str">
        <f>IF(ISBLANK('Klanten gegevens'!R727),"",TRIM('Klanten gegevens'!R727))</f>
        <v/>
      </c>
      <c r="R780" s="19" t="str">
        <f t="shared" si="163"/>
        <v/>
      </c>
      <c r="S780" s="19" t="str">
        <f t="shared" si="164"/>
        <v/>
      </c>
      <c r="T780" s="19" t="str">
        <f t="shared" si="165"/>
        <v/>
      </c>
      <c r="U780" s="19" t="str">
        <f t="shared" si="166"/>
        <v/>
      </c>
      <c r="X780" s="20" t="str">
        <f>IF(ISBLANK('Klanten gegevens'!S727),"",TRIM('Klanten gegevens'!S727))</f>
        <v/>
      </c>
      <c r="Y780" s="19" t="str">
        <f t="shared" si="167"/>
        <v/>
      </c>
      <c r="Z780" s="20" t="str">
        <f>IF(ISBLANK('Klanten gegevens'!T727),"",TRIM('Klanten gegevens'!T727))</f>
        <v/>
      </c>
      <c r="AA780" s="19" t="str">
        <f t="shared" si="168"/>
        <v/>
      </c>
    </row>
    <row r="781" spans="1:27" x14ac:dyDescent="0.2">
      <c r="A781" s="19" t="str">
        <f>IF(ISBLANK('Klanten gegevens'!A728),"",TRIM(PROPER('Klanten gegevens'!A728)))</f>
        <v>Marie-Jose</v>
      </c>
      <c r="B781" s="19" t="str">
        <f t="shared" si="156"/>
        <v/>
      </c>
      <c r="C781" s="20" t="str">
        <f>IF(ISBLANK('Klanten gegevens'!B728),"",TRIM(PROPER('Klanten gegevens'!B728)))</f>
        <v>Vleugels</v>
      </c>
      <c r="D781" s="19" t="str">
        <f t="shared" si="157"/>
        <v/>
      </c>
      <c r="E781" s="20" t="str">
        <f>IF(ISBLANK('Klanten gegevens'!C728),"",TRIM(PROPER('Klanten gegevens'!C728)))</f>
        <v>1334</v>
      </c>
      <c r="F781" s="19" t="str">
        <f t="shared" si="158"/>
        <v/>
      </c>
      <c r="G781" s="19" t="str">
        <f>IF(F781="double ID",(MATCH(E781,E782:$E$3002,0)),"")</f>
        <v/>
      </c>
      <c r="H781" s="19" t="b">
        <f t="shared" si="159"/>
        <v>0</v>
      </c>
      <c r="I781" s="20" t="str">
        <f>IF(ISBLANK('Klanten gegevens'!D728),"",TRIM('Klanten gegevens'!D728))</f>
        <v>mariejosevleugels@gmail.com</v>
      </c>
      <c r="J781" s="19" t="str">
        <f t="shared" si="160"/>
        <v/>
      </c>
      <c r="K781" s="19" t="str">
        <f>IF(J781="double email",(MATCH(I781,I782:$I$3002,0)),"")</f>
        <v/>
      </c>
      <c r="L781" s="19" t="b">
        <f t="shared" si="161"/>
        <v>0</v>
      </c>
      <c r="M781" s="20" t="str">
        <f>IF(ISBLANK('Klanten gegevens'!E728),"",TRIM('Klanten gegevens'!E728))</f>
        <v>ja</v>
      </c>
      <c r="N781" s="19" t="str">
        <f t="shared" si="162"/>
        <v/>
      </c>
      <c r="Q781" s="20" t="str">
        <f>IF(ISBLANK('Klanten gegevens'!R728),"",TRIM('Klanten gegevens'!R728))</f>
        <v/>
      </c>
      <c r="R781" s="19" t="str">
        <f t="shared" si="163"/>
        <v/>
      </c>
      <c r="S781" s="19" t="str">
        <f t="shared" si="164"/>
        <v/>
      </c>
      <c r="T781" s="19" t="str">
        <f t="shared" si="165"/>
        <v/>
      </c>
      <c r="U781" s="19" t="str">
        <f t="shared" si="166"/>
        <v/>
      </c>
      <c r="X781" s="20" t="str">
        <f>IF(ISBLANK('Klanten gegevens'!S728),"",TRIM('Klanten gegevens'!S728))</f>
        <v/>
      </c>
      <c r="Y781" s="19" t="str">
        <f t="shared" si="167"/>
        <v/>
      </c>
      <c r="Z781" s="20" t="str">
        <f>IF(ISBLANK('Klanten gegevens'!T728),"",TRIM('Klanten gegevens'!T728))</f>
        <v/>
      </c>
      <c r="AA781" s="19" t="str">
        <f t="shared" si="168"/>
        <v/>
      </c>
    </row>
    <row r="782" spans="1:27" x14ac:dyDescent="0.2">
      <c r="A782" s="19" t="str">
        <f>IF(ISBLANK('Klanten gegevens'!A729),"",TRIM(PROPER('Klanten gegevens'!A729)))</f>
        <v>Marie-Therese</v>
      </c>
      <c r="B782" s="19" t="str">
        <f t="shared" si="156"/>
        <v/>
      </c>
      <c r="C782" s="20" t="str">
        <f>IF(ISBLANK('Klanten gegevens'!B729),"",TRIM(PROPER('Klanten gegevens'!B729)))</f>
        <v>Custers</v>
      </c>
      <c r="D782" s="19" t="str">
        <f t="shared" si="157"/>
        <v/>
      </c>
      <c r="E782" s="20" t="str">
        <f>IF(ISBLANK('Klanten gegevens'!C729),"",TRIM(PROPER('Klanten gegevens'!C729)))</f>
        <v>473</v>
      </c>
      <c r="F782" s="19" t="str">
        <f t="shared" si="158"/>
        <v/>
      </c>
      <c r="G782" s="19" t="str">
        <f>IF(F782="double ID",(MATCH(E782,E783:$E$3002,0)),"")</f>
        <v/>
      </c>
      <c r="H782" s="19" t="b">
        <f t="shared" si="159"/>
        <v>0</v>
      </c>
      <c r="I782" s="20" t="str">
        <f>IF(ISBLANK('Klanten gegevens'!D729),"",TRIM('Klanten gegevens'!D729))</f>
        <v>mcusters01@gmail.com</v>
      </c>
      <c r="J782" s="19" t="str">
        <f t="shared" si="160"/>
        <v/>
      </c>
      <c r="K782" s="19" t="str">
        <f>IF(J782="double email",(MATCH(I782,I783:$I$3002,0)),"")</f>
        <v/>
      </c>
      <c r="L782" s="19" t="b">
        <f t="shared" si="161"/>
        <v>0</v>
      </c>
      <c r="M782" s="20" t="str">
        <f>IF(ISBLANK('Klanten gegevens'!E729),"",TRIM('Klanten gegevens'!E729))</f>
        <v>ja</v>
      </c>
      <c r="N782" s="19" t="str">
        <f t="shared" si="162"/>
        <v/>
      </c>
      <c r="Q782" s="20" t="str">
        <f>IF(ISBLANK('Klanten gegevens'!R729),"",TRIM('Klanten gegevens'!R729))</f>
        <v/>
      </c>
      <c r="R782" s="19" t="str">
        <f t="shared" si="163"/>
        <v/>
      </c>
      <c r="S782" s="19" t="str">
        <f t="shared" si="164"/>
        <v/>
      </c>
      <c r="T782" s="19" t="str">
        <f t="shared" si="165"/>
        <v/>
      </c>
      <c r="U782" s="19" t="str">
        <f t="shared" si="166"/>
        <v/>
      </c>
      <c r="X782" s="20" t="str">
        <f>IF(ISBLANK('Klanten gegevens'!S729),"",TRIM('Klanten gegevens'!S729))</f>
        <v/>
      </c>
      <c r="Y782" s="19" t="str">
        <f t="shared" si="167"/>
        <v/>
      </c>
      <c r="Z782" s="20" t="str">
        <f>IF(ISBLANK('Klanten gegevens'!T729),"",TRIM('Klanten gegevens'!T729))</f>
        <v/>
      </c>
      <c r="AA782" s="19" t="str">
        <f t="shared" si="168"/>
        <v/>
      </c>
    </row>
    <row r="783" spans="1:27" x14ac:dyDescent="0.2">
      <c r="A783" s="19" t="str">
        <f>IF(ISBLANK('Klanten gegevens'!A730),"",TRIM(PROPER('Klanten gegevens'!A730)))</f>
        <v>Marieke</v>
      </c>
      <c r="B783" s="19" t="str">
        <f t="shared" si="156"/>
        <v/>
      </c>
      <c r="C783" s="20" t="str">
        <f>IF(ISBLANK('Klanten gegevens'!B730),"",TRIM(PROPER('Klanten gegevens'!B730)))</f>
        <v>Van Dongen</v>
      </c>
      <c r="D783" s="19" t="str">
        <f t="shared" si="157"/>
        <v/>
      </c>
      <c r="E783" s="20" t="str">
        <f>IF(ISBLANK('Klanten gegevens'!C730),"",TRIM(PROPER('Klanten gegevens'!C730)))</f>
        <v>1335</v>
      </c>
      <c r="F783" s="19" t="str">
        <f t="shared" si="158"/>
        <v/>
      </c>
      <c r="G783" s="19" t="str">
        <f>IF(F783="double ID",(MATCH(E783,E784:$E$3002,0)),"")</f>
        <v/>
      </c>
      <c r="H783" s="19" t="b">
        <f t="shared" si="159"/>
        <v>0</v>
      </c>
      <c r="I783" s="20" t="str">
        <f>IF(ISBLANK('Klanten gegevens'!D730),"",TRIM('Klanten gegevens'!D730))</f>
        <v>marieke@dongen.net</v>
      </c>
      <c r="J783" s="19" t="str">
        <f t="shared" si="160"/>
        <v/>
      </c>
      <c r="K783" s="19" t="str">
        <f>IF(J783="double email",(MATCH(I783,I784:$I$3002,0)),"")</f>
        <v/>
      </c>
      <c r="L783" s="19" t="b">
        <f t="shared" si="161"/>
        <v>0</v>
      </c>
      <c r="M783" s="20" t="str">
        <f>IF(ISBLANK('Klanten gegevens'!E730),"",TRIM('Klanten gegevens'!E730))</f>
        <v>ja</v>
      </c>
      <c r="N783" s="19" t="str">
        <f t="shared" si="162"/>
        <v/>
      </c>
      <c r="Q783" s="20" t="str">
        <f>IF(ISBLANK('Klanten gegevens'!R730),"",TRIM('Klanten gegevens'!R730))</f>
        <v/>
      </c>
      <c r="R783" s="19" t="str">
        <f t="shared" si="163"/>
        <v/>
      </c>
      <c r="S783" s="19" t="str">
        <f t="shared" si="164"/>
        <v/>
      </c>
      <c r="T783" s="19" t="str">
        <f t="shared" si="165"/>
        <v/>
      </c>
      <c r="U783" s="19" t="str">
        <f t="shared" si="166"/>
        <v/>
      </c>
      <c r="X783" s="20" t="str">
        <f>IF(ISBLANK('Klanten gegevens'!S730),"",TRIM('Klanten gegevens'!S730))</f>
        <v/>
      </c>
      <c r="Y783" s="19" t="str">
        <f t="shared" si="167"/>
        <v/>
      </c>
      <c r="Z783" s="20" t="str">
        <f>IF(ISBLANK('Klanten gegevens'!T730),"",TRIM('Klanten gegevens'!T730))</f>
        <v/>
      </c>
      <c r="AA783" s="19" t="str">
        <f t="shared" si="168"/>
        <v/>
      </c>
    </row>
    <row r="784" spans="1:27" x14ac:dyDescent="0.2">
      <c r="A784" s="19" t="str">
        <f>IF(ISBLANK('Klanten gegevens'!A731),"",TRIM(PROPER('Klanten gegevens'!A731)))</f>
        <v>Marifel</v>
      </c>
      <c r="B784" s="19" t="str">
        <f t="shared" si="156"/>
        <v/>
      </c>
      <c r="C784" s="20" t="str">
        <f>IF(ISBLANK('Klanten gegevens'!B731),"",TRIM(PROPER('Klanten gegevens'!B731)))</f>
        <v>Baez Garcia</v>
      </c>
      <c r="D784" s="19" t="str">
        <f t="shared" si="157"/>
        <v/>
      </c>
      <c r="E784" s="20" t="str">
        <f>IF(ISBLANK('Klanten gegevens'!C731),"",TRIM(PROPER('Klanten gegevens'!C731)))</f>
        <v>312</v>
      </c>
      <c r="F784" s="19" t="str">
        <f t="shared" si="158"/>
        <v/>
      </c>
      <c r="G784" s="19" t="str">
        <f>IF(F784="double ID",(MATCH(E784,E785:$E$3002,0)),"")</f>
        <v/>
      </c>
      <c r="H784" s="19" t="b">
        <f t="shared" si="159"/>
        <v>0</v>
      </c>
      <c r="I784" s="20" t="str">
        <f>IF(ISBLANK('Klanten gegevens'!D731),"",TRIM('Klanten gegevens'!D731))</f>
        <v>chocolate_mmm@hotmail.com</v>
      </c>
      <c r="J784" s="19" t="str">
        <f t="shared" si="160"/>
        <v/>
      </c>
      <c r="K784" s="19" t="str">
        <f>IF(J784="double email",(MATCH(I784,I785:$I$3002,0)),"")</f>
        <v/>
      </c>
      <c r="L784" s="19" t="b">
        <f t="shared" si="161"/>
        <v>0</v>
      </c>
      <c r="M784" s="20" t="str">
        <f>IF(ISBLANK('Klanten gegevens'!E731),"",TRIM('Klanten gegevens'!E731))</f>
        <v>ja</v>
      </c>
      <c r="N784" s="19" t="str">
        <f t="shared" si="162"/>
        <v/>
      </c>
      <c r="Q784" s="20" t="str">
        <f>IF(ISBLANK('Klanten gegevens'!R731),"",TRIM('Klanten gegevens'!R731))</f>
        <v/>
      </c>
      <c r="R784" s="19" t="str">
        <f t="shared" si="163"/>
        <v/>
      </c>
      <c r="S784" s="19" t="str">
        <f t="shared" si="164"/>
        <v/>
      </c>
      <c r="T784" s="19" t="str">
        <f t="shared" si="165"/>
        <v/>
      </c>
      <c r="U784" s="19" t="str">
        <f t="shared" si="166"/>
        <v/>
      </c>
      <c r="X784" s="20" t="str">
        <f>IF(ISBLANK('Klanten gegevens'!S731),"",TRIM('Klanten gegevens'!S731))</f>
        <v/>
      </c>
      <c r="Y784" s="19" t="str">
        <f t="shared" si="167"/>
        <v/>
      </c>
      <c r="Z784" s="20" t="str">
        <f>IF(ISBLANK('Klanten gegevens'!T731),"",TRIM('Klanten gegevens'!T731))</f>
        <v/>
      </c>
      <c r="AA784" s="19" t="str">
        <f t="shared" si="168"/>
        <v/>
      </c>
    </row>
    <row r="785" spans="1:27" x14ac:dyDescent="0.2">
      <c r="A785" s="19" t="str">
        <f>IF(ISBLANK('Klanten gegevens'!A732),"",TRIM(PROPER('Klanten gegevens'!A732)))</f>
        <v>Mariken</v>
      </c>
      <c r="B785" s="19" t="str">
        <f t="shared" si="156"/>
        <v/>
      </c>
      <c r="C785" s="20" t="str">
        <f>IF(ISBLANK('Klanten gegevens'!B732),"",TRIM(PROPER('Klanten gegevens'!B732)))</f>
        <v>Streppel</v>
      </c>
      <c r="D785" s="19" t="str">
        <f t="shared" si="157"/>
        <v/>
      </c>
      <c r="E785" s="20" t="str">
        <f>IF(ISBLANK('Klanten gegevens'!C732),"",TRIM(PROPER('Klanten gegevens'!C732)))</f>
        <v>1336</v>
      </c>
      <c r="F785" s="19" t="str">
        <f t="shared" si="158"/>
        <v/>
      </c>
      <c r="G785" s="19" t="str">
        <f>IF(F785="double ID",(MATCH(E785,E786:$E$3002,0)),"")</f>
        <v/>
      </c>
      <c r="H785" s="19" t="b">
        <f t="shared" si="159"/>
        <v>0</v>
      </c>
      <c r="I785" s="20" t="str">
        <f>IF(ISBLANK('Klanten gegevens'!D732),"",TRIM('Klanten gegevens'!D732))</f>
        <v>marikenstreppel@gmail.com</v>
      </c>
      <c r="J785" s="19" t="str">
        <f t="shared" si="160"/>
        <v/>
      </c>
      <c r="K785" s="19" t="str">
        <f>IF(J785="double email",(MATCH(I785,I786:$I$3002,0)),"")</f>
        <v/>
      </c>
      <c r="L785" s="19" t="b">
        <f t="shared" si="161"/>
        <v>0</v>
      </c>
      <c r="M785" s="20" t="str">
        <f>IF(ISBLANK('Klanten gegevens'!E732),"",TRIM('Klanten gegevens'!E732))</f>
        <v>ja</v>
      </c>
      <c r="N785" s="19" t="str">
        <f t="shared" si="162"/>
        <v/>
      </c>
      <c r="Q785" s="20" t="str">
        <f>IF(ISBLANK('Klanten gegevens'!R732),"",TRIM('Klanten gegevens'!R732))</f>
        <v/>
      </c>
      <c r="R785" s="19" t="str">
        <f t="shared" si="163"/>
        <v/>
      </c>
      <c r="S785" s="19" t="str">
        <f t="shared" si="164"/>
        <v/>
      </c>
      <c r="T785" s="19" t="str">
        <f t="shared" si="165"/>
        <v/>
      </c>
      <c r="U785" s="19" t="str">
        <f t="shared" si="166"/>
        <v/>
      </c>
      <c r="X785" s="20" t="str">
        <f>IF(ISBLANK('Klanten gegevens'!S732),"",TRIM('Klanten gegevens'!S732))</f>
        <v/>
      </c>
      <c r="Y785" s="19" t="str">
        <f t="shared" si="167"/>
        <v/>
      </c>
      <c r="Z785" s="20" t="str">
        <f>IF(ISBLANK('Klanten gegevens'!T732),"",TRIM('Klanten gegevens'!T732))</f>
        <v/>
      </c>
      <c r="AA785" s="19" t="str">
        <f t="shared" si="168"/>
        <v/>
      </c>
    </row>
    <row r="786" spans="1:27" x14ac:dyDescent="0.2">
      <c r="A786" s="19" t="str">
        <f>IF(ISBLANK('Klanten gegevens'!A733),"",TRIM(PROPER('Klanten gegevens'!A733)))</f>
        <v>Marina</v>
      </c>
      <c r="B786" s="19" t="str">
        <f t="shared" si="156"/>
        <v/>
      </c>
      <c r="C786" s="20" t="str">
        <f>IF(ISBLANK('Klanten gegevens'!B733),"",TRIM(PROPER('Klanten gegevens'!B733)))</f>
        <v>Gavela Gomez</v>
      </c>
      <c r="D786" s="19" t="str">
        <f t="shared" si="157"/>
        <v/>
      </c>
      <c r="E786" s="20" t="str">
        <f>IF(ISBLANK('Klanten gegevens'!C733),"",TRIM(PROPER('Klanten gegevens'!C733)))</f>
        <v>609</v>
      </c>
      <c r="F786" s="19" t="str">
        <f t="shared" si="158"/>
        <v/>
      </c>
      <c r="G786" s="19" t="str">
        <f>IF(F786="double ID",(MATCH(E786,E787:$E$3002,0)),"")</f>
        <v/>
      </c>
      <c r="H786" s="19" t="b">
        <f t="shared" si="159"/>
        <v>0</v>
      </c>
      <c r="I786" s="20" t="str">
        <f>IF(ISBLANK('Klanten gegevens'!D733),"",TRIM('Klanten gegevens'!D733))</f>
        <v>gavelamarina@gmail.com</v>
      </c>
      <c r="J786" s="19" t="str">
        <f t="shared" si="160"/>
        <v/>
      </c>
      <c r="K786" s="19" t="str">
        <f>IF(J786="double email",(MATCH(I786,I787:$I$3002,0)),"")</f>
        <v/>
      </c>
      <c r="L786" s="19" t="b">
        <f t="shared" si="161"/>
        <v>0</v>
      </c>
      <c r="M786" s="20" t="str">
        <f>IF(ISBLANK('Klanten gegevens'!E733),"",TRIM('Klanten gegevens'!E733))</f>
        <v>ja</v>
      </c>
      <c r="N786" s="19" t="str">
        <f t="shared" si="162"/>
        <v/>
      </c>
      <c r="Q786" s="20" t="str">
        <f>IF(ISBLANK('Klanten gegevens'!R733),"",TRIM('Klanten gegevens'!R733))</f>
        <v/>
      </c>
      <c r="R786" s="19" t="str">
        <f t="shared" si="163"/>
        <v/>
      </c>
      <c r="S786" s="19" t="str">
        <f t="shared" si="164"/>
        <v/>
      </c>
      <c r="T786" s="19" t="str">
        <f t="shared" si="165"/>
        <v/>
      </c>
      <c r="U786" s="19" t="str">
        <f t="shared" si="166"/>
        <v/>
      </c>
      <c r="X786" s="20" t="str">
        <f>IF(ISBLANK('Klanten gegevens'!S733),"",TRIM('Klanten gegevens'!S733))</f>
        <v/>
      </c>
      <c r="Y786" s="19" t="str">
        <f t="shared" si="167"/>
        <v/>
      </c>
      <c r="Z786" s="20" t="str">
        <f>IF(ISBLANK('Klanten gegevens'!T733),"",TRIM('Klanten gegevens'!T733))</f>
        <v/>
      </c>
      <c r="AA786" s="19" t="str">
        <f t="shared" si="168"/>
        <v/>
      </c>
    </row>
    <row r="787" spans="1:27" x14ac:dyDescent="0.2">
      <c r="A787" s="19" t="str">
        <f>IF(ISBLANK('Klanten gegevens'!A734),"",TRIM(PROPER('Klanten gegevens'!A734)))</f>
        <v>Marina</v>
      </c>
      <c r="B787" s="19" t="str">
        <f t="shared" si="156"/>
        <v/>
      </c>
      <c r="C787" s="20" t="str">
        <f>IF(ISBLANK('Klanten gegevens'!B734),"",TRIM(PROPER('Klanten gegevens'!B734)))</f>
        <v>Zubeldia</v>
      </c>
      <c r="D787" s="19" t="str">
        <f t="shared" si="157"/>
        <v/>
      </c>
      <c r="E787" s="20" t="str">
        <f>IF(ISBLANK('Klanten gegevens'!C734),"",TRIM(PROPER('Klanten gegevens'!C734)))</f>
        <v>1337</v>
      </c>
      <c r="F787" s="19" t="str">
        <f t="shared" si="158"/>
        <v/>
      </c>
      <c r="G787" s="19" t="str">
        <f>IF(F787="double ID",(MATCH(E787,E788:$E$3002,0)),"")</f>
        <v/>
      </c>
      <c r="H787" s="19" t="b">
        <f t="shared" si="159"/>
        <v>0</v>
      </c>
      <c r="I787" s="20" t="str">
        <f>IF(ISBLANK('Klanten gegevens'!D734),"",TRIM('Klanten gegevens'!D734))</f>
        <v>marina.zubeldia@orange.fr</v>
      </c>
      <c r="J787" s="19" t="str">
        <f t="shared" si="160"/>
        <v/>
      </c>
      <c r="K787" s="19" t="str">
        <f>IF(J787="double email",(MATCH(I787,I788:$I$3002,0)),"")</f>
        <v/>
      </c>
      <c r="L787" s="19" t="b">
        <f t="shared" si="161"/>
        <v>0</v>
      </c>
      <c r="M787" s="20" t="str">
        <f>IF(ISBLANK('Klanten gegevens'!E734),"",TRIM('Klanten gegevens'!E734))</f>
        <v>ja</v>
      </c>
      <c r="N787" s="19" t="str">
        <f t="shared" si="162"/>
        <v/>
      </c>
      <c r="Q787" s="20" t="str">
        <f>IF(ISBLANK('Klanten gegevens'!R734),"",TRIM('Klanten gegevens'!R734))</f>
        <v/>
      </c>
      <c r="R787" s="19" t="str">
        <f t="shared" si="163"/>
        <v/>
      </c>
      <c r="S787" s="19" t="str">
        <f t="shared" si="164"/>
        <v/>
      </c>
      <c r="T787" s="19" t="str">
        <f t="shared" si="165"/>
        <v/>
      </c>
      <c r="U787" s="19" t="str">
        <f t="shared" si="166"/>
        <v/>
      </c>
      <c r="X787" s="20" t="str">
        <f>IF(ISBLANK('Klanten gegevens'!S734),"",TRIM('Klanten gegevens'!S734))</f>
        <v/>
      </c>
      <c r="Y787" s="19" t="str">
        <f t="shared" si="167"/>
        <v/>
      </c>
      <c r="Z787" s="20" t="str">
        <f>IF(ISBLANK('Klanten gegevens'!T734),"",TRIM('Klanten gegevens'!T734))</f>
        <v/>
      </c>
      <c r="AA787" s="19" t="str">
        <f t="shared" si="168"/>
        <v/>
      </c>
    </row>
    <row r="788" spans="1:27" x14ac:dyDescent="0.2">
      <c r="A788" s="19" t="str">
        <f>IF(ISBLANK('Klanten gegevens'!A735),"",TRIM(PROPER('Klanten gegevens'!A735)))</f>
        <v>Marion</v>
      </c>
      <c r="B788" s="19" t="str">
        <f t="shared" si="156"/>
        <v/>
      </c>
      <c r="C788" s="20" t="str">
        <f>IF(ISBLANK('Klanten gegevens'!B735),"",TRIM(PROPER('Klanten gegevens'!B735)))</f>
        <v>Pieters</v>
      </c>
      <c r="D788" s="19" t="str">
        <f t="shared" si="157"/>
        <v/>
      </c>
      <c r="E788" s="20" t="str">
        <f>IF(ISBLANK('Klanten gegevens'!C735),"",TRIM(PROPER('Klanten gegevens'!C735)))</f>
        <v>160</v>
      </c>
      <c r="F788" s="19" t="str">
        <f t="shared" si="158"/>
        <v/>
      </c>
      <c r="G788" s="19" t="str">
        <f>IF(F788="double ID",(MATCH(E788,E789:$E$3002,0)),"")</f>
        <v/>
      </c>
      <c r="H788" s="19" t="b">
        <f t="shared" si="159"/>
        <v>0</v>
      </c>
      <c r="I788" s="20" t="str">
        <f>IF(ISBLANK('Klanten gegevens'!D735),"",TRIM('Klanten gegevens'!D735))</f>
        <v>marionpieters@me.com</v>
      </c>
      <c r="J788" s="19" t="str">
        <f t="shared" si="160"/>
        <v/>
      </c>
      <c r="K788" s="19" t="str">
        <f>IF(J788="double email",(MATCH(I788,I789:$I$3002,0)),"")</f>
        <v/>
      </c>
      <c r="L788" s="19" t="b">
        <f t="shared" si="161"/>
        <v>0</v>
      </c>
      <c r="M788" s="20" t="str">
        <f>IF(ISBLANK('Klanten gegevens'!E735),"",TRIM('Klanten gegevens'!E735))</f>
        <v>ja</v>
      </c>
      <c r="N788" s="19" t="str">
        <f t="shared" si="162"/>
        <v/>
      </c>
      <c r="Q788" s="20" t="str">
        <f>IF(ISBLANK('Klanten gegevens'!R735),"",TRIM('Klanten gegevens'!R735))</f>
        <v/>
      </c>
      <c r="R788" s="19" t="str">
        <f t="shared" si="163"/>
        <v/>
      </c>
      <c r="S788" s="19" t="str">
        <f t="shared" si="164"/>
        <v/>
      </c>
      <c r="T788" s="19" t="str">
        <f t="shared" si="165"/>
        <v/>
      </c>
      <c r="U788" s="19" t="str">
        <f t="shared" si="166"/>
        <v/>
      </c>
      <c r="X788" s="20" t="str">
        <f>IF(ISBLANK('Klanten gegevens'!S735),"",TRIM('Klanten gegevens'!S735))</f>
        <v/>
      </c>
      <c r="Y788" s="19" t="str">
        <f t="shared" si="167"/>
        <v/>
      </c>
      <c r="Z788" s="20" t="str">
        <f>IF(ISBLANK('Klanten gegevens'!T735),"",TRIM('Klanten gegevens'!T735))</f>
        <v/>
      </c>
      <c r="AA788" s="19" t="str">
        <f t="shared" si="168"/>
        <v/>
      </c>
    </row>
    <row r="789" spans="1:27" x14ac:dyDescent="0.2">
      <c r="A789" s="19" t="str">
        <f>IF(ISBLANK('Klanten gegevens'!A736),"",TRIM(PROPER('Klanten gegevens'!A736)))</f>
        <v>Marion</v>
      </c>
      <c r="B789" s="19" t="str">
        <f t="shared" si="156"/>
        <v/>
      </c>
      <c r="C789" s="20" t="str">
        <f>IF(ISBLANK('Klanten gegevens'!B736),"",TRIM(PROPER('Klanten gegevens'!B736)))</f>
        <v>Smeets</v>
      </c>
      <c r="D789" s="19" t="str">
        <f t="shared" si="157"/>
        <v/>
      </c>
      <c r="E789" s="20" t="str">
        <f>IF(ISBLANK('Klanten gegevens'!C736),"",TRIM(PROPER('Klanten gegevens'!C736)))</f>
        <v>1338</v>
      </c>
      <c r="F789" s="19" t="str">
        <f t="shared" si="158"/>
        <v/>
      </c>
      <c r="G789" s="19" t="str">
        <f>IF(F789="double ID",(MATCH(E789,E790:$E$3002,0)),"")</f>
        <v/>
      </c>
      <c r="H789" s="19" t="b">
        <f t="shared" si="159"/>
        <v>0</v>
      </c>
      <c r="I789" s="20" t="str">
        <f>IF(ISBLANK('Klanten gegevens'!D736),"",TRIM('Klanten gegevens'!D736))</f>
        <v>mjw.smeets@gmail.com</v>
      </c>
      <c r="J789" s="19" t="str">
        <f t="shared" si="160"/>
        <v/>
      </c>
      <c r="K789" s="19" t="str">
        <f>IF(J789="double email",(MATCH(I789,I790:$I$3002,0)),"")</f>
        <v/>
      </c>
      <c r="L789" s="19" t="b">
        <f t="shared" si="161"/>
        <v>0</v>
      </c>
      <c r="M789" s="20" t="str">
        <f>IF(ISBLANK('Klanten gegevens'!E736),"",TRIM('Klanten gegevens'!E736))</f>
        <v>ja</v>
      </c>
      <c r="N789" s="19" t="str">
        <f t="shared" si="162"/>
        <v/>
      </c>
      <c r="Q789" s="20" t="str">
        <f>IF(ISBLANK('Klanten gegevens'!R736),"",TRIM('Klanten gegevens'!R736))</f>
        <v/>
      </c>
      <c r="R789" s="19" t="str">
        <f t="shared" si="163"/>
        <v/>
      </c>
      <c r="S789" s="19" t="str">
        <f t="shared" si="164"/>
        <v/>
      </c>
      <c r="T789" s="19" t="str">
        <f t="shared" si="165"/>
        <v/>
      </c>
      <c r="U789" s="19" t="str">
        <f t="shared" si="166"/>
        <v/>
      </c>
      <c r="X789" s="20" t="str">
        <f>IF(ISBLANK('Klanten gegevens'!S736),"",TRIM('Klanten gegevens'!S736))</f>
        <v/>
      </c>
      <c r="Y789" s="19" t="str">
        <f t="shared" si="167"/>
        <v/>
      </c>
      <c r="Z789" s="20" t="str">
        <f>IF(ISBLANK('Klanten gegevens'!T736),"",TRIM('Klanten gegevens'!T736))</f>
        <v/>
      </c>
      <c r="AA789" s="19" t="str">
        <f t="shared" si="168"/>
        <v/>
      </c>
    </row>
    <row r="790" spans="1:27" x14ac:dyDescent="0.2">
      <c r="A790" s="19" t="str">
        <f>IF(ISBLANK('Klanten gegevens'!A737),"",TRIM(PROPER('Klanten gegevens'!A737)))</f>
        <v>Marita</v>
      </c>
      <c r="B790" s="19" t="str">
        <f t="shared" si="156"/>
        <v/>
      </c>
      <c r="C790" s="20" t="str">
        <f>IF(ISBLANK('Klanten gegevens'!B737),"",TRIM(PROPER('Klanten gegevens'!B737)))</f>
        <v>Geelen</v>
      </c>
      <c r="D790" s="19" t="str">
        <f t="shared" si="157"/>
        <v/>
      </c>
      <c r="E790" s="20" t="str">
        <f>IF(ISBLANK('Klanten gegevens'!C737),"",TRIM(PROPER('Klanten gegevens'!C737)))</f>
        <v>615</v>
      </c>
      <c r="F790" s="19" t="str">
        <f t="shared" si="158"/>
        <v/>
      </c>
      <c r="G790" s="19" t="str">
        <f>IF(F790="double ID",(MATCH(E790,E791:$E$3002,0)),"")</f>
        <v/>
      </c>
      <c r="H790" s="19" t="b">
        <f t="shared" si="159"/>
        <v>0</v>
      </c>
      <c r="I790" s="20" t="str">
        <f>IF(ISBLANK('Klanten gegevens'!D737),"",TRIM('Klanten gegevens'!D737))</f>
        <v>marita@geelen.com</v>
      </c>
      <c r="J790" s="19" t="str">
        <f t="shared" si="160"/>
        <v/>
      </c>
      <c r="K790" s="19" t="str">
        <f>IF(J790="double email",(MATCH(I790,I791:$I$3002,0)),"")</f>
        <v/>
      </c>
      <c r="L790" s="19" t="b">
        <f t="shared" si="161"/>
        <v>0</v>
      </c>
      <c r="M790" s="20" t="str">
        <f>IF(ISBLANK('Klanten gegevens'!E737),"",TRIM('Klanten gegevens'!E737))</f>
        <v>ja</v>
      </c>
      <c r="N790" s="19" t="str">
        <f t="shared" si="162"/>
        <v/>
      </c>
      <c r="Q790" s="20" t="str">
        <f>IF(ISBLANK('Klanten gegevens'!R737),"",TRIM('Klanten gegevens'!R737))</f>
        <v/>
      </c>
      <c r="R790" s="19" t="str">
        <f t="shared" si="163"/>
        <v/>
      </c>
      <c r="S790" s="19" t="str">
        <f t="shared" si="164"/>
        <v/>
      </c>
      <c r="T790" s="19" t="str">
        <f t="shared" si="165"/>
        <v/>
      </c>
      <c r="U790" s="19" t="str">
        <f t="shared" si="166"/>
        <v/>
      </c>
      <c r="X790" s="20" t="str">
        <f>IF(ISBLANK('Klanten gegevens'!S737),"",TRIM('Klanten gegevens'!S737))</f>
        <v/>
      </c>
      <c r="Y790" s="19" t="str">
        <f t="shared" si="167"/>
        <v/>
      </c>
      <c r="Z790" s="20" t="str">
        <f>IF(ISBLANK('Klanten gegevens'!T737),"",TRIM('Klanten gegevens'!T737))</f>
        <v/>
      </c>
      <c r="AA790" s="19" t="str">
        <f t="shared" si="168"/>
        <v/>
      </c>
    </row>
    <row r="791" spans="1:27" x14ac:dyDescent="0.2">
      <c r="A791" s="19" t="str">
        <f>IF(ISBLANK('Klanten gegevens'!A738),"",TRIM(PROPER('Klanten gegevens'!A738)))</f>
        <v>Marita</v>
      </c>
      <c r="B791" s="19" t="str">
        <f t="shared" si="156"/>
        <v/>
      </c>
      <c r="C791" s="20" t="str">
        <f>IF(ISBLANK('Klanten gegevens'!B738),"",TRIM(PROPER('Klanten gegevens'!B738)))</f>
        <v>Wetzels</v>
      </c>
      <c r="D791" s="19" t="str">
        <f t="shared" si="157"/>
        <v/>
      </c>
      <c r="E791" s="20" t="str">
        <f>IF(ISBLANK('Klanten gegevens'!C738),"",TRIM(PROPER('Klanten gegevens'!C738)))</f>
        <v>1339</v>
      </c>
      <c r="F791" s="19" t="str">
        <f t="shared" si="158"/>
        <v/>
      </c>
      <c r="G791" s="19" t="str">
        <f>IF(F791="double ID",(MATCH(E791,E792:$E$3002,0)),"")</f>
        <v/>
      </c>
      <c r="H791" s="19" t="b">
        <f t="shared" si="159"/>
        <v>0</v>
      </c>
      <c r="I791" s="20" t="str">
        <f>IF(ISBLANK('Klanten gegevens'!D738),"",TRIM('Klanten gegevens'!D738))</f>
        <v>wmarita6@gmail.com</v>
      </c>
      <c r="J791" s="19" t="str">
        <f t="shared" si="160"/>
        <v/>
      </c>
      <c r="K791" s="19" t="str">
        <f>IF(J791="double email",(MATCH(I791,I792:$I$3002,0)),"")</f>
        <v/>
      </c>
      <c r="L791" s="19" t="b">
        <f t="shared" si="161"/>
        <v>0</v>
      </c>
      <c r="M791" s="20" t="str">
        <f>IF(ISBLANK('Klanten gegevens'!E738),"",TRIM('Klanten gegevens'!E738))</f>
        <v>ja</v>
      </c>
      <c r="N791" s="19" t="str">
        <f t="shared" si="162"/>
        <v/>
      </c>
      <c r="Q791" s="20" t="str">
        <f>IF(ISBLANK('Klanten gegevens'!R738),"",TRIM('Klanten gegevens'!R738))</f>
        <v/>
      </c>
      <c r="R791" s="19" t="str">
        <f t="shared" si="163"/>
        <v/>
      </c>
      <c r="S791" s="19" t="str">
        <f t="shared" si="164"/>
        <v/>
      </c>
      <c r="T791" s="19" t="str">
        <f t="shared" si="165"/>
        <v/>
      </c>
      <c r="U791" s="19" t="str">
        <f t="shared" si="166"/>
        <v/>
      </c>
      <c r="X791" s="20" t="str">
        <f>IF(ISBLANK('Klanten gegevens'!S738),"",TRIM('Klanten gegevens'!S738))</f>
        <v/>
      </c>
      <c r="Y791" s="19" t="str">
        <f t="shared" si="167"/>
        <v/>
      </c>
      <c r="Z791" s="20" t="str">
        <f>IF(ISBLANK('Klanten gegevens'!T738),"",TRIM('Klanten gegevens'!T738))</f>
        <v/>
      </c>
      <c r="AA791" s="19" t="str">
        <f t="shared" si="168"/>
        <v/>
      </c>
    </row>
    <row r="792" spans="1:27" x14ac:dyDescent="0.2">
      <c r="A792" s="19" t="str">
        <f>IF(ISBLANK('Klanten gegevens'!A739),"",TRIM(PROPER('Klanten gegevens'!A739)))</f>
        <v>Marjon</v>
      </c>
      <c r="B792" s="19" t="str">
        <f t="shared" si="156"/>
        <v/>
      </c>
      <c r="C792" s="20" t="str">
        <f>IF(ISBLANK('Klanten gegevens'!B739),"",TRIM(PROPER('Klanten gegevens'!B739)))</f>
        <v>Haesen</v>
      </c>
      <c r="D792" s="19" t="str">
        <f t="shared" si="157"/>
        <v/>
      </c>
      <c r="E792" s="20" t="str">
        <f>IF(ISBLANK('Klanten gegevens'!C739),"",TRIM(PROPER('Klanten gegevens'!C739)))</f>
        <v>668</v>
      </c>
      <c r="F792" s="19" t="str">
        <f t="shared" si="158"/>
        <v/>
      </c>
      <c r="G792" s="19" t="str">
        <f>IF(F792="double ID",(MATCH(E792,E793:$E$3002,0)),"")</f>
        <v/>
      </c>
      <c r="H792" s="19" t="b">
        <f t="shared" si="159"/>
        <v>0</v>
      </c>
      <c r="I792" s="20" t="str">
        <f>IF(ISBLANK('Klanten gegevens'!D739),"",TRIM('Klanten gegevens'!D739))</f>
        <v>M.haesen2802@gmail.com</v>
      </c>
      <c r="J792" s="19" t="str">
        <f t="shared" si="160"/>
        <v/>
      </c>
      <c r="K792" s="19" t="str">
        <f>IF(J792="double email",(MATCH(I792,I793:$I$3002,0)),"")</f>
        <v/>
      </c>
      <c r="L792" s="19" t="b">
        <f t="shared" si="161"/>
        <v>0</v>
      </c>
      <c r="M792" s="20" t="str">
        <f>IF(ISBLANK('Klanten gegevens'!E739),"",TRIM('Klanten gegevens'!E739))</f>
        <v>ja</v>
      </c>
      <c r="N792" s="19" t="str">
        <f t="shared" si="162"/>
        <v/>
      </c>
      <c r="Q792" s="20" t="str">
        <f>IF(ISBLANK('Klanten gegevens'!R739),"",TRIM('Klanten gegevens'!R739))</f>
        <v/>
      </c>
      <c r="R792" s="19" t="str">
        <f t="shared" si="163"/>
        <v/>
      </c>
      <c r="S792" s="19" t="str">
        <f t="shared" si="164"/>
        <v/>
      </c>
      <c r="T792" s="19" t="str">
        <f t="shared" si="165"/>
        <v/>
      </c>
      <c r="U792" s="19" t="str">
        <f t="shared" si="166"/>
        <v/>
      </c>
      <c r="X792" s="20" t="str">
        <f>IF(ISBLANK('Klanten gegevens'!S739),"",TRIM('Klanten gegevens'!S739))</f>
        <v/>
      </c>
      <c r="Y792" s="19" t="str">
        <f t="shared" si="167"/>
        <v/>
      </c>
      <c r="Z792" s="20" t="str">
        <f>IF(ISBLANK('Klanten gegevens'!T739),"",TRIM('Klanten gegevens'!T739))</f>
        <v/>
      </c>
      <c r="AA792" s="19" t="str">
        <f t="shared" si="168"/>
        <v/>
      </c>
    </row>
    <row r="793" spans="1:27" x14ac:dyDescent="0.2">
      <c r="A793" s="19" t="str">
        <f>IF(ISBLANK('Klanten gegevens'!A740),"",TRIM(PROPER('Klanten gegevens'!A740)))</f>
        <v>Mark</v>
      </c>
      <c r="B793" s="19" t="str">
        <f t="shared" si="156"/>
        <v/>
      </c>
      <c r="C793" s="20" t="str">
        <f>IF(ISBLANK('Klanten gegevens'!B740),"",TRIM(PROPER('Klanten gegevens'!B740)))</f>
        <v>Adams</v>
      </c>
      <c r="D793" s="19" t="str">
        <f t="shared" si="157"/>
        <v/>
      </c>
      <c r="E793" s="20" t="str">
        <f>IF(ISBLANK('Klanten gegevens'!C740),"",TRIM(PROPER('Klanten gegevens'!C740)))</f>
        <v>6</v>
      </c>
      <c r="F793" s="19" t="str">
        <f t="shared" si="158"/>
        <v/>
      </c>
      <c r="G793" s="19" t="str">
        <f>IF(F793="double ID",(MATCH(E793,E794:$E$3002,0)),"")</f>
        <v/>
      </c>
      <c r="H793" s="19" t="b">
        <f t="shared" si="159"/>
        <v>0</v>
      </c>
      <c r="I793" s="20" t="str">
        <f>IF(ISBLANK('Klanten gegevens'!D740),"",TRIM('Klanten gegevens'!D740))</f>
        <v/>
      </c>
      <c r="J793" s="19" t="str">
        <f t="shared" si="160"/>
        <v>missing email</v>
      </c>
      <c r="K793" s="19" t="str">
        <f>IF(J793="double email",(MATCH(I793,I794:$I$3002,0)),"")</f>
        <v/>
      </c>
      <c r="L793" s="19" t="b">
        <f t="shared" si="161"/>
        <v>0</v>
      </c>
      <c r="M793" s="20" t="str">
        <f>IF(ISBLANK('Klanten gegevens'!E740),"",TRIM('Klanten gegevens'!E740))</f>
        <v>ja</v>
      </c>
      <c r="N793" s="19" t="str">
        <f t="shared" si="162"/>
        <v/>
      </c>
      <c r="Q793" s="20" t="str">
        <f>IF(ISBLANK('Klanten gegevens'!R740),"",TRIM('Klanten gegevens'!R740))</f>
        <v/>
      </c>
      <c r="R793" s="19" t="str">
        <f t="shared" si="163"/>
        <v/>
      </c>
      <c r="S793" s="19" t="str">
        <f t="shared" si="164"/>
        <v/>
      </c>
      <c r="T793" s="19" t="str">
        <f t="shared" si="165"/>
        <v/>
      </c>
      <c r="U793" s="19" t="str">
        <f t="shared" si="166"/>
        <v/>
      </c>
      <c r="X793" s="20" t="str">
        <f>IF(ISBLANK('Klanten gegevens'!S740),"",TRIM('Klanten gegevens'!S740))</f>
        <v/>
      </c>
      <c r="Y793" s="19" t="str">
        <f t="shared" si="167"/>
        <v/>
      </c>
      <c r="Z793" s="20" t="str">
        <f>IF(ISBLANK('Klanten gegevens'!T740),"",TRIM('Klanten gegevens'!T740))</f>
        <v/>
      </c>
      <c r="AA793" s="19" t="str">
        <f t="shared" si="168"/>
        <v/>
      </c>
    </row>
    <row r="794" spans="1:27" x14ac:dyDescent="0.2">
      <c r="A794" s="19" t="str">
        <f>IF(ISBLANK('Klanten gegevens'!A741),"",TRIM(PROPER('Klanten gegevens'!A741)))</f>
        <v>Mark</v>
      </c>
      <c r="B794" s="19" t="str">
        <f t="shared" si="156"/>
        <v/>
      </c>
      <c r="C794" s="20" t="str">
        <f>IF(ISBLANK('Klanten gegevens'!B741),"",TRIM(PROPER('Klanten gegevens'!B741)))</f>
        <v>Gielen</v>
      </c>
      <c r="D794" s="19" t="str">
        <f t="shared" si="157"/>
        <v/>
      </c>
      <c r="E794" s="20" t="str">
        <f>IF(ISBLANK('Klanten gegevens'!C741),"",TRIM(PROPER('Klanten gegevens'!C741)))</f>
        <v>75</v>
      </c>
      <c r="F794" s="19" t="str">
        <f t="shared" si="158"/>
        <v/>
      </c>
      <c r="G794" s="19" t="str">
        <f>IF(F794="double ID",(MATCH(E794,E795:$E$3002,0)),"")</f>
        <v/>
      </c>
      <c r="H794" s="19" t="b">
        <f t="shared" si="159"/>
        <v>0</v>
      </c>
      <c r="I794" s="20" t="str">
        <f>IF(ISBLANK('Klanten gegevens'!D741),"",TRIM('Klanten gegevens'!D741))</f>
        <v>mark.gielen@hotmail.com</v>
      </c>
      <c r="J794" s="19" t="str">
        <f t="shared" si="160"/>
        <v/>
      </c>
      <c r="K794" s="19" t="str">
        <f>IF(J794="double email",(MATCH(I794,I795:$I$3002,0)),"")</f>
        <v/>
      </c>
      <c r="L794" s="19" t="b">
        <f t="shared" si="161"/>
        <v>0</v>
      </c>
      <c r="M794" s="20" t="str">
        <f>IF(ISBLANK('Klanten gegevens'!E741),"",TRIM('Klanten gegevens'!E741))</f>
        <v>ja</v>
      </c>
      <c r="N794" s="19" t="str">
        <f t="shared" si="162"/>
        <v/>
      </c>
      <c r="Q794" s="20" t="str">
        <f>IF(ISBLANK('Klanten gegevens'!R741),"",TRIM('Klanten gegevens'!R741))</f>
        <v/>
      </c>
      <c r="R794" s="19" t="str">
        <f t="shared" si="163"/>
        <v/>
      </c>
      <c r="S794" s="19" t="str">
        <f t="shared" si="164"/>
        <v/>
      </c>
      <c r="T794" s="19" t="str">
        <f t="shared" si="165"/>
        <v/>
      </c>
      <c r="U794" s="19" t="str">
        <f t="shared" si="166"/>
        <v/>
      </c>
      <c r="X794" s="20" t="str">
        <f>IF(ISBLANK('Klanten gegevens'!S741),"",TRIM('Klanten gegevens'!S741))</f>
        <v/>
      </c>
      <c r="Y794" s="19" t="str">
        <f t="shared" si="167"/>
        <v/>
      </c>
      <c r="Z794" s="20" t="str">
        <f>IF(ISBLANK('Klanten gegevens'!T741),"",TRIM('Klanten gegevens'!T741))</f>
        <v/>
      </c>
      <c r="AA794" s="19" t="str">
        <f t="shared" si="168"/>
        <v/>
      </c>
    </row>
    <row r="795" spans="1:27" x14ac:dyDescent="0.2">
      <c r="A795" s="19" t="e">
        <f>IF(ISBLANK('Klanten gegevens'!#REF!),"",TRIM(PROPER('Klanten gegevens'!#REF!)))</f>
        <v>#REF!</v>
      </c>
      <c r="B795" s="19" t="e">
        <f t="shared" si="156"/>
        <v>#REF!</v>
      </c>
      <c r="C795" s="20" t="e">
        <f>IF(ISBLANK('Klanten gegevens'!#REF!),"",TRIM(PROPER('Klanten gegevens'!#REF!)))</f>
        <v>#REF!</v>
      </c>
      <c r="D795" s="19" t="e">
        <f t="shared" si="157"/>
        <v>#REF!</v>
      </c>
      <c r="E795" s="20" t="e">
        <f>IF(ISBLANK('Klanten gegevens'!#REF!),"",TRIM(PROPER('Klanten gegevens'!#REF!)))</f>
        <v>#REF!</v>
      </c>
      <c r="F795" s="19" t="e">
        <f t="shared" si="158"/>
        <v>#REF!</v>
      </c>
      <c r="G795" s="19" t="e">
        <f>IF(F795="double ID",(MATCH(E795,E796:$E$3002,0)),"")</f>
        <v>#REF!</v>
      </c>
      <c r="H795" s="19" t="b">
        <f t="shared" si="159"/>
        <v>0</v>
      </c>
      <c r="I795" s="20" t="e">
        <f>IF(ISBLANK('Klanten gegevens'!#REF!),"",TRIM('Klanten gegevens'!#REF!))</f>
        <v>#REF!</v>
      </c>
      <c r="J795" s="19" t="e">
        <f t="shared" si="160"/>
        <v>#REF!</v>
      </c>
      <c r="K795" s="19" t="e">
        <f>IF(J795="double email",(MATCH(I795,I796:$I$3002,0)),"")</f>
        <v>#REF!</v>
      </c>
      <c r="L795" s="19" t="b">
        <f t="shared" si="161"/>
        <v>0</v>
      </c>
      <c r="M795" s="20" t="e">
        <f>IF(ISBLANK('Klanten gegevens'!#REF!),"",TRIM('Klanten gegevens'!#REF!))</f>
        <v>#REF!</v>
      </c>
      <c r="N795" s="19" t="e">
        <f t="shared" si="162"/>
        <v>#REF!</v>
      </c>
      <c r="Q795" s="20" t="e">
        <f>IF(ISBLANK('Klanten gegevens'!#REF!),"",TRIM('Klanten gegevens'!#REF!))</f>
        <v>#REF!</v>
      </c>
      <c r="R795" s="19" t="e">
        <f t="shared" si="163"/>
        <v>#REF!</v>
      </c>
      <c r="S795" s="19" t="e">
        <f t="shared" si="164"/>
        <v>#REF!</v>
      </c>
      <c r="T795" s="19" t="e">
        <f t="shared" si="165"/>
        <v>#REF!</v>
      </c>
      <c r="U795" s="19" t="e">
        <f t="shared" si="166"/>
        <v>#REF!</v>
      </c>
      <c r="X795" s="20" t="e">
        <f>IF(ISBLANK('Klanten gegevens'!#REF!),"",TRIM('Klanten gegevens'!#REF!))</f>
        <v>#REF!</v>
      </c>
      <c r="Y795" s="19" t="e">
        <f t="shared" si="167"/>
        <v>#REF!</v>
      </c>
      <c r="Z795" s="20" t="e">
        <f>IF(ISBLANK('Klanten gegevens'!#REF!),"",TRIM('Klanten gegevens'!#REF!))</f>
        <v>#REF!</v>
      </c>
      <c r="AA795" s="19" t="e">
        <f t="shared" si="168"/>
        <v>#REF!</v>
      </c>
    </row>
    <row r="796" spans="1:27" x14ac:dyDescent="0.2">
      <c r="A796" s="19" t="str">
        <f>IF(ISBLANK('Klanten gegevens'!A742),"",TRIM(PROPER('Klanten gegevens'!A742)))</f>
        <v>Mark</v>
      </c>
      <c r="B796" s="19" t="str">
        <f t="shared" si="156"/>
        <v/>
      </c>
      <c r="C796" s="20" t="str">
        <f>IF(ISBLANK('Klanten gegevens'!B742),"",TRIM(PROPER('Klanten gegevens'!B742)))</f>
        <v>Meyer</v>
      </c>
      <c r="D796" s="19" t="str">
        <f t="shared" si="157"/>
        <v/>
      </c>
      <c r="E796" s="20" t="str">
        <f>IF(ISBLANK('Klanten gegevens'!C742),"",TRIM(PROPER('Klanten gegevens'!C742)))</f>
        <v>1340</v>
      </c>
      <c r="F796" s="19" t="str">
        <f t="shared" si="158"/>
        <v/>
      </c>
      <c r="G796" s="19" t="str">
        <f>IF(F796="double ID",(MATCH(E796,E797:$E$3002,0)),"")</f>
        <v/>
      </c>
      <c r="H796" s="19" t="b">
        <f t="shared" si="159"/>
        <v>0</v>
      </c>
      <c r="I796" s="20" t="str">
        <f>IF(ISBLANK('Klanten gegevens'!D742),"",TRIM('Klanten gegevens'!D742))</f>
        <v>markjoost.meyer@gmail.com</v>
      </c>
      <c r="J796" s="19" t="str">
        <f t="shared" si="160"/>
        <v/>
      </c>
      <c r="K796" s="19" t="str">
        <f>IF(J796="double email",(MATCH(I796,I797:$I$3002,0)),"")</f>
        <v/>
      </c>
      <c r="L796" s="19" t="b">
        <f t="shared" si="161"/>
        <v>0</v>
      </c>
      <c r="M796" s="20" t="str">
        <f>IF(ISBLANK('Klanten gegevens'!E742),"",TRIM('Klanten gegevens'!E742))</f>
        <v>ja</v>
      </c>
      <c r="N796" s="19" t="str">
        <f t="shared" si="162"/>
        <v/>
      </c>
      <c r="Q796" s="20" t="str">
        <f>IF(ISBLANK('Klanten gegevens'!R742),"",TRIM('Klanten gegevens'!R742))</f>
        <v/>
      </c>
      <c r="R796" s="19" t="str">
        <f t="shared" si="163"/>
        <v/>
      </c>
      <c r="S796" s="19" t="str">
        <f t="shared" si="164"/>
        <v/>
      </c>
      <c r="T796" s="19" t="str">
        <f t="shared" si="165"/>
        <v/>
      </c>
      <c r="U796" s="19" t="str">
        <f t="shared" si="166"/>
        <v/>
      </c>
      <c r="X796" s="20" t="str">
        <f>IF(ISBLANK('Klanten gegevens'!S742),"",TRIM('Klanten gegevens'!S742))</f>
        <v/>
      </c>
      <c r="Y796" s="19" t="str">
        <f t="shared" si="167"/>
        <v/>
      </c>
      <c r="Z796" s="20" t="str">
        <f>IF(ISBLANK('Klanten gegevens'!T742),"",TRIM('Klanten gegevens'!T742))</f>
        <v/>
      </c>
      <c r="AA796" s="19" t="str">
        <f t="shared" si="168"/>
        <v/>
      </c>
    </row>
    <row r="797" spans="1:27" x14ac:dyDescent="0.2">
      <c r="A797" s="19" t="str">
        <f>IF(ISBLANK('Klanten gegevens'!A743),"",TRIM(PROPER('Klanten gegevens'!A743)))</f>
        <v>Mark</v>
      </c>
      <c r="B797" s="19" t="str">
        <f t="shared" si="156"/>
        <v/>
      </c>
      <c r="C797" s="20" t="str">
        <f>IF(ISBLANK('Klanten gegevens'!B743),"",TRIM(PROPER('Klanten gegevens'!B743)))</f>
        <v>Van Ham</v>
      </c>
      <c r="D797" s="19" t="str">
        <f t="shared" si="157"/>
        <v/>
      </c>
      <c r="E797" s="20" t="str">
        <f>IF(ISBLANK('Klanten gegevens'!C743),"",TRIM(PROPER('Klanten gegevens'!C743)))</f>
        <v>1341</v>
      </c>
      <c r="F797" s="19" t="str">
        <f t="shared" si="158"/>
        <v/>
      </c>
      <c r="G797" s="19" t="str">
        <f>IF(F797="double ID",(MATCH(E797,E798:$E$3002,0)),"")</f>
        <v/>
      </c>
      <c r="H797" s="19" t="b">
        <f t="shared" si="159"/>
        <v>0</v>
      </c>
      <c r="I797" s="20" t="str">
        <f>IF(ISBLANK('Klanten gegevens'!D743),"",TRIM('Klanten gegevens'!D743))</f>
        <v>markvanham1@live.nl</v>
      </c>
      <c r="J797" s="19" t="str">
        <f t="shared" si="160"/>
        <v/>
      </c>
      <c r="K797" s="19" t="str">
        <f>IF(J797="double email",(MATCH(I797,I798:$I$3002,0)),"")</f>
        <v/>
      </c>
      <c r="L797" s="19" t="b">
        <f t="shared" si="161"/>
        <v>0</v>
      </c>
      <c r="M797" s="20" t="str">
        <f>IF(ISBLANK('Klanten gegevens'!E743),"",TRIM('Klanten gegevens'!E743))</f>
        <v>ja</v>
      </c>
      <c r="N797" s="19" t="str">
        <f t="shared" si="162"/>
        <v/>
      </c>
      <c r="Q797" s="20" t="str">
        <f>IF(ISBLANK('Klanten gegevens'!R743),"",TRIM('Klanten gegevens'!R743))</f>
        <v/>
      </c>
      <c r="R797" s="19" t="str">
        <f t="shared" si="163"/>
        <v/>
      </c>
      <c r="S797" s="19" t="str">
        <f t="shared" si="164"/>
        <v/>
      </c>
      <c r="T797" s="19" t="str">
        <f t="shared" si="165"/>
        <v/>
      </c>
      <c r="U797" s="19" t="str">
        <f t="shared" si="166"/>
        <v/>
      </c>
      <c r="X797" s="20" t="str">
        <f>IF(ISBLANK('Klanten gegevens'!S743),"",TRIM('Klanten gegevens'!S743))</f>
        <v/>
      </c>
      <c r="Y797" s="19" t="str">
        <f t="shared" si="167"/>
        <v/>
      </c>
      <c r="Z797" s="20" t="str">
        <f>IF(ISBLANK('Klanten gegevens'!T743),"",TRIM('Klanten gegevens'!T743))</f>
        <v/>
      </c>
      <c r="AA797" s="19" t="str">
        <f t="shared" si="168"/>
        <v/>
      </c>
    </row>
    <row r="798" spans="1:27" x14ac:dyDescent="0.2">
      <c r="A798" s="19" t="str">
        <f>IF(ISBLANK('Klanten gegevens'!A744),"",TRIM(PROPER('Klanten gegevens'!A744)))</f>
        <v>Marleen</v>
      </c>
      <c r="B798" s="19" t="str">
        <f t="shared" si="156"/>
        <v/>
      </c>
      <c r="C798" s="20" t="str">
        <f>IF(ISBLANK('Klanten gegevens'!B744),"",TRIM(PROPER('Klanten gegevens'!B744)))</f>
        <v>Licki</v>
      </c>
      <c r="D798" s="19" t="str">
        <f t="shared" si="157"/>
        <v/>
      </c>
      <c r="E798" s="20" t="str">
        <f>IF(ISBLANK('Klanten gegevens'!C744),"",TRIM(PROPER('Klanten gegevens'!C744)))</f>
        <v>1342</v>
      </c>
      <c r="F798" s="19" t="str">
        <f t="shared" si="158"/>
        <v/>
      </c>
      <c r="G798" s="19" t="str">
        <f>IF(F798="double ID",(MATCH(E798,E799:$E$3002,0)),"")</f>
        <v/>
      </c>
      <c r="H798" s="19" t="b">
        <f t="shared" si="159"/>
        <v>0</v>
      </c>
      <c r="I798" s="20" t="str">
        <f>IF(ISBLANK('Klanten gegevens'!D744),"",TRIM('Klanten gegevens'!D744))</f>
        <v>marleen.licki@gmail.com</v>
      </c>
      <c r="J798" s="19" t="str">
        <f t="shared" si="160"/>
        <v/>
      </c>
      <c r="K798" s="19" t="str">
        <f>IF(J798="double email",(MATCH(I798,I799:$I$3002,0)),"")</f>
        <v/>
      </c>
      <c r="L798" s="19" t="b">
        <f t="shared" si="161"/>
        <v>0</v>
      </c>
      <c r="M798" s="20" t="str">
        <f>IF(ISBLANK('Klanten gegevens'!E744),"",TRIM('Klanten gegevens'!E744))</f>
        <v>ja</v>
      </c>
      <c r="N798" s="19" t="str">
        <f t="shared" si="162"/>
        <v/>
      </c>
      <c r="Q798" s="20" t="str">
        <f>IF(ISBLANK('Klanten gegevens'!R744),"",TRIM('Klanten gegevens'!R744))</f>
        <v/>
      </c>
      <c r="R798" s="19" t="str">
        <f t="shared" si="163"/>
        <v/>
      </c>
      <c r="S798" s="19" t="str">
        <f t="shared" si="164"/>
        <v/>
      </c>
      <c r="T798" s="19" t="str">
        <f t="shared" si="165"/>
        <v/>
      </c>
      <c r="U798" s="19" t="str">
        <f t="shared" si="166"/>
        <v/>
      </c>
      <c r="X798" s="20" t="str">
        <f>IF(ISBLANK('Klanten gegevens'!S744),"",TRIM('Klanten gegevens'!S744))</f>
        <v/>
      </c>
      <c r="Y798" s="19" t="str">
        <f t="shared" si="167"/>
        <v/>
      </c>
      <c r="Z798" s="20" t="str">
        <f>IF(ISBLANK('Klanten gegevens'!T744),"",TRIM('Klanten gegevens'!T744))</f>
        <v/>
      </c>
      <c r="AA798" s="19" t="str">
        <f t="shared" si="168"/>
        <v/>
      </c>
    </row>
    <row r="799" spans="1:27" x14ac:dyDescent="0.2">
      <c r="A799" s="19" t="str">
        <f>IF(ISBLANK('Klanten gegevens'!A745),"",TRIM(PROPER('Klanten gegevens'!A745)))</f>
        <v>Marleen</v>
      </c>
      <c r="B799" s="19" t="str">
        <f t="shared" si="156"/>
        <v/>
      </c>
      <c r="C799" s="20" t="str">
        <f>IF(ISBLANK('Klanten gegevens'!B745),"",TRIM(PROPER('Klanten gegevens'!B745)))</f>
        <v>Slechten</v>
      </c>
      <c r="D799" s="19" t="str">
        <f t="shared" si="157"/>
        <v/>
      </c>
      <c r="E799" s="20" t="str">
        <f>IF(ISBLANK('Klanten gegevens'!C745),"",TRIM(PROPER('Klanten gegevens'!C745)))</f>
        <v>1343</v>
      </c>
      <c r="F799" s="19" t="str">
        <f t="shared" si="158"/>
        <v/>
      </c>
      <c r="G799" s="19" t="str">
        <f>IF(F799="double ID",(MATCH(E799,E800:$E$3002,0)),"")</f>
        <v/>
      </c>
      <c r="H799" s="19" t="b">
        <f t="shared" si="159"/>
        <v>0</v>
      </c>
      <c r="I799" s="20" t="str">
        <f>IF(ISBLANK('Klanten gegevens'!D745),"",TRIM('Klanten gegevens'!D745))</f>
        <v>marleenslechten.ms@gmail.com</v>
      </c>
      <c r="J799" s="19" t="str">
        <f t="shared" si="160"/>
        <v/>
      </c>
      <c r="K799" s="19" t="str">
        <f>IF(J799="double email",(MATCH(I799,I800:$I$3002,0)),"")</f>
        <v/>
      </c>
      <c r="L799" s="19" t="b">
        <f t="shared" si="161"/>
        <v>0</v>
      </c>
      <c r="M799" s="20" t="str">
        <f>IF(ISBLANK('Klanten gegevens'!E745),"",TRIM('Klanten gegevens'!E745))</f>
        <v>ja</v>
      </c>
      <c r="N799" s="19" t="str">
        <f t="shared" si="162"/>
        <v/>
      </c>
      <c r="Q799" s="20" t="str">
        <f>IF(ISBLANK('Klanten gegevens'!R745),"",TRIM('Klanten gegevens'!R745))</f>
        <v/>
      </c>
      <c r="R799" s="19" t="str">
        <f t="shared" si="163"/>
        <v/>
      </c>
      <c r="S799" s="19" t="str">
        <f t="shared" si="164"/>
        <v/>
      </c>
      <c r="T799" s="19" t="str">
        <f t="shared" si="165"/>
        <v/>
      </c>
      <c r="U799" s="19" t="str">
        <f t="shared" si="166"/>
        <v/>
      </c>
      <c r="X799" s="20" t="str">
        <f>IF(ISBLANK('Klanten gegevens'!S745),"",TRIM('Klanten gegevens'!S745))</f>
        <v/>
      </c>
      <c r="Y799" s="19" t="str">
        <f t="shared" si="167"/>
        <v/>
      </c>
      <c r="Z799" s="20" t="str">
        <f>IF(ISBLANK('Klanten gegevens'!T745),"",TRIM('Klanten gegevens'!T745))</f>
        <v/>
      </c>
      <c r="AA799" s="19" t="str">
        <f t="shared" si="168"/>
        <v/>
      </c>
    </row>
    <row r="800" spans="1:27" x14ac:dyDescent="0.2">
      <c r="A800" s="19" t="str">
        <f>IF(ISBLANK('Klanten gegevens'!A746),"",TRIM(PROPER('Klanten gegevens'!A746)))</f>
        <v>Marlene</v>
      </c>
      <c r="B800" s="19" t="str">
        <f t="shared" si="156"/>
        <v/>
      </c>
      <c r="C800" s="20" t="str">
        <f>IF(ISBLANK('Klanten gegevens'!B746),"",TRIM(PROPER('Klanten gegevens'!B746)))</f>
        <v>Wulf</v>
      </c>
      <c r="D800" s="19" t="str">
        <f t="shared" si="157"/>
        <v/>
      </c>
      <c r="E800" s="20" t="str">
        <f>IF(ISBLANK('Klanten gegevens'!C746),"",TRIM(PROPER('Klanten gegevens'!C746)))</f>
        <v>1344</v>
      </c>
      <c r="F800" s="19" t="str">
        <f t="shared" si="158"/>
        <v/>
      </c>
      <c r="G800" s="19" t="str">
        <f>IF(F800="double ID",(MATCH(E800,E801:$E$3002,0)),"")</f>
        <v/>
      </c>
      <c r="H800" s="19" t="b">
        <f t="shared" si="159"/>
        <v>0</v>
      </c>
      <c r="I800" s="20" t="str">
        <f>IF(ISBLANK('Klanten gegevens'!D746),"",TRIM('Klanten gegevens'!D746))</f>
        <v>mo.wulf@student.maastrichtuniversity.nl</v>
      </c>
      <c r="J800" s="19" t="str">
        <f t="shared" si="160"/>
        <v/>
      </c>
      <c r="K800" s="19" t="str">
        <f>IF(J800="double email",(MATCH(I800,I801:$I$3002,0)),"")</f>
        <v/>
      </c>
      <c r="L800" s="19" t="b">
        <f t="shared" si="161"/>
        <v>0</v>
      </c>
      <c r="M800" s="20" t="str">
        <f>IF(ISBLANK('Klanten gegevens'!E746),"",TRIM('Klanten gegevens'!E746))</f>
        <v>ja</v>
      </c>
      <c r="N800" s="19" t="str">
        <f t="shared" si="162"/>
        <v/>
      </c>
      <c r="Q800" s="20" t="str">
        <f>IF(ISBLANK('Klanten gegevens'!R746),"",TRIM('Klanten gegevens'!R746))</f>
        <v/>
      </c>
      <c r="R800" s="19" t="str">
        <f t="shared" si="163"/>
        <v/>
      </c>
      <c r="S800" s="19" t="str">
        <f t="shared" si="164"/>
        <v/>
      </c>
      <c r="T800" s="19" t="str">
        <f t="shared" si="165"/>
        <v/>
      </c>
      <c r="U800" s="19" t="str">
        <f t="shared" si="166"/>
        <v/>
      </c>
      <c r="X800" s="20" t="str">
        <f>IF(ISBLANK('Klanten gegevens'!S746),"",TRIM('Klanten gegevens'!S746))</f>
        <v/>
      </c>
      <c r="Y800" s="19" t="str">
        <f t="shared" si="167"/>
        <v/>
      </c>
      <c r="Z800" s="20" t="str">
        <f>IF(ISBLANK('Klanten gegevens'!T746),"",TRIM('Klanten gegevens'!T746))</f>
        <v/>
      </c>
      <c r="AA800" s="19" t="str">
        <f t="shared" si="168"/>
        <v/>
      </c>
    </row>
    <row r="801" spans="1:27" x14ac:dyDescent="0.2">
      <c r="A801" s="19" t="str">
        <f>IF(ISBLANK('Klanten gegevens'!A747),"",TRIM(PROPER('Klanten gegevens'!A747)))</f>
        <v>Marlies</v>
      </c>
      <c r="B801" s="19" t="str">
        <f t="shared" si="156"/>
        <v/>
      </c>
      <c r="C801" s="20" t="str">
        <f>IF(ISBLANK('Klanten gegevens'!B747),"",TRIM(PROPER('Klanten gegevens'!B747)))</f>
        <v>Henz</v>
      </c>
      <c r="D801" s="19" t="str">
        <f t="shared" si="157"/>
        <v/>
      </c>
      <c r="E801" s="20" t="str">
        <f>IF(ISBLANK('Klanten gegevens'!C747),"",TRIM(PROPER('Klanten gegevens'!C747)))</f>
        <v>85</v>
      </c>
      <c r="F801" s="19" t="str">
        <f t="shared" si="158"/>
        <v/>
      </c>
      <c r="G801" s="19" t="str">
        <f>IF(F801="double ID",(MATCH(E801,E802:$E$3002,0)),"")</f>
        <v/>
      </c>
      <c r="H801" s="19" t="b">
        <f t="shared" si="159"/>
        <v>0</v>
      </c>
      <c r="I801" s="20" t="str">
        <f>IF(ISBLANK('Klanten gegevens'!D747),"",TRIM('Klanten gegevens'!D747))</f>
        <v>m.henz@home.nl</v>
      </c>
      <c r="J801" s="19" t="str">
        <f t="shared" si="160"/>
        <v/>
      </c>
      <c r="K801" s="19" t="str">
        <f>IF(J801="double email",(MATCH(I801,I802:$I$3002,0)),"")</f>
        <v/>
      </c>
      <c r="L801" s="19" t="b">
        <f t="shared" si="161"/>
        <v>0</v>
      </c>
      <c r="M801" s="20" t="str">
        <f>IF(ISBLANK('Klanten gegevens'!E747),"",TRIM('Klanten gegevens'!E747))</f>
        <v>ja</v>
      </c>
      <c r="N801" s="19" t="str">
        <f t="shared" si="162"/>
        <v/>
      </c>
      <c r="Q801" s="20" t="str">
        <f>IF(ISBLANK('Klanten gegevens'!R747),"",TRIM('Klanten gegevens'!R747))</f>
        <v/>
      </c>
      <c r="R801" s="19" t="str">
        <f t="shared" si="163"/>
        <v/>
      </c>
      <c r="S801" s="19" t="str">
        <f t="shared" si="164"/>
        <v/>
      </c>
      <c r="T801" s="19" t="str">
        <f t="shared" si="165"/>
        <v/>
      </c>
      <c r="U801" s="19" t="str">
        <f t="shared" si="166"/>
        <v/>
      </c>
      <c r="X801" s="20" t="str">
        <f>IF(ISBLANK('Klanten gegevens'!S747),"",TRIM('Klanten gegevens'!S747))</f>
        <v/>
      </c>
      <c r="Y801" s="19" t="str">
        <f t="shared" si="167"/>
        <v/>
      </c>
      <c r="Z801" s="20" t="str">
        <f>IF(ISBLANK('Klanten gegevens'!T747),"",TRIM('Klanten gegevens'!T747))</f>
        <v/>
      </c>
      <c r="AA801" s="19" t="str">
        <f t="shared" si="168"/>
        <v/>
      </c>
    </row>
    <row r="802" spans="1:27" x14ac:dyDescent="0.2">
      <c r="A802" s="19" t="str">
        <f>IF(ISBLANK('Klanten gegevens'!A748),"",TRIM(PROPER('Klanten gegevens'!A748)))</f>
        <v>Marloes</v>
      </c>
      <c r="B802" s="19" t="str">
        <f t="shared" si="156"/>
        <v/>
      </c>
      <c r="C802" s="20" t="str">
        <f>IF(ISBLANK('Klanten gegevens'!B748),"",TRIM(PROPER('Klanten gegevens'!B748)))</f>
        <v>Van Well</v>
      </c>
      <c r="D802" s="19" t="str">
        <f t="shared" si="157"/>
        <v/>
      </c>
      <c r="E802" s="20" t="str">
        <f>IF(ISBLANK('Klanten gegevens'!C748),"",TRIM(PROPER('Klanten gegevens'!C748)))</f>
        <v>1345</v>
      </c>
      <c r="F802" s="19" t="str">
        <f t="shared" si="158"/>
        <v/>
      </c>
      <c r="G802" s="19" t="str">
        <f>IF(F802="double ID",(MATCH(E802,E803:$E$3002,0)),"")</f>
        <v/>
      </c>
      <c r="H802" s="19" t="b">
        <f t="shared" si="159"/>
        <v>0</v>
      </c>
      <c r="I802" s="20" t="str">
        <f>IF(ISBLANK('Klanten gegevens'!D748),"",TRIM('Klanten gegevens'!D748))</f>
        <v>marloesvanwell@hotmail.com</v>
      </c>
      <c r="J802" s="19" t="str">
        <f t="shared" si="160"/>
        <v/>
      </c>
      <c r="K802" s="19" t="str">
        <f>IF(J802="double email",(MATCH(I802,I803:$I$3002,0)),"")</f>
        <v/>
      </c>
      <c r="L802" s="19" t="b">
        <f t="shared" si="161"/>
        <v>0</v>
      </c>
      <c r="M802" s="20" t="str">
        <f>IF(ISBLANK('Klanten gegevens'!E748),"",TRIM('Klanten gegevens'!E748))</f>
        <v>ja</v>
      </c>
      <c r="N802" s="19" t="str">
        <f t="shared" si="162"/>
        <v/>
      </c>
      <c r="Q802" s="20" t="str">
        <f>IF(ISBLANK('Klanten gegevens'!R748),"",TRIM('Klanten gegevens'!R748))</f>
        <v/>
      </c>
      <c r="R802" s="19" t="str">
        <f t="shared" si="163"/>
        <v/>
      </c>
      <c r="S802" s="19" t="str">
        <f t="shared" si="164"/>
        <v/>
      </c>
      <c r="T802" s="19" t="str">
        <f t="shared" si="165"/>
        <v/>
      </c>
      <c r="U802" s="19" t="str">
        <f t="shared" si="166"/>
        <v/>
      </c>
      <c r="X802" s="20" t="str">
        <f>IF(ISBLANK('Klanten gegevens'!S748),"",TRIM('Klanten gegevens'!S748))</f>
        <v/>
      </c>
      <c r="Y802" s="19" t="str">
        <f t="shared" si="167"/>
        <v/>
      </c>
      <c r="Z802" s="20" t="str">
        <f>IF(ISBLANK('Klanten gegevens'!T748),"",TRIM('Klanten gegevens'!T748))</f>
        <v/>
      </c>
      <c r="AA802" s="19" t="str">
        <f t="shared" si="168"/>
        <v/>
      </c>
    </row>
    <row r="803" spans="1:27" x14ac:dyDescent="0.2">
      <c r="A803" s="19" t="str">
        <f>IF(ISBLANK('Klanten gegevens'!A749),"",TRIM(PROPER('Klanten gegevens'!A749)))</f>
        <v>Marlous</v>
      </c>
      <c r="B803" s="19" t="str">
        <f t="shared" si="156"/>
        <v/>
      </c>
      <c r="C803" s="20" t="str">
        <f>IF(ISBLANK('Klanten gegevens'!B749),"",TRIM(PROPER('Klanten gegevens'!B749)))</f>
        <v>Rodriguez</v>
      </c>
      <c r="D803" s="19" t="str">
        <f t="shared" si="157"/>
        <v/>
      </c>
      <c r="E803" s="20" t="str">
        <f>IF(ISBLANK('Klanten gegevens'!C749),"",TRIM(PROPER('Klanten gegevens'!C749)))</f>
        <v>1346</v>
      </c>
      <c r="F803" s="19" t="str">
        <f t="shared" si="158"/>
        <v/>
      </c>
      <c r="G803" s="19" t="str">
        <f>IF(F803="double ID",(MATCH(E803,E804:$E$3002,0)),"")</f>
        <v/>
      </c>
      <c r="H803" s="19" t="b">
        <f t="shared" si="159"/>
        <v>0</v>
      </c>
      <c r="I803" s="20" t="str">
        <f>IF(ISBLANK('Klanten gegevens'!D749),"",TRIM('Klanten gegevens'!D749))</f>
        <v>marlous93@hotmail.com</v>
      </c>
      <c r="J803" s="19" t="str">
        <f t="shared" si="160"/>
        <v/>
      </c>
      <c r="K803" s="19" t="str">
        <f>IF(J803="double email",(MATCH(I803,I804:$I$3002,0)),"")</f>
        <v/>
      </c>
      <c r="L803" s="19" t="b">
        <f t="shared" si="161"/>
        <v>0</v>
      </c>
      <c r="M803" s="20" t="str">
        <f>IF(ISBLANK('Klanten gegevens'!E749),"",TRIM('Klanten gegevens'!E749))</f>
        <v>ja</v>
      </c>
      <c r="N803" s="19" t="str">
        <f t="shared" si="162"/>
        <v/>
      </c>
      <c r="Q803" s="20" t="str">
        <f>IF(ISBLANK('Klanten gegevens'!R749),"",TRIM('Klanten gegevens'!R749))</f>
        <v/>
      </c>
      <c r="R803" s="19" t="str">
        <f t="shared" si="163"/>
        <v/>
      </c>
      <c r="S803" s="19" t="str">
        <f t="shared" si="164"/>
        <v/>
      </c>
      <c r="T803" s="19" t="str">
        <f t="shared" si="165"/>
        <v/>
      </c>
      <c r="U803" s="19" t="str">
        <f t="shared" si="166"/>
        <v/>
      </c>
      <c r="X803" s="20" t="str">
        <f>IF(ISBLANK('Klanten gegevens'!S749),"",TRIM('Klanten gegevens'!S749))</f>
        <v/>
      </c>
      <c r="Y803" s="19" t="str">
        <f t="shared" si="167"/>
        <v/>
      </c>
      <c r="Z803" s="20" t="str">
        <f>IF(ISBLANK('Klanten gegevens'!T749),"",TRIM('Klanten gegevens'!T749))</f>
        <v/>
      </c>
      <c r="AA803" s="19" t="str">
        <f t="shared" si="168"/>
        <v/>
      </c>
    </row>
    <row r="804" spans="1:27" x14ac:dyDescent="0.2">
      <c r="A804" s="19" t="str">
        <f>IF(ISBLANK('Klanten gegevens'!A750),"",TRIM(PROPER('Klanten gegevens'!A750)))</f>
        <v>Marly</v>
      </c>
      <c r="B804" s="19" t="str">
        <f t="shared" si="156"/>
        <v/>
      </c>
      <c r="C804" s="20" t="str">
        <f>IF(ISBLANK('Klanten gegevens'!B750),"",TRIM(PROPER('Klanten gegevens'!B750)))</f>
        <v>Opstals</v>
      </c>
      <c r="D804" s="19" t="str">
        <f t="shared" si="157"/>
        <v/>
      </c>
      <c r="E804" s="20" t="str">
        <f>IF(ISBLANK('Klanten gegevens'!C750),"",TRIM(PROPER('Klanten gegevens'!C750)))</f>
        <v>1347</v>
      </c>
      <c r="F804" s="19" t="str">
        <f t="shared" si="158"/>
        <v/>
      </c>
      <c r="G804" s="19" t="str">
        <f>IF(F804="double ID",(MATCH(E804,E805:$E$3002,0)),"")</f>
        <v/>
      </c>
      <c r="H804" s="19" t="b">
        <f t="shared" si="159"/>
        <v>0</v>
      </c>
      <c r="I804" s="20" t="str">
        <f>IF(ISBLANK('Klanten gegevens'!D750),"",TRIM('Klanten gegevens'!D750))</f>
        <v>marly_opstals@hotmail.com</v>
      </c>
      <c r="J804" s="19" t="str">
        <f t="shared" si="160"/>
        <v/>
      </c>
      <c r="K804" s="19" t="str">
        <f>IF(J804="double email",(MATCH(I804,I805:$I$3002,0)),"")</f>
        <v/>
      </c>
      <c r="L804" s="19" t="b">
        <f t="shared" si="161"/>
        <v>0</v>
      </c>
      <c r="M804" s="20" t="str">
        <f>IF(ISBLANK('Klanten gegevens'!E750),"",TRIM('Klanten gegevens'!E750))</f>
        <v>ja</v>
      </c>
      <c r="N804" s="19" t="str">
        <f t="shared" si="162"/>
        <v/>
      </c>
      <c r="Q804" s="20" t="str">
        <f>IF(ISBLANK('Klanten gegevens'!R750),"",TRIM('Klanten gegevens'!R750))</f>
        <v/>
      </c>
      <c r="R804" s="19" t="str">
        <f t="shared" si="163"/>
        <v/>
      </c>
      <c r="S804" s="19" t="str">
        <f t="shared" si="164"/>
        <v/>
      </c>
      <c r="T804" s="19" t="str">
        <f t="shared" si="165"/>
        <v/>
      </c>
      <c r="U804" s="19" t="str">
        <f t="shared" si="166"/>
        <v/>
      </c>
      <c r="X804" s="20" t="str">
        <f>IF(ISBLANK('Klanten gegevens'!S750),"",TRIM('Klanten gegevens'!S750))</f>
        <v/>
      </c>
      <c r="Y804" s="19" t="str">
        <f t="shared" si="167"/>
        <v/>
      </c>
      <c r="Z804" s="20" t="str">
        <f>IF(ISBLANK('Klanten gegevens'!T750),"",TRIM('Klanten gegevens'!T750))</f>
        <v/>
      </c>
      <c r="AA804" s="19" t="str">
        <f t="shared" si="168"/>
        <v/>
      </c>
    </row>
    <row r="805" spans="1:27" x14ac:dyDescent="0.2">
      <c r="A805" s="19" t="str">
        <f>IF(ISBLANK('Klanten gegevens'!A751),"",TRIM(PROPER('Klanten gegevens'!A751)))</f>
        <v>Mart</v>
      </c>
      <c r="B805" s="19" t="str">
        <f t="shared" si="156"/>
        <v/>
      </c>
      <c r="C805" s="20" t="str">
        <f>IF(ISBLANK('Klanten gegevens'!B751),"",TRIM(PROPER('Klanten gegevens'!B751)))</f>
        <v>Grommen</v>
      </c>
      <c r="D805" s="19" t="str">
        <f t="shared" si="157"/>
        <v/>
      </c>
      <c r="E805" s="20" t="str">
        <f>IF(ISBLANK('Klanten gegevens'!C751),"",TRIM(PROPER('Klanten gegevens'!C751)))</f>
        <v>655</v>
      </c>
      <c r="F805" s="19" t="str">
        <f t="shared" si="158"/>
        <v/>
      </c>
      <c r="G805" s="19" t="str">
        <f>IF(F805="double ID",(MATCH(E805,E806:$E$3002,0)),"")</f>
        <v/>
      </c>
      <c r="H805" s="19" t="b">
        <f t="shared" si="159"/>
        <v>0</v>
      </c>
      <c r="I805" s="20" t="str">
        <f>IF(ISBLANK('Klanten gegevens'!D751),"",TRIM('Klanten gegevens'!D751))</f>
        <v>martgrommen@hotmail.com</v>
      </c>
      <c r="J805" s="19" t="str">
        <f t="shared" si="160"/>
        <v/>
      </c>
      <c r="K805" s="19" t="str">
        <f>IF(J805="double email",(MATCH(I805,I806:$I$3002,0)),"")</f>
        <v/>
      </c>
      <c r="L805" s="19" t="b">
        <f t="shared" si="161"/>
        <v>0</v>
      </c>
      <c r="M805" s="20" t="str">
        <f>IF(ISBLANK('Klanten gegevens'!E751),"",TRIM('Klanten gegevens'!E751))</f>
        <v>ja</v>
      </c>
      <c r="N805" s="19" t="str">
        <f t="shared" si="162"/>
        <v/>
      </c>
      <c r="Q805" s="20" t="str">
        <f>IF(ISBLANK('Klanten gegevens'!R751),"",TRIM('Klanten gegevens'!R751))</f>
        <v/>
      </c>
      <c r="R805" s="19" t="str">
        <f t="shared" si="163"/>
        <v/>
      </c>
      <c r="S805" s="19" t="str">
        <f t="shared" si="164"/>
        <v/>
      </c>
      <c r="T805" s="19" t="str">
        <f t="shared" si="165"/>
        <v/>
      </c>
      <c r="U805" s="19" t="str">
        <f t="shared" si="166"/>
        <v/>
      </c>
      <c r="X805" s="20" t="str">
        <f>IF(ISBLANK('Klanten gegevens'!S751),"",TRIM('Klanten gegevens'!S751))</f>
        <v/>
      </c>
      <c r="Y805" s="19" t="str">
        <f t="shared" si="167"/>
        <v/>
      </c>
      <c r="Z805" s="20" t="str">
        <f>IF(ISBLANK('Klanten gegevens'!T751),"",TRIM('Klanten gegevens'!T751))</f>
        <v/>
      </c>
      <c r="AA805" s="19" t="str">
        <f t="shared" si="168"/>
        <v/>
      </c>
    </row>
    <row r="806" spans="1:27" x14ac:dyDescent="0.2">
      <c r="A806" s="19" t="str">
        <f>IF(ISBLANK('Klanten gegevens'!A752),"",TRIM(PROPER('Klanten gegevens'!A752)))</f>
        <v>Marta</v>
      </c>
      <c r="B806" s="19" t="str">
        <f t="shared" si="156"/>
        <v/>
      </c>
      <c r="C806" s="20" t="str">
        <f>IF(ISBLANK('Klanten gegevens'!B752),"",TRIM(PROPER('Klanten gegevens'!B752)))</f>
        <v>Oliveir</v>
      </c>
      <c r="D806" s="19" t="str">
        <f t="shared" si="157"/>
        <v/>
      </c>
      <c r="E806" s="20" t="str">
        <f>IF(ISBLANK('Klanten gegevens'!C752),"",TRIM(PROPER('Klanten gegevens'!C752)))</f>
        <v>1348</v>
      </c>
      <c r="F806" s="19" t="str">
        <f t="shared" si="158"/>
        <v/>
      </c>
      <c r="G806" s="19" t="str">
        <f>IF(F806="double ID",(MATCH(E806,E807:$E$3002,0)),"")</f>
        <v/>
      </c>
      <c r="H806" s="19" t="b">
        <f t="shared" si="159"/>
        <v>0</v>
      </c>
      <c r="I806" s="20" t="str">
        <f>IF(ISBLANK('Klanten gegevens'!D752),"",TRIM('Klanten gegevens'!D752))</f>
        <v>mafaldacabado@hotmail.com</v>
      </c>
      <c r="J806" s="19" t="str">
        <f t="shared" si="160"/>
        <v/>
      </c>
      <c r="K806" s="19" t="str">
        <f>IF(J806="double email",(MATCH(I806,I807:$I$3002,0)),"")</f>
        <v/>
      </c>
      <c r="L806" s="19" t="b">
        <f t="shared" si="161"/>
        <v>0</v>
      </c>
      <c r="M806" s="20" t="str">
        <f>IF(ISBLANK('Klanten gegevens'!E752),"",TRIM('Klanten gegevens'!E752))</f>
        <v>ja</v>
      </c>
      <c r="N806" s="19" t="str">
        <f t="shared" si="162"/>
        <v/>
      </c>
      <c r="Q806" s="20" t="str">
        <f>IF(ISBLANK('Klanten gegevens'!R752),"",TRIM('Klanten gegevens'!R752))</f>
        <v/>
      </c>
      <c r="R806" s="19" t="str">
        <f t="shared" si="163"/>
        <v/>
      </c>
      <c r="S806" s="19" t="str">
        <f t="shared" si="164"/>
        <v/>
      </c>
      <c r="T806" s="19" t="str">
        <f t="shared" si="165"/>
        <v/>
      </c>
      <c r="U806" s="19" t="str">
        <f t="shared" si="166"/>
        <v/>
      </c>
      <c r="X806" s="20" t="str">
        <f>IF(ISBLANK('Klanten gegevens'!S752),"",TRIM('Klanten gegevens'!S752))</f>
        <v/>
      </c>
      <c r="Y806" s="19" t="str">
        <f t="shared" si="167"/>
        <v/>
      </c>
      <c r="Z806" s="20" t="str">
        <f>IF(ISBLANK('Klanten gegevens'!T752),"",TRIM('Klanten gegevens'!T752))</f>
        <v/>
      </c>
      <c r="AA806" s="19" t="str">
        <f t="shared" si="168"/>
        <v/>
      </c>
    </row>
    <row r="807" spans="1:27" x14ac:dyDescent="0.2">
      <c r="A807" s="19" t="str">
        <f>IF(ISBLANK('Klanten gegevens'!A753),"",TRIM(PROPER('Klanten gegevens'!A753)))</f>
        <v>Marta</v>
      </c>
      <c r="B807" s="19" t="str">
        <f t="shared" si="156"/>
        <v/>
      </c>
      <c r="C807" s="20" t="str">
        <f>IF(ISBLANK('Klanten gegevens'!B753),"",TRIM(PROPER('Klanten gegevens'!B753)))</f>
        <v>Vidal Pons</v>
      </c>
      <c r="D807" s="19" t="str">
        <f t="shared" si="157"/>
        <v/>
      </c>
      <c r="E807" s="20" t="str">
        <f>IF(ISBLANK('Klanten gegevens'!C753),"",TRIM(PROPER('Klanten gegevens'!C753)))</f>
        <v>1349</v>
      </c>
      <c r="F807" s="19" t="str">
        <f t="shared" si="158"/>
        <v/>
      </c>
      <c r="G807" s="19" t="str">
        <f>IF(F807="double ID",(MATCH(E807,E808:$E$3002,0)),"")</f>
        <v/>
      </c>
      <c r="H807" s="19" t="b">
        <f t="shared" si="159"/>
        <v>0</v>
      </c>
      <c r="I807" s="20" t="str">
        <f>IF(ISBLANK('Klanten gegevens'!D753),"",TRIM('Klanten gegevens'!D753))</f>
        <v>vidalponsmarta@gmail.com</v>
      </c>
      <c r="J807" s="19" t="str">
        <f t="shared" si="160"/>
        <v/>
      </c>
      <c r="K807" s="19" t="str">
        <f>IF(J807="double email",(MATCH(I807,I808:$I$3002,0)),"")</f>
        <v/>
      </c>
      <c r="L807" s="19" t="b">
        <f t="shared" si="161"/>
        <v>0</v>
      </c>
      <c r="M807" s="20" t="str">
        <f>IF(ISBLANK('Klanten gegevens'!E753),"",TRIM('Klanten gegevens'!E753))</f>
        <v>ja</v>
      </c>
      <c r="N807" s="19" t="str">
        <f t="shared" si="162"/>
        <v/>
      </c>
      <c r="Q807" s="20" t="str">
        <f>IF(ISBLANK('Klanten gegevens'!R753),"",TRIM('Klanten gegevens'!R753))</f>
        <v/>
      </c>
      <c r="R807" s="19" t="str">
        <f t="shared" si="163"/>
        <v/>
      </c>
      <c r="S807" s="19" t="str">
        <f t="shared" si="164"/>
        <v/>
      </c>
      <c r="T807" s="19" t="str">
        <f t="shared" si="165"/>
        <v/>
      </c>
      <c r="U807" s="19" t="str">
        <f t="shared" si="166"/>
        <v/>
      </c>
      <c r="X807" s="20" t="str">
        <f>IF(ISBLANK('Klanten gegevens'!S753),"",TRIM('Klanten gegevens'!S753))</f>
        <v/>
      </c>
      <c r="Y807" s="19" t="str">
        <f t="shared" si="167"/>
        <v/>
      </c>
      <c r="Z807" s="20" t="str">
        <f>IF(ISBLANK('Klanten gegevens'!T753),"",TRIM('Klanten gegevens'!T753))</f>
        <v/>
      </c>
      <c r="AA807" s="19" t="str">
        <f t="shared" si="168"/>
        <v/>
      </c>
    </row>
    <row r="808" spans="1:27" x14ac:dyDescent="0.2">
      <c r="A808" s="19" t="e">
        <f>IF(ISBLANK('Klanten gegevens'!#REF!),"",TRIM(PROPER('Klanten gegevens'!#REF!)))</f>
        <v>#REF!</v>
      </c>
      <c r="B808" s="19" t="e">
        <f t="shared" si="156"/>
        <v>#REF!</v>
      </c>
      <c r="C808" s="20" t="e">
        <f>IF(ISBLANK('Klanten gegevens'!#REF!),"",TRIM(PROPER('Klanten gegevens'!#REF!)))</f>
        <v>#REF!</v>
      </c>
      <c r="D808" s="19" t="e">
        <f t="shared" si="157"/>
        <v>#REF!</v>
      </c>
      <c r="E808" s="20" t="e">
        <f>IF(ISBLANK('Klanten gegevens'!#REF!),"",TRIM(PROPER('Klanten gegevens'!#REF!)))</f>
        <v>#REF!</v>
      </c>
      <c r="F808" s="19" t="e">
        <f t="shared" si="158"/>
        <v>#REF!</v>
      </c>
      <c r="G808" s="19" t="e">
        <f>IF(F808="double ID",(MATCH(E808,E809:$E$3002,0)),"")</f>
        <v>#REF!</v>
      </c>
      <c r="H808" s="19" t="b">
        <f t="shared" si="159"/>
        <v>0</v>
      </c>
      <c r="I808" s="20" t="e">
        <f>IF(ISBLANK('Klanten gegevens'!#REF!),"",TRIM('Klanten gegevens'!#REF!))</f>
        <v>#REF!</v>
      </c>
      <c r="J808" s="19" t="e">
        <f t="shared" si="160"/>
        <v>#REF!</v>
      </c>
      <c r="K808" s="19" t="e">
        <f>IF(J808="double email",(MATCH(I808,I809:$I$3002,0)),"")</f>
        <v>#REF!</v>
      </c>
      <c r="L808" s="19" t="b">
        <f t="shared" si="161"/>
        <v>0</v>
      </c>
      <c r="M808" s="20" t="e">
        <f>IF(ISBLANK('Klanten gegevens'!#REF!),"",TRIM('Klanten gegevens'!#REF!))</f>
        <v>#REF!</v>
      </c>
      <c r="N808" s="19" t="e">
        <f t="shared" si="162"/>
        <v>#REF!</v>
      </c>
      <c r="Q808" s="20" t="e">
        <f>IF(ISBLANK('Klanten gegevens'!#REF!),"",TRIM('Klanten gegevens'!#REF!))</f>
        <v>#REF!</v>
      </c>
      <c r="R808" s="19" t="e">
        <f t="shared" si="163"/>
        <v>#REF!</v>
      </c>
      <c r="S808" s="19" t="e">
        <f t="shared" si="164"/>
        <v>#REF!</v>
      </c>
      <c r="T808" s="19" t="e">
        <f t="shared" si="165"/>
        <v>#REF!</v>
      </c>
      <c r="U808" s="19" t="e">
        <f t="shared" si="166"/>
        <v>#REF!</v>
      </c>
      <c r="X808" s="20" t="e">
        <f>IF(ISBLANK('Klanten gegevens'!#REF!),"",TRIM('Klanten gegevens'!#REF!))</f>
        <v>#REF!</v>
      </c>
      <c r="Y808" s="19" t="e">
        <f t="shared" si="167"/>
        <v>#REF!</v>
      </c>
      <c r="Z808" s="20" t="e">
        <f>IF(ISBLANK('Klanten gegevens'!#REF!),"",TRIM('Klanten gegevens'!#REF!))</f>
        <v>#REF!</v>
      </c>
      <c r="AA808" s="19" t="e">
        <f t="shared" si="168"/>
        <v>#REF!</v>
      </c>
    </row>
    <row r="809" spans="1:27" x14ac:dyDescent="0.2">
      <c r="A809" s="19" t="str">
        <f>IF(ISBLANK('Klanten gegevens'!A754),"",TRIM(PROPER('Klanten gegevens'!A754)))</f>
        <v>Martijn</v>
      </c>
      <c r="B809" s="19" t="str">
        <f t="shared" si="156"/>
        <v/>
      </c>
      <c r="C809" s="20" t="str">
        <f>IF(ISBLANK('Klanten gegevens'!B754),"",TRIM(PROPER('Klanten gegevens'!B754)))</f>
        <v>Peerboom</v>
      </c>
      <c r="D809" s="19" t="str">
        <f t="shared" si="157"/>
        <v/>
      </c>
      <c r="E809" s="20" t="str">
        <f>IF(ISBLANK('Klanten gegevens'!C754),"",TRIM(PROPER('Klanten gegevens'!C754)))</f>
        <v>155</v>
      </c>
      <c r="F809" s="19" t="str">
        <f t="shared" si="158"/>
        <v/>
      </c>
      <c r="G809" s="19" t="str">
        <f>IF(F809="double ID",(MATCH(E809,E810:$E$3002,0)),"")</f>
        <v/>
      </c>
      <c r="H809" s="19" t="b">
        <f t="shared" si="159"/>
        <v>0</v>
      </c>
      <c r="I809" s="20" t="str">
        <f>IF(ISBLANK('Klanten gegevens'!D754),"",TRIM('Klanten gegevens'!D754))</f>
        <v>Martijnpeerboom@hotmail.com</v>
      </c>
      <c r="J809" s="19" t="str">
        <f t="shared" si="160"/>
        <v/>
      </c>
      <c r="K809" s="19" t="str">
        <f>IF(J809="double email",(MATCH(I809,I810:$I$3002,0)),"")</f>
        <v/>
      </c>
      <c r="L809" s="19" t="b">
        <f t="shared" si="161"/>
        <v>0</v>
      </c>
      <c r="M809" s="20" t="str">
        <f>IF(ISBLANK('Klanten gegevens'!E754),"",TRIM('Klanten gegevens'!E754))</f>
        <v>ja</v>
      </c>
      <c r="N809" s="19" t="str">
        <f t="shared" si="162"/>
        <v/>
      </c>
      <c r="Q809" s="20" t="str">
        <f>IF(ISBLANK('Klanten gegevens'!R754),"",TRIM('Klanten gegevens'!R754))</f>
        <v/>
      </c>
      <c r="R809" s="19" t="str">
        <f t="shared" si="163"/>
        <v/>
      </c>
      <c r="S809" s="19" t="str">
        <f t="shared" si="164"/>
        <v/>
      </c>
      <c r="T809" s="19" t="str">
        <f t="shared" si="165"/>
        <v/>
      </c>
      <c r="U809" s="19" t="str">
        <f t="shared" si="166"/>
        <v/>
      </c>
      <c r="X809" s="20" t="str">
        <f>IF(ISBLANK('Klanten gegevens'!S754),"",TRIM('Klanten gegevens'!S754))</f>
        <v/>
      </c>
      <c r="Y809" s="19" t="str">
        <f t="shared" si="167"/>
        <v/>
      </c>
      <c r="Z809" s="20" t="str">
        <f>IF(ISBLANK('Klanten gegevens'!T754),"",TRIM('Klanten gegevens'!T754))</f>
        <v/>
      </c>
      <c r="AA809" s="19" t="str">
        <f t="shared" si="168"/>
        <v/>
      </c>
    </row>
    <row r="810" spans="1:27" x14ac:dyDescent="0.2">
      <c r="A810" s="19" t="str">
        <f>IF(ISBLANK('Klanten gegevens'!A755),"",TRIM(PROPER('Klanten gegevens'!A755)))</f>
        <v>Martin</v>
      </c>
      <c r="B810" s="19" t="str">
        <f t="shared" si="156"/>
        <v/>
      </c>
      <c r="C810" s="20" t="str">
        <f>IF(ISBLANK('Klanten gegevens'!B755),"",TRIM(PROPER('Klanten gegevens'!B755)))</f>
        <v>Kolm</v>
      </c>
      <c r="D810" s="19" t="str">
        <f t="shared" si="157"/>
        <v/>
      </c>
      <c r="E810" s="20" t="str">
        <f>IF(ISBLANK('Klanten gegevens'!C755),"",TRIM(PROPER('Klanten gegevens'!C755)))</f>
        <v>112</v>
      </c>
      <c r="F810" s="19" t="str">
        <f t="shared" si="158"/>
        <v/>
      </c>
      <c r="G810" s="19" t="str">
        <f>IF(F810="double ID",(MATCH(E810,E811:$E$3002,0)),"")</f>
        <v/>
      </c>
      <c r="H810" s="19" t="b">
        <f t="shared" si="159"/>
        <v>0</v>
      </c>
      <c r="I810" s="20" t="str">
        <f>IF(ISBLANK('Klanten gegevens'!D755),"",TRIM('Klanten gegevens'!D755))</f>
        <v>martin.kolm@outlook.de</v>
      </c>
      <c r="J810" s="19" t="str">
        <f t="shared" si="160"/>
        <v/>
      </c>
      <c r="K810" s="19" t="str">
        <f>IF(J810="double email",(MATCH(I810,I811:$I$3002,0)),"")</f>
        <v/>
      </c>
      <c r="L810" s="19" t="b">
        <f t="shared" si="161"/>
        <v>0</v>
      </c>
      <c r="M810" s="20" t="str">
        <f>IF(ISBLANK('Klanten gegevens'!E755),"",TRIM('Klanten gegevens'!E755))</f>
        <v>ja</v>
      </c>
      <c r="N810" s="19" t="str">
        <f t="shared" si="162"/>
        <v/>
      </c>
      <c r="Q810" s="20" t="str">
        <f>IF(ISBLANK('Klanten gegevens'!R755),"",TRIM('Klanten gegevens'!R755))</f>
        <v/>
      </c>
      <c r="R810" s="19" t="str">
        <f t="shared" si="163"/>
        <v/>
      </c>
      <c r="S810" s="19" t="str">
        <f t="shared" si="164"/>
        <v/>
      </c>
      <c r="T810" s="19" t="str">
        <f t="shared" si="165"/>
        <v/>
      </c>
      <c r="U810" s="19" t="str">
        <f t="shared" si="166"/>
        <v/>
      </c>
      <c r="X810" s="20" t="str">
        <f>IF(ISBLANK('Klanten gegevens'!S755),"",TRIM('Klanten gegevens'!S755))</f>
        <v/>
      </c>
      <c r="Y810" s="19" t="str">
        <f t="shared" si="167"/>
        <v/>
      </c>
      <c r="Z810" s="20" t="str">
        <f>IF(ISBLANK('Klanten gegevens'!T755),"",TRIM('Klanten gegevens'!T755))</f>
        <v/>
      </c>
      <c r="AA810" s="19" t="str">
        <f t="shared" si="168"/>
        <v/>
      </c>
    </row>
    <row r="811" spans="1:27" x14ac:dyDescent="0.2">
      <c r="A811" s="19" t="str">
        <f>IF(ISBLANK('Klanten gegevens'!A756),"",TRIM(PROPER('Klanten gegevens'!A756)))</f>
        <v>Martina</v>
      </c>
      <c r="B811" s="19" t="str">
        <f t="shared" si="156"/>
        <v/>
      </c>
      <c r="C811" s="20" t="str">
        <f>IF(ISBLANK('Klanten gegevens'!B756),"",TRIM(PROPER('Klanten gegevens'!B756)))</f>
        <v>Reis</v>
      </c>
      <c r="D811" s="19" t="str">
        <f t="shared" si="157"/>
        <v/>
      </c>
      <c r="E811" s="20" t="str">
        <f>IF(ISBLANK('Klanten gegevens'!C756),"",TRIM(PROPER('Klanten gegevens'!C756)))</f>
        <v>1350</v>
      </c>
      <c r="F811" s="19" t="str">
        <f t="shared" si="158"/>
        <v/>
      </c>
      <c r="G811" s="19" t="str">
        <f>IF(F811="double ID",(MATCH(E811,E812:$E$3002,0)),"")</f>
        <v/>
      </c>
      <c r="H811" s="19" t="b">
        <f t="shared" si="159"/>
        <v>0</v>
      </c>
      <c r="I811" s="20" t="str">
        <f>IF(ISBLANK('Klanten gegevens'!D756),"",TRIM('Klanten gegevens'!D756))</f>
        <v>Martinareis@gmx.de</v>
      </c>
      <c r="J811" s="19" t="str">
        <f t="shared" si="160"/>
        <v/>
      </c>
      <c r="K811" s="19" t="str">
        <f>IF(J811="double email",(MATCH(I811,I812:$I$3002,0)),"")</f>
        <v/>
      </c>
      <c r="L811" s="19" t="b">
        <f t="shared" si="161"/>
        <v>0</v>
      </c>
      <c r="M811" s="20" t="str">
        <f>IF(ISBLANK('Klanten gegevens'!E756),"",TRIM('Klanten gegevens'!E756))</f>
        <v>ja</v>
      </c>
      <c r="N811" s="19" t="str">
        <f t="shared" si="162"/>
        <v/>
      </c>
      <c r="Q811" s="20" t="str">
        <f>IF(ISBLANK('Klanten gegevens'!R756),"",TRIM('Klanten gegevens'!R756))</f>
        <v/>
      </c>
      <c r="R811" s="19" t="str">
        <f t="shared" si="163"/>
        <v/>
      </c>
      <c r="S811" s="19" t="str">
        <f t="shared" si="164"/>
        <v/>
      </c>
      <c r="T811" s="19" t="str">
        <f t="shared" si="165"/>
        <v/>
      </c>
      <c r="U811" s="19" t="str">
        <f t="shared" si="166"/>
        <v/>
      </c>
      <c r="X811" s="20" t="str">
        <f>IF(ISBLANK('Klanten gegevens'!S756),"",TRIM('Klanten gegevens'!S756))</f>
        <v/>
      </c>
      <c r="Y811" s="19" t="str">
        <f t="shared" si="167"/>
        <v/>
      </c>
      <c r="Z811" s="20" t="str">
        <f>IF(ISBLANK('Klanten gegevens'!T756),"",TRIM('Klanten gegevens'!T756))</f>
        <v/>
      </c>
      <c r="AA811" s="19" t="str">
        <f t="shared" si="168"/>
        <v/>
      </c>
    </row>
    <row r="812" spans="1:27" x14ac:dyDescent="0.2">
      <c r="A812" s="19" t="str">
        <f>IF(ISBLANK('Klanten gegevens'!A757),"",TRIM(PROPER('Klanten gegevens'!A757)))</f>
        <v>Martyna</v>
      </c>
      <c r="B812" s="19" t="str">
        <f t="shared" si="156"/>
        <v/>
      </c>
      <c r="C812" s="20" t="str">
        <f>IF(ISBLANK('Klanten gegevens'!B757),"",TRIM(PROPER('Klanten gegevens'!B757)))</f>
        <v>Wittbrodt</v>
      </c>
      <c r="D812" s="19" t="str">
        <f t="shared" si="157"/>
        <v/>
      </c>
      <c r="E812" s="20" t="str">
        <f>IF(ISBLANK('Klanten gegevens'!C757),"",TRIM(PROPER('Klanten gegevens'!C757)))</f>
        <v>1351</v>
      </c>
      <c r="F812" s="19" t="str">
        <f t="shared" si="158"/>
        <v/>
      </c>
      <c r="G812" s="19" t="str">
        <f>IF(F812="double ID",(MATCH(E812,E813:$E$3002,0)),"")</f>
        <v/>
      </c>
      <c r="H812" s="19" t="b">
        <f t="shared" si="159"/>
        <v>0</v>
      </c>
      <c r="I812" s="20" t="str">
        <f>IF(ISBLANK('Klanten gegevens'!D757),"",TRIM('Klanten gegevens'!D757))</f>
        <v>martynawitt8@gmail.com</v>
      </c>
      <c r="J812" s="19" t="str">
        <f t="shared" si="160"/>
        <v/>
      </c>
      <c r="K812" s="19" t="str">
        <f>IF(J812="double email",(MATCH(I812,I813:$I$3002,0)),"")</f>
        <v/>
      </c>
      <c r="L812" s="19" t="b">
        <f t="shared" si="161"/>
        <v>0</v>
      </c>
      <c r="M812" s="20" t="str">
        <f>IF(ISBLANK('Klanten gegevens'!E757),"",TRIM('Klanten gegevens'!E757))</f>
        <v>ja</v>
      </c>
      <c r="N812" s="19" t="str">
        <f t="shared" si="162"/>
        <v/>
      </c>
      <c r="Q812" s="20" t="str">
        <f>IF(ISBLANK('Klanten gegevens'!R757),"",TRIM('Klanten gegevens'!R757))</f>
        <v/>
      </c>
      <c r="R812" s="19" t="str">
        <f t="shared" si="163"/>
        <v/>
      </c>
      <c r="S812" s="19" t="str">
        <f t="shared" si="164"/>
        <v/>
      </c>
      <c r="T812" s="19" t="str">
        <f t="shared" si="165"/>
        <v/>
      </c>
      <c r="U812" s="19" t="str">
        <f t="shared" si="166"/>
        <v/>
      </c>
      <c r="X812" s="20" t="str">
        <f>IF(ISBLANK('Klanten gegevens'!S757),"",TRIM('Klanten gegevens'!S757))</f>
        <v/>
      </c>
      <c r="Y812" s="19" t="str">
        <f t="shared" si="167"/>
        <v/>
      </c>
      <c r="Z812" s="20" t="str">
        <f>IF(ISBLANK('Klanten gegevens'!T757),"",TRIM('Klanten gegevens'!T757))</f>
        <v/>
      </c>
      <c r="AA812" s="19" t="str">
        <f t="shared" si="168"/>
        <v/>
      </c>
    </row>
    <row r="813" spans="1:27" x14ac:dyDescent="0.2">
      <c r="A813" s="19" t="str">
        <f>IF(ISBLANK('Klanten gegevens'!A758),"",TRIM(PROPER('Klanten gegevens'!A758)))</f>
        <v>Masaru</v>
      </c>
      <c r="B813" s="19" t="str">
        <f t="shared" si="156"/>
        <v/>
      </c>
      <c r="C813" s="20" t="str">
        <f>IF(ISBLANK('Klanten gegevens'!B758),"",TRIM(PROPER('Klanten gegevens'!B758)))</f>
        <v>Noguchi</v>
      </c>
      <c r="D813" s="19" t="str">
        <f t="shared" si="157"/>
        <v/>
      </c>
      <c r="E813" s="20" t="str">
        <f>IF(ISBLANK('Klanten gegevens'!C758),"",TRIM(PROPER('Klanten gegevens'!C758)))</f>
        <v>1352</v>
      </c>
      <c r="F813" s="19" t="str">
        <f t="shared" si="158"/>
        <v/>
      </c>
      <c r="G813" s="19" t="str">
        <f>IF(F813="double ID",(MATCH(E813,E814:$E$3002,0)),"")</f>
        <v/>
      </c>
      <c r="H813" s="19" t="b">
        <f t="shared" si="159"/>
        <v>0</v>
      </c>
      <c r="I813" s="20" t="str">
        <f>IF(ISBLANK('Klanten gegevens'!D758),"",TRIM('Klanten gegevens'!D758))</f>
        <v>msrngc@hotmail.com</v>
      </c>
      <c r="J813" s="19" t="str">
        <f t="shared" si="160"/>
        <v/>
      </c>
      <c r="K813" s="19" t="str">
        <f>IF(J813="double email",(MATCH(I813,I814:$I$3002,0)),"")</f>
        <v/>
      </c>
      <c r="L813" s="19" t="b">
        <f t="shared" si="161"/>
        <v>0</v>
      </c>
      <c r="M813" s="20" t="str">
        <f>IF(ISBLANK('Klanten gegevens'!E758),"",TRIM('Klanten gegevens'!E758))</f>
        <v>ja</v>
      </c>
      <c r="N813" s="19" t="str">
        <f t="shared" si="162"/>
        <v/>
      </c>
      <c r="Q813" s="20" t="str">
        <f>IF(ISBLANK('Klanten gegevens'!R758),"",TRIM('Klanten gegevens'!R758))</f>
        <v/>
      </c>
      <c r="R813" s="19" t="str">
        <f t="shared" si="163"/>
        <v/>
      </c>
      <c r="S813" s="19" t="str">
        <f t="shared" si="164"/>
        <v/>
      </c>
      <c r="T813" s="19" t="str">
        <f t="shared" si="165"/>
        <v/>
      </c>
      <c r="U813" s="19" t="str">
        <f t="shared" si="166"/>
        <v/>
      </c>
      <c r="X813" s="20" t="str">
        <f>IF(ISBLANK('Klanten gegevens'!S758),"",TRIM('Klanten gegevens'!S758))</f>
        <v/>
      </c>
      <c r="Y813" s="19" t="str">
        <f t="shared" si="167"/>
        <v/>
      </c>
      <c r="Z813" s="20" t="str">
        <f>IF(ISBLANK('Klanten gegevens'!T758),"",TRIM('Klanten gegevens'!T758))</f>
        <v/>
      </c>
      <c r="AA813" s="19" t="str">
        <f t="shared" si="168"/>
        <v/>
      </c>
    </row>
    <row r="814" spans="1:27" x14ac:dyDescent="0.2">
      <c r="A814" s="19" t="str">
        <f>IF(ISBLANK('Klanten gegevens'!A759),"",TRIM(PROPER('Klanten gegevens'!A759)))</f>
        <v>Massimo</v>
      </c>
      <c r="B814" s="19" t="str">
        <f t="shared" si="156"/>
        <v/>
      </c>
      <c r="C814" s="20" t="str">
        <f>IF(ISBLANK('Klanten gegevens'!B759),"",TRIM(PROPER('Klanten gegevens'!B759)))</f>
        <v>Cerri</v>
      </c>
      <c r="D814" s="19" t="str">
        <f t="shared" si="157"/>
        <v/>
      </c>
      <c r="E814" s="20" t="str">
        <f>IF(ISBLANK('Klanten gegevens'!C759),"",TRIM(PROPER('Klanten gegevens'!C759)))</f>
        <v>432</v>
      </c>
      <c r="F814" s="19" t="str">
        <f t="shared" si="158"/>
        <v/>
      </c>
      <c r="G814" s="19" t="str">
        <f>IF(F814="double ID",(MATCH(E814,E815:$E$3002,0)),"")</f>
        <v/>
      </c>
      <c r="H814" s="19" t="b">
        <f t="shared" si="159"/>
        <v>0</v>
      </c>
      <c r="I814" s="20" t="str">
        <f>IF(ISBLANK('Klanten gegevens'!D759),"",TRIM('Klanten gegevens'!D759))</f>
        <v>cerri.massimo@gmail.com</v>
      </c>
      <c r="J814" s="19" t="str">
        <f t="shared" si="160"/>
        <v/>
      </c>
      <c r="K814" s="19" t="str">
        <f>IF(J814="double email",(MATCH(I814,I815:$I$3002,0)),"")</f>
        <v/>
      </c>
      <c r="L814" s="19" t="b">
        <f t="shared" si="161"/>
        <v>0</v>
      </c>
      <c r="M814" s="20" t="str">
        <f>IF(ISBLANK('Klanten gegevens'!E759),"",TRIM('Klanten gegevens'!E759))</f>
        <v>ja</v>
      </c>
      <c r="N814" s="19" t="str">
        <f t="shared" si="162"/>
        <v/>
      </c>
      <c r="Q814" s="20" t="str">
        <f>IF(ISBLANK('Klanten gegevens'!R759),"",TRIM('Klanten gegevens'!R759))</f>
        <v/>
      </c>
      <c r="R814" s="19" t="str">
        <f t="shared" si="163"/>
        <v/>
      </c>
      <c r="S814" s="19" t="str">
        <f t="shared" si="164"/>
        <v/>
      </c>
      <c r="T814" s="19" t="str">
        <f t="shared" si="165"/>
        <v/>
      </c>
      <c r="U814" s="19" t="str">
        <f t="shared" si="166"/>
        <v/>
      </c>
      <c r="X814" s="20" t="str">
        <f>IF(ISBLANK('Klanten gegevens'!S759),"",TRIM('Klanten gegevens'!S759))</f>
        <v/>
      </c>
      <c r="Y814" s="19" t="str">
        <f t="shared" si="167"/>
        <v/>
      </c>
      <c r="Z814" s="20" t="str">
        <f>IF(ISBLANK('Klanten gegevens'!T759),"",TRIM('Klanten gegevens'!T759))</f>
        <v/>
      </c>
      <c r="AA814" s="19" t="str">
        <f t="shared" si="168"/>
        <v/>
      </c>
    </row>
    <row r="815" spans="1:27" x14ac:dyDescent="0.2">
      <c r="A815" s="19" t="str">
        <f>IF(ISBLANK('Klanten gegevens'!A760),"",TRIM(PROPER('Klanten gegevens'!A760)))</f>
        <v>Mateusz</v>
      </c>
      <c r="B815" s="19" t="str">
        <f t="shared" si="156"/>
        <v/>
      </c>
      <c r="C815" s="20" t="str">
        <f>IF(ISBLANK('Klanten gegevens'!B760),"",TRIM(PROPER('Klanten gegevens'!B760)))</f>
        <v>Nadolny</v>
      </c>
      <c r="D815" s="19" t="str">
        <f t="shared" si="157"/>
        <v/>
      </c>
      <c r="E815" s="20" t="str">
        <f>IF(ISBLANK('Klanten gegevens'!C760),"",TRIM(PROPER('Klanten gegevens'!C760)))</f>
        <v>1353</v>
      </c>
      <c r="F815" s="19" t="str">
        <f t="shared" si="158"/>
        <v/>
      </c>
      <c r="G815" s="19" t="str">
        <f>IF(F815="double ID",(MATCH(E815,E816:$E$3002,0)),"")</f>
        <v/>
      </c>
      <c r="H815" s="19" t="b">
        <f t="shared" si="159"/>
        <v>0</v>
      </c>
      <c r="I815" s="20" t="str">
        <f>IF(ISBLANK('Klanten gegevens'!D760),"",TRIM('Klanten gegevens'!D760))</f>
        <v>mat.nadolny@gmail.com</v>
      </c>
      <c r="J815" s="19" t="str">
        <f t="shared" si="160"/>
        <v/>
      </c>
      <c r="K815" s="19" t="str">
        <f>IF(J815="double email",(MATCH(I815,I816:$I$3002,0)),"")</f>
        <v/>
      </c>
      <c r="L815" s="19" t="b">
        <f t="shared" si="161"/>
        <v>0</v>
      </c>
      <c r="M815" s="20" t="str">
        <f>IF(ISBLANK('Klanten gegevens'!E760),"",TRIM('Klanten gegevens'!E760))</f>
        <v>ja</v>
      </c>
      <c r="N815" s="19" t="str">
        <f t="shared" si="162"/>
        <v/>
      </c>
      <c r="Q815" s="20" t="str">
        <f>IF(ISBLANK('Klanten gegevens'!R760),"",TRIM('Klanten gegevens'!R760))</f>
        <v/>
      </c>
      <c r="R815" s="19" t="str">
        <f t="shared" si="163"/>
        <v/>
      </c>
      <c r="S815" s="19" t="str">
        <f t="shared" si="164"/>
        <v/>
      </c>
      <c r="T815" s="19" t="str">
        <f t="shared" si="165"/>
        <v/>
      </c>
      <c r="U815" s="19" t="str">
        <f t="shared" si="166"/>
        <v/>
      </c>
      <c r="X815" s="20" t="str">
        <f>IF(ISBLANK('Klanten gegevens'!S760),"",TRIM('Klanten gegevens'!S760))</f>
        <v/>
      </c>
      <c r="Y815" s="19" t="str">
        <f t="shared" si="167"/>
        <v/>
      </c>
      <c r="Z815" s="20" t="str">
        <f>IF(ISBLANK('Klanten gegevens'!T760),"",TRIM('Klanten gegevens'!T760))</f>
        <v/>
      </c>
      <c r="AA815" s="19" t="str">
        <f t="shared" si="168"/>
        <v/>
      </c>
    </row>
    <row r="816" spans="1:27" x14ac:dyDescent="0.2">
      <c r="A816" s="19" t="str">
        <f>IF(ISBLANK('Klanten gegevens'!A761),"",TRIM(PROPER('Klanten gegevens'!A761)))</f>
        <v>Math</v>
      </c>
      <c r="B816" s="19" t="str">
        <f t="shared" si="156"/>
        <v/>
      </c>
      <c r="C816" s="20" t="str">
        <f>IF(ISBLANK('Klanten gegevens'!B761),"",TRIM(PROPER('Klanten gegevens'!B761)))</f>
        <v>Mourmans</v>
      </c>
      <c r="D816" s="19" t="str">
        <f t="shared" si="157"/>
        <v/>
      </c>
      <c r="E816" s="20" t="str">
        <f>IF(ISBLANK('Klanten gegevens'!C761),"",TRIM(PROPER('Klanten gegevens'!C761)))</f>
        <v>1354</v>
      </c>
      <c r="F816" s="19" t="str">
        <f t="shared" si="158"/>
        <v/>
      </c>
      <c r="G816" s="19" t="str">
        <f>IF(F816="double ID",(MATCH(E816,E817:$E$3002,0)),"")</f>
        <v/>
      </c>
      <c r="H816" s="19" t="b">
        <f t="shared" si="159"/>
        <v>0</v>
      </c>
      <c r="I816" s="20" t="str">
        <f>IF(ISBLANK('Klanten gegevens'!D761),"",TRIM('Klanten gegevens'!D761))</f>
        <v>mourmans@home.nl</v>
      </c>
      <c r="J816" s="19" t="str">
        <f t="shared" si="160"/>
        <v/>
      </c>
      <c r="K816" s="19" t="str">
        <f>IF(J816="double email",(MATCH(I816,I817:$I$3002,0)),"")</f>
        <v/>
      </c>
      <c r="L816" s="19" t="b">
        <f t="shared" si="161"/>
        <v>0</v>
      </c>
      <c r="M816" s="20" t="str">
        <f>IF(ISBLANK('Klanten gegevens'!E761),"",TRIM('Klanten gegevens'!E761))</f>
        <v>ja</v>
      </c>
      <c r="N816" s="19" t="str">
        <f t="shared" si="162"/>
        <v/>
      </c>
      <c r="Q816" s="20" t="str">
        <f>IF(ISBLANK('Klanten gegevens'!R761),"",TRIM('Klanten gegevens'!R761))</f>
        <v/>
      </c>
      <c r="R816" s="19" t="str">
        <f t="shared" si="163"/>
        <v/>
      </c>
      <c r="S816" s="19" t="str">
        <f t="shared" si="164"/>
        <v/>
      </c>
      <c r="T816" s="19" t="str">
        <f t="shared" si="165"/>
        <v/>
      </c>
      <c r="U816" s="19" t="str">
        <f t="shared" si="166"/>
        <v/>
      </c>
      <c r="X816" s="20" t="str">
        <f>IF(ISBLANK('Klanten gegevens'!S761),"",TRIM('Klanten gegevens'!S761))</f>
        <v/>
      </c>
      <c r="Y816" s="19" t="str">
        <f t="shared" si="167"/>
        <v/>
      </c>
      <c r="Z816" s="20" t="str">
        <f>IF(ISBLANK('Klanten gegevens'!T761),"",TRIM('Klanten gegevens'!T761))</f>
        <v/>
      </c>
      <c r="AA816" s="19" t="str">
        <f t="shared" si="168"/>
        <v/>
      </c>
    </row>
    <row r="817" spans="1:27" x14ac:dyDescent="0.2">
      <c r="A817" s="19" t="str">
        <f>IF(ISBLANK('Klanten gegevens'!A762),"",TRIM(PROPER('Klanten gegevens'!A762)))</f>
        <v>Matthijs</v>
      </c>
      <c r="B817" s="19" t="str">
        <f t="shared" si="156"/>
        <v/>
      </c>
      <c r="C817" s="20" t="str">
        <f>IF(ISBLANK('Klanten gegevens'!B762),"",TRIM(PROPER('Klanten gegevens'!B762)))</f>
        <v>Kusters</v>
      </c>
      <c r="D817" s="19" t="str">
        <f t="shared" si="157"/>
        <v/>
      </c>
      <c r="E817" s="20" t="str">
        <f>IF(ISBLANK('Klanten gegevens'!C762),"",TRIM(PROPER('Klanten gegevens'!C762)))</f>
        <v>1355</v>
      </c>
      <c r="F817" s="19" t="str">
        <f t="shared" si="158"/>
        <v/>
      </c>
      <c r="G817" s="19" t="str">
        <f>IF(F817="double ID",(MATCH(E817,E818:$E$3002,0)),"")</f>
        <v/>
      </c>
      <c r="H817" s="19" t="b">
        <f t="shared" si="159"/>
        <v>0</v>
      </c>
      <c r="I817" s="20" t="str">
        <f>IF(ISBLANK('Klanten gegevens'!D762),"",TRIM('Klanten gegevens'!D762))</f>
        <v>matthijskusters@hotmail.com</v>
      </c>
      <c r="J817" s="19" t="str">
        <f t="shared" si="160"/>
        <v/>
      </c>
      <c r="K817" s="19" t="str">
        <f>IF(J817="double email",(MATCH(I817,I818:$I$3002,0)),"")</f>
        <v/>
      </c>
      <c r="L817" s="19" t="b">
        <f t="shared" si="161"/>
        <v>0</v>
      </c>
      <c r="M817" s="20" t="str">
        <f>IF(ISBLANK('Klanten gegevens'!E762),"",TRIM('Klanten gegevens'!E762))</f>
        <v>ja</v>
      </c>
      <c r="N817" s="19" t="str">
        <f t="shared" si="162"/>
        <v/>
      </c>
      <c r="Q817" s="20" t="str">
        <f>IF(ISBLANK('Klanten gegevens'!R762),"",TRIM('Klanten gegevens'!R762))</f>
        <v/>
      </c>
      <c r="R817" s="19" t="str">
        <f t="shared" si="163"/>
        <v/>
      </c>
      <c r="S817" s="19" t="str">
        <f t="shared" si="164"/>
        <v/>
      </c>
      <c r="T817" s="19" t="str">
        <f t="shared" si="165"/>
        <v/>
      </c>
      <c r="U817" s="19" t="str">
        <f t="shared" si="166"/>
        <v/>
      </c>
      <c r="X817" s="20" t="str">
        <f>IF(ISBLANK('Klanten gegevens'!S762),"",TRIM('Klanten gegevens'!S762))</f>
        <v/>
      </c>
      <c r="Y817" s="19" t="str">
        <f t="shared" si="167"/>
        <v/>
      </c>
      <c r="Z817" s="20" t="str">
        <f>IF(ISBLANK('Klanten gegevens'!T762),"",TRIM('Klanten gegevens'!T762))</f>
        <v/>
      </c>
      <c r="AA817" s="19" t="str">
        <f t="shared" si="168"/>
        <v/>
      </c>
    </row>
    <row r="818" spans="1:27" x14ac:dyDescent="0.2">
      <c r="A818" s="19" t="str">
        <f>IF(ISBLANK('Klanten gegevens'!A763),"",TRIM(PROPER('Klanten gegevens'!A763)))</f>
        <v>Maud</v>
      </c>
      <c r="B818" s="19" t="str">
        <f t="shared" si="156"/>
        <v/>
      </c>
      <c r="C818" s="20" t="str">
        <f>IF(ISBLANK('Klanten gegevens'!B763),"",TRIM(PROPER('Klanten gegevens'!B763)))</f>
        <v>Pluijmen</v>
      </c>
      <c r="D818" s="19" t="str">
        <f t="shared" si="157"/>
        <v/>
      </c>
      <c r="E818" s="20" t="str">
        <f>IF(ISBLANK('Klanten gegevens'!C763),"",TRIM(PROPER('Klanten gegevens'!C763)))</f>
        <v>1356</v>
      </c>
      <c r="F818" s="19" t="str">
        <f t="shared" si="158"/>
        <v/>
      </c>
      <c r="G818" s="19" t="str">
        <f>IF(F818="double ID",(MATCH(E818,E819:$E$3002,0)),"")</f>
        <v/>
      </c>
      <c r="H818" s="19" t="b">
        <f t="shared" si="159"/>
        <v>0</v>
      </c>
      <c r="I818" s="20" t="str">
        <f>IF(ISBLANK('Klanten gegevens'!D763),"",TRIM('Klanten gegevens'!D763))</f>
        <v>mpluijmen@hotmail.com</v>
      </c>
      <c r="J818" s="19" t="str">
        <f t="shared" si="160"/>
        <v/>
      </c>
      <c r="K818" s="19" t="str">
        <f>IF(J818="double email",(MATCH(I818,I819:$I$3002,0)),"")</f>
        <v/>
      </c>
      <c r="L818" s="19" t="b">
        <f t="shared" si="161"/>
        <v>0</v>
      </c>
      <c r="M818" s="20" t="str">
        <f>IF(ISBLANK('Klanten gegevens'!E763),"",TRIM('Klanten gegevens'!E763))</f>
        <v>ja</v>
      </c>
      <c r="N818" s="19" t="str">
        <f t="shared" si="162"/>
        <v/>
      </c>
      <c r="Q818" s="20" t="str">
        <f>IF(ISBLANK('Klanten gegevens'!R763),"",TRIM('Klanten gegevens'!R763))</f>
        <v/>
      </c>
      <c r="R818" s="19" t="str">
        <f t="shared" si="163"/>
        <v/>
      </c>
      <c r="S818" s="19" t="str">
        <f t="shared" si="164"/>
        <v/>
      </c>
      <c r="T818" s="19" t="str">
        <f t="shared" si="165"/>
        <v/>
      </c>
      <c r="U818" s="19" t="str">
        <f t="shared" si="166"/>
        <v/>
      </c>
      <c r="X818" s="20" t="str">
        <f>IF(ISBLANK('Klanten gegevens'!S763),"",TRIM('Klanten gegevens'!S763))</f>
        <v/>
      </c>
      <c r="Y818" s="19" t="str">
        <f t="shared" si="167"/>
        <v/>
      </c>
      <c r="Z818" s="20" t="str">
        <f>IF(ISBLANK('Klanten gegevens'!T763),"",TRIM('Klanten gegevens'!T763))</f>
        <v/>
      </c>
      <c r="AA818" s="19" t="str">
        <f t="shared" si="168"/>
        <v/>
      </c>
    </row>
    <row r="819" spans="1:27" x14ac:dyDescent="0.2">
      <c r="A819" s="19" t="str">
        <f>IF(ISBLANK('Klanten gegevens'!A764),"",TRIM(PROPER('Klanten gegevens'!A764)))</f>
        <v>Maureen</v>
      </c>
      <c r="B819" s="19" t="str">
        <f t="shared" si="156"/>
        <v/>
      </c>
      <c r="C819" s="20" t="str">
        <f>IF(ISBLANK('Klanten gegevens'!B764),"",TRIM(PROPER('Klanten gegevens'!B764)))</f>
        <v>Boelens</v>
      </c>
      <c r="D819" s="19" t="str">
        <f t="shared" si="157"/>
        <v/>
      </c>
      <c r="E819" s="20" t="str">
        <f>IF(ISBLANK('Klanten gegevens'!C764),"",TRIM(PROPER('Klanten gegevens'!C764)))</f>
        <v>360</v>
      </c>
      <c r="F819" s="19" t="str">
        <f t="shared" si="158"/>
        <v/>
      </c>
      <c r="G819" s="19" t="str">
        <f>IF(F819="double ID",(MATCH(E819,E820:$E$3002,0)),"")</f>
        <v/>
      </c>
      <c r="H819" s="19" t="b">
        <f t="shared" si="159"/>
        <v>0</v>
      </c>
      <c r="I819" s="20" t="str">
        <f>IF(ISBLANK('Klanten gegevens'!D764),"",TRIM('Klanten gegevens'!D764))</f>
        <v>maureen.boelens@me.com</v>
      </c>
      <c r="J819" s="19" t="str">
        <f t="shared" si="160"/>
        <v/>
      </c>
      <c r="K819" s="19" t="str">
        <f>IF(J819="double email",(MATCH(I819,I820:$I$3002,0)),"")</f>
        <v/>
      </c>
      <c r="L819" s="19" t="b">
        <f t="shared" si="161"/>
        <v>0</v>
      </c>
      <c r="M819" s="20" t="str">
        <f>IF(ISBLANK('Klanten gegevens'!E764),"",TRIM('Klanten gegevens'!E764))</f>
        <v>ja</v>
      </c>
      <c r="N819" s="19" t="str">
        <f t="shared" si="162"/>
        <v/>
      </c>
      <c r="Q819" s="20" t="str">
        <f>IF(ISBLANK('Klanten gegevens'!R764),"",TRIM('Klanten gegevens'!R764))</f>
        <v/>
      </c>
      <c r="R819" s="19" t="str">
        <f t="shared" si="163"/>
        <v/>
      </c>
      <c r="S819" s="19" t="str">
        <f t="shared" si="164"/>
        <v/>
      </c>
      <c r="T819" s="19" t="str">
        <f t="shared" si="165"/>
        <v/>
      </c>
      <c r="U819" s="19" t="str">
        <f t="shared" si="166"/>
        <v/>
      </c>
      <c r="X819" s="20" t="str">
        <f>IF(ISBLANK('Klanten gegevens'!S764),"",TRIM('Klanten gegevens'!S764))</f>
        <v/>
      </c>
      <c r="Y819" s="19" t="str">
        <f t="shared" si="167"/>
        <v/>
      </c>
      <c r="Z819" s="20" t="str">
        <f>IF(ISBLANK('Klanten gegevens'!T764),"",TRIM('Klanten gegevens'!T764))</f>
        <v/>
      </c>
      <c r="AA819" s="19" t="str">
        <f t="shared" si="168"/>
        <v/>
      </c>
    </row>
    <row r="820" spans="1:27" x14ac:dyDescent="0.2">
      <c r="A820" s="19" t="str">
        <f>IF(ISBLANK('Klanten gegevens'!A765),"",TRIM(PROPER('Klanten gegevens'!A765)))</f>
        <v>Maurice</v>
      </c>
      <c r="B820" s="19" t="str">
        <f t="shared" si="156"/>
        <v/>
      </c>
      <c r="C820" s="20" t="str">
        <f>IF(ISBLANK('Klanten gegevens'!B765),"",TRIM(PROPER('Klanten gegevens'!B765)))</f>
        <v>Foppen</v>
      </c>
      <c r="D820" s="19" t="str">
        <f t="shared" si="157"/>
        <v/>
      </c>
      <c r="E820" s="20" t="str">
        <f>IF(ISBLANK('Klanten gegevens'!C765),"",TRIM(PROPER('Klanten gegevens'!C765)))</f>
        <v>587</v>
      </c>
      <c r="F820" s="19" t="str">
        <f t="shared" si="158"/>
        <v/>
      </c>
      <c r="G820" s="19" t="str">
        <f>IF(F820="double ID",(MATCH(E820,E821:$E$3002,0)),"")</f>
        <v/>
      </c>
      <c r="H820" s="19" t="b">
        <f t="shared" si="159"/>
        <v>0</v>
      </c>
      <c r="I820" s="20" t="str">
        <f>IF(ISBLANK('Klanten gegevens'!D765),"",TRIM('Klanten gegevens'!D765))</f>
        <v>lucapipa@outlook.com</v>
      </c>
      <c r="J820" s="19" t="str">
        <f t="shared" si="160"/>
        <v/>
      </c>
      <c r="K820" s="19" t="str">
        <f>IF(J820="double email",(MATCH(I820,I821:$I$3002,0)),"")</f>
        <v/>
      </c>
      <c r="L820" s="19" t="b">
        <f t="shared" si="161"/>
        <v>0</v>
      </c>
      <c r="M820" s="20" t="str">
        <f>IF(ISBLANK('Klanten gegevens'!E765),"",TRIM('Klanten gegevens'!E765))</f>
        <v>ja</v>
      </c>
      <c r="N820" s="19" t="str">
        <f t="shared" si="162"/>
        <v/>
      </c>
      <c r="Q820" s="20" t="str">
        <f>IF(ISBLANK('Klanten gegevens'!R765),"",TRIM('Klanten gegevens'!R765))</f>
        <v/>
      </c>
      <c r="R820" s="19" t="str">
        <f t="shared" si="163"/>
        <v/>
      </c>
      <c r="S820" s="19" t="str">
        <f t="shared" si="164"/>
        <v/>
      </c>
      <c r="T820" s="19" t="str">
        <f t="shared" si="165"/>
        <v/>
      </c>
      <c r="U820" s="19" t="str">
        <f t="shared" si="166"/>
        <v/>
      </c>
      <c r="X820" s="20" t="str">
        <f>IF(ISBLANK('Klanten gegevens'!S765),"",TRIM('Klanten gegevens'!S765))</f>
        <v/>
      </c>
      <c r="Y820" s="19" t="str">
        <f t="shared" si="167"/>
        <v/>
      </c>
      <c r="Z820" s="20" t="str">
        <f>IF(ISBLANK('Klanten gegevens'!T765),"",TRIM('Klanten gegevens'!T765))</f>
        <v/>
      </c>
      <c r="AA820" s="19" t="str">
        <f t="shared" si="168"/>
        <v/>
      </c>
    </row>
    <row r="821" spans="1:27" x14ac:dyDescent="0.2">
      <c r="A821" s="19" t="e">
        <f>IF(ISBLANK('Klanten gegevens'!#REF!),"",TRIM(PROPER('Klanten gegevens'!#REF!)))</f>
        <v>#REF!</v>
      </c>
      <c r="B821" s="19" t="e">
        <f t="shared" si="156"/>
        <v>#REF!</v>
      </c>
      <c r="C821" s="20" t="e">
        <f>IF(ISBLANK('Klanten gegevens'!#REF!),"",TRIM(PROPER('Klanten gegevens'!#REF!)))</f>
        <v>#REF!</v>
      </c>
      <c r="D821" s="19" t="e">
        <f t="shared" si="157"/>
        <v>#REF!</v>
      </c>
      <c r="E821" s="20" t="e">
        <f>IF(ISBLANK('Klanten gegevens'!#REF!),"",TRIM(PROPER('Klanten gegevens'!#REF!)))</f>
        <v>#REF!</v>
      </c>
      <c r="F821" s="19" t="e">
        <f t="shared" si="158"/>
        <v>#REF!</v>
      </c>
      <c r="G821" s="19" t="e">
        <f>IF(F821="double ID",(MATCH(E821,E822:$E$3002,0)),"")</f>
        <v>#REF!</v>
      </c>
      <c r="H821" s="19" t="b">
        <f t="shared" si="159"/>
        <v>0</v>
      </c>
      <c r="I821" s="20" t="e">
        <f>IF(ISBLANK('Klanten gegevens'!#REF!),"",TRIM('Klanten gegevens'!#REF!))</f>
        <v>#REF!</v>
      </c>
      <c r="J821" s="19" t="e">
        <f t="shared" si="160"/>
        <v>#REF!</v>
      </c>
      <c r="K821" s="19" t="e">
        <f>IF(J821="double email",(MATCH(I821,I822:$I$3002,0)),"")</f>
        <v>#REF!</v>
      </c>
      <c r="L821" s="19" t="b">
        <f t="shared" si="161"/>
        <v>0</v>
      </c>
      <c r="M821" s="20" t="e">
        <f>IF(ISBLANK('Klanten gegevens'!#REF!),"",TRIM('Klanten gegevens'!#REF!))</f>
        <v>#REF!</v>
      </c>
      <c r="N821" s="19" t="e">
        <f t="shared" si="162"/>
        <v>#REF!</v>
      </c>
      <c r="Q821" s="20" t="e">
        <f>IF(ISBLANK('Klanten gegevens'!#REF!),"",TRIM('Klanten gegevens'!#REF!))</f>
        <v>#REF!</v>
      </c>
      <c r="R821" s="19" t="e">
        <f t="shared" si="163"/>
        <v>#REF!</v>
      </c>
      <c r="S821" s="19" t="e">
        <f t="shared" si="164"/>
        <v>#REF!</v>
      </c>
      <c r="T821" s="19" t="e">
        <f t="shared" si="165"/>
        <v>#REF!</v>
      </c>
      <c r="U821" s="19" t="e">
        <f t="shared" si="166"/>
        <v>#REF!</v>
      </c>
      <c r="X821" s="20" t="e">
        <f>IF(ISBLANK('Klanten gegevens'!#REF!),"",TRIM('Klanten gegevens'!#REF!))</f>
        <v>#REF!</v>
      </c>
      <c r="Y821" s="19" t="e">
        <f t="shared" si="167"/>
        <v>#REF!</v>
      </c>
      <c r="Z821" s="20" t="e">
        <f>IF(ISBLANK('Klanten gegevens'!#REF!),"",TRIM('Klanten gegevens'!#REF!))</f>
        <v>#REF!</v>
      </c>
      <c r="AA821" s="19" t="e">
        <f t="shared" si="168"/>
        <v>#REF!</v>
      </c>
    </row>
    <row r="822" spans="1:27" x14ac:dyDescent="0.2">
      <c r="A822" s="19" t="str">
        <f>IF(ISBLANK('Klanten gegevens'!A766),"",TRIM(PROPER('Klanten gegevens'!A766)))</f>
        <v>Max</v>
      </c>
      <c r="B822" s="19" t="str">
        <f t="shared" si="156"/>
        <v/>
      </c>
      <c r="C822" s="20" t="str">
        <f>IF(ISBLANK('Klanten gegevens'!B766),"",TRIM(PROPER('Klanten gegevens'!B766)))</f>
        <v>Molenaers</v>
      </c>
      <c r="D822" s="19" t="str">
        <f t="shared" si="157"/>
        <v/>
      </c>
      <c r="E822" s="20" t="str">
        <f>IF(ISBLANK('Klanten gegevens'!C766),"",TRIM(PROPER('Klanten gegevens'!C766)))</f>
        <v>1358</v>
      </c>
      <c r="F822" s="19" t="str">
        <f t="shared" si="158"/>
        <v/>
      </c>
      <c r="G822" s="19" t="str">
        <f>IF(F822="double ID",(MATCH(E822,E823:$E$3002,0)),"")</f>
        <v/>
      </c>
      <c r="H822" s="19" t="b">
        <f t="shared" si="159"/>
        <v>0</v>
      </c>
      <c r="I822" s="20" t="str">
        <f>IF(ISBLANK('Klanten gegevens'!D766),"",TRIM('Klanten gegevens'!D766))</f>
        <v>nikmax_molenaers@hotmail.com</v>
      </c>
      <c r="J822" s="19" t="str">
        <f t="shared" si="160"/>
        <v/>
      </c>
      <c r="K822" s="19" t="str">
        <f>IF(J822="double email",(MATCH(I822,I823:$I$3002,0)),"")</f>
        <v/>
      </c>
      <c r="L822" s="19" t="b">
        <f t="shared" si="161"/>
        <v>0</v>
      </c>
      <c r="M822" s="20" t="str">
        <f>IF(ISBLANK('Klanten gegevens'!E766),"",TRIM('Klanten gegevens'!E766))</f>
        <v>ja</v>
      </c>
      <c r="N822" s="19" t="str">
        <f t="shared" si="162"/>
        <v/>
      </c>
      <c r="Q822" s="20" t="str">
        <f>IF(ISBLANK('Klanten gegevens'!R766),"",TRIM('Klanten gegevens'!R766))</f>
        <v/>
      </c>
      <c r="R822" s="19" t="str">
        <f t="shared" si="163"/>
        <v/>
      </c>
      <c r="S822" s="19" t="str">
        <f t="shared" si="164"/>
        <v/>
      </c>
      <c r="T822" s="19" t="str">
        <f t="shared" si="165"/>
        <v/>
      </c>
      <c r="U822" s="19" t="str">
        <f t="shared" si="166"/>
        <v/>
      </c>
      <c r="X822" s="20" t="str">
        <f>IF(ISBLANK('Klanten gegevens'!S766),"",TRIM('Klanten gegevens'!S766))</f>
        <v/>
      </c>
      <c r="Y822" s="19" t="str">
        <f t="shared" si="167"/>
        <v/>
      </c>
      <c r="Z822" s="20" t="str">
        <f>IF(ISBLANK('Klanten gegevens'!T766),"",TRIM('Klanten gegevens'!T766))</f>
        <v/>
      </c>
      <c r="AA822" s="19" t="str">
        <f t="shared" si="168"/>
        <v/>
      </c>
    </row>
    <row r="823" spans="1:27" x14ac:dyDescent="0.2">
      <c r="A823" s="19" t="str">
        <f>IF(ISBLANK('Klanten gegevens'!A767),"",TRIM(PROPER('Klanten gegevens'!A767)))</f>
        <v>Maxime</v>
      </c>
      <c r="B823" s="19" t="str">
        <f t="shared" si="156"/>
        <v/>
      </c>
      <c r="C823" s="20" t="str">
        <f>IF(ISBLANK('Klanten gegevens'!B767),"",TRIM(PROPER('Klanten gegevens'!B767)))</f>
        <v>Welie</v>
      </c>
      <c r="D823" s="19" t="str">
        <f t="shared" si="157"/>
        <v/>
      </c>
      <c r="E823" s="20" t="str">
        <f>IF(ISBLANK('Klanten gegevens'!C767),"",TRIM(PROPER('Klanten gegevens'!C767)))</f>
        <v>1359</v>
      </c>
      <c r="F823" s="19" t="str">
        <f t="shared" si="158"/>
        <v/>
      </c>
      <c r="G823" s="19" t="str">
        <f>IF(F823="double ID",(MATCH(E823,E824:$E$3002,0)),"")</f>
        <v/>
      </c>
      <c r="H823" s="19" t="b">
        <f t="shared" si="159"/>
        <v>0</v>
      </c>
      <c r="I823" s="20" t="str">
        <f>IF(ISBLANK('Klanten gegevens'!D767),"",TRIM('Klanten gegevens'!D767))</f>
        <v>maximewelie@gmail.com</v>
      </c>
      <c r="J823" s="19" t="str">
        <f t="shared" si="160"/>
        <v/>
      </c>
      <c r="K823" s="19" t="str">
        <f>IF(J823="double email",(MATCH(I823,I824:$I$3002,0)),"")</f>
        <v/>
      </c>
      <c r="L823" s="19" t="b">
        <f t="shared" si="161"/>
        <v>0</v>
      </c>
      <c r="M823" s="20" t="str">
        <f>IF(ISBLANK('Klanten gegevens'!E767),"",TRIM('Klanten gegevens'!E767))</f>
        <v>ja</v>
      </c>
      <c r="N823" s="19" t="str">
        <f t="shared" si="162"/>
        <v/>
      </c>
      <c r="Q823" s="20" t="str">
        <f>IF(ISBLANK('Klanten gegevens'!R767),"",TRIM('Klanten gegevens'!R767))</f>
        <v/>
      </c>
      <c r="R823" s="19" t="str">
        <f t="shared" si="163"/>
        <v/>
      </c>
      <c r="S823" s="19" t="str">
        <f t="shared" si="164"/>
        <v/>
      </c>
      <c r="T823" s="19" t="str">
        <f t="shared" si="165"/>
        <v/>
      </c>
      <c r="U823" s="19" t="str">
        <f t="shared" si="166"/>
        <v/>
      </c>
      <c r="X823" s="20" t="str">
        <f>IF(ISBLANK('Klanten gegevens'!S767),"",TRIM('Klanten gegevens'!S767))</f>
        <v/>
      </c>
      <c r="Y823" s="19" t="str">
        <f t="shared" si="167"/>
        <v/>
      </c>
      <c r="Z823" s="20" t="str">
        <f>IF(ISBLANK('Klanten gegevens'!T767),"",TRIM('Klanten gegevens'!T767))</f>
        <v/>
      </c>
      <c r="AA823" s="19" t="str">
        <f t="shared" si="168"/>
        <v/>
      </c>
    </row>
    <row r="824" spans="1:27" x14ac:dyDescent="0.2">
      <c r="A824" s="19" t="str">
        <f>IF(ISBLANK('Klanten gegevens'!A768),"",TRIM(PROPER('Klanten gegevens'!A768)))</f>
        <v>Maximilian</v>
      </c>
      <c r="B824" s="19" t="str">
        <f t="shared" si="156"/>
        <v/>
      </c>
      <c r="C824" s="20" t="str">
        <f>IF(ISBLANK('Klanten gegevens'!B768),"",TRIM(PROPER('Klanten gegevens'!B768)))</f>
        <v>Timmermann</v>
      </c>
      <c r="D824" s="19" t="str">
        <f t="shared" si="157"/>
        <v/>
      </c>
      <c r="E824" s="20" t="str">
        <f>IF(ISBLANK('Klanten gegevens'!C768),"",TRIM(PROPER('Klanten gegevens'!C768)))</f>
        <v>1360</v>
      </c>
      <c r="F824" s="19" t="str">
        <f t="shared" si="158"/>
        <v/>
      </c>
      <c r="G824" s="19" t="str">
        <f>IF(F824="double ID",(MATCH(E824,E825:$E$3002,0)),"")</f>
        <v/>
      </c>
      <c r="H824" s="19" t="b">
        <f t="shared" si="159"/>
        <v>0</v>
      </c>
      <c r="I824" s="20" t="str">
        <f>IF(ISBLANK('Klanten gegevens'!D768),"",TRIM('Klanten gegevens'!D768))</f>
        <v>m.timmermann96@gmx.be</v>
      </c>
      <c r="J824" s="19" t="str">
        <f t="shared" si="160"/>
        <v/>
      </c>
      <c r="K824" s="19" t="str">
        <f>IF(J824="double email",(MATCH(I824,I825:$I$3002,0)),"")</f>
        <v/>
      </c>
      <c r="L824" s="19" t="b">
        <f t="shared" si="161"/>
        <v>0</v>
      </c>
      <c r="M824" s="20" t="str">
        <f>IF(ISBLANK('Klanten gegevens'!E768),"",TRIM('Klanten gegevens'!E768))</f>
        <v>ja</v>
      </c>
      <c r="N824" s="19" t="str">
        <f t="shared" si="162"/>
        <v/>
      </c>
      <c r="Q824" s="20" t="str">
        <f>IF(ISBLANK('Klanten gegevens'!R768),"",TRIM('Klanten gegevens'!R768))</f>
        <v/>
      </c>
      <c r="R824" s="19" t="str">
        <f t="shared" si="163"/>
        <v/>
      </c>
      <c r="S824" s="19" t="str">
        <f t="shared" si="164"/>
        <v/>
      </c>
      <c r="T824" s="19" t="str">
        <f t="shared" si="165"/>
        <v/>
      </c>
      <c r="U824" s="19" t="str">
        <f t="shared" si="166"/>
        <v/>
      </c>
      <c r="X824" s="20" t="str">
        <f>IF(ISBLANK('Klanten gegevens'!S768),"",TRIM('Klanten gegevens'!S768))</f>
        <v/>
      </c>
      <c r="Y824" s="19" t="str">
        <f t="shared" si="167"/>
        <v/>
      </c>
      <c r="Z824" s="20" t="str">
        <f>IF(ISBLANK('Klanten gegevens'!T768),"",TRIM('Klanten gegevens'!T768))</f>
        <v/>
      </c>
      <c r="AA824" s="19" t="str">
        <f t="shared" si="168"/>
        <v/>
      </c>
    </row>
    <row r="825" spans="1:27" x14ac:dyDescent="0.2">
      <c r="A825" s="19" t="str">
        <f>IF(ISBLANK('Klanten gegevens'!A769),"",TRIM(PROPER('Klanten gegevens'!A769)))</f>
        <v>Mayya</v>
      </c>
      <c r="B825" s="19" t="str">
        <f t="shared" si="156"/>
        <v/>
      </c>
      <c r="C825" s="20" t="str">
        <f>IF(ISBLANK('Klanten gegevens'!B769),"",TRIM(PROPER('Klanten gegevens'!B769)))</f>
        <v>Aprosina</v>
      </c>
      <c r="D825" s="19" t="str">
        <f t="shared" si="157"/>
        <v/>
      </c>
      <c r="E825" s="20" t="str">
        <f>IF(ISBLANK('Klanten gegevens'!C769),"",TRIM(PROPER('Klanten gegevens'!C769)))</f>
        <v>11</v>
      </c>
      <c r="F825" s="19" t="str">
        <f t="shared" si="158"/>
        <v/>
      </c>
      <c r="G825" s="19" t="str">
        <f>IF(F825="double ID",(MATCH(E825,E826:$E$3002,0)),"")</f>
        <v/>
      </c>
      <c r="H825" s="19" t="b">
        <f t="shared" si="159"/>
        <v>0</v>
      </c>
      <c r="I825" s="20" t="str">
        <f>IF(ISBLANK('Klanten gegevens'!D769),"",TRIM('Klanten gegevens'!D769))</f>
        <v>densteysi@gmail.com</v>
      </c>
      <c r="J825" s="19" t="str">
        <f t="shared" si="160"/>
        <v/>
      </c>
      <c r="K825" s="19" t="str">
        <f>IF(J825="double email",(MATCH(I825,I826:$I$3002,0)),"")</f>
        <v/>
      </c>
      <c r="L825" s="19" t="b">
        <f t="shared" si="161"/>
        <v>0</v>
      </c>
      <c r="M825" s="20" t="str">
        <f>IF(ISBLANK('Klanten gegevens'!E769),"",TRIM('Klanten gegevens'!E769))</f>
        <v>ja</v>
      </c>
      <c r="N825" s="19" t="str">
        <f t="shared" si="162"/>
        <v/>
      </c>
      <c r="Q825" s="20" t="str">
        <f>IF(ISBLANK('Klanten gegevens'!R769),"",TRIM('Klanten gegevens'!R769))</f>
        <v/>
      </c>
      <c r="R825" s="19" t="str">
        <f t="shared" si="163"/>
        <v/>
      </c>
      <c r="S825" s="19" t="str">
        <f t="shared" si="164"/>
        <v/>
      </c>
      <c r="T825" s="19" t="str">
        <f t="shared" si="165"/>
        <v/>
      </c>
      <c r="U825" s="19" t="str">
        <f t="shared" si="166"/>
        <v/>
      </c>
      <c r="X825" s="20" t="str">
        <f>IF(ISBLANK('Klanten gegevens'!S769),"",TRIM('Klanten gegevens'!S769))</f>
        <v/>
      </c>
      <c r="Y825" s="19" t="str">
        <f t="shared" si="167"/>
        <v/>
      </c>
      <c r="Z825" s="20" t="str">
        <f>IF(ISBLANK('Klanten gegevens'!T769),"",TRIM('Klanten gegevens'!T769))</f>
        <v/>
      </c>
      <c r="AA825" s="19" t="str">
        <f t="shared" si="168"/>
        <v/>
      </c>
    </row>
    <row r="826" spans="1:27" x14ac:dyDescent="0.2">
      <c r="A826" s="19" t="str">
        <f>IF(ISBLANK('Klanten gegevens'!A770),"",TRIM(PROPER('Klanten gegevens'!A770)))</f>
        <v>Melanie Almendra</v>
      </c>
      <c r="B826" s="19" t="str">
        <f t="shared" si="156"/>
        <v/>
      </c>
      <c r="C826" s="20" t="str">
        <f>IF(ISBLANK('Klanten gegevens'!B770),"",TRIM(PROPER('Klanten gegevens'!B770)))</f>
        <v>Marquez</v>
      </c>
      <c r="D826" s="19" t="str">
        <f t="shared" si="157"/>
        <v/>
      </c>
      <c r="E826" s="20" t="str">
        <f>IF(ISBLANK('Klanten gegevens'!C770),"",TRIM(PROPER('Klanten gegevens'!C770)))</f>
        <v>1361</v>
      </c>
      <c r="F826" s="19" t="str">
        <f t="shared" si="158"/>
        <v/>
      </c>
      <c r="G826" s="19" t="str">
        <f>IF(F826="double ID",(MATCH(E826,E827:$E$3002,0)),"")</f>
        <v/>
      </c>
      <c r="H826" s="19" t="b">
        <f t="shared" si="159"/>
        <v>0</v>
      </c>
      <c r="I826" s="20" t="str">
        <f>IF(ISBLANK('Klanten gegevens'!D770),"",TRIM('Klanten gegevens'!D770))</f>
        <v>melaniealmendra@hotmail.com</v>
      </c>
      <c r="J826" s="19" t="str">
        <f t="shared" si="160"/>
        <v/>
      </c>
      <c r="K826" s="19" t="str">
        <f>IF(J826="double email",(MATCH(I826,I827:$I$3002,0)),"")</f>
        <v/>
      </c>
      <c r="L826" s="19" t="b">
        <f t="shared" si="161"/>
        <v>0</v>
      </c>
      <c r="M826" s="20" t="str">
        <f>IF(ISBLANK('Klanten gegevens'!E770),"",TRIM('Klanten gegevens'!E770))</f>
        <v>ja</v>
      </c>
      <c r="N826" s="19" t="str">
        <f t="shared" si="162"/>
        <v/>
      </c>
      <c r="Q826" s="20" t="str">
        <f>IF(ISBLANK('Klanten gegevens'!R770),"",TRIM('Klanten gegevens'!R770))</f>
        <v/>
      </c>
      <c r="R826" s="19" t="str">
        <f t="shared" si="163"/>
        <v/>
      </c>
      <c r="S826" s="19" t="str">
        <f t="shared" si="164"/>
        <v/>
      </c>
      <c r="T826" s="19" t="str">
        <f t="shared" si="165"/>
        <v/>
      </c>
      <c r="U826" s="19" t="str">
        <f t="shared" si="166"/>
        <v/>
      </c>
      <c r="X826" s="20" t="str">
        <f>IF(ISBLANK('Klanten gegevens'!S770),"",TRIM('Klanten gegevens'!S770))</f>
        <v/>
      </c>
      <c r="Y826" s="19" t="str">
        <f t="shared" si="167"/>
        <v/>
      </c>
      <c r="Z826" s="20" t="str">
        <f>IF(ISBLANK('Klanten gegevens'!T770),"",TRIM('Klanten gegevens'!T770))</f>
        <v/>
      </c>
      <c r="AA826" s="19" t="str">
        <f t="shared" si="168"/>
        <v/>
      </c>
    </row>
    <row r="827" spans="1:27" x14ac:dyDescent="0.2">
      <c r="A827" s="19" t="str">
        <f>IF(ISBLANK('Klanten gegevens'!A771),"",TRIM(PROPER('Klanten gegevens'!A771)))</f>
        <v>Melina</v>
      </c>
      <c r="B827" s="19" t="str">
        <f t="shared" si="156"/>
        <v/>
      </c>
      <c r="C827" s="20" t="str">
        <f>IF(ISBLANK('Klanten gegevens'!B771),"",TRIM(PROPER('Klanten gegevens'!B771)))</f>
        <v>Victor</v>
      </c>
      <c r="D827" s="19" t="str">
        <f t="shared" si="157"/>
        <v/>
      </c>
      <c r="E827" s="20" t="str">
        <f>IF(ISBLANK('Klanten gegevens'!C771),"",TRIM(PROPER('Klanten gegevens'!C771)))</f>
        <v>1362</v>
      </c>
      <c r="F827" s="19" t="str">
        <f t="shared" si="158"/>
        <v/>
      </c>
      <c r="G827" s="19" t="str">
        <f>IF(F827="double ID",(MATCH(E827,E828:$E$3002,0)),"")</f>
        <v/>
      </c>
      <c r="H827" s="19" t="b">
        <f t="shared" si="159"/>
        <v>0</v>
      </c>
      <c r="I827" s="20" t="str">
        <f>IF(ISBLANK('Klanten gegevens'!D771),"",TRIM('Klanten gegevens'!D771))</f>
        <v>mellyv95@hotmail.com</v>
      </c>
      <c r="J827" s="19" t="str">
        <f t="shared" si="160"/>
        <v/>
      </c>
      <c r="K827" s="19" t="str">
        <f>IF(J827="double email",(MATCH(I827,I828:$I$3002,0)),"")</f>
        <v/>
      </c>
      <c r="L827" s="19" t="b">
        <f t="shared" si="161"/>
        <v>0</v>
      </c>
      <c r="M827" s="20" t="str">
        <f>IF(ISBLANK('Klanten gegevens'!E771),"",TRIM('Klanten gegevens'!E771))</f>
        <v>ja</v>
      </c>
      <c r="N827" s="19" t="str">
        <f t="shared" si="162"/>
        <v/>
      </c>
      <c r="Q827" s="20" t="str">
        <f>IF(ISBLANK('Klanten gegevens'!R771),"",TRIM('Klanten gegevens'!R771))</f>
        <v/>
      </c>
      <c r="R827" s="19" t="str">
        <f t="shared" si="163"/>
        <v/>
      </c>
      <c r="S827" s="19" t="str">
        <f t="shared" si="164"/>
        <v/>
      </c>
      <c r="T827" s="19" t="str">
        <f t="shared" si="165"/>
        <v/>
      </c>
      <c r="U827" s="19" t="str">
        <f t="shared" si="166"/>
        <v/>
      </c>
      <c r="X827" s="20" t="str">
        <f>IF(ISBLANK('Klanten gegevens'!S771),"",TRIM('Klanten gegevens'!S771))</f>
        <v/>
      </c>
      <c r="Y827" s="19" t="str">
        <f t="shared" si="167"/>
        <v/>
      </c>
      <c r="Z827" s="20" t="str">
        <f>IF(ISBLANK('Klanten gegevens'!T771),"",TRIM('Klanten gegevens'!T771))</f>
        <v/>
      </c>
      <c r="AA827" s="19" t="str">
        <f t="shared" si="168"/>
        <v/>
      </c>
    </row>
    <row r="828" spans="1:27" x14ac:dyDescent="0.2">
      <c r="A828" s="19" t="str">
        <f>IF(ISBLANK('Klanten gegevens'!A772),"",TRIM(PROPER('Klanten gegevens'!A772)))</f>
        <v>Melissa</v>
      </c>
      <c r="B828" s="19" t="str">
        <f t="shared" si="156"/>
        <v/>
      </c>
      <c r="C828" s="20" t="str">
        <f>IF(ISBLANK('Klanten gegevens'!B772),"",TRIM(PROPER('Klanten gegevens'!B772)))</f>
        <v>Bongiorno</v>
      </c>
      <c r="D828" s="19" t="str">
        <f t="shared" si="157"/>
        <v/>
      </c>
      <c r="E828" s="20" t="str">
        <f>IF(ISBLANK('Klanten gegevens'!C772),"",TRIM(PROPER('Klanten gegevens'!C772)))</f>
        <v>368</v>
      </c>
      <c r="F828" s="19" t="str">
        <f t="shared" si="158"/>
        <v/>
      </c>
      <c r="G828" s="19" t="str">
        <f>IF(F828="double ID",(MATCH(E828,E829:$E$3002,0)),"")</f>
        <v/>
      </c>
      <c r="H828" s="19" t="b">
        <f t="shared" si="159"/>
        <v>0</v>
      </c>
      <c r="I828" s="20" t="str">
        <f>IF(ISBLANK('Klanten gegevens'!D772),"",TRIM('Klanten gegevens'!D772))</f>
        <v>melissabongiorno1@gmail.com</v>
      </c>
      <c r="J828" s="19" t="str">
        <f t="shared" si="160"/>
        <v/>
      </c>
      <c r="K828" s="19" t="str">
        <f>IF(J828="double email",(MATCH(I828,I829:$I$3002,0)),"")</f>
        <v/>
      </c>
      <c r="L828" s="19" t="b">
        <f t="shared" si="161"/>
        <v>0</v>
      </c>
      <c r="M828" s="20" t="str">
        <f>IF(ISBLANK('Klanten gegevens'!E772),"",TRIM('Klanten gegevens'!E772))</f>
        <v>ja</v>
      </c>
      <c r="N828" s="19" t="str">
        <f t="shared" si="162"/>
        <v/>
      </c>
      <c r="Q828" s="20" t="str">
        <f>IF(ISBLANK('Klanten gegevens'!R772),"",TRIM('Klanten gegevens'!R772))</f>
        <v/>
      </c>
      <c r="R828" s="19" t="str">
        <f t="shared" si="163"/>
        <v/>
      </c>
      <c r="S828" s="19" t="str">
        <f t="shared" si="164"/>
        <v/>
      </c>
      <c r="T828" s="19" t="str">
        <f t="shared" si="165"/>
        <v/>
      </c>
      <c r="U828" s="19" t="str">
        <f t="shared" si="166"/>
        <v/>
      </c>
      <c r="X828" s="20" t="str">
        <f>IF(ISBLANK('Klanten gegevens'!S772),"",TRIM('Klanten gegevens'!S772))</f>
        <v/>
      </c>
      <c r="Y828" s="19" t="str">
        <f t="shared" si="167"/>
        <v/>
      </c>
      <c r="Z828" s="20" t="str">
        <f>IF(ISBLANK('Klanten gegevens'!T772),"",TRIM('Klanten gegevens'!T772))</f>
        <v/>
      </c>
      <c r="AA828" s="19" t="str">
        <f t="shared" si="168"/>
        <v/>
      </c>
    </row>
    <row r="829" spans="1:27" x14ac:dyDescent="0.2">
      <c r="A829" s="19" t="str">
        <f>IF(ISBLANK('Klanten gegevens'!A773),"",TRIM(PROPER('Klanten gegevens'!A773)))</f>
        <v>Melissa</v>
      </c>
      <c r="B829" s="19" t="str">
        <f t="shared" si="156"/>
        <v/>
      </c>
      <c r="C829" s="20" t="str">
        <f>IF(ISBLANK('Klanten gegevens'!B773),"",TRIM(PROPER('Klanten gegevens'!B773)))</f>
        <v>Morra</v>
      </c>
      <c r="D829" s="19" t="str">
        <f t="shared" si="157"/>
        <v/>
      </c>
      <c r="E829" s="20" t="str">
        <f>IF(ISBLANK('Klanten gegevens'!C773),"",TRIM(PROPER('Klanten gegevens'!C773)))</f>
        <v>1363</v>
      </c>
      <c r="F829" s="19" t="str">
        <f t="shared" si="158"/>
        <v/>
      </c>
      <c r="G829" s="19" t="str">
        <f>IF(F829="double ID",(MATCH(E829,E830:$E$3002,0)),"")</f>
        <v/>
      </c>
      <c r="H829" s="19" t="b">
        <f t="shared" si="159"/>
        <v>0</v>
      </c>
      <c r="I829" s="20" t="str">
        <f>IF(ISBLANK('Klanten gegevens'!D773),"",TRIM('Klanten gegevens'!D773))</f>
        <v>melissa_morra@hotmail.com</v>
      </c>
      <c r="J829" s="19" t="str">
        <f t="shared" si="160"/>
        <v/>
      </c>
      <c r="K829" s="19" t="str">
        <f>IF(J829="double email",(MATCH(I829,I830:$I$3002,0)),"")</f>
        <v/>
      </c>
      <c r="L829" s="19" t="b">
        <f t="shared" si="161"/>
        <v>0</v>
      </c>
      <c r="M829" s="20" t="str">
        <f>IF(ISBLANK('Klanten gegevens'!E773),"",TRIM('Klanten gegevens'!E773))</f>
        <v>ja</v>
      </c>
      <c r="N829" s="19" t="str">
        <f t="shared" si="162"/>
        <v/>
      </c>
      <c r="Q829" s="20" t="str">
        <f>IF(ISBLANK('Klanten gegevens'!R773),"",TRIM('Klanten gegevens'!R773))</f>
        <v/>
      </c>
      <c r="R829" s="19" t="str">
        <f t="shared" si="163"/>
        <v/>
      </c>
      <c r="S829" s="19" t="str">
        <f t="shared" si="164"/>
        <v/>
      </c>
      <c r="T829" s="19" t="str">
        <f t="shared" si="165"/>
        <v/>
      </c>
      <c r="U829" s="19" t="str">
        <f t="shared" si="166"/>
        <v/>
      </c>
      <c r="X829" s="20" t="str">
        <f>IF(ISBLANK('Klanten gegevens'!S773),"",TRIM('Klanten gegevens'!S773))</f>
        <v/>
      </c>
      <c r="Y829" s="19" t="str">
        <f t="shared" si="167"/>
        <v/>
      </c>
      <c r="Z829" s="20" t="str">
        <f>IF(ISBLANK('Klanten gegevens'!T773),"",TRIM('Klanten gegevens'!T773))</f>
        <v/>
      </c>
      <c r="AA829" s="19" t="str">
        <f t="shared" si="168"/>
        <v/>
      </c>
    </row>
    <row r="830" spans="1:27" x14ac:dyDescent="0.2">
      <c r="A830" s="19" t="str">
        <f>IF(ISBLANK('Klanten gegevens'!A774),"",TRIM(PROPER('Klanten gegevens'!A774)))</f>
        <v>Menno</v>
      </c>
      <c r="B830" s="19" t="str">
        <f t="shared" si="156"/>
        <v/>
      </c>
      <c r="C830" s="20" t="str">
        <f>IF(ISBLANK('Klanten gegevens'!B774),"",TRIM(PROPER('Klanten gegevens'!B774)))</f>
        <v>Spelbos</v>
      </c>
      <c r="D830" s="19" t="str">
        <f t="shared" si="157"/>
        <v/>
      </c>
      <c r="E830" s="20" t="str">
        <f>IF(ISBLANK('Klanten gegevens'!C774),"",TRIM(PROPER('Klanten gegevens'!C774)))</f>
        <v>1364</v>
      </c>
      <c r="F830" s="19" t="str">
        <f t="shared" si="158"/>
        <v/>
      </c>
      <c r="G830" s="19" t="str">
        <f>IF(F830="double ID",(MATCH(E830,E831:$E$3002,0)),"")</f>
        <v/>
      </c>
      <c r="H830" s="19" t="b">
        <f t="shared" si="159"/>
        <v>0</v>
      </c>
      <c r="I830" s="20" t="str">
        <f>IF(ISBLANK('Klanten gegevens'!D774),"",TRIM('Klanten gegevens'!D774))</f>
        <v>menno.spelbos@ieservices.nl</v>
      </c>
      <c r="J830" s="19" t="str">
        <f t="shared" si="160"/>
        <v/>
      </c>
      <c r="K830" s="19" t="str">
        <f>IF(J830="double email",(MATCH(I830,I831:$I$3002,0)),"")</f>
        <v/>
      </c>
      <c r="L830" s="19" t="b">
        <f t="shared" si="161"/>
        <v>0</v>
      </c>
      <c r="M830" s="20" t="str">
        <f>IF(ISBLANK('Klanten gegevens'!E774),"",TRIM('Klanten gegevens'!E774))</f>
        <v>ja</v>
      </c>
      <c r="N830" s="19" t="str">
        <f t="shared" si="162"/>
        <v/>
      </c>
      <c r="Q830" s="20" t="str">
        <f>IF(ISBLANK('Klanten gegevens'!R774),"",TRIM('Klanten gegevens'!R774))</f>
        <v/>
      </c>
      <c r="R830" s="19" t="str">
        <f t="shared" si="163"/>
        <v/>
      </c>
      <c r="S830" s="19" t="str">
        <f t="shared" si="164"/>
        <v/>
      </c>
      <c r="T830" s="19" t="str">
        <f t="shared" si="165"/>
        <v/>
      </c>
      <c r="U830" s="19" t="str">
        <f t="shared" si="166"/>
        <v/>
      </c>
      <c r="X830" s="20" t="str">
        <f>IF(ISBLANK('Klanten gegevens'!S774),"",TRIM('Klanten gegevens'!S774))</f>
        <v/>
      </c>
      <c r="Y830" s="19" t="str">
        <f t="shared" si="167"/>
        <v/>
      </c>
      <c r="Z830" s="20" t="str">
        <f>IF(ISBLANK('Klanten gegevens'!T774),"",TRIM('Klanten gegevens'!T774))</f>
        <v/>
      </c>
      <c r="AA830" s="19" t="str">
        <f t="shared" si="168"/>
        <v/>
      </c>
    </row>
    <row r="831" spans="1:27" x14ac:dyDescent="0.2">
      <c r="A831" s="19" t="str">
        <f>IF(ISBLANK('Klanten gegevens'!A775),"",TRIM(PROPER('Klanten gegevens'!A775)))</f>
        <v>Merel</v>
      </c>
      <c r="B831" s="19" t="str">
        <f t="shared" si="156"/>
        <v/>
      </c>
      <c r="C831" s="20" t="str">
        <f>IF(ISBLANK('Klanten gegevens'!B775),"",TRIM(PROPER('Klanten gegevens'!B775)))</f>
        <v>Cuijpers</v>
      </c>
      <c r="D831" s="19" t="str">
        <f t="shared" si="157"/>
        <v/>
      </c>
      <c r="E831" s="20" t="str">
        <f>IF(ISBLANK('Klanten gegevens'!C775),"",TRIM(PROPER('Klanten gegevens'!C775)))</f>
        <v>471</v>
      </c>
      <c r="F831" s="19" t="str">
        <f t="shared" si="158"/>
        <v/>
      </c>
      <c r="G831" s="19" t="str">
        <f>IF(F831="double ID",(MATCH(E831,E832:$E$3002,0)),"")</f>
        <v/>
      </c>
      <c r="H831" s="19" t="b">
        <f t="shared" si="159"/>
        <v>0</v>
      </c>
      <c r="I831" s="20" t="str">
        <f>IF(ISBLANK('Klanten gegevens'!D775),"",TRIM('Klanten gegevens'!D775))</f>
        <v>merelcuijpers@yahoo.com</v>
      </c>
      <c r="J831" s="19" t="str">
        <f t="shared" si="160"/>
        <v/>
      </c>
      <c r="K831" s="19" t="str">
        <f>IF(J831="double email",(MATCH(I831,I832:$I$3002,0)),"")</f>
        <v/>
      </c>
      <c r="L831" s="19" t="b">
        <f t="shared" si="161"/>
        <v>0</v>
      </c>
      <c r="M831" s="20" t="str">
        <f>IF(ISBLANK('Klanten gegevens'!E775),"",TRIM('Klanten gegevens'!E775))</f>
        <v>ja</v>
      </c>
      <c r="N831" s="19" t="str">
        <f t="shared" si="162"/>
        <v/>
      </c>
      <c r="Q831" s="20" t="str">
        <f>IF(ISBLANK('Klanten gegevens'!R775),"",TRIM('Klanten gegevens'!R775))</f>
        <v/>
      </c>
      <c r="R831" s="19" t="str">
        <f t="shared" si="163"/>
        <v/>
      </c>
      <c r="S831" s="19" t="str">
        <f t="shared" si="164"/>
        <v/>
      </c>
      <c r="T831" s="19" t="str">
        <f t="shared" si="165"/>
        <v/>
      </c>
      <c r="U831" s="19" t="str">
        <f t="shared" si="166"/>
        <v/>
      </c>
      <c r="X831" s="20" t="str">
        <f>IF(ISBLANK('Klanten gegevens'!S775),"",TRIM('Klanten gegevens'!S775))</f>
        <v/>
      </c>
      <c r="Y831" s="19" t="str">
        <f t="shared" si="167"/>
        <v/>
      </c>
      <c r="Z831" s="20" t="str">
        <f>IF(ISBLANK('Klanten gegevens'!T775),"",TRIM('Klanten gegevens'!T775))</f>
        <v/>
      </c>
      <c r="AA831" s="19" t="str">
        <f t="shared" si="168"/>
        <v/>
      </c>
    </row>
    <row r="832" spans="1:27" x14ac:dyDescent="0.2">
      <c r="A832" s="19" t="e">
        <f>IF(ISBLANK('Klanten gegevens'!#REF!),"",TRIM(PROPER('Klanten gegevens'!#REF!)))</f>
        <v>#REF!</v>
      </c>
      <c r="B832" s="19" t="e">
        <f t="shared" si="156"/>
        <v>#REF!</v>
      </c>
      <c r="C832" s="20" t="e">
        <f>IF(ISBLANK('Klanten gegevens'!#REF!),"",TRIM(PROPER('Klanten gegevens'!#REF!)))</f>
        <v>#REF!</v>
      </c>
      <c r="D832" s="19" t="e">
        <f t="shared" si="157"/>
        <v>#REF!</v>
      </c>
      <c r="E832" s="20" t="e">
        <f>IF(ISBLANK('Klanten gegevens'!#REF!),"",TRIM(PROPER('Klanten gegevens'!#REF!)))</f>
        <v>#REF!</v>
      </c>
      <c r="F832" s="19" t="e">
        <f t="shared" si="158"/>
        <v>#REF!</v>
      </c>
      <c r="G832" s="19" t="e">
        <f>IF(F832="double ID",(MATCH(E832,E833:$E$3002,0)),"")</f>
        <v>#REF!</v>
      </c>
      <c r="H832" s="19" t="b">
        <f t="shared" si="159"/>
        <v>0</v>
      </c>
      <c r="I832" s="20" t="e">
        <f>IF(ISBLANK('Klanten gegevens'!#REF!),"",TRIM('Klanten gegevens'!#REF!))</f>
        <v>#REF!</v>
      </c>
      <c r="J832" s="19" t="e">
        <f t="shared" si="160"/>
        <v>#REF!</v>
      </c>
      <c r="K832" s="19" t="e">
        <f>IF(J832="double email",(MATCH(I832,I833:$I$3002,0)),"")</f>
        <v>#REF!</v>
      </c>
      <c r="L832" s="19" t="b">
        <f t="shared" si="161"/>
        <v>0</v>
      </c>
      <c r="M832" s="20" t="e">
        <f>IF(ISBLANK('Klanten gegevens'!#REF!),"",TRIM('Klanten gegevens'!#REF!))</f>
        <v>#REF!</v>
      </c>
      <c r="N832" s="19" t="e">
        <f t="shared" si="162"/>
        <v>#REF!</v>
      </c>
      <c r="Q832" s="20" t="e">
        <f>IF(ISBLANK('Klanten gegevens'!#REF!),"",TRIM('Klanten gegevens'!#REF!))</f>
        <v>#REF!</v>
      </c>
      <c r="R832" s="19" t="e">
        <f t="shared" si="163"/>
        <v>#REF!</v>
      </c>
      <c r="S832" s="19" t="e">
        <f t="shared" si="164"/>
        <v>#REF!</v>
      </c>
      <c r="T832" s="19" t="e">
        <f t="shared" si="165"/>
        <v>#REF!</v>
      </c>
      <c r="U832" s="19" t="e">
        <f t="shared" si="166"/>
        <v>#REF!</v>
      </c>
      <c r="X832" s="20" t="e">
        <f>IF(ISBLANK('Klanten gegevens'!#REF!),"",TRIM('Klanten gegevens'!#REF!))</f>
        <v>#REF!</v>
      </c>
      <c r="Y832" s="19" t="e">
        <f t="shared" si="167"/>
        <v>#REF!</v>
      </c>
      <c r="Z832" s="20" t="e">
        <f>IF(ISBLANK('Klanten gegevens'!#REF!),"",TRIM('Klanten gegevens'!#REF!))</f>
        <v>#REF!</v>
      </c>
      <c r="AA832" s="19" t="e">
        <f t="shared" si="168"/>
        <v>#REF!</v>
      </c>
    </row>
    <row r="833" spans="1:27" x14ac:dyDescent="0.2">
      <c r="A833" s="19" t="str">
        <f>IF(ISBLANK('Klanten gegevens'!A776),"",TRIM(PROPER('Klanten gegevens'!A776)))</f>
        <v>Merel</v>
      </c>
      <c r="B833" s="19" t="str">
        <f t="shared" si="156"/>
        <v/>
      </c>
      <c r="C833" s="20" t="str">
        <f>IF(ISBLANK('Klanten gegevens'!B776),"",TRIM(PROPER('Klanten gegevens'!B776)))</f>
        <v>Van Noord</v>
      </c>
      <c r="D833" s="19" t="str">
        <f t="shared" si="157"/>
        <v/>
      </c>
      <c r="E833" s="20" t="str">
        <f>IF(ISBLANK('Klanten gegevens'!C776),"",TRIM(PROPER('Klanten gegevens'!C776)))</f>
        <v>1365</v>
      </c>
      <c r="F833" s="19" t="str">
        <f t="shared" si="158"/>
        <v/>
      </c>
      <c r="G833" s="19" t="str">
        <f>IF(F833="double ID",(MATCH(E833,E834:$E$3002,0)),"")</f>
        <v/>
      </c>
      <c r="H833" s="19" t="b">
        <f t="shared" si="159"/>
        <v>0</v>
      </c>
      <c r="I833" s="20" t="str">
        <f>IF(ISBLANK('Klanten gegevens'!D776),"",TRIM('Klanten gegevens'!D776))</f>
        <v>merelvannoord@hotmail.com</v>
      </c>
      <c r="J833" s="19" t="str">
        <f t="shared" si="160"/>
        <v/>
      </c>
      <c r="K833" s="19" t="str">
        <f>IF(J833="double email",(MATCH(I833,I834:$I$3002,0)),"")</f>
        <v/>
      </c>
      <c r="L833" s="19" t="b">
        <f t="shared" si="161"/>
        <v>0</v>
      </c>
      <c r="M833" s="20" t="str">
        <f>IF(ISBLANK('Klanten gegevens'!E776),"",TRIM('Klanten gegevens'!E776))</f>
        <v>ja</v>
      </c>
      <c r="N833" s="19" t="str">
        <f t="shared" si="162"/>
        <v/>
      </c>
      <c r="Q833" s="20" t="str">
        <f>IF(ISBLANK('Klanten gegevens'!R776),"",TRIM('Klanten gegevens'!R776))</f>
        <v/>
      </c>
      <c r="R833" s="19" t="str">
        <f t="shared" si="163"/>
        <v/>
      </c>
      <c r="S833" s="19" t="str">
        <f t="shared" si="164"/>
        <v/>
      </c>
      <c r="T833" s="19" t="str">
        <f t="shared" si="165"/>
        <v/>
      </c>
      <c r="U833" s="19" t="str">
        <f t="shared" si="166"/>
        <v/>
      </c>
      <c r="X833" s="20" t="str">
        <f>IF(ISBLANK('Klanten gegevens'!S776),"",TRIM('Klanten gegevens'!S776))</f>
        <v/>
      </c>
      <c r="Y833" s="19" t="str">
        <f t="shared" si="167"/>
        <v/>
      </c>
      <c r="Z833" s="20" t="str">
        <f>IF(ISBLANK('Klanten gegevens'!T776),"",TRIM('Klanten gegevens'!T776))</f>
        <v/>
      </c>
      <c r="AA833" s="19" t="str">
        <f t="shared" si="168"/>
        <v/>
      </c>
    </row>
    <row r="834" spans="1:27" x14ac:dyDescent="0.2">
      <c r="A834" s="19" t="str">
        <f>IF(ISBLANK('Klanten gegevens'!A777),"",TRIM(PROPER('Klanten gegevens'!A777)))</f>
        <v>Merlijn</v>
      </c>
      <c r="B834" s="19" t="str">
        <f t="shared" si="156"/>
        <v/>
      </c>
      <c r="C834" s="20" t="str">
        <f>IF(ISBLANK('Klanten gegevens'!B777),"",TRIM(PROPER('Klanten gegevens'!B777)))</f>
        <v>Graus</v>
      </c>
      <c r="D834" s="19" t="str">
        <f t="shared" si="157"/>
        <v/>
      </c>
      <c r="E834" s="20" t="str">
        <f>IF(ISBLANK('Klanten gegevens'!C777),"",TRIM(PROPER('Klanten gegevens'!C777)))</f>
        <v>648</v>
      </c>
      <c r="F834" s="19" t="str">
        <f t="shared" si="158"/>
        <v/>
      </c>
      <c r="G834" s="19" t="str">
        <f>IF(F834="double ID",(MATCH(E834,E835:$E$3002,0)),"")</f>
        <v/>
      </c>
      <c r="H834" s="19" t="b">
        <f t="shared" si="159"/>
        <v>0</v>
      </c>
      <c r="I834" s="20" t="str">
        <f>IF(ISBLANK('Klanten gegevens'!D777),"",TRIM('Klanten gegevens'!D777))</f>
        <v>merlijn-graus@home.nl</v>
      </c>
      <c r="J834" s="19" t="str">
        <f t="shared" si="160"/>
        <v/>
      </c>
      <c r="K834" s="19" t="str">
        <f>IF(J834="double email",(MATCH(I834,I835:$I$3002,0)),"")</f>
        <v/>
      </c>
      <c r="L834" s="19" t="b">
        <f t="shared" si="161"/>
        <v>0</v>
      </c>
      <c r="M834" s="20" t="str">
        <f>IF(ISBLANK('Klanten gegevens'!E777),"",TRIM('Klanten gegevens'!E777))</f>
        <v>ja</v>
      </c>
      <c r="N834" s="19" t="str">
        <f t="shared" si="162"/>
        <v/>
      </c>
      <c r="Q834" s="20" t="str">
        <f>IF(ISBLANK('Klanten gegevens'!R777),"",TRIM('Klanten gegevens'!R777))</f>
        <v/>
      </c>
      <c r="R834" s="19" t="str">
        <f t="shared" si="163"/>
        <v/>
      </c>
      <c r="S834" s="19" t="str">
        <f t="shared" si="164"/>
        <v/>
      </c>
      <c r="T834" s="19" t="str">
        <f t="shared" si="165"/>
        <v/>
      </c>
      <c r="U834" s="19" t="str">
        <f t="shared" si="166"/>
        <v/>
      </c>
      <c r="X834" s="20" t="str">
        <f>IF(ISBLANK('Klanten gegevens'!S777),"",TRIM('Klanten gegevens'!S777))</f>
        <v/>
      </c>
      <c r="Y834" s="19" t="str">
        <f t="shared" si="167"/>
        <v/>
      </c>
      <c r="Z834" s="20" t="str">
        <f>IF(ISBLANK('Klanten gegevens'!T777),"",TRIM('Klanten gegevens'!T777))</f>
        <v/>
      </c>
      <c r="AA834" s="19" t="str">
        <f t="shared" si="168"/>
        <v/>
      </c>
    </row>
    <row r="835" spans="1:27" x14ac:dyDescent="0.2">
      <c r="A835" s="19" t="str">
        <f>IF(ISBLANK('Klanten gegevens'!A778),"",TRIM(PROPER('Klanten gegevens'!A778)))</f>
        <v>Michael</v>
      </c>
      <c r="B835" s="19" t="str">
        <f t="shared" si="156"/>
        <v/>
      </c>
      <c r="C835" s="20" t="str">
        <f>IF(ISBLANK('Klanten gegevens'!B778),"",TRIM(PROPER('Klanten gegevens'!B778)))</f>
        <v>Garcia</v>
      </c>
      <c r="D835" s="19" t="str">
        <f t="shared" si="157"/>
        <v/>
      </c>
      <c r="E835" s="20" t="str">
        <f>IF(ISBLANK('Klanten gegevens'!C778),"",TRIM(PROPER('Klanten gegevens'!C778)))</f>
        <v>66</v>
      </c>
      <c r="F835" s="19" t="str">
        <f t="shared" si="158"/>
        <v/>
      </c>
      <c r="G835" s="19" t="str">
        <f>IF(F835="double ID",(MATCH(E835,E836:$E$3002,0)),"")</f>
        <v/>
      </c>
      <c r="H835" s="19" t="b">
        <f t="shared" si="159"/>
        <v>0</v>
      </c>
      <c r="I835" s="20" t="str">
        <f>IF(ISBLANK('Klanten gegevens'!D778),"",TRIM('Klanten gegevens'!D778))</f>
        <v/>
      </c>
      <c r="J835" s="19" t="str">
        <f t="shared" si="160"/>
        <v>missing email</v>
      </c>
      <c r="K835" s="19" t="str">
        <f>IF(J835="double email",(MATCH(I835,I836:$I$3002,0)),"")</f>
        <v/>
      </c>
      <c r="L835" s="19" t="b">
        <f t="shared" si="161"/>
        <v>0</v>
      </c>
      <c r="M835" s="20" t="str">
        <f>IF(ISBLANK('Klanten gegevens'!E778),"",TRIM('Klanten gegevens'!E778))</f>
        <v>ja</v>
      </c>
      <c r="N835" s="19" t="str">
        <f t="shared" si="162"/>
        <v/>
      </c>
      <c r="Q835" s="20" t="str">
        <f>IF(ISBLANK('Klanten gegevens'!R778),"",TRIM('Klanten gegevens'!R778))</f>
        <v/>
      </c>
      <c r="R835" s="19" t="str">
        <f t="shared" si="163"/>
        <v/>
      </c>
      <c r="S835" s="19" t="str">
        <f t="shared" si="164"/>
        <v/>
      </c>
      <c r="T835" s="19" t="str">
        <f t="shared" si="165"/>
        <v/>
      </c>
      <c r="U835" s="19" t="str">
        <f t="shared" si="166"/>
        <v/>
      </c>
      <c r="X835" s="20" t="str">
        <f>IF(ISBLANK('Klanten gegevens'!S778),"",TRIM('Klanten gegevens'!S778))</f>
        <v/>
      </c>
      <c r="Y835" s="19" t="str">
        <f t="shared" si="167"/>
        <v/>
      </c>
      <c r="Z835" s="20" t="str">
        <f>IF(ISBLANK('Klanten gegevens'!T778),"",TRIM('Klanten gegevens'!T778))</f>
        <v/>
      </c>
      <c r="AA835" s="19" t="str">
        <f t="shared" si="168"/>
        <v/>
      </c>
    </row>
    <row r="836" spans="1:27" x14ac:dyDescent="0.2">
      <c r="A836" s="19" t="str">
        <f>IF(ISBLANK('Klanten gegevens'!A779),"",TRIM(PROPER('Klanten gegevens'!A779)))</f>
        <v>Michael</v>
      </c>
      <c r="B836" s="19" t="str">
        <f t="shared" ref="B836:B899" si="169">IF(AND(A836="",C836=""),"",IF(A836="","missing info",""))</f>
        <v/>
      </c>
      <c r="C836" s="20" t="str">
        <f>IF(ISBLANK('Klanten gegevens'!B779),"",TRIM(PROPER('Klanten gegevens'!B779)))</f>
        <v>Berghmans</v>
      </c>
      <c r="D836" s="19" t="str">
        <f t="shared" ref="D836:D899" si="170">IF(AND(A836="",C836=""),"",IF(C836="","missing info",""))</f>
        <v/>
      </c>
      <c r="E836" s="20" t="str">
        <f>IF(ISBLANK('Klanten gegevens'!C779),"",TRIM(PROPER('Klanten gegevens'!C779)))</f>
        <v>339</v>
      </c>
      <c r="F836" s="19" t="str">
        <f t="shared" ref="F836:F899" si="171">IF(AND(A836="",C836=""),"",IF(E836="","missing Club_Member_ID",IF(COUNTIF($E$3:$E$3002,E836)&gt;1,"double ID","")))</f>
        <v/>
      </c>
      <c r="G836" s="19" t="str">
        <f>IF(F836="double ID",(MATCH(E836,E837:$E$3002,0)),"")</f>
        <v/>
      </c>
      <c r="H836" s="19" t="b">
        <f t="shared" ref="H836:H899" si="172">ISNUMBER(G836)</f>
        <v>0</v>
      </c>
      <c r="I836" s="20" t="str">
        <f>IF(ISBLANK('Klanten gegevens'!D779),"",TRIM('Klanten gegevens'!D779))</f>
        <v>michaelberghmans@hotmail.com</v>
      </c>
      <c r="J836" s="19" t="str">
        <f t="shared" ref="J836:J899" si="173">IF(AND(A836="",C836=""),"",IF(I836="","missing email",IF(COUNTIF($I$3:$I$3002,I836)&gt;1,"double email",IF(ISNUMBER(SEARCH(",",I836)),"no comma allowed",IF(ISNUMBER(SEARCH("@",I836)),"","no @ sign")))))</f>
        <v/>
      </c>
      <c r="K836" s="19" t="str">
        <f>IF(J836="double email",(MATCH(I836,I837:$I$3002,0)),"")</f>
        <v/>
      </c>
      <c r="L836" s="19" t="b">
        <f t="shared" ref="L836:L899" si="174">ISNUMBER(K836)</f>
        <v>0</v>
      </c>
      <c r="M836" s="20" t="str">
        <f>IF(ISBLANK('Klanten gegevens'!E779),"",TRIM('Klanten gegevens'!E779))</f>
        <v>ja</v>
      </c>
      <c r="N836" s="19" t="str">
        <f t="shared" ref="N836:N899" si="175">IF(OR(M836="Ja",M836="Nee"),"",IF(AND(M836="",C836="",A836=""),"","please check"))</f>
        <v/>
      </c>
      <c r="Q836" s="20" t="str">
        <f>IF(ISBLANK('Klanten gegevens'!R779),"",TRIM('Klanten gegevens'!R779))</f>
        <v/>
      </c>
      <c r="R836" s="19" t="str">
        <f t="shared" ref="R836:R899" si="176">LEFT(Q836,2)</f>
        <v/>
      </c>
      <c r="S836" s="19" t="str">
        <f t="shared" ref="S836:S899" si="177">IF(Q836="","",LEN(Q836))</f>
        <v/>
      </c>
      <c r="T836" s="19" t="str">
        <f t="shared" ref="T836:T899" si="178">IF(AND(A836="",C836=""),"",IF(Q836="","",IF(S836&lt;VLOOKUP(R836,$V$3:$W$58,2,FALSE),"IBAN too short",IF(S836&gt;VLOOKUP(R836,$V$3:$W$58,2,FALSE),"IBAN too long",""))))</f>
        <v/>
      </c>
      <c r="U836" s="19" t="str">
        <f t="shared" ref="U836:U899" si="179">IF(R836="","",IF(OR(R836="BE",R836="DE",R836="FR",R836="LUX",R836="NL"),"","Check country code"))</f>
        <v/>
      </c>
      <c r="X836" s="20" t="str">
        <f>IF(ISBLANK('Klanten gegevens'!S779),"",TRIM('Klanten gegevens'!S779))</f>
        <v/>
      </c>
      <c r="Y836" s="19" t="str">
        <f t="shared" ref="Y836:Y899" si="180">IF(AND(A836="",C836=""),"",IF(Q836="","",IF(X836="","missing info","")))</f>
        <v/>
      </c>
      <c r="Z836" s="20" t="str">
        <f>IF(ISBLANK('Klanten gegevens'!T779),"",TRIM('Klanten gegevens'!T779))</f>
        <v/>
      </c>
      <c r="AA836" s="19" t="str">
        <f t="shared" ref="AA836:AA899" si="181">IF(AND(A836="",C836=""),"",IF(Q836="","",IF(LEN(Z836)&gt;11,"BIC too long",IF(AND(LEN(Z836)&gt;0,LEN(Z836)&lt;11),"BIC too short",IF(LEN(Z836)=11,"","missing info")))))</f>
        <v/>
      </c>
    </row>
    <row r="837" spans="1:27" x14ac:dyDescent="0.2">
      <c r="A837" s="19" t="str">
        <f>IF(ISBLANK('Klanten gegevens'!A780),"",TRIM(PROPER('Klanten gegevens'!A780)))</f>
        <v>Michael</v>
      </c>
      <c r="B837" s="19" t="str">
        <f t="shared" si="169"/>
        <v/>
      </c>
      <c r="C837" s="20" t="str">
        <f>IF(ISBLANK('Klanten gegevens'!B780),"",TRIM(PROPER('Klanten gegevens'!B780)))</f>
        <v>Chappell</v>
      </c>
      <c r="D837" s="19" t="str">
        <f t="shared" si="170"/>
        <v/>
      </c>
      <c r="E837" s="20" t="str">
        <f>IF(ISBLANK('Klanten gegevens'!C780),"",TRIM(PROPER('Klanten gegevens'!C780)))</f>
        <v>435</v>
      </c>
      <c r="F837" s="19" t="str">
        <f t="shared" si="171"/>
        <v/>
      </c>
      <c r="G837" s="19" t="str">
        <f>IF(F837="double ID",(MATCH(E837,E838:$E$3002,0)),"")</f>
        <v/>
      </c>
      <c r="H837" s="19" t="b">
        <f t="shared" si="172"/>
        <v>0</v>
      </c>
      <c r="I837" s="20" t="str">
        <f>IF(ISBLANK('Klanten gegevens'!D780),"",TRIM('Klanten gegevens'!D780))</f>
        <v>mhchappell@gmail.com</v>
      </c>
      <c r="J837" s="19" t="str">
        <f t="shared" si="173"/>
        <v/>
      </c>
      <c r="K837" s="19" t="str">
        <f>IF(J837="double email",(MATCH(I837,I838:$I$3002,0)),"")</f>
        <v/>
      </c>
      <c r="L837" s="19" t="b">
        <f t="shared" si="174"/>
        <v>0</v>
      </c>
      <c r="M837" s="20" t="str">
        <f>IF(ISBLANK('Klanten gegevens'!E780),"",TRIM('Klanten gegevens'!E780))</f>
        <v>ja</v>
      </c>
      <c r="N837" s="19" t="str">
        <f t="shared" si="175"/>
        <v/>
      </c>
      <c r="Q837" s="20" t="str">
        <f>IF(ISBLANK('Klanten gegevens'!R780),"",TRIM('Klanten gegevens'!R780))</f>
        <v/>
      </c>
      <c r="R837" s="19" t="str">
        <f t="shared" si="176"/>
        <v/>
      </c>
      <c r="S837" s="19" t="str">
        <f t="shared" si="177"/>
        <v/>
      </c>
      <c r="T837" s="19" t="str">
        <f t="shared" si="178"/>
        <v/>
      </c>
      <c r="U837" s="19" t="str">
        <f t="shared" si="179"/>
        <v/>
      </c>
      <c r="X837" s="20" t="str">
        <f>IF(ISBLANK('Klanten gegevens'!S780),"",TRIM('Klanten gegevens'!S780))</f>
        <v/>
      </c>
      <c r="Y837" s="19" t="str">
        <f t="shared" si="180"/>
        <v/>
      </c>
      <c r="Z837" s="20" t="str">
        <f>IF(ISBLANK('Klanten gegevens'!T780),"",TRIM('Klanten gegevens'!T780))</f>
        <v/>
      </c>
      <c r="AA837" s="19" t="str">
        <f t="shared" si="181"/>
        <v/>
      </c>
    </row>
    <row r="838" spans="1:27" x14ac:dyDescent="0.2">
      <c r="A838" s="19" t="e">
        <f>IF(ISBLANK('Klanten gegevens'!#REF!),"",TRIM(PROPER('Klanten gegevens'!#REF!)))</f>
        <v>#REF!</v>
      </c>
      <c r="B838" s="19" t="e">
        <f t="shared" si="169"/>
        <v>#REF!</v>
      </c>
      <c r="C838" s="20" t="e">
        <f>IF(ISBLANK('Klanten gegevens'!#REF!),"",TRIM(PROPER('Klanten gegevens'!#REF!)))</f>
        <v>#REF!</v>
      </c>
      <c r="D838" s="19" t="e">
        <f t="shared" si="170"/>
        <v>#REF!</v>
      </c>
      <c r="E838" s="20" t="e">
        <f>IF(ISBLANK('Klanten gegevens'!#REF!),"",TRIM(PROPER('Klanten gegevens'!#REF!)))</f>
        <v>#REF!</v>
      </c>
      <c r="F838" s="19" t="e">
        <f t="shared" si="171"/>
        <v>#REF!</v>
      </c>
      <c r="G838" s="19" t="e">
        <f>IF(F838="double ID",(MATCH(E838,E839:$E$3002,0)),"")</f>
        <v>#REF!</v>
      </c>
      <c r="H838" s="19" t="b">
        <f t="shared" si="172"/>
        <v>0</v>
      </c>
      <c r="I838" s="20" t="e">
        <f>IF(ISBLANK('Klanten gegevens'!#REF!),"",TRIM('Klanten gegevens'!#REF!))</f>
        <v>#REF!</v>
      </c>
      <c r="J838" s="19" t="e">
        <f t="shared" si="173"/>
        <v>#REF!</v>
      </c>
      <c r="K838" s="19" t="e">
        <f>IF(J838="double email",(MATCH(I838,I839:$I$3002,0)),"")</f>
        <v>#REF!</v>
      </c>
      <c r="L838" s="19" t="b">
        <f t="shared" si="174"/>
        <v>0</v>
      </c>
      <c r="M838" s="20" t="e">
        <f>IF(ISBLANK('Klanten gegevens'!#REF!),"",TRIM('Klanten gegevens'!#REF!))</f>
        <v>#REF!</v>
      </c>
      <c r="N838" s="19" t="e">
        <f t="shared" si="175"/>
        <v>#REF!</v>
      </c>
      <c r="Q838" s="20" t="e">
        <f>IF(ISBLANK('Klanten gegevens'!#REF!),"",TRIM('Klanten gegevens'!#REF!))</f>
        <v>#REF!</v>
      </c>
      <c r="R838" s="19" t="e">
        <f t="shared" si="176"/>
        <v>#REF!</v>
      </c>
      <c r="S838" s="19" t="e">
        <f t="shared" si="177"/>
        <v>#REF!</v>
      </c>
      <c r="T838" s="19" t="e">
        <f t="shared" si="178"/>
        <v>#REF!</v>
      </c>
      <c r="U838" s="19" t="e">
        <f t="shared" si="179"/>
        <v>#REF!</v>
      </c>
      <c r="X838" s="20" t="e">
        <f>IF(ISBLANK('Klanten gegevens'!#REF!),"",TRIM('Klanten gegevens'!#REF!))</f>
        <v>#REF!</v>
      </c>
      <c r="Y838" s="19" t="e">
        <f t="shared" si="180"/>
        <v>#REF!</v>
      </c>
      <c r="Z838" s="20" t="e">
        <f>IF(ISBLANK('Klanten gegevens'!#REF!),"",TRIM('Klanten gegevens'!#REF!))</f>
        <v>#REF!</v>
      </c>
      <c r="AA838" s="19" t="e">
        <f t="shared" si="181"/>
        <v>#REF!</v>
      </c>
    </row>
    <row r="839" spans="1:27" x14ac:dyDescent="0.2">
      <c r="A839" s="19" t="str">
        <f>IF(ISBLANK('Klanten gegevens'!A781),"",TRIM(PROPER('Klanten gegevens'!A781)))</f>
        <v>Michael</v>
      </c>
      <c r="B839" s="19" t="str">
        <f t="shared" si="169"/>
        <v/>
      </c>
      <c r="C839" s="20" t="str">
        <f>IF(ISBLANK('Klanten gegevens'!B781),"",TRIM(PROPER('Klanten gegevens'!B781)))</f>
        <v>Ummels</v>
      </c>
      <c r="D839" s="19" t="str">
        <f t="shared" si="170"/>
        <v/>
      </c>
      <c r="E839" s="20" t="str">
        <f>IF(ISBLANK('Klanten gegevens'!C781),"",TRIM(PROPER('Klanten gegevens'!C781)))</f>
        <v>1366</v>
      </c>
      <c r="F839" s="19" t="str">
        <f t="shared" si="171"/>
        <v/>
      </c>
      <c r="G839" s="19" t="str">
        <f>IF(F839="double ID",(MATCH(E839,E840:$E$3002,0)),"")</f>
        <v/>
      </c>
      <c r="H839" s="19" t="b">
        <f t="shared" si="172"/>
        <v>0</v>
      </c>
      <c r="I839" s="20" t="str">
        <f>IF(ISBLANK('Klanten gegevens'!D781),"",TRIM('Klanten gegevens'!D781))</f>
        <v>michael.ummels@outlook.com</v>
      </c>
      <c r="J839" s="19" t="str">
        <f t="shared" si="173"/>
        <v/>
      </c>
      <c r="K839" s="19" t="str">
        <f>IF(J839="double email",(MATCH(I839,I840:$I$3002,0)),"")</f>
        <v/>
      </c>
      <c r="L839" s="19" t="b">
        <f t="shared" si="174"/>
        <v>0</v>
      </c>
      <c r="M839" s="20" t="str">
        <f>IF(ISBLANK('Klanten gegevens'!E781),"",TRIM('Klanten gegevens'!E781))</f>
        <v>ja</v>
      </c>
      <c r="N839" s="19" t="str">
        <f t="shared" si="175"/>
        <v/>
      </c>
      <c r="Q839" s="20" t="str">
        <f>IF(ISBLANK('Klanten gegevens'!R781),"",TRIM('Klanten gegevens'!R781))</f>
        <v/>
      </c>
      <c r="R839" s="19" t="str">
        <f t="shared" si="176"/>
        <v/>
      </c>
      <c r="S839" s="19" t="str">
        <f t="shared" si="177"/>
        <v/>
      </c>
      <c r="T839" s="19" t="str">
        <f t="shared" si="178"/>
        <v/>
      </c>
      <c r="U839" s="19" t="str">
        <f t="shared" si="179"/>
        <v/>
      </c>
      <c r="X839" s="20" t="str">
        <f>IF(ISBLANK('Klanten gegevens'!S781),"",TRIM('Klanten gegevens'!S781))</f>
        <v/>
      </c>
      <c r="Y839" s="19" t="str">
        <f t="shared" si="180"/>
        <v/>
      </c>
      <c r="Z839" s="20" t="str">
        <f>IF(ISBLANK('Klanten gegevens'!T781),"",TRIM('Klanten gegevens'!T781))</f>
        <v/>
      </c>
      <c r="AA839" s="19" t="str">
        <f t="shared" si="181"/>
        <v/>
      </c>
    </row>
    <row r="840" spans="1:27" x14ac:dyDescent="0.2">
      <c r="A840" s="19" t="str">
        <f>IF(ISBLANK('Klanten gegevens'!A782),"",TRIM(PROPER('Klanten gegevens'!A782)))</f>
        <v>Michel</v>
      </c>
      <c r="B840" s="19" t="str">
        <f t="shared" si="169"/>
        <v/>
      </c>
      <c r="C840" s="20" t="str">
        <f>IF(ISBLANK('Klanten gegevens'!B782),"",TRIM(PROPER('Klanten gegevens'!B782)))</f>
        <v>Van Kan</v>
      </c>
      <c r="D840" s="19" t="str">
        <f t="shared" si="170"/>
        <v/>
      </c>
      <c r="E840" s="20" t="str">
        <f>IF(ISBLANK('Klanten gegevens'!C782),"",TRIM(PROPER('Klanten gegevens'!C782)))</f>
        <v>1367</v>
      </c>
      <c r="F840" s="19" t="str">
        <f t="shared" si="171"/>
        <v/>
      </c>
      <c r="G840" s="19" t="str">
        <f>IF(F840="double ID",(MATCH(E840,E841:$E$3002,0)),"")</f>
        <v/>
      </c>
      <c r="H840" s="19" t="b">
        <f t="shared" si="172"/>
        <v>0</v>
      </c>
      <c r="I840" s="20" t="str">
        <f>IF(ISBLANK('Klanten gegevens'!D782),"",TRIM('Klanten gegevens'!D782))</f>
        <v>mjbsvankan@gmail.com</v>
      </c>
      <c r="J840" s="19" t="str">
        <f t="shared" si="173"/>
        <v/>
      </c>
      <c r="K840" s="19" t="str">
        <f>IF(J840="double email",(MATCH(I840,I841:$I$3002,0)),"")</f>
        <v/>
      </c>
      <c r="L840" s="19" t="b">
        <f t="shared" si="174"/>
        <v>0</v>
      </c>
      <c r="M840" s="20" t="str">
        <f>IF(ISBLANK('Klanten gegevens'!E782),"",TRIM('Klanten gegevens'!E782))</f>
        <v>ja</v>
      </c>
      <c r="N840" s="19" t="str">
        <f t="shared" si="175"/>
        <v/>
      </c>
      <c r="Q840" s="20" t="str">
        <f>IF(ISBLANK('Klanten gegevens'!R782),"",TRIM('Klanten gegevens'!R782))</f>
        <v/>
      </c>
      <c r="R840" s="19" t="str">
        <f t="shared" si="176"/>
        <v/>
      </c>
      <c r="S840" s="19" t="str">
        <f t="shared" si="177"/>
        <v/>
      </c>
      <c r="T840" s="19" t="str">
        <f t="shared" si="178"/>
        <v/>
      </c>
      <c r="U840" s="19" t="str">
        <f t="shared" si="179"/>
        <v/>
      </c>
      <c r="X840" s="20" t="str">
        <f>IF(ISBLANK('Klanten gegevens'!S782),"",TRIM('Klanten gegevens'!S782))</f>
        <v/>
      </c>
      <c r="Y840" s="19" t="str">
        <f t="shared" si="180"/>
        <v/>
      </c>
      <c r="Z840" s="20" t="str">
        <f>IF(ISBLANK('Klanten gegevens'!T782),"",TRIM('Klanten gegevens'!T782))</f>
        <v/>
      </c>
      <c r="AA840" s="19" t="str">
        <f t="shared" si="181"/>
        <v/>
      </c>
    </row>
    <row r="841" spans="1:27" x14ac:dyDescent="0.2">
      <c r="A841" s="19" t="str">
        <f>IF(ISBLANK('Klanten gegevens'!A783),"",TRIM(PROPER('Klanten gegevens'!A783)))</f>
        <v>Michela</v>
      </c>
      <c r="B841" s="19" t="str">
        <f t="shared" si="169"/>
        <v/>
      </c>
      <c r="C841" s="20" t="str">
        <f>IF(ISBLANK('Klanten gegevens'!B783),"",TRIM(PROPER('Klanten gegevens'!B783)))</f>
        <v>Rivera</v>
      </c>
      <c r="D841" s="19" t="str">
        <f t="shared" si="170"/>
        <v/>
      </c>
      <c r="E841" s="20" t="str">
        <f>IF(ISBLANK('Klanten gegevens'!C783),"",TRIM(PROPER('Klanten gegevens'!C783)))</f>
        <v>1368</v>
      </c>
      <c r="F841" s="19" t="str">
        <f t="shared" si="171"/>
        <v/>
      </c>
      <c r="G841" s="19" t="str">
        <f>IF(F841="double ID",(MATCH(E841,E842:$E$3002,0)),"")</f>
        <v/>
      </c>
      <c r="H841" s="19" t="b">
        <f t="shared" si="172"/>
        <v>0</v>
      </c>
      <c r="I841" s="20" t="str">
        <f>IF(ISBLANK('Klanten gegevens'!D783),"",TRIM('Klanten gegevens'!D783))</f>
        <v>michela211170@gmail.com</v>
      </c>
      <c r="J841" s="19" t="str">
        <f t="shared" si="173"/>
        <v/>
      </c>
      <c r="K841" s="19" t="str">
        <f>IF(J841="double email",(MATCH(I841,I842:$I$3002,0)),"")</f>
        <v/>
      </c>
      <c r="L841" s="19" t="b">
        <f t="shared" si="174"/>
        <v>0</v>
      </c>
      <c r="M841" s="20" t="str">
        <f>IF(ISBLANK('Klanten gegevens'!E783),"",TRIM('Klanten gegevens'!E783))</f>
        <v>ja</v>
      </c>
      <c r="N841" s="19" t="str">
        <f t="shared" si="175"/>
        <v/>
      </c>
      <c r="Q841" s="20" t="str">
        <f>IF(ISBLANK('Klanten gegevens'!R783),"",TRIM('Klanten gegevens'!R783))</f>
        <v/>
      </c>
      <c r="R841" s="19" t="str">
        <f t="shared" si="176"/>
        <v/>
      </c>
      <c r="S841" s="19" t="str">
        <f t="shared" si="177"/>
        <v/>
      </c>
      <c r="T841" s="19" t="str">
        <f t="shared" si="178"/>
        <v/>
      </c>
      <c r="U841" s="19" t="str">
        <f t="shared" si="179"/>
        <v/>
      </c>
      <c r="X841" s="20" t="str">
        <f>IF(ISBLANK('Klanten gegevens'!S783),"",TRIM('Klanten gegevens'!S783))</f>
        <v/>
      </c>
      <c r="Y841" s="19" t="str">
        <f t="shared" si="180"/>
        <v/>
      </c>
      <c r="Z841" s="20" t="str">
        <f>IF(ISBLANK('Klanten gegevens'!T783),"",TRIM('Klanten gegevens'!T783))</f>
        <v/>
      </c>
      <c r="AA841" s="19" t="str">
        <f t="shared" si="181"/>
        <v/>
      </c>
    </row>
    <row r="842" spans="1:27" x14ac:dyDescent="0.2">
      <c r="A842" s="19" t="str">
        <f>IF(ISBLANK('Klanten gegevens'!A784),"",TRIM(PROPER('Klanten gegevens'!A784)))</f>
        <v>Michele</v>
      </c>
      <c r="B842" s="19" t="str">
        <f t="shared" si="169"/>
        <v/>
      </c>
      <c r="C842" s="20" t="str">
        <f>IF(ISBLANK('Klanten gegevens'!B784),"",TRIM(PROPER('Klanten gegevens'!B784)))</f>
        <v>Genangeli</v>
      </c>
      <c r="D842" s="19" t="str">
        <f t="shared" si="170"/>
        <v/>
      </c>
      <c r="E842" s="20" t="str">
        <f>IF(ISBLANK('Klanten gegevens'!C784),"",TRIM(PROPER('Klanten gegevens'!C784)))</f>
        <v>618</v>
      </c>
      <c r="F842" s="19" t="str">
        <f t="shared" si="171"/>
        <v/>
      </c>
      <c r="G842" s="19" t="str">
        <f>IF(F842="double ID",(MATCH(E842,E843:$E$3002,0)),"")</f>
        <v/>
      </c>
      <c r="H842" s="19" t="b">
        <f t="shared" si="172"/>
        <v>0</v>
      </c>
      <c r="I842" s="20" t="str">
        <f>IF(ISBLANK('Klanten gegevens'!D784),"",TRIM('Klanten gegevens'!D784))</f>
        <v>michele.genangeli@gmail.com</v>
      </c>
      <c r="J842" s="19" t="str">
        <f t="shared" si="173"/>
        <v/>
      </c>
      <c r="K842" s="19" t="str">
        <f>IF(J842="double email",(MATCH(I842,I843:$I$3002,0)),"")</f>
        <v/>
      </c>
      <c r="L842" s="19" t="b">
        <f t="shared" si="174"/>
        <v>0</v>
      </c>
      <c r="M842" s="20" t="str">
        <f>IF(ISBLANK('Klanten gegevens'!E784),"",TRIM('Klanten gegevens'!E784))</f>
        <v>ja</v>
      </c>
      <c r="N842" s="19" t="str">
        <f t="shared" si="175"/>
        <v/>
      </c>
      <c r="Q842" s="20" t="str">
        <f>IF(ISBLANK('Klanten gegevens'!R784),"",TRIM('Klanten gegevens'!R784))</f>
        <v/>
      </c>
      <c r="R842" s="19" t="str">
        <f t="shared" si="176"/>
        <v/>
      </c>
      <c r="S842" s="19" t="str">
        <f t="shared" si="177"/>
        <v/>
      </c>
      <c r="T842" s="19" t="str">
        <f t="shared" si="178"/>
        <v/>
      </c>
      <c r="U842" s="19" t="str">
        <f t="shared" si="179"/>
        <v/>
      </c>
      <c r="X842" s="20" t="str">
        <f>IF(ISBLANK('Klanten gegevens'!S784),"",TRIM('Klanten gegevens'!S784))</f>
        <v/>
      </c>
      <c r="Y842" s="19" t="str">
        <f t="shared" si="180"/>
        <v/>
      </c>
      <c r="Z842" s="20" t="str">
        <f>IF(ISBLANK('Klanten gegevens'!T784),"",TRIM('Klanten gegevens'!T784))</f>
        <v/>
      </c>
      <c r="AA842" s="19" t="str">
        <f t="shared" si="181"/>
        <v/>
      </c>
    </row>
    <row r="843" spans="1:27" x14ac:dyDescent="0.2">
      <c r="A843" s="19" t="str">
        <f>IF(ISBLANK('Klanten gegevens'!A785),"",TRIM(PROPER('Klanten gegevens'!A785)))</f>
        <v>Micheline</v>
      </c>
      <c r="B843" s="19" t="str">
        <f t="shared" si="169"/>
        <v/>
      </c>
      <c r="C843" s="20" t="str">
        <f>IF(ISBLANK('Klanten gegevens'!B785),"",TRIM(PROPER('Klanten gegevens'!B785)))</f>
        <v>Radinardi</v>
      </c>
      <c r="D843" s="19" t="str">
        <f t="shared" si="170"/>
        <v/>
      </c>
      <c r="E843" s="20" t="str">
        <f>IF(ISBLANK('Klanten gegevens'!C785),"",TRIM(PROPER('Klanten gegevens'!C785)))</f>
        <v>1369</v>
      </c>
      <c r="F843" s="19" t="str">
        <f t="shared" si="171"/>
        <v/>
      </c>
      <c r="G843" s="19" t="str">
        <f>IF(F843="double ID",(MATCH(E843,E844:$E$3002,0)),"")</f>
        <v/>
      </c>
      <c r="H843" s="19" t="b">
        <f t="shared" si="172"/>
        <v>0</v>
      </c>
      <c r="I843" s="20" t="str">
        <f>IF(ISBLANK('Klanten gegevens'!D785),"",TRIM('Klanten gegevens'!D785))</f>
        <v>mradinardi@gmail.com</v>
      </c>
      <c r="J843" s="19" t="str">
        <f t="shared" si="173"/>
        <v/>
      </c>
      <c r="K843" s="19" t="str">
        <f>IF(J843="double email",(MATCH(I843,I844:$I$3002,0)),"")</f>
        <v/>
      </c>
      <c r="L843" s="19" t="b">
        <f t="shared" si="174"/>
        <v>0</v>
      </c>
      <c r="M843" s="20" t="str">
        <f>IF(ISBLANK('Klanten gegevens'!E785),"",TRIM('Klanten gegevens'!E785))</f>
        <v>ja</v>
      </c>
      <c r="N843" s="19" t="str">
        <f t="shared" si="175"/>
        <v/>
      </c>
      <c r="Q843" s="20" t="str">
        <f>IF(ISBLANK('Klanten gegevens'!R785),"",TRIM('Klanten gegevens'!R785))</f>
        <v/>
      </c>
      <c r="R843" s="19" t="str">
        <f t="shared" si="176"/>
        <v/>
      </c>
      <c r="S843" s="19" t="str">
        <f t="shared" si="177"/>
        <v/>
      </c>
      <c r="T843" s="19" t="str">
        <f t="shared" si="178"/>
        <v/>
      </c>
      <c r="U843" s="19" t="str">
        <f t="shared" si="179"/>
        <v/>
      </c>
      <c r="X843" s="20" t="str">
        <f>IF(ISBLANK('Klanten gegevens'!S785),"",TRIM('Klanten gegevens'!S785))</f>
        <v/>
      </c>
      <c r="Y843" s="19" t="str">
        <f t="shared" si="180"/>
        <v/>
      </c>
      <c r="Z843" s="20" t="str">
        <f>IF(ISBLANK('Klanten gegevens'!T785),"",TRIM('Klanten gegevens'!T785))</f>
        <v/>
      </c>
      <c r="AA843" s="19" t="str">
        <f t="shared" si="181"/>
        <v/>
      </c>
    </row>
    <row r="844" spans="1:27" x14ac:dyDescent="0.2">
      <c r="A844" s="19" t="str">
        <f>IF(ISBLANK('Klanten gegevens'!A786),"",TRIM(PROPER('Klanten gegevens'!A786)))</f>
        <v>Michelle</v>
      </c>
      <c r="B844" s="19" t="str">
        <f t="shared" si="169"/>
        <v/>
      </c>
      <c r="C844" s="20" t="str">
        <f>IF(ISBLANK('Klanten gegevens'!B786),"",TRIM(PROPER('Klanten gegevens'!B786)))</f>
        <v>Van Den Bosch</v>
      </c>
      <c r="D844" s="19" t="str">
        <f t="shared" si="170"/>
        <v/>
      </c>
      <c r="E844" s="20" t="str">
        <f>IF(ISBLANK('Klanten gegevens'!C786),"",TRIM(PROPER('Klanten gegevens'!C786)))</f>
        <v>1370</v>
      </c>
      <c r="F844" s="19" t="str">
        <f t="shared" si="171"/>
        <v/>
      </c>
      <c r="G844" s="19" t="str">
        <f>IF(F844="double ID",(MATCH(E844,E845:$E$3002,0)),"")</f>
        <v/>
      </c>
      <c r="H844" s="19" t="b">
        <f t="shared" si="172"/>
        <v>0</v>
      </c>
      <c r="I844" s="20" t="str">
        <f>IF(ISBLANK('Klanten gegevens'!D786),"",TRIM('Klanten gegevens'!D786))</f>
        <v>michellevdbosch@live.nl</v>
      </c>
      <c r="J844" s="19" t="str">
        <f t="shared" si="173"/>
        <v/>
      </c>
      <c r="K844" s="19" t="str">
        <f>IF(J844="double email",(MATCH(I844,I845:$I$3002,0)),"")</f>
        <v/>
      </c>
      <c r="L844" s="19" t="b">
        <f t="shared" si="174"/>
        <v>0</v>
      </c>
      <c r="M844" s="20" t="str">
        <f>IF(ISBLANK('Klanten gegevens'!E786),"",TRIM('Klanten gegevens'!E786))</f>
        <v>ja</v>
      </c>
      <c r="N844" s="19" t="str">
        <f t="shared" si="175"/>
        <v/>
      </c>
      <c r="Q844" s="20" t="str">
        <f>IF(ISBLANK('Klanten gegevens'!R786),"",TRIM('Klanten gegevens'!R786))</f>
        <v/>
      </c>
      <c r="R844" s="19" t="str">
        <f t="shared" si="176"/>
        <v/>
      </c>
      <c r="S844" s="19" t="str">
        <f t="shared" si="177"/>
        <v/>
      </c>
      <c r="T844" s="19" t="str">
        <f t="shared" si="178"/>
        <v/>
      </c>
      <c r="U844" s="19" t="str">
        <f t="shared" si="179"/>
        <v/>
      </c>
      <c r="X844" s="20" t="str">
        <f>IF(ISBLANK('Klanten gegevens'!S786),"",TRIM('Klanten gegevens'!S786))</f>
        <v/>
      </c>
      <c r="Y844" s="19" t="str">
        <f t="shared" si="180"/>
        <v/>
      </c>
      <c r="Z844" s="20" t="str">
        <f>IF(ISBLANK('Klanten gegevens'!T786),"",TRIM('Klanten gegevens'!T786))</f>
        <v/>
      </c>
      <c r="AA844" s="19" t="str">
        <f t="shared" si="181"/>
        <v/>
      </c>
    </row>
    <row r="845" spans="1:27" x14ac:dyDescent="0.2">
      <c r="A845" s="19" t="str">
        <f>IF(ISBLANK('Klanten gegevens'!A787),"",TRIM(PROPER('Klanten gegevens'!A787)))</f>
        <v>Michelle</v>
      </c>
      <c r="B845" s="19" t="str">
        <f t="shared" si="169"/>
        <v/>
      </c>
      <c r="C845" s="20" t="str">
        <f>IF(ISBLANK('Klanten gegevens'!B787),"",TRIM(PROPER('Klanten gegevens'!B787)))</f>
        <v>Van Deursen</v>
      </c>
      <c r="D845" s="19" t="str">
        <f t="shared" si="170"/>
        <v/>
      </c>
      <c r="E845" s="20" t="str">
        <f>IF(ISBLANK('Klanten gegevens'!C787),"",TRIM(PROPER('Klanten gegevens'!C787)))</f>
        <v>1371</v>
      </c>
      <c r="F845" s="19" t="str">
        <f t="shared" si="171"/>
        <v/>
      </c>
      <c r="G845" s="19" t="str">
        <f>IF(F845="double ID",(MATCH(E845,E846:$E$3002,0)),"")</f>
        <v/>
      </c>
      <c r="H845" s="19" t="b">
        <f t="shared" si="172"/>
        <v>0</v>
      </c>
      <c r="I845" s="20" t="str">
        <f>IF(ISBLANK('Klanten gegevens'!D787),"",TRIM('Klanten gegevens'!D787))</f>
        <v>michellevandeursen@mac.com</v>
      </c>
      <c r="J845" s="19" t="str">
        <f t="shared" si="173"/>
        <v/>
      </c>
      <c r="K845" s="19" t="str">
        <f>IF(J845="double email",(MATCH(I845,I846:$I$3002,0)),"")</f>
        <v/>
      </c>
      <c r="L845" s="19" t="b">
        <f t="shared" si="174"/>
        <v>0</v>
      </c>
      <c r="M845" s="20" t="str">
        <f>IF(ISBLANK('Klanten gegevens'!E787),"",TRIM('Klanten gegevens'!E787))</f>
        <v>ja</v>
      </c>
      <c r="N845" s="19" t="str">
        <f t="shared" si="175"/>
        <v/>
      </c>
      <c r="Q845" s="20" t="str">
        <f>IF(ISBLANK('Klanten gegevens'!R787),"",TRIM('Klanten gegevens'!R787))</f>
        <v/>
      </c>
      <c r="R845" s="19" t="str">
        <f t="shared" si="176"/>
        <v/>
      </c>
      <c r="S845" s="19" t="str">
        <f t="shared" si="177"/>
        <v/>
      </c>
      <c r="T845" s="19" t="str">
        <f t="shared" si="178"/>
        <v/>
      </c>
      <c r="U845" s="19" t="str">
        <f t="shared" si="179"/>
        <v/>
      </c>
      <c r="X845" s="20" t="str">
        <f>IF(ISBLANK('Klanten gegevens'!S787),"",TRIM('Klanten gegevens'!S787))</f>
        <v/>
      </c>
      <c r="Y845" s="19" t="str">
        <f t="shared" si="180"/>
        <v/>
      </c>
      <c r="Z845" s="20" t="str">
        <f>IF(ISBLANK('Klanten gegevens'!T787),"",TRIM('Klanten gegevens'!T787))</f>
        <v/>
      </c>
      <c r="AA845" s="19" t="str">
        <f t="shared" si="181"/>
        <v/>
      </c>
    </row>
    <row r="846" spans="1:27" x14ac:dyDescent="0.2">
      <c r="A846" s="19" t="str">
        <f>IF(ISBLANK('Klanten gegevens'!A788),"",TRIM(PROPER('Klanten gegevens'!A788)))</f>
        <v>Michelle</v>
      </c>
      <c r="B846" s="19" t="str">
        <f t="shared" si="169"/>
        <v/>
      </c>
      <c r="C846" s="20" t="str">
        <f>IF(ISBLANK('Klanten gegevens'!B788),"",TRIM(PROPER('Klanten gegevens'!B788)))</f>
        <v>Van Oosterhout</v>
      </c>
      <c r="D846" s="19" t="str">
        <f t="shared" si="170"/>
        <v/>
      </c>
      <c r="E846" s="20" t="str">
        <f>IF(ISBLANK('Klanten gegevens'!C788),"",TRIM(PROPER('Klanten gegevens'!C788)))</f>
        <v>1372</v>
      </c>
      <c r="F846" s="19" t="str">
        <f t="shared" si="171"/>
        <v/>
      </c>
      <c r="G846" s="19" t="str">
        <f>IF(F846="double ID",(MATCH(E846,E847:$E$3002,0)),"")</f>
        <v/>
      </c>
      <c r="H846" s="19" t="b">
        <f t="shared" si="172"/>
        <v>0</v>
      </c>
      <c r="I846" s="20" t="str">
        <f>IF(ISBLANK('Klanten gegevens'!D788),"",TRIM('Klanten gegevens'!D788))</f>
        <v>mvoosterhout@msn.com</v>
      </c>
      <c r="J846" s="19" t="str">
        <f t="shared" si="173"/>
        <v/>
      </c>
      <c r="K846" s="19" t="str">
        <f>IF(J846="double email",(MATCH(I846,I847:$I$3002,0)),"")</f>
        <v/>
      </c>
      <c r="L846" s="19" t="b">
        <f t="shared" si="174"/>
        <v>0</v>
      </c>
      <c r="M846" s="20" t="str">
        <f>IF(ISBLANK('Klanten gegevens'!E788),"",TRIM('Klanten gegevens'!E788))</f>
        <v>ja</v>
      </c>
      <c r="N846" s="19" t="str">
        <f t="shared" si="175"/>
        <v/>
      </c>
      <c r="Q846" s="20" t="str">
        <f>IF(ISBLANK('Klanten gegevens'!R788),"",TRIM('Klanten gegevens'!R788))</f>
        <v/>
      </c>
      <c r="R846" s="19" t="str">
        <f t="shared" si="176"/>
        <v/>
      </c>
      <c r="S846" s="19" t="str">
        <f t="shared" si="177"/>
        <v/>
      </c>
      <c r="T846" s="19" t="str">
        <f t="shared" si="178"/>
        <v/>
      </c>
      <c r="U846" s="19" t="str">
        <f t="shared" si="179"/>
        <v/>
      </c>
      <c r="X846" s="20" t="str">
        <f>IF(ISBLANK('Klanten gegevens'!S788),"",TRIM('Klanten gegevens'!S788))</f>
        <v/>
      </c>
      <c r="Y846" s="19" t="str">
        <f t="shared" si="180"/>
        <v/>
      </c>
      <c r="Z846" s="20" t="str">
        <f>IF(ISBLANK('Klanten gegevens'!T788),"",TRIM('Klanten gegevens'!T788))</f>
        <v/>
      </c>
      <c r="AA846" s="19" t="str">
        <f t="shared" si="181"/>
        <v/>
      </c>
    </row>
    <row r="847" spans="1:27" x14ac:dyDescent="0.2">
      <c r="A847" s="19" t="str">
        <f>IF(ISBLANK('Klanten gegevens'!A789),"",TRIM(PROPER('Klanten gegevens'!A789)))</f>
        <v>Michiel</v>
      </c>
      <c r="B847" s="19" t="str">
        <f t="shared" si="169"/>
        <v/>
      </c>
      <c r="C847" s="20" t="str">
        <f>IF(ISBLANK('Klanten gegevens'!B789),"",TRIM(PROPER('Klanten gegevens'!B789)))</f>
        <v>De Boer</v>
      </c>
      <c r="D847" s="19" t="str">
        <f t="shared" si="170"/>
        <v/>
      </c>
      <c r="E847" s="20" t="str">
        <f>IF(ISBLANK('Klanten gegevens'!C789),"",TRIM(PROPER('Klanten gegevens'!C789)))</f>
        <v>490</v>
      </c>
      <c r="F847" s="19" t="str">
        <f t="shared" si="171"/>
        <v/>
      </c>
      <c r="G847" s="19" t="str">
        <f>IF(F847="double ID",(MATCH(E847,E848:$E$3002,0)),"")</f>
        <v/>
      </c>
      <c r="H847" s="19" t="b">
        <f t="shared" si="172"/>
        <v>0</v>
      </c>
      <c r="I847" s="20" t="str">
        <f>IF(ISBLANK('Klanten gegevens'!D789),"",TRIM('Klanten gegevens'!D789))</f>
        <v>michiel_deboer@hotmail.com</v>
      </c>
      <c r="J847" s="19" t="str">
        <f t="shared" si="173"/>
        <v/>
      </c>
      <c r="K847" s="19" t="str">
        <f>IF(J847="double email",(MATCH(I847,I848:$I$3002,0)),"")</f>
        <v/>
      </c>
      <c r="L847" s="19" t="b">
        <f t="shared" si="174"/>
        <v>0</v>
      </c>
      <c r="M847" s="20" t="str">
        <f>IF(ISBLANK('Klanten gegevens'!E789),"",TRIM('Klanten gegevens'!E789))</f>
        <v>ja</v>
      </c>
      <c r="N847" s="19" t="str">
        <f t="shared" si="175"/>
        <v/>
      </c>
      <c r="Q847" s="20" t="str">
        <f>IF(ISBLANK('Klanten gegevens'!R789),"",TRIM('Klanten gegevens'!R789))</f>
        <v/>
      </c>
      <c r="R847" s="19" t="str">
        <f t="shared" si="176"/>
        <v/>
      </c>
      <c r="S847" s="19" t="str">
        <f t="shared" si="177"/>
        <v/>
      </c>
      <c r="T847" s="19" t="str">
        <f t="shared" si="178"/>
        <v/>
      </c>
      <c r="U847" s="19" t="str">
        <f t="shared" si="179"/>
        <v/>
      </c>
      <c r="X847" s="20" t="str">
        <f>IF(ISBLANK('Klanten gegevens'!S789),"",TRIM('Klanten gegevens'!S789))</f>
        <v/>
      </c>
      <c r="Y847" s="19" t="str">
        <f t="shared" si="180"/>
        <v/>
      </c>
      <c r="Z847" s="20" t="str">
        <f>IF(ISBLANK('Klanten gegevens'!T789),"",TRIM('Klanten gegevens'!T789))</f>
        <v/>
      </c>
      <c r="AA847" s="19" t="str">
        <f t="shared" si="181"/>
        <v/>
      </c>
    </row>
    <row r="848" spans="1:27" x14ac:dyDescent="0.2">
      <c r="A848" s="19" t="str">
        <f>IF(ISBLANK('Klanten gegevens'!A790),"",TRIM(PROPER('Klanten gegevens'!A790)))</f>
        <v>Micole</v>
      </c>
      <c r="B848" s="19" t="str">
        <f t="shared" si="169"/>
        <v/>
      </c>
      <c r="C848" s="20" t="str">
        <f>IF(ISBLANK('Klanten gegevens'!B790),"",TRIM(PROPER('Klanten gegevens'!B790)))</f>
        <v>Smits</v>
      </c>
      <c r="D848" s="19" t="str">
        <f t="shared" si="170"/>
        <v/>
      </c>
      <c r="E848" s="20" t="str">
        <f>IF(ISBLANK('Klanten gegevens'!C790),"",TRIM(PROPER('Klanten gegevens'!C790)))</f>
        <v>206</v>
      </c>
      <c r="F848" s="19" t="str">
        <f t="shared" si="171"/>
        <v/>
      </c>
      <c r="G848" s="19" t="str">
        <f>IF(F848="double ID",(MATCH(E848,E849:$E$3002,0)),"")</f>
        <v/>
      </c>
      <c r="H848" s="19" t="b">
        <f t="shared" si="172"/>
        <v>0</v>
      </c>
      <c r="I848" s="20" t="str">
        <f>IF(ISBLANK('Klanten gegevens'!D790),"",TRIM('Klanten gegevens'!D790))</f>
        <v>micolesmits@me.com</v>
      </c>
      <c r="J848" s="19" t="str">
        <f t="shared" si="173"/>
        <v/>
      </c>
      <c r="K848" s="19" t="str">
        <f>IF(J848="double email",(MATCH(I848,I849:$I$3002,0)),"")</f>
        <v/>
      </c>
      <c r="L848" s="19" t="b">
        <f t="shared" si="174"/>
        <v>0</v>
      </c>
      <c r="M848" s="20" t="str">
        <f>IF(ISBLANK('Klanten gegevens'!E790),"",TRIM('Klanten gegevens'!E790))</f>
        <v>ja</v>
      </c>
      <c r="N848" s="19" t="str">
        <f t="shared" si="175"/>
        <v/>
      </c>
      <c r="Q848" s="20" t="str">
        <f>IF(ISBLANK('Klanten gegevens'!R790),"",TRIM('Klanten gegevens'!R790))</f>
        <v/>
      </c>
      <c r="R848" s="19" t="str">
        <f t="shared" si="176"/>
        <v/>
      </c>
      <c r="S848" s="19" t="str">
        <f t="shared" si="177"/>
        <v/>
      </c>
      <c r="T848" s="19" t="str">
        <f t="shared" si="178"/>
        <v/>
      </c>
      <c r="U848" s="19" t="str">
        <f t="shared" si="179"/>
        <v/>
      </c>
      <c r="X848" s="20" t="str">
        <f>IF(ISBLANK('Klanten gegevens'!S790),"",TRIM('Klanten gegevens'!S790))</f>
        <v/>
      </c>
      <c r="Y848" s="19" t="str">
        <f t="shared" si="180"/>
        <v/>
      </c>
      <c r="Z848" s="20" t="str">
        <f>IF(ISBLANK('Klanten gegevens'!T790),"",TRIM('Klanten gegevens'!T790))</f>
        <v/>
      </c>
      <c r="AA848" s="19" t="str">
        <f t="shared" si="181"/>
        <v/>
      </c>
    </row>
    <row r="849" spans="1:27" x14ac:dyDescent="0.2">
      <c r="A849" s="19" t="str">
        <f>IF(ISBLANK('Klanten gegevens'!A791),"",TRIM(PROPER('Klanten gegevens'!A791)))</f>
        <v>Miguel</v>
      </c>
      <c r="B849" s="19" t="str">
        <f t="shared" si="169"/>
        <v/>
      </c>
      <c r="C849" s="20" t="str">
        <f>IF(ISBLANK('Klanten gegevens'!B791),"",TRIM(PROPER('Klanten gegevens'!B791)))</f>
        <v>Martinez</v>
      </c>
      <c r="D849" s="19" t="str">
        <f t="shared" si="170"/>
        <v/>
      </c>
      <c r="E849" s="20" t="str">
        <f>IF(ISBLANK('Klanten gegevens'!C791),"",TRIM(PROPER('Klanten gegevens'!C791)))</f>
        <v>138</v>
      </c>
      <c r="F849" s="19" t="str">
        <f t="shared" si="171"/>
        <v/>
      </c>
      <c r="G849" s="19" t="str">
        <f>IF(F849="double ID",(MATCH(E849,E850:$E$3002,0)),"")</f>
        <v/>
      </c>
      <c r="H849" s="19" t="b">
        <f t="shared" si="172"/>
        <v>0</v>
      </c>
      <c r="I849" s="20" t="str">
        <f>IF(ISBLANK('Klanten gegevens'!D791),"",TRIM('Klanten gegevens'!D791))</f>
        <v>martaul@hotmail.com</v>
      </c>
      <c r="J849" s="19" t="str">
        <f t="shared" si="173"/>
        <v/>
      </c>
      <c r="K849" s="19" t="str">
        <f>IF(J849="double email",(MATCH(I849,I850:$I$3002,0)),"")</f>
        <v/>
      </c>
      <c r="L849" s="19" t="b">
        <f t="shared" si="174"/>
        <v>0</v>
      </c>
      <c r="M849" s="20" t="str">
        <f>IF(ISBLANK('Klanten gegevens'!E791),"",TRIM('Klanten gegevens'!E791))</f>
        <v>ja</v>
      </c>
      <c r="N849" s="19" t="str">
        <f t="shared" si="175"/>
        <v/>
      </c>
      <c r="Q849" s="20" t="str">
        <f>IF(ISBLANK('Klanten gegevens'!R791),"",TRIM('Klanten gegevens'!R791))</f>
        <v/>
      </c>
      <c r="R849" s="19" t="str">
        <f t="shared" si="176"/>
        <v/>
      </c>
      <c r="S849" s="19" t="str">
        <f t="shared" si="177"/>
        <v/>
      </c>
      <c r="T849" s="19" t="str">
        <f t="shared" si="178"/>
        <v/>
      </c>
      <c r="U849" s="19" t="str">
        <f t="shared" si="179"/>
        <v/>
      </c>
      <c r="X849" s="20" t="str">
        <f>IF(ISBLANK('Klanten gegevens'!S791),"",TRIM('Klanten gegevens'!S791))</f>
        <v/>
      </c>
      <c r="Y849" s="19" t="str">
        <f t="shared" si="180"/>
        <v/>
      </c>
      <c r="Z849" s="20" t="str">
        <f>IF(ISBLANK('Klanten gegevens'!T791),"",TRIM('Klanten gegevens'!T791))</f>
        <v/>
      </c>
      <c r="AA849" s="19" t="str">
        <f t="shared" si="181"/>
        <v/>
      </c>
    </row>
    <row r="850" spans="1:27" x14ac:dyDescent="0.2">
      <c r="A850" s="19" t="str">
        <f>IF(ISBLANK('Klanten gegevens'!A792),"",TRIM(PROPER('Klanten gegevens'!A792)))</f>
        <v>Miguel</v>
      </c>
      <c r="B850" s="19" t="str">
        <f t="shared" si="169"/>
        <v/>
      </c>
      <c r="C850" s="20" t="str">
        <f>IF(ISBLANK('Klanten gegevens'!B792),"",TRIM(PROPER('Klanten gegevens'!B792)))</f>
        <v>Casado</v>
      </c>
      <c r="D850" s="19" t="str">
        <f t="shared" si="170"/>
        <v/>
      </c>
      <c r="E850" s="20" t="str">
        <f>IF(ISBLANK('Klanten gegevens'!C792),"",TRIM(PROPER('Klanten gegevens'!C792)))</f>
        <v>424</v>
      </c>
      <c r="F850" s="19" t="str">
        <f t="shared" si="171"/>
        <v/>
      </c>
      <c r="G850" s="19" t="str">
        <f>IF(F850="double ID",(MATCH(E850,E851:$E$3002,0)),"")</f>
        <v/>
      </c>
      <c r="H850" s="19" t="b">
        <f t="shared" si="172"/>
        <v>0</v>
      </c>
      <c r="I850" s="20" t="str">
        <f>IF(ISBLANK('Klanten gegevens'!D792),"",TRIM('Klanten gegevens'!D792))</f>
        <v>Miguel_stoped@hotmail.com</v>
      </c>
      <c r="J850" s="19" t="str">
        <f t="shared" si="173"/>
        <v/>
      </c>
      <c r="K850" s="19" t="str">
        <f>IF(J850="double email",(MATCH(I850,I851:$I$3002,0)),"")</f>
        <v/>
      </c>
      <c r="L850" s="19" t="b">
        <f t="shared" si="174"/>
        <v>0</v>
      </c>
      <c r="M850" s="20" t="str">
        <f>IF(ISBLANK('Klanten gegevens'!E792),"",TRIM('Klanten gegevens'!E792))</f>
        <v>Ja</v>
      </c>
      <c r="N850" s="19" t="str">
        <f t="shared" si="175"/>
        <v/>
      </c>
      <c r="Q850" s="20" t="str">
        <f>IF(ISBLANK('Klanten gegevens'!R792),"",TRIM('Klanten gegevens'!R792))</f>
        <v/>
      </c>
      <c r="R850" s="19" t="str">
        <f t="shared" si="176"/>
        <v/>
      </c>
      <c r="S850" s="19" t="str">
        <f t="shared" si="177"/>
        <v/>
      </c>
      <c r="T850" s="19" t="str">
        <f t="shared" si="178"/>
        <v/>
      </c>
      <c r="U850" s="19" t="str">
        <f t="shared" si="179"/>
        <v/>
      </c>
      <c r="X850" s="20" t="str">
        <f>IF(ISBLANK('Klanten gegevens'!S792),"",TRIM('Klanten gegevens'!S792))</f>
        <v/>
      </c>
      <c r="Y850" s="19" t="str">
        <f t="shared" si="180"/>
        <v/>
      </c>
      <c r="Z850" s="20" t="str">
        <f>IF(ISBLANK('Klanten gegevens'!T792),"",TRIM('Klanten gegevens'!T792))</f>
        <v/>
      </c>
      <c r="AA850" s="19" t="str">
        <f t="shared" si="181"/>
        <v/>
      </c>
    </row>
    <row r="851" spans="1:27" x14ac:dyDescent="0.2">
      <c r="A851" s="19" t="str">
        <f>IF(ISBLANK('Klanten gegevens'!A793),"",TRIM(PROPER('Klanten gegevens'!A793)))</f>
        <v>Mikael</v>
      </c>
      <c r="B851" s="19" t="str">
        <f t="shared" si="169"/>
        <v/>
      </c>
      <c r="C851" s="20" t="str">
        <f>IF(ISBLANK('Klanten gegevens'!B793),"",TRIM(PROPER('Klanten gegevens'!B793)))</f>
        <v>Steenken</v>
      </c>
      <c r="D851" s="19" t="str">
        <f t="shared" si="170"/>
        <v/>
      </c>
      <c r="E851" s="20" t="str">
        <f>IF(ISBLANK('Klanten gegevens'!C793),"",TRIM(PROPER('Klanten gegevens'!C793)))</f>
        <v>1373</v>
      </c>
      <c r="F851" s="19" t="str">
        <f t="shared" si="171"/>
        <v/>
      </c>
      <c r="G851" s="19" t="str">
        <f>IF(F851="double ID",(MATCH(E851,E852:$E$3002,0)),"")</f>
        <v/>
      </c>
      <c r="H851" s="19" t="b">
        <f t="shared" si="172"/>
        <v>0</v>
      </c>
      <c r="I851" s="20" t="str">
        <f>IF(ISBLANK('Klanten gegevens'!D793),"",TRIM('Klanten gegevens'!D793))</f>
        <v>m.s.secondary@outlook.com</v>
      </c>
      <c r="J851" s="19" t="str">
        <f t="shared" si="173"/>
        <v/>
      </c>
      <c r="K851" s="19" t="str">
        <f>IF(J851="double email",(MATCH(I851,I852:$I$3002,0)),"")</f>
        <v/>
      </c>
      <c r="L851" s="19" t="b">
        <f t="shared" si="174"/>
        <v>0</v>
      </c>
      <c r="M851" s="20" t="str">
        <f>IF(ISBLANK('Klanten gegevens'!E793),"",TRIM('Klanten gegevens'!E793))</f>
        <v>ja</v>
      </c>
      <c r="N851" s="19" t="str">
        <f t="shared" si="175"/>
        <v/>
      </c>
      <c r="Q851" s="20" t="str">
        <f>IF(ISBLANK('Klanten gegevens'!R793),"",TRIM('Klanten gegevens'!R793))</f>
        <v/>
      </c>
      <c r="R851" s="19" t="str">
        <f t="shared" si="176"/>
        <v/>
      </c>
      <c r="S851" s="19" t="str">
        <f t="shared" si="177"/>
        <v/>
      </c>
      <c r="T851" s="19" t="str">
        <f t="shared" si="178"/>
        <v/>
      </c>
      <c r="U851" s="19" t="str">
        <f t="shared" si="179"/>
        <v/>
      </c>
      <c r="X851" s="20" t="str">
        <f>IF(ISBLANK('Klanten gegevens'!S793),"",TRIM('Klanten gegevens'!S793))</f>
        <v/>
      </c>
      <c r="Y851" s="19" t="str">
        <f t="shared" si="180"/>
        <v/>
      </c>
      <c r="Z851" s="20" t="str">
        <f>IF(ISBLANK('Klanten gegevens'!T793),"",TRIM('Klanten gegevens'!T793))</f>
        <v/>
      </c>
      <c r="AA851" s="19" t="str">
        <f t="shared" si="181"/>
        <v/>
      </c>
    </row>
    <row r="852" spans="1:27" x14ac:dyDescent="0.2">
      <c r="A852" s="19" t="str">
        <f>IF(ISBLANK('Klanten gegevens'!A794),"",TRIM(PROPER('Klanten gegevens'!A794)))</f>
        <v>Mikal</v>
      </c>
      <c r="B852" s="19" t="str">
        <f t="shared" si="169"/>
        <v/>
      </c>
      <c r="C852" s="20" t="str">
        <f>IF(ISBLANK('Klanten gegevens'!B794),"",TRIM(PROPER('Klanten gegevens'!B794)))</f>
        <v>Van Poll</v>
      </c>
      <c r="D852" s="19" t="str">
        <f t="shared" si="170"/>
        <v/>
      </c>
      <c r="E852" s="20" t="str">
        <f>IF(ISBLANK('Klanten gegevens'!C794),"",TRIM(PROPER('Klanten gegevens'!C794)))</f>
        <v>1374</v>
      </c>
      <c r="F852" s="19" t="str">
        <f t="shared" si="171"/>
        <v/>
      </c>
      <c r="G852" s="19" t="str">
        <f>IF(F852="double ID",(MATCH(E852,E853:$E$3002,0)),"")</f>
        <v/>
      </c>
      <c r="H852" s="19" t="b">
        <f t="shared" si="172"/>
        <v>0</v>
      </c>
      <c r="I852" s="20" t="str">
        <f>IF(ISBLANK('Klanten gegevens'!D794),"",TRIM('Klanten gegevens'!D794))</f>
        <v>mikalvanpoll@gmail.com</v>
      </c>
      <c r="J852" s="19" t="str">
        <f t="shared" si="173"/>
        <v/>
      </c>
      <c r="K852" s="19" t="str">
        <f>IF(J852="double email",(MATCH(I852,I853:$I$3002,0)),"")</f>
        <v/>
      </c>
      <c r="L852" s="19" t="b">
        <f t="shared" si="174"/>
        <v>0</v>
      </c>
      <c r="M852" s="20" t="str">
        <f>IF(ISBLANK('Klanten gegevens'!E794),"",TRIM('Klanten gegevens'!E794))</f>
        <v>Ja</v>
      </c>
      <c r="N852" s="19" t="str">
        <f t="shared" si="175"/>
        <v/>
      </c>
      <c r="Q852" s="20" t="str">
        <f>IF(ISBLANK('Klanten gegevens'!R794),"",TRIM('Klanten gegevens'!R794))</f>
        <v/>
      </c>
      <c r="R852" s="19" t="str">
        <f t="shared" si="176"/>
        <v/>
      </c>
      <c r="S852" s="19" t="str">
        <f t="shared" si="177"/>
        <v/>
      </c>
      <c r="T852" s="19" t="str">
        <f t="shared" si="178"/>
        <v/>
      </c>
      <c r="U852" s="19" t="str">
        <f t="shared" si="179"/>
        <v/>
      </c>
      <c r="X852" s="20" t="str">
        <f>IF(ISBLANK('Klanten gegevens'!S794),"",TRIM('Klanten gegevens'!S794))</f>
        <v/>
      </c>
      <c r="Y852" s="19" t="str">
        <f t="shared" si="180"/>
        <v/>
      </c>
      <c r="Z852" s="20" t="str">
        <f>IF(ISBLANK('Klanten gegevens'!T794),"",TRIM('Klanten gegevens'!T794))</f>
        <v/>
      </c>
      <c r="AA852" s="19" t="str">
        <f t="shared" si="181"/>
        <v/>
      </c>
    </row>
    <row r="853" spans="1:27" x14ac:dyDescent="0.2">
      <c r="A853" s="19" t="str">
        <f>IF(ISBLANK('Klanten gegevens'!A795),"",TRIM(PROPER('Klanten gegevens'!A795)))</f>
        <v>Mike</v>
      </c>
      <c r="B853" s="19" t="str">
        <f t="shared" si="169"/>
        <v/>
      </c>
      <c r="C853" s="20" t="str">
        <f>IF(ISBLANK('Klanten gegevens'!B795),"",TRIM(PROPER('Klanten gegevens'!B795)))</f>
        <v>Brouwer</v>
      </c>
      <c r="D853" s="19" t="str">
        <f t="shared" si="170"/>
        <v/>
      </c>
      <c r="E853" s="20" t="str">
        <f>IF(ISBLANK('Klanten gegevens'!C795),"",TRIM(PROPER('Klanten gegevens'!C795)))</f>
        <v>31</v>
      </c>
      <c r="F853" s="19" t="str">
        <f t="shared" si="171"/>
        <v/>
      </c>
      <c r="G853" s="19" t="str">
        <f>IF(F853="double ID",(MATCH(E853,E854:$E$3002,0)),"")</f>
        <v/>
      </c>
      <c r="H853" s="19" t="b">
        <f t="shared" si="172"/>
        <v>0</v>
      </c>
      <c r="I853" s="20" t="str">
        <f>IF(ISBLANK('Klanten gegevens'!D795),"",TRIM('Klanten gegevens'!D795))</f>
        <v>mikey@xs4all.nl</v>
      </c>
      <c r="J853" s="19" t="str">
        <f t="shared" si="173"/>
        <v/>
      </c>
      <c r="K853" s="19" t="str">
        <f>IF(J853="double email",(MATCH(I853,I854:$I$3002,0)),"")</f>
        <v/>
      </c>
      <c r="L853" s="19" t="b">
        <f t="shared" si="174"/>
        <v>0</v>
      </c>
      <c r="M853" s="20" t="str">
        <f>IF(ISBLANK('Klanten gegevens'!E795),"",TRIM('Klanten gegevens'!E795))</f>
        <v>ja</v>
      </c>
      <c r="N853" s="19" t="str">
        <f t="shared" si="175"/>
        <v/>
      </c>
      <c r="Q853" s="20" t="str">
        <f>IF(ISBLANK('Klanten gegevens'!R795),"",TRIM('Klanten gegevens'!R795))</f>
        <v/>
      </c>
      <c r="R853" s="19" t="str">
        <f t="shared" si="176"/>
        <v/>
      </c>
      <c r="S853" s="19" t="str">
        <f t="shared" si="177"/>
        <v/>
      </c>
      <c r="T853" s="19" t="str">
        <f t="shared" si="178"/>
        <v/>
      </c>
      <c r="U853" s="19" t="str">
        <f t="shared" si="179"/>
        <v/>
      </c>
      <c r="X853" s="20" t="str">
        <f>IF(ISBLANK('Klanten gegevens'!S795),"",TRIM('Klanten gegevens'!S795))</f>
        <v/>
      </c>
      <c r="Y853" s="19" t="str">
        <f t="shared" si="180"/>
        <v/>
      </c>
      <c r="Z853" s="20" t="str">
        <f>IF(ISBLANK('Klanten gegevens'!T795),"",TRIM('Klanten gegevens'!T795))</f>
        <v/>
      </c>
      <c r="AA853" s="19" t="str">
        <f t="shared" si="181"/>
        <v/>
      </c>
    </row>
    <row r="854" spans="1:27" x14ac:dyDescent="0.2">
      <c r="A854" s="19" t="str">
        <f>IF(ISBLANK('Klanten gegevens'!A796),"",TRIM(PROPER('Klanten gegevens'!A796)))</f>
        <v>Mike</v>
      </c>
      <c r="B854" s="19" t="str">
        <f t="shared" si="169"/>
        <v/>
      </c>
      <c r="C854" s="20" t="str">
        <f>IF(ISBLANK('Klanten gegevens'!B796),"",TRIM(PROPER('Klanten gegevens'!B796)))</f>
        <v>Chan</v>
      </c>
      <c r="D854" s="19" t="str">
        <f t="shared" si="170"/>
        <v/>
      </c>
      <c r="E854" s="20" t="str">
        <f>IF(ISBLANK('Klanten gegevens'!C796),"",TRIM(PROPER('Klanten gegevens'!C796)))</f>
        <v>38</v>
      </c>
      <c r="F854" s="19" t="str">
        <f t="shared" si="171"/>
        <v/>
      </c>
      <c r="G854" s="19" t="str">
        <f>IF(F854="double ID",(MATCH(E854,E855:$E$3002,0)),"")</f>
        <v/>
      </c>
      <c r="H854" s="19" t="b">
        <f t="shared" si="172"/>
        <v>0</v>
      </c>
      <c r="I854" s="20" t="str">
        <f>IF(ISBLANK('Klanten gegevens'!D796),"",TRIM('Klanten gegevens'!D796))</f>
        <v>Mike.chan88@icloud.com</v>
      </c>
      <c r="J854" s="19" t="str">
        <f t="shared" si="173"/>
        <v/>
      </c>
      <c r="K854" s="19" t="str">
        <f>IF(J854="double email",(MATCH(I854,I855:$I$3002,0)),"")</f>
        <v/>
      </c>
      <c r="L854" s="19" t="b">
        <f t="shared" si="174"/>
        <v>0</v>
      </c>
      <c r="M854" s="20" t="str">
        <f>IF(ISBLANK('Klanten gegevens'!E796),"",TRIM('Klanten gegevens'!E796))</f>
        <v>ja</v>
      </c>
      <c r="N854" s="19" t="str">
        <f t="shared" si="175"/>
        <v/>
      </c>
      <c r="Q854" s="20" t="str">
        <f>IF(ISBLANK('Klanten gegevens'!R796),"",TRIM('Klanten gegevens'!R796))</f>
        <v/>
      </c>
      <c r="R854" s="19" t="str">
        <f t="shared" si="176"/>
        <v/>
      </c>
      <c r="S854" s="19" t="str">
        <f t="shared" si="177"/>
        <v/>
      </c>
      <c r="T854" s="19" t="str">
        <f t="shared" si="178"/>
        <v/>
      </c>
      <c r="U854" s="19" t="str">
        <f t="shared" si="179"/>
        <v/>
      </c>
      <c r="X854" s="20" t="str">
        <f>IF(ISBLANK('Klanten gegevens'!S796),"",TRIM('Klanten gegevens'!S796))</f>
        <v/>
      </c>
      <c r="Y854" s="19" t="str">
        <f t="shared" si="180"/>
        <v/>
      </c>
      <c r="Z854" s="20" t="str">
        <f>IF(ISBLANK('Klanten gegevens'!T796),"",TRIM('Klanten gegevens'!T796))</f>
        <v/>
      </c>
      <c r="AA854" s="19" t="str">
        <f t="shared" si="181"/>
        <v/>
      </c>
    </row>
    <row r="855" spans="1:27" x14ac:dyDescent="0.2">
      <c r="A855" s="19" t="e">
        <f>IF(ISBLANK('Klanten gegevens'!#REF!),"",TRIM(PROPER('Klanten gegevens'!#REF!)))</f>
        <v>#REF!</v>
      </c>
      <c r="B855" s="19" t="e">
        <f t="shared" si="169"/>
        <v>#REF!</v>
      </c>
      <c r="C855" s="20" t="e">
        <f>IF(ISBLANK('Klanten gegevens'!#REF!),"",TRIM(PROPER('Klanten gegevens'!#REF!)))</f>
        <v>#REF!</v>
      </c>
      <c r="D855" s="19" t="e">
        <f t="shared" si="170"/>
        <v>#REF!</v>
      </c>
      <c r="E855" s="20" t="e">
        <f>IF(ISBLANK('Klanten gegevens'!#REF!),"",TRIM(PROPER('Klanten gegevens'!#REF!)))</f>
        <v>#REF!</v>
      </c>
      <c r="F855" s="19" t="e">
        <f t="shared" si="171"/>
        <v>#REF!</v>
      </c>
      <c r="G855" s="19" t="e">
        <f>IF(F855="double ID",(MATCH(E855,E856:$E$3002,0)),"")</f>
        <v>#REF!</v>
      </c>
      <c r="H855" s="19" t="b">
        <f t="shared" si="172"/>
        <v>0</v>
      </c>
      <c r="I855" s="20" t="e">
        <f>IF(ISBLANK('Klanten gegevens'!#REF!),"",TRIM('Klanten gegevens'!#REF!))</f>
        <v>#REF!</v>
      </c>
      <c r="J855" s="19" t="e">
        <f t="shared" si="173"/>
        <v>#REF!</v>
      </c>
      <c r="K855" s="19" t="e">
        <f>IF(J855="double email",(MATCH(I855,I856:$I$3002,0)),"")</f>
        <v>#REF!</v>
      </c>
      <c r="L855" s="19" t="b">
        <f t="shared" si="174"/>
        <v>0</v>
      </c>
      <c r="M855" s="20" t="e">
        <f>IF(ISBLANK('Klanten gegevens'!#REF!),"",TRIM('Klanten gegevens'!#REF!))</f>
        <v>#REF!</v>
      </c>
      <c r="N855" s="19" t="e">
        <f t="shared" si="175"/>
        <v>#REF!</v>
      </c>
      <c r="Q855" s="20" t="e">
        <f>IF(ISBLANK('Klanten gegevens'!#REF!),"",TRIM('Klanten gegevens'!#REF!))</f>
        <v>#REF!</v>
      </c>
      <c r="R855" s="19" t="e">
        <f t="shared" si="176"/>
        <v>#REF!</v>
      </c>
      <c r="S855" s="19" t="e">
        <f t="shared" si="177"/>
        <v>#REF!</v>
      </c>
      <c r="T855" s="19" t="e">
        <f t="shared" si="178"/>
        <v>#REF!</v>
      </c>
      <c r="U855" s="19" t="e">
        <f t="shared" si="179"/>
        <v>#REF!</v>
      </c>
      <c r="X855" s="20" t="e">
        <f>IF(ISBLANK('Klanten gegevens'!#REF!),"",TRIM('Klanten gegevens'!#REF!))</f>
        <v>#REF!</v>
      </c>
      <c r="Y855" s="19" t="e">
        <f t="shared" si="180"/>
        <v>#REF!</v>
      </c>
      <c r="Z855" s="20" t="e">
        <f>IF(ISBLANK('Klanten gegevens'!#REF!),"",TRIM('Klanten gegevens'!#REF!))</f>
        <v>#REF!</v>
      </c>
      <c r="AA855" s="19" t="e">
        <f t="shared" si="181"/>
        <v>#REF!</v>
      </c>
    </row>
    <row r="856" spans="1:27" x14ac:dyDescent="0.2">
      <c r="A856" s="19" t="e">
        <f>IF(ISBLANK('Klanten gegevens'!#REF!),"",TRIM(PROPER('Klanten gegevens'!#REF!)))</f>
        <v>#REF!</v>
      </c>
      <c r="B856" s="19" t="e">
        <f t="shared" si="169"/>
        <v>#REF!</v>
      </c>
      <c r="C856" s="20" t="e">
        <f>IF(ISBLANK('Klanten gegevens'!#REF!),"",TRIM(PROPER('Klanten gegevens'!#REF!)))</f>
        <v>#REF!</v>
      </c>
      <c r="D856" s="19" t="e">
        <f t="shared" si="170"/>
        <v>#REF!</v>
      </c>
      <c r="E856" s="20" t="e">
        <f>IF(ISBLANK('Klanten gegevens'!#REF!),"",TRIM(PROPER('Klanten gegevens'!#REF!)))</f>
        <v>#REF!</v>
      </c>
      <c r="F856" s="19" t="e">
        <f t="shared" si="171"/>
        <v>#REF!</v>
      </c>
      <c r="G856" s="19" t="e">
        <f>IF(F856="double ID",(MATCH(E856,E857:$E$3002,0)),"")</f>
        <v>#REF!</v>
      </c>
      <c r="H856" s="19" t="b">
        <f t="shared" si="172"/>
        <v>0</v>
      </c>
      <c r="I856" s="20" t="e">
        <f>IF(ISBLANK('Klanten gegevens'!#REF!),"",TRIM('Klanten gegevens'!#REF!))</f>
        <v>#REF!</v>
      </c>
      <c r="J856" s="19" t="e">
        <f t="shared" si="173"/>
        <v>#REF!</v>
      </c>
      <c r="K856" s="19" t="e">
        <f>IF(J856="double email",(MATCH(I856,I857:$I$3002,0)),"")</f>
        <v>#REF!</v>
      </c>
      <c r="L856" s="19" t="b">
        <f t="shared" si="174"/>
        <v>0</v>
      </c>
      <c r="M856" s="20" t="e">
        <f>IF(ISBLANK('Klanten gegevens'!#REF!),"",TRIM('Klanten gegevens'!#REF!))</f>
        <v>#REF!</v>
      </c>
      <c r="N856" s="19" t="e">
        <f t="shared" si="175"/>
        <v>#REF!</v>
      </c>
      <c r="Q856" s="20" t="e">
        <f>IF(ISBLANK('Klanten gegevens'!#REF!),"",TRIM('Klanten gegevens'!#REF!))</f>
        <v>#REF!</v>
      </c>
      <c r="R856" s="19" t="e">
        <f t="shared" si="176"/>
        <v>#REF!</v>
      </c>
      <c r="S856" s="19" t="e">
        <f t="shared" si="177"/>
        <v>#REF!</v>
      </c>
      <c r="T856" s="19" t="e">
        <f t="shared" si="178"/>
        <v>#REF!</v>
      </c>
      <c r="U856" s="19" t="e">
        <f t="shared" si="179"/>
        <v>#REF!</v>
      </c>
      <c r="X856" s="20" t="e">
        <f>IF(ISBLANK('Klanten gegevens'!#REF!),"",TRIM('Klanten gegevens'!#REF!))</f>
        <v>#REF!</v>
      </c>
      <c r="Y856" s="19" t="e">
        <f t="shared" si="180"/>
        <v>#REF!</v>
      </c>
      <c r="Z856" s="20" t="e">
        <f>IF(ISBLANK('Klanten gegevens'!#REF!),"",TRIM('Klanten gegevens'!#REF!))</f>
        <v>#REF!</v>
      </c>
      <c r="AA856" s="19" t="e">
        <f t="shared" si="181"/>
        <v>#REF!</v>
      </c>
    </row>
    <row r="857" spans="1:27" x14ac:dyDescent="0.2">
      <c r="A857" s="19" t="str">
        <f>IF(ISBLANK('Klanten gegevens'!A797),"",TRIM(PROPER('Klanten gegevens'!A797)))</f>
        <v>Mike</v>
      </c>
      <c r="B857" s="19" t="str">
        <f t="shared" si="169"/>
        <v/>
      </c>
      <c r="C857" s="20" t="str">
        <f>IF(ISBLANK('Klanten gegevens'!B797),"",TRIM(PROPER('Klanten gegevens'!B797)))</f>
        <v>Heubel</v>
      </c>
      <c r="D857" s="19" t="str">
        <f t="shared" si="170"/>
        <v/>
      </c>
      <c r="E857" s="20" t="str">
        <f>IF(ISBLANK('Klanten gegevens'!C797),"",TRIM(PROPER('Klanten gegevens'!C797)))</f>
        <v>724</v>
      </c>
      <c r="F857" s="19" t="str">
        <f t="shared" si="171"/>
        <v/>
      </c>
      <c r="G857" s="19" t="str">
        <f>IF(F857="double ID",(MATCH(E857,E858:$E$3002,0)),"")</f>
        <v/>
      </c>
      <c r="H857" s="19" t="b">
        <f t="shared" si="172"/>
        <v>0</v>
      </c>
      <c r="I857" s="20" t="str">
        <f>IF(ISBLANK('Klanten gegevens'!D797),"",TRIM('Klanten gegevens'!D797))</f>
        <v>mikeheubel@outlook.com</v>
      </c>
      <c r="J857" s="19" t="str">
        <f t="shared" si="173"/>
        <v/>
      </c>
      <c r="K857" s="19" t="str">
        <f>IF(J857="double email",(MATCH(I857,I858:$I$3002,0)),"")</f>
        <v/>
      </c>
      <c r="L857" s="19" t="b">
        <f t="shared" si="174"/>
        <v>0</v>
      </c>
      <c r="M857" s="20" t="str">
        <f>IF(ISBLANK('Klanten gegevens'!E797),"",TRIM('Klanten gegevens'!E797))</f>
        <v>ja</v>
      </c>
      <c r="N857" s="19" t="str">
        <f t="shared" si="175"/>
        <v/>
      </c>
      <c r="Q857" s="20" t="str">
        <f>IF(ISBLANK('Klanten gegevens'!R797),"",TRIM('Klanten gegevens'!R797))</f>
        <v/>
      </c>
      <c r="R857" s="19" t="str">
        <f t="shared" si="176"/>
        <v/>
      </c>
      <c r="S857" s="19" t="str">
        <f t="shared" si="177"/>
        <v/>
      </c>
      <c r="T857" s="19" t="str">
        <f t="shared" si="178"/>
        <v/>
      </c>
      <c r="U857" s="19" t="str">
        <f t="shared" si="179"/>
        <v/>
      </c>
      <c r="X857" s="20" t="str">
        <f>IF(ISBLANK('Klanten gegevens'!S797),"",TRIM('Klanten gegevens'!S797))</f>
        <v/>
      </c>
      <c r="Y857" s="19" t="str">
        <f t="shared" si="180"/>
        <v/>
      </c>
      <c r="Z857" s="20" t="str">
        <f>IF(ISBLANK('Klanten gegevens'!T797),"",TRIM('Klanten gegevens'!T797))</f>
        <v/>
      </c>
      <c r="AA857" s="19" t="str">
        <f t="shared" si="181"/>
        <v/>
      </c>
    </row>
    <row r="858" spans="1:27" x14ac:dyDescent="0.2">
      <c r="A858" s="19" t="str">
        <f>IF(ISBLANK('Klanten gegevens'!A798),"",TRIM(PROPER('Klanten gegevens'!A798)))</f>
        <v>Mike</v>
      </c>
      <c r="B858" s="19" t="str">
        <f t="shared" si="169"/>
        <v/>
      </c>
      <c r="C858" s="20" t="str">
        <f>IF(ISBLANK('Klanten gegevens'!B798),"",TRIM(PROPER('Klanten gegevens'!B798)))</f>
        <v>Mulder</v>
      </c>
      <c r="D858" s="19" t="str">
        <f t="shared" si="170"/>
        <v/>
      </c>
      <c r="E858" s="20" t="str">
        <f>IF(ISBLANK('Klanten gegevens'!C798),"",TRIM(PROPER('Klanten gegevens'!C798)))</f>
        <v>1375</v>
      </c>
      <c r="F858" s="19" t="str">
        <f t="shared" si="171"/>
        <v/>
      </c>
      <c r="G858" s="19" t="str">
        <f>IF(F858="double ID",(MATCH(E858,E859:$E$3002,0)),"")</f>
        <v/>
      </c>
      <c r="H858" s="19" t="b">
        <f t="shared" si="172"/>
        <v>0</v>
      </c>
      <c r="I858" s="20" t="str">
        <f>IF(ISBLANK('Klanten gegevens'!D798),"",TRIM('Klanten gegevens'!D798))</f>
        <v>mikemulder8@hotmail.com</v>
      </c>
      <c r="J858" s="19" t="str">
        <f t="shared" si="173"/>
        <v/>
      </c>
      <c r="K858" s="19" t="str">
        <f>IF(J858="double email",(MATCH(I858,I859:$I$3002,0)),"")</f>
        <v/>
      </c>
      <c r="L858" s="19" t="b">
        <f t="shared" si="174"/>
        <v>0</v>
      </c>
      <c r="M858" s="20" t="str">
        <f>IF(ISBLANK('Klanten gegevens'!E798),"",TRIM('Klanten gegevens'!E798))</f>
        <v>ja</v>
      </c>
      <c r="N858" s="19" t="str">
        <f t="shared" si="175"/>
        <v/>
      </c>
      <c r="Q858" s="20" t="str">
        <f>IF(ISBLANK('Klanten gegevens'!R798),"",TRIM('Klanten gegevens'!R798))</f>
        <v/>
      </c>
      <c r="R858" s="19" t="str">
        <f t="shared" si="176"/>
        <v/>
      </c>
      <c r="S858" s="19" t="str">
        <f t="shared" si="177"/>
        <v/>
      </c>
      <c r="T858" s="19" t="str">
        <f t="shared" si="178"/>
        <v/>
      </c>
      <c r="U858" s="19" t="str">
        <f t="shared" si="179"/>
        <v/>
      </c>
      <c r="X858" s="20" t="str">
        <f>IF(ISBLANK('Klanten gegevens'!S798),"",TRIM('Klanten gegevens'!S798))</f>
        <v/>
      </c>
      <c r="Y858" s="19" t="str">
        <f t="shared" si="180"/>
        <v/>
      </c>
      <c r="Z858" s="20" t="str">
        <f>IF(ISBLANK('Klanten gegevens'!T798),"",TRIM('Klanten gegevens'!T798))</f>
        <v/>
      </c>
      <c r="AA858" s="19" t="str">
        <f t="shared" si="181"/>
        <v/>
      </c>
    </row>
    <row r="859" spans="1:27" x14ac:dyDescent="0.2">
      <c r="A859" s="19" t="e">
        <f>IF(ISBLANK('Klanten gegevens'!#REF!),"",TRIM(PROPER('Klanten gegevens'!#REF!)))</f>
        <v>#REF!</v>
      </c>
      <c r="B859" s="19" t="e">
        <f t="shared" si="169"/>
        <v>#REF!</v>
      </c>
      <c r="C859" s="20" t="e">
        <f>IF(ISBLANK('Klanten gegevens'!#REF!),"",TRIM(PROPER('Klanten gegevens'!#REF!)))</f>
        <v>#REF!</v>
      </c>
      <c r="D859" s="19" t="e">
        <f t="shared" si="170"/>
        <v>#REF!</v>
      </c>
      <c r="E859" s="20" t="e">
        <f>IF(ISBLANK('Klanten gegevens'!#REF!),"",TRIM(PROPER('Klanten gegevens'!#REF!)))</f>
        <v>#REF!</v>
      </c>
      <c r="F859" s="19" t="e">
        <f t="shared" si="171"/>
        <v>#REF!</v>
      </c>
      <c r="G859" s="19" t="e">
        <f>IF(F859="double ID",(MATCH(E859,E860:$E$3002,0)),"")</f>
        <v>#REF!</v>
      </c>
      <c r="H859" s="19" t="b">
        <f t="shared" si="172"/>
        <v>0</v>
      </c>
      <c r="I859" s="20" t="e">
        <f>IF(ISBLANK('Klanten gegevens'!#REF!),"",TRIM('Klanten gegevens'!#REF!))</f>
        <v>#REF!</v>
      </c>
      <c r="J859" s="19" t="e">
        <f t="shared" si="173"/>
        <v>#REF!</v>
      </c>
      <c r="K859" s="19" t="e">
        <f>IF(J859="double email",(MATCH(I859,I860:$I$3002,0)),"")</f>
        <v>#REF!</v>
      </c>
      <c r="L859" s="19" t="b">
        <f t="shared" si="174"/>
        <v>0</v>
      </c>
      <c r="M859" s="20" t="e">
        <f>IF(ISBLANK('Klanten gegevens'!#REF!),"",TRIM('Klanten gegevens'!#REF!))</f>
        <v>#REF!</v>
      </c>
      <c r="N859" s="19" t="e">
        <f t="shared" si="175"/>
        <v>#REF!</v>
      </c>
      <c r="Q859" s="20" t="e">
        <f>IF(ISBLANK('Klanten gegevens'!#REF!),"",TRIM('Klanten gegevens'!#REF!))</f>
        <v>#REF!</v>
      </c>
      <c r="R859" s="19" t="e">
        <f t="shared" si="176"/>
        <v>#REF!</v>
      </c>
      <c r="S859" s="19" t="e">
        <f t="shared" si="177"/>
        <v>#REF!</v>
      </c>
      <c r="T859" s="19" t="e">
        <f t="shared" si="178"/>
        <v>#REF!</v>
      </c>
      <c r="U859" s="19" t="e">
        <f t="shared" si="179"/>
        <v>#REF!</v>
      </c>
      <c r="X859" s="20" t="e">
        <f>IF(ISBLANK('Klanten gegevens'!#REF!),"",TRIM('Klanten gegevens'!#REF!))</f>
        <v>#REF!</v>
      </c>
      <c r="Y859" s="19" t="e">
        <f t="shared" si="180"/>
        <v>#REF!</v>
      </c>
      <c r="Z859" s="20" t="e">
        <f>IF(ISBLANK('Klanten gegevens'!#REF!),"",TRIM('Klanten gegevens'!#REF!))</f>
        <v>#REF!</v>
      </c>
      <c r="AA859" s="19" t="e">
        <f t="shared" si="181"/>
        <v>#REF!</v>
      </c>
    </row>
    <row r="860" spans="1:27" x14ac:dyDescent="0.2">
      <c r="A860" s="19" t="str">
        <f>IF(ISBLANK('Klanten gegevens'!A799),"",TRIM(PROPER('Klanten gegevens'!A799)))</f>
        <v>Milagros</v>
      </c>
      <c r="B860" s="19" t="str">
        <f t="shared" si="169"/>
        <v/>
      </c>
      <c r="C860" s="20" t="str">
        <f>IF(ISBLANK('Klanten gegevens'!B799),"",TRIM(PROPER('Klanten gegevens'!B799)))</f>
        <v>Llontop</v>
      </c>
      <c r="D860" s="19" t="str">
        <f t="shared" si="170"/>
        <v/>
      </c>
      <c r="E860" s="20" t="str">
        <f>IF(ISBLANK('Klanten gegevens'!C799),"",TRIM(PROPER('Klanten gegevens'!C799)))</f>
        <v>1377</v>
      </c>
      <c r="F860" s="19" t="str">
        <f t="shared" si="171"/>
        <v/>
      </c>
      <c r="G860" s="19" t="str">
        <f>IF(F860="double ID",(MATCH(E860,E861:$E$3002,0)),"")</f>
        <v/>
      </c>
      <c r="H860" s="19" t="b">
        <f t="shared" si="172"/>
        <v>0</v>
      </c>
      <c r="I860" s="20" t="str">
        <f>IF(ISBLANK('Klanten gegevens'!D799),"",TRIM('Klanten gegevens'!D799))</f>
        <v>clamills8@hotmail.com</v>
      </c>
      <c r="J860" s="19" t="str">
        <f t="shared" si="173"/>
        <v/>
      </c>
      <c r="K860" s="19" t="str">
        <f>IF(J860="double email",(MATCH(I860,I861:$I$3002,0)),"")</f>
        <v/>
      </c>
      <c r="L860" s="19" t="b">
        <f t="shared" si="174"/>
        <v>0</v>
      </c>
      <c r="M860" s="20" t="str">
        <f>IF(ISBLANK('Klanten gegevens'!E799),"",TRIM('Klanten gegevens'!E799))</f>
        <v>ja</v>
      </c>
      <c r="N860" s="19" t="str">
        <f t="shared" si="175"/>
        <v/>
      </c>
      <c r="Q860" s="20" t="str">
        <f>IF(ISBLANK('Klanten gegevens'!R799),"",TRIM('Klanten gegevens'!R799))</f>
        <v/>
      </c>
      <c r="R860" s="19" t="str">
        <f t="shared" si="176"/>
        <v/>
      </c>
      <c r="S860" s="19" t="str">
        <f t="shared" si="177"/>
        <v/>
      </c>
      <c r="T860" s="19" t="str">
        <f t="shared" si="178"/>
        <v/>
      </c>
      <c r="U860" s="19" t="str">
        <f t="shared" si="179"/>
        <v/>
      </c>
      <c r="X860" s="20" t="str">
        <f>IF(ISBLANK('Klanten gegevens'!S799),"",TRIM('Klanten gegevens'!S799))</f>
        <v/>
      </c>
      <c r="Y860" s="19" t="str">
        <f t="shared" si="180"/>
        <v/>
      </c>
      <c r="Z860" s="20" t="str">
        <f>IF(ISBLANK('Klanten gegevens'!T799),"",TRIM('Klanten gegevens'!T799))</f>
        <v/>
      </c>
      <c r="AA860" s="19" t="str">
        <f t="shared" si="181"/>
        <v/>
      </c>
    </row>
    <row r="861" spans="1:27" x14ac:dyDescent="0.2">
      <c r="A861" s="19" t="str">
        <f>IF(ISBLANK('Klanten gegevens'!A800),"",TRIM(PROPER('Klanten gegevens'!A800)))</f>
        <v>Milena</v>
      </c>
      <c r="B861" s="19" t="str">
        <f t="shared" si="169"/>
        <v/>
      </c>
      <c r="C861" s="20" t="str">
        <f>IF(ISBLANK('Klanten gegevens'!B800),"",TRIM(PROPER('Klanten gegevens'!B800)))</f>
        <v>Benedykciuk</v>
      </c>
      <c r="D861" s="19" t="str">
        <f t="shared" si="170"/>
        <v/>
      </c>
      <c r="E861" s="20" t="str">
        <f>IF(ISBLANK('Klanten gegevens'!C800),"",TRIM(PROPER('Klanten gegevens'!C800)))</f>
        <v>336</v>
      </c>
      <c r="F861" s="19" t="str">
        <f t="shared" si="171"/>
        <v/>
      </c>
      <c r="G861" s="19" t="str">
        <f>IF(F861="double ID",(MATCH(E861,E862:$E$3002,0)),"")</f>
        <v/>
      </c>
      <c r="H861" s="19" t="b">
        <f t="shared" si="172"/>
        <v>0</v>
      </c>
      <c r="I861" s="20" t="str">
        <f>IF(ISBLANK('Klanten gegevens'!D800),"",TRIM('Klanten gegevens'!D800))</f>
        <v>milena-3010@hotmail.com</v>
      </c>
      <c r="J861" s="19" t="str">
        <f t="shared" si="173"/>
        <v/>
      </c>
      <c r="K861" s="19" t="str">
        <f>IF(J861="double email",(MATCH(I861,I862:$I$3002,0)),"")</f>
        <v/>
      </c>
      <c r="L861" s="19" t="b">
        <f t="shared" si="174"/>
        <v>0</v>
      </c>
      <c r="M861" s="20" t="str">
        <f>IF(ISBLANK('Klanten gegevens'!E800),"",TRIM('Klanten gegevens'!E800))</f>
        <v>ja</v>
      </c>
      <c r="N861" s="19" t="str">
        <f t="shared" si="175"/>
        <v/>
      </c>
      <c r="Q861" s="20" t="str">
        <f>IF(ISBLANK('Klanten gegevens'!R800),"",TRIM('Klanten gegevens'!R800))</f>
        <v/>
      </c>
      <c r="R861" s="19" t="str">
        <f t="shared" si="176"/>
        <v/>
      </c>
      <c r="S861" s="19" t="str">
        <f t="shared" si="177"/>
        <v/>
      </c>
      <c r="T861" s="19" t="str">
        <f t="shared" si="178"/>
        <v/>
      </c>
      <c r="U861" s="19" t="str">
        <f t="shared" si="179"/>
        <v/>
      </c>
      <c r="X861" s="20" t="str">
        <f>IF(ISBLANK('Klanten gegevens'!S800),"",TRIM('Klanten gegevens'!S800))</f>
        <v/>
      </c>
      <c r="Y861" s="19" t="str">
        <f t="shared" si="180"/>
        <v/>
      </c>
      <c r="Z861" s="20" t="str">
        <f>IF(ISBLANK('Klanten gegevens'!T800),"",TRIM('Klanten gegevens'!T800))</f>
        <v/>
      </c>
      <c r="AA861" s="19" t="str">
        <f t="shared" si="181"/>
        <v/>
      </c>
    </row>
    <row r="862" spans="1:27" x14ac:dyDescent="0.2">
      <c r="A862" s="19" t="str">
        <f>IF(ISBLANK('Klanten gegevens'!A801),"",TRIM(PROPER('Klanten gegevens'!A801)))</f>
        <v>Mindy</v>
      </c>
      <c r="B862" s="19" t="str">
        <f t="shared" si="169"/>
        <v/>
      </c>
      <c r="C862" s="20" t="str">
        <f>IF(ISBLANK('Klanten gegevens'!B801),"",TRIM(PROPER('Klanten gegevens'!B801)))</f>
        <v>Erps</v>
      </c>
      <c r="D862" s="19" t="str">
        <f t="shared" si="170"/>
        <v/>
      </c>
      <c r="E862" s="20" t="str">
        <f>IF(ISBLANK('Klanten gegevens'!C801),"",TRIM(PROPER('Klanten gegevens'!C801)))</f>
        <v>565</v>
      </c>
      <c r="F862" s="19" t="str">
        <f t="shared" si="171"/>
        <v/>
      </c>
      <c r="G862" s="19" t="str">
        <f>IF(F862="double ID",(MATCH(E862,E863:$E$3002,0)),"")</f>
        <v/>
      </c>
      <c r="H862" s="19" t="b">
        <f t="shared" si="172"/>
        <v>0</v>
      </c>
      <c r="I862" s="20" t="str">
        <f>IF(ISBLANK('Klanten gegevens'!D801),"",TRIM('Klanten gegevens'!D801))</f>
        <v>Mindy_erps@hotmail.com</v>
      </c>
      <c r="J862" s="19" t="str">
        <f t="shared" si="173"/>
        <v/>
      </c>
      <c r="K862" s="19" t="str">
        <f>IF(J862="double email",(MATCH(I862,I863:$I$3002,0)),"")</f>
        <v/>
      </c>
      <c r="L862" s="19" t="b">
        <f t="shared" si="174"/>
        <v>0</v>
      </c>
      <c r="M862" s="20" t="str">
        <f>IF(ISBLANK('Klanten gegevens'!E801),"",TRIM('Klanten gegevens'!E801))</f>
        <v>ja</v>
      </c>
      <c r="N862" s="19" t="str">
        <f t="shared" si="175"/>
        <v/>
      </c>
      <c r="Q862" s="20" t="str">
        <f>IF(ISBLANK('Klanten gegevens'!R801),"",TRIM('Klanten gegevens'!R801))</f>
        <v/>
      </c>
      <c r="R862" s="19" t="str">
        <f t="shared" si="176"/>
        <v/>
      </c>
      <c r="S862" s="19" t="str">
        <f t="shared" si="177"/>
        <v/>
      </c>
      <c r="T862" s="19" t="str">
        <f t="shared" si="178"/>
        <v/>
      </c>
      <c r="U862" s="19" t="str">
        <f t="shared" si="179"/>
        <v/>
      </c>
      <c r="X862" s="20" t="str">
        <f>IF(ISBLANK('Klanten gegevens'!S801),"",TRIM('Klanten gegevens'!S801))</f>
        <v/>
      </c>
      <c r="Y862" s="19" t="str">
        <f t="shared" si="180"/>
        <v/>
      </c>
      <c r="Z862" s="20" t="str">
        <f>IF(ISBLANK('Klanten gegevens'!T801),"",TRIM('Klanten gegevens'!T801))</f>
        <v/>
      </c>
      <c r="AA862" s="19" t="str">
        <f t="shared" si="181"/>
        <v/>
      </c>
    </row>
    <row r="863" spans="1:27" x14ac:dyDescent="0.2">
      <c r="A863" s="19" t="str">
        <f>IF(ISBLANK('Klanten gegevens'!A802),"",TRIM(PROPER('Klanten gegevens'!A802)))</f>
        <v>Miriam</v>
      </c>
      <c r="B863" s="19" t="str">
        <f t="shared" si="169"/>
        <v/>
      </c>
      <c r="C863" s="20" t="str">
        <f>IF(ISBLANK('Klanten gegevens'!B802),"",TRIM(PROPER('Klanten gegevens'!B802)))</f>
        <v>Keyers</v>
      </c>
      <c r="D863" s="19" t="str">
        <f t="shared" si="170"/>
        <v/>
      </c>
      <c r="E863" s="20" t="str">
        <f>IF(ISBLANK('Klanten gegevens'!C802),"",TRIM(PROPER('Klanten gegevens'!C802)))</f>
        <v>108</v>
      </c>
      <c r="F863" s="19" t="str">
        <f t="shared" si="171"/>
        <v/>
      </c>
      <c r="G863" s="19" t="str">
        <f>IF(F863="double ID",(MATCH(E863,E864:$E$3002,0)),"")</f>
        <v/>
      </c>
      <c r="H863" s="19" t="b">
        <f t="shared" si="172"/>
        <v>0</v>
      </c>
      <c r="I863" s="20" t="str">
        <f>IF(ISBLANK('Klanten gegevens'!D802),"",TRIM('Klanten gegevens'!D802))</f>
        <v>m.keyers@gmail.com</v>
      </c>
      <c r="J863" s="19" t="str">
        <f t="shared" si="173"/>
        <v/>
      </c>
      <c r="K863" s="19" t="str">
        <f>IF(J863="double email",(MATCH(I863,I864:$I$3002,0)),"")</f>
        <v/>
      </c>
      <c r="L863" s="19" t="b">
        <f t="shared" si="174"/>
        <v>0</v>
      </c>
      <c r="M863" s="20" t="str">
        <f>IF(ISBLANK('Klanten gegevens'!E802),"",TRIM('Klanten gegevens'!E802))</f>
        <v>ja</v>
      </c>
      <c r="N863" s="19" t="str">
        <f t="shared" si="175"/>
        <v/>
      </c>
      <c r="Q863" s="20" t="str">
        <f>IF(ISBLANK('Klanten gegevens'!R802),"",TRIM('Klanten gegevens'!R802))</f>
        <v/>
      </c>
      <c r="R863" s="19" t="str">
        <f t="shared" si="176"/>
        <v/>
      </c>
      <c r="S863" s="19" t="str">
        <f t="shared" si="177"/>
        <v/>
      </c>
      <c r="T863" s="19" t="str">
        <f t="shared" si="178"/>
        <v/>
      </c>
      <c r="U863" s="19" t="str">
        <f t="shared" si="179"/>
        <v/>
      </c>
      <c r="X863" s="20" t="str">
        <f>IF(ISBLANK('Klanten gegevens'!S802),"",TRIM('Klanten gegevens'!S802))</f>
        <v/>
      </c>
      <c r="Y863" s="19" t="str">
        <f t="shared" si="180"/>
        <v/>
      </c>
      <c r="Z863" s="20" t="str">
        <f>IF(ISBLANK('Klanten gegevens'!T802),"",TRIM('Klanten gegevens'!T802))</f>
        <v/>
      </c>
      <c r="AA863" s="19" t="str">
        <f t="shared" si="181"/>
        <v/>
      </c>
    </row>
    <row r="864" spans="1:27" x14ac:dyDescent="0.2">
      <c r="A864" s="19" t="str">
        <f>IF(ISBLANK('Klanten gegevens'!A803),"",TRIM(PROPER('Klanten gegevens'!A803)))</f>
        <v>Miriam</v>
      </c>
      <c r="B864" s="19" t="str">
        <f t="shared" si="169"/>
        <v/>
      </c>
      <c r="C864" s="20" t="str">
        <f>IF(ISBLANK('Klanten gegevens'!B803),"",TRIM(PROPER('Klanten gegevens'!B803)))</f>
        <v>Frijns</v>
      </c>
      <c r="D864" s="19" t="str">
        <f t="shared" si="170"/>
        <v/>
      </c>
      <c r="E864" s="20" t="str">
        <f>IF(ISBLANK('Klanten gegevens'!C803),"",TRIM(PROPER('Klanten gegevens'!C803)))</f>
        <v>596</v>
      </c>
      <c r="F864" s="19" t="str">
        <f t="shared" si="171"/>
        <v/>
      </c>
      <c r="G864" s="19" t="str">
        <f>IF(F864="double ID",(MATCH(E864,E865:$E$3002,0)),"")</f>
        <v/>
      </c>
      <c r="H864" s="19" t="b">
        <f t="shared" si="172"/>
        <v>0</v>
      </c>
      <c r="I864" s="20" t="str">
        <f>IF(ISBLANK('Klanten gegevens'!D803),"",TRIM('Klanten gegevens'!D803))</f>
        <v>frijnsmiriam@gmail.com</v>
      </c>
      <c r="J864" s="19" t="str">
        <f t="shared" si="173"/>
        <v/>
      </c>
      <c r="K864" s="19" t="str">
        <f>IF(J864="double email",(MATCH(I864,I865:$I$3002,0)),"")</f>
        <v/>
      </c>
      <c r="L864" s="19" t="b">
        <f t="shared" si="174"/>
        <v>0</v>
      </c>
      <c r="M864" s="20" t="str">
        <f>IF(ISBLANK('Klanten gegevens'!E803),"",TRIM('Klanten gegevens'!E803))</f>
        <v>ja</v>
      </c>
      <c r="N864" s="19" t="str">
        <f t="shared" si="175"/>
        <v/>
      </c>
      <c r="Q864" s="20" t="str">
        <f>IF(ISBLANK('Klanten gegevens'!R803),"",TRIM('Klanten gegevens'!R803))</f>
        <v/>
      </c>
      <c r="R864" s="19" t="str">
        <f t="shared" si="176"/>
        <v/>
      </c>
      <c r="S864" s="19" t="str">
        <f t="shared" si="177"/>
        <v/>
      </c>
      <c r="T864" s="19" t="str">
        <f t="shared" si="178"/>
        <v/>
      </c>
      <c r="U864" s="19" t="str">
        <f t="shared" si="179"/>
        <v/>
      </c>
      <c r="X864" s="20" t="str">
        <f>IF(ISBLANK('Klanten gegevens'!S803),"",TRIM('Klanten gegevens'!S803))</f>
        <v/>
      </c>
      <c r="Y864" s="19" t="str">
        <f t="shared" si="180"/>
        <v/>
      </c>
      <c r="Z864" s="20" t="str">
        <f>IF(ISBLANK('Klanten gegevens'!T803),"",TRIM('Klanten gegevens'!T803))</f>
        <v/>
      </c>
      <c r="AA864" s="19" t="str">
        <f t="shared" si="181"/>
        <v/>
      </c>
    </row>
    <row r="865" spans="1:27" x14ac:dyDescent="0.2">
      <c r="A865" s="19" t="e">
        <f>IF(ISBLANK('Klanten gegevens'!#REF!),"",TRIM(PROPER('Klanten gegevens'!#REF!)))</f>
        <v>#REF!</v>
      </c>
      <c r="B865" s="19" t="e">
        <f t="shared" si="169"/>
        <v>#REF!</v>
      </c>
      <c r="C865" s="20" t="e">
        <f>IF(ISBLANK('Klanten gegevens'!#REF!),"",TRIM(PROPER('Klanten gegevens'!#REF!)))</f>
        <v>#REF!</v>
      </c>
      <c r="D865" s="19" t="e">
        <f t="shared" si="170"/>
        <v>#REF!</v>
      </c>
      <c r="E865" s="20" t="e">
        <f>IF(ISBLANK('Klanten gegevens'!#REF!),"",TRIM(PROPER('Klanten gegevens'!#REF!)))</f>
        <v>#REF!</v>
      </c>
      <c r="F865" s="19" t="e">
        <f t="shared" si="171"/>
        <v>#REF!</v>
      </c>
      <c r="G865" s="19" t="e">
        <f>IF(F865="double ID",(MATCH(E865,E866:$E$3002,0)),"")</f>
        <v>#REF!</v>
      </c>
      <c r="H865" s="19" t="b">
        <f t="shared" si="172"/>
        <v>0</v>
      </c>
      <c r="I865" s="20" t="e">
        <f>IF(ISBLANK('Klanten gegevens'!#REF!),"",TRIM('Klanten gegevens'!#REF!))</f>
        <v>#REF!</v>
      </c>
      <c r="J865" s="19" t="e">
        <f t="shared" si="173"/>
        <v>#REF!</v>
      </c>
      <c r="K865" s="19" t="e">
        <f>IF(J865="double email",(MATCH(I865,I866:$I$3002,0)),"")</f>
        <v>#REF!</v>
      </c>
      <c r="L865" s="19" t="b">
        <f t="shared" si="174"/>
        <v>0</v>
      </c>
      <c r="M865" s="20" t="e">
        <f>IF(ISBLANK('Klanten gegevens'!#REF!),"",TRIM('Klanten gegevens'!#REF!))</f>
        <v>#REF!</v>
      </c>
      <c r="N865" s="19" t="e">
        <f t="shared" si="175"/>
        <v>#REF!</v>
      </c>
      <c r="Q865" s="20" t="e">
        <f>IF(ISBLANK('Klanten gegevens'!#REF!),"",TRIM('Klanten gegevens'!#REF!))</f>
        <v>#REF!</v>
      </c>
      <c r="R865" s="19" t="e">
        <f t="shared" si="176"/>
        <v>#REF!</v>
      </c>
      <c r="S865" s="19" t="e">
        <f t="shared" si="177"/>
        <v>#REF!</v>
      </c>
      <c r="T865" s="19" t="e">
        <f t="shared" si="178"/>
        <v>#REF!</v>
      </c>
      <c r="U865" s="19" t="e">
        <f t="shared" si="179"/>
        <v>#REF!</v>
      </c>
      <c r="X865" s="20" t="e">
        <f>IF(ISBLANK('Klanten gegevens'!#REF!),"",TRIM('Klanten gegevens'!#REF!))</f>
        <v>#REF!</v>
      </c>
      <c r="Y865" s="19" t="e">
        <f t="shared" si="180"/>
        <v>#REF!</v>
      </c>
      <c r="Z865" s="20" t="e">
        <f>IF(ISBLANK('Klanten gegevens'!#REF!),"",TRIM('Klanten gegevens'!#REF!))</f>
        <v>#REF!</v>
      </c>
      <c r="AA865" s="19" t="e">
        <f t="shared" si="181"/>
        <v>#REF!</v>
      </c>
    </row>
    <row r="866" spans="1:27" x14ac:dyDescent="0.2">
      <c r="A866" s="19" t="str">
        <f>IF(ISBLANK('Klanten gegevens'!A804),"",TRIM(PROPER('Klanten gegevens'!A804)))</f>
        <v>Miriam</v>
      </c>
      <c r="B866" s="19" t="str">
        <f t="shared" si="169"/>
        <v/>
      </c>
      <c r="C866" s="20" t="str">
        <f>IF(ISBLANK('Klanten gegevens'!B804),"",TRIM(PROPER('Klanten gegevens'!B804)))</f>
        <v>Young</v>
      </c>
      <c r="D866" s="19" t="str">
        <f t="shared" si="170"/>
        <v/>
      </c>
      <c r="E866" s="20" t="str">
        <f>IF(ISBLANK('Klanten gegevens'!C804),"",TRIM(PROPER('Klanten gegevens'!C804)))</f>
        <v>1378</v>
      </c>
      <c r="F866" s="19" t="str">
        <f t="shared" si="171"/>
        <v/>
      </c>
      <c r="G866" s="19" t="str">
        <f>IF(F866="double ID",(MATCH(E866,E867:$E$3002,0)),"")</f>
        <v/>
      </c>
      <c r="H866" s="19" t="b">
        <f t="shared" si="172"/>
        <v>0</v>
      </c>
      <c r="I866" s="20" t="str">
        <f>IF(ISBLANK('Klanten gegevens'!D804),"",TRIM('Klanten gegevens'!D804))</f>
        <v>sharondpoole10@gmail.com</v>
      </c>
      <c r="J866" s="19" t="str">
        <f t="shared" si="173"/>
        <v/>
      </c>
      <c r="K866" s="19" t="str">
        <f>IF(J866="double email",(MATCH(I866,I867:$I$3002,0)),"")</f>
        <v/>
      </c>
      <c r="L866" s="19" t="b">
        <f t="shared" si="174"/>
        <v>0</v>
      </c>
      <c r="M866" s="20" t="str">
        <f>IF(ISBLANK('Klanten gegevens'!E804),"",TRIM('Klanten gegevens'!E804))</f>
        <v>ja</v>
      </c>
      <c r="N866" s="19" t="str">
        <f t="shared" si="175"/>
        <v/>
      </c>
      <c r="Q866" s="20" t="str">
        <f>IF(ISBLANK('Klanten gegevens'!R804),"",TRIM('Klanten gegevens'!R804))</f>
        <v/>
      </c>
      <c r="R866" s="19" t="str">
        <f t="shared" si="176"/>
        <v/>
      </c>
      <c r="S866" s="19" t="str">
        <f t="shared" si="177"/>
        <v/>
      </c>
      <c r="T866" s="19" t="str">
        <f t="shared" si="178"/>
        <v/>
      </c>
      <c r="U866" s="19" t="str">
        <f t="shared" si="179"/>
        <v/>
      </c>
      <c r="X866" s="20" t="str">
        <f>IF(ISBLANK('Klanten gegevens'!S804),"",TRIM('Klanten gegevens'!S804))</f>
        <v/>
      </c>
      <c r="Y866" s="19" t="str">
        <f t="shared" si="180"/>
        <v/>
      </c>
      <c r="Z866" s="20" t="str">
        <f>IF(ISBLANK('Klanten gegevens'!T804),"",TRIM('Klanten gegevens'!T804))</f>
        <v/>
      </c>
      <c r="AA866" s="19" t="str">
        <f t="shared" si="181"/>
        <v/>
      </c>
    </row>
    <row r="867" spans="1:27" x14ac:dyDescent="0.2">
      <c r="A867" s="19" t="str">
        <f>IF(ISBLANK('Klanten gegevens'!A805),"",TRIM(PROPER('Klanten gegevens'!A805)))</f>
        <v>Mischa</v>
      </c>
      <c r="B867" s="19" t="str">
        <f t="shared" si="169"/>
        <v/>
      </c>
      <c r="C867" s="20" t="str">
        <f>IF(ISBLANK('Klanten gegevens'!B805),"",TRIM(PROPER('Klanten gegevens'!B805)))</f>
        <v>Drescher</v>
      </c>
      <c r="D867" s="19" t="str">
        <f t="shared" si="170"/>
        <v/>
      </c>
      <c r="E867" s="20" t="str">
        <f>IF(ISBLANK('Klanten gegevens'!C805),"",TRIM(PROPER('Klanten gegevens'!C805)))</f>
        <v>540</v>
      </c>
      <c r="F867" s="19" t="str">
        <f t="shared" si="171"/>
        <v/>
      </c>
      <c r="G867" s="19" t="str">
        <f>IF(F867="double ID",(MATCH(E867,E868:$E$3002,0)),"")</f>
        <v/>
      </c>
      <c r="H867" s="19" t="b">
        <f t="shared" si="172"/>
        <v>0</v>
      </c>
      <c r="I867" s="20" t="str">
        <f>IF(ISBLANK('Klanten gegevens'!D805),"",TRIM('Klanten gegevens'!D805))</f>
        <v>mischadrescher@gmail.com</v>
      </c>
      <c r="J867" s="19" t="str">
        <f t="shared" si="173"/>
        <v/>
      </c>
      <c r="K867" s="19" t="str">
        <f>IF(J867="double email",(MATCH(I867,I868:$I$3002,0)),"")</f>
        <v/>
      </c>
      <c r="L867" s="19" t="b">
        <f t="shared" si="174"/>
        <v>0</v>
      </c>
      <c r="M867" s="20" t="str">
        <f>IF(ISBLANK('Klanten gegevens'!E805),"",TRIM('Klanten gegevens'!E805))</f>
        <v>ja</v>
      </c>
      <c r="N867" s="19" t="str">
        <f t="shared" si="175"/>
        <v/>
      </c>
      <c r="Q867" s="20" t="str">
        <f>IF(ISBLANK('Klanten gegevens'!R805),"",TRIM('Klanten gegevens'!R805))</f>
        <v/>
      </c>
      <c r="R867" s="19" t="str">
        <f t="shared" si="176"/>
        <v/>
      </c>
      <c r="S867" s="19" t="str">
        <f t="shared" si="177"/>
        <v/>
      </c>
      <c r="T867" s="19" t="str">
        <f t="shared" si="178"/>
        <v/>
      </c>
      <c r="U867" s="19" t="str">
        <f t="shared" si="179"/>
        <v/>
      </c>
      <c r="X867" s="20" t="str">
        <f>IF(ISBLANK('Klanten gegevens'!S805),"",TRIM('Klanten gegevens'!S805))</f>
        <v/>
      </c>
      <c r="Y867" s="19" t="str">
        <f t="shared" si="180"/>
        <v/>
      </c>
      <c r="Z867" s="20" t="str">
        <f>IF(ISBLANK('Klanten gegevens'!T805),"",TRIM('Klanten gegevens'!T805))</f>
        <v/>
      </c>
      <c r="AA867" s="19" t="str">
        <f t="shared" si="181"/>
        <v/>
      </c>
    </row>
    <row r="868" spans="1:27" x14ac:dyDescent="0.2">
      <c r="A868" s="19" t="str">
        <f>IF(ISBLANK('Klanten gegevens'!A806),"",TRIM(PROPER('Klanten gegevens'!A806)))</f>
        <v>Mischa</v>
      </c>
      <c r="B868" s="19" t="str">
        <f t="shared" si="169"/>
        <v/>
      </c>
      <c r="C868" s="20" t="str">
        <f>IF(ISBLANK('Klanten gegevens'!B806),"",TRIM(PROPER('Klanten gegevens'!B806)))</f>
        <v>Rem</v>
      </c>
      <c r="D868" s="19" t="str">
        <f t="shared" si="170"/>
        <v/>
      </c>
      <c r="E868" s="20" t="str">
        <f>IF(ISBLANK('Klanten gegevens'!C806),"",TRIM(PROPER('Klanten gegevens'!C806)))</f>
        <v>1379</v>
      </c>
      <c r="F868" s="19" t="str">
        <f t="shared" si="171"/>
        <v/>
      </c>
      <c r="G868" s="19" t="str">
        <f>IF(F868="double ID",(MATCH(E868,E869:$E$3002,0)),"")</f>
        <v/>
      </c>
      <c r="H868" s="19" t="b">
        <f t="shared" si="172"/>
        <v>0</v>
      </c>
      <c r="I868" s="20" t="str">
        <f>IF(ISBLANK('Klanten gegevens'!D806),"",TRIM('Klanten gegevens'!D806))</f>
        <v>mischarem@ziggo.nl</v>
      </c>
      <c r="J868" s="19" t="str">
        <f t="shared" si="173"/>
        <v/>
      </c>
      <c r="K868" s="19" t="str">
        <f>IF(J868="double email",(MATCH(I868,I869:$I$3002,0)),"")</f>
        <v/>
      </c>
      <c r="L868" s="19" t="b">
        <f t="shared" si="174"/>
        <v>0</v>
      </c>
      <c r="M868" s="20" t="str">
        <f>IF(ISBLANK('Klanten gegevens'!E806),"",TRIM('Klanten gegevens'!E806))</f>
        <v>ja</v>
      </c>
      <c r="N868" s="19" t="str">
        <f t="shared" si="175"/>
        <v/>
      </c>
      <c r="Q868" s="20" t="str">
        <f>IF(ISBLANK('Klanten gegevens'!R806),"",TRIM('Klanten gegevens'!R806))</f>
        <v/>
      </c>
      <c r="R868" s="19" t="str">
        <f t="shared" si="176"/>
        <v/>
      </c>
      <c r="S868" s="19" t="str">
        <f t="shared" si="177"/>
        <v/>
      </c>
      <c r="T868" s="19" t="str">
        <f t="shared" si="178"/>
        <v/>
      </c>
      <c r="U868" s="19" t="str">
        <f t="shared" si="179"/>
        <v/>
      </c>
      <c r="X868" s="20" t="str">
        <f>IF(ISBLANK('Klanten gegevens'!S806),"",TRIM('Klanten gegevens'!S806))</f>
        <v/>
      </c>
      <c r="Y868" s="19" t="str">
        <f t="shared" si="180"/>
        <v/>
      </c>
      <c r="Z868" s="20" t="str">
        <f>IF(ISBLANK('Klanten gegevens'!T806),"",TRIM('Klanten gegevens'!T806))</f>
        <v/>
      </c>
      <c r="AA868" s="19" t="str">
        <f t="shared" si="181"/>
        <v/>
      </c>
    </row>
    <row r="869" spans="1:27" x14ac:dyDescent="0.2">
      <c r="A869" s="19" t="str">
        <f>IF(ISBLANK('Klanten gegevens'!A807),"",TRIM(PROPER('Klanten gegevens'!A807)))</f>
        <v>Mitchell</v>
      </c>
      <c r="B869" s="19" t="str">
        <f t="shared" si="169"/>
        <v/>
      </c>
      <c r="C869" s="20" t="str">
        <f>IF(ISBLANK('Klanten gegevens'!B807),"",TRIM(PROPER('Klanten gegevens'!B807)))</f>
        <v>Gout</v>
      </c>
      <c r="D869" s="19" t="str">
        <f t="shared" si="170"/>
        <v/>
      </c>
      <c r="E869" s="20" t="str">
        <f>IF(ISBLANK('Klanten gegevens'!C807),"",TRIM(PROPER('Klanten gegevens'!C807)))</f>
        <v>78</v>
      </c>
      <c r="F869" s="19" t="str">
        <f t="shared" si="171"/>
        <v/>
      </c>
      <c r="G869" s="19" t="str">
        <f>IF(F869="double ID",(MATCH(E869,E870:$E$3002,0)),"")</f>
        <v/>
      </c>
      <c r="H869" s="19" t="b">
        <f t="shared" si="172"/>
        <v>0</v>
      </c>
      <c r="I869" s="20" t="str">
        <f>IF(ISBLANK('Klanten gegevens'!D807),"",TRIM('Klanten gegevens'!D807))</f>
        <v>mitchell88prive@hotmail.com</v>
      </c>
      <c r="J869" s="19" t="str">
        <f t="shared" si="173"/>
        <v/>
      </c>
      <c r="K869" s="19" t="str">
        <f>IF(J869="double email",(MATCH(I869,I870:$I$3002,0)),"")</f>
        <v/>
      </c>
      <c r="L869" s="19" t="b">
        <f t="shared" si="174"/>
        <v>0</v>
      </c>
      <c r="M869" s="20" t="str">
        <f>IF(ISBLANK('Klanten gegevens'!E807),"",TRIM('Klanten gegevens'!E807))</f>
        <v>ja</v>
      </c>
      <c r="N869" s="19" t="str">
        <f t="shared" si="175"/>
        <v/>
      </c>
      <c r="Q869" s="20" t="str">
        <f>IF(ISBLANK('Klanten gegevens'!R807),"",TRIM('Klanten gegevens'!R807))</f>
        <v/>
      </c>
      <c r="R869" s="19" t="str">
        <f t="shared" si="176"/>
        <v/>
      </c>
      <c r="S869" s="19" t="str">
        <f t="shared" si="177"/>
        <v/>
      </c>
      <c r="T869" s="19" t="str">
        <f t="shared" si="178"/>
        <v/>
      </c>
      <c r="U869" s="19" t="str">
        <f t="shared" si="179"/>
        <v/>
      </c>
      <c r="X869" s="20" t="str">
        <f>IF(ISBLANK('Klanten gegevens'!S807),"",TRIM('Klanten gegevens'!S807))</f>
        <v/>
      </c>
      <c r="Y869" s="19" t="str">
        <f t="shared" si="180"/>
        <v/>
      </c>
      <c r="Z869" s="20" t="str">
        <f>IF(ISBLANK('Klanten gegevens'!T807),"",TRIM('Klanten gegevens'!T807))</f>
        <v/>
      </c>
      <c r="AA869" s="19" t="str">
        <f t="shared" si="181"/>
        <v/>
      </c>
    </row>
    <row r="870" spans="1:27" x14ac:dyDescent="0.2">
      <c r="A870" s="19" t="str">
        <f>IF(ISBLANK('Klanten gegevens'!A808),"",TRIM(PROPER('Klanten gegevens'!A808)))</f>
        <v>Mitchell</v>
      </c>
      <c r="B870" s="19" t="str">
        <f t="shared" si="169"/>
        <v/>
      </c>
      <c r="C870" s="20" t="str">
        <f>IF(ISBLANK('Klanten gegevens'!B808),"",TRIM(PROPER('Klanten gegevens'!B808)))</f>
        <v>Hellenbrand</v>
      </c>
      <c r="D870" s="19" t="str">
        <f t="shared" si="170"/>
        <v/>
      </c>
      <c r="E870" s="20" t="str">
        <f>IF(ISBLANK('Klanten gegevens'!C808),"",TRIM(PROPER('Klanten gegevens'!C808)))</f>
        <v>699</v>
      </c>
      <c r="F870" s="19" t="str">
        <f t="shared" si="171"/>
        <v/>
      </c>
      <c r="G870" s="19" t="str">
        <f>IF(F870="double ID",(MATCH(E870,E871:$E$3002,0)),"")</f>
        <v/>
      </c>
      <c r="H870" s="19" t="b">
        <f t="shared" si="172"/>
        <v>0</v>
      </c>
      <c r="I870" s="20" t="str">
        <f>IF(ISBLANK('Klanten gegevens'!D808),"",TRIM('Klanten gegevens'!D808))</f>
        <v>mitchellhellenbrand@outlook.com</v>
      </c>
      <c r="J870" s="19" t="str">
        <f t="shared" si="173"/>
        <v/>
      </c>
      <c r="K870" s="19" t="str">
        <f>IF(J870="double email",(MATCH(I870,I871:$I$3002,0)),"")</f>
        <v/>
      </c>
      <c r="L870" s="19" t="b">
        <f t="shared" si="174"/>
        <v>0</v>
      </c>
      <c r="M870" s="20" t="str">
        <f>IF(ISBLANK('Klanten gegevens'!E808),"",TRIM('Klanten gegevens'!E808))</f>
        <v>ja</v>
      </c>
      <c r="N870" s="19" t="str">
        <f t="shared" si="175"/>
        <v/>
      </c>
      <c r="Q870" s="20" t="str">
        <f>IF(ISBLANK('Klanten gegevens'!R808),"",TRIM('Klanten gegevens'!R808))</f>
        <v/>
      </c>
      <c r="R870" s="19" t="str">
        <f t="shared" si="176"/>
        <v/>
      </c>
      <c r="S870" s="19" t="str">
        <f t="shared" si="177"/>
        <v/>
      </c>
      <c r="T870" s="19" t="str">
        <f t="shared" si="178"/>
        <v/>
      </c>
      <c r="U870" s="19" t="str">
        <f t="shared" si="179"/>
        <v/>
      </c>
      <c r="X870" s="20" t="str">
        <f>IF(ISBLANK('Klanten gegevens'!S808),"",TRIM('Klanten gegevens'!S808))</f>
        <v/>
      </c>
      <c r="Y870" s="19" t="str">
        <f t="shared" si="180"/>
        <v/>
      </c>
      <c r="Z870" s="20" t="str">
        <f>IF(ISBLANK('Klanten gegevens'!T808),"",TRIM('Klanten gegevens'!T808))</f>
        <v/>
      </c>
      <c r="AA870" s="19" t="str">
        <f t="shared" si="181"/>
        <v/>
      </c>
    </row>
    <row r="871" spans="1:27" x14ac:dyDescent="0.2">
      <c r="A871" s="19" t="str">
        <f>IF(ISBLANK('Klanten gegevens'!A809),"",TRIM(PROPER('Klanten gegevens'!A809)))</f>
        <v>Mitja</v>
      </c>
      <c r="B871" s="19" t="str">
        <f t="shared" si="169"/>
        <v/>
      </c>
      <c r="C871" s="20" t="str">
        <f>IF(ISBLANK('Klanten gegevens'!B809),"",TRIM(PROPER('Klanten gegevens'!B809)))</f>
        <v>Rozman</v>
      </c>
      <c r="D871" s="19" t="str">
        <f t="shared" si="170"/>
        <v/>
      </c>
      <c r="E871" s="20" t="str">
        <f>IF(ISBLANK('Klanten gegevens'!C809),"",TRIM(PROPER('Klanten gegevens'!C809)))</f>
        <v>1380</v>
      </c>
      <c r="F871" s="19" t="str">
        <f t="shared" si="171"/>
        <v/>
      </c>
      <c r="G871" s="19" t="str">
        <f>IF(F871="double ID",(MATCH(E871,E872:$E$3002,0)),"")</f>
        <v/>
      </c>
      <c r="H871" s="19" t="b">
        <f t="shared" si="172"/>
        <v>0</v>
      </c>
      <c r="I871" s="20" t="str">
        <f>IF(ISBLANK('Klanten gegevens'!D809),"",TRIM('Klanten gegevens'!D809))</f>
        <v>mitjarozmanrozi@gmail.com</v>
      </c>
      <c r="J871" s="19" t="str">
        <f t="shared" si="173"/>
        <v/>
      </c>
      <c r="K871" s="19" t="str">
        <f>IF(J871="double email",(MATCH(I871,I872:$I$3002,0)),"")</f>
        <v/>
      </c>
      <c r="L871" s="19" t="b">
        <f t="shared" si="174"/>
        <v>0</v>
      </c>
      <c r="M871" s="20" t="str">
        <f>IF(ISBLANK('Klanten gegevens'!E809),"",TRIM('Klanten gegevens'!E809))</f>
        <v>ja</v>
      </c>
      <c r="N871" s="19" t="str">
        <f t="shared" si="175"/>
        <v/>
      </c>
      <c r="Q871" s="20" t="str">
        <f>IF(ISBLANK('Klanten gegevens'!R809),"",TRIM('Klanten gegevens'!R809))</f>
        <v/>
      </c>
      <c r="R871" s="19" t="str">
        <f t="shared" si="176"/>
        <v/>
      </c>
      <c r="S871" s="19" t="str">
        <f t="shared" si="177"/>
        <v/>
      </c>
      <c r="T871" s="19" t="str">
        <f t="shared" si="178"/>
        <v/>
      </c>
      <c r="U871" s="19" t="str">
        <f t="shared" si="179"/>
        <v/>
      </c>
      <c r="X871" s="20" t="str">
        <f>IF(ISBLANK('Klanten gegevens'!S809),"",TRIM('Klanten gegevens'!S809))</f>
        <v/>
      </c>
      <c r="Y871" s="19" t="str">
        <f t="shared" si="180"/>
        <v/>
      </c>
      <c r="Z871" s="20" t="str">
        <f>IF(ISBLANK('Klanten gegevens'!T809),"",TRIM('Klanten gegevens'!T809))</f>
        <v/>
      </c>
      <c r="AA871" s="19" t="str">
        <f t="shared" si="181"/>
        <v/>
      </c>
    </row>
    <row r="872" spans="1:27" x14ac:dyDescent="0.2">
      <c r="A872" s="19" t="str">
        <f>IF(ISBLANK('Klanten gegevens'!A810),"",TRIM(PROPER('Klanten gegevens'!A810)))</f>
        <v>Monica</v>
      </c>
      <c r="B872" s="19" t="str">
        <f t="shared" si="169"/>
        <v/>
      </c>
      <c r="C872" s="20" t="str">
        <f>IF(ISBLANK('Klanten gegevens'!B810),"",TRIM(PROPER('Klanten gegevens'!B810)))</f>
        <v>Tadeu De Souza</v>
      </c>
      <c r="D872" s="19" t="str">
        <f t="shared" si="170"/>
        <v/>
      </c>
      <c r="E872" s="20" t="str">
        <f>IF(ISBLANK('Klanten gegevens'!C810),"",TRIM(PROPER('Klanten gegevens'!C810)))</f>
        <v>1381</v>
      </c>
      <c r="F872" s="19" t="str">
        <f t="shared" si="171"/>
        <v/>
      </c>
      <c r="G872" s="19" t="str">
        <f>IF(F872="double ID",(MATCH(E872,E873:$E$3002,0)),"")</f>
        <v/>
      </c>
      <c r="H872" s="19" t="b">
        <f t="shared" si="172"/>
        <v>0</v>
      </c>
      <c r="I872" s="20" t="str">
        <f>IF(ISBLANK('Klanten gegevens'!D810),"",TRIM('Klanten gegevens'!D810))</f>
        <v>monicatadeusouza@hotmail.com</v>
      </c>
      <c r="J872" s="19" t="str">
        <f t="shared" si="173"/>
        <v/>
      </c>
      <c r="K872" s="19" t="str">
        <f>IF(J872="double email",(MATCH(I872,I873:$I$3002,0)),"")</f>
        <v/>
      </c>
      <c r="L872" s="19" t="b">
        <f t="shared" si="174"/>
        <v>0</v>
      </c>
      <c r="M872" s="20" t="str">
        <f>IF(ISBLANK('Klanten gegevens'!E810),"",TRIM('Klanten gegevens'!E810))</f>
        <v>ja</v>
      </c>
      <c r="N872" s="19" t="str">
        <f t="shared" si="175"/>
        <v/>
      </c>
      <c r="Q872" s="20" t="str">
        <f>IF(ISBLANK('Klanten gegevens'!R810),"",TRIM('Klanten gegevens'!R810))</f>
        <v/>
      </c>
      <c r="R872" s="19" t="str">
        <f t="shared" si="176"/>
        <v/>
      </c>
      <c r="S872" s="19" t="str">
        <f t="shared" si="177"/>
        <v/>
      </c>
      <c r="T872" s="19" t="str">
        <f t="shared" si="178"/>
        <v/>
      </c>
      <c r="U872" s="19" t="str">
        <f t="shared" si="179"/>
        <v/>
      </c>
      <c r="X872" s="20" t="str">
        <f>IF(ISBLANK('Klanten gegevens'!S810),"",TRIM('Klanten gegevens'!S810))</f>
        <v/>
      </c>
      <c r="Y872" s="19" t="str">
        <f t="shared" si="180"/>
        <v/>
      </c>
      <c r="Z872" s="20" t="str">
        <f>IF(ISBLANK('Klanten gegevens'!T810),"",TRIM('Klanten gegevens'!T810))</f>
        <v/>
      </c>
      <c r="AA872" s="19" t="str">
        <f t="shared" si="181"/>
        <v/>
      </c>
    </row>
    <row r="873" spans="1:27" x14ac:dyDescent="0.2">
      <c r="A873" s="19" t="str">
        <f>IF(ISBLANK('Klanten gegevens'!A811),"",TRIM(PROPER('Klanten gegevens'!A811)))</f>
        <v>Monika</v>
      </c>
      <c r="B873" s="19" t="str">
        <f t="shared" si="169"/>
        <v/>
      </c>
      <c r="C873" s="20" t="str">
        <f>IF(ISBLANK('Klanten gegevens'!B811),"",TRIM(PROPER('Klanten gegevens'!B811)))</f>
        <v>Riecken</v>
      </c>
      <c r="D873" s="19" t="str">
        <f t="shared" si="170"/>
        <v/>
      </c>
      <c r="E873" s="20" t="str">
        <f>IF(ISBLANK('Klanten gegevens'!C811),"",TRIM(PROPER('Klanten gegevens'!C811)))</f>
        <v>170</v>
      </c>
      <c r="F873" s="19" t="str">
        <f t="shared" si="171"/>
        <v/>
      </c>
      <c r="G873" s="19" t="str">
        <f>IF(F873="double ID",(MATCH(E873,E874:$E$3002,0)),"")</f>
        <v/>
      </c>
      <c r="H873" s="19" t="b">
        <f t="shared" si="172"/>
        <v>0</v>
      </c>
      <c r="I873" s="20" t="str">
        <f>IF(ISBLANK('Klanten gegevens'!D811),"",TRIM('Klanten gegevens'!D811))</f>
        <v>monika.riecken@gmx.de</v>
      </c>
      <c r="J873" s="19" t="str">
        <f t="shared" si="173"/>
        <v/>
      </c>
      <c r="K873" s="19" t="str">
        <f>IF(J873="double email",(MATCH(I873,I874:$I$3002,0)),"")</f>
        <v/>
      </c>
      <c r="L873" s="19" t="b">
        <f t="shared" si="174"/>
        <v>0</v>
      </c>
      <c r="M873" s="20" t="str">
        <f>IF(ISBLANK('Klanten gegevens'!E811),"",TRIM('Klanten gegevens'!E811))</f>
        <v>ja</v>
      </c>
      <c r="N873" s="19" t="str">
        <f t="shared" si="175"/>
        <v/>
      </c>
      <c r="Q873" s="20" t="str">
        <f>IF(ISBLANK('Klanten gegevens'!R811),"",TRIM('Klanten gegevens'!R811))</f>
        <v/>
      </c>
      <c r="R873" s="19" t="str">
        <f t="shared" si="176"/>
        <v/>
      </c>
      <c r="S873" s="19" t="str">
        <f t="shared" si="177"/>
        <v/>
      </c>
      <c r="T873" s="19" t="str">
        <f t="shared" si="178"/>
        <v/>
      </c>
      <c r="U873" s="19" t="str">
        <f t="shared" si="179"/>
        <v/>
      </c>
      <c r="X873" s="20" t="str">
        <f>IF(ISBLANK('Klanten gegevens'!S811),"",TRIM('Klanten gegevens'!S811))</f>
        <v/>
      </c>
      <c r="Y873" s="19" t="str">
        <f t="shared" si="180"/>
        <v/>
      </c>
      <c r="Z873" s="20" t="str">
        <f>IF(ISBLANK('Klanten gegevens'!T811),"",TRIM('Klanten gegevens'!T811))</f>
        <v/>
      </c>
      <c r="AA873" s="19" t="str">
        <f t="shared" si="181"/>
        <v/>
      </c>
    </row>
    <row r="874" spans="1:27" x14ac:dyDescent="0.2">
      <c r="A874" s="19" t="str">
        <f>IF(ISBLANK('Klanten gegevens'!A812),"",TRIM(PROPER('Klanten gegevens'!A812)))</f>
        <v>Monique</v>
      </c>
      <c r="B874" s="19" t="str">
        <f t="shared" si="169"/>
        <v/>
      </c>
      <c r="C874" s="20" t="str">
        <f>IF(ISBLANK('Klanten gegevens'!B812),"",TRIM(PROPER('Klanten gegevens'!B812)))</f>
        <v>Deben</v>
      </c>
      <c r="D874" s="19" t="str">
        <f t="shared" si="170"/>
        <v/>
      </c>
      <c r="E874" s="20" t="str">
        <f>IF(ISBLANK('Klanten gegevens'!C812),"",TRIM(PROPER('Klanten gegevens'!C812)))</f>
        <v>505</v>
      </c>
      <c r="F874" s="19" t="str">
        <f t="shared" si="171"/>
        <v/>
      </c>
      <c r="G874" s="19" t="str">
        <f>IF(F874="double ID",(MATCH(E874,E875:$E$3002,0)),"")</f>
        <v/>
      </c>
      <c r="H874" s="19" t="b">
        <f t="shared" si="172"/>
        <v>0</v>
      </c>
      <c r="I874" s="20" t="str">
        <f>IF(ISBLANK('Klanten gegevens'!D812),"",TRIM('Klanten gegevens'!D812))</f>
        <v>mode1266@planet.nl</v>
      </c>
      <c r="J874" s="19" t="str">
        <f t="shared" si="173"/>
        <v/>
      </c>
      <c r="K874" s="19" t="str">
        <f>IF(J874="double email",(MATCH(I874,I875:$I$3002,0)),"")</f>
        <v/>
      </c>
      <c r="L874" s="19" t="b">
        <f t="shared" si="174"/>
        <v>0</v>
      </c>
      <c r="M874" s="20" t="str">
        <f>IF(ISBLANK('Klanten gegevens'!E812),"",TRIM('Klanten gegevens'!E812))</f>
        <v>ja</v>
      </c>
      <c r="N874" s="19" t="str">
        <f t="shared" si="175"/>
        <v/>
      </c>
      <c r="Q874" s="20" t="str">
        <f>IF(ISBLANK('Klanten gegevens'!R812),"",TRIM('Klanten gegevens'!R812))</f>
        <v/>
      </c>
      <c r="R874" s="19" t="str">
        <f t="shared" si="176"/>
        <v/>
      </c>
      <c r="S874" s="19" t="str">
        <f t="shared" si="177"/>
        <v/>
      </c>
      <c r="T874" s="19" t="str">
        <f t="shared" si="178"/>
        <v/>
      </c>
      <c r="U874" s="19" t="str">
        <f t="shared" si="179"/>
        <v/>
      </c>
      <c r="X874" s="20" t="str">
        <f>IF(ISBLANK('Klanten gegevens'!S812),"",TRIM('Klanten gegevens'!S812))</f>
        <v/>
      </c>
      <c r="Y874" s="19" t="str">
        <f t="shared" si="180"/>
        <v/>
      </c>
      <c r="Z874" s="20" t="str">
        <f>IF(ISBLANK('Klanten gegevens'!T812),"",TRIM('Klanten gegevens'!T812))</f>
        <v/>
      </c>
      <c r="AA874" s="19" t="str">
        <f t="shared" si="181"/>
        <v/>
      </c>
    </row>
    <row r="875" spans="1:27" x14ac:dyDescent="0.2">
      <c r="A875" s="19" t="str">
        <f>IF(ISBLANK('Klanten gegevens'!A813),"",TRIM(PROPER('Klanten gegevens'!A813)))</f>
        <v>Monique</v>
      </c>
      <c r="B875" s="19" t="str">
        <f t="shared" si="169"/>
        <v/>
      </c>
      <c r="C875" s="20" t="str">
        <f>IF(ISBLANK('Klanten gegevens'!B813),"",TRIM(PROPER('Klanten gegevens'!B813)))</f>
        <v>Van Straten</v>
      </c>
      <c r="D875" s="19" t="str">
        <f t="shared" si="170"/>
        <v/>
      </c>
      <c r="E875" s="20" t="str">
        <f>IF(ISBLANK('Klanten gegevens'!C813),"",TRIM(PROPER('Klanten gegevens'!C813)))</f>
        <v>1382</v>
      </c>
      <c r="F875" s="19" t="str">
        <f t="shared" si="171"/>
        <v/>
      </c>
      <c r="G875" s="19" t="str">
        <f>IF(F875="double ID",(MATCH(E875,E876:$E$3002,0)),"")</f>
        <v/>
      </c>
      <c r="H875" s="19" t="b">
        <f t="shared" si="172"/>
        <v>0</v>
      </c>
      <c r="I875" s="20" t="str">
        <f>IF(ISBLANK('Klanten gegevens'!D813),"",TRIM('Klanten gegevens'!D813))</f>
        <v>modiomo@gmail.com</v>
      </c>
      <c r="J875" s="19" t="str">
        <f t="shared" si="173"/>
        <v/>
      </c>
      <c r="K875" s="19" t="str">
        <f>IF(J875="double email",(MATCH(I875,I876:$I$3002,0)),"")</f>
        <v/>
      </c>
      <c r="L875" s="19" t="b">
        <f t="shared" si="174"/>
        <v>0</v>
      </c>
      <c r="M875" s="20" t="str">
        <f>IF(ISBLANK('Klanten gegevens'!E813),"",TRIM('Klanten gegevens'!E813))</f>
        <v>ja</v>
      </c>
      <c r="N875" s="19" t="str">
        <f t="shared" si="175"/>
        <v/>
      </c>
      <c r="Q875" s="20" t="str">
        <f>IF(ISBLANK('Klanten gegevens'!R813),"",TRIM('Klanten gegevens'!R813))</f>
        <v/>
      </c>
      <c r="R875" s="19" t="str">
        <f t="shared" si="176"/>
        <v/>
      </c>
      <c r="S875" s="19" t="str">
        <f t="shared" si="177"/>
        <v/>
      </c>
      <c r="T875" s="19" t="str">
        <f t="shared" si="178"/>
        <v/>
      </c>
      <c r="U875" s="19" t="str">
        <f t="shared" si="179"/>
        <v/>
      </c>
      <c r="X875" s="20" t="str">
        <f>IF(ISBLANK('Klanten gegevens'!S813),"",TRIM('Klanten gegevens'!S813))</f>
        <v/>
      </c>
      <c r="Y875" s="19" t="str">
        <f t="shared" si="180"/>
        <v/>
      </c>
      <c r="Z875" s="20" t="str">
        <f>IF(ISBLANK('Klanten gegevens'!T813),"",TRIM('Klanten gegevens'!T813))</f>
        <v/>
      </c>
      <c r="AA875" s="19" t="str">
        <f t="shared" si="181"/>
        <v/>
      </c>
    </row>
    <row r="876" spans="1:27" x14ac:dyDescent="0.2">
      <c r="A876" s="19" t="str">
        <f>IF(ISBLANK('Klanten gegevens'!A814),"",TRIM(PROPER('Klanten gegevens'!A814)))</f>
        <v>Monique</v>
      </c>
      <c r="B876" s="19" t="str">
        <f t="shared" si="169"/>
        <v/>
      </c>
      <c r="C876" s="20" t="str">
        <f>IF(ISBLANK('Klanten gegevens'!B814),"",TRIM(PROPER('Klanten gegevens'!B814)))</f>
        <v>Willemsen</v>
      </c>
      <c r="D876" s="19" t="str">
        <f t="shared" si="170"/>
        <v/>
      </c>
      <c r="E876" s="20" t="str">
        <f>IF(ISBLANK('Klanten gegevens'!C814),"",TRIM(PROPER('Klanten gegevens'!C814)))</f>
        <v>1383</v>
      </c>
      <c r="F876" s="19" t="str">
        <f t="shared" si="171"/>
        <v/>
      </c>
      <c r="G876" s="19" t="str">
        <f>IF(F876="double ID",(MATCH(E876,E877:$E$3002,0)),"")</f>
        <v/>
      </c>
      <c r="H876" s="19" t="b">
        <f t="shared" si="172"/>
        <v>0</v>
      </c>
      <c r="I876" s="20" t="str">
        <f>IF(ISBLANK('Klanten gegevens'!D814),"",TRIM('Klanten gegevens'!D814))</f>
        <v>moniquewillemsen@hotmail.com</v>
      </c>
      <c r="J876" s="19" t="str">
        <f t="shared" si="173"/>
        <v/>
      </c>
      <c r="K876" s="19" t="str">
        <f>IF(J876="double email",(MATCH(I876,I877:$I$3002,0)),"")</f>
        <v/>
      </c>
      <c r="L876" s="19" t="b">
        <f t="shared" si="174"/>
        <v>0</v>
      </c>
      <c r="M876" s="20" t="str">
        <f>IF(ISBLANK('Klanten gegevens'!E814),"",TRIM('Klanten gegevens'!E814))</f>
        <v>ja</v>
      </c>
      <c r="N876" s="19" t="str">
        <f t="shared" si="175"/>
        <v/>
      </c>
      <c r="Q876" s="20" t="str">
        <f>IF(ISBLANK('Klanten gegevens'!R814),"",TRIM('Klanten gegevens'!R814))</f>
        <v/>
      </c>
      <c r="R876" s="19" t="str">
        <f t="shared" si="176"/>
        <v/>
      </c>
      <c r="S876" s="19" t="str">
        <f t="shared" si="177"/>
        <v/>
      </c>
      <c r="T876" s="19" t="str">
        <f t="shared" si="178"/>
        <v/>
      </c>
      <c r="U876" s="19" t="str">
        <f t="shared" si="179"/>
        <v/>
      </c>
      <c r="X876" s="20" t="str">
        <f>IF(ISBLANK('Klanten gegevens'!S814),"",TRIM('Klanten gegevens'!S814))</f>
        <v/>
      </c>
      <c r="Y876" s="19" t="str">
        <f t="shared" si="180"/>
        <v/>
      </c>
      <c r="Z876" s="20" t="str">
        <f>IF(ISBLANK('Klanten gegevens'!T814),"",TRIM('Klanten gegevens'!T814))</f>
        <v/>
      </c>
      <c r="AA876" s="19" t="str">
        <f t="shared" si="181"/>
        <v/>
      </c>
    </row>
    <row r="877" spans="1:27" x14ac:dyDescent="0.2">
      <c r="A877" s="19" t="str">
        <f>IF(ISBLANK('Klanten gegevens'!A815),"",TRIM(PROPER('Klanten gegevens'!A815)))</f>
        <v>Munia</v>
      </c>
      <c r="B877" s="19" t="str">
        <f t="shared" si="169"/>
        <v/>
      </c>
      <c r="C877" s="20" t="str">
        <f>IF(ISBLANK('Klanten gegevens'!B815),"",TRIM(PROPER('Klanten gegevens'!B815)))</f>
        <v>Tonneaux</v>
      </c>
      <c r="D877" s="19" t="str">
        <f t="shared" si="170"/>
        <v/>
      </c>
      <c r="E877" s="20" t="str">
        <f>IF(ISBLANK('Klanten gegevens'!C815),"",TRIM(PROPER('Klanten gegevens'!C815)))</f>
        <v>222</v>
      </c>
      <c r="F877" s="19" t="str">
        <f t="shared" si="171"/>
        <v/>
      </c>
      <c r="G877" s="19" t="str">
        <f>IF(F877="double ID",(MATCH(E877,E878:$E$3002,0)),"")</f>
        <v/>
      </c>
      <c r="H877" s="19" t="b">
        <f t="shared" si="172"/>
        <v>0</v>
      </c>
      <c r="I877" s="20" t="str">
        <f>IF(ISBLANK('Klanten gegevens'!D815),"",TRIM('Klanten gegevens'!D815))</f>
        <v>munia.tonneaux@gmail.com</v>
      </c>
      <c r="J877" s="19" t="str">
        <f t="shared" si="173"/>
        <v/>
      </c>
      <c r="K877" s="19" t="str">
        <f>IF(J877="double email",(MATCH(I877,I878:$I$3002,0)),"")</f>
        <v/>
      </c>
      <c r="L877" s="19" t="b">
        <f t="shared" si="174"/>
        <v>0</v>
      </c>
      <c r="M877" s="20" t="str">
        <f>IF(ISBLANK('Klanten gegevens'!E815),"",TRIM('Klanten gegevens'!E815))</f>
        <v>ja</v>
      </c>
      <c r="N877" s="19" t="str">
        <f t="shared" si="175"/>
        <v/>
      </c>
      <c r="Q877" s="20" t="str">
        <f>IF(ISBLANK('Klanten gegevens'!R815),"",TRIM('Klanten gegevens'!R815))</f>
        <v/>
      </c>
      <c r="R877" s="19" t="str">
        <f t="shared" si="176"/>
        <v/>
      </c>
      <c r="S877" s="19" t="str">
        <f t="shared" si="177"/>
        <v/>
      </c>
      <c r="T877" s="19" t="str">
        <f t="shared" si="178"/>
        <v/>
      </c>
      <c r="U877" s="19" t="str">
        <f t="shared" si="179"/>
        <v/>
      </c>
      <c r="X877" s="20" t="str">
        <f>IF(ISBLANK('Klanten gegevens'!S815),"",TRIM('Klanten gegevens'!S815))</f>
        <v/>
      </c>
      <c r="Y877" s="19" t="str">
        <f t="shared" si="180"/>
        <v/>
      </c>
      <c r="Z877" s="20" t="str">
        <f>IF(ISBLANK('Klanten gegevens'!T815),"",TRIM('Klanten gegevens'!T815))</f>
        <v/>
      </c>
      <c r="AA877" s="19" t="str">
        <f t="shared" si="181"/>
        <v/>
      </c>
    </row>
    <row r="878" spans="1:27" x14ac:dyDescent="0.2">
      <c r="A878" s="19" t="str">
        <f>IF(ISBLANK('Klanten gegevens'!A816),"",TRIM(PROPER('Klanten gegevens'!A816)))</f>
        <v>Myriam</v>
      </c>
      <c r="B878" s="19" t="str">
        <f t="shared" si="169"/>
        <v/>
      </c>
      <c r="C878" s="20" t="str">
        <f>IF(ISBLANK('Klanten gegevens'!B816),"",TRIM(PROPER('Klanten gegevens'!B816)))</f>
        <v>Heyse</v>
      </c>
      <c r="D878" s="19" t="str">
        <f t="shared" si="170"/>
        <v/>
      </c>
      <c r="E878" s="20" t="str">
        <f>IF(ISBLANK('Klanten gegevens'!C816),"",TRIM(PROPER('Klanten gegevens'!C816)))</f>
        <v>733</v>
      </c>
      <c r="F878" s="19" t="str">
        <f t="shared" si="171"/>
        <v/>
      </c>
      <c r="G878" s="19" t="str">
        <f>IF(F878="double ID",(MATCH(E878,E879:$E$3002,0)),"")</f>
        <v/>
      </c>
      <c r="H878" s="19" t="b">
        <f t="shared" si="172"/>
        <v>0</v>
      </c>
      <c r="I878" s="20" t="str">
        <f>IF(ISBLANK('Klanten gegevens'!D816),"",TRIM('Klanten gegevens'!D816))</f>
        <v>myriam.h@live.be</v>
      </c>
      <c r="J878" s="19" t="str">
        <f t="shared" si="173"/>
        <v/>
      </c>
      <c r="K878" s="19" t="str">
        <f>IF(J878="double email",(MATCH(I878,I879:$I$3002,0)),"")</f>
        <v/>
      </c>
      <c r="L878" s="19" t="b">
        <f t="shared" si="174"/>
        <v>0</v>
      </c>
      <c r="M878" s="20" t="str">
        <f>IF(ISBLANK('Klanten gegevens'!E816),"",TRIM('Klanten gegevens'!E816))</f>
        <v>ja</v>
      </c>
      <c r="N878" s="19" t="str">
        <f t="shared" si="175"/>
        <v/>
      </c>
      <c r="Q878" s="20" t="str">
        <f>IF(ISBLANK('Klanten gegevens'!R816),"",TRIM('Klanten gegevens'!R816))</f>
        <v/>
      </c>
      <c r="R878" s="19" t="str">
        <f t="shared" si="176"/>
        <v/>
      </c>
      <c r="S878" s="19" t="str">
        <f t="shared" si="177"/>
        <v/>
      </c>
      <c r="T878" s="19" t="str">
        <f t="shared" si="178"/>
        <v/>
      </c>
      <c r="U878" s="19" t="str">
        <f t="shared" si="179"/>
        <v/>
      </c>
      <c r="X878" s="20" t="str">
        <f>IF(ISBLANK('Klanten gegevens'!S816),"",TRIM('Klanten gegevens'!S816))</f>
        <v/>
      </c>
      <c r="Y878" s="19" t="str">
        <f t="shared" si="180"/>
        <v/>
      </c>
      <c r="Z878" s="20" t="str">
        <f>IF(ISBLANK('Klanten gegevens'!T816),"",TRIM('Klanten gegevens'!T816))</f>
        <v/>
      </c>
      <c r="AA878" s="19" t="str">
        <f t="shared" si="181"/>
        <v/>
      </c>
    </row>
    <row r="879" spans="1:27" x14ac:dyDescent="0.2">
      <c r="A879" s="19" t="str">
        <f>IF(ISBLANK('Klanten gegevens'!A817),"",TRIM(PROPER('Klanten gegevens'!A817)))</f>
        <v>Nadine</v>
      </c>
      <c r="B879" s="19" t="str">
        <f t="shared" si="169"/>
        <v/>
      </c>
      <c r="C879" s="20" t="str">
        <f>IF(ISBLANK('Klanten gegevens'!B817),"",TRIM(PROPER('Klanten gegevens'!B817)))</f>
        <v>Kerckhoffs</v>
      </c>
      <c r="D879" s="19" t="str">
        <f t="shared" si="170"/>
        <v/>
      </c>
      <c r="E879" s="20" t="str">
        <f>IF(ISBLANK('Klanten gegevens'!C817),"",TRIM(PROPER('Klanten gegevens'!C817)))</f>
        <v>104</v>
      </c>
      <c r="F879" s="19" t="str">
        <f t="shared" si="171"/>
        <v/>
      </c>
      <c r="G879" s="19" t="str">
        <f>IF(F879="double ID",(MATCH(E879,E880:$E$3002,0)),"")</f>
        <v/>
      </c>
      <c r="H879" s="19" t="b">
        <f t="shared" si="172"/>
        <v>0</v>
      </c>
      <c r="I879" s="20" t="str">
        <f>IF(ISBLANK('Klanten gegevens'!D817),"",TRIM('Klanten gegevens'!D817))</f>
        <v>nadine_kerckhoffs@hotmail.com</v>
      </c>
      <c r="J879" s="19" t="str">
        <f t="shared" si="173"/>
        <v/>
      </c>
      <c r="K879" s="19" t="str">
        <f>IF(J879="double email",(MATCH(I879,I880:$I$3002,0)),"")</f>
        <v/>
      </c>
      <c r="L879" s="19" t="b">
        <f t="shared" si="174"/>
        <v>0</v>
      </c>
      <c r="M879" s="20" t="str">
        <f>IF(ISBLANK('Klanten gegevens'!E817),"",TRIM('Klanten gegevens'!E817))</f>
        <v>ja</v>
      </c>
      <c r="N879" s="19" t="str">
        <f t="shared" si="175"/>
        <v/>
      </c>
      <c r="Q879" s="20" t="str">
        <f>IF(ISBLANK('Klanten gegevens'!R817),"",TRIM('Klanten gegevens'!R817))</f>
        <v/>
      </c>
      <c r="R879" s="19" t="str">
        <f t="shared" si="176"/>
        <v/>
      </c>
      <c r="S879" s="19" t="str">
        <f t="shared" si="177"/>
        <v/>
      </c>
      <c r="T879" s="19" t="str">
        <f t="shared" si="178"/>
        <v/>
      </c>
      <c r="U879" s="19" t="str">
        <f t="shared" si="179"/>
        <v/>
      </c>
      <c r="X879" s="20" t="str">
        <f>IF(ISBLANK('Klanten gegevens'!S817),"",TRIM('Klanten gegevens'!S817))</f>
        <v/>
      </c>
      <c r="Y879" s="19" t="str">
        <f t="shared" si="180"/>
        <v/>
      </c>
      <c r="Z879" s="20" t="str">
        <f>IF(ISBLANK('Klanten gegevens'!T817),"",TRIM('Klanten gegevens'!T817))</f>
        <v/>
      </c>
      <c r="AA879" s="19" t="str">
        <f t="shared" si="181"/>
        <v/>
      </c>
    </row>
    <row r="880" spans="1:27" x14ac:dyDescent="0.2">
      <c r="A880" s="19" t="str">
        <f>IF(ISBLANK('Klanten gegevens'!A818),"",TRIM(PROPER('Klanten gegevens'!A818)))</f>
        <v>Nadine</v>
      </c>
      <c r="B880" s="19" t="str">
        <f t="shared" si="169"/>
        <v/>
      </c>
      <c r="C880" s="20" t="str">
        <f>IF(ISBLANK('Klanten gegevens'!B818),"",TRIM(PROPER('Klanten gegevens'!B818)))</f>
        <v>Tilkin</v>
      </c>
      <c r="D880" s="19" t="str">
        <f t="shared" si="170"/>
        <v/>
      </c>
      <c r="E880" s="20" t="str">
        <f>IF(ISBLANK('Klanten gegevens'!C818),"",TRIM(PROPER('Klanten gegevens'!C818)))</f>
        <v>1384</v>
      </c>
      <c r="F880" s="19" t="str">
        <f t="shared" si="171"/>
        <v/>
      </c>
      <c r="G880" s="19" t="str">
        <f>IF(F880="double ID",(MATCH(E880,E881:$E$3002,0)),"")</f>
        <v/>
      </c>
      <c r="H880" s="19" t="b">
        <f t="shared" si="172"/>
        <v>0</v>
      </c>
      <c r="I880" s="20" t="str">
        <f>IF(ISBLANK('Klanten gegevens'!D818),"",TRIM('Klanten gegevens'!D818))</f>
        <v>nadine.tilkin@gmail.com</v>
      </c>
      <c r="J880" s="19" t="str">
        <f t="shared" si="173"/>
        <v/>
      </c>
      <c r="K880" s="19" t="str">
        <f>IF(J880="double email",(MATCH(I880,I881:$I$3002,0)),"")</f>
        <v/>
      </c>
      <c r="L880" s="19" t="b">
        <f t="shared" si="174"/>
        <v>0</v>
      </c>
      <c r="M880" s="20" t="str">
        <f>IF(ISBLANK('Klanten gegevens'!E818),"",TRIM('Klanten gegevens'!E818))</f>
        <v>ja</v>
      </c>
      <c r="N880" s="19" t="str">
        <f t="shared" si="175"/>
        <v/>
      </c>
      <c r="Q880" s="20" t="str">
        <f>IF(ISBLANK('Klanten gegevens'!R818),"",TRIM('Klanten gegevens'!R818))</f>
        <v/>
      </c>
      <c r="R880" s="19" t="str">
        <f t="shared" si="176"/>
        <v/>
      </c>
      <c r="S880" s="19" t="str">
        <f t="shared" si="177"/>
        <v/>
      </c>
      <c r="T880" s="19" t="str">
        <f t="shared" si="178"/>
        <v/>
      </c>
      <c r="U880" s="19" t="str">
        <f t="shared" si="179"/>
        <v/>
      </c>
      <c r="X880" s="20" t="str">
        <f>IF(ISBLANK('Klanten gegevens'!S818),"",TRIM('Klanten gegevens'!S818))</f>
        <v/>
      </c>
      <c r="Y880" s="19" t="str">
        <f t="shared" si="180"/>
        <v/>
      </c>
      <c r="Z880" s="20" t="str">
        <f>IF(ISBLANK('Klanten gegevens'!T818),"",TRIM('Klanten gegevens'!T818))</f>
        <v/>
      </c>
      <c r="AA880" s="19" t="str">
        <f t="shared" si="181"/>
        <v/>
      </c>
    </row>
    <row r="881" spans="1:27" x14ac:dyDescent="0.2">
      <c r="A881" s="19" t="str">
        <f>IF(ISBLANK('Klanten gegevens'!A819),"",TRIM(PROPER('Klanten gegevens'!A819)))</f>
        <v>Nadine</v>
      </c>
      <c r="B881" s="19" t="str">
        <f t="shared" si="169"/>
        <v/>
      </c>
      <c r="C881" s="20" t="str">
        <f>IF(ISBLANK('Klanten gegevens'!B819),"",TRIM(PROPER('Klanten gegevens'!B819)))</f>
        <v>Urlings</v>
      </c>
      <c r="D881" s="19" t="str">
        <f t="shared" si="170"/>
        <v/>
      </c>
      <c r="E881" s="20" t="str">
        <f>IF(ISBLANK('Klanten gegevens'!C819),"",TRIM(PROPER('Klanten gegevens'!C819)))</f>
        <v>1385</v>
      </c>
      <c r="F881" s="19" t="str">
        <f t="shared" si="171"/>
        <v/>
      </c>
      <c r="G881" s="19" t="str">
        <f>IF(F881="double ID",(MATCH(E881,E882:$E$3002,0)),"")</f>
        <v/>
      </c>
      <c r="H881" s="19" t="b">
        <f t="shared" si="172"/>
        <v>0</v>
      </c>
      <c r="I881" s="20" t="str">
        <f>IF(ISBLANK('Klanten gegevens'!D819),"",TRIM('Klanten gegevens'!D819))</f>
        <v>nadine.urlings1990@gmail.com</v>
      </c>
      <c r="J881" s="19" t="str">
        <f t="shared" si="173"/>
        <v/>
      </c>
      <c r="K881" s="19" t="str">
        <f>IF(J881="double email",(MATCH(I881,I882:$I$3002,0)),"")</f>
        <v/>
      </c>
      <c r="L881" s="19" t="b">
        <f t="shared" si="174"/>
        <v>0</v>
      </c>
      <c r="M881" s="20" t="str">
        <f>IF(ISBLANK('Klanten gegevens'!E819),"",TRIM('Klanten gegevens'!E819))</f>
        <v>ja</v>
      </c>
      <c r="N881" s="19" t="str">
        <f t="shared" si="175"/>
        <v/>
      </c>
      <c r="Q881" s="20" t="str">
        <f>IF(ISBLANK('Klanten gegevens'!R819),"",TRIM('Klanten gegevens'!R819))</f>
        <v/>
      </c>
      <c r="R881" s="19" t="str">
        <f t="shared" si="176"/>
        <v/>
      </c>
      <c r="S881" s="19" t="str">
        <f t="shared" si="177"/>
        <v/>
      </c>
      <c r="T881" s="19" t="str">
        <f t="shared" si="178"/>
        <v/>
      </c>
      <c r="U881" s="19" t="str">
        <f t="shared" si="179"/>
        <v/>
      </c>
      <c r="X881" s="20" t="str">
        <f>IF(ISBLANK('Klanten gegevens'!S819),"",TRIM('Klanten gegevens'!S819))</f>
        <v/>
      </c>
      <c r="Y881" s="19" t="str">
        <f t="shared" si="180"/>
        <v/>
      </c>
      <c r="Z881" s="20" t="str">
        <f>IF(ISBLANK('Klanten gegevens'!T819),"",TRIM('Klanten gegevens'!T819))</f>
        <v/>
      </c>
      <c r="AA881" s="19" t="str">
        <f t="shared" si="181"/>
        <v/>
      </c>
    </row>
    <row r="882" spans="1:27" x14ac:dyDescent="0.2">
      <c r="A882" s="19" t="str">
        <f>IF(ISBLANK('Klanten gegevens'!A820),"",TRIM(PROPER('Klanten gegevens'!A820)))</f>
        <v>Nadine</v>
      </c>
      <c r="B882" s="19" t="str">
        <f t="shared" si="169"/>
        <v/>
      </c>
      <c r="C882" s="20" t="str">
        <f>IF(ISBLANK('Klanten gegevens'!B820),"",TRIM(PROPER('Klanten gegevens'!B820)))</f>
        <v>Van Vugt</v>
      </c>
      <c r="D882" s="19" t="str">
        <f t="shared" si="170"/>
        <v/>
      </c>
      <c r="E882" s="20" t="str">
        <f>IF(ISBLANK('Klanten gegevens'!C820),"",TRIM(PROPER('Klanten gegevens'!C820)))</f>
        <v>1386</v>
      </c>
      <c r="F882" s="19" t="str">
        <f t="shared" si="171"/>
        <v/>
      </c>
      <c r="G882" s="19" t="str">
        <f>IF(F882="double ID",(MATCH(E882,E883:$E$3002,0)),"")</f>
        <v/>
      </c>
      <c r="H882" s="19" t="b">
        <f t="shared" si="172"/>
        <v>0</v>
      </c>
      <c r="I882" s="20" t="str">
        <f>IF(ISBLANK('Klanten gegevens'!D820),"",TRIM('Klanten gegevens'!D820))</f>
        <v>nadinevanvugt@gmail.com</v>
      </c>
      <c r="J882" s="19" t="str">
        <f t="shared" si="173"/>
        <v/>
      </c>
      <c r="K882" s="19" t="str">
        <f>IF(J882="double email",(MATCH(I882,I883:$I$3002,0)),"")</f>
        <v/>
      </c>
      <c r="L882" s="19" t="b">
        <f t="shared" si="174"/>
        <v>0</v>
      </c>
      <c r="M882" s="20" t="str">
        <f>IF(ISBLANK('Klanten gegevens'!E820),"",TRIM('Klanten gegevens'!E820))</f>
        <v>ja</v>
      </c>
      <c r="N882" s="19" t="str">
        <f t="shared" si="175"/>
        <v/>
      </c>
      <c r="Q882" s="20" t="str">
        <f>IF(ISBLANK('Klanten gegevens'!R820),"",TRIM('Klanten gegevens'!R820))</f>
        <v/>
      </c>
      <c r="R882" s="19" t="str">
        <f t="shared" si="176"/>
        <v/>
      </c>
      <c r="S882" s="19" t="str">
        <f t="shared" si="177"/>
        <v/>
      </c>
      <c r="T882" s="19" t="str">
        <f t="shared" si="178"/>
        <v/>
      </c>
      <c r="U882" s="19" t="str">
        <f t="shared" si="179"/>
        <v/>
      </c>
      <c r="X882" s="20" t="str">
        <f>IF(ISBLANK('Klanten gegevens'!S820),"",TRIM('Klanten gegevens'!S820))</f>
        <v/>
      </c>
      <c r="Y882" s="19" t="str">
        <f t="shared" si="180"/>
        <v/>
      </c>
      <c r="Z882" s="20" t="str">
        <f>IF(ISBLANK('Klanten gegevens'!T820),"",TRIM('Klanten gegevens'!T820))</f>
        <v/>
      </c>
      <c r="AA882" s="19" t="str">
        <f t="shared" si="181"/>
        <v/>
      </c>
    </row>
    <row r="883" spans="1:27" x14ac:dyDescent="0.2">
      <c r="A883" s="19" t="str">
        <f>IF(ISBLANK('Klanten gegevens'!A821),"",TRIM(PROPER('Klanten gegevens'!A821)))</f>
        <v>Nadine</v>
      </c>
      <c r="B883" s="19" t="str">
        <f t="shared" si="169"/>
        <v/>
      </c>
      <c r="C883" s="20" t="str">
        <f>IF(ISBLANK('Klanten gegevens'!B821),"",TRIM(PROPER('Klanten gegevens'!B821)))</f>
        <v>Vissers</v>
      </c>
      <c r="D883" s="19" t="str">
        <f t="shared" si="170"/>
        <v/>
      </c>
      <c r="E883" s="20" t="str">
        <f>IF(ISBLANK('Klanten gegevens'!C821),"",TRIM(PROPER('Klanten gegevens'!C821)))</f>
        <v>1387</v>
      </c>
      <c r="F883" s="19" t="str">
        <f t="shared" si="171"/>
        <v/>
      </c>
      <c r="G883" s="19" t="str">
        <f>IF(F883="double ID",(MATCH(E883,E884:$E$3002,0)),"")</f>
        <v/>
      </c>
      <c r="H883" s="19" t="b">
        <f t="shared" si="172"/>
        <v>0</v>
      </c>
      <c r="I883" s="20" t="str">
        <f>IF(ISBLANK('Klanten gegevens'!D821),"",TRIM('Klanten gegevens'!D821))</f>
        <v>nadinevissers2@gmail.com</v>
      </c>
      <c r="J883" s="19" t="str">
        <f t="shared" si="173"/>
        <v/>
      </c>
      <c r="K883" s="19" t="str">
        <f>IF(J883="double email",(MATCH(I883,I884:$I$3002,0)),"")</f>
        <v/>
      </c>
      <c r="L883" s="19" t="b">
        <f t="shared" si="174"/>
        <v>0</v>
      </c>
      <c r="M883" s="20" t="str">
        <f>IF(ISBLANK('Klanten gegevens'!E821),"",TRIM('Klanten gegevens'!E821))</f>
        <v>ja</v>
      </c>
      <c r="N883" s="19" t="str">
        <f t="shared" si="175"/>
        <v/>
      </c>
      <c r="Q883" s="20" t="str">
        <f>IF(ISBLANK('Klanten gegevens'!R821),"",TRIM('Klanten gegevens'!R821))</f>
        <v/>
      </c>
      <c r="R883" s="19" t="str">
        <f t="shared" si="176"/>
        <v/>
      </c>
      <c r="S883" s="19" t="str">
        <f t="shared" si="177"/>
        <v/>
      </c>
      <c r="T883" s="19" t="str">
        <f t="shared" si="178"/>
        <v/>
      </c>
      <c r="U883" s="19" t="str">
        <f t="shared" si="179"/>
        <v/>
      </c>
      <c r="X883" s="20" t="str">
        <f>IF(ISBLANK('Klanten gegevens'!S821),"",TRIM('Klanten gegevens'!S821))</f>
        <v/>
      </c>
      <c r="Y883" s="19" t="str">
        <f t="shared" si="180"/>
        <v/>
      </c>
      <c r="Z883" s="20" t="str">
        <f>IF(ISBLANK('Klanten gegevens'!T821),"",TRIM('Klanten gegevens'!T821))</f>
        <v/>
      </c>
      <c r="AA883" s="19" t="str">
        <f t="shared" si="181"/>
        <v/>
      </c>
    </row>
    <row r="884" spans="1:27" x14ac:dyDescent="0.2">
      <c r="A884" s="19" t="str">
        <f>IF(ISBLANK('Klanten gegevens'!A822),"",TRIM(PROPER('Klanten gegevens'!A822)))</f>
        <v>Najat</v>
      </c>
      <c r="B884" s="19" t="str">
        <f t="shared" si="169"/>
        <v/>
      </c>
      <c r="C884" s="20" t="str">
        <f>IF(ISBLANK('Klanten gegevens'!B822),"",TRIM(PROPER('Klanten gegevens'!B822)))</f>
        <v>Van Aelbrouck</v>
      </c>
      <c r="D884" s="19" t="str">
        <f t="shared" si="170"/>
        <v/>
      </c>
      <c r="E884" s="20" t="str">
        <f>IF(ISBLANK('Klanten gegevens'!C822),"",TRIM(PROPER('Klanten gegevens'!C822)))</f>
        <v>1388</v>
      </c>
      <c r="F884" s="19" t="str">
        <f t="shared" si="171"/>
        <v/>
      </c>
      <c r="G884" s="19" t="str">
        <f>IF(F884="double ID",(MATCH(E884,E885:$E$3002,0)),"")</f>
        <v/>
      </c>
      <c r="H884" s="19" t="b">
        <f t="shared" si="172"/>
        <v>0</v>
      </c>
      <c r="I884" s="20" t="str">
        <f>IF(ISBLANK('Klanten gegevens'!D822),"",TRIM('Klanten gegevens'!D822))</f>
        <v>info@jokado.be</v>
      </c>
      <c r="J884" s="19" t="str">
        <f t="shared" si="173"/>
        <v/>
      </c>
      <c r="K884" s="19" t="str">
        <f>IF(J884="double email",(MATCH(I884,I885:$I$3002,0)),"")</f>
        <v/>
      </c>
      <c r="L884" s="19" t="b">
        <f t="shared" si="174"/>
        <v>0</v>
      </c>
      <c r="M884" s="20" t="str">
        <f>IF(ISBLANK('Klanten gegevens'!E822),"",TRIM('Klanten gegevens'!E822))</f>
        <v>ja</v>
      </c>
      <c r="N884" s="19" t="str">
        <f t="shared" si="175"/>
        <v/>
      </c>
      <c r="Q884" s="20" t="str">
        <f>IF(ISBLANK('Klanten gegevens'!R822),"",TRIM('Klanten gegevens'!R822))</f>
        <v/>
      </c>
      <c r="R884" s="19" t="str">
        <f t="shared" si="176"/>
        <v/>
      </c>
      <c r="S884" s="19" t="str">
        <f t="shared" si="177"/>
        <v/>
      </c>
      <c r="T884" s="19" t="str">
        <f t="shared" si="178"/>
        <v/>
      </c>
      <c r="U884" s="19" t="str">
        <f t="shared" si="179"/>
        <v/>
      </c>
      <c r="X884" s="20" t="str">
        <f>IF(ISBLANK('Klanten gegevens'!S822),"",TRIM('Klanten gegevens'!S822))</f>
        <v/>
      </c>
      <c r="Y884" s="19" t="str">
        <f t="shared" si="180"/>
        <v/>
      </c>
      <c r="Z884" s="20" t="str">
        <f>IF(ISBLANK('Klanten gegevens'!T822),"",TRIM('Klanten gegevens'!T822))</f>
        <v/>
      </c>
      <c r="AA884" s="19" t="str">
        <f t="shared" si="181"/>
        <v/>
      </c>
    </row>
    <row r="885" spans="1:27" x14ac:dyDescent="0.2">
      <c r="A885" s="19" t="str">
        <f>IF(ISBLANK('Klanten gegevens'!A823),"",TRIM(PROPER('Klanten gegevens'!A823)))</f>
        <v>Namrata</v>
      </c>
      <c r="B885" s="19" t="str">
        <f t="shared" si="169"/>
        <v/>
      </c>
      <c r="C885" s="20" t="str">
        <f>IF(ISBLANK('Klanten gegevens'!B823),"",TRIM(PROPER('Klanten gegevens'!B823)))</f>
        <v>Mahesh Kumar</v>
      </c>
      <c r="D885" s="19" t="str">
        <f t="shared" si="170"/>
        <v/>
      </c>
      <c r="E885" s="20" t="str">
        <f>IF(ISBLANK('Klanten gegevens'!C823),"",TRIM(PROPER('Klanten gegevens'!C823)))</f>
        <v>132</v>
      </c>
      <c r="F885" s="19" t="str">
        <f t="shared" si="171"/>
        <v/>
      </c>
      <c r="G885" s="19" t="str">
        <f>IF(F885="double ID",(MATCH(E885,E886:$E$3002,0)),"")</f>
        <v/>
      </c>
      <c r="H885" s="19" t="b">
        <f t="shared" si="172"/>
        <v>0</v>
      </c>
      <c r="I885" s="20" t="str">
        <f>IF(ISBLANK('Klanten gegevens'!D823),"",TRIM('Klanten gegevens'!D823))</f>
        <v>namrata555m@gmail.com</v>
      </c>
      <c r="J885" s="19" t="str">
        <f t="shared" si="173"/>
        <v/>
      </c>
      <c r="K885" s="19" t="str">
        <f>IF(J885="double email",(MATCH(I885,I886:$I$3002,0)),"")</f>
        <v/>
      </c>
      <c r="L885" s="19" t="b">
        <f t="shared" si="174"/>
        <v>0</v>
      </c>
      <c r="M885" s="20" t="str">
        <f>IF(ISBLANK('Klanten gegevens'!E823),"",TRIM('Klanten gegevens'!E823))</f>
        <v>ja</v>
      </c>
      <c r="N885" s="19" t="str">
        <f t="shared" si="175"/>
        <v/>
      </c>
      <c r="Q885" s="20" t="str">
        <f>IF(ISBLANK('Klanten gegevens'!R823),"",TRIM('Klanten gegevens'!R823))</f>
        <v/>
      </c>
      <c r="R885" s="19" t="str">
        <f t="shared" si="176"/>
        <v/>
      </c>
      <c r="S885" s="19" t="str">
        <f t="shared" si="177"/>
        <v/>
      </c>
      <c r="T885" s="19" t="str">
        <f t="shared" si="178"/>
        <v/>
      </c>
      <c r="U885" s="19" t="str">
        <f t="shared" si="179"/>
        <v/>
      </c>
      <c r="X885" s="20" t="str">
        <f>IF(ISBLANK('Klanten gegevens'!S823),"",TRIM('Klanten gegevens'!S823))</f>
        <v/>
      </c>
      <c r="Y885" s="19" t="str">
        <f t="shared" si="180"/>
        <v/>
      </c>
      <c r="Z885" s="20" t="str">
        <f>IF(ISBLANK('Klanten gegevens'!T823),"",TRIM('Klanten gegevens'!T823))</f>
        <v/>
      </c>
      <c r="AA885" s="19" t="str">
        <f t="shared" si="181"/>
        <v/>
      </c>
    </row>
    <row r="886" spans="1:27" x14ac:dyDescent="0.2">
      <c r="A886" s="19" t="str">
        <f>IF(ISBLANK('Klanten gegevens'!A824),"",TRIM(PROPER('Klanten gegevens'!A824)))</f>
        <v>Nancy</v>
      </c>
      <c r="B886" s="19" t="str">
        <f t="shared" si="169"/>
        <v/>
      </c>
      <c r="C886" s="20" t="str">
        <f>IF(ISBLANK('Klanten gegevens'!B824),"",TRIM(PROPER('Klanten gegevens'!B824)))</f>
        <v>Thijs</v>
      </c>
      <c r="D886" s="19" t="str">
        <f t="shared" si="170"/>
        <v/>
      </c>
      <c r="E886" s="20" t="str">
        <f>IF(ISBLANK('Klanten gegevens'!C824),"",TRIM(PROPER('Klanten gegevens'!C824)))</f>
        <v>219</v>
      </c>
      <c r="F886" s="19" t="str">
        <f t="shared" si="171"/>
        <v/>
      </c>
      <c r="G886" s="19" t="str">
        <f>IF(F886="double ID",(MATCH(E886,E887:$E$3002,0)),"")</f>
        <v/>
      </c>
      <c r="H886" s="19" t="b">
        <f t="shared" si="172"/>
        <v>0</v>
      </c>
      <c r="I886" s="20" t="str">
        <f>IF(ISBLANK('Klanten gegevens'!D824),"",TRIM('Klanten gegevens'!D824))</f>
        <v>nancythijs28@gmail.com</v>
      </c>
      <c r="J886" s="19" t="str">
        <f t="shared" si="173"/>
        <v/>
      </c>
      <c r="K886" s="19" t="str">
        <f>IF(J886="double email",(MATCH(I886,I887:$I$3002,0)),"")</f>
        <v/>
      </c>
      <c r="L886" s="19" t="b">
        <f t="shared" si="174"/>
        <v>0</v>
      </c>
      <c r="M886" s="20" t="str">
        <f>IF(ISBLANK('Klanten gegevens'!E824),"",TRIM('Klanten gegevens'!E824))</f>
        <v>ja</v>
      </c>
      <c r="N886" s="19" t="str">
        <f t="shared" si="175"/>
        <v/>
      </c>
      <c r="Q886" s="20" t="str">
        <f>IF(ISBLANK('Klanten gegevens'!R824),"",TRIM('Klanten gegevens'!R824))</f>
        <v/>
      </c>
      <c r="R886" s="19" t="str">
        <f t="shared" si="176"/>
        <v/>
      </c>
      <c r="S886" s="19" t="str">
        <f t="shared" si="177"/>
        <v/>
      </c>
      <c r="T886" s="19" t="str">
        <f t="shared" si="178"/>
        <v/>
      </c>
      <c r="U886" s="19" t="str">
        <f t="shared" si="179"/>
        <v/>
      </c>
      <c r="X886" s="20" t="str">
        <f>IF(ISBLANK('Klanten gegevens'!S824),"",TRIM('Klanten gegevens'!S824))</f>
        <v/>
      </c>
      <c r="Y886" s="19" t="str">
        <f t="shared" si="180"/>
        <v/>
      </c>
      <c r="Z886" s="20" t="str">
        <f>IF(ISBLANK('Klanten gegevens'!T824),"",TRIM('Klanten gegevens'!T824))</f>
        <v/>
      </c>
      <c r="AA886" s="19" t="str">
        <f t="shared" si="181"/>
        <v/>
      </c>
    </row>
    <row r="887" spans="1:27" x14ac:dyDescent="0.2">
      <c r="A887" s="19" t="str">
        <f>IF(ISBLANK('Klanten gegevens'!A825),"",TRIM(PROPER('Klanten gegevens'!A825)))</f>
        <v>Nanette</v>
      </c>
      <c r="B887" s="19" t="str">
        <f t="shared" si="169"/>
        <v/>
      </c>
      <c r="C887" s="20" t="str">
        <f>IF(ISBLANK('Klanten gegevens'!B825),"",TRIM(PROPER('Klanten gegevens'!B825)))</f>
        <v>Vincken</v>
      </c>
      <c r="D887" s="19" t="str">
        <f t="shared" si="170"/>
        <v/>
      </c>
      <c r="E887" s="20" t="str">
        <f>IF(ISBLANK('Klanten gegevens'!C825),"",TRIM(PROPER('Klanten gegevens'!C825)))</f>
        <v>1389</v>
      </c>
      <c r="F887" s="19" t="str">
        <f t="shared" si="171"/>
        <v/>
      </c>
      <c r="G887" s="19" t="str">
        <f>IF(F887="double ID",(MATCH(E887,E888:$E$3002,0)),"")</f>
        <v/>
      </c>
      <c r="H887" s="19" t="b">
        <f t="shared" si="172"/>
        <v>0</v>
      </c>
      <c r="I887" s="20" t="str">
        <f>IF(ISBLANK('Klanten gegevens'!D825),"",TRIM('Klanten gegevens'!D825))</f>
        <v>nanettevincken@gmail.com</v>
      </c>
      <c r="J887" s="19" t="str">
        <f t="shared" si="173"/>
        <v/>
      </c>
      <c r="K887" s="19" t="str">
        <f>IF(J887="double email",(MATCH(I887,I888:$I$3002,0)),"")</f>
        <v/>
      </c>
      <c r="L887" s="19" t="b">
        <f t="shared" si="174"/>
        <v>0</v>
      </c>
      <c r="M887" s="20" t="str">
        <f>IF(ISBLANK('Klanten gegevens'!E825),"",TRIM('Klanten gegevens'!E825))</f>
        <v>ja</v>
      </c>
      <c r="N887" s="19" t="str">
        <f t="shared" si="175"/>
        <v/>
      </c>
      <c r="Q887" s="20" t="str">
        <f>IF(ISBLANK('Klanten gegevens'!R825),"",TRIM('Klanten gegevens'!R825))</f>
        <v/>
      </c>
      <c r="R887" s="19" t="str">
        <f t="shared" si="176"/>
        <v/>
      </c>
      <c r="S887" s="19" t="str">
        <f t="shared" si="177"/>
        <v/>
      </c>
      <c r="T887" s="19" t="str">
        <f t="shared" si="178"/>
        <v/>
      </c>
      <c r="U887" s="19" t="str">
        <f t="shared" si="179"/>
        <v/>
      </c>
      <c r="X887" s="20" t="str">
        <f>IF(ISBLANK('Klanten gegevens'!S825),"",TRIM('Klanten gegevens'!S825))</f>
        <v/>
      </c>
      <c r="Y887" s="19" t="str">
        <f t="shared" si="180"/>
        <v/>
      </c>
      <c r="Z887" s="20" t="str">
        <f>IF(ISBLANK('Klanten gegevens'!T825),"",TRIM('Klanten gegevens'!T825))</f>
        <v/>
      </c>
      <c r="AA887" s="19" t="str">
        <f t="shared" si="181"/>
        <v/>
      </c>
    </row>
    <row r="888" spans="1:27" x14ac:dyDescent="0.2">
      <c r="A888" s="19" t="str">
        <f>IF(ISBLANK('Klanten gegevens'!A826),"",TRIM(PROPER('Klanten gegevens'!A826)))</f>
        <v>Naomi</v>
      </c>
      <c r="B888" s="19" t="str">
        <f t="shared" si="169"/>
        <v/>
      </c>
      <c r="C888" s="20" t="str">
        <f>IF(ISBLANK('Klanten gegevens'!B826),"",TRIM(PROPER('Klanten gegevens'!B826)))</f>
        <v>Ammerlaan</v>
      </c>
      <c r="D888" s="19" t="str">
        <f t="shared" si="170"/>
        <v/>
      </c>
      <c r="E888" s="20" t="str">
        <f>IF(ISBLANK('Klanten gegevens'!C826),"",TRIM(PROPER('Klanten gegevens'!C826)))</f>
        <v>288</v>
      </c>
      <c r="F888" s="19" t="str">
        <f t="shared" si="171"/>
        <v/>
      </c>
      <c r="G888" s="19" t="str">
        <f>IF(F888="double ID",(MATCH(E888,E889:$E$3002,0)),"")</f>
        <v/>
      </c>
      <c r="H888" s="19" t="b">
        <f t="shared" si="172"/>
        <v>0</v>
      </c>
      <c r="I888" s="20" t="str">
        <f>IF(ISBLANK('Klanten gegevens'!D826),"",TRIM('Klanten gegevens'!D826))</f>
        <v>naomi_994_@hotmail.com</v>
      </c>
      <c r="J888" s="19" t="str">
        <f t="shared" si="173"/>
        <v/>
      </c>
      <c r="K888" s="19" t="str">
        <f>IF(J888="double email",(MATCH(I888,I889:$I$3002,0)),"")</f>
        <v/>
      </c>
      <c r="L888" s="19" t="b">
        <f t="shared" si="174"/>
        <v>0</v>
      </c>
      <c r="M888" s="20" t="str">
        <f>IF(ISBLANK('Klanten gegevens'!E826),"",TRIM('Klanten gegevens'!E826))</f>
        <v>ja</v>
      </c>
      <c r="N888" s="19" t="str">
        <f t="shared" si="175"/>
        <v/>
      </c>
      <c r="Q888" s="20" t="str">
        <f>IF(ISBLANK('Klanten gegevens'!R826),"",TRIM('Klanten gegevens'!R826))</f>
        <v/>
      </c>
      <c r="R888" s="19" t="str">
        <f t="shared" si="176"/>
        <v/>
      </c>
      <c r="S888" s="19" t="str">
        <f t="shared" si="177"/>
        <v/>
      </c>
      <c r="T888" s="19" t="str">
        <f t="shared" si="178"/>
        <v/>
      </c>
      <c r="U888" s="19" t="str">
        <f t="shared" si="179"/>
        <v/>
      </c>
      <c r="X888" s="20" t="str">
        <f>IF(ISBLANK('Klanten gegevens'!S826),"",TRIM('Klanten gegevens'!S826))</f>
        <v/>
      </c>
      <c r="Y888" s="19" t="str">
        <f t="shared" si="180"/>
        <v/>
      </c>
      <c r="Z888" s="20" t="str">
        <f>IF(ISBLANK('Klanten gegevens'!T826),"",TRIM('Klanten gegevens'!T826))</f>
        <v/>
      </c>
      <c r="AA888" s="19" t="str">
        <f t="shared" si="181"/>
        <v/>
      </c>
    </row>
    <row r="889" spans="1:27" x14ac:dyDescent="0.2">
      <c r="A889" s="19" t="str">
        <f>IF(ISBLANK('Klanten gegevens'!A827),"",TRIM(PROPER('Klanten gegevens'!A827)))</f>
        <v>Naomi</v>
      </c>
      <c r="B889" s="19" t="str">
        <f t="shared" si="169"/>
        <v/>
      </c>
      <c r="C889" s="20" t="str">
        <f>IF(ISBLANK('Klanten gegevens'!B827),"",TRIM(PROPER('Klanten gegevens'!B827)))</f>
        <v>Gobbels</v>
      </c>
      <c r="D889" s="19" t="str">
        <f t="shared" si="170"/>
        <v/>
      </c>
      <c r="E889" s="20" t="str">
        <f>IF(ISBLANK('Klanten gegevens'!C827),"",TRIM(PROPER('Klanten gegevens'!C827)))</f>
        <v>634</v>
      </c>
      <c r="F889" s="19" t="str">
        <f t="shared" si="171"/>
        <v/>
      </c>
      <c r="G889" s="19" t="str">
        <f>IF(F889="double ID",(MATCH(E889,E890:$E$3002,0)),"")</f>
        <v/>
      </c>
      <c r="H889" s="19" t="b">
        <f t="shared" si="172"/>
        <v>0</v>
      </c>
      <c r="I889" s="20" t="str">
        <f>IF(ISBLANK('Klanten gegevens'!D827),"",TRIM('Klanten gegevens'!D827))</f>
        <v>naomigobbels@outlook.com</v>
      </c>
      <c r="J889" s="19" t="str">
        <f t="shared" si="173"/>
        <v/>
      </c>
      <c r="K889" s="19" t="str">
        <f>IF(J889="double email",(MATCH(I889,I890:$I$3002,0)),"")</f>
        <v/>
      </c>
      <c r="L889" s="19" t="b">
        <f t="shared" si="174"/>
        <v>0</v>
      </c>
      <c r="M889" s="20" t="str">
        <f>IF(ISBLANK('Klanten gegevens'!E827),"",TRIM('Klanten gegevens'!E827))</f>
        <v>ja</v>
      </c>
      <c r="N889" s="19" t="str">
        <f t="shared" si="175"/>
        <v/>
      </c>
      <c r="Q889" s="20" t="str">
        <f>IF(ISBLANK('Klanten gegevens'!R827),"",TRIM('Klanten gegevens'!R827))</f>
        <v/>
      </c>
      <c r="R889" s="19" t="str">
        <f t="shared" si="176"/>
        <v/>
      </c>
      <c r="S889" s="19" t="str">
        <f t="shared" si="177"/>
        <v/>
      </c>
      <c r="T889" s="19" t="str">
        <f t="shared" si="178"/>
        <v/>
      </c>
      <c r="U889" s="19" t="str">
        <f t="shared" si="179"/>
        <v/>
      </c>
      <c r="X889" s="20" t="str">
        <f>IF(ISBLANK('Klanten gegevens'!S827),"",TRIM('Klanten gegevens'!S827))</f>
        <v/>
      </c>
      <c r="Y889" s="19" t="str">
        <f t="shared" si="180"/>
        <v/>
      </c>
      <c r="Z889" s="20" t="str">
        <f>IF(ISBLANK('Klanten gegevens'!T827),"",TRIM('Klanten gegevens'!T827))</f>
        <v/>
      </c>
      <c r="AA889" s="19" t="str">
        <f t="shared" si="181"/>
        <v/>
      </c>
    </row>
    <row r="890" spans="1:27" x14ac:dyDescent="0.2">
      <c r="A890" s="19" t="str">
        <f>IF(ISBLANK('Klanten gegevens'!A828),"",TRIM(PROPER('Klanten gegevens'!A828)))</f>
        <v>Naomi</v>
      </c>
      <c r="B890" s="19" t="str">
        <f t="shared" si="169"/>
        <v/>
      </c>
      <c r="C890" s="20" t="str">
        <f>IF(ISBLANK('Klanten gegevens'!B828),"",TRIM(PROPER('Klanten gegevens'!B828)))</f>
        <v>Hoofs</v>
      </c>
      <c r="D890" s="19" t="str">
        <f t="shared" si="170"/>
        <v/>
      </c>
      <c r="E890" s="20" t="str">
        <f>IF(ISBLANK('Klanten gegevens'!C828),"",TRIM(PROPER('Klanten gegevens'!C828)))</f>
        <v>741</v>
      </c>
      <c r="F890" s="19" t="str">
        <f t="shared" si="171"/>
        <v/>
      </c>
      <c r="G890" s="19" t="str">
        <f>IF(F890="double ID",(MATCH(E890,E891:$E$3002,0)),"")</f>
        <v/>
      </c>
      <c r="H890" s="19" t="b">
        <f t="shared" si="172"/>
        <v>0</v>
      </c>
      <c r="I890" s="20" t="str">
        <f>IF(ISBLANK('Klanten gegevens'!D828),"",TRIM('Klanten gegevens'!D828))</f>
        <v>naomihoofs@live.nl</v>
      </c>
      <c r="J890" s="19" t="str">
        <f t="shared" si="173"/>
        <v/>
      </c>
      <c r="K890" s="19" t="str">
        <f>IF(J890="double email",(MATCH(I890,I891:$I$3002,0)),"")</f>
        <v/>
      </c>
      <c r="L890" s="19" t="b">
        <f t="shared" si="174"/>
        <v>0</v>
      </c>
      <c r="M890" s="20" t="str">
        <f>IF(ISBLANK('Klanten gegevens'!E828),"",TRIM('Klanten gegevens'!E828))</f>
        <v>ja</v>
      </c>
      <c r="N890" s="19" t="str">
        <f t="shared" si="175"/>
        <v/>
      </c>
      <c r="Q890" s="20" t="str">
        <f>IF(ISBLANK('Klanten gegevens'!R828),"",TRIM('Klanten gegevens'!R828))</f>
        <v/>
      </c>
      <c r="R890" s="19" t="str">
        <f t="shared" si="176"/>
        <v/>
      </c>
      <c r="S890" s="19" t="str">
        <f t="shared" si="177"/>
        <v/>
      </c>
      <c r="T890" s="19" t="str">
        <f t="shared" si="178"/>
        <v/>
      </c>
      <c r="U890" s="19" t="str">
        <f t="shared" si="179"/>
        <v/>
      </c>
      <c r="X890" s="20" t="str">
        <f>IF(ISBLANK('Klanten gegevens'!S828),"",TRIM('Klanten gegevens'!S828))</f>
        <v/>
      </c>
      <c r="Y890" s="19" t="str">
        <f t="shared" si="180"/>
        <v/>
      </c>
      <c r="Z890" s="20" t="str">
        <f>IF(ISBLANK('Klanten gegevens'!T828),"",TRIM('Klanten gegevens'!T828))</f>
        <v/>
      </c>
      <c r="AA890" s="19" t="str">
        <f t="shared" si="181"/>
        <v/>
      </c>
    </row>
    <row r="891" spans="1:27" x14ac:dyDescent="0.2">
      <c r="A891" s="19" t="str">
        <f>IF(ISBLANK('Klanten gegevens'!A829),"",TRIM(PROPER('Klanten gegevens'!A829)))</f>
        <v>Naomi</v>
      </c>
      <c r="B891" s="19" t="str">
        <f t="shared" si="169"/>
        <v/>
      </c>
      <c r="C891" s="20" t="str">
        <f>IF(ISBLANK('Klanten gegevens'!B829),"",TRIM(PROPER('Klanten gegevens'!B829)))</f>
        <v>Van Der Linden</v>
      </c>
      <c r="D891" s="19" t="str">
        <f t="shared" si="170"/>
        <v/>
      </c>
      <c r="E891" s="20" t="str">
        <f>IF(ISBLANK('Klanten gegevens'!C829),"",TRIM(PROPER('Klanten gegevens'!C829)))</f>
        <v>1390</v>
      </c>
      <c r="F891" s="19" t="str">
        <f t="shared" si="171"/>
        <v/>
      </c>
      <c r="G891" s="19" t="str">
        <f>IF(F891="double ID",(MATCH(E891,E892:$E$3002,0)),"")</f>
        <v/>
      </c>
      <c r="H891" s="19" t="b">
        <f t="shared" si="172"/>
        <v>0</v>
      </c>
      <c r="I891" s="20" t="str">
        <f>IF(ISBLANK('Klanten gegevens'!D829),"",TRIM('Klanten gegevens'!D829))</f>
        <v>vanderlinden.naomi@gmail.com</v>
      </c>
      <c r="J891" s="19" t="str">
        <f t="shared" si="173"/>
        <v/>
      </c>
      <c r="K891" s="19" t="str">
        <f>IF(J891="double email",(MATCH(I891,I892:$I$3002,0)),"")</f>
        <v/>
      </c>
      <c r="L891" s="19" t="b">
        <f t="shared" si="174"/>
        <v>0</v>
      </c>
      <c r="M891" s="20" t="str">
        <f>IF(ISBLANK('Klanten gegevens'!E829),"",TRIM('Klanten gegevens'!E829))</f>
        <v>ja</v>
      </c>
      <c r="N891" s="19" t="str">
        <f t="shared" si="175"/>
        <v/>
      </c>
      <c r="Q891" s="20" t="str">
        <f>IF(ISBLANK('Klanten gegevens'!R829),"",TRIM('Klanten gegevens'!R829))</f>
        <v/>
      </c>
      <c r="R891" s="19" t="str">
        <f t="shared" si="176"/>
        <v/>
      </c>
      <c r="S891" s="19" t="str">
        <f t="shared" si="177"/>
        <v/>
      </c>
      <c r="T891" s="19" t="str">
        <f t="shared" si="178"/>
        <v/>
      </c>
      <c r="U891" s="19" t="str">
        <f t="shared" si="179"/>
        <v/>
      </c>
      <c r="X891" s="20" t="str">
        <f>IF(ISBLANK('Klanten gegevens'!S829),"",TRIM('Klanten gegevens'!S829))</f>
        <v/>
      </c>
      <c r="Y891" s="19" t="str">
        <f t="shared" si="180"/>
        <v/>
      </c>
      <c r="Z891" s="20" t="str">
        <f>IF(ISBLANK('Klanten gegevens'!T829),"",TRIM('Klanten gegevens'!T829))</f>
        <v/>
      </c>
      <c r="AA891" s="19" t="str">
        <f t="shared" si="181"/>
        <v/>
      </c>
    </row>
    <row r="892" spans="1:27" x14ac:dyDescent="0.2">
      <c r="A892" s="19" t="str">
        <f>IF(ISBLANK('Klanten gegevens'!A830),"",TRIM(PROPER('Klanten gegevens'!A830)))</f>
        <v>Natalie</v>
      </c>
      <c r="B892" s="19" t="str">
        <f t="shared" si="169"/>
        <v/>
      </c>
      <c r="C892" s="20" t="str">
        <f>IF(ISBLANK('Klanten gegevens'!B830),"",TRIM(PROPER('Klanten gegevens'!B830)))</f>
        <v>Ng Yen Wei</v>
      </c>
      <c r="D892" s="19" t="str">
        <f t="shared" si="170"/>
        <v/>
      </c>
      <c r="E892" s="20" t="str">
        <f>IF(ISBLANK('Klanten gegevens'!C830),"",TRIM(PROPER('Klanten gegevens'!C830)))</f>
        <v>1391</v>
      </c>
      <c r="F892" s="19" t="str">
        <f t="shared" si="171"/>
        <v/>
      </c>
      <c r="G892" s="19" t="str">
        <f>IF(F892="double ID",(MATCH(E892,E893:$E$3002,0)),"")</f>
        <v/>
      </c>
      <c r="H892" s="19" t="b">
        <f t="shared" si="172"/>
        <v>0</v>
      </c>
      <c r="I892" s="20" t="str">
        <f>IF(ISBLANK('Klanten gegevens'!D830),"",TRIM('Klanten gegevens'!D830))</f>
        <v>natngyenwei@gmail.com</v>
      </c>
      <c r="J892" s="19" t="str">
        <f t="shared" si="173"/>
        <v/>
      </c>
      <c r="K892" s="19" t="str">
        <f>IF(J892="double email",(MATCH(I892,I893:$I$3002,0)),"")</f>
        <v/>
      </c>
      <c r="L892" s="19" t="b">
        <f t="shared" si="174"/>
        <v>0</v>
      </c>
      <c r="M892" s="20" t="str">
        <f>IF(ISBLANK('Klanten gegevens'!E830),"",TRIM('Klanten gegevens'!E830))</f>
        <v>ja</v>
      </c>
      <c r="N892" s="19" t="str">
        <f t="shared" si="175"/>
        <v/>
      </c>
      <c r="Q892" s="20" t="str">
        <f>IF(ISBLANK('Klanten gegevens'!R830),"",TRIM('Klanten gegevens'!R830))</f>
        <v/>
      </c>
      <c r="R892" s="19" t="str">
        <f t="shared" si="176"/>
        <v/>
      </c>
      <c r="S892" s="19" t="str">
        <f t="shared" si="177"/>
        <v/>
      </c>
      <c r="T892" s="19" t="str">
        <f t="shared" si="178"/>
        <v/>
      </c>
      <c r="U892" s="19" t="str">
        <f t="shared" si="179"/>
        <v/>
      </c>
      <c r="X892" s="20" t="str">
        <f>IF(ISBLANK('Klanten gegevens'!S830),"",TRIM('Klanten gegevens'!S830))</f>
        <v/>
      </c>
      <c r="Y892" s="19" t="str">
        <f t="shared" si="180"/>
        <v/>
      </c>
      <c r="Z892" s="20" t="str">
        <f>IF(ISBLANK('Klanten gegevens'!T830),"",TRIM('Klanten gegevens'!T830))</f>
        <v/>
      </c>
      <c r="AA892" s="19" t="str">
        <f t="shared" si="181"/>
        <v/>
      </c>
    </row>
    <row r="893" spans="1:27" x14ac:dyDescent="0.2">
      <c r="A893" s="19" t="str">
        <f>IF(ISBLANK('Klanten gegevens'!A831),"",TRIM(PROPER('Klanten gegevens'!A831)))</f>
        <v>Natalie</v>
      </c>
      <c r="B893" s="19" t="str">
        <f t="shared" si="169"/>
        <v/>
      </c>
      <c r="C893" s="20" t="str">
        <f>IF(ISBLANK('Klanten gegevens'!B831),"",TRIM(PROPER('Klanten gegevens'!B831)))</f>
        <v>Schiffeleers</v>
      </c>
      <c r="D893" s="19" t="str">
        <f t="shared" si="170"/>
        <v/>
      </c>
      <c r="E893" s="20" t="str">
        <f>IF(ISBLANK('Klanten gegevens'!C831),"",TRIM(PROPER('Klanten gegevens'!C831)))</f>
        <v>1392</v>
      </c>
      <c r="F893" s="19" t="str">
        <f t="shared" si="171"/>
        <v/>
      </c>
      <c r="G893" s="19" t="str">
        <f>IF(F893="double ID",(MATCH(E893,E894:$E$3002,0)),"")</f>
        <v/>
      </c>
      <c r="H893" s="19" t="b">
        <f t="shared" si="172"/>
        <v>0</v>
      </c>
      <c r="I893" s="20" t="str">
        <f>IF(ISBLANK('Klanten gegevens'!D831),"",TRIM('Klanten gegevens'!D831))</f>
        <v>Natalie.schiffeleers@telenet.be</v>
      </c>
      <c r="J893" s="19" t="str">
        <f t="shared" si="173"/>
        <v/>
      </c>
      <c r="K893" s="19" t="str">
        <f>IF(J893="double email",(MATCH(I893,I894:$I$3002,0)),"")</f>
        <v/>
      </c>
      <c r="L893" s="19" t="b">
        <f t="shared" si="174"/>
        <v>0</v>
      </c>
      <c r="M893" s="20" t="str">
        <f>IF(ISBLANK('Klanten gegevens'!E831),"",TRIM('Klanten gegevens'!E831))</f>
        <v>ja</v>
      </c>
      <c r="N893" s="19" t="str">
        <f t="shared" si="175"/>
        <v/>
      </c>
      <c r="Q893" s="20" t="str">
        <f>IF(ISBLANK('Klanten gegevens'!R831),"",TRIM('Klanten gegevens'!R831))</f>
        <v/>
      </c>
      <c r="R893" s="19" t="str">
        <f t="shared" si="176"/>
        <v/>
      </c>
      <c r="S893" s="19" t="str">
        <f t="shared" si="177"/>
        <v/>
      </c>
      <c r="T893" s="19" t="str">
        <f t="shared" si="178"/>
        <v/>
      </c>
      <c r="U893" s="19" t="str">
        <f t="shared" si="179"/>
        <v/>
      </c>
      <c r="X893" s="20" t="str">
        <f>IF(ISBLANK('Klanten gegevens'!S831),"",TRIM('Klanten gegevens'!S831))</f>
        <v/>
      </c>
      <c r="Y893" s="19" t="str">
        <f t="shared" si="180"/>
        <v/>
      </c>
      <c r="Z893" s="20" t="str">
        <f>IF(ISBLANK('Klanten gegevens'!T831),"",TRIM('Klanten gegevens'!T831))</f>
        <v/>
      </c>
      <c r="AA893" s="19" t="str">
        <f t="shared" si="181"/>
        <v/>
      </c>
    </row>
    <row r="894" spans="1:27" x14ac:dyDescent="0.2">
      <c r="A894" s="19" t="str">
        <f>IF(ISBLANK('Klanten gegevens'!A832),"",TRIM(PROPER('Klanten gegevens'!A832)))</f>
        <v>Nataly</v>
      </c>
      <c r="B894" s="19" t="str">
        <f t="shared" si="169"/>
        <v/>
      </c>
      <c r="C894" s="20" t="str">
        <f>IF(ISBLANK('Klanten gegevens'!B832),"",TRIM(PROPER('Klanten gegevens'!B832)))</f>
        <v>Antezana</v>
      </c>
      <c r="D894" s="19" t="str">
        <f t="shared" si="170"/>
        <v/>
      </c>
      <c r="E894" s="20" t="str">
        <f>IF(ISBLANK('Klanten gegevens'!C832),"",TRIM(PROPER('Klanten gegevens'!C832)))</f>
        <v>295</v>
      </c>
      <c r="F894" s="19" t="str">
        <f t="shared" si="171"/>
        <v/>
      </c>
      <c r="G894" s="19" t="str">
        <f>IF(F894="double ID",(MATCH(E894,E895:$E$3002,0)),"")</f>
        <v/>
      </c>
      <c r="H894" s="19" t="b">
        <f t="shared" si="172"/>
        <v>0</v>
      </c>
      <c r="I894" s="20" t="str">
        <f>IF(ISBLANK('Klanten gegevens'!D832),"",TRIM('Klanten gegevens'!D832))</f>
        <v>nataly.antezana@gmail.com</v>
      </c>
      <c r="J894" s="19" t="str">
        <f t="shared" si="173"/>
        <v/>
      </c>
      <c r="K894" s="19" t="str">
        <f>IF(J894="double email",(MATCH(I894,I895:$I$3002,0)),"")</f>
        <v/>
      </c>
      <c r="L894" s="19" t="b">
        <f t="shared" si="174"/>
        <v>0</v>
      </c>
      <c r="M894" s="20" t="str">
        <f>IF(ISBLANK('Klanten gegevens'!E832),"",TRIM('Klanten gegevens'!E832))</f>
        <v>ja</v>
      </c>
      <c r="N894" s="19" t="str">
        <f t="shared" si="175"/>
        <v/>
      </c>
      <c r="Q894" s="20" t="str">
        <f>IF(ISBLANK('Klanten gegevens'!R832),"",TRIM('Klanten gegevens'!R832))</f>
        <v/>
      </c>
      <c r="R894" s="19" t="str">
        <f t="shared" si="176"/>
        <v/>
      </c>
      <c r="S894" s="19" t="str">
        <f t="shared" si="177"/>
        <v/>
      </c>
      <c r="T894" s="19" t="str">
        <f t="shared" si="178"/>
        <v/>
      </c>
      <c r="U894" s="19" t="str">
        <f t="shared" si="179"/>
        <v/>
      </c>
      <c r="X894" s="20" t="str">
        <f>IF(ISBLANK('Klanten gegevens'!S832),"",TRIM('Klanten gegevens'!S832))</f>
        <v/>
      </c>
      <c r="Y894" s="19" t="str">
        <f t="shared" si="180"/>
        <v/>
      </c>
      <c r="Z894" s="20" t="str">
        <f>IF(ISBLANK('Klanten gegevens'!T832),"",TRIM('Klanten gegevens'!T832))</f>
        <v/>
      </c>
      <c r="AA894" s="19" t="str">
        <f t="shared" si="181"/>
        <v/>
      </c>
    </row>
    <row r="895" spans="1:27" x14ac:dyDescent="0.2">
      <c r="A895" s="19" t="str">
        <f>IF(ISBLANK('Klanten gegevens'!A833),"",TRIM(PROPER('Klanten gegevens'!A833)))</f>
        <v>Natascha</v>
      </c>
      <c r="B895" s="19" t="str">
        <f t="shared" si="169"/>
        <v/>
      </c>
      <c r="C895" s="20" t="str">
        <f>IF(ISBLANK('Klanten gegevens'!B833),"",TRIM(PROPER('Klanten gegevens'!B833)))</f>
        <v>Hardy</v>
      </c>
      <c r="D895" s="19" t="str">
        <f t="shared" si="170"/>
        <v/>
      </c>
      <c r="E895" s="20" t="str">
        <f>IF(ISBLANK('Klanten gegevens'!C833),"",TRIM(PROPER('Klanten gegevens'!C833)))</f>
        <v>689</v>
      </c>
      <c r="F895" s="19" t="str">
        <f t="shared" si="171"/>
        <v/>
      </c>
      <c r="G895" s="19" t="str">
        <f>IF(F895="double ID",(MATCH(E895,E896:$E$3002,0)),"")</f>
        <v/>
      </c>
      <c r="H895" s="19" t="b">
        <f t="shared" si="172"/>
        <v>0</v>
      </c>
      <c r="I895" s="20" t="str">
        <f>IF(ISBLANK('Klanten gegevens'!D833),"",TRIM('Klanten gegevens'!D833))</f>
        <v>natasch34@outlook.com</v>
      </c>
      <c r="J895" s="19" t="str">
        <f t="shared" si="173"/>
        <v/>
      </c>
      <c r="K895" s="19" t="str">
        <f>IF(J895="double email",(MATCH(I895,I896:$I$3002,0)),"")</f>
        <v/>
      </c>
      <c r="L895" s="19" t="b">
        <f t="shared" si="174"/>
        <v>0</v>
      </c>
      <c r="M895" s="20" t="str">
        <f>IF(ISBLANK('Klanten gegevens'!E833),"",TRIM('Klanten gegevens'!E833))</f>
        <v>ja</v>
      </c>
      <c r="N895" s="19" t="str">
        <f t="shared" si="175"/>
        <v/>
      </c>
      <c r="Q895" s="20" t="str">
        <f>IF(ISBLANK('Klanten gegevens'!R833),"",TRIM('Klanten gegevens'!R833))</f>
        <v/>
      </c>
      <c r="R895" s="19" t="str">
        <f t="shared" si="176"/>
        <v/>
      </c>
      <c r="S895" s="19" t="str">
        <f t="shared" si="177"/>
        <v/>
      </c>
      <c r="T895" s="19" t="str">
        <f t="shared" si="178"/>
        <v/>
      </c>
      <c r="U895" s="19" t="str">
        <f t="shared" si="179"/>
        <v/>
      </c>
      <c r="X895" s="20" t="str">
        <f>IF(ISBLANK('Klanten gegevens'!S833),"",TRIM('Klanten gegevens'!S833))</f>
        <v/>
      </c>
      <c r="Y895" s="19" t="str">
        <f t="shared" si="180"/>
        <v/>
      </c>
      <c r="Z895" s="20" t="str">
        <f>IF(ISBLANK('Klanten gegevens'!T833),"",TRIM('Klanten gegevens'!T833))</f>
        <v/>
      </c>
      <c r="AA895" s="19" t="str">
        <f t="shared" si="181"/>
        <v/>
      </c>
    </row>
    <row r="896" spans="1:27" x14ac:dyDescent="0.2">
      <c r="A896" s="19" t="str">
        <f>IF(ISBLANK('Klanten gegevens'!A834),"",TRIM(PROPER('Klanten gegevens'!A834)))</f>
        <v>Natasja</v>
      </c>
      <c r="B896" s="19" t="str">
        <f t="shared" si="169"/>
        <v/>
      </c>
      <c r="C896" s="20" t="str">
        <f>IF(ISBLANK('Klanten gegevens'!B834),"",TRIM(PROPER('Klanten gegevens'!B834)))</f>
        <v>Schobbe</v>
      </c>
      <c r="D896" s="19" t="str">
        <f t="shared" si="170"/>
        <v/>
      </c>
      <c r="E896" s="20" t="str">
        <f>IF(ISBLANK('Klanten gegevens'!C834),"",TRIM(PROPER('Klanten gegevens'!C834)))</f>
        <v>190</v>
      </c>
      <c r="F896" s="19" t="str">
        <f t="shared" si="171"/>
        <v/>
      </c>
      <c r="G896" s="19" t="str">
        <f>IF(F896="double ID",(MATCH(E896,E897:$E$3002,0)),"")</f>
        <v/>
      </c>
      <c r="H896" s="19" t="b">
        <f t="shared" si="172"/>
        <v>0</v>
      </c>
      <c r="I896" s="20" t="str">
        <f>IF(ISBLANK('Klanten gegevens'!D834),"",TRIM('Klanten gegevens'!D834))</f>
        <v>natasja.schobbe@hotmail.com</v>
      </c>
      <c r="J896" s="19" t="str">
        <f t="shared" si="173"/>
        <v/>
      </c>
      <c r="K896" s="19" t="str">
        <f>IF(J896="double email",(MATCH(I896,I897:$I$3002,0)),"")</f>
        <v/>
      </c>
      <c r="L896" s="19" t="b">
        <f t="shared" si="174"/>
        <v>0</v>
      </c>
      <c r="M896" s="20" t="str">
        <f>IF(ISBLANK('Klanten gegevens'!E834),"",TRIM('Klanten gegevens'!E834))</f>
        <v>ja</v>
      </c>
      <c r="N896" s="19" t="str">
        <f t="shared" si="175"/>
        <v/>
      </c>
      <c r="Q896" s="20" t="str">
        <f>IF(ISBLANK('Klanten gegevens'!R834),"",TRIM('Klanten gegevens'!R834))</f>
        <v/>
      </c>
      <c r="R896" s="19" t="str">
        <f t="shared" si="176"/>
        <v/>
      </c>
      <c r="S896" s="19" t="str">
        <f t="shared" si="177"/>
        <v/>
      </c>
      <c r="T896" s="19" t="str">
        <f t="shared" si="178"/>
        <v/>
      </c>
      <c r="U896" s="19" t="str">
        <f t="shared" si="179"/>
        <v/>
      </c>
      <c r="X896" s="20" t="str">
        <f>IF(ISBLANK('Klanten gegevens'!S834),"",TRIM('Klanten gegevens'!S834))</f>
        <v/>
      </c>
      <c r="Y896" s="19" t="str">
        <f t="shared" si="180"/>
        <v/>
      </c>
      <c r="Z896" s="20" t="str">
        <f>IF(ISBLANK('Klanten gegevens'!T834),"",TRIM('Klanten gegevens'!T834))</f>
        <v/>
      </c>
      <c r="AA896" s="19" t="str">
        <f t="shared" si="181"/>
        <v/>
      </c>
    </row>
    <row r="897" spans="1:27" x14ac:dyDescent="0.2">
      <c r="A897" s="19" t="str">
        <f>IF(ISBLANK('Klanten gegevens'!A835),"",TRIM(PROPER('Klanten gegevens'!A835)))</f>
        <v>Nathalie</v>
      </c>
      <c r="B897" s="19" t="str">
        <f t="shared" si="169"/>
        <v/>
      </c>
      <c r="C897" s="20" t="str">
        <f>IF(ISBLANK('Klanten gegevens'!B835),"",TRIM(PROPER('Klanten gegevens'!B835)))</f>
        <v>Spronck</v>
      </c>
      <c r="D897" s="19" t="str">
        <f t="shared" si="170"/>
        <v/>
      </c>
      <c r="E897" s="20" t="str">
        <f>IF(ISBLANK('Klanten gegevens'!C835),"",TRIM(PROPER('Klanten gegevens'!C835)))</f>
        <v>210</v>
      </c>
      <c r="F897" s="19" t="str">
        <f t="shared" si="171"/>
        <v/>
      </c>
      <c r="G897" s="19" t="str">
        <f>IF(F897="double ID",(MATCH(E897,E898:$E$3002,0)),"")</f>
        <v/>
      </c>
      <c r="H897" s="19" t="b">
        <f t="shared" si="172"/>
        <v>0</v>
      </c>
      <c r="I897" s="20" t="str">
        <f>IF(ISBLANK('Klanten gegevens'!D835),"",TRIM('Klanten gegevens'!D835))</f>
        <v>njf_spronck@live.nl</v>
      </c>
      <c r="J897" s="19" t="str">
        <f t="shared" si="173"/>
        <v/>
      </c>
      <c r="K897" s="19" t="str">
        <f>IF(J897="double email",(MATCH(I897,I898:$I$3002,0)),"")</f>
        <v/>
      </c>
      <c r="L897" s="19" t="b">
        <f t="shared" si="174"/>
        <v>0</v>
      </c>
      <c r="M897" s="20" t="str">
        <f>IF(ISBLANK('Klanten gegevens'!E835),"",TRIM('Klanten gegevens'!E835))</f>
        <v>ja</v>
      </c>
      <c r="N897" s="19" t="str">
        <f t="shared" si="175"/>
        <v/>
      </c>
      <c r="Q897" s="20" t="str">
        <f>IF(ISBLANK('Klanten gegevens'!R835),"",TRIM('Klanten gegevens'!R835))</f>
        <v/>
      </c>
      <c r="R897" s="19" t="str">
        <f t="shared" si="176"/>
        <v/>
      </c>
      <c r="S897" s="19" t="str">
        <f t="shared" si="177"/>
        <v/>
      </c>
      <c r="T897" s="19" t="str">
        <f t="shared" si="178"/>
        <v/>
      </c>
      <c r="U897" s="19" t="str">
        <f t="shared" si="179"/>
        <v/>
      </c>
      <c r="X897" s="20" t="str">
        <f>IF(ISBLANK('Klanten gegevens'!S835),"",TRIM('Klanten gegevens'!S835))</f>
        <v/>
      </c>
      <c r="Y897" s="19" t="str">
        <f t="shared" si="180"/>
        <v/>
      </c>
      <c r="Z897" s="20" t="str">
        <f>IF(ISBLANK('Klanten gegevens'!T835),"",TRIM('Klanten gegevens'!T835))</f>
        <v/>
      </c>
      <c r="AA897" s="19" t="str">
        <f t="shared" si="181"/>
        <v/>
      </c>
    </row>
    <row r="898" spans="1:27" x14ac:dyDescent="0.2">
      <c r="A898" s="19" t="str">
        <f>IF(ISBLANK('Klanten gegevens'!A836),"",TRIM(PROPER('Klanten gegevens'!A836)))</f>
        <v>Nathalie</v>
      </c>
      <c r="B898" s="19" t="str">
        <f t="shared" si="169"/>
        <v/>
      </c>
      <c r="C898" s="20" t="str">
        <f>IF(ISBLANK('Klanten gegevens'!B836),"",TRIM(PROPER('Klanten gegevens'!B836)))</f>
        <v>Fiandaca</v>
      </c>
      <c r="D898" s="19" t="str">
        <f t="shared" si="170"/>
        <v/>
      </c>
      <c r="E898" s="20" t="str">
        <f>IF(ISBLANK('Klanten gegevens'!C836),"",TRIM(PROPER('Klanten gegevens'!C836)))</f>
        <v>579</v>
      </c>
      <c r="F898" s="19" t="str">
        <f t="shared" si="171"/>
        <v/>
      </c>
      <c r="G898" s="19" t="str">
        <f>IF(F898="double ID",(MATCH(E898,E899:$E$3002,0)),"")</f>
        <v/>
      </c>
      <c r="H898" s="19" t="b">
        <f t="shared" si="172"/>
        <v>0</v>
      </c>
      <c r="I898" s="20" t="str">
        <f>IF(ISBLANK('Klanten gegevens'!D836),"",TRIM('Klanten gegevens'!D836))</f>
        <v>n.fiandaca@live.nl</v>
      </c>
      <c r="J898" s="19" t="str">
        <f t="shared" si="173"/>
        <v/>
      </c>
      <c r="K898" s="19" t="str">
        <f>IF(J898="double email",(MATCH(I898,I899:$I$3002,0)),"")</f>
        <v/>
      </c>
      <c r="L898" s="19" t="b">
        <f t="shared" si="174"/>
        <v>0</v>
      </c>
      <c r="M898" s="20" t="str">
        <f>IF(ISBLANK('Klanten gegevens'!E836),"",TRIM('Klanten gegevens'!E836))</f>
        <v>ja</v>
      </c>
      <c r="N898" s="19" t="str">
        <f t="shared" si="175"/>
        <v/>
      </c>
      <c r="Q898" s="20" t="str">
        <f>IF(ISBLANK('Klanten gegevens'!R836),"",TRIM('Klanten gegevens'!R836))</f>
        <v/>
      </c>
      <c r="R898" s="19" t="str">
        <f t="shared" si="176"/>
        <v/>
      </c>
      <c r="S898" s="19" t="str">
        <f t="shared" si="177"/>
        <v/>
      </c>
      <c r="T898" s="19" t="str">
        <f t="shared" si="178"/>
        <v/>
      </c>
      <c r="U898" s="19" t="str">
        <f t="shared" si="179"/>
        <v/>
      </c>
      <c r="X898" s="20" t="str">
        <f>IF(ISBLANK('Klanten gegevens'!S836),"",TRIM('Klanten gegevens'!S836))</f>
        <v/>
      </c>
      <c r="Y898" s="19" t="str">
        <f t="shared" si="180"/>
        <v/>
      </c>
      <c r="Z898" s="20" t="str">
        <f>IF(ISBLANK('Klanten gegevens'!T836),"",TRIM('Klanten gegevens'!T836))</f>
        <v/>
      </c>
      <c r="AA898" s="19" t="str">
        <f t="shared" si="181"/>
        <v/>
      </c>
    </row>
    <row r="899" spans="1:27" x14ac:dyDescent="0.2">
      <c r="A899" s="19" t="str">
        <f>IF(ISBLANK('Klanten gegevens'!A837),"",TRIM(PROPER('Klanten gegevens'!A837)))</f>
        <v>Neeltje</v>
      </c>
      <c r="B899" s="19" t="str">
        <f t="shared" si="169"/>
        <v/>
      </c>
      <c r="C899" s="20" t="str">
        <f>IF(ISBLANK('Klanten gegevens'!B837),"",TRIM(PROPER('Klanten gegevens'!B837)))</f>
        <v>Vincken</v>
      </c>
      <c r="D899" s="19" t="str">
        <f t="shared" si="170"/>
        <v/>
      </c>
      <c r="E899" s="20" t="str">
        <f>IF(ISBLANK('Klanten gegevens'!C837),"",TRIM(PROPER('Klanten gegevens'!C837)))</f>
        <v>1393</v>
      </c>
      <c r="F899" s="19" t="str">
        <f t="shared" si="171"/>
        <v/>
      </c>
      <c r="G899" s="19" t="str">
        <f>IF(F899="double ID",(MATCH(E899,E900:$E$3002,0)),"")</f>
        <v/>
      </c>
      <c r="H899" s="19" t="b">
        <f t="shared" si="172"/>
        <v>0</v>
      </c>
      <c r="I899" s="20" t="str">
        <f>IF(ISBLANK('Klanten gegevens'!D837),"",TRIM('Klanten gegevens'!D837))</f>
        <v>neeltjevincken@hotmail.com</v>
      </c>
      <c r="J899" s="19" t="str">
        <f t="shared" si="173"/>
        <v/>
      </c>
      <c r="K899" s="19" t="str">
        <f>IF(J899="double email",(MATCH(I899,I900:$I$3002,0)),"")</f>
        <v/>
      </c>
      <c r="L899" s="19" t="b">
        <f t="shared" si="174"/>
        <v>0</v>
      </c>
      <c r="M899" s="20" t="str">
        <f>IF(ISBLANK('Klanten gegevens'!E837),"",TRIM('Klanten gegevens'!E837))</f>
        <v>ja</v>
      </c>
      <c r="N899" s="19" t="str">
        <f t="shared" si="175"/>
        <v/>
      </c>
      <c r="Q899" s="20" t="str">
        <f>IF(ISBLANK('Klanten gegevens'!R837),"",TRIM('Klanten gegevens'!R837))</f>
        <v/>
      </c>
      <c r="R899" s="19" t="str">
        <f t="shared" si="176"/>
        <v/>
      </c>
      <c r="S899" s="19" t="str">
        <f t="shared" si="177"/>
        <v/>
      </c>
      <c r="T899" s="19" t="str">
        <f t="shared" si="178"/>
        <v/>
      </c>
      <c r="U899" s="19" t="str">
        <f t="shared" si="179"/>
        <v/>
      </c>
      <c r="X899" s="20" t="str">
        <f>IF(ISBLANK('Klanten gegevens'!S837),"",TRIM('Klanten gegevens'!S837))</f>
        <v/>
      </c>
      <c r="Y899" s="19" t="str">
        <f t="shared" si="180"/>
        <v/>
      </c>
      <c r="Z899" s="20" t="str">
        <f>IF(ISBLANK('Klanten gegevens'!T837),"",TRIM('Klanten gegevens'!T837))</f>
        <v/>
      </c>
      <c r="AA899" s="19" t="str">
        <f t="shared" si="181"/>
        <v/>
      </c>
    </row>
    <row r="900" spans="1:27" x14ac:dyDescent="0.2">
      <c r="A900" s="19" t="str">
        <f>IF(ISBLANK('Klanten gegevens'!A838),"",TRIM(PROPER('Klanten gegevens'!A838)))</f>
        <v>Nele</v>
      </c>
      <c r="B900" s="19" t="str">
        <f t="shared" ref="B900:B963" si="182">IF(AND(A900="",C900=""),"",IF(A900="","missing info",""))</f>
        <v/>
      </c>
      <c r="C900" s="20" t="str">
        <f>IF(ISBLANK('Klanten gegevens'!B838),"",TRIM(PROPER('Klanten gegevens'!B838)))</f>
        <v>Ghysens</v>
      </c>
      <c r="D900" s="19" t="str">
        <f t="shared" ref="D900:D963" si="183">IF(AND(A900="",C900=""),"",IF(C900="","missing info",""))</f>
        <v/>
      </c>
      <c r="E900" s="20" t="str">
        <f>IF(ISBLANK('Klanten gegevens'!C838),"",TRIM(PROPER('Klanten gegevens'!C838)))</f>
        <v>627</v>
      </c>
      <c r="F900" s="19" t="str">
        <f t="shared" ref="F900:F963" si="184">IF(AND(A900="",C900=""),"",IF(E900="","missing Club_Member_ID",IF(COUNTIF($E$3:$E$3002,E900)&gt;1,"double ID","")))</f>
        <v/>
      </c>
      <c r="G900" s="19" t="str">
        <f>IF(F900="double ID",(MATCH(E900,E901:$E$3002,0)),"")</f>
        <v/>
      </c>
      <c r="H900" s="19" t="b">
        <f t="shared" ref="H900:H963" si="185">ISNUMBER(G900)</f>
        <v>0</v>
      </c>
      <c r="I900" s="20" t="str">
        <f>IF(ISBLANK('Klanten gegevens'!D838),"",TRIM('Klanten gegevens'!D838))</f>
        <v>neleghysens@hotmail.com</v>
      </c>
      <c r="J900" s="19" t="str">
        <f t="shared" ref="J900:J963" si="186">IF(AND(A900="",C900=""),"",IF(I900="","missing email",IF(COUNTIF($I$3:$I$3002,I900)&gt;1,"double email",IF(ISNUMBER(SEARCH(",",I900)),"no comma allowed",IF(ISNUMBER(SEARCH("@",I900)),"","no @ sign")))))</f>
        <v/>
      </c>
      <c r="K900" s="19" t="str">
        <f>IF(J900="double email",(MATCH(I900,I901:$I$3002,0)),"")</f>
        <v/>
      </c>
      <c r="L900" s="19" t="b">
        <f t="shared" ref="L900:L963" si="187">ISNUMBER(K900)</f>
        <v>0</v>
      </c>
      <c r="M900" s="20" t="str">
        <f>IF(ISBLANK('Klanten gegevens'!E838),"",TRIM('Klanten gegevens'!E838))</f>
        <v>ja</v>
      </c>
      <c r="N900" s="19" t="str">
        <f t="shared" ref="N900:N963" si="188">IF(OR(M900="Ja",M900="Nee"),"",IF(AND(M900="",C900="",A900=""),"","please check"))</f>
        <v/>
      </c>
      <c r="Q900" s="20" t="str">
        <f>IF(ISBLANK('Klanten gegevens'!R838),"",TRIM('Klanten gegevens'!R838))</f>
        <v/>
      </c>
      <c r="R900" s="19" t="str">
        <f t="shared" ref="R900:R963" si="189">LEFT(Q900,2)</f>
        <v/>
      </c>
      <c r="S900" s="19" t="str">
        <f t="shared" ref="S900:S963" si="190">IF(Q900="","",LEN(Q900))</f>
        <v/>
      </c>
      <c r="T900" s="19" t="str">
        <f t="shared" ref="T900:T963" si="191">IF(AND(A900="",C900=""),"",IF(Q900="","",IF(S900&lt;VLOOKUP(R900,$V$3:$W$58,2,FALSE),"IBAN too short",IF(S900&gt;VLOOKUP(R900,$V$3:$W$58,2,FALSE),"IBAN too long",""))))</f>
        <v/>
      </c>
      <c r="U900" s="19" t="str">
        <f t="shared" ref="U900:U963" si="192">IF(R900="","",IF(OR(R900="BE",R900="DE",R900="FR",R900="LUX",R900="NL"),"","Check country code"))</f>
        <v/>
      </c>
      <c r="X900" s="20" t="str">
        <f>IF(ISBLANK('Klanten gegevens'!S838),"",TRIM('Klanten gegevens'!S838))</f>
        <v/>
      </c>
      <c r="Y900" s="19" t="str">
        <f t="shared" ref="Y900:Y963" si="193">IF(AND(A900="",C900=""),"",IF(Q900="","",IF(X900="","missing info","")))</f>
        <v/>
      </c>
      <c r="Z900" s="20" t="str">
        <f>IF(ISBLANK('Klanten gegevens'!T838),"",TRIM('Klanten gegevens'!T838))</f>
        <v/>
      </c>
      <c r="AA900" s="19" t="str">
        <f t="shared" ref="AA900:AA963" si="194">IF(AND(A900="",C900=""),"",IF(Q900="","",IF(LEN(Z900)&gt;11,"BIC too long",IF(AND(LEN(Z900)&gt;0,LEN(Z900)&lt;11),"BIC too short",IF(LEN(Z900)=11,"","missing info")))))</f>
        <v/>
      </c>
    </row>
    <row r="901" spans="1:27" x14ac:dyDescent="0.2">
      <c r="A901" s="19" t="str">
        <f>IF(ISBLANK('Klanten gegevens'!A839),"",TRIM(PROPER('Klanten gegevens'!A839)))</f>
        <v>Nellie</v>
      </c>
      <c r="B901" s="19" t="str">
        <f t="shared" si="182"/>
        <v/>
      </c>
      <c r="C901" s="20" t="str">
        <f>IF(ISBLANK('Klanten gegevens'!B839),"",TRIM(PROPER('Klanten gegevens'!B839)))</f>
        <v>Simon</v>
      </c>
      <c r="D901" s="19" t="str">
        <f t="shared" si="183"/>
        <v/>
      </c>
      <c r="E901" s="20" t="str">
        <f>IF(ISBLANK('Klanten gegevens'!C839),"",TRIM(PROPER('Klanten gegevens'!C839)))</f>
        <v>1394</v>
      </c>
      <c r="F901" s="19" t="str">
        <f t="shared" si="184"/>
        <v/>
      </c>
      <c r="G901" s="19" t="str">
        <f>IF(F901="double ID",(MATCH(E901,E902:$E$3002,0)),"")</f>
        <v/>
      </c>
      <c r="H901" s="19" t="b">
        <f t="shared" si="185"/>
        <v>0</v>
      </c>
      <c r="I901" s="20" t="str">
        <f>IF(ISBLANK('Klanten gegevens'!D839),"",TRIM('Klanten gegevens'!D839))</f>
        <v>n.nicolaia@live.nl</v>
      </c>
      <c r="J901" s="19" t="str">
        <f t="shared" si="186"/>
        <v/>
      </c>
      <c r="K901" s="19" t="str">
        <f>IF(J901="double email",(MATCH(I901,I902:$I$3002,0)),"")</f>
        <v/>
      </c>
      <c r="L901" s="19" t="b">
        <f t="shared" si="187"/>
        <v>0</v>
      </c>
      <c r="M901" s="20" t="str">
        <f>IF(ISBLANK('Klanten gegevens'!E839),"",TRIM('Klanten gegevens'!E839))</f>
        <v>ja</v>
      </c>
      <c r="N901" s="19" t="str">
        <f t="shared" si="188"/>
        <v/>
      </c>
      <c r="Q901" s="20" t="str">
        <f>IF(ISBLANK('Klanten gegevens'!R839),"",TRIM('Klanten gegevens'!R839))</f>
        <v/>
      </c>
      <c r="R901" s="19" t="str">
        <f t="shared" si="189"/>
        <v/>
      </c>
      <c r="S901" s="19" t="str">
        <f t="shared" si="190"/>
        <v/>
      </c>
      <c r="T901" s="19" t="str">
        <f t="shared" si="191"/>
        <v/>
      </c>
      <c r="U901" s="19" t="str">
        <f t="shared" si="192"/>
        <v/>
      </c>
      <c r="X901" s="20" t="str">
        <f>IF(ISBLANK('Klanten gegevens'!S839),"",TRIM('Klanten gegevens'!S839))</f>
        <v/>
      </c>
      <c r="Y901" s="19" t="str">
        <f t="shared" si="193"/>
        <v/>
      </c>
      <c r="Z901" s="20" t="str">
        <f>IF(ISBLANK('Klanten gegevens'!T839),"",TRIM('Klanten gegevens'!T839))</f>
        <v/>
      </c>
      <c r="AA901" s="19" t="str">
        <f t="shared" si="194"/>
        <v/>
      </c>
    </row>
    <row r="902" spans="1:27" x14ac:dyDescent="0.2">
      <c r="A902" s="19" t="str">
        <f>IF(ISBLANK('Klanten gegevens'!A840),"",TRIM(PROPER('Klanten gegevens'!A840)))</f>
        <v>Nello</v>
      </c>
      <c r="B902" s="19" t="str">
        <f t="shared" si="182"/>
        <v/>
      </c>
      <c r="C902" s="20" t="str">
        <f>IF(ISBLANK('Klanten gegevens'!B840),"",TRIM(PROPER('Klanten gegevens'!B840)))</f>
        <v>Formisano</v>
      </c>
      <c r="D902" s="19" t="str">
        <f t="shared" si="183"/>
        <v/>
      </c>
      <c r="E902" s="20" t="str">
        <f>IF(ISBLANK('Klanten gegevens'!C840),"",TRIM(PROPER('Klanten gegevens'!C840)))</f>
        <v>588</v>
      </c>
      <c r="F902" s="19" t="str">
        <f t="shared" si="184"/>
        <v/>
      </c>
      <c r="G902" s="19" t="str">
        <f>IF(F902="double ID",(MATCH(E902,E903:$E$3002,0)),"")</f>
        <v/>
      </c>
      <c r="H902" s="19" t="b">
        <f t="shared" si="185"/>
        <v>0</v>
      </c>
      <c r="I902" s="20" t="str">
        <f>IF(ISBLANK('Klanten gegevens'!D840),"",TRIM('Klanten gegevens'!D840))</f>
        <v>n.f@hotmail.it</v>
      </c>
      <c r="J902" s="19" t="str">
        <f t="shared" si="186"/>
        <v/>
      </c>
      <c r="K902" s="19" t="str">
        <f>IF(J902="double email",(MATCH(I902,I903:$I$3002,0)),"")</f>
        <v/>
      </c>
      <c r="L902" s="19" t="b">
        <f t="shared" si="187"/>
        <v>0</v>
      </c>
      <c r="M902" s="20" t="str">
        <f>IF(ISBLANK('Klanten gegevens'!E840),"",TRIM('Klanten gegevens'!E840))</f>
        <v>ja</v>
      </c>
      <c r="N902" s="19" t="str">
        <f t="shared" si="188"/>
        <v/>
      </c>
      <c r="Q902" s="20" t="str">
        <f>IF(ISBLANK('Klanten gegevens'!R840),"",TRIM('Klanten gegevens'!R840))</f>
        <v/>
      </c>
      <c r="R902" s="19" t="str">
        <f t="shared" si="189"/>
        <v/>
      </c>
      <c r="S902" s="19" t="str">
        <f t="shared" si="190"/>
        <v/>
      </c>
      <c r="T902" s="19" t="str">
        <f t="shared" si="191"/>
        <v/>
      </c>
      <c r="U902" s="19" t="str">
        <f t="shared" si="192"/>
        <v/>
      </c>
      <c r="X902" s="20" t="str">
        <f>IF(ISBLANK('Klanten gegevens'!S840),"",TRIM('Klanten gegevens'!S840))</f>
        <v/>
      </c>
      <c r="Y902" s="19" t="str">
        <f t="shared" si="193"/>
        <v/>
      </c>
      <c r="Z902" s="20" t="str">
        <f>IF(ISBLANK('Klanten gegevens'!T840),"",TRIM('Klanten gegevens'!T840))</f>
        <v/>
      </c>
      <c r="AA902" s="19" t="str">
        <f t="shared" si="194"/>
        <v/>
      </c>
    </row>
    <row r="903" spans="1:27" x14ac:dyDescent="0.2">
      <c r="A903" s="19" t="str">
        <f>IF(ISBLANK('Klanten gegevens'!A841),"",TRIM(PROPER('Klanten gegevens'!A841)))</f>
        <v>Nico</v>
      </c>
      <c r="B903" s="19" t="str">
        <f t="shared" si="182"/>
        <v/>
      </c>
      <c r="C903" s="20" t="str">
        <f>IF(ISBLANK('Klanten gegevens'!B841),"",TRIM(PROPER('Klanten gegevens'!B841)))</f>
        <v>Deroye</v>
      </c>
      <c r="D903" s="19" t="str">
        <f t="shared" si="183"/>
        <v/>
      </c>
      <c r="E903" s="20" t="str">
        <f>IF(ISBLANK('Klanten gegevens'!C841),"",TRIM(PROPER('Klanten gegevens'!C841)))</f>
        <v>515</v>
      </c>
      <c r="F903" s="19" t="str">
        <f t="shared" si="184"/>
        <v/>
      </c>
      <c r="G903" s="19" t="str">
        <f>IF(F903="double ID",(MATCH(E903,E904:$E$3002,0)),"")</f>
        <v/>
      </c>
      <c r="H903" s="19" t="b">
        <f t="shared" si="185"/>
        <v>0</v>
      </c>
      <c r="I903" s="20" t="str">
        <f>IF(ISBLANK('Klanten gegevens'!D841),"",TRIM('Klanten gegevens'!D841))</f>
        <v>nicolasjacobs66@yahoo.com</v>
      </c>
      <c r="J903" s="19" t="str">
        <f t="shared" si="186"/>
        <v/>
      </c>
      <c r="K903" s="19" t="str">
        <f>IF(J903="double email",(MATCH(I903,I904:$I$3002,0)),"")</f>
        <v/>
      </c>
      <c r="L903" s="19" t="b">
        <f t="shared" si="187"/>
        <v>0</v>
      </c>
      <c r="M903" s="20" t="str">
        <f>IF(ISBLANK('Klanten gegevens'!E841),"",TRIM('Klanten gegevens'!E841))</f>
        <v>ja</v>
      </c>
      <c r="N903" s="19" t="str">
        <f t="shared" si="188"/>
        <v/>
      </c>
      <c r="Q903" s="20" t="str">
        <f>IF(ISBLANK('Klanten gegevens'!R841),"",TRIM('Klanten gegevens'!R841))</f>
        <v/>
      </c>
      <c r="R903" s="19" t="str">
        <f t="shared" si="189"/>
        <v/>
      </c>
      <c r="S903" s="19" t="str">
        <f t="shared" si="190"/>
        <v/>
      </c>
      <c r="T903" s="19" t="str">
        <f t="shared" si="191"/>
        <v/>
      </c>
      <c r="U903" s="19" t="str">
        <f t="shared" si="192"/>
        <v/>
      </c>
      <c r="X903" s="20" t="str">
        <f>IF(ISBLANK('Klanten gegevens'!S841),"",TRIM('Klanten gegevens'!S841))</f>
        <v/>
      </c>
      <c r="Y903" s="19" t="str">
        <f t="shared" si="193"/>
        <v/>
      </c>
      <c r="Z903" s="20" t="str">
        <f>IF(ISBLANK('Klanten gegevens'!T841),"",TRIM('Klanten gegevens'!T841))</f>
        <v/>
      </c>
      <c r="AA903" s="19" t="str">
        <f t="shared" si="194"/>
        <v/>
      </c>
    </row>
    <row r="904" spans="1:27" x14ac:dyDescent="0.2">
      <c r="A904" s="19" t="str">
        <f>IF(ISBLANK('Klanten gegevens'!A842),"",TRIM(PROPER('Klanten gegevens'!A842)))</f>
        <v>Nico</v>
      </c>
      <c r="B904" s="19" t="str">
        <f t="shared" si="182"/>
        <v/>
      </c>
      <c r="C904" s="20" t="str">
        <f>IF(ISBLANK('Klanten gegevens'!B842),"",TRIM(PROPER('Klanten gegevens'!B842)))</f>
        <v>Grupa</v>
      </c>
      <c r="D904" s="19" t="str">
        <f t="shared" si="183"/>
        <v/>
      </c>
      <c r="E904" s="20" t="str">
        <f>IF(ISBLANK('Klanten gegevens'!C842),"",TRIM(PROPER('Klanten gegevens'!C842)))</f>
        <v>661</v>
      </c>
      <c r="F904" s="19" t="str">
        <f t="shared" si="184"/>
        <v/>
      </c>
      <c r="G904" s="19" t="str">
        <f>IF(F904="double ID",(MATCH(E904,E905:$E$3002,0)),"")</f>
        <v/>
      </c>
      <c r="H904" s="19" t="b">
        <f t="shared" si="185"/>
        <v>0</v>
      </c>
      <c r="I904" s="20" t="str">
        <f>IF(ISBLANK('Klanten gegevens'!D842),"",TRIM('Klanten gegevens'!D842))</f>
        <v>nicogrupa@gmail.com</v>
      </c>
      <c r="J904" s="19" t="str">
        <f t="shared" si="186"/>
        <v/>
      </c>
      <c r="K904" s="19" t="str">
        <f>IF(J904="double email",(MATCH(I904,I905:$I$3002,0)),"")</f>
        <v/>
      </c>
      <c r="L904" s="19" t="b">
        <f t="shared" si="187"/>
        <v>0</v>
      </c>
      <c r="M904" s="20" t="str">
        <f>IF(ISBLANK('Klanten gegevens'!E842),"",TRIM('Klanten gegevens'!E842))</f>
        <v>ja</v>
      </c>
      <c r="N904" s="19" t="str">
        <f t="shared" si="188"/>
        <v/>
      </c>
      <c r="Q904" s="20" t="str">
        <f>IF(ISBLANK('Klanten gegevens'!R842),"",TRIM('Klanten gegevens'!R842))</f>
        <v/>
      </c>
      <c r="R904" s="19" t="str">
        <f t="shared" si="189"/>
        <v/>
      </c>
      <c r="S904" s="19" t="str">
        <f t="shared" si="190"/>
        <v/>
      </c>
      <c r="T904" s="19" t="str">
        <f t="shared" si="191"/>
        <v/>
      </c>
      <c r="U904" s="19" t="str">
        <f t="shared" si="192"/>
        <v/>
      </c>
      <c r="X904" s="20" t="str">
        <f>IF(ISBLANK('Klanten gegevens'!S842),"",TRIM('Klanten gegevens'!S842))</f>
        <v/>
      </c>
      <c r="Y904" s="19" t="str">
        <f t="shared" si="193"/>
        <v/>
      </c>
      <c r="Z904" s="20" t="str">
        <f>IF(ISBLANK('Klanten gegevens'!T842),"",TRIM('Klanten gegevens'!T842))</f>
        <v/>
      </c>
      <c r="AA904" s="19" t="str">
        <f t="shared" si="194"/>
        <v/>
      </c>
    </row>
    <row r="905" spans="1:27" x14ac:dyDescent="0.2">
      <c r="A905" s="19" t="str">
        <f>IF(ISBLANK('Klanten gegevens'!A843),"",TRIM(PROPER('Klanten gegevens'!A843)))</f>
        <v>Nicolai</v>
      </c>
      <c r="B905" s="19" t="str">
        <f t="shared" si="182"/>
        <v/>
      </c>
      <c r="C905" s="20" t="str">
        <f>IF(ISBLANK('Klanten gegevens'!B843),"",TRIM(PROPER('Klanten gegevens'!B843)))</f>
        <v>Hahnle</v>
      </c>
      <c r="D905" s="19" t="str">
        <f t="shared" si="183"/>
        <v/>
      </c>
      <c r="E905" s="20" t="str">
        <f>IF(ISBLANK('Klanten gegevens'!C843),"",TRIM(PROPER('Klanten gegevens'!C843)))</f>
        <v>672</v>
      </c>
      <c r="F905" s="19" t="str">
        <f t="shared" si="184"/>
        <v/>
      </c>
      <c r="G905" s="19" t="str">
        <f>IF(F905="double ID",(MATCH(E905,E906:$E$3002,0)),"")</f>
        <v/>
      </c>
      <c r="H905" s="19" t="b">
        <f t="shared" si="185"/>
        <v>0</v>
      </c>
      <c r="I905" s="20" t="str">
        <f>IF(ISBLANK('Klanten gegevens'!D843),"",TRIM('Klanten gegevens'!D843))</f>
        <v>nhaehnle@gmail.com</v>
      </c>
      <c r="J905" s="19" t="str">
        <f t="shared" si="186"/>
        <v/>
      </c>
      <c r="K905" s="19" t="str">
        <f>IF(J905="double email",(MATCH(I905,I906:$I$3002,0)),"")</f>
        <v/>
      </c>
      <c r="L905" s="19" t="b">
        <f t="shared" si="187"/>
        <v>0</v>
      </c>
      <c r="M905" s="20" t="str">
        <f>IF(ISBLANK('Klanten gegevens'!E843),"",TRIM('Klanten gegevens'!E843))</f>
        <v>ja</v>
      </c>
      <c r="N905" s="19" t="str">
        <f t="shared" si="188"/>
        <v/>
      </c>
      <c r="Q905" s="20" t="str">
        <f>IF(ISBLANK('Klanten gegevens'!R843),"",TRIM('Klanten gegevens'!R843))</f>
        <v/>
      </c>
      <c r="R905" s="19" t="str">
        <f t="shared" si="189"/>
        <v/>
      </c>
      <c r="S905" s="19" t="str">
        <f t="shared" si="190"/>
        <v/>
      </c>
      <c r="T905" s="19" t="str">
        <f t="shared" si="191"/>
        <v/>
      </c>
      <c r="U905" s="19" t="str">
        <f t="shared" si="192"/>
        <v/>
      </c>
      <c r="X905" s="20" t="str">
        <f>IF(ISBLANK('Klanten gegevens'!S843),"",TRIM('Klanten gegevens'!S843))</f>
        <v/>
      </c>
      <c r="Y905" s="19" t="str">
        <f t="shared" si="193"/>
        <v/>
      </c>
      <c r="Z905" s="20" t="str">
        <f>IF(ISBLANK('Klanten gegevens'!T843),"",TRIM('Klanten gegevens'!T843))</f>
        <v/>
      </c>
      <c r="AA905" s="19" t="str">
        <f t="shared" si="194"/>
        <v/>
      </c>
    </row>
    <row r="906" spans="1:27" x14ac:dyDescent="0.2">
      <c r="A906" s="19" t="str">
        <f>IF(ISBLANK('Klanten gegevens'!A844),"",TRIM(PROPER('Klanten gegevens'!A844)))</f>
        <v>Nicole</v>
      </c>
      <c r="B906" s="19" t="str">
        <f t="shared" si="182"/>
        <v/>
      </c>
      <c r="C906" s="20" t="str">
        <f>IF(ISBLANK('Klanten gegevens'!B844),"",TRIM(PROPER('Klanten gegevens'!B844)))</f>
        <v>Brouwer</v>
      </c>
      <c r="D906" s="19" t="str">
        <f t="shared" si="183"/>
        <v/>
      </c>
      <c r="E906" s="20" t="str">
        <f>IF(ISBLANK('Klanten gegevens'!C844),"",TRIM(PROPER('Klanten gegevens'!C844)))</f>
        <v>400</v>
      </c>
      <c r="F906" s="19" t="str">
        <f t="shared" si="184"/>
        <v/>
      </c>
      <c r="G906" s="19" t="str">
        <f>IF(F906="double ID",(MATCH(E906,E907:$E$3002,0)),"")</f>
        <v/>
      </c>
      <c r="H906" s="19" t="b">
        <f t="shared" si="185"/>
        <v>0</v>
      </c>
      <c r="I906" s="20" t="str">
        <f>IF(ISBLANK('Klanten gegevens'!D844),"",TRIM('Klanten gegevens'!D844))</f>
        <v>nicoleebrouwer@gmail.com</v>
      </c>
      <c r="J906" s="19" t="str">
        <f t="shared" si="186"/>
        <v/>
      </c>
      <c r="K906" s="19" t="str">
        <f>IF(J906="double email",(MATCH(I906,I907:$I$3002,0)),"")</f>
        <v/>
      </c>
      <c r="L906" s="19" t="b">
        <f t="shared" si="187"/>
        <v>0</v>
      </c>
      <c r="M906" s="20" t="str">
        <f>IF(ISBLANK('Klanten gegevens'!E844),"",TRIM('Klanten gegevens'!E844))</f>
        <v>ja</v>
      </c>
      <c r="N906" s="19" t="str">
        <f t="shared" si="188"/>
        <v/>
      </c>
      <c r="Q906" s="20" t="str">
        <f>IF(ISBLANK('Klanten gegevens'!R844),"",TRIM('Klanten gegevens'!R844))</f>
        <v/>
      </c>
      <c r="R906" s="19" t="str">
        <f t="shared" si="189"/>
        <v/>
      </c>
      <c r="S906" s="19" t="str">
        <f t="shared" si="190"/>
        <v/>
      </c>
      <c r="T906" s="19" t="str">
        <f t="shared" si="191"/>
        <v/>
      </c>
      <c r="U906" s="19" t="str">
        <f t="shared" si="192"/>
        <v/>
      </c>
      <c r="X906" s="20" t="str">
        <f>IF(ISBLANK('Klanten gegevens'!S844),"",TRIM('Klanten gegevens'!S844))</f>
        <v/>
      </c>
      <c r="Y906" s="19" t="str">
        <f t="shared" si="193"/>
        <v/>
      </c>
      <c r="Z906" s="20" t="str">
        <f>IF(ISBLANK('Klanten gegevens'!T844),"",TRIM('Klanten gegevens'!T844))</f>
        <v/>
      </c>
      <c r="AA906" s="19" t="str">
        <f t="shared" si="194"/>
        <v/>
      </c>
    </row>
    <row r="907" spans="1:27" x14ac:dyDescent="0.2">
      <c r="A907" s="19" t="e">
        <f>IF(ISBLANK('Klanten gegevens'!#REF!),"",TRIM(PROPER('Klanten gegevens'!#REF!)))</f>
        <v>#REF!</v>
      </c>
      <c r="B907" s="19" t="e">
        <f t="shared" si="182"/>
        <v>#REF!</v>
      </c>
      <c r="C907" s="20" t="e">
        <f>IF(ISBLANK('Klanten gegevens'!#REF!),"",TRIM(PROPER('Klanten gegevens'!#REF!)))</f>
        <v>#REF!</v>
      </c>
      <c r="D907" s="19" t="e">
        <f t="shared" si="183"/>
        <v>#REF!</v>
      </c>
      <c r="E907" s="20" t="e">
        <f>IF(ISBLANK('Klanten gegevens'!#REF!),"",TRIM(PROPER('Klanten gegevens'!#REF!)))</f>
        <v>#REF!</v>
      </c>
      <c r="F907" s="19" t="e">
        <f t="shared" si="184"/>
        <v>#REF!</v>
      </c>
      <c r="G907" s="19" t="e">
        <f>IF(F907="double ID",(MATCH(E907,E908:$E$3002,0)),"")</f>
        <v>#REF!</v>
      </c>
      <c r="H907" s="19" t="b">
        <f t="shared" si="185"/>
        <v>0</v>
      </c>
      <c r="I907" s="20" t="e">
        <f>IF(ISBLANK('Klanten gegevens'!#REF!),"",TRIM('Klanten gegevens'!#REF!))</f>
        <v>#REF!</v>
      </c>
      <c r="J907" s="19" t="e">
        <f t="shared" si="186"/>
        <v>#REF!</v>
      </c>
      <c r="K907" s="19" t="e">
        <f>IF(J907="double email",(MATCH(I907,I908:$I$3002,0)),"")</f>
        <v>#REF!</v>
      </c>
      <c r="L907" s="19" t="b">
        <f t="shared" si="187"/>
        <v>0</v>
      </c>
      <c r="M907" s="20" t="e">
        <f>IF(ISBLANK('Klanten gegevens'!#REF!),"",TRIM('Klanten gegevens'!#REF!))</f>
        <v>#REF!</v>
      </c>
      <c r="N907" s="19" t="e">
        <f t="shared" si="188"/>
        <v>#REF!</v>
      </c>
      <c r="Q907" s="20" t="e">
        <f>IF(ISBLANK('Klanten gegevens'!#REF!),"",TRIM('Klanten gegevens'!#REF!))</f>
        <v>#REF!</v>
      </c>
      <c r="R907" s="19" t="e">
        <f t="shared" si="189"/>
        <v>#REF!</v>
      </c>
      <c r="S907" s="19" t="e">
        <f t="shared" si="190"/>
        <v>#REF!</v>
      </c>
      <c r="T907" s="19" t="e">
        <f t="shared" si="191"/>
        <v>#REF!</v>
      </c>
      <c r="U907" s="19" t="e">
        <f t="shared" si="192"/>
        <v>#REF!</v>
      </c>
      <c r="X907" s="20" t="e">
        <f>IF(ISBLANK('Klanten gegevens'!#REF!),"",TRIM('Klanten gegevens'!#REF!))</f>
        <v>#REF!</v>
      </c>
      <c r="Y907" s="19" t="e">
        <f t="shared" si="193"/>
        <v>#REF!</v>
      </c>
      <c r="Z907" s="20" t="e">
        <f>IF(ISBLANK('Klanten gegevens'!#REF!),"",TRIM('Klanten gegevens'!#REF!))</f>
        <v>#REF!</v>
      </c>
      <c r="AA907" s="19" t="e">
        <f t="shared" si="194"/>
        <v>#REF!</v>
      </c>
    </row>
    <row r="908" spans="1:27" x14ac:dyDescent="0.2">
      <c r="A908" s="19" t="str">
        <f>IF(ISBLANK('Klanten gegevens'!A845),"",TRIM(PROPER('Klanten gegevens'!A845)))</f>
        <v>Nicole</v>
      </c>
      <c r="B908" s="19" t="str">
        <f t="shared" si="182"/>
        <v/>
      </c>
      <c r="C908" s="20" t="str">
        <f>IF(ISBLANK('Klanten gegevens'!B845),"",TRIM(PROPER('Klanten gegevens'!B845)))</f>
        <v>Oldenstam</v>
      </c>
      <c r="D908" s="19" t="str">
        <f t="shared" si="183"/>
        <v/>
      </c>
      <c r="E908" s="20" t="str">
        <f>IF(ISBLANK('Klanten gegevens'!C845),"",TRIM(PROPER('Klanten gegevens'!C845)))</f>
        <v>1395</v>
      </c>
      <c r="F908" s="19" t="str">
        <f t="shared" si="184"/>
        <v/>
      </c>
      <c r="G908" s="19" t="str">
        <f>IF(F908="double ID",(MATCH(E908,E909:$E$3002,0)),"")</f>
        <v/>
      </c>
      <c r="H908" s="19" t="b">
        <f t="shared" si="185"/>
        <v>0</v>
      </c>
      <c r="I908" s="20" t="str">
        <f>IF(ISBLANK('Klanten gegevens'!D845),"",TRIM('Klanten gegevens'!D845))</f>
        <v>nicoleoldenstam@hotmail.com</v>
      </c>
      <c r="J908" s="19" t="str">
        <f t="shared" si="186"/>
        <v/>
      </c>
      <c r="K908" s="19" t="str">
        <f>IF(J908="double email",(MATCH(I908,I909:$I$3002,0)),"")</f>
        <v/>
      </c>
      <c r="L908" s="19" t="b">
        <f t="shared" si="187"/>
        <v>0</v>
      </c>
      <c r="M908" s="20" t="str">
        <f>IF(ISBLANK('Klanten gegevens'!E845),"",TRIM('Klanten gegevens'!E845))</f>
        <v>ja</v>
      </c>
      <c r="N908" s="19" t="str">
        <f t="shared" si="188"/>
        <v/>
      </c>
      <c r="Q908" s="20" t="str">
        <f>IF(ISBLANK('Klanten gegevens'!R845),"",TRIM('Klanten gegevens'!R845))</f>
        <v/>
      </c>
      <c r="R908" s="19" t="str">
        <f t="shared" si="189"/>
        <v/>
      </c>
      <c r="S908" s="19" t="str">
        <f t="shared" si="190"/>
        <v/>
      </c>
      <c r="T908" s="19" t="str">
        <f t="shared" si="191"/>
        <v/>
      </c>
      <c r="U908" s="19" t="str">
        <f t="shared" si="192"/>
        <v/>
      </c>
      <c r="X908" s="20" t="str">
        <f>IF(ISBLANK('Klanten gegevens'!S845),"",TRIM('Klanten gegevens'!S845))</f>
        <v/>
      </c>
      <c r="Y908" s="19" t="str">
        <f t="shared" si="193"/>
        <v/>
      </c>
      <c r="Z908" s="20" t="str">
        <f>IF(ISBLANK('Klanten gegevens'!T845),"",TRIM('Klanten gegevens'!T845))</f>
        <v/>
      </c>
      <c r="AA908" s="19" t="str">
        <f t="shared" si="194"/>
        <v/>
      </c>
    </row>
    <row r="909" spans="1:27" x14ac:dyDescent="0.2">
      <c r="A909" s="19" t="str">
        <f>IF(ISBLANK('Klanten gegevens'!A846),"",TRIM(PROPER('Klanten gegevens'!A846)))</f>
        <v>Nicole</v>
      </c>
      <c r="B909" s="19" t="str">
        <f t="shared" si="182"/>
        <v/>
      </c>
      <c r="C909" s="20" t="str">
        <f>IF(ISBLANK('Klanten gegevens'!B846),"",TRIM(PROPER('Klanten gegevens'!B846)))</f>
        <v>Stals</v>
      </c>
      <c r="D909" s="19" t="str">
        <f t="shared" si="183"/>
        <v/>
      </c>
      <c r="E909" s="20" t="str">
        <f>IF(ISBLANK('Klanten gegevens'!C846),"",TRIM(PROPER('Klanten gegevens'!C846)))</f>
        <v>1396</v>
      </c>
      <c r="F909" s="19" t="str">
        <f t="shared" si="184"/>
        <v/>
      </c>
      <c r="G909" s="19" t="str">
        <f>IF(F909="double ID",(MATCH(E909,E910:$E$3002,0)),"")</f>
        <v/>
      </c>
      <c r="H909" s="19" t="b">
        <f t="shared" si="185"/>
        <v>0</v>
      </c>
      <c r="I909" s="20" t="str">
        <f>IF(ISBLANK('Klanten gegevens'!D846),"",TRIM('Klanten gegevens'!D846))</f>
        <v>nicolestals@hotmail.com</v>
      </c>
      <c r="J909" s="19" t="str">
        <f t="shared" si="186"/>
        <v/>
      </c>
      <c r="K909" s="19" t="str">
        <f>IF(J909="double email",(MATCH(I909,I910:$I$3002,0)),"")</f>
        <v/>
      </c>
      <c r="L909" s="19" t="b">
        <f t="shared" si="187"/>
        <v>0</v>
      </c>
      <c r="M909" s="20" t="str">
        <f>IF(ISBLANK('Klanten gegevens'!E846),"",TRIM('Klanten gegevens'!E846))</f>
        <v>ja</v>
      </c>
      <c r="N909" s="19" t="str">
        <f t="shared" si="188"/>
        <v/>
      </c>
      <c r="Q909" s="20" t="str">
        <f>IF(ISBLANK('Klanten gegevens'!R846),"",TRIM('Klanten gegevens'!R846))</f>
        <v/>
      </c>
      <c r="R909" s="19" t="str">
        <f t="shared" si="189"/>
        <v/>
      </c>
      <c r="S909" s="19" t="str">
        <f t="shared" si="190"/>
        <v/>
      </c>
      <c r="T909" s="19" t="str">
        <f t="shared" si="191"/>
        <v/>
      </c>
      <c r="U909" s="19" t="str">
        <f t="shared" si="192"/>
        <v/>
      </c>
      <c r="X909" s="20" t="str">
        <f>IF(ISBLANK('Klanten gegevens'!S846),"",TRIM('Klanten gegevens'!S846))</f>
        <v/>
      </c>
      <c r="Y909" s="19" t="str">
        <f t="shared" si="193"/>
        <v/>
      </c>
      <c r="Z909" s="20" t="str">
        <f>IF(ISBLANK('Klanten gegevens'!T846),"",TRIM('Klanten gegevens'!T846))</f>
        <v/>
      </c>
      <c r="AA909" s="19" t="str">
        <f t="shared" si="194"/>
        <v/>
      </c>
    </row>
    <row r="910" spans="1:27" x14ac:dyDescent="0.2">
      <c r="A910" s="19" t="str">
        <f>IF(ISBLANK('Klanten gegevens'!A847),"",TRIM(PROPER('Klanten gegevens'!A847)))</f>
        <v>Nicole</v>
      </c>
      <c r="B910" s="19" t="str">
        <f t="shared" si="182"/>
        <v/>
      </c>
      <c r="C910" s="20" t="str">
        <f>IF(ISBLANK('Klanten gegevens'!B847),"",TRIM(PROPER('Klanten gegevens'!B847)))</f>
        <v>Van Driel</v>
      </c>
      <c r="D910" s="19" t="str">
        <f t="shared" si="183"/>
        <v/>
      </c>
      <c r="E910" s="20" t="str">
        <f>IF(ISBLANK('Klanten gegevens'!C847),"",TRIM(PROPER('Klanten gegevens'!C847)))</f>
        <v>1397</v>
      </c>
      <c r="F910" s="19" t="str">
        <f t="shared" si="184"/>
        <v/>
      </c>
      <c r="G910" s="19" t="str">
        <f>IF(F910="double ID",(MATCH(E910,E911:$E$3002,0)),"")</f>
        <v/>
      </c>
      <c r="H910" s="19" t="b">
        <f t="shared" si="185"/>
        <v>0</v>
      </c>
      <c r="I910" s="20" t="str">
        <f>IF(ISBLANK('Klanten gegevens'!D847),"",TRIM('Klanten gegevens'!D847))</f>
        <v>nicolevandriel11@gmail.com</v>
      </c>
      <c r="J910" s="19" t="str">
        <f t="shared" si="186"/>
        <v/>
      </c>
      <c r="K910" s="19" t="str">
        <f>IF(J910="double email",(MATCH(I910,I911:$I$3002,0)),"")</f>
        <v/>
      </c>
      <c r="L910" s="19" t="b">
        <f t="shared" si="187"/>
        <v>0</v>
      </c>
      <c r="M910" s="20" t="str">
        <f>IF(ISBLANK('Klanten gegevens'!E847),"",TRIM('Klanten gegevens'!E847))</f>
        <v>ja</v>
      </c>
      <c r="N910" s="19" t="str">
        <f t="shared" si="188"/>
        <v/>
      </c>
      <c r="Q910" s="20" t="str">
        <f>IF(ISBLANK('Klanten gegevens'!R847),"",TRIM('Klanten gegevens'!R847))</f>
        <v/>
      </c>
      <c r="R910" s="19" t="str">
        <f t="shared" si="189"/>
        <v/>
      </c>
      <c r="S910" s="19" t="str">
        <f t="shared" si="190"/>
        <v/>
      </c>
      <c r="T910" s="19" t="str">
        <f t="shared" si="191"/>
        <v/>
      </c>
      <c r="U910" s="19" t="str">
        <f t="shared" si="192"/>
        <v/>
      </c>
      <c r="X910" s="20" t="str">
        <f>IF(ISBLANK('Klanten gegevens'!S847),"",TRIM('Klanten gegevens'!S847))</f>
        <v/>
      </c>
      <c r="Y910" s="19" t="str">
        <f t="shared" si="193"/>
        <v/>
      </c>
      <c r="Z910" s="20" t="str">
        <f>IF(ISBLANK('Klanten gegevens'!T847),"",TRIM('Klanten gegevens'!T847))</f>
        <v/>
      </c>
      <c r="AA910" s="19" t="str">
        <f t="shared" si="194"/>
        <v/>
      </c>
    </row>
    <row r="911" spans="1:27" x14ac:dyDescent="0.2">
      <c r="A911" s="19" t="str">
        <f>IF(ISBLANK('Klanten gegevens'!A848),"",TRIM(PROPER('Klanten gegevens'!A848)))</f>
        <v>Nicoleta</v>
      </c>
      <c r="B911" s="19" t="str">
        <f t="shared" si="182"/>
        <v/>
      </c>
      <c r="C911" s="20" t="str">
        <f>IF(ISBLANK('Klanten gegevens'!B848),"",TRIM(PROPER('Klanten gegevens'!B848)))</f>
        <v>Miclaus</v>
      </c>
      <c r="D911" s="19" t="str">
        <f t="shared" si="183"/>
        <v/>
      </c>
      <c r="E911" s="20" t="str">
        <f>IF(ISBLANK('Klanten gegevens'!C848),"",TRIM(PROPER('Klanten gegevens'!C848)))</f>
        <v>1398</v>
      </c>
      <c r="F911" s="19" t="str">
        <f t="shared" si="184"/>
        <v/>
      </c>
      <c r="G911" s="19" t="str">
        <f>IF(F911="double ID",(MATCH(E911,E912:$E$3002,0)),"")</f>
        <v/>
      </c>
      <c r="H911" s="19" t="b">
        <f t="shared" si="185"/>
        <v>0</v>
      </c>
      <c r="I911" s="20" t="str">
        <f>IF(ISBLANK('Klanten gegevens'!D848),"",TRIM('Klanten gegevens'!D848))</f>
        <v>nicoletamiclaus2@yahoo.com</v>
      </c>
      <c r="J911" s="19" t="str">
        <f t="shared" si="186"/>
        <v/>
      </c>
      <c r="K911" s="19" t="str">
        <f>IF(J911="double email",(MATCH(I911,I912:$I$3002,0)),"")</f>
        <v/>
      </c>
      <c r="L911" s="19" t="b">
        <f t="shared" si="187"/>
        <v>0</v>
      </c>
      <c r="M911" s="20" t="str">
        <f>IF(ISBLANK('Klanten gegevens'!E848),"",TRIM('Klanten gegevens'!E848))</f>
        <v>ja</v>
      </c>
      <c r="N911" s="19" t="str">
        <f t="shared" si="188"/>
        <v/>
      </c>
      <c r="Q911" s="20" t="str">
        <f>IF(ISBLANK('Klanten gegevens'!R848),"",TRIM('Klanten gegevens'!R848))</f>
        <v/>
      </c>
      <c r="R911" s="19" t="str">
        <f t="shared" si="189"/>
        <v/>
      </c>
      <c r="S911" s="19" t="str">
        <f t="shared" si="190"/>
        <v/>
      </c>
      <c r="T911" s="19" t="str">
        <f t="shared" si="191"/>
        <v/>
      </c>
      <c r="U911" s="19" t="str">
        <f t="shared" si="192"/>
        <v/>
      </c>
      <c r="X911" s="20" t="str">
        <f>IF(ISBLANK('Klanten gegevens'!S848),"",TRIM('Klanten gegevens'!S848))</f>
        <v/>
      </c>
      <c r="Y911" s="19" t="str">
        <f t="shared" si="193"/>
        <v/>
      </c>
      <c r="Z911" s="20" t="str">
        <f>IF(ISBLANK('Klanten gegevens'!T848),"",TRIM('Klanten gegevens'!T848))</f>
        <v/>
      </c>
      <c r="AA911" s="19" t="str">
        <f t="shared" si="194"/>
        <v/>
      </c>
    </row>
    <row r="912" spans="1:27" x14ac:dyDescent="0.2">
      <c r="A912" s="19" t="str">
        <f>IF(ISBLANK('Klanten gegevens'!A849),"",TRIM(PROPER('Klanten gegevens'!A849)))</f>
        <v>Nicolle</v>
      </c>
      <c r="B912" s="19" t="str">
        <f t="shared" si="182"/>
        <v/>
      </c>
      <c r="C912" s="20" t="str">
        <f>IF(ISBLANK('Klanten gegevens'!B849),"",TRIM(PROPER('Klanten gegevens'!B849)))</f>
        <v>Boon</v>
      </c>
      <c r="D912" s="19" t="str">
        <f t="shared" si="183"/>
        <v/>
      </c>
      <c r="E912" s="20" t="str">
        <f>IF(ISBLANK('Klanten gegevens'!C849),"",TRIM(PROPER('Klanten gegevens'!C849)))</f>
        <v>370</v>
      </c>
      <c r="F912" s="19" t="str">
        <f t="shared" si="184"/>
        <v/>
      </c>
      <c r="G912" s="19" t="str">
        <f>IF(F912="double ID",(MATCH(E912,E913:$E$3002,0)),"")</f>
        <v/>
      </c>
      <c r="H912" s="19" t="b">
        <f t="shared" si="185"/>
        <v>0</v>
      </c>
      <c r="I912" s="20" t="str">
        <f>IF(ISBLANK('Klanten gegevens'!D849),"",TRIM('Klanten gegevens'!D849))</f>
        <v>nicolleboon12@hotmail.com</v>
      </c>
      <c r="J912" s="19" t="str">
        <f t="shared" si="186"/>
        <v/>
      </c>
      <c r="K912" s="19" t="str">
        <f>IF(J912="double email",(MATCH(I912,I913:$I$3002,0)),"")</f>
        <v/>
      </c>
      <c r="L912" s="19" t="b">
        <f t="shared" si="187"/>
        <v>0</v>
      </c>
      <c r="M912" s="20" t="str">
        <f>IF(ISBLANK('Klanten gegevens'!E849),"",TRIM('Klanten gegevens'!E849))</f>
        <v>ja</v>
      </c>
      <c r="N912" s="19" t="str">
        <f t="shared" si="188"/>
        <v/>
      </c>
      <c r="Q912" s="20" t="str">
        <f>IF(ISBLANK('Klanten gegevens'!R849),"",TRIM('Klanten gegevens'!R849))</f>
        <v/>
      </c>
      <c r="R912" s="19" t="str">
        <f t="shared" si="189"/>
        <v/>
      </c>
      <c r="S912" s="19" t="str">
        <f t="shared" si="190"/>
        <v/>
      </c>
      <c r="T912" s="19" t="str">
        <f t="shared" si="191"/>
        <v/>
      </c>
      <c r="U912" s="19" t="str">
        <f t="shared" si="192"/>
        <v/>
      </c>
      <c r="X912" s="20" t="str">
        <f>IF(ISBLANK('Klanten gegevens'!S849),"",TRIM('Klanten gegevens'!S849))</f>
        <v/>
      </c>
      <c r="Y912" s="19" t="str">
        <f t="shared" si="193"/>
        <v/>
      </c>
      <c r="Z912" s="20" t="str">
        <f>IF(ISBLANK('Klanten gegevens'!T849),"",TRIM('Klanten gegevens'!T849))</f>
        <v/>
      </c>
      <c r="AA912" s="19" t="str">
        <f t="shared" si="194"/>
        <v/>
      </c>
    </row>
    <row r="913" spans="1:27" x14ac:dyDescent="0.2">
      <c r="A913" s="19" t="str">
        <f>IF(ISBLANK('Klanten gegevens'!A850),"",TRIM(PROPER('Klanten gegevens'!A850)))</f>
        <v>Niek</v>
      </c>
      <c r="B913" s="19" t="str">
        <f t="shared" si="182"/>
        <v/>
      </c>
      <c r="C913" s="20" t="str">
        <f>IF(ISBLANK('Klanten gegevens'!B850),"",TRIM(PROPER('Klanten gegevens'!B850)))</f>
        <v>Van Hout</v>
      </c>
      <c r="D913" s="19" t="str">
        <f t="shared" si="183"/>
        <v/>
      </c>
      <c r="E913" s="20" t="str">
        <f>IF(ISBLANK('Klanten gegevens'!C850),"",TRIM(PROPER('Klanten gegevens'!C850)))</f>
        <v>1399</v>
      </c>
      <c r="F913" s="19" t="str">
        <f t="shared" si="184"/>
        <v/>
      </c>
      <c r="G913" s="19" t="str">
        <f>IF(F913="double ID",(MATCH(E913,E914:$E$3002,0)),"")</f>
        <v/>
      </c>
      <c r="H913" s="19" t="b">
        <f t="shared" si="185"/>
        <v>0</v>
      </c>
      <c r="I913" s="20" t="str">
        <f>IF(ISBLANK('Klanten gegevens'!D850),"",TRIM('Klanten gegevens'!D850))</f>
        <v>niekvanhout@hotmail.com</v>
      </c>
      <c r="J913" s="19" t="str">
        <f t="shared" si="186"/>
        <v/>
      </c>
      <c r="K913" s="19" t="str">
        <f>IF(J913="double email",(MATCH(I913,I914:$I$3002,0)),"")</f>
        <v/>
      </c>
      <c r="L913" s="19" t="b">
        <f t="shared" si="187"/>
        <v>0</v>
      </c>
      <c r="M913" s="20" t="str">
        <f>IF(ISBLANK('Klanten gegevens'!E850),"",TRIM('Klanten gegevens'!E850))</f>
        <v>ja</v>
      </c>
      <c r="N913" s="19" t="str">
        <f t="shared" si="188"/>
        <v/>
      </c>
      <c r="Q913" s="20" t="str">
        <f>IF(ISBLANK('Klanten gegevens'!R850),"",TRIM('Klanten gegevens'!R850))</f>
        <v/>
      </c>
      <c r="R913" s="19" t="str">
        <f t="shared" si="189"/>
        <v/>
      </c>
      <c r="S913" s="19" t="str">
        <f t="shared" si="190"/>
        <v/>
      </c>
      <c r="T913" s="19" t="str">
        <f t="shared" si="191"/>
        <v/>
      </c>
      <c r="U913" s="19" t="str">
        <f t="shared" si="192"/>
        <v/>
      </c>
      <c r="X913" s="20" t="str">
        <f>IF(ISBLANK('Klanten gegevens'!S850),"",TRIM('Klanten gegevens'!S850))</f>
        <v/>
      </c>
      <c r="Y913" s="19" t="str">
        <f t="shared" si="193"/>
        <v/>
      </c>
      <c r="Z913" s="20" t="str">
        <f>IF(ISBLANK('Klanten gegevens'!T850),"",TRIM('Klanten gegevens'!T850))</f>
        <v/>
      </c>
      <c r="AA913" s="19" t="str">
        <f t="shared" si="194"/>
        <v/>
      </c>
    </row>
    <row r="914" spans="1:27" x14ac:dyDescent="0.2">
      <c r="A914" s="19" t="str">
        <f>IF(ISBLANK('Klanten gegevens'!A851),"",TRIM(PROPER('Klanten gegevens'!A851)))</f>
        <v>Niels</v>
      </c>
      <c r="B914" s="19" t="str">
        <f t="shared" si="182"/>
        <v/>
      </c>
      <c r="C914" s="20" t="str">
        <f>IF(ISBLANK('Klanten gegevens'!B851),"",TRIM(PROPER('Klanten gegevens'!B851)))</f>
        <v>Janssen</v>
      </c>
      <c r="D914" s="19" t="str">
        <f t="shared" si="183"/>
        <v/>
      </c>
      <c r="E914" s="20" t="str">
        <f>IF(ISBLANK('Klanten gegevens'!C851),"",TRIM(PROPER('Klanten gegevens'!C851)))</f>
        <v>791</v>
      </c>
      <c r="F914" s="19" t="str">
        <f t="shared" si="184"/>
        <v/>
      </c>
      <c r="G914" s="19" t="str">
        <f>IF(F914="double ID",(MATCH(E914,E915:$E$3002,0)),"")</f>
        <v/>
      </c>
      <c r="H914" s="19" t="b">
        <f t="shared" si="185"/>
        <v>0</v>
      </c>
      <c r="I914" s="20" t="str">
        <f>IF(ISBLANK('Klanten gegevens'!D851),"",TRIM('Klanten gegevens'!D851))</f>
        <v>nielsjmjanssen@gmail.com</v>
      </c>
      <c r="J914" s="19" t="str">
        <f t="shared" si="186"/>
        <v/>
      </c>
      <c r="K914" s="19" t="str">
        <f>IF(J914="double email",(MATCH(I914,I915:$I$3002,0)),"")</f>
        <v/>
      </c>
      <c r="L914" s="19" t="b">
        <f t="shared" si="187"/>
        <v>0</v>
      </c>
      <c r="M914" s="20" t="str">
        <f>IF(ISBLANK('Klanten gegevens'!E851),"",TRIM('Klanten gegevens'!E851))</f>
        <v>ja</v>
      </c>
      <c r="N914" s="19" t="str">
        <f t="shared" si="188"/>
        <v/>
      </c>
      <c r="Q914" s="20" t="str">
        <f>IF(ISBLANK('Klanten gegevens'!R851),"",TRIM('Klanten gegevens'!R851))</f>
        <v/>
      </c>
      <c r="R914" s="19" t="str">
        <f t="shared" si="189"/>
        <v/>
      </c>
      <c r="S914" s="19" t="str">
        <f t="shared" si="190"/>
        <v/>
      </c>
      <c r="T914" s="19" t="str">
        <f t="shared" si="191"/>
        <v/>
      </c>
      <c r="U914" s="19" t="str">
        <f t="shared" si="192"/>
        <v/>
      </c>
      <c r="X914" s="20" t="str">
        <f>IF(ISBLANK('Klanten gegevens'!S851),"",TRIM('Klanten gegevens'!S851))</f>
        <v/>
      </c>
      <c r="Y914" s="19" t="str">
        <f t="shared" si="193"/>
        <v/>
      </c>
      <c r="Z914" s="20" t="str">
        <f>IF(ISBLANK('Klanten gegevens'!T851),"",TRIM('Klanten gegevens'!T851))</f>
        <v/>
      </c>
      <c r="AA914" s="19" t="str">
        <f t="shared" si="194"/>
        <v/>
      </c>
    </row>
    <row r="915" spans="1:27" x14ac:dyDescent="0.2">
      <c r="A915" s="19" t="str">
        <f>IF(ISBLANK('Klanten gegevens'!A852),"",TRIM(PROPER('Klanten gegevens'!A852)))</f>
        <v>Niels</v>
      </c>
      <c r="B915" s="19" t="str">
        <f t="shared" si="182"/>
        <v/>
      </c>
      <c r="C915" s="20" t="str">
        <f>IF(ISBLANK('Klanten gegevens'!B852),"",TRIM(PROPER('Klanten gegevens'!B852)))</f>
        <v>Kruger</v>
      </c>
      <c r="D915" s="19" t="str">
        <f t="shared" si="183"/>
        <v/>
      </c>
      <c r="E915" s="20" t="str">
        <f>IF(ISBLANK('Klanten gegevens'!C852),"",TRIM(PROPER('Klanten gegevens'!C852)))</f>
        <v>1400</v>
      </c>
      <c r="F915" s="19" t="str">
        <f t="shared" si="184"/>
        <v/>
      </c>
      <c r="G915" s="19" t="str">
        <f>IF(F915="double ID",(MATCH(E915,E916:$E$3002,0)),"")</f>
        <v/>
      </c>
      <c r="H915" s="19" t="b">
        <f t="shared" si="185"/>
        <v>0</v>
      </c>
      <c r="I915" s="20" t="str">
        <f>IF(ISBLANK('Klanten gegevens'!D852),"",TRIM('Klanten gegevens'!D852))</f>
        <v>n.kruger@floraltradegroup.com</v>
      </c>
      <c r="J915" s="19" t="str">
        <f t="shared" si="186"/>
        <v/>
      </c>
      <c r="K915" s="19" t="str">
        <f>IF(J915="double email",(MATCH(I915,I916:$I$3002,0)),"")</f>
        <v/>
      </c>
      <c r="L915" s="19" t="b">
        <f t="shared" si="187"/>
        <v>0</v>
      </c>
      <c r="M915" s="20" t="str">
        <f>IF(ISBLANK('Klanten gegevens'!E852),"",TRIM('Klanten gegevens'!E852))</f>
        <v>ja</v>
      </c>
      <c r="N915" s="19" t="str">
        <f t="shared" si="188"/>
        <v/>
      </c>
      <c r="Q915" s="20" t="str">
        <f>IF(ISBLANK('Klanten gegevens'!R852),"",TRIM('Klanten gegevens'!R852))</f>
        <v/>
      </c>
      <c r="R915" s="19" t="str">
        <f t="shared" si="189"/>
        <v/>
      </c>
      <c r="S915" s="19" t="str">
        <f t="shared" si="190"/>
        <v/>
      </c>
      <c r="T915" s="19" t="str">
        <f t="shared" si="191"/>
        <v/>
      </c>
      <c r="U915" s="19" t="str">
        <f t="shared" si="192"/>
        <v/>
      </c>
      <c r="X915" s="20" t="str">
        <f>IF(ISBLANK('Klanten gegevens'!S852),"",TRIM('Klanten gegevens'!S852))</f>
        <v/>
      </c>
      <c r="Y915" s="19" t="str">
        <f t="shared" si="193"/>
        <v/>
      </c>
      <c r="Z915" s="20" t="str">
        <f>IF(ISBLANK('Klanten gegevens'!T852),"",TRIM('Klanten gegevens'!T852))</f>
        <v/>
      </c>
      <c r="AA915" s="19" t="str">
        <f t="shared" si="194"/>
        <v/>
      </c>
    </row>
    <row r="916" spans="1:27" x14ac:dyDescent="0.2">
      <c r="A916" s="19" t="str">
        <f>IF(ISBLANK('Klanten gegevens'!A853),"",TRIM(PROPER('Klanten gegevens'!A853)))</f>
        <v>Niels</v>
      </c>
      <c r="B916" s="19" t="str">
        <f t="shared" si="182"/>
        <v/>
      </c>
      <c r="C916" s="20" t="str">
        <f>IF(ISBLANK('Klanten gegevens'!B853),"",TRIM(PROPER('Klanten gegevens'!B853)))</f>
        <v>Stoffels</v>
      </c>
      <c r="D916" s="19" t="str">
        <f t="shared" si="183"/>
        <v/>
      </c>
      <c r="E916" s="20" t="str">
        <f>IF(ISBLANK('Klanten gegevens'!C853),"",TRIM(PROPER('Klanten gegevens'!C853)))</f>
        <v>1401</v>
      </c>
      <c r="F916" s="19" t="str">
        <f t="shared" si="184"/>
        <v/>
      </c>
      <c r="G916" s="19" t="str">
        <f>IF(F916="double ID",(MATCH(E916,E917:$E$3002,0)),"")</f>
        <v/>
      </c>
      <c r="H916" s="19" t="b">
        <f t="shared" si="185"/>
        <v>0</v>
      </c>
      <c r="I916" s="20" t="str">
        <f>IF(ISBLANK('Klanten gegevens'!D853),"",TRIM('Klanten gegevens'!D853))</f>
        <v>niels.stoffels@gmail.com</v>
      </c>
      <c r="J916" s="19" t="str">
        <f t="shared" si="186"/>
        <v/>
      </c>
      <c r="K916" s="19" t="str">
        <f>IF(J916="double email",(MATCH(I916,I917:$I$3002,0)),"")</f>
        <v/>
      </c>
      <c r="L916" s="19" t="b">
        <f t="shared" si="187"/>
        <v>0</v>
      </c>
      <c r="M916" s="20" t="str">
        <f>IF(ISBLANK('Klanten gegevens'!E853),"",TRIM('Klanten gegevens'!E853))</f>
        <v>ja</v>
      </c>
      <c r="N916" s="19" t="str">
        <f t="shared" si="188"/>
        <v/>
      </c>
      <c r="Q916" s="20" t="str">
        <f>IF(ISBLANK('Klanten gegevens'!R853),"",TRIM('Klanten gegevens'!R853))</f>
        <v/>
      </c>
      <c r="R916" s="19" t="str">
        <f t="shared" si="189"/>
        <v/>
      </c>
      <c r="S916" s="19" t="str">
        <f t="shared" si="190"/>
        <v/>
      </c>
      <c r="T916" s="19" t="str">
        <f t="shared" si="191"/>
        <v/>
      </c>
      <c r="U916" s="19" t="str">
        <f t="shared" si="192"/>
        <v/>
      </c>
      <c r="X916" s="20" t="str">
        <f>IF(ISBLANK('Klanten gegevens'!S853),"",TRIM('Klanten gegevens'!S853))</f>
        <v/>
      </c>
      <c r="Y916" s="19" t="str">
        <f t="shared" si="193"/>
        <v/>
      </c>
      <c r="Z916" s="20" t="str">
        <f>IF(ISBLANK('Klanten gegevens'!T853),"",TRIM('Klanten gegevens'!T853))</f>
        <v/>
      </c>
      <c r="AA916" s="19" t="str">
        <f t="shared" si="194"/>
        <v/>
      </c>
    </row>
    <row r="917" spans="1:27" x14ac:dyDescent="0.2">
      <c r="A917" s="19" t="str">
        <f>IF(ISBLANK('Klanten gegevens'!A854),"",TRIM(PROPER('Klanten gegevens'!A854)))</f>
        <v>Nienke</v>
      </c>
      <c r="B917" s="19" t="str">
        <f t="shared" si="182"/>
        <v/>
      </c>
      <c r="C917" s="20" t="str">
        <f>IF(ISBLANK('Klanten gegevens'!B854),"",TRIM(PROPER('Klanten gegevens'!B854)))</f>
        <v>Bulstra</v>
      </c>
      <c r="D917" s="19" t="str">
        <f t="shared" si="183"/>
        <v/>
      </c>
      <c r="E917" s="20" t="str">
        <f>IF(ISBLANK('Klanten gegevens'!C854),"",TRIM(PROPER('Klanten gegevens'!C854)))</f>
        <v>410</v>
      </c>
      <c r="F917" s="19" t="str">
        <f t="shared" si="184"/>
        <v/>
      </c>
      <c r="G917" s="19" t="str">
        <f>IF(F917="double ID",(MATCH(E917,E918:$E$3002,0)),"")</f>
        <v/>
      </c>
      <c r="H917" s="19" t="b">
        <f t="shared" si="185"/>
        <v>0</v>
      </c>
      <c r="I917" s="20" t="str">
        <f>IF(ISBLANK('Klanten gegevens'!D854),"",TRIM('Klanten gegevens'!D854))</f>
        <v>nbulstra@hotmail.com</v>
      </c>
      <c r="J917" s="19" t="str">
        <f t="shared" si="186"/>
        <v/>
      </c>
      <c r="K917" s="19" t="str">
        <f>IF(J917="double email",(MATCH(I917,I918:$I$3002,0)),"")</f>
        <v/>
      </c>
      <c r="L917" s="19" t="b">
        <f t="shared" si="187"/>
        <v>0</v>
      </c>
      <c r="M917" s="20" t="str">
        <f>IF(ISBLANK('Klanten gegevens'!E854),"",TRIM('Klanten gegevens'!E854))</f>
        <v>ja</v>
      </c>
      <c r="N917" s="19" t="str">
        <f t="shared" si="188"/>
        <v/>
      </c>
      <c r="Q917" s="20" t="str">
        <f>IF(ISBLANK('Klanten gegevens'!R854),"",TRIM('Klanten gegevens'!R854))</f>
        <v/>
      </c>
      <c r="R917" s="19" t="str">
        <f t="shared" si="189"/>
        <v/>
      </c>
      <c r="S917" s="19" t="str">
        <f t="shared" si="190"/>
        <v/>
      </c>
      <c r="T917" s="19" t="str">
        <f t="shared" si="191"/>
        <v/>
      </c>
      <c r="U917" s="19" t="str">
        <f t="shared" si="192"/>
        <v/>
      </c>
      <c r="X917" s="20" t="str">
        <f>IF(ISBLANK('Klanten gegevens'!S854),"",TRIM('Klanten gegevens'!S854))</f>
        <v/>
      </c>
      <c r="Y917" s="19" t="str">
        <f t="shared" si="193"/>
        <v/>
      </c>
      <c r="Z917" s="20" t="str">
        <f>IF(ISBLANK('Klanten gegevens'!T854),"",TRIM('Klanten gegevens'!T854))</f>
        <v/>
      </c>
      <c r="AA917" s="19" t="str">
        <f t="shared" si="194"/>
        <v/>
      </c>
    </row>
    <row r="918" spans="1:27" x14ac:dyDescent="0.2">
      <c r="A918" s="19" t="str">
        <f>IF(ISBLANK('Klanten gegevens'!A855),"",TRIM(PROPER('Klanten gegevens'!A855)))</f>
        <v>Nikey</v>
      </c>
      <c r="B918" s="19" t="str">
        <f t="shared" si="182"/>
        <v/>
      </c>
      <c r="C918" s="20" t="str">
        <f>IF(ISBLANK('Klanten gegevens'!B855),"",TRIM(PROPER('Klanten gegevens'!B855)))</f>
        <v>Van Den Assem</v>
      </c>
      <c r="D918" s="19" t="str">
        <f t="shared" si="183"/>
        <v/>
      </c>
      <c r="E918" s="20" t="str">
        <f>IF(ISBLANK('Klanten gegevens'!C855),"",TRIM(PROPER('Klanten gegevens'!C855)))</f>
        <v>1402</v>
      </c>
      <c r="F918" s="19" t="str">
        <f t="shared" si="184"/>
        <v/>
      </c>
      <c r="G918" s="19" t="str">
        <f>IF(F918="double ID",(MATCH(E918,E919:$E$3002,0)),"")</f>
        <v/>
      </c>
      <c r="H918" s="19" t="b">
        <f t="shared" si="185"/>
        <v>0</v>
      </c>
      <c r="I918" s="20" t="str">
        <f>IF(ISBLANK('Klanten gegevens'!D855),"",TRIM('Klanten gegevens'!D855))</f>
        <v>nikeyvdassem@gmail.com</v>
      </c>
      <c r="J918" s="19" t="str">
        <f t="shared" si="186"/>
        <v/>
      </c>
      <c r="K918" s="19" t="str">
        <f>IF(J918="double email",(MATCH(I918,I919:$I$3002,0)),"")</f>
        <v/>
      </c>
      <c r="L918" s="19" t="b">
        <f t="shared" si="187"/>
        <v>0</v>
      </c>
      <c r="M918" s="20" t="str">
        <f>IF(ISBLANK('Klanten gegevens'!E855),"",TRIM('Klanten gegevens'!E855))</f>
        <v>ja</v>
      </c>
      <c r="N918" s="19" t="str">
        <f t="shared" si="188"/>
        <v/>
      </c>
      <c r="Q918" s="20" t="str">
        <f>IF(ISBLANK('Klanten gegevens'!R855),"",TRIM('Klanten gegevens'!R855))</f>
        <v/>
      </c>
      <c r="R918" s="19" t="str">
        <f t="shared" si="189"/>
        <v/>
      </c>
      <c r="S918" s="19" t="str">
        <f t="shared" si="190"/>
        <v/>
      </c>
      <c r="T918" s="19" t="str">
        <f t="shared" si="191"/>
        <v/>
      </c>
      <c r="U918" s="19" t="str">
        <f t="shared" si="192"/>
        <v/>
      </c>
      <c r="X918" s="20" t="str">
        <f>IF(ISBLANK('Klanten gegevens'!S855),"",TRIM('Klanten gegevens'!S855))</f>
        <v/>
      </c>
      <c r="Y918" s="19" t="str">
        <f t="shared" si="193"/>
        <v/>
      </c>
      <c r="Z918" s="20" t="str">
        <f>IF(ISBLANK('Klanten gegevens'!T855),"",TRIM('Klanten gegevens'!T855))</f>
        <v/>
      </c>
      <c r="AA918" s="19" t="str">
        <f t="shared" si="194"/>
        <v/>
      </c>
    </row>
    <row r="919" spans="1:27" x14ac:dyDescent="0.2">
      <c r="A919" s="19" t="str">
        <f>IF(ISBLANK('Klanten gegevens'!A856),"",TRIM(PROPER('Klanten gegevens'!A856)))</f>
        <v>Niki</v>
      </c>
      <c r="B919" s="19" t="str">
        <f t="shared" si="182"/>
        <v/>
      </c>
      <c r="C919" s="20" t="str">
        <f>IF(ISBLANK('Klanten gegevens'!B856),"",TRIM(PROPER('Klanten gegevens'!B856)))</f>
        <v>Hovens</v>
      </c>
      <c r="D919" s="19" t="str">
        <f t="shared" si="183"/>
        <v/>
      </c>
      <c r="E919" s="20" t="str">
        <f>IF(ISBLANK('Klanten gegevens'!C856),"",TRIM(PROPER('Klanten gegevens'!C856)))</f>
        <v>95</v>
      </c>
      <c r="F919" s="19" t="str">
        <f t="shared" si="184"/>
        <v/>
      </c>
      <c r="G919" s="19" t="str">
        <f>IF(F919="double ID",(MATCH(E919,E920:$E$3002,0)),"")</f>
        <v/>
      </c>
      <c r="H919" s="19" t="b">
        <f t="shared" si="185"/>
        <v>0</v>
      </c>
      <c r="I919" s="20" t="str">
        <f>IF(ISBLANK('Klanten gegevens'!D856),"",TRIM('Klanten gegevens'!D856))</f>
        <v>n_hovens@hotmail.com</v>
      </c>
      <c r="J919" s="19" t="str">
        <f t="shared" si="186"/>
        <v/>
      </c>
      <c r="K919" s="19" t="str">
        <f>IF(J919="double email",(MATCH(I919,I920:$I$3002,0)),"")</f>
        <v/>
      </c>
      <c r="L919" s="19" t="b">
        <f t="shared" si="187"/>
        <v>0</v>
      </c>
      <c r="M919" s="20" t="str">
        <f>IF(ISBLANK('Klanten gegevens'!E856),"",TRIM('Klanten gegevens'!E856))</f>
        <v>ja</v>
      </c>
      <c r="N919" s="19" t="str">
        <f t="shared" si="188"/>
        <v/>
      </c>
      <c r="Q919" s="20" t="str">
        <f>IF(ISBLANK('Klanten gegevens'!R856),"",TRIM('Klanten gegevens'!R856))</f>
        <v/>
      </c>
      <c r="R919" s="19" t="str">
        <f t="shared" si="189"/>
        <v/>
      </c>
      <c r="S919" s="19" t="str">
        <f t="shared" si="190"/>
        <v/>
      </c>
      <c r="T919" s="19" t="str">
        <f t="shared" si="191"/>
        <v/>
      </c>
      <c r="U919" s="19" t="str">
        <f t="shared" si="192"/>
        <v/>
      </c>
      <c r="X919" s="20" t="str">
        <f>IF(ISBLANK('Klanten gegevens'!S856),"",TRIM('Klanten gegevens'!S856))</f>
        <v/>
      </c>
      <c r="Y919" s="19" t="str">
        <f t="shared" si="193"/>
        <v/>
      </c>
      <c r="Z919" s="20" t="str">
        <f>IF(ISBLANK('Klanten gegevens'!T856),"",TRIM('Klanten gegevens'!T856))</f>
        <v/>
      </c>
      <c r="AA919" s="19" t="str">
        <f t="shared" si="194"/>
        <v/>
      </c>
    </row>
    <row r="920" spans="1:27" x14ac:dyDescent="0.2">
      <c r="A920" s="19" t="str">
        <f>IF(ISBLANK('Klanten gegevens'!A857),"",TRIM(PROPER('Klanten gegevens'!A857)))</f>
        <v>Nikie</v>
      </c>
      <c r="B920" s="19" t="str">
        <f t="shared" si="182"/>
        <v/>
      </c>
      <c r="C920" s="20" t="str">
        <f>IF(ISBLANK('Klanten gegevens'!B857),"",TRIM(PROPER('Klanten gegevens'!B857)))</f>
        <v>Quaedvlieg</v>
      </c>
      <c r="D920" s="19" t="str">
        <f t="shared" si="183"/>
        <v/>
      </c>
      <c r="E920" s="20" t="str">
        <f>IF(ISBLANK('Klanten gegevens'!C857),"",TRIM(PROPER('Klanten gegevens'!C857)))</f>
        <v>1403</v>
      </c>
      <c r="F920" s="19" t="str">
        <f t="shared" si="184"/>
        <v/>
      </c>
      <c r="G920" s="19" t="str">
        <f>IF(F920="double ID",(MATCH(E920,E921:$E$3002,0)),"")</f>
        <v/>
      </c>
      <c r="H920" s="19" t="b">
        <f t="shared" si="185"/>
        <v>0</v>
      </c>
      <c r="I920" s="20" t="str">
        <f>IF(ISBLANK('Klanten gegevens'!D857),"",TRIM('Klanten gegevens'!D857))</f>
        <v>info@studio-sense.eu</v>
      </c>
      <c r="J920" s="19" t="str">
        <f t="shared" si="186"/>
        <v/>
      </c>
      <c r="K920" s="19" t="str">
        <f>IF(J920="double email",(MATCH(I920,I921:$I$3002,0)),"")</f>
        <v/>
      </c>
      <c r="L920" s="19" t="b">
        <f t="shared" si="187"/>
        <v>0</v>
      </c>
      <c r="M920" s="20" t="str">
        <f>IF(ISBLANK('Klanten gegevens'!E857),"",TRIM('Klanten gegevens'!E857))</f>
        <v>ja</v>
      </c>
      <c r="N920" s="19" t="str">
        <f t="shared" si="188"/>
        <v/>
      </c>
      <c r="Q920" s="20" t="str">
        <f>IF(ISBLANK('Klanten gegevens'!R857),"",TRIM('Klanten gegevens'!R857))</f>
        <v/>
      </c>
      <c r="R920" s="19" t="str">
        <f t="shared" si="189"/>
        <v/>
      </c>
      <c r="S920" s="19" t="str">
        <f t="shared" si="190"/>
        <v/>
      </c>
      <c r="T920" s="19" t="str">
        <f t="shared" si="191"/>
        <v/>
      </c>
      <c r="U920" s="19" t="str">
        <f t="shared" si="192"/>
        <v/>
      </c>
      <c r="X920" s="20" t="str">
        <f>IF(ISBLANK('Klanten gegevens'!S857),"",TRIM('Klanten gegevens'!S857))</f>
        <v/>
      </c>
      <c r="Y920" s="19" t="str">
        <f t="shared" si="193"/>
        <v/>
      </c>
      <c r="Z920" s="20" t="str">
        <f>IF(ISBLANK('Klanten gegevens'!T857),"",TRIM('Klanten gegevens'!T857))</f>
        <v/>
      </c>
      <c r="AA920" s="19" t="str">
        <f t="shared" si="194"/>
        <v/>
      </c>
    </row>
    <row r="921" spans="1:27" x14ac:dyDescent="0.2">
      <c r="A921" s="19" t="str">
        <f>IF(ISBLANK('Klanten gegevens'!A858),"",TRIM(PROPER('Klanten gegevens'!A858)))</f>
        <v>Nikki</v>
      </c>
      <c r="B921" s="19" t="str">
        <f t="shared" si="182"/>
        <v/>
      </c>
      <c r="C921" s="20" t="str">
        <f>IF(ISBLANK('Klanten gegevens'!B858),"",TRIM(PROPER('Klanten gegevens'!B858)))</f>
        <v>Corsius</v>
      </c>
      <c r="D921" s="19" t="str">
        <f t="shared" si="183"/>
        <v/>
      </c>
      <c r="E921" s="20" t="str">
        <f>IF(ISBLANK('Klanten gegevens'!C858),"",TRIM(PROPER('Klanten gegevens'!C858)))</f>
        <v>458</v>
      </c>
      <c r="F921" s="19" t="str">
        <f t="shared" si="184"/>
        <v/>
      </c>
      <c r="G921" s="19" t="str">
        <f>IF(F921="double ID",(MATCH(E921,E922:$E$3002,0)),"")</f>
        <v/>
      </c>
      <c r="H921" s="19" t="b">
        <f t="shared" si="185"/>
        <v>0</v>
      </c>
      <c r="I921" s="20" t="str">
        <f>IF(ISBLANK('Klanten gegevens'!D858),"",TRIM('Klanten gegevens'!D858))</f>
        <v>nikkicorsius@gmail.com</v>
      </c>
      <c r="J921" s="19" t="str">
        <f t="shared" si="186"/>
        <v/>
      </c>
      <c r="K921" s="19" t="str">
        <f>IF(J921="double email",(MATCH(I921,I922:$I$3002,0)),"")</f>
        <v/>
      </c>
      <c r="L921" s="19" t="b">
        <f t="shared" si="187"/>
        <v>0</v>
      </c>
      <c r="M921" s="20" t="str">
        <f>IF(ISBLANK('Klanten gegevens'!E858),"",TRIM('Klanten gegevens'!E858))</f>
        <v>ja</v>
      </c>
      <c r="N921" s="19" t="str">
        <f t="shared" si="188"/>
        <v/>
      </c>
      <c r="Q921" s="20" t="str">
        <f>IF(ISBLANK('Klanten gegevens'!R858),"",TRIM('Klanten gegevens'!R858))</f>
        <v/>
      </c>
      <c r="R921" s="19" t="str">
        <f t="shared" si="189"/>
        <v/>
      </c>
      <c r="S921" s="19" t="str">
        <f t="shared" si="190"/>
        <v/>
      </c>
      <c r="T921" s="19" t="str">
        <f t="shared" si="191"/>
        <v/>
      </c>
      <c r="U921" s="19" t="str">
        <f t="shared" si="192"/>
        <v/>
      </c>
      <c r="X921" s="20" t="str">
        <f>IF(ISBLANK('Klanten gegevens'!S858),"",TRIM('Klanten gegevens'!S858))</f>
        <v/>
      </c>
      <c r="Y921" s="19" t="str">
        <f t="shared" si="193"/>
        <v/>
      </c>
      <c r="Z921" s="20" t="str">
        <f>IF(ISBLANK('Klanten gegevens'!T858),"",TRIM('Klanten gegevens'!T858))</f>
        <v/>
      </c>
      <c r="AA921" s="19" t="str">
        <f t="shared" si="194"/>
        <v/>
      </c>
    </row>
    <row r="922" spans="1:27" x14ac:dyDescent="0.2">
      <c r="A922" s="19" t="str">
        <f>IF(ISBLANK('Klanten gegevens'!A859),"",TRIM(PROPER('Klanten gegevens'!A859)))</f>
        <v>Nils</v>
      </c>
      <c r="B922" s="19" t="str">
        <f t="shared" si="182"/>
        <v/>
      </c>
      <c r="C922" s="20" t="str">
        <f>IF(ISBLANK('Klanten gegevens'!B859),"",TRIM(PROPER('Klanten gegevens'!B859)))</f>
        <v>Vankan</v>
      </c>
      <c r="D922" s="19" t="str">
        <f t="shared" si="183"/>
        <v/>
      </c>
      <c r="E922" s="20" t="str">
        <f>IF(ISBLANK('Klanten gegevens'!C859),"",TRIM(PROPER('Klanten gegevens'!C859)))</f>
        <v>241</v>
      </c>
      <c r="F922" s="19" t="str">
        <f t="shared" si="184"/>
        <v/>
      </c>
      <c r="G922" s="19" t="str">
        <f>IF(F922="double ID",(MATCH(E922,E923:$E$3002,0)),"")</f>
        <v/>
      </c>
      <c r="H922" s="19" t="b">
        <f t="shared" si="185"/>
        <v>0</v>
      </c>
      <c r="I922" s="20" t="str">
        <f>IF(ISBLANK('Klanten gegevens'!D859),"",TRIM('Klanten gegevens'!D859))</f>
        <v>vankan.nils@gmail.com</v>
      </c>
      <c r="J922" s="19" t="str">
        <f t="shared" si="186"/>
        <v/>
      </c>
      <c r="K922" s="19" t="str">
        <f>IF(J922="double email",(MATCH(I922,I923:$I$3002,0)),"")</f>
        <v/>
      </c>
      <c r="L922" s="19" t="b">
        <f t="shared" si="187"/>
        <v>0</v>
      </c>
      <c r="M922" s="20" t="str">
        <f>IF(ISBLANK('Klanten gegevens'!E859),"",TRIM('Klanten gegevens'!E859))</f>
        <v>ja</v>
      </c>
      <c r="N922" s="19" t="str">
        <f t="shared" si="188"/>
        <v/>
      </c>
      <c r="Q922" s="20" t="str">
        <f>IF(ISBLANK('Klanten gegevens'!R859),"",TRIM('Klanten gegevens'!R859))</f>
        <v/>
      </c>
      <c r="R922" s="19" t="str">
        <f t="shared" si="189"/>
        <v/>
      </c>
      <c r="S922" s="19" t="str">
        <f t="shared" si="190"/>
        <v/>
      </c>
      <c r="T922" s="19" t="str">
        <f t="shared" si="191"/>
        <v/>
      </c>
      <c r="U922" s="19" t="str">
        <f t="shared" si="192"/>
        <v/>
      </c>
      <c r="X922" s="20" t="str">
        <f>IF(ISBLANK('Klanten gegevens'!S859),"",TRIM('Klanten gegevens'!S859))</f>
        <v/>
      </c>
      <c r="Y922" s="19" t="str">
        <f t="shared" si="193"/>
        <v/>
      </c>
      <c r="Z922" s="20" t="str">
        <f>IF(ISBLANK('Klanten gegevens'!T859),"",TRIM('Klanten gegevens'!T859))</f>
        <v/>
      </c>
      <c r="AA922" s="19" t="str">
        <f t="shared" si="194"/>
        <v/>
      </c>
    </row>
    <row r="923" spans="1:27" x14ac:dyDescent="0.2">
      <c r="A923" s="19" t="str">
        <f>IF(ISBLANK('Klanten gegevens'!A860),"",TRIM(PROPER('Klanten gegevens'!A860)))</f>
        <v>Nina</v>
      </c>
      <c r="B923" s="19" t="str">
        <f t="shared" si="182"/>
        <v/>
      </c>
      <c r="C923" s="20" t="str">
        <f>IF(ISBLANK('Klanten gegevens'!B860),"",TRIM(PROPER('Klanten gegevens'!B860)))</f>
        <v>Achten</v>
      </c>
      <c r="D923" s="19" t="str">
        <f t="shared" si="183"/>
        <v/>
      </c>
      <c r="E923" s="20" t="str">
        <f>IF(ISBLANK('Klanten gegevens'!C860),"",TRIM(PROPER('Klanten gegevens'!C860)))</f>
        <v>267</v>
      </c>
      <c r="F923" s="19" t="str">
        <f t="shared" si="184"/>
        <v/>
      </c>
      <c r="G923" s="19" t="str">
        <f>IF(F923="double ID",(MATCH(E923,E924:$E$3002,0)),"")</f>
        <v/>
      </c>
      <c r="H923" s="19" t="b">
        <f t="shared" si="185"/>
        <v>0</v>
      </c>
      <c r="I923" s="20" t="str">
        <f>IF(ISBLANK('Klanten gegevens'!D860),"",TRIM('Klanten gegevens'!D860))</f>
        <v>ninaachten@hotmail.com</v>
      </c>
      <c r="J923" s="19" t="str">
        <f t="shared" si="186"/>
        <v/>
      </c>
      <c r="K923" s="19" t="str">
        <f>IF(J923="double email",(MATCH(I923,I924:$I$3002,0)),"")</f>
        <v/>
      </c>
      <c r="L923" s="19" t="b">
        <f t="shared" si="187"/>
        <v>0</v>
      </c>
      <c r="M923" s="20" t="str">
        <f>IF(ISBLANK('Klanten gegevens'!E860),"",TRIM('Klanten gegevens'!E860))</f>
        <v>ja</v>
      </c>
      <c r="N923" s="19" t="str">
        <f t="shared" si="188"/>
        <v/>
      </c>
      <c r="Q923" s="20" t="str">
        <f>IF(ISBLANK('Klanten gegevens'!R860),"",TRIM('Klanten gegevens'!R860))</f>
        <v/>
      </c>
      <c r="R923" s="19" t="str">
        <f t="shared" si="189"/>
        <v/>
      </c>
      <c r="S923" s="19" t="str">
        <f t="shared" si="190"/>
        <v/>
      </c>
      <c r="T923" s="19" t="str">
        <f t="shared" si="191"/>
        <v/>
      </c>
      <c r="U923" s="19" t="str">
        <f t="shared" si="192"/>
        <v/>
      </c>
      <c r="X923" s="20" t="str">
        <f>IF(ISBLANK('Klanten gegevens'!S860),"",TRIM('Klanten gegevens'!S860))</f>
        <v/>
      </c>
      <c r="Y923" s="19" t="str">
        <f t="shared" si="193"/>
        <v/>
      </c>
      <c r="Z923" s="20" t="str">
        <f>IF(ISBLANK('Klanten gegevens'!T860),"",TRIM('Klanten gegevens'!T860))</f>
        <v/>
      </c>
      <c r="AA923" s="19" t="str">
        <f t="shared" si="194"/>
        <v/>
      </c>
    </row>
    <row r="924" spans="1:27" x14ac:dyDescent="0.2">
      <c r="A924" s="19" t="str">
        <f>IF(ISBLANK('Klanten gegevens'!A861),"",TRIM(PROPER('Klanten gegevens'!A861)))</f>
        <v>Nina</v>
      </c>
      <c r="B924" s="19" t="str">
        <f t="shared" si="182"/>
        <v/>
      </c>
      <c r="C924" s="20" t="str">
        <f>IF(ISBLANK('Klanten gegevens'!B861),"",TRIM(PROPER('Klanten gegevens'!B861)))</f>
        <v>Haxhiaj</v>
      </c>
      <c r="D924" s="19" t="str">
        <f t="shared" si="183"/>
        <v/>
      </c>
      <c r="E924" s="20" t="str">
        <f>IF(ISBLANK('Klanten gegevens'!C861),"",TRIM(PROPER('Klanten gegevens'!C861)))</f>
        <v>695</v>
      </c>
      <c r="F924" s="19" t="str">
        <f t="shared" si="184"/>
        <v/>
      </c>
      <c r="G924" s="19" t="str">
        <f>IF(F924="double ID",(MATCH(E924,E925:$E$3002,0)),"")</f>
        <v/>
      </c>
      <c r="H924" s="19" t="b">
        <f t="shared" si="185"/>
        <v>0</v>
      </c>
      <c r="I924" s="20" t="str">
        <f>IF(ISBLANK('Klanten gegevens'!D861),"",TRIM('Klanten gegevens'!D861))</f>
        <v>Nina.haxhiaj@yahoo.com</v>
      </c>
      <c r="J924" s="19" t="str">
        <f t="shared" si="186"/>
        <v/>
      </c>
      <c r="K924" s="19" t="str">
        <f>IF(J924="double email",(MATCH(I924,I925:$I$3002,0)),"")</f>
        <v/>
      </c>
      <c r="L924" s="19" t="b">
        <f t="shared" si="187"/>
        <v>0</v>
      </c>
      <c r="M924" s="20" t="str">
        <f>IF(ISBLANK('Klanten gegevens'!E861),"",TRIM('Klanten gegevens'!E861))</f>
        <v>ja</v>
      </c>
      <c r="N924" s="19" t="str">
        <f t="shared" si="188"/>
        <v/>
      </c>
      <c r="Q924" s="20" t="str">
        <f>IF(ISBLANK('Klanten gegevens'!R861),"",TRIM('Klanten gegevens'!R861))</f>
        <v/>
      </c>
      <c r="R924" s="19" t="str">
        <f t="shared" si="189"/>
        <v/>
      </c>
      <c r="S924" s="19" t="str">
        <f t="shared" si="190"/>
        <v/>
      </c>
      <c r="T924" s="19" t="str">
        <f t="shared" si="191"/>
        <v/>
      </c>
      <c r="U924" s="19" t="str">
        <f t="shared" si="192"/>
        <v/>
      </c>
      <c r="X924" s="20" t="str">
        <f>IF(ISBLANK('Klanten gegevens'!S861),"",TRIM('Klanten gegevens'!S861))</f>
        <v/>
      </c>
      <c r="Y924" s="19" t="str">
        <f t="shared" si="193"/>
        <v/>
      </c>
      <c r="Z924" s="20" t="str">
        <f>IF(ISBLANK('Klanten gegevens'!T861),"",TRIM('Klanten gegevens'!T861))</f>
        <v/>
      </c>
      <c r="AA924" s="19" t="str">
        <f t="shared" si="194"/>
        <v/>
      </c>
    </row>
    <row r="925" spans="1:27" x14ac:dyDescent="0.2">
      <c r="A925" s="19" t="str">
        <f>IF(ISBLANK('Klanten gegevens'!A862),"",TRIM(PROPER('Klanten gegevens'!A862)))</f>
        <v>Nina</v>
      </c>
      <c r="B925" s="19" t="str">
        <f t="shared" si="182"/>
        <v/>
      </c>
      <c r="C925" s="20" t="str">
        <f>IF(ISBLANK('Klanten gegevens'!B862),"",TRIM(PROPER('Klanten gegevens'!B862)))</f>
        <v>Kunz</v>
      </c>
      <c r="D925" s="19" t="str">
        <f t="shared" si="183"/>
        <v/>
      </c>
      <c r="E925" s="20" t="str">
        <f>IF(ISBLANK('Klanten gegevens'!C862),"",TRIM(PROPER('Klanten gegevens'!C862)))</f>
        <v>1404</v>
      </c>
      <c r="F925" s="19" t="str">
        <f t="shared" si="184"/>
        <v/>
      </c>
      <c r="G925" s="19" t="str">
        <f>IF(F925="double ID",(MATCH(E925,E926:$E$3002,0)),"")</f>
        <v/>
      </c>
      <c r="H925" s="19" t="b">
        <f t="shared" si="185"/>
        <v>0</v>
      </c>
      <c r="I925" s="20" t="str">
        <f>IF(ISBLANK('Klanten gegevens'!D862),"",TRIM('Klanten gegevens'!D862))</f>
        <v>kunznina@bluewin.ch</v>
      </c>
      <c r="J925" s="19" t="str">
        <f t="shared" si="186"/>
        <v/>
      </c>
      <c r="K925" s="19" t="str">
        <f>IF(J925="double email",(MATCH(I925,I926:$I$3002,0)),"")</f>
        <v/>
      </c>
      <c r="L925" s="19" t="b">
        <f t="shared" si="187"/>
        <v>0</v>
      </c>
      <c r="M925" s="20" t="str">
        <f>IF(ISBLANK('Klanten gegevens'!E862),"",TRIM('Klanten gegevens'!E862))</f>
        <v>ja</v>
      </c>
      <c r="N925" s="19" t="str">
        <f t="shared" si="188"/>
        <v/>
      </c>
      <c r="Q925" s="20" t="str">
        <f>IF(ISBLANK('Klanten gegevens'!R862),"",TRIM('Klanten gegevens'!R862))</f>
        <v/>
      </c>
      <c r="R925" s="19" t="str">
        <f t="shared" si="189"/>
        <v/>
      </c>
      <c r="S925" s="19" t="str">
        <f t="shared" si="190"/>
        <v/>
      </c>
      <c r="T925" s="19" t="str">
        <f t="shared" si="191"/>
        <v/>
      </c>
      <c r="U925" s="19" t="str">
        <f t="shared" si="192"/>
        <v/>
      </c>
      <c r="X925" s="20" t="str">
        <f>IF(ISBLANK('Klanten gegevens'!S862),"",TRIM('Klanten gegevens'!S862))</f>
        <v/>
      </c>
      <c r="Y925" s="19" t="str">
        <f t="shared" si="193"/>
        <v/>
      </c>
      <c r="Z925" s="20" t="str">
        <f>IF(ISBLANK('Klanten gegevens'!T862),"",TRIM('Klanten gegevens'!T862))</f>
        <v/>
      </c>
      <c r="AA925" s="19" t="str">
        <f t="shared" si="194"/>
        <v/>
      </c>
    </row>
    <row r="926" spans="1:27" x14ac:dyDescent="0.2">
      <c r="A926" s="19" t="str">
        <f>IF(ISBLANK('Klanten gegevens'!A863),"",TRIM(PROPER('Klanten gegevens'!A863)))</f>
        <v>Noe</v>
      </c>
      <c r="B926" s="19" t="str">
        <f t="shared" si="182"/>
        <v/>
      </c>
      <c r="C926" s="20" t="str">
        <f>IF(ISBLANK('Klanten gegevens'!B863),"",TRIM(PROPER('Klanten gegevens'!B863)))</f>
        <v>Daems</v>
      </c>
      <c r="D926" s="19" t="str">
        <f t="shared" si="183"/>
        <v/>
      </c>
      <c r="E926" s="20" t="str">
        <f>IF(ISBLANK('Klanten gegevens'!C863),"",TRIM(PROPER('Klanten gegevens'!C863)))</f>
        <v>45</v>
      </c>
      <c r="F926" s="19" t="str">
        <f t="shared" si="184"/>
        <v/>
      </c>
      <c r="G926" s="19" t="str">
        <f>IF(F926="double ID",(MATCH(E926,E927:$E$3002,0)),"")</f>
        <v/>
      </c>
      <c r="H926" s="19" t="b">
        <f t="shared" si="185"/>
        <v>0</v>
      </c>
      <c r="I926" s="20" t="str">
        <f>IF(ISBLANK('Klanten gegevens'!D863),"",TRIM('Klanten gegevens'!D863))</f>
        <v/>
      </c>
      <c r="J926" s="19" t="str">
        <f t="shared" si="186"/>
        <v>missing email</v>
      </c>
      <c r="K926" s="19" t="str">
        <f>IF(J926="double email",(MATCH(I926,I927:$I$3002,0)),"")</f>
        <v/>
      </c>
      <c r="L926" s="19" t="b">
        <f t="shared" si="187"/>
        <v>0</v>
      </c>
      <c r="M926" s="20" t="str">
        <f>IF(ISBLANK('Klanten gegevens'!E863),"",TRIM('Klanten gegevens'!E863))</f>
        <v>ja</v>
      </c>
      <c r="N926" s="19" t="str">
        <f t="shared" si="188"/>
        <v/>
      </c>
      <c r="Q926" s="20" t="str">
        <f>IF(ISBLANK('Klanten gegevens'!R863),"",TRIM('Klanten gegevens'!R863))</f>
        <v/>
      </c>
      <c r="R926" s="19" t="str">
        <f t="shared" si="189"/>
        <v/>
      </c>
      <c r="S926" s="19" t="str">
        <f t="shared" si="190"/>
        <v/>
      </c>
      <c r="T926" s="19" t="str">
        <f t="shared" si="191"/>
        <v/>
      </c>
      <c r="U926" s="19" t="str">
        <f t="shared" si="192"/>
        <v/>
      </c>
      <c r="X926" s="20" t="str">
        <f>IF(ISBLANK('Klanten gegevens'!S863),"",TRIM('Klanten gegevens'!S863))</f>
        <v/>
      </c>
      <c r="Y926" s="19" t="str">
        <f t="shared" si="193"/>
        <v/>
      </c>
      <c r="Z926" s="20" t="str">
        <f>IF(ISBLANK('Klanten gegevens'!T863),"",TRIM('Klanten gegevens'!T863))</f>
        <v/>
      </c>
      <c r="AA926" s="19" t="str">
        <f t="shared" si="194"/>
        <v/>
      </c>
    </row>
    <row r="927" spans="1:27" x14ac:dyDescent="0.2">
      <c r="A927" s="19" t="str">
        <f>IF(ISBLANK('Klanten gegevens'!A864),"",TRIM(PROPER('Klanten gegevens'!A864)))</f>
        <v>Noemi</v>
      </c>
      <c r="B927" s="19" t="str">
        <f t="shared" si="182"/>
        <v/>
      </c>
      <c r="C927" s="20" t="str">
        <f>IF(ISBLANK('Klanten gegevens'!B864),"",TRIM(PROPER('Klanten gegevens'!B864)))</f>
        <v>Sgammeglia</v>
      </c>
      <c r="D927" s="19" t="str">
        <f t="shared" si="183"/>
        <v/>
      </c>
      <c r="E927" s="20" t="str">
        <f>IF(ISBLANK('Klanten gegevens'!C864),"",TRIM(PROPER('Klanten gegevens'!C864)))</f>
        <v>1405</v>
      </c>
      <c r="F927" s="19" t="str">
        <f t="shared" si="184"/>
        <v/>
      </c>
      <c r="G927" s="19" t="str">
        <f>IF(F927="double ID",(MATCH(E927,E928:$E$3002,0)),"")</f>
        <v/>
      </c>
      <c r="H927" s="19" t="b">
        <f t="shared" si="185"/>
        <v>0</v>
      </c>
      <c r="I927" s="20" t="str">
        <f>IF(ISBLANK('Klanten gegevens'!D864),"",TRIM('Klanten gegevens'!D864))</f>
        <v>noemisgammeglia@gmail.com</v>
      </c>
      <c r="J927" s="19" t="str">
        <f t="shared" si="186"/>
        <v/>
      </c>
      <c r="K927" s="19" t="str">
        <f>IF(J927="double email",(MATCH(I927,I928:$I$3002,0)),"")</f>
        <v/>
      </c>
      <c r="L927" s="19" t="b">
        <f t="shared" si="187"/>
        <v>0</v>
      </c>
      <c r="M927" s="20" t="str">
        <f>IF(ISBLANK('Klanten gegevens'!E864),"",TRIM('Klanten gegevens'!E864))</f>
        <v>ja</v>
      </c>
      <c r="N927" s="19" t="str">
        <f t="shared" si="188"/>
        <v/>
      </c>
      <c r="Q927" s="20" t="str">
        <f>IF(ISBLANK('Klanten gegevens'!R864),"",TRIM('Klanten gegevens'!R864))</f>
        <v/>
      </c>
      <c r="R927" s="19" t="str">
        <f t="shared" si="189"/>
        <v/>
      </c>
      <c r="S927" s="19" t="str">
        <f t="shared" si="190"/>
        <v/>
      </c>
      <c r="T927" s="19" t="str">
        <f t="shared" si="191"/>
        <v/>
      </c>
      <c r="U927" s="19" t="str">
        <f t="shared" si="192"/>
        <v/>
      </c>
      <c r="X927" s="20" t="str">
        <f>IF(ISBLANK('Klanten gegevens'!S864),"",TRIM('Klanten gegevens'!S864))</f>
        <v/>
      </c>
      <c r="Y927" s="19" t="str">
        <f t="shared" si="193"/>
        <v/>
      </c>
      <c r="Z927" s="20" t="str">
        <f>IF(ISBLANK('Klanten gegevens'!T864),"",TRIM('Klanten gegevens'!T864))</f>
        <v/>
      </c>
      <c r="AA927" s="19" t="str">
        <f t="shared" si="194"/>
        <v/>
      </c>
    </row>
    <row r="928" spans="1:27" x14ac:dyDescent="0.2">
      <c r="A928" s="19" t="str">
        <f>IF(ISBLANK('Klanten gegevens'!A865),"",TRIM(PROPER('Klanten gegevens'!A865)))</f>
        <v>Noortje</v>
      </c>
      <c r="B928" s="19" t="str">
        <f t="shared" si="182"/>
        <v/>
      </c>
      <c r="C928" s="20" t="str">
        <f>IF(ISBLANK('Klanten gegevens'!B865),"",TRIM(PROPER('Klanten gegevens'!B865)))</f>
        <v>Savelberg</v>
      </c>
      <c r="D928" s="19" t="str">
        <f t="shared" si="183"/>
        <v/>
      </c>
      <c r="E928" s="20" t="str">
        <f>IF(ISBLANK('Klanten gegevens'!C865),"",TRIM(PROPER('Klanten gegevens'!C865)))</f>
        <v>185</v>
      </c>
      <c r="F928" s="19" t="str">
        <f t="shared" si="184"/>
        <v/>
      </c>
      <c r="G928" s="19" t="str">
        <f>IF(F928="double ID",(MATCH(E928,E929:$E$3002,0)),"")</f>
        <v/>
      </c>
      <c r="H928" s="19" t="b">
        <f t="shared" si="185"/>
        <v>0</v>
      </c>
      <c r="I928" s="20" t="str">
        <f>IF(ISBLANK('Klanten gegevens'!D865),"",TRIM('Klanten gegevens'!D865))</f>
        <v>noortjesavelberg@gmail.com</v>
      </c>
      <c r="J928" s="19" t="str">
        <f t="shared" si="186"/>
        <v/>
      </c>
      <c r="K928" s="19" t="str">
        <f>IF(J928="double email",(MATCH(I928,I929:$I$3002,0)),"")</f>
        <v/>
      </c>
      <c r="L928" s="19" t="b">
        <f t="shared" si="187"/>
        <v>0</v>
      </c>
      <c r="M928" s="20" t="str">
        <f>IF(ISBLANK('Klanten gegevens'!E865),"",TRIM('Klanten gegevens'!E865))</f>
        <v>ja</v>
      </c>
      <c r="N928" s="19" t="str">
        <f t="shared" si="188"/>
        <v/>
      </c>
      <c r="Q928" s="20" t="str">
        <f>IF(ISBLANK('Klanten gegevens'!R865),"",TRIM('Klanten gegevens'!R865))</f>
        <v/>
      </c>
      <c r="R928" s="19" t="str">
        <f t="shared" si="189"/>
        <v/>
      </c>
      <c r="S928" s="19" t="str">
        <f t="shared" si="190"/>
        <v/>
      </c>
      <c r="T928" s="19" t="str">
        <f t="shared" si="191"/>
        <v/>
      </c>
      <c r="U928" s="19" t="str">
        <f t="shared" si="192"/>
        <v/>
      </c>
      <c r="X928" s="20" t="str">
        <f>IF(ISBLANK('Klanten gegevens'!S865),"",TRIM('Klanten gegevens'!S865))</f>
        <v/>
      </c>
      <c r="Y928" s="19" t="str">
        <f t="shared" si="193"/>
        <v/>
      </c>
      <c r="Z928" s="20" t="str">
        <f>IF(ISBLANK('Klanten gegevens'!T865),"",TRIM('Klanten gegevens'!T865))</f>
        <v/>
      </c>
      <c r="AA928" s="19" t="str">
        <f t="shared" si="194"/>
        <v/>
      </c>
    </row>
    <row r="929" spans="1:27" x14ac:dyDescent="0.2">
      <c r="A929" s="19" t="str">
        <f>IF(ISBLANK('Klanten gegevens'!A866),"",TRIM(PROPER('Klanten gegevens'!A866)))</f>
        <v>Norma</v>
      </c>
      <c r="B929" s="19" t="str">
        <f t="shared" si="182"/>
        <v/>
      </c>
      <c r="C929" s="20" t="str">
        <f>IF(ISBLANK('Klanten gegevens'!B866),"",TRIM(PROPER('Klanten gegevens'!B866)))</f>
        <v>Mater</v>
      </c>
      <c r="D929" s="19" t="str">
        <f t="shared" si="183"/>
        <v/>
      </c>
      <c r="E929" s="20" t="str">
        <f>IF(ISBLANK('Klanten gegevens'!C866),"",TRIM(PROPER('Klanten gegevens'!C866)))</f>
        <v>1406</v>
      </c>
      <c r="F929" s="19" t="str">
        <f t="shared" si="184"/>
        <v/>
      </c>
      <c r="G929" s="19" t="str">
        <f>IF(F929="double ID",(MATCH(E929,E930:$E$3002,0)),"")</f>
        <v/>
      </c>
      <c r="H929" s="19" t="b">
        <f t="shared" si="185"/>
        <v>0</v>
      </c>
      <c r="I929" s="20" t="str">
        <f>IF(ISBLANK('Klanten gegevens'!D866),"",TRIM('Klanten gegevens'!D866))</f>
        <v>normahuls@hotmail.com</v>
      </c>
      <c r="J929" s="19" t="str">
        <f t="shared" si="186"/>
        <v/>
      </c>
      <c r="K929" s="19" t="str">
        <f>IF(J929="double email",(MATCH(I929,I930:$I$3002,0)),"")</f>
        <v/>
      </c>
      <c r="L929" s="19" t="b">
        <f t="shared" si="187"/>
        <v>0</v>
      </c>
      <c r="M929" s="20" t="str">
        <f>IF(ISBLANK('Klanten gegevens'!E866),"",TRIM('Klanten gegevens'!E866))</f>
        <v>ja</v>
      </c>
      <c r="N929" s="19" t="str">
        <f t="shared" si="188"/>
        <v/>
      </c>
      <c r="Q929" s="20" t="str">
        <f>IF(ISBLANK('Klanten gegevens'!R866),"",TRIM('Klanten gegevens'!R866))</f>
        <v/>
      </c>
      <c r="R929" s="19" t="str">
        <f t="shared" si="189"/>
        <v/>
      </c>
      <c r="S929" s="19" t="str">
        <f t="shared" si="190"/>
        <v/>
      </c>
      <c r="T929" s="19" t="str">
        <f t="shared" si="191"/>
        <v/>
      </c>
      <c r="U929" s="19" t="str">
        <f t="shared" si="192"/>
        <v/>
      </c>
      <c r="X929" s="20" t="str">
        <f>IF(ISBLANK('Klanten gegevens'!S866),"",TRIM('Klanten gegevens'!S866))</f>
        <v/>
      </c>
      <c r="Y929" s="19" t="str">
        <f t="shared" si="193"/>
        <v/>
      </c>
      <c r="Z929" s="20" t="str">
        <f>IF(ISBLANK('Klanten gegevens'!T866),"",TRIM('Klanten gegevens'!T866))</f>
        <v/>
      </c>
      <c r="AA929" s="19" t="str">
        <f t="shared" si="194"/>
        <v/>
      </c>
    </row>
    <row r="930" spans="1:27" x14ac:dyDescent="0.2">
      <c r="A930" s="19" t="str">
        <f>IF(ISBLANK('Klanten gegevens'!A867),"",TRIM(PROPER('Klanten gegevens'!A867)))</f>
        <v>Noud</v>
      </c>
      <c r="B930" s="19" t="str">
        <f t="shared" si="182"/>
        <v/>
      </c>
      <c r="C930" s="20" t="str">
        <f>IF(ISBLANK('Klanten gegevens'!B867),"",TRIM(PROPER('Klanten gegevens'!B867)))</f>
        <v>Jansen</v>
      </c>
      <c r="D930" s="19" t="str">
        <f t="shared" si="183"/>
        <v/>
      </c>
      <c r="E930" s="20" t="str">
        <f>IF(ISBLANK('Klanten gegevens'!C867),"",TRIM(PROPER('Klanten gegevens'!C867)))</f>
        <v>97</v>
      </c>
      <c r="F930" s="19" t="str">
        <f t="shared" si="184"/>
        <v/>
      </c>
      <c r="G930" s="19" t="str">
        <f>IF(F930="double ID",(MATCH(E930,E931:$E$3002,0)),"")</f>
        <v/>
      </c>
      <c r="H930" s="19" t="b">
        <f t="shared" si="185"/>
        <v>0</v>
      </c>
      <c r="I930" s="20" t="str">
        <f>IF(ISBLANK('Klanten gegevens'!D867),"",TRIM('Klanten gegevens'!D867))</f>
        <v>nouddeco@gmail.com</v>
      </c>
      <c r="J930" s="19" t="str">
        <f t="shared" si="186"/>
        <v/>
      </c>
      <c r="K930" s="19" t="str">
        <f>IF(J930="double email",(MATCH(I930,I931:$I$3002,0)),"")</f>
        <v/>
      </c>
      <c r="L930" s="19" t="b">
        <f t="shared" si="187"/>
        <v>0</v>
      </c>
      <c r="M930" s="20" t="str">
        <f>IF(ISBLANK('Klanten gegevens'!E867),"",TRIM('Klanten gegevens'!E867))</f>
        <v>ja</v>
      </c>
      <c r="N930" s="19" t="str">
        <f t="shared" si="188"/>
        <v/>
      </c>
      <c r="Q930" s="20" t="str">
        <f>IF(ISBLANK('Klanten gegevens'!R867),"",TRIM('Klanten gegevens'!R867))</f>
        <v/>
      </c>
      <c r="R930" s="19" t="str">
        <f t="shared" si="189"/>
        <v/>
      </c>
      <c r="S930" s="19" t="str">
        <f t="shared" si="190"/>
        <v/>
      </c>
      <c r="T930" s="19" t="str">
        <f t="shared" si="191"/>
        <v/>
      </c>
      <c r="U930" s="19" t="str">
        <f t="shared" si="192"/>
        <v/>
      </c>
      <c r="X930" s="20" t="str">
        <f>IF(ISBLANK('Klanten gegevens'!S867),"",TRIM('Klanten gegevens'!S867))</f>
        <v/>
      </c>
      <c r="Y930" s="19" t="str">
        <f t="shared" si="193"/>
        <v/>
      </c>
      <c r="Z930" s="20" t="str">
        <f>IF(ISBLANK('Klanten gegevens'!T867),"",TRIM('Klanten gegevens'!T867))</f>
        <v/>
      </c>
      <c r="AA930" s="19" t="str">
        <f t="shared" si="194"/>
        <v/>
      </c>
    </row>
    <row r="931" spans="1:27" x14ac:dyDescent="0.2">
      <c r="A931" s="19" t="str">
        <f>IF(ISBLANK('Klanten gegevens'!A868),"",TRIM(PROPER('Klanten gegevens'!A868)))</f>
        <v>Odette</v>
      </c>
      <c r="B931" s="19" t="str">
        <f t="shared" si="182"/>
        <v/>
      </c>
      <c r="C931" s="20" t="str">
        <f>IF(ISBLANK('Klanten gegevens'!B868),"",TRIM(PROPER('Klanten gegevens'!B868)))</f>
        <v>Baeten</v>
      </c>
      <c r="D931" s="19" t="str">
        <f t="shared" si="183"/>
        <v/>
      </c>
      <c r="E931" s="20" t="str">
        <f>IF(ISBLANK('Klanten gegevens'!C868),"",TRIM(PROPER('Klanten gegevens'!C868)))</f>
        <v>311</v>
      </c>
      <c r="F931" s="19" t="str">
        <f t="shared" si="184"/>
        <v/>
      </c>
      <c r="G931" s="19" t="str">
        <f>IF(F931="double ID",(MATCH(E931,E932:$E$3002,0)),"")</f>
        <v/>
      </c>
      <c r="H931" s="19" t="b">
        <f t="shared" si="185"/>
        <v>0</v>
      </c>
      <c r="I931" s="20" t="str">
        <f>IF(ISBLANK('Klanten gegevens'!D868),"",TRIM('Klanten gegevens'!D868))</f>
        <v>Odette.baeten22@telenet.be</v>
      </c>
      <c r="J931" s="19" t="str">
        <f t="shared" si="186"/>
        <v/>
      </c>
      <c r="K931" s="19" t="str">
        <f>IF(J931="double email",(MATCH(I931,I932:$I$3002,0)),"")</f>
        <v/>
      </c>
      <c r="L931" s="19" t="b">
        <f t="shared" si="187"/>
        <v>0</v>
      </c>
      <c r="M931" s="20" t="str">
        <f>IF(ISBLANK('Klanten gegevens'!E868),"",TRIM('Klanten gegevens'!E868))</f>
        <v>ja</v>
      </c>
      <c r="N931" s="19" t="str">
        <f t="shared" si="188"/>
        <v/>
      </c>
      <c r="Q931" s="20" t="str">
        <f>IF(ISBLANK('Klanten gegevens'!R868),"",TRIM('Klanten gegevens'!R868))</f>
        <v/>
      </c>
      <c r="R931" s="19" t="str">
        <f t="shared" si="189"/>
        <v/>
      </c>
      <c r="S931" s="19" t="str">
        <f t="shared" si="190"/>
        <v/>
      </c>
      <c r="T931" s="19" t="str">
        <f t="shared" si="191"/>
        <v/>
      </c>
      <c r="U931" s="19" t="str">
        <f t="shared" si="192"/>
        <v/>
      </c>
      <c r="X931" s="20" t="str">
        <f>IF(ISBLANK('Klanten gegevens'!S868),"",TRIM('Klanten gegevens'!S868))</f>
        <v/>
      </c>
      <c r="Y931" s="19" t="str">
        <f t="shared" si="193"/>
        <v/>
      </c>
      <c r="Z931" s="20" t="str">
        <f>IF(ISBLANK('Klanten gegevens'!T868),"",TRIM('Klanten gegevens'!T868))</f>
        <v/>
      </c>
      <c r="AA931" s="19" t="str">
        <f t="shared" si="194"/>
        <v/>
      </c>
    </row>
    <row r="932" spans="1:27" x14ac:dyDescent="0.2">
      <c r="A932" s="19" t="str">
        <f>IF(ISBLANK('Klanten gegevens'!A869),"",TRIM(PROPER('Klanten gegevens'!A869)))</f>
        <v>Olga</v>
      </c>
      <c r="B932" s="19" t="str">
        <f t="shared" si="182"/>
        <v/>
      </c>
      <c r="C932" s="20" t="str">
        <f>IF(ISBLANK('Klanten gegevens'!B869),"",TRIM(PROPER('Klanten gegevens'!B869)))</f>
        <v>Matveeva - Kolm</v>
      </c>
      <c r="D932" s="19" t="str">
        <f t="shared" si="183"/>
        <v/>
      </c>
      <c r="E932" s="20" t="str">
        <f>IF(ISBLANK('Klanten gegevens'!C869),"",TRIM(PROPER('Klanten gegevens'!C869)))</f>
        <v>140</v>
      </c>
      <c r="F932" s="19" t="str">
        <f t="shared" si="184"/>
        <v/>
      </c>
      <c r="G932" s="19" t="str">
        <f>IF(F932="double ID",(MATCH(E932,E933:$E$3002,0)),"")</f>
        <v/>
      </c>
      <c r="H932" s="19" t="b">
        <f t="shared" si="185"/>
        <v>0</v>
      </c>
      <c r="I932" s="20" t="str">
        <f>IF(ISBLANK('Klanten gegevens'!D869),"",TRIM('Klanten gegevens'!D869))</f>
        <v>leliavskaya@gmail.com</v>
      </c>
      <c r="J932" s="19" t="str">
        <f t="shared" si="186"/>
        <v/>
      </c>
      <c r="K932" s="19" t="str">
        <f>IF(J932="double email",(MATCH(I932,I933:$I$3002,0)),"")</f>
        <v/>
      </c>
      <c r="L932" s="19" t="b">
        <f t="shared" si="187"/>
        <v>0</v>
      </c>
      <c r="M932" s="20" t="str">
        <f>IF(ISBLANK('Klanten gegevens'!E869),"",TRIM('Klanten gegevens'!E869))</f>
        <v>ja</v>
      </c>
      <c r="N932" s="19" t="str">
        <f t="shared" si="188"/>
        <v/>
      </c>
      <c r="Q932" s="20" t="str">
        <f>IF(ISBLANK('Klanten gegevens'!R869),"",TRIM('Klanten gegevens'!R869))</f>
        <v/>
      </c>
      <c r="R932" s="19" t="str">
        <f t="shared" si="189"/>
        <v/>
      </c>
      <c r="S932" s="19" t="str">
        <f t="shared" si="190"/>
        <v/>
      </c>
      <c r="T932" s="19" t="str">
        <f t="shared" si="191"/>
        <v/>
      </c>
      <c r="U932" s="19" t="str">
        <f t="shared" si="192"/>
        <v/>
      </c>
      <c r="X932" s="20" t="str">
        <f>IF(ISBLANK('Klanten gegevens'!S869),"",TRIM('Klanten gegevens'!S869))</f>
        <v/>
      </c>
      <c r="Y932" s="19" t="str">
        <f t="shared" si="193"/>
        <v/>
      </c>
      <c r="Z932" s="20" t="str">
        <f>IF(ISBLANK('Klanten gegevens'!T869),"",TRIM('Klanten gegevens'!T869))</f>
        <v/>
      </c>
      <c r="AA932" s="19" t="str">
        <f t="shared" si="194"/>
        <v/>
      </c>
    </row>
    <row r="933" spans="1:27" x14ac:dyDescent="0.2">
      <c r="A933" s="19" t="str">
        <f>IF(ISBLANK('Klanten gegevens'!A870),"",TRIM(PROPER('Klanten gegevens'!A870)))</f>
        <v>Olga</v>
      </c>
      <c r="B933" s="19" t="str">
        <f t="shared" si="182"/>
        <v/>
      </c>
      <c r="C933" s="20" t="str">
        <f>IF(ISBLANK('Klanten gegevens'!B870),"",TRIM(PROPER('Klanten gegevens'!B870)))</f>
        <v>Skriabikova</v>
      </c>
      <c r="D933" s="19" t="str">
        <f t="shared" si="183"/>
        <v/>
      </c>
      <c r="E933" s="20" t="str">
        <f>IF(ISBLANK('Klanten gegevens'!C870),"",TRIM(PROPER('Klanten gegevens'!C870)))</f>
        <v>1407</v>
      </c>
      <c r="F933" s="19" t="str">
        <f t="shared" si="184"/>
        <v/>
      </c>
      <c r="G933" s="19" t="str">
        <f>IF(F933="double ID",(MATCH(E933,E934:$E$3002,0)),"")</f>
        <v/>
      </c>
      <c r="H933" s="19" t="b">
        <f t="shared" si="185"/>
        <v>0</v>
      </c>
      <c r="I933" s="20" t="str">
        <f>IF(ISBLANK('Klanten gegevens'!D870),"",TRIM('Klanten gegevens'!D870))</f>
        <v>olga.skiriabikova@gmail.com</v>
      </c>
      <c r="J933" s="19" t="str">
        <f t="shared" si="186"/>
        <v/>
      </c>
      <c r="K933" s="19" t="str">
        <f>IF(J933="double email",(MATCH(I933,I934:$I$3002,0)),"")</f>
        <v/>
      </c>
      <c r="L933" s="19" t="b">
        <f t="shared" si="187"/>
        <v>0</v>
      </c>
      <c r="M933" s="20" t="str">
        <f>IF(ISBLANK('Klanten gegevens'!E870),"",TRIM('Klanten gegevens'!E870))</f>
        <v>ja</v>
      </c>
      <c r="N933" s="19" t="str">
        <f t="shared" si="188"/>
        <v/>
      </c>
      <c r="Q933" s="20" t="str">
        <f>IF(ISBLANK('Klanten gegevens'!R870),"",TRIM('Klanten gegevens'!R870))</f>
        <v/>
      </c>
      <c r="R933" s="19" t="str">
        <f t="shared" si="189"/>
        <v/>
      </c>
      <c r="S933" s="19" t="str">
        <f t="shared" si="190"/>
        <v/>
      </c>
      <c r="T933" s="19" t="str">
        <f t="shared" si="191"/>
        <v/>
      </c>
      <c r="U933" s="19" t="str">
        <f t="shared" si="192"/>
        <v/>
      </c>
      <c r="X933" s="20" t="str">
        <f>IF(ISBLANK('Klanten gegevens'!S870),"",TRIM('Klanten gegevens'!S870))</f>
        <v/>
      </c>
      <c r="Y933" s="19" t="str">
        <f t="shared" si="193"/>
        <v/>
      </c>
      <c r="Z933" s="20" t="str">
        <f>IF(ISBLANK('Klanten gegevens'!T870),"",TRIM('Klanten gegevens'!T870))</f>
        <v/>
      </c>
      <c r="AA933" s="19" t="str">
        <f t="shared" si="194"/>
        <v/>
      </c>
    </row>
    <row r="934" spans="1:27" x14ac:dyDescent="0.2">
      <c r="A934" s="19" t="str">
        <f>IF(ISBLANK('Klanten gegevens'!A871),"",TRIM(PROPER('Klanten gegevens'!A871)))</f>
        <v>Omer</v>
      </c>
      <c r="B934" s="19" t="str">
        <f t="shared" si="182"/>
        <v/>
      </c>
      <c r="C934" s="20" t="str">
        <f>IF(ISBLANK('Klanten gegevens'!B871),"",TRIM(PROPER('Klanten gegevens'!B871)))</f>
        <v>Kaya</v>
      </c>
      <c r="D934" s="19" t="str">
        <f t="shared" si="183"/>
        <v/>
      </c>
      <c r="E934" s="20" t="str">
        <f>IF(ISBLANK('Klanten gegevens'!C871),"",TRIM(PROPER('Klanten gegevens'!C871)))</f>
        <v>814</v>
      </c>
      <c r="F934" s="19" t="str">
        <f t="shared" si="184"/>
        <v/>
      </c>
      <c r="G934" s="19" t="str">
        <f>IF(F934="double ID",(MATCH(E934,E935:$E$3002,0)),"")</f>
        <v/>
      </c>
      <c r="H934" s="19" t="b">
        <f t="shared" si="185"/>
        <v>0</v>
      </c>
      <c r="I934" s="20" t="str">
        <f>IF(ISBLANK('Klanten gegevens'!D871),"",TRIM('Klanten gegevens'!D871))</f>
        <v>omerhamdi@gmail.com</v>
      </c>
      <c r="J934" s="19" t="str">
        <f t="shared" si="186"/>
        <v/>
      </c>
      <c r="K934" s="19" t="str">
        <f>IF(J934="double email",(MATCH(I934,I935:$I$3002,0)),"")</f>
        <v/>
      </c>
      <c r="L934" s="19" t="b">
        <f t="shared" si="187"/>
        <v>0</v>
      </c>
      <c r="M934" s="20" t="str">
        <f>IF(ISBLANK('Klanten gegevens'!E871),"",TRIM('Klanten gegevens'!E871))</f>
        <v>ja</v>
      </c>
      <c r="N934" s="19" t="str">
        <f t="shared" si="188"/>
        <v/>
      </c>
      <c r="Q934" s="20" t="str">
        <f>IF(ISBLANK('Klanten gegevens'!R871),"",TRIM('Klanten gegevens'!R871))</f>
        <v/>
      </c>
      <c r="R934" s="19" t="str">
        <f t="shared" si="189"/>
        <v/>
      </c>
      <c r="S934" s="19" t="str">
        <f t="shared" si="190"/>
        <v/>
      </c>
      <c r="T934" s="19" t="str">
        <f t="shared" si="191"/>
        <v/>
      </c>
      <c r="U934" s="19" t="str">
        <f t="shared" si="192"/>
        <v/>
      </c>
      <c r="X934" s="20" t="str">
        <f>IF(ISBLANK('Klanten gegevens'!S871),"",TRIM('Klanten gegevens'!S871))</f>
        <v/>
      </c>
      <c r="Y934" s="19" t="str">
        <f t="shared" si="193"/>
        <v/>
      </c>
      <c r="Z934" s="20" t="str">
        <f>IF(ISBLANK('Klanten gegevens'!T871),"",TRIM('Klanten gegevens'!T871))</f>
        <v/>
      </c>
      <c r="AA934" s="19" t="str">
        <f t="shared" si="194"/>
        <v/>
      </c>
    </row>
    <row r="935" spans="1:27" x14ac:dyDescent="0.2">
      <c r="A935" s="19" t="str">
        <f>IF(ISBLANK('Klanten gegevens'!A872),"",TRIM(PROPER('Klanten gegevens'!A872)))</f>
        <v>On-Sem</v>
      </c>
      <c r="B935" s="19" t="str">
        <f t="shared" si="182"/>
        <v/>
      </c>
      <c r="C935" s="20" t="str">
        <f>IF(ISBLANK('Klanten gegevens'!B872),"",TRIM(PROPER('Klanten gegevens'!B872)))</f>
        <v>Park</v>
      </c>
      <c r="D935" s="19" t="str">
        <f t="shared" si="183"/>
        <v/>
      </c>
      <c r="E935" s="20" t="str">
        <f>IF(ISBLANK('Klanten gegevens'!C872),"",TRIM(PROPER('Klanten gegevens'!C872)))</f>
        <v>1408</v>
      </c>
      <c r="F935" s="19" t="str">
        <f t="shared" si="184"/>
        <v/>
      </c>
      <c r="G935" s="19" t="str">
        <f>IF(F935="double ID",(MATCH(E935,E936:$E$3002,0)),"")</f>
        <v/>
      </c>
      <c r="H935" s="19" t="b">
        <f t="shared" si="185"/>
        <v>0</v>
      </c>
      <c r="I935" s="20" t="str">
        <f>IF(ISBLANK('Klanten gegevens'!D872),"",TRIM('Klanten gegevens'!D872))</f>
        <v>onsem.park@gmail.com</v>
      </c>
      <c r="J935" s="19" t="str">
        <f t="shared" si="186"/>
        <v/>
      </c>
      <c r="K935" s="19" t="str">
        <f>IF(J935="double email",(MATCH(I935,I936:$I$3002,0)),"")</f>
        <v/>
      </c>
      <c r="L935" s="19" t="b">
        <f t="shared" si="187"/>
        <v>0</v>
      </c>
      <c r="M935" s="20" t="str">
        <f>IF(ISBLANK('Klanten gegevens'!E872),"",TRIM('Klanten gegevens'!E872))</f>
        <v>ja</v>
      </c>
      <c r="N935" s="19" t="str">
        <f t="shared" si="188"/>
        <v/>
      </c>
      <c r="Q935" s="20" t="str">
        <f>IF(ISBLANK('Klanten gegevens'!R872),"",TRIM('Klanten gegevens'!R872))</f>
        <v/>
      </c>
      <c r="R935" s="19" t="str">
        <f t="shared" si="189"/>
        <v/>
      </c>
      <c r="S935" s="19" t="str">
        <f t="shared" si="190"/>
        <v/>
      </c>
      <c r="T935" s="19" t="str">
        <f t="shared" si="191"/>
        <v/>
      </c>
      <c r="U935" s="19" t="str">
        <f t="shared" si="192"/>
        <v/>
      </c>
      <c r="X935" s="20" t="str">
        <f>IF(ISBLANK('Klanten gegevens'!S872),"",TRIM('Klanten gegevens'!S872))</f>
        <v/>
      </c>
      <c r="Y935" s="19" t="str">
        <f t="shared" si="193"/>
        <v/>
      </c>
      <c r="Z935" s="20" t="str">
        <f>IF(ISBLANK('Klanten gegevens'!T872),"",TRIM('Klanten gegevens'!T872))</f>
        <v/>
      </c>
      <c r="AA935" s="19" t="str">
        <f t="shared" si="194"/>
        <v/>
      </c>
    </row>
    <row r="936" spans="1:27" x14ac:dyDescent="0.2">
      <c r="A936" s="19" t="str">
        <f>IF(ISBLANK('Klanten gegevens'!A873),"",TRIM(PROPER('Klanten gegevens'!A873)))</f>
        <v>Otello</v>
      </c>
      <c r="B936" s="19" t="str">
        <f t="shared" si="182"/>
        <v/>
      </c>
      <c r="C936" s="20" t="str">
        <f>IF(ISBLANK('Klanten gegevens'!B873),"",TRIM(PROPER('Klanten gegevens'!B873)))</f>
        <v>Gato</v>
      </c>
      <c r="D936" s="19" t="str">
        <f t="shared" si="183"/>
        <v/>
      </c>
      <c r="E936" s="20" t="str">
        <f>IF(ISBLANK('Klanten gegevens'!C873),"",TRIM(PROPER('Klanten gegevens'!C873)))</f>
        <v>68</v>
      </c>
      <c r="F936" s="19" t="str">
        <f t="shared" si="184"/>
        <v/>
      </c>
      <c r="G936" s="19" t="str">
        <f>IF(F936="double ID",(MATCH(E936,E937:$E$3002,0)),"")</f>
        <v/>
      </c>
      <c r="H936" s="19" t="b">
        <f t="shared" si="185"/>
        <v>0</v>
      </c>
      <c r="I936" s="20" t="str">
        <f>IF(ISBLANK('Klanten gegevens'!D873),"",TRIM('Klanten gegevens'!D873))</f>
        <v>o.g.gatto@gmail.com</v>
      </c>
      <c r="J936" s="19" t="str">
        <f t="shared" si="186"/>
        <v/>
      </c>
      <c r="K936" s="19" t="str">
        <f>IF(J936="double email",(MATCH(I936,I937:$I$3002,0)),"")</f>
        <v/>
      </c>
      <c r="L936" s="19" t="b">
        <f t="shared" si="187"/>
        <v>0</v>
      </c>
      <c r="M936" s="20" t="str">
        <f>IF(ISBLANK('Klanten gegevens'!E873),"",TRIM('Klanten gegevens'!E873))</f>
        <v>ja</v>
      </c>
      <c r="N936" s="19" t="str">
        <f t="shared" si="188"/>
        <v/>
      </c>
      <c r="Q936" s="20" t="str">
        <f>IF(ISBLANK('Klanten gegevens'!R873),"",TRIM('Klanten gegevens'!R873))</f>
        <v/>
      </c>
      <c r="R936" s="19" t="str">
        <f t="shared" si="189"/>
        <v/>
      </c>
      <c r="S936" s="19" t="str">
        <f t="shared" si="190"/>
        <v/>
      </c>
      <c r="T936" s="19" t="str">
        <f t="shared" si="191"/>
        <v/>
      </c>
      <c r="U936" s="19" t="str">
        <f t="shared" si="192"/>
        <v/>
      </c>
      <c r="X936" s="20" t="str">
        <f>IF(ISBLANK('Klanten gegevens'!S873),"",TRIM('Klanten gegevens'!S873))</f>
        <v/>
      </c>
      <c r="Y936" s="19" t="str">
        <f t="shared" si="193"/>
        <v/>
      </c>
      <c r="Z936" s="20" t="str">
        <f>IF(ISBLANK('Klanten gegevens'!T873),"",TRIM('Klanten gegevens'!T873))</f>
        <v/>
      </c>
      <c r="AA936" s="19" t="str">
        <f t="shared" si="194"/>
        <v/>
      </c>
    </row>
    <row r="937" spans="1:27" x14ac:dyDescent="0.2">
      <c r="A937" s="19" t="str">
        <f>IF(ISBLANK('Klanten gegevens'!A874),"",TRIM(PROPER('Klanten gegevens'!A874)))</f>
        <v>Ouders Imke</v>
      </c>
      <c r="B937" s="19" t="str">
        <f t="shared" si="182"/>
        <v/>
      </c>
      <c r="C937" s="20" t="str">
        <f>IF(ISBLANK('Klanten gegevens'!B874),"",TRIM(PROPER('Klanten gegevens'!B874)))</f>
        <v>Op Het Veld</v>
      </c>
      <c r="D937" s="19" t="str">
        <f t="shared" si="183"/>
        <v/>
      </c>
      <c r="E937" s="20" t="str">
        <f>IF(ISBLANK('Klanten gegevens'!C874),"",TRIM(PROPER('Klanten gegevens'!C874)))</f>
        <v>1409</v>
      </c>
      <c r="F937" s="19" t="str">
        <f t="shared" si="184"/>
        <v/>
      </c>
      <c r="G937" s="19" t="str">
        <f>IF(F937="double ID",(MATCH(E937,E938:$E$3002,0)),"")</f>
        <v/>
      </c>
      <c r="H937" s="19" t="b">
        <f t="shared" si="185"/>
        <v>0</v>
      </c>
      <c r="I937" s="20" t="str">
        <f>IF(ISBLANK('Klanten gegevens'!D874),"",TRIM('Klanten gegevens'!D874))</f>
        <v>imke.ophetveld@gmail.com</v>
      </c>
      <c r="J937" s="19" t="str">
        <f t="shared" si="186"/>
        <v/>
      </c>
      <c r="K937" s="19" t="str">
        <f>IF(J937="double email",(MATCH(I937,I938:$I$3002,0)),"")</f>
        <v/>
      </c>
      <c r="L937" s="19" t="b">
        <f t="shared" si="187"/>
        <v>0</v>
      </c>
      <c r="M937" s="20" t="str">
        <f>IF(ISBLANK('Klanten gegevens'!E874),"",TRIM('Klanten gegevens'!E874))</f>
        <v>ja</v>
      </c>
      <c r="N937" s="19" t="str">
        <f t="shared" si="188"/>
        <v/>
      </c>
      <c r="Q937" s="20" t="str">
        <f>IF(ISBLANK('Klanten gegevens'!R874),"",TRIM('Klanten gegevens'!R874))</f>
        <v/>
      </c>
      <c r="R937" s="19" t="str">
        <f t="shared" si="189"/>
        <v/>
      </c>
      <c r="S937" s="19" t="str">
        <f t="shared" si="190"/>
        <v/>
      </c>
      <c r="T937" s="19" t="str">
        <f t="shared" si="191"/>
        <v/>
      </c>
      <c r="U937" s="19" t="str">
        <f t="shared" si="192"/>
        <v/>
      </c>
      <c r="X937" s="20" t="str">
        <f>IF(ISBLANK('Klanten gegevens'!S874),"",TRIM('Klanten gegevens'!S874))</f>
        <v/>
      </c>
      <c r="Y937" s="19" t="str">
        <f t="shared" si="193"/>
        <v/>
      </c>
      <c r="Z937" s="20" t="str">
        <f>IF(ISBLANK('Klanten gegevens'!T874),"",TRIM('Klanten gegevens'!T874))</f>
        <v/>
      </c>
      <c r="AA937" s="19" t="str">
        <f t="shared" si="194"/>
        <v/>
      </c>
    </row>
    <row r="938" spans="1:27" x14ac:dyDescent="0.2">
      <c r="A938" s="19" t="str">
        <f>IF(ISBLANK('Klanten gegevens'!A875),"",TRIM(PROPER('Klanten gegevens'!A875)))</f>
        <v>Paola</v>
      </c>
      <c r="B938" s="19" t="str">
        <f t="shared" si="182"/>
        <v/>
      </c>
      <c r="C938" s="20" t="str">
        <f>IF(ISBLANK('Klanten gegevens'!B875),"",TRIM(PROPER('Klanten gegevens'!B875)))</f>
        <v>Tovini</v>
      </c>
      <c r="D938" s="19" t="str">
        <f t="shared" si="183"/>
        <v/>
      </c>
      <c r="E938" s="20" t="str">
        <f>IF(ISBLANK('Klanten gegevens'!C875),"",TRIM(PROPER('Klanten gegevens'!C875)))</f>
        <v>1410</v>
      </c>
      <c r="F938" s="19" t="str">
        <f t="shared" si="184"/>
        <v/>
      </c>
      <c r="G938" s="19" t="str">
        <f>IF(F938="double ID",(MATCH(E938,E939:$E$3002,0)),"")</f>
        <v/>
      </c>
      <c r="H938" s="19" t="b">
        <f t="shared" si="185"/>
        <v>0</v>
      </c>
      <c r="I938" s="20" t="str">
        <f>IF(ISBLANK('Klanten gegevens'!D875),"",TRIM('Klanten gegevens'!D875))</f>
        <v>paola.tovini@gmail.com</v>
      </c>
      <c r="J938" s="19" t="str">
        <f t="shared" si="186"/>
        <v/>
      </c>
      <c r="K938" s="19" t="str">
        <f>IF(J938="double email",(MATCH(I938,I939:$I$3002,0)),"")</f>
        <v/>
      </c>
      <c r="L938" s="19" t="b">
        <f t="shared" si="187"/>
        <v>0</v>
      </c>
      <c r="M938" s="20" t="str">
        <f>IF(ISBLANK('Klanten gegevens'!E875),"",TRIM('Klanten gegevens'!E875))</f>
        <v>ja</v>
      </c>
      <c r="N938" s="19" t="str">
        <f t="shared" si="188"/>
        <v/>
      </c>
      <c r="Q938" s="20" t="str">
        <f>IF(ISBLANK('Klanten gegevens'!R875),"",TRIM('Klanten gegevens'!R875))</f>
        <v/>
      </c>
      <c r="R938" s="19" t="str">
        <f t="shared" si="189"/>
        <v/>
      </c>
      <c r="S938" s="19" t="str">
        <f t="shared" si="190"/>
        <v/>
      </c>
      <c r="T938" s="19" t="str">
        <f t="shared" si="191"/>
        <v/>
      </c>
      <c r="U938" s="19" t="str">
        <f t="shared" si="192"/>
        <v/>
      </c>
      <c r="X938" s="20" t="str">
        <f>IF(ISBLANK('Klanten gegevens'!S875),"",TRIM('Klanten gegevens'!S875))</f>
        <v/>
      </c>
      <c r="Y938" s="19" t="str">
        <f t="shared" si="193"/>
        <v/>
      </c>
      <c r="Z938" s="20" t="str">
        <f>IF(ISBLANK('Klanten gegevens'!T875),"",TRIM('Klanten gegevens'!T875))</f>
        <v/>
      </c>
      <c r="AA938" s="19" t="str">
        <f t="shared" si="194"/>
        <v/>
      </c>
    </row>
    <row r="939" spans="1:27" x14ac:dyDescent="0.2">
      <c r="A939" s="19" t="str">
        <f>IF(ISBLANK('Klanten gegevens'!A876),"",TRIM(PROPER('Klanten gegevens'!A876)))</f>
        <v>Pascal</v>
      </c>
      <c r="B939" s="19" t="str">
        <f t="shared" si="182"/>
        <v/>
      </c>
      <c r="C939" s="20" t="str">
        <f>IF(ISBLANK('Klanten gegevens'!B876),"",TRIM(PROPER('Klanten gegevens'!B876)))</f>
        <v>Kwee</v>
      </c>
      <c r="D939" s="19" t="str">
        <f t="shared" si="183"/>
        <v/>
      </c>
      <c r="E939" s="20" t="str">
        <f>IF(ISBLANK('Klanten gegevens'!C876),"",TRIM(PROPER('Klanten gegevens'!C876)))</f>
        <v>117</v>
      </c>
      <c r="F939" s="19" t="str">
        <f t="shared" si="184"/>
        <v/>
      </c>
      <c r="G939" s="19" t="str">
        <f>IF(F939="double ID",(MATCH(E939,E940:$E$3002,0)),"")</f>
        <v/>
      </c>
      <c r="H939" s="19" t="b">
        <f t="shared" si="185"/>
        <v>0</v>
      </c>
      <c r="I939" s="20" t="str">
        <f>IF(ISBLANK('Klanten gegevens'!D876),"",TRIM('Klanten gegevens'!D876))</f>
        <v>pascal.kwee@gmail.com</v>
      </c>
      <c r="J939" s="19" t="str">
        <f t="shared" si="186"/>
        <v/>
      </c>
      <c r="K939" s="19" t="str">
        <f>IF(J939="double email",(MATCH(I939,I940:$I$3002,0)),"")</f>
        <v/>
      </c>
      <c r="L939" s="19" t="b">
        <f t="shared" si="187"/>
        <v>0</v>
      </c>
      <c r="M939" s="20" t="str">
        <f>IF(ISBLANK('Klanten gegevens'!E876),"",TRIM('Klanten gegevens'!E876))</f>
        <v>ja</v>
      </c>
      <c r="N939" s="19" t="str">
        <f t="shared" si="188"/>
        <v/>
      </c>
      <c r="Q939" s="20" t="str">
        <f>IF(ISBLANK('Klanten gegevens'!R876),"",TRIM('Klanten gegevens'!R876))</f>
        <v/>
      </c>
      <c r="R939" s="19" t="str">
        <f t="shared" si="189"/>
        <v/>
      </c>
      <c r="S939" s="19" t="str">
        <f t="shared" si="190"/>
        <v/>
      </c>
      <c r="T939" s="19" t="str">
        <f t="shared" si="191"/>
        <v/>
      </c>
      <c r="U939" s="19" t="str">
        <f t="shared" si="192"/>
        <v/>
      </c>
      <c r="X939" s="20" t="str">
        <f>IF(ISBLANK('Klanten gegevens'!S876),"",TRIM('Klanten gegevens'!S876))</f>
        <v/>
      </c>
      <c r="Y939" s="19" t="str">
        <f t="shared" si="193"/>
        <v/>
      </c>
      <c r="Z939" s="20" t="str">
        <f>IF(ISBLANK('Klanten gegevens'!T876),"",TRIM('Klanten gegevens'!T876))</f>
        <v/>
      </c>
      <c r="AA939" s="19" t="str">
        <f t="shared" si="194"/>
        <v/>
      </c>
    </row>
    <row r="940" spans="1:27" x14ac:dyDescent="0.2">
      <c r="A940" s="19" t="str">
        <f>IF(ISBLANK('Klanten gegevens'!A877),"",TRIM(PROPER('Klanten gegevens'!A877)))</f>
        <v>Pascal</v>
      </c>
      <c r="B940" s="19" t="str">
        <f t="shared" si="182"/>
        <v/>
      </c>
      <c r="C940" s="20" t="str">
        <f>IF(ISBLANK('Klanten gegevens'!B877),"",TRIM(PROPER('Klanten gegevens'!B877)))</f>
        <v>Loeliger</v>
      </c>
      <c r="D940" s="19" t="str">
        <f t="shared" si="183"/>
        <v/>
      </c>
      <c r="E940" s="20" t="str">
        <f>IF(ISBLANK('Klanten gegevens'!C877),"",TRIM(PROPER('Klanten gegevens'!C877)))</f>
        <v>1411</v>
      </c>
      <c r="F940" s="19" t="str">
        <f t="shared" si="184"/>
        <v/>
      </c>
      <c r="G940" s="19" t="str">
        <f>IF(F940="double ID",(MATCH(E940,E941:$E$3002,0)),"")</f>
        <v/>
      </c>
      <c r="H940" s="19" t="b">
        <f t="shared" si="185"/>
        <v>0</v>
      </c>
      <c r="I940" s="20" t="str">
        <f>IF(ISBLANK('Klanten gegevens'!D877),"",TRIM('Klanten gegevens'!D877))</f>
        <v>loeligev92@gmail.com</v>
      </c>
      <c r="J940" s="19" t="str">
        <f t="shared" si="186"/>
        <v/>
      </c>
      <c r="K940" s="19" t="str">
        <f>IF(J940="double email",(MATCH(I940,I941:$I$3002,0)),"")</f>
        <v/>
      </c>
      <c r="L940" s="19" t="b">
        <f t="shared" si="187"/>
        <v>0</v>
      </c>
      <c r="M940" s="20" t="str">
        <f>IF(ISBLANK('Klanten gegevens'!E877),"",TRIM('Klanten gegevens'!E877))</f>
        <v>ja</v>
      </c>
      <c r="N940" s="19" t="str">
        <f t="shared" si="188"/>
        <v/>
      </c>
      <c r="Q940" s="20" t="str">
        <f>IF(ISBLANK('Klanten gegevens'!R877),"",TRIM('Klanten gegevens'!R877))</f>
        <v/>
      </c>
      <c r="R940" s="19" t="str">
        <f t="shared" si="189"/>
        <v/>
      </c>
      <c r="S940" s="19" t="str">
        <f t="shared" si="190"/>
        <v/>
      </c>
      <c r="T940" s="19" t="str">
        <f t="shared" si="191"/>
        <v/>
      </c>
      <c r="U940" s="19" t="str">
        <f t="shared" si="192"/>
        <v/>
      </c>
      <c r="X940" s="20" t="str">
        <f>IF(ISBLANK('Klanten gegevens'!S877),"",TRIM('Klanten gegevens'!S877))</f>
        <v/>
      </c>
      <c r="Y940" s="19" t="str">
        <f t="shared" si="193"/>
        <v/>
      </c>
      <c r="Z940" s="20" t="str">
        <f>IF(ISBLANK('Klanten gegevens'!T877),"",TRIM('Klanten gegevens'!T877))</f>
        <v/>
      </c>
      <c r="AA940" s="19" t="str">
        <f t="shared" si="194"/>
        <v/>
      </c>
    </row>
    <row r="941" spans="1:27" x14ac:dyDescent="0.2">
      <c r="A941" s="19" t="str">
        <f>IF(ISBLANK('Klanten gegevens'!A878),"",TRIM(PROPER('Klanten gegevens'!A878)))</f>
        <v>Pascal</v>
      </c>
      <c r="B941" s="19" t="str">
        <f t="shared" si="182"/>
        <v/>
      </c>
      <c r="C941" s="20" t="str">
        <f>IF(ISBLANK('Klanten gegevens'!B878),"",TRIM(PROPER('Klanten gegevens'!B878)))</f>
        <v>Vangelabbeek</v>
      </c>
      <c r="D941" s="19" t="str">
        <f t="shared" si="183"/>
        <v/>
      </c>
      <c r="E941" s="20" t="str">
        <f>IF(ISBLANK('Klanten gegevens'!C878),"",TRIM(PROPER('Klanten gegevens'!C878)))</f>
        <v>1412</v>
      </c>
      <c r="F941" s="19" t="str">
        <f t="shared" si="184"/>
        <v/>
      </c>
      <c r="G941" s="19" t="str">
        <f>IF(F941="double ID",(MATCH(E941,E942:$E$3002,0)),"")</f>
        <v/>
      </c>
      <c r="H941" s="19" t="b">
        <f t="shared" si="185"/>
        <v>0</v>
      </c>
      <c r="I941" s="20" t="str">
        <f>IF(ISBLANK('Klanten gegevens'!D878),"",TRIM('Klanten gegevens'!D878))</f>
        <v>pascal_vgl@hotmail.com</v>
      </c>
      <c r="J941" s="19" t="str">
        <f t="shared" si="186"/>
        <v/>
      </c>
      <c r="K941" s="19" t="str">
        <f>IF(J941="double email",(MATCH(I941,I942:$I$3002,0)),"")</f>
        <v/>
      </c>
      <c r="L941" s="19" t="b">
        <f t="shared" si="187"/>
        <v>0</v>
      </c>
      <c r="M941" s="20" t="str">
        <f>IF(ISBLANK('Klanten gegevens'!E878),"",TRIM('Klanten gegevens'!E878))</f>
        <v>ja</v>
      </c>
      <c r="N941" s="19" t="str">
        <f t="shared" si="188"/>
        <v/>
      </c>
      <c r="Q941" s="20" t="str">
        <f>IF(ISBLANK('Klanten gegevens'!R878),"",TRIM('Klanten gegevens'!R878))</f>
        <v/>
      </c>
      <c r="R941" s="19" t="str">
        <f t="shared" si="189"/>
        <v/>
      </c>
      <c r="S941" s="19" t="str">
        <f t="shared" si="190"/>
        <v/>
      </c>
      <c r="T941" s="19" t="str">
        <f t="shared" si="191"/>
        <v/>
      </c>
      <c r="U941" s="19" t="str">
        <f t="shared" si="192"/>
        <v/>
      </c>
      <c r="X941" s="20" t="str">
        <f>IF(ISBLANK('Klanten gegevens'!S878),"",TRIM('Klanten gegevens'!S878))</f>
        <v/>
      </c>
      <c r="Y941" s="19" t="str">
        <f t="shared" si="193"/>
        <v/>
      </c>
      <c r="Z941" s="20" t="str">
        <f>IF(ISBLANK('Klanten gegevens'!T878),"",TRIM('Klanten gegevens'!T878))</f>
        <v/>
      </c>
      <c r="AA941" s="19" t="str">
        <f t="shared" si="194"/>
        <v/>
      </c>
    </row>
    <row r="942" spans="1:27" x14ac:dyDescent="0.2">
      <c r="A942" s="19" t="str">
        <f>IF(ISBLANK('Klanten gegevens'!A879),"",TRIM(PROPER('Klanten gegevens'!A879)))</f>
        <v>Patricia</v>
      </c>
      <c r="B942" s="19" t="str">
        <f t="shared" si="182"/>
        <v/>
      </c>
      <c r="C942" s="20" t="str">
        <f>IF(ISBLANK('Klanten gegevens'!B879),"",TRIM(PROPER('Klanten gegevens'!B879)))</f>
        <v>Van De Winkel</v>
      </c>
      <c r="D942" s="19" t="str">
        <f t="shared" si="183"/>
        <v/>
      </c>
      <c r="E942" s="20" t="str">
        <f>IF(ISBLANK('Klanten gegevens'!C879),"",TRIM(PROPER('Klanten gegevens'!C879)))</f>
        <v>232</v>
      </c>
      <c r="F942" s="19" t="str">
        <f t="shared" si="184"/>
        <v/>
      </c>
      <c r="G942" s="19" t="str">
        <f>IF(F942="double ID",(MATCH(E942,E943:$E$3002,0)),"")</f>
        <v/>
      </c>
      <c r="H942" s="19" t="b">
        <f t="shared" si="185"/>
        <v>0</v>
      </c>
      <c r="I942" s="20" t="str">
        <f>IF(ISBLANK('Klanten gegevens'!D879),"",TRIM('Klanten gegevens'!D879))</f>
        <v>patskevdw@gmail.com</v>
      </c>
      <c r="J942" s="19" t="str">
        <f t="shared" si="186"/>
        <v/>
      </c>
      <c r="K942" s="19" t="str">
        <f>IF(J942="double email",(MATCH(I942,I943:$I$3002,0)),"")</f>
        <v/>
      </c>
      <c r="L942" s="19" t="b">
        <f t="shared" si="187"/>
        <v>0</v>
      </c>
      <c r="M942" s="20" t="str">
        <f>IF(ISBLANK('Klanten gegevens'!E879),"",TRIM('Klanten gegevens'!E879))</f>
        <v>ja</v>
      </c>
      <c r="N942" s="19" t="str">
        <f t="shared" si="188"/>
        <v/>
      </c>
      <c r="Q942" s="20" t="str">
        <f>IF(ISBLANK('Klanten gegevens'!R879),"",TRIM('Klanten gegevens'!R879))</f>
        <v/>
      </c>
      <c r="R942" s="19" t="str">
        <f t="shared" si="189"/>
        <v/>
      </c>
      <c r="S942" s="19" t="str">
        <f t="shared" si="190"/>
        <v/>
      </c>
      <c r="T942" s="19" t="str">
        <f t="shared" si="191"/>
        <v/>
      </c>
      <c r="U942" s="19" t="str">
        <f t="shared" si="192"/>
        <v/>
      </c>
      <c r="X942" s="20" t="str">
        <f>IF(ISBLANK('Klanten gegevens'!S879),"",TRIM('Klanten gegevens'!S879))</f>
        <v/>
      </c>
      <c r="Y942" s="19" t="str">
        <f t="shared" si="193"/>
        <v/>
      </c>
      <c r="Z942" s="20" t="str">
        <f>IF(ISBLANK('Klanten gegevens'!T879),"",TRIM('Klanten gegevens'!T879))</f>
        <v/>
      </c>
      <c r="AA942" s="19" t="str">
        <f t="shared" si="194"/>
        <v/>
      </c>
    </row>
    <row r="943" spans="1:27" x14ac:dyDescent="0.2">
      <c r="A943" s="19" t="str">
        <f>IF(ISBLANK('Klanten gegevens'!A880),"",TRIM(PROPER('Klanten gegevens'!A880)))</f>
        <v>Patricia</v>
      </c>
      <c r="B943" s="19" t="str">
        <f t="shared" si="182"/>
        <v/>
      </c>
      <c r="C943" s="20" t="str">
        <f>IF(ISBLANK('Klanten gegevens'!B880),"",TRIM(PROPER('Klanten gegevens'!B880)))</f>
        <v>Arama</v>
      </c>
      <c r="D943" s="19" t="str">
        <f t="shared" si="183"/>
        <v/>
      </c>
      <c r="E943" s="20" t="str">
        <f>IF(ISBLANK('Klanten gegevens'!C880),"",TRIM(PROPER('Klanten gegevens'!C880)))</f>
        <v>298</v>
      </c>
      <c r="F943" s="19" t="str">
        <f t="shared" si="184"/>
        <v/>
      </c>
      <c r="G943" s="19" t="str">
        <f>IF(F943="double ID",(MATCH(E943,E944:$E$3002,0)),"")</f>
        <v/>
      </c>
      <c r="H943" s="19" t="b">
        <f t="shared" si="185"/>
        <v>0</v>
      </c>
      <c r="I943" s="20" t="str">
        <f>IF(ISBLANK('Klanten gegevens'!D880),"",TRIM('Klanten gegevens'!D880))</f>
        <v>arama.patricia@yahoo.com</v>
      </c>
      <c r="J943" s="19" t="str">
        <f t="shared" si="186"/>
        <v/>
      </c>
      <c r="K943" s="19" t="str">
        <f>IF(J943="double email",(MATCH(I943,I944:$I$3002,0)),"")</f>
        <v/>
      </c>
      <c r="L943" s="19" t="b">
        <f t="shared" si="187"/>
        <v>0</v>
      </c>
      <c r="M943" s="20" t="str">
        <f>IF(ISBLANK('Klanten gegevens'!E880),"",TRIM('Klanten gegevens'!E880))</f>
        <v>ja</v>
      </c>
      <c r="N943" s="19" t="str">
        <f t="shared" si="188"/>
        <v/>
      </c>
      <c r="Q943" s="20" t="str">
        <f>IF(ISBLANK('Klanten gegevens'!R880),"",TRIM('Klanten gegevens'!R880))</f>
        <v/>
      </c>
      <c r="R943" s="19" t="str">
        <f t="shared" si="189"/>
        <v/>
      </c>
      <c r="S943" s="19" t="str">
        <f t="shared" si="190"/>
        <v/>
      </c>
      <c r="T943" s="19" t="str">
        <f t="shared" si="191"/>
        <v/>
      </c>
      <c r="U943" s="19" t="str">
        <f t="shared" si="192"/>
        <v/>
      </c>
      <c r="X943" s="20" t="str">
        <f>IF(ISBLANK('Klanten gegevens'!S880),"",TRIM('Klanten gegevens'!S880))</f>
        <v/>
      </c>
      <c r="Y943" s="19" t="str">
        <f t="shared" si="193"/>
        <v/>
      </c>
      <c r="Z943" s="20" t="str">
        <f>IF(ISBLANK('Klanten gegevens'!T880),"",TRIM('Klanten gegevens'!T880))</f>
        <v/>
      </c>
      <c r="AA943" s="19" t="str">
        <f t="shared" si="194"/>
        <v/>
      </c>
    </row>
    <row r="944" spans="1:27" x14ac:dyDescent="0.2">
      <c r="A944" s="19" t="str">
        <f>IF(ISBLANK('Klanten gegevens'!A881),"",TRIM(PROPER('Klanten gegevens'!A881)))</f>
        <v>Patricia</v>
      </c>
      <c r="B944" s="19" t="str">
        <f t="shared" si="182"/>
        <v/>
      </c>
      <c r="C944" s="20" t="str">
        <f>IF(ISBLANK('Klanten gegevens'!B881),"",TRIM(PROPER('Klanten gegevens'!B881)))</f>
        <v>Hamelers</v>
      </c>
      <c r="D944" s="19" t="str">
        <f t="shared" si="183"/>
        <v/>
      </c>
      <c r="E944" s="20" t="str">
        <f>IF(ISBLANK('Klanten gegevens'!C881),"",TRIM(PROPER('Klanten gegevens'!C881)))</f>
        <v>679</v>
      </c>
      <c r="F944" s="19" t="str">
        <f t="shared" si="184"/>
        <v/>
      </c>
      <c r="G944" s="19" t="str">
        <f>IF(F944="double ID",(MATCH(E944,E945:$E$3002,0)),"")</f>
        <v/>
      </c>
      <c r="H944" s="19" t="b">
        <f t="shared" si="185"/>
        <v>0</v>
      </c>
      <c r="I944" s="20" t="str">
        <f>IF(ISBLANK('Klanten gegevens'!D881),"",TRIM('Klanten gegevens'!D881))</f>
        <v>hamelers37@hotmail.com</v>
      </c>
      <c r="J944" s="19" t="str">
        <f t="shared" si="186"/>
        <v/>
      </c>
      <c r="K944" s="19" t="str">
        <f>IF(J944="double email",(MATCH(I944,I945:$I$3002,0)),"")</f>
        <v/>
      </c>
      <c r="L944" s="19" t="b">
        <f t="shared" si="187"/>
        <v>0</v>
      </c>
      <c r="M944" s="20" t="str">
        <f>IF(ISBLANK('Klanten gegevens'!E881),"",TRIM('Klanten gegevens'!E881))</f>
        <v>ja</v>
      </c>
      <c r="N944" s="19" t="str">
        <f t="shared" si="188"/>
        <v/>
      </c>
      <c r="Q944" s="20" t="str">
        <f>IF(ISBLANK('Klanten gegevens'!R881),"",TRIM('Klanten gegevens'!R881))</f>
        <v/>
      </c>
      <c r="R944" s="19" t="str">
        <f t="shared" si="189"/>
        <v/>
      </c>
      <c r="S944" s="19" t="str">
        <f t="shared" si="190"/>
        <v/>
      </c>
      <c r="T944" s="19" t="str">
        <f t="shared" si="191"/>
        <v/>
      </c>
      <c r="U944" s="19" t="str">
        <f t="shared" si="192"/>
        <v/>
      </c>
      <c r="X944" s="20" t="str">
        <f>IF(ISBLANK('Klanten gegevens'!S881),"",TRIM('Klanten gegevens'!S881))</f>
        <v/>
      </c>
      <c r="Y944" s="19" t="str">
        <f t="shared" si="193"/>
        <v/>
      </c>
      <c r="Z944" s="20" t="str">
        <f>IF(ISBLANK('Klanten gegevens'!T881),"",TRIM('Klanten gegevens'!T881))</f>
        <v/>
      </c>
      <c r="AA944" s="19" t="str">
        <f t="shared" si="194"/>
        <v/>
      </c>
    </row>
    <row r="945" spans="1:27" x14ac:dyDescent="0.2">
      <c r="A945" s="19" t="str">
        <f>IF(ISBLANK('Klanten gegevens'!A882),"",TRIM(PROPER('Klanten gegevens'!A882)))</f>
        <v>Patricia</v>
      </c>
      <c r="B945" s="19" t="str">
        <f t="shared" si="182"/>
        <v/>
      </c>
      <c r="C945" s="20" t="str">
        <f>IF(ISBLANK('Klanten gegevens'!B882),"",TRIM(PROPER('Klanten gegevens'!B882)))</f>
        <v>Vrijns</v>
      </c>
      <c r="D945" s="19" t="str">
        <f t="shared" si="183"/>
        <v/>
      </c>
      <c r="E945" s="20" t="str">
        <f>IF(ISBLANK('Klanten gegevens'!C882),"",TRIM(PROPER('Klanten gegevens'!C882)))</f>
        <v>1413</v>
      </c>
      <c r="F945" s="19" t="str">
        <f t="shared" si="184"/>
        <v/>
      </c>
      <c r="G945" s="19" t="str">
        <f>IF(F945="double ID",(MATCH(E945,E946:$E$3002,0)),"")</f>
        <v/>
      </c>
      <c r="H945" s="19" t="b">
        <f t="shared" si="185"/>
        <v>0</v>
      </c>
      <c r="I945" s="20" t="str">
        <f>IF(ISBLANK('Klanten gegevens'!D882),"",TRIM('Klanten gegevens'!D882))</f>
        <v>patricia.vrijns@gmail.com</v>
      </c>
      <c r="J945" s="19" t="str">
        <f t="shared" si="186"/>
        <v/>
      </c>
      <c r="K945" s="19" t="str">
        <f>IF(J945="double email",(MATCH(I945,I946:$I$3002,0)),"")</f>
        <v/>
      </c>
      <c r="L945" s="19" t="b">
        <f t="shared" si="187"/>
        <v>0</v>
      </c>
      <c r="M945" s="20" t="str">
        <f>IF(ISBLANK('Klanten gegevens'!E882),"",TRIM('Klanten gegevens'!E882))</f>
        <v>ja</v>
      </c>
      <c r="N945" s="19" t="str">
        <f t="shared" si="188"/>
        <v/>
      </c>
      <c r="Q945" s="20" t="str">
        <f>IF(ISBLANK('Klanten gegevens'!R882),"",TRIM('Klanten gegevens'!R882))</f>
        <v/>
      </c>
      <c r="R945" s="19" t="str">
        <f t="shared" si="189"/>
        <v/>
      </c>
      <c r="S945" s="19" t="str">
        <f t="shared" si="190"/>
        <v/>
      </c>
      <c r="T945" s="19" t="str">
        <f t="shared" si="191"/>
        <v/>
      </c>
      <c r="U945" s="19" t="str">
        <f t="shared" si="192"/>
        <v/>
      </c>
      <c r="X945" s="20" t="str">
        <f>IF(ISBLANK('Klanten gegevens'!S882),"",TRIM('Klanten gegevens'!S882))</f>
        <v/>
      </c>
      <c r="Y945" s="19" t="str">
        <f t="shared" si="193"/>
        <v/>
      </c>
      <c r="Z945" s="20" t="str">
        <f>IF(ISBLANK('Klanten gegevens'!T882),"",TRIM('Klanten gegevens'!T882))</f>
        <v/>
      </c>
      <c r="AA945" s="19" t="str">
        <f t="shared" si="194"/>
        <v/>
      </c>
    </row>
    <row r="946" spans="1:27" x14ac:dyDescent="0.2">
      <c r="A946" s="19" t="str">
        <f>IF(ISBLANK('Klanten gegevens'!A883),"",TRIM(PROPER('Klanten gegevens'!A883)))</f>
        <v>Patrick</v>
      </c>
      <c r="B946" s="19" t="str">
        <f t="shared" si="182"/>
        <v/>
      </c>
      <c r="C946" s="20" t="str">
        <f>IF(ISBLANK('Klanten gegevens'!B883),"",TRIM(PROPER('Klanten gegevens'!B883)))</f>
        <v>Blondeel</v>
      </c>
      <c r="D946" s="19" t="str">
        <f t="shared" si="183"/>
        <v/>
      </c>
      <c r="E946" s="20" t="str">
        <f>IF(ISBLANK('Klanten gegevens'!C883),"",TRIM(PROPER('Klanten gegevens'!C883)))</f>
        <v>21</v>
      </c>
      <c r="F946" s="19" t="str">
        <f t="shared" si="184"/>
        <v/>
      </c>
      <c r="G946" s="19" t="str">
        <f>IF(F946="double ID",(MATCH(E946,E947:$E$3002,0)),"")</f>
        <v/>
      </c>
      <c r="H946" s="19" t="b">
        <f t="shared" si="185"/>
        <v>0</v>
      </c>
      <c r="I946" s="20" t="str">
        <f>IF(ISBLANK('Klanten gegevens'!D883),"",TRIM('Klanten gegevens'!D883))</f>
        <v>patrick.blondeel4@gmail.com</v>
      </c>
      <c r="J946" s="19" t="str">
        <f t="shared" si="186"/>
        <v/>
      </c>
      <c r="K946" s="19" t="str">
        <f>IF(J946="double email",(MATCH(I946,I947:$I$3002,0)),"")</f>
        <v/>
      </c>
      <c r="L946" s="19" t="b">
        <f t="shared" si="187"/>
        <v>0</v>
      </c>
      <c r="M946" s="20" t="str">
        <f>IF(ISBLANK('Klanten gegevens'!E883),"",TRIM('Klanten gegevens'!E883))</f>
        <v>ja</v>
      </c>
      <c r="N946" s="19" t="str">
        <f t="shared" si="188"/>
        <v/>
      </c>
      <c r="Q946" s="20" t="str">
        <f>IF(ISBLANK('Klanten gegevens'!R883),"",TRIM('Klanten gegevens'!R883))</f>
        <v/>
      </c>
      <c r="R946" s="19" t="str">
        <f t="shared" si="189"/>
        <v/>
      </c>
      <c r="S946" s="19" t="str">
        <f t="shared" si="190"/>
        <v/>
      </c>
      <c r="T946" s="19" t="str">
        <f t="shared" si="191"/>
        <v/>
      </c>
      <c r="U946" s="19" t="str">
        <f t="shared" si="192"/>
        <v/>
      </c>
      <c r="X946" s="20" t="str">
        <f>IF(ISBLANK('Klanten gegevens'!S883),"",TRIM('Klanten gegevens'!S883))</f>
        <v/>
      </c>
      <c r="Y946" s="19" t="str">
        <f t="shared" si="193"/>
        <v/>
      </c>
      <c r="Z946" s="20" t="str">
        <f>IF(ISBLANK('Klanten gegevens'!T883),"",TRIM('Klanten gegevens'!T883))</f>
        <v/>
      </c>
      <c r="AA946" s="19" t="str">
        <f t="shared" si="194"/>
        <v/>
      </c>
    </row>
    <row r="947" spans="1:27" x14ac:dyDescent="0.2">
      <c r="A947" s="19" t="str">
        <f>IF(ISBLANK('Klanten gegevens'!A884),"",TRIM(PROPER('Klanten gegevens'!A884)))</f>
        <v>Patrick</v>
      </c>
      <c r="B947" s="19" t="str">
        <f t="shared" si="182"/>
        <v/>
      </c>
      <c r="C947" s="20" t="str">
        <f>IF(ISBLANK('Klanten gegevens'!B884),"",TRIM(PROPER('Klanten gegevens'!B884)))</f>
        <v>Remmen</v>
      </c>
      <c r="D947" s="19" t="str">
        <f t="shared" si="183"/>
        <v/>
      </c>
      <c r="E947" s="20" t="str">
        <f>IF(ISBLANK('Klanten gegevens'!C884),"",TRIM(PROPER('Klanten gegevens'!C884)))</f>
        <v>168</v>
      </c>
      <c r="F947" s="19" t="str">
        <f t="shared" si="184"/>
        <v/>
      </c>
      <c r="G947" s="19" t="str">
        <f>IF(F947="double ID",(MATCH(E947,E948:$E$3002,0)),"")</f>
        <v/>
      </c>
      <c r="H947" s="19" t="b">
        <f t="shared" si="185"/>
        <v>0</v>
      </c>
      <c r="I947" s="20" t="str">
        <f>IF(ISBLANK('Klanten gegevens'!D884),"",TRIM('Klanten gegevens'!D884))</f>
        <v>pjr.remmen@gmail.com</v>
      </c>
      <c r="J947" s="19" t="str">
        <f t="shared" si="186"/>
        <v/>
      </c>
      <c r="K947" s="19" t="str">
        <f>IF(J947="double email",(MATCH(I947,I948:$I$3002,0)),"")</f>
        <v/>
      </c>
      <c r="L947" s="19" t="b">
        <f t="shared" si="187"/>
        <v>0</v>
      </c>
      <c r="M947" s="20" t="str">
        <f>IF(ISBLANK('Klanten gegevens'!E884),"",TRIM('Klanten gegevens'!E884))</f>
        <v>ja</v>
      </c>
      <c r="N947" s="19" t="str">
        <f t="shared" si="188"/>
        <v/>
      </c>
      <c r="Q947" s="20" t="str">
        <f>IF(ISBLANK('Klanten gegevens'!R884),"",TRIM('Klanten gegevens'!R884))</f>
        <v/>
      </c>
      <c r="R947" s="19" t="str">
        <f t="shared" si="189"/>
        <v/>
      </c>
      <c r="S947" s="19" t="str">
        <f t="shared" si="190"/>
        <v/>
      </c>
      <c r="T947" s="19" t="str">
        <f t="shared" si="191"/>
        <v/>
      </c>
      <c r="U947" s="19" t="str">
        <f t="shared" si="192"/>
        <v/>
      </c>
      <c r="X947" s="20" t="str">
        <f>IF(ISBLANK('Klanten gegevens'!S884),"",TRIM('Klanten gegevens'!S884))</f>
        <v/>
      </c>
      <c r="Y947" s="19" t="str">
        <f t="shared" si="193"/>
        <v/>
      </c>
      <c r="Z947" s="20" t="str">
        <f>IF(ISBLANK('Klanten gegevens'!T884),"",TRIM('Klanten gegevens'!T884))</f>
        <v/>
      </c>
      <c r="AA947" s="19" t="str">
        <f t="shared" si="194"/>
        <v/>
      </c>
    </row>
    <row r="948" spans="1:27" x14ac:dyDescent="0.2">
      <c r="A948" s="19" t="str">
        <f>IF(ISBLANK('Klanten gegevens'!A885),"",TRIM(PROPER('Klanten gegevens'!A885)))</f>
        <v>Patrick</v>
      </c>
      <c r="B948" s="19" t="str">
        <f t="shared" si="182"/>
        <v/>
      </c>
      <c r="C948" s="20" t="str">
        <f>IF(ISBLANK('Klanten gegevens'!B885),"",TRIM(PROPER('Klanten gegevens'!B885)))</f>
        <v>Boosten</v>
      </c>
      <c r="D948" s="19" t="str">
        <f t="shared" si="183"/>
        <v/>
      </c>
      <c r="E948" s="20" t="str">
        <f>IF(ISBLANK('Klanten gegevens'!C885),"",TRIM(PROPER('Klanten gegevens'!C885)))</f>
        <v>373</v>
      </c>
      <c r="F948" s="19" t="str">
        <f t="shared" si="184"/>
        <v/>
      </c>
      <c r="G948" s="19" t="str">
        <f>IF(F948="double ID",(MATCH(E948,E949:$E$3002,0)),"")</f>
        <v/>
      </c>
      <c r="H948" s="19" t="b">
        <f t="shared" si="185"/>
        <v>0</v>
      </c>
      <c r="I948" s="20" t="str">
        <f>IF(ISBLANK('Klanten gegevens'!D885),"",TRIM('Klanten gegevens'!D885))</f>
        <v>Patrick--b@hotmail.com</v>
      </c>
      <c r="J948" s="19" t="str">
        <f t="shared" si="186"/>
        <v/>
      </c>
      <c r="K948" s="19" t="str">
        <f>IF(J948="double email",(MATCH(I948,I949:$I$3002,0)),"")</f>
        <v/>
      </c>
      <c r="L948" s="19" t="b">
        <f t="shared" si="187"/>
        <v>0</v>
      </c>
      <c r="M948" s="20" t="str">
        <f>IF(ISBLANK('Klanten gegevens'!E885),"",TRIM('Klanten gegevens'!E885))</f>
        <v>ja</v>
      </c>
      <c r="N948" s="19" t="str">
        <f t="shared" si="188"/>
        <v/>
      </c>
      <c r="Q948" s="20" t="str">
        <f>IF(ISBLANK('Klanten gegevens'!R885),"",TRIM('Klanten gegevens'!R885))</f>
        <v/>
      </c>
      <c r="R948" s="19" t="str">
        <f t="shared" si="189"/>
        <v/>
      </c>
      <c r="S948" s="19" t="str">
        <f t="shared" si="190"/>
        <v/>
      </c>
      <c r="T948" s="19" t="str">
        <f t="shared" si="191"/>
        <v/>
      </c>
      <c r="U948" s="19" t="str">
        <f t="shared" si="192"/>
        <v/>
      </c>
      <c r="X948" s="20" t="str">
        <f>IF(ISBLANK('Klanten gegevens'!S885),"",TRIM('Klanten gegevens'!S885))</f>
        <v/>
      </c>
      <c r="Y948" s="19" t="str">
        <f t="shared" si="193"/>
        <v/>
      </c>
      <c r="Z948" s="20" t="str">
        <f>IF(ISBLANK('Klanten gegevens'!T885),"",TRIM('Klanten gegevens'!T885))</f>
        <v/>
      </c>
      <c r="AA948" s="19" t="str">
        <f t="shared" si="194"/>
        <v/>
      </c>
    </row>
    <row r="949" spans="1:27" x14ac:dyDescent="0.2">
      <c r="A949" s="19" t="str">
        <f>IF(ISBLANK('Klanten gegevens'!A886),"",TRIM(PROPER('Klanten gegevens'!A886)))</f>
        <v>Patrick</v>
      </c>
      <c r="B949" s="19" t="str">
        <f t="shared" si="182"/>
        <v/>
      </c>
      <c r="C949" s="20" t="str">
        <f>IF(ISBLANK('Klanten gegevens'!B886),"",TRIM(PROPER('Klanten gegevens'!B886)))</f>
        <v>Legain</v>
      </c>
      <c r="D949" s="19" t="str">
        <f t="shared" si="183"/>
        <v/>
      </c>
      <c r="E949" s="20" t="str">
        <f>IF(ISBLANK('Klanten gegevens'!C886),"",TRIM(PROPER('Klanten gegevens'!C886)))</f>
        <v>1414</v>
      </c>
      <c r="F949" s="19" t="str">
        <f t="shared" si="184"/>
        <v/>
      </c>
      <c r="G949" s="19" t="str">
        <f>IF(F949="double ID",(MATCH(E949,E950:$E$3002,0)),"")</f>
        <v/>
      </c>
      <c r="H949" s="19" t="b">
        <f t="shared" si="185"/>
        <v>0</v>
      </c>
      <c r="I949" s="20" t="str">
        <f>IF(ISBLANK('Klanten gegevens'!D886),"",TRIM('Klanten gegevens'!D886))</f>
        <v>info@patlegain.com</v>
      </c>
      <c r="J949" s="19" t="str">
        <f t="shared" si="186"/>
        <v/>
      </c>
      <c r="K949" s="19" t="str">
        <f>IF(J949="double email",(MATCH(I949,I950:$I$3002,0)),"")</f>
        <v/>
      </c>
      <c r="L949" s="19" t="b">
        <f t="shared" si="187"/>
        <v>0</v>
      </c>
      <c r="M949" s="20" t="str">
        <f>IF(ISBLANK('Klanten gegevens'!E886),"",TRIM('Klanten gegevens'!E886))</f>
        <v>ja</v>
      </c>
      <c r="N949" s="19" t="str">
        <f t="shared" si="188"/>
        <v/>
      </c>
      <c r="Q949" s="20" t="str">
        <f>IF(ISBLANK('Klanten gegevens'!R886),"",TRIM('Klanten gegevens'!R886))</f>
        <v/>
      </c>
      <c r="R949" s="19" t="str">
        <f t="shared" si="189"/>
        <v/>
      </c>
      <c r="S949" s="19" t="str">
        <f t="shared" si="190"/>
        <v/>
      </c>
      <c r="T949" s="19" t="str">
        <f t="shared" si="191"/>
        <v/>
      </c>
      <c r="U949" s="19" t="str">
        <f t="shared" si="192"/>
        <v/>
      </c>
      <c r="X949" s="20" t="str">
        <f>IF(ISBLANK('Klanten gegevens'!S886),"",TRIM('Klanten gegevens'!S886))</f>
        <v/>
      </c>
      <c r="Y949" s="19" t="str">
        <f t="shared" si="193"/>
        <v/>
      </c>
      <c r="Z949" s="20" t="str">
        <f>IF(ISBLANK('Klanten gegevens'!T886),"",TRIM('Klanten gegevens'!T886))</f>
        <v/>
      </c>
      <c r="AA949" s="19" t="str">
        <f t="shared" si="194"/>
        <v/>
      </c>
    </row>
    <row r="950" spans="1:27" x14ac:dyDescent="0.2">
      <c r="A950" s="19" t="str">
        <f>IF(ISBLANK('Klanten gegevens'!A887),"",TRIM(PROPER('Klanten gegevens'!A887)))</f>
        <v>Patrick</v>
      </c>
      <c r="B950" s="19" t="str">
        <f t="shared" si="182"/>
        <v/>
      </c>
      <c r="C950" s="20" t="str">
        <f>IF(ISBLANK('Klanten gegevens'!B887),"",TRIM(PROPER('Klanten gegevens'!B887)))</f>
        <v>Overberg</v>
      </c>
      <c r="D950" s="19" t="str">
        <f t="shared" si="183"/>
        <v/>
      </c>
      <c r="E950" s="20" t="str">
        <f>IF(ISBLANK('Klanten gegevens'!C887),"",TRIM(PROPER('Klanten gegevens'!C887)))</f>
        <v>1415</v>
      </c>
      <c r="F950" s="19" t="str">
        <f t="shared" si="184"/>
        <v/>
      </c>
      <c r="G950" s="19" t="str">
        <f>IF(F950="double ID",(MATCH(E950,E951:$E$3002,0)),"")</f>
        <v/>
      </c>
      <c r="H950" s="19" t="b">
        <f t="shared" si="185"/>
        <v>0</v>
      </c>
      <c r="I950" s="20" t="str">
        <f>IF(ISBLANK('Klanten gegevens'!D887),"",TRIM('Klanten gegevens'!D887))</f>
        <v>patrick.overberg@gmail.com</v>
      </c>
      <c r="J950" s="19" t="str">
        <f t="shared" si="186"/>
        <v/>
      </c>
      <c r="K950" s="19" t="str">
        <f>IF(J950="double email",(MATCH(I950,I951:$I$3002,0)),"")</f>
        <v/>
      </c>
      <c r="L950" s="19" t="b">
        <f t="shared" si="187"/>
        <v>0</v>
      </c>
      <c r="M950" s="20" t="str">
        <f>IF(ISBLANK('Klanten gegevens'!E887),"",TRIM('Klanten gegevens'!E887))</f>
        <v>ja</v>
      </c>
      <c r="N950" s="19" t="str">
        <f t="shared" si="188"/>
        <v/>
      </c>
      <c r="Q950" s="20" t="str">
        <f>IF(ISBLANK('Klanten gegevens'!R887),"",TRIM('Klanten gegevens'!R887))</f>
        <v/>
      </c>
      <c r="R950" s="19" t="str">
        <f t="shared" si="189"/>
        <v/>
      </c>
      <c r="S950" s="19" t="str">
        <f t="shared" si="190"/>
        <v/>
      </c>
      <c r="T950" s="19" t="str">
        <f t="shared" si="191"/>
        <v/>
      </c>
      <c r="U950" s="19" t="str">
        <f t="shared" si="192"/>
        <v/>
      </c>
      <c r="X950" s="20" t="str">
        <f>IF(ISBLANK('Klanten gegevens'!S887),"",TRIM('Klanten gegevens'!S887))</f>
        <v/>
      </c>
      <c r="Y950" s="19" t="str">
        <f t="shared" si="193"/>
        <v/>
      </c>
      <c r="Z950" s="20" t="str">
        <f>IF(ISBLANK('Klanten gegevens'!T887),"",TRIM('Klanten gegevens'!T887))</f>
        <v/>
      </c>
      <c r="AA950" s="19" t="str">
        <f t="shared" si="194"/>
        <v/>
      </c>
    </row>
    <row r="951" spans="1:27" x14ac:dyDescent="0.2">
      <c r="A951" s="19" t="str">
        <f>IF(ISBLANK('Klanten gegevens'!A888),"",TRIM(PROPER('Klanten gegevens'!A888)))</f>
        <v>Patrick</v>
      </c>
      <c r="B951" s="19" t="str">
        <f t="shared" si="182"/>
        <v/>
      </c>
      <c r="C951" s="20" t="str">
        <f>IF(ISBLANK('Klanten gegevens'!B888),"",TRIM(PROPER('Klanten gegevens'!B888)))</f>
        <v>Proesmans</v>
      </c>
      <c r="D951" s="19" t="str">
        <f t="shared" si="183"/>
        <v/>
      </c>
      <c r="E951" s="20" t="str">
        <f>IF(ISBLANK('Klanten gegevens'!C888),"",TRIM(PROPER('Klanten gegevens'!C888)))</f>
        <v>1416</v>
      </c>
      <c r="F951" s="19" t="str">
        <f t="shared" si="184"/>
        <v/>
      </c>
      <c r="G951" s="19" t="str">
        <f>IF(F951="double ID",(MATCH(E951,E952:$E$3002,0)),"")</f>
        <v/>
      </c>
      <c r="H951" s="19" t="b">
        <f t="shared" si="185"/>
        <v>0</v>
      </c>
      <c r="I951" s="20" t="str">
        <f>IF(ISBLANK('Klanten gegevens'!D888),"",TRIM('Klanten gegevens'!D888))</f>
        <v>patrick.proesmans@gmail.com</v>
      </c>
      <c r="J951" s="19" t="str">
        <f t="shared" si="186"/>
        <v/>
      </c>
      <c r="K951" s="19" t="str">
        <f>IF(J951="double email",(MATCH(I951,I952:$I$3002,0)),"")</f>
        <v/>
      </c>
      <c r="L951" s="19" t="b">
        <f t="shared" si="187"/>
        <v>0</v>
      </c>
      <c r="M951" s="20" t="str">
        <f>IF(ISBLANK('Klanten gegevens'!E888),"",TRIM('Klanten gegevens'!E888))</f>
        <v>ja</v>
      </c>
      <c r="N951" s="19" t="str">
        <f t="shared" si="188"/>
        <v/>
      </c>
      <c r="Q951" s="20" t="str">
        <f>IF(ISBLANK('Klanten gegevens'!R888),"",TRIM('Klanten gegevens'!R888))</f>
        <v/>
      </c>
      <c r="R951" s="19" t="str">
        <f t="shared" si="189"/>
        <v/>
      </c>
      <c r="S951" s="19" t="str">
        <f t="shared" si="190"/>
        <v/>
      </c>
      <c r="T951" s="19" t="str">
        <f t="shared" si="191"/>
        <v/>
      </c>
      <c r="U951" s="19" t="str">
        <f t="shared" si="192"/>
        <v/>
      </c>
      <c r="X951" s="20" t="str">
        <f>IF(ISBLANK('Klanten gegevens'!S888),"",TRIM('Klanten gegevens'!S888))</f>
        <v/>
      </c>
      <c r="Y951" s="19" t="str">
        <f t="shared" si="193"/>
        <v/>
      </c>
      <c r="Z951" s="20" t="str">
        <f>IF(ISBLANK('Klanten gegevens'!T888),"",TRIM('Klanten gegevens'!T888))</f>
        <v/>
      </c>
      <c r="AA951" s="19" t="str">
        <f t="shared" si="194"/>
        <v/>
      </c>
    </row>
    <row r="952" spans="1:27" x14ac:dyDescent="0.2">
      <c r="A952" s="19" t="str">
        <f>IF(ISBLANK('Klanten gegevens'!A889),"",TRIM(PROPER('Klanten gegevens'!A889)))</f>
        <v>Patrick</v>
      </c>
      <c r="B952" s="19" t="str">
        <f t="shared" si="182"/>
        <v/>
      </c>
      <c r="C952" s="20" t="str">
        <f>IF(ISBLANK('Klanten gegevens'!B889),"",TRIM(PROPER('Klanten gegevens'!B889)))</f>
        <v>Van De Camp</v>
      </c>
      <c r="D952" s="19" t="str">
        <f t="shared" si="183"/>
        <v/>
      </c>
      <c r="E952" s="20" t="str">
        <f>IF(ISBLANK('Klanten gegevens'!C889),"",TRIM(PROPER('Klanten gegevens'!C889)))</f>
        <v>1417</v>
      </c>
      <c r="F952" s="19" t="str">
        <f t="shared" si="184"/>
        <v/>
      </c>
      <c r="G952" s="19" t="str">
        <f>IF(F952="double ID",(MATCH(E952,E953:$E$3002,0)),"")</f>
        <v/>
      </c>
      <c r="H952" s="19" t="b">
        <f t="shared" si="185"/>
        <v>0</v>
      </c>
      <c r="I952" s="20" t="str">
        <f>IF(ISBLANK('Klanten gegevens'!D889),"",TRIM('Klanten gegevens'!D889))</f>
        <v>drs.patty@gmail.com</v>
      </c>
      <c r="J952" s="19" t="str">
        <f t="shared" si="186"/>
        <v/>
      </c>
      <c r="K952" s="19" t="str">
        <f>IF(J952="double email",(MATCH(I952,I953:$I$3002,0)),"")</f>
        <v/>
      </c>
      <c r="L952" s="19" t="b">
        <f t="shared" si="187"/>
        <v>0</v>
      </c>
      <c r="M952" s="20" t="str">
        <f>IF(ISBLANK('Klanten gegevens'!E889),"",TRIM('Klanten gegevens'!E889))</f>
        <v>ja</v>
      </c>
      <c r="N952" s="19" t="str">
        <f t="shared" si="188"/>
        <v/>
      </c>
      <c r="Q952" s="20" t="str">
        <f>IF(ISBLANK('Klanten gegevens'!R889),"",TRIM('Klanten gegevens'!R889))</f>
        <v/>
      </c>
      <c r="R952" s="19" t="str">
        <f t="shared" si="189"/>
        <v/>
      </c>
      <c r="S952" s="19" t="str">
        <f t="shared" si="190"/>
        <v/>
      </c>
      <c r="T952" s="19" t="str">
        <f t="shared" si="191"/>
        <v/>
      </c>
      <c r="U952" s="19" t="str">
        <f t="shared" si="192"/>
        <v/>
      </c>
      <c r="X952" s="20" t="str">
        <f>IF(ISBLANK('Klanten gegevens'!S889),"",TRIM('Klanten gegevens'!S889))</f>
        <v/>
      </c>
      <c r="Y952" s="19" t="str">
        <f t="shared" si="193"/>
        <v/>
      </c>
      <c r="Z952" s="20" t="str">
        <f>IF(ISBLANK('Klanten gegevens'!T889),"",TRIM('Klanten gegevens'!T889))</f>
        <v/>
      </c>
      <c r="AA952" s="19" t="str">
        <f t="shared" si="194"/>
        <v/>
      </c>
    </row>
    <row r="953" spans="1:27" x14ac:dyDescent="0.2">
      <c r="A953" s="19" t="str">
        <f>IF(ISBLANK('Klanten gegevens'!A890),"",TRIM(PROPER('Klanten gegevens'!A890)))</f>
        <v>Paul</v>
      </c>
      <c r="B953" s="19" t="str">
        <f t="shared" si="182"/>
        <v/>
      </c>
      <c r="C953" s="20" t="str">
        <f>IF(ISBLANK('Klanten gegevens'!B890),"",TRIM(PROPER('Klanten gegevens'!B890)))</f>
        <v>Ubaghs</v>
      </c>
      <c r="D953" s="19" t="str">
        <f t="shared" si="183"/>
        <v/>
      </c>
      <c r="E953" s="20" t="str">
        <f>IF(ISBLANK('Klanten gegevens'!C890),"",TRIM(PROPER('Klanten gegevens'!C890)))</f>
        <v>224</v>
      </c>
      <c r="F953" s="19" t="str">
        <f t="shared" si="184"/>
        <v/>
      </c>
      <c r="G953" s="19" t="str">
        <f>IF(F953="double ID",(MATCH(E953,E954:$E$3002,0)),"")</f>
        <v/>
      </c>
      <c r="H953" s="19" t="b">
        <f t="shared" si="185"/>
        <v>0</v>
      </c>
      <c r="I953" s="20" t="str">
        <f>IF(ISBLANK('Klanten gegevens'!D890),"",TRIM('Klanten gegevens'!D890))</f>
        <v>Pub1609@live.nl</v>
      </c>
      <c r="J953" s="19" t="str">
        <f t="shared" si="186"/>
        <v/>
      </c>
      <c r="K953" s="19" t="str">
        <f>IF(J953="double email",(MATCH(I953,I954:$I$3002,0)),"")</f>
        <v/>
      </c>
      <c r="L953" s="19" t="b">
        <f t="shared" si="187"/>
        <v>0</v>
      </c>
      <c r="M953" s="20" t="str">
        <f>IF(ISBLANK('Klanten gegevens'!E890),"",TRIM('Klanten gegevens'!E890))</f>
        <v>ja</v>
      </c>
      <c r="N953" s="19" t="str">
        <f t="shared" si="188"/>
        <v/>
      </c>
      <c r="Q953" s="20" t="str">
        <f>IF(ISBLANK('Klanten gegevens'!R890),"",TRIM('Klanten gegevens'!R890))</f>
        <v/>
      </c>
      <c r="R953" s="19" t="str">
        <f t="shared" si="189"/>
        <v/>
      </c>
      <c r="S953" s="19" t="str">
        <f t="shared" si="190"/>
        <v/>
      </c>
      <c r="T953" s="19" t="str">
        <f t="shared" si="191"/>
        <v/>
      </c>
      <c r="U953" s="19" t="str">
        <f t="shared" si="192"/>
        <v/>
      </c>
      <c r="X953" s="20" t="str">
        <f>IF(ISBLANK('Klanten gegevens'!S890),"",TRIM('Klanten gegevens'!S890))</f>
        <v/>
      </c>
      <c r="Y953" s="19" t="str">
        <f t="shared" si="193"/>
        <v/>
      </c>
      <c r="Z953" s="20" t="str">
        <f>IF(ISBLANK('Klanten gegevens'!T890),"",TRIM('Klanten gegevens'!T890))</f>
        <v/>
      </c>
      <c r="AA953" s="19" t="str">
        <f t="shared" si="194"/>
        <v/>
      </c>
    </row>
    <row r="954" spans="1:27" x14ac:dyDescent="0.2">
      <c r="A954" s="19" t="str">
        <f>IF(ISBLANK('Klanten gegevens'!A891),"",TRIM(PROPER('Klanten gegevens'!A891)))</f>
        <v>Paul</v>
      </c>
      <c r="B954" s="19" t="str">
        <f t="shared" si="182"/>
        <v/>
      </c>
      <c r="C954" s="20" t="str">
        <f>IF(ISBLANK('Klanten gegevens'!B891),"",TRIM(PROPER('Klanten gegevens'!B891)))</f>
        <v>Konings</v>
      </c>
      <c r="D954" s="19" t="str">
        <f t="shared" si="183"/>
        <v/>
      </c>
      <c r="E954" s="20" t="str">
        <f>IF(ISBLANK('Klanten gegevens'!C891),"",TRIM(PROPER('Klanten gegevens'!C891)))</f>
        <v>1418</v>
      </c>
      <c r="F954" s="19" t="str">
        <f t="shared" si="184"/>
        <v/>
      </c>
      <c r="G954" s="19" t="str">
        <f>IF(F954="double ID",(MATCH(E954,E955:$E$3002,0)),"")</f>
        <v/>
      </c>
      <c r="H954" s="19" t="b">
        <f t="shared" si="185"/>
        <v>0</v>
      </c>
      <c r="I954" s="20" t="str">
        <f>IF(ISBLANK('Klanten gegevens'!D891),"",TRIM('Klanten gegevens'!D891))</f>
        <v>paulkonings@freeler.nl</v>
      </c>
      <c r="J954" s="19" t="str">
        <f t="shared" si="186"/>
        <v/>
      </c>
      <c r="K954" s="19" t="str">
        <f>IF(J954="double email",(MATCH(I954,I955:$I$3002,0)),"")</f>
        <v/>
      </c>
      <c r="L954" s="19" t="b">
        <f t="shared" si="187"/>
        <v>0</v>
      </c>
      <c r="M954" s="20" t="str">
        <f>IF(ISBLANK('Klanten gegevens'!E891),"",TRIM('Klanten gegevens'!E891))</f>
        <v>ja</v>
      </c>
      <c r="N954" s="19" t="str">
        <f t="shared" si="188"/>
        <v/>
      </c>
      <c r="Q954" s="20" t="str">
        <f>IF(ISBLANK('Klanten gegevens'!R891),"",TRIM('Klanten gegevens'!R891))</f>
        <v/>
      </c>
      <c r="R954" s="19" t="str">
        <f t="shared" si="189"/>
        <v/>
      </c>
      <c r="S954" s="19" t="str">
        <f t="shared" si="190"/>
        <v/>
      </c>
      <c r="T954" s="19" t="str">
        <f t="shared" si="191"/>
        <v/>
      </c>
      <c r="U954" s="19" t="str">
        <f t="shared" si="192"/>
        <v/>
      </c>
      <c r="X954" s="20" t="str">
        <f>IF(ISBLANK('Klanten gegevens'!S891),"",TRIM('Klanten gegevens'!S891))</f>
        <v/>
      </c>
      <c r="Y954" s="19" t="str">
        <f t="shared" si="193"/>
        <v/>
      </c>
      <c r="Z954" s="20" t="str">
        <f>IF(ISBLANK('Klanten gegevens'!T891),"",TRIM('Klanten gegevens'!T891))</f>
        <v/>
      </c>
      <c r="AA954" s="19" t="str">
        <f t="shared" si="194"/>
        <v/>
      </c>
    </row>
    <row r="955" spans="1:27" x14ac:dyDescent="0.2">
      <c r="A955" s="19" t="str">
        <f>IF(ISBLANK('Klanten gegevens'!A892),"",TRIM(PROPER('Klanten gegevens'!A892)))</f>
        <v>Paul</v>
      </c>
      <c r="B955" s="19" t="str">
        <f t="shared" si="182"/>
        <v/>
      </c>
      <c r="C955" s="20" t="str">
        <f>IF(ISBLANK('Klanten gegevens'!B892),"",TRIM(PROPER('Klanten gegevens'!B892)))</f>
        <v>Porteners</v>
      </c>
      <c r="D955" s="19" t="str">
        <f t="shared" si="183"/>
        <v/>
      </c>
      <c r="E955" s="20" t="str">
        <f>IF(ISBLANK('Klanten gegevens'!C892),"",TRIM(PROPER('Klanten gegevens'!C892)))</f>
        <v>1419</v>
      </c>
      <c r="F955" s="19" t="str">
        <f t="shared" si="184"/>
        <v/>
      </c>
      <c r="G955" s="19" t="str">
        <f>IF(F955="double ID",(MATCH(E955,E956:$E$3002,0)),"")</f>
        <v/>
      </c>
      <c r="H955" s="19" t="b">
        <f t="shared" si="185"/>
        <v>0</v>
      </c>
      <c r="I955" s="20" t="str">
        <f>IF(ISBLANK('Klanten gegevens'!D892),"",TRIM('Klanten gegevens'!D892))</f>
        <v>paul.porteners@outlook.com</v>
      </c>
      <c r="J955" s="19" t="str">
        <f t="shared" si="186"/>
        <v/>
      </c>
      <c r="K955" s="19" t="str">
        <f>IF(J955="double email",(MATCH(I955,I956:$I$3002,0)),"")</f>
        <v/>
      </c>
      <c r="L955" s="19" t="b">
        <f t="shared" si="187"/>
        <v>0</v>
      </c>
      <c r="M955" s="20" t="str">
        <f>IF(ISBLANK('Klanten gegevens'!E892),"",TRIM('Klanten gegevens'!E892))</f>
        <v>ja</v>
      </c>
      <c r="N955" s="19" t="str">
        <f t="shared" si="188"/>
        <v/>
      </c>
      <c r="Q955" s="20" t="str">
        <f>IF(ISBLANK('Klanten gegevens'!R892),"",TRIM('Klanten gegevens'!R892))</f>
        <v/>
      </c>
      <c r="R955" s="19" t="str">
        <f t="shared" si="189"/>
        <v/>
      </c>
      <c r="S955" s="19" t="str">
        <f t="shared" si="190"/>
        <v/>
      </c>
      <c r="T955" s="19" t="str">
        <f t="shared" si="191"/>
        <v/>
      </c>
      <c r="U955" s="19" t="str">
        <f t="shared" si="192"/>
        <v/>
      </c>
      <c r="X955" s="20" t="str">
        <f>IF(ISBLANK('Klanten gegevens'!S892),"",TRIM('Klanten gegevens'!S892))</f>
        <v/>
      </c>
      <c r="Y955" s="19" t="str">
        <f t="shared" si="193"/>
        <v/>
      </c>
      <c r="Z955" s="20" t="str">
        <f>IF(ISBLANK('Klanten gegevens'!T892),"",TRIM('Klanten gegevens'!T892))</f>
        <v/>
      </c>
      <c r="AA955" s="19" t="str">
        <f t="shared" si="194"/>
        <v/>
      </c>
    </row>
    <row r="956" spans="1:27" x14ac:dyDescent="0.2">
      <c r="A956" s="19" t="e">
        <f>IF(ISBLANK('Klanten gegevens'!#REF!),"",TRIM(PROPER('Klanten gegevens'!#REF!)))</f>
        <v>#REF!</v>
      </c>
      <c r="B956" s="19" t="e">
        <f t="shared" si="182"/>
        <v>#REF!</v>
      </c>
      <c r="C956" s="20" t="e">
        <f>IF(ISBLANK('Klanten gegevens'!#REF!),"",TRIM(PROPER('Klanten gegevens'!#REF!)))</f>
        <v>#REF!</v>
      </c>
      <c r="D956" s="19" t="e">
        <f t="shared" si="183"/>
        <v>#REF!</v>
      </c>
      <c r="E956" s="20" t="e">
        <f>IF(ISBLANK('Klanten gegevens'!#REF!),"",TRIM(PROPER('Klanten gegevens'!#REF!)))</f>
        <v>#REF!</v>
      </c>
      <c r="F956" s="19" t="e">
        <f t="shared" si="184"/>
        <v>#REF!</v>
      </c>
      <c r="G956" s="19" t="e">
        <f>IF(F956="double ID",(MATCH(E956,E957:$E$3002,0)),"")</f>
        <v>#REF!</v>
      </c>
      <c r="H956" s="19" t="b">
        <f t="shared" si="185"/>
        <v>0</v>
      </c>
      <c r="I956" s="20" t="e">
        <f>IF(ISBLANK('Klanten gegevens'!#REF!),"",TRIM('Klanten gegevens'!#REF!))</f>
        <v>#REF!</v>
      </c>
      <c r="J956" s="19" t="e">
        <f t="shared" si="186"/>
        <v>#REF!</v>
      </c>
      <c r="K956" s="19" t="e">
        <f>IF(J956="double email",(MATCH(I956,I957:$I$3002,0)),"")</f>
        <v>#REF!</v>
      </c>
      <c r="L956" s="19" t="b">
        <f t="shared" si="187"/>
        <v>0</v>
      </c>
      <c r="M956" s="20" t="e">
        <f>IF(ISBLANK('Klanten gegevens'!#REF!),"",TRIM('Klanten gegevens'!#REF!))</f>
        <v>#REF!</v>
      </c>
      <c r="N956" s="19" t="e">
        <f t="shared" si="188"/>
        <v>#REF!</v>
      </c>
      <c r="Q956" s="20" t="e">
        <f>IF(ISBLANK('Klanten gegevens'!#REF!),"",TRIM('Klanten gegevens'!#REF!))</f>
        <v>#REF!</v>
      </c>
      <c r="R956" s="19" t="e">
        <f t="shared" si="189"/>
        <v>#REF!</v>
      </c>
      <c r="S956" s="19" t="e">
        <f t="shared" si="190"/>
        <v>#REF!</v>
      </c>
      <c r="T956" s="19" t="e">
        <f t="shared" si="191"/>
        <v>#REF!</v>
      </c>
      <c r="U956" s="19" t="e">
        <f t="shared" si="192"/>
        <v>#REF!</v>
      </c>
      <c r="X956" s="20" t="e">
        <f>IF(ISBLANK('Klanten gegevens'!#REF!),"",TRIM('Klanten gegevens'!#REF!))</f>
        <v>#REF!</v>
      </c>
      <c r="Y956" s="19" t="e">
        <f t="shared" si="193"/>
        <v>#REF!</v>
      </c>
      <c r="Z956" s="20" t="e">
        <f>IF(ISBLANK('Klanten gegevens'!#REF!),"",TRIM('Klanten gegevens'!#REF!))</f>
        <v>#REF!</v>
      </c>
      <c r="AA956" s="19" t="e">
        <f t="shared" si="194"/>
        <v>#REF!</v>
      </c>
    </row>
    <row r="957" spans="1:27" x14ac:dyDescent="0.2">
      <c r="A957" s="19" t="str">
        <f>IF(ISBLANK('Klanten gegevens'!A893),"",TRIM(PROPER('Klanten gegevens'!A893)))</f>
        <v>Paula</v>
      </c>
      <c r="B957" s="19" t="str">
        <f t="shared" si="182"/>
        <v/>
      </c>
      <c r="C957" s="20" t="str">
        <f>IF(ISBLANK('Klanten gegevens'!B893),"",TRIM(PROPER('Klanten gegevens'!B893)))</f>
        <v>Ruigrok</v>
      </c>
      <c r="D957" s="19" t="str">
        <f t="shared" si="183"/>
        <v/>
      </c>
      <c r="E957" s="20" t="str">
        <f>IF(ISBLANK('Klanten gegevens'!C893),"",TRIM(PROPER('Klanten gegevens'!C893)))</f>
        <v>179</v>
      </c>
      <c r="F957" s="19" t="str">
        <f t="shared" si="184"/>
        <v/>
      </c>
      <c r="G957" s="19" t="str">
        <f>IF(F957="double ID",(MATCH(E957,E958:$E$3002,0)),"")</f>
        <v/>
      </c>
      <c r="H957" s="19" t="b">
        <f t="shared" si="185"/>
        <v>0</v>
      </c>
      <c r="I957" s="20" t="str">
        <f>IF(ISBLANK('Klanten gegevens'!D893),"",TRIM('Klanten gegevens'!D893))</f>
        <v>paula.ruigrok@gmail.com</v>
      </c>
      <c r="J957" s="19" t="str">
        <f t="shared" si="186"/>
        <v/>
      </c>
      <c r="K957" s="19" t="str">
        <f>IF(J957="double email",(MATCH(I957,I958:$I$3002,0)),"")</f>
        <v/>
      </c>
      <c r="L957" s="19" t="b">
        <f t="shared" si="187"/>
        <v>0</v>
      </c>
      <c r="M957" s="20" t="str">
        <f>IF(ISBLANK('Klanten gegevens'!E893),"",TRIM('Klanten gegevens'!E893))</f>
        <v>ja</v>
      </c>
      <c r="N957" s="19" t="str">
        <f t="shared" si="188"/>
        <v/>
      </c>
      <c r="Q957" s="20" t="str">
        <f>IF(ISBLANK('Klanten gegevens'!R893),"",TRIM('Klanten gegevens'!R893))</f>
        <v/>
      </c>
      <c r="R957" s="19" t="str">
        <f t="shared" si="189"/>
        <v/>
      </c>
      <c r="S957" s="19" t="str">
        <f t="shared" si="190"/>
        <v/>
      </c>
      <c r="T957" s="19" t="str">
        <f t="shared" si="191"/>
        <v/>
      </c>
      <c r="U957" s="19" t="str">
        <f t="shared" si="192"/>
        <v/>
      </c>
      <c r="X957" s="20" t="str">
        <f>IF(ISBLANK('Klanten gegevens'!S893),"",TRIM('Klanten gegevens'!S893))</f>
        <v/>
      </c>
      <c r="Y957" s="19" t="str">
        <f t="shared" si="193"/>
        <v/>
      </c>
      <c r="Z957" s="20" t="str">
        <f>IF(ISBLANK('Klanten gegevens'!T893),"",TRIM('Klanten gegevens'!T893))</f>
        <v/>
      </c>
      <c r="AA957" s="19" t="str">
        <f t="shared" si="194"/>
        <v/>
      </c>
    </row>
    <row r="958" spans="1:27" x14ac:dyDescent="0.2">
      <c r="A958" s="19" t="str">
        <f>IF(ISBLANK('Klanten gegevens'!A894),"",TRIM(PROPER('Klanten gegevens'!A894)))</f>
        <v>Paula</v>
      </c>
      <c r="B958" s="19" t="str">
        <f t="shared" si="182"/>
        <v/>
      </c>
      <c r="C958" s="20" t="str">
        <f>IF(ISBLANK('Klanten gegevens'!B894),"",TRIM(PROPER('Klanten gegevens'!B894)))</f>
        <v>Crijns</v>
      </c>
      <c r="D958" s="19" t="str">
        <f t="shared" si="183"/>
        <v/>
      </c>
      <c r="E958" s="20" t="str">
        <f>IF(ISBLANK('Klanten gegevens'!C894),"",TRIM(PROPER('Klanten gegevens'!C894)))</f>
        <v>464</v>
      </c>
      <c r="F958" s="19" t="str">
        <f t="shared" si="184"/>
        <v/>
      </c>
      <c r="G958" s="19" t="str">
        <f>IF(F958="double ID",(MATCH(E958,E959:$E$3002,0)),"")</f>
        <v/>
      </c>
      <c r="H958" s="19" t="b">
        <f t="shared" si="185"/>
        <v>0</v>
      </c>
      <c r="I958" s="20" t="str">
        <f>IF(ISBLANK('Klanten gegevens'!D894),"",TRIM('Klanten gegevens'!D894))</f>
        <v>paulacrijns@gmail.com</v>
      </c>
      <c r="J958" s="19" t="str">
        <f t="shared" si="186"/>
        <v/>
      </c>
      <c r="K958" s="19" t="str">
        <f>IF(J958="double email",(MATCH(I958,I959:$I$3002,0)),"")</f>
        <v/>
      </c>
      <c r="L958" s="19" t="b">
        <f t="shared" si="187"/>
        <v>0</v>
      </c>
      <c r="M958" s="20" t="str">
        <f>IF(ISBLANK('Klanten gegevens'!E894),"",TRIM('Klanten gegevens'!E894))</f>
        <v>ja</v>
      </c>
      <c r="N958" s="19" t="str">
        <f t="shared" si="188"/>
        <v/>
      </c>
      <c r="Q958" s="20" t="str">
        <f>IF(ISBLANK('Klanten gegevens'!R894),"",TRIM('Klanten gegevens'!R894))</f>
        <v/>
      </c>
      <c r="R958" s="19" t="str">
        <f t="shared" si="189"/>
        <v/>
      </c>
      <c r="S958" s="19" t="str">
        <f t="shared" si="190"/>
        <v/>
      </c>
      <c r="T958" s="19" t="str">
        <f t="shared" si="191"/>
        <v/>
      </c>
      <c r="U958" s="19" t="str">
        <f t="shared" si="192"/>
        <v/>
      </c>
      <c r="X958" s="20" t="str">
        <f>IF(ISBLANK('Klanten gegevens'!S894),"",TRIM('Klanten gegevens'!S894))</f>
        <v/>
      </c>
      <c r="Y958" s="19" t="str">
        <f t="shared" si="193"/>
        <v/>
      </c>
      <c r="Z958" s="20" t="str">
        <f>IF(ISBLANK('Klanten gegevens'!T894),"",TRIM('Klanten gegevens'!T894))</f>
        <v/>
      </c>
      <c r="AA958" s="19" t="str">
        <f t="shared" si="194"/>
        <v/>
      </c>
    </row>
    <row r="959" spans="1:27" x14ac:dyDescent="0.2">
      <c r="A959" s="19" t="str">
        <f>IF(ISBLANK('Klanten gegevens'!A895),"",TRIM(PROPER('Klanten gegevens'!A895)))</f>
        <v>Pauline</v>
      </c>
      <c r="B959" s="19" t="str">
        <f t="shared" si="182"/>
        <v/>
      </c>
      <c r="C959" s="20" t="str">
        <f>IF(ISBLANK('Klanten gegevens'!B895),"",TRIM(PROPER('Klanten gegevens'!B895)))</f>
        <v>Philippens</v>
      </c>
      <c r="D959" s="19" t="str">
        <f t="shared" si="183"/>
        <v/>
      </c>
      <c r="E959" s="20" t="str">
        <f>IF(ISBLANK('Klanten gegevens'!C895),"",TRIM(PROPER('Klanten gegevens'!C895)))</f>
        <v>157</v>
      </c>
      <c r="F959" s="19" t="str">
        <f t="shared" si="184"/>
        <v/>
      </c>
      <c r="G959" s="19" t="str">
        <f>IF(F959="double ID",(MATCH(E959,E960:$E$3002,0)),"")</f>
        <v/>
      </c>
      <c r="H959" s="19" t="b">
        <f t="shared" si="185"/>
        <v>0</v>
      </c>
      <c r="I959" s="20" t="str">
        <f>IF(ISBLANK('Klanten gegevens'!D895),"",TRIM('Klanten gegevens'!D895))</f>
        <v>paulinephilippens@gmail.com</v>
      </c>
      <c r="J959" s="19" t="str">
        <f t="shared" si="186"/>
        <v/>
      </c>
      <c r="K959" s="19" t="str">
        <f>IF(J959="double email",(MATCH(I959,I960:$I$3002,0)),"")</f>
        <v/>
      </c>
      <c r="L959" s="19" t="b">
        <f t="shared" si="187"/>
        <v>0</v>
      </c>
      <c r="M959" s="20" t="str">
        <f>IF(ISBLANK('Klanten gegevens'!E895),"",TRIM('Klanten gegevens'!E895))</f>
        <v>ja</v>
      </c>
      <c r="N959" s="19" t="str">
        <f t="shared" si="188"/>
        <v/>
      </c>
      <c r="Q959" s="20" t="str">
        <f>IF(ISBLANK('Klanten gegevens'!R895),"",TRIM('Klanten gegevens'!R895))</f>
        <v/>
      </c>
      <c r="R959" s="19" t="str">
        <f t="shared" si="189"/>
        <v/>
      </c>
      <c r="S959" s="19" t="str">
        <f t="shared" si="190"/>
        <v/>
      </c>
      <c r="T959" s="19" t="str">
        <f t="shared" si="191"/>
        <v/>
      </c>
      <c r="U959" s="19" t="str">
        <f t="shared" si="192"/>
        <v/>
      </c>
      <c r="X959" s="20" t="str">
        <f>IF(ISBLANK('Klanten gegevens'!S895),"",TRIM('Klanten gegevens'!S895))</f>
        <v/>
      </c>
      <c r="Y959" s="19" t="str">
        <f t="shared" si="193"/>
        <v/>
      </c>
      <c r="Z959" s="20" t="str">
        <f>IF(ISBLANK('Klanten gegevens'!T895),"",TRIM('Klanten gegevens'!T895))</f>
        <v/>
      </c>
      <c r="AA959" s="19" t="str">
        <f t="shared" si="194"/>
        <v/>
      </c>
    </row>
    <row r="960" spans="1:27" x14ac:dyDescent="0.2">
      <c r="A960" s="19" t="str">
        <f>IF(ISBLANK('Klanten gegevens'!A896),"",TRIM(PROPER('Klanten gegevens'!A896)))</f>
        <v>Pauline</v>
      </c>
      <c r="B960" s="19" t="str">
        <f t="shared" si="182"/>
        <v/>
      </c>
      <c r="C960" s="20" t="str">
        <f>IF(ISBLANK('Klanten gegevens'!B896),"",TRIM(PROPER('Klanten gegevens'!B896)))</f>
        <v>D'Herouville</v>
      </c>
      <c r="D960" s="19" t="str">
        <f t="shared" si="183"/>
        <v/>
      </c>
      <c r="E960" s="20" t="str">
        <f>IF(ISBLANK('Klanten gegevens'!C896),"",TRIM(PROPER('Klanten gegevens'!C896)))</f>
        <v>475</v>
      </c>
      <c r="F960" s="19" t="str">
        <f t="shared" si="184"/>
        <v/>
      </c>
      <c r="G960" s="19" t="str">
        <f>IF(F960="double ID",(MATCH(E960,E961:$E$3002,0)),"")</f>
        <v/>
      </c>
      <c r="H960" s="19" t="b">
        <f t="shared" si="185"/>
        <v>0</v>
      </c>
      <c r="I960" s="20" t="str">
        <f>IF(ISBLANK('Klanten gegevens'!D896),"",TRIM('Klanten gegevens'!D896))</f>
        <v>dherouville.pauline@gmail.com</v>
      </c>
      <c r="J960" s="19" t="str">
        <f t="shared" si="186"/>
        <v/>
      </c>
      <c r="K960" s="19" t="str">
        <f>IF(J960="double email",(MATCH(I960,I961:$I$3002,0)),"")</f>
        <v/>
      </c>
      <c r="L960" s="19" t="b">
        <f t="shared" si="187"/>
        <v>0</v>
      </c>
      <c r="M960" s="20" t="str">
        <f>IF(ISBLANK('Klanten gegevens'!E896),"",TRIM('Klanten gegevens'!E896))</f>
        <v>ja</v>
      </c>
      <c r="N960" s="19" t="str">
        <f t="shared" si="188"/>
        <v/>
      </c>
      <c r="Q960" s="20" t="str">
        <f>IF(ISBLANK('Klanten gegevens'!R896),"",TRIM('Klanten gegevens'!R896))</f>
        <v/>
      </c>
      <c r="R960" s="19" t="str">
        <f t="shared" si="189"/>
        <v/>
      </c>
      <c r="S960" s="19" t="str">
        <f t="shared" si="190"/>
        <v/>
      </c>
      <c r="T960" s="19" t="str">
        <f t="shared" si="191"/>
        <v/>
      </c>
      <c r="U960" s="19" t="str">
        <f t="shared" si="192"/>
        <v/>
      </c>
      <c r="X960" s="20" t="str">
        <f>IF(ISBLANK('Klanten gegevens'!S896),"",TRIM('Klanten gegevens'!S896))</f>
        <v/>
      </c>
      <c r="Y960" s="19" t="str">
        <f t="shared" si="193"/>
        <v/>
      </c>
      <c r="Z960" s="20" t="str">
        <f>IF(ISBLANK('Klanten gegevens'!T896),"",TRIM('Klanten gegevens'!T896))</f>
        <v/>
      </c>
      <c r="AA960" s="19" t="str">
        <f t="shared" si="194"/>
        <v/>
      </c>
    </row>
    <row r="961" spans="1:27" x14ac:dyDescent="0.2">
      <c r="A961" s="19" t="e">
        <f>IF(ISBLANK('Klanten gegevens'!#REF!),"",TRIM(PROPER('Klanten gegevens'!#REF!)))</f>
        <v>#REF!</v>
      </c>
      <c r="B961" s="19" t="e">
        <f t="shared" si="182"/>
        <v>#REF!</v>
      </c>
      <c r="C961" s="20" t="e">
        <f>IF(ISBLANK('Klanten gegevens'!#REF!),"",TRIM(PROPER('Klanten gegevens'!#REF!)))</f>
        <v>#REF!</v>
      </c>
      <c r="D961" s="19" t="e">
        <f t="shared" si="183"/>
        <v>#REF!</v>
      </c>
      <c r="E961" s="20" t="e">
        <f>IF(ISBLANK('Klanten gegevens'!#REF!),"",TRIM(PROPER('Klanten gegevens'!#REF!)))</f>
        <v>#REF!</v>
      </c>
      <c r="F961" s="19" t="e">
        <f t="shared" si="184"/>
        <v>#REF!</v>
      </c>
      <c r="G961" s="19" t="e">
        <f>IF(F961="double ID",(MATCH(E961,E962:$E$3002,0)),"")</f>
        <v>#REF!</v>
      </c>
      <c r="H961" s="19" t="b">
        <f t="shared" si="185"/>
        <v>0</v>
      </c>
      <c r="I961" s="20" t="e">
        <f>IF(ISBLANK('Klanten gegevens'!#REF!),"",TRIM('Klanten gegevens'!#REF!))</f>
        <v>#REF!</v>
      </c>
      <c r="J961" s="19" t="e">
        <f t="shared" si="186"/>
        <v>#REF!</v>
      </c>
      <c r="K961" s="19" t="e">
        <f>IF(J961="double email",(MATCH(I961,I962:$I$3002,0)),"")</f>
        <v>#REF!</v>
      </c>
      <c r="L961" s="19" t="b">
        <f t="shared" si="187"/>
        <v>0</v>
      </c>
      <c r="M961" s="20" t="e">
        <f>IF(ISBLANK('Klanten gegevens'!#REF!),"",TRIM('Klanten gegevens'!#REF!))</f>
        <v>#REF!</v>
      </c>
      <c r="N961" s="19" t="e">
        <f t="shared" si="188"/>
        <v>#REF!</v>
      </c>
      <c r="Q961" s="20" t="e">
        <f>IF(ISBLANK('Klanten gegevens'!#REF!),"",TRIM('Klanten gegevens'!#REF!))</f>
        <v>#REF!</v>
      </c>
      <c r="R961" s="19" t="e">
        <f t="shared" si="189"/>
        <v>#REF!</v>
      </c>
      <c r="S961" s="19" t="e">
        <f t="shared" si="190"/>
        <v>#REF!</v>
      </c>
      <c r="T961" s="19" t="e">
        <f t="shared" si="191"/>
        <v>#REF!</v>
      </c>
      <c r="U961" s="19" t="e">
        <f t="shared" si="192"/>
        <v>#REF!</v>
      </c>
      <c r="X961" s="20" t="e">
        <f>IF(ISBLANK('Klanten gegevens'!#REF!),"",TRIM('Klanten gegevens'!#REF!))</f>
        <v>#REF!</v>
      </c>
      <c r="Y961" s="19" t="e">
        <f t="shared" si="193"/>
        <v>#REF!</v>
      </c>
      <c r="Z961" s="20" t="e">
        <f>IF(ISBLANK('Klanten gegevens'!#REF!),"",TRIM('Klanten gegevens'!#REF!))</f>
        <v>#REF!</v>
      </c>
      <c r="AA961" s="19" t="e">
        <f t="shared" si="194"/>
        <v>#REF!</v>
      </c>
    </row>
    <row r="962" spans="1:27" x14ac:dyDescent="0.2">
      <c r="A962" s="19" t="str">
        <f>IF(ISBLANK('Klanten gegevens'!A897),"",TRIM(PROPER('Klanten gegevens'!A897)))</f>
        <v>Persi</v>
      </c>
      <c r="B962" s="19" t="str">
        <f t="shared" si="182"/>
        <v/>
      </c>
      <c r="C962" s="20" t="str">
        <f>IF(ISBLANK('Klanten gegevens'!B897),"",TRIM(PROPER('Klanten gegevens'!B897)))</f>
        <v>Panariti</v>
      </c>
      <c r="D962" s="19" t="str">
        <f t="shared" si="183"/>
        <v/>
      </c>
      <c r="E962" s="20" t="str">
        <f>IF(ISBLANK('Klanten gegevens'!C897),"",TRIM(PROPER('Klanten gegevens'!C897)))</f>
        <v>1422</v>
      </c>
      <c r="F962" s="19" t="str">
        <f t="shared" si="184"/>
        <v/>
      </c>
      <c r="G962" s="19" t="str">
        <f>IF(F962="double ID",(MATCH(E962,E963:$E$3002,0)),"")</f>
        <v/>
      </c>
      <c r="H962" s="19" t="b">
        <f t="shared" si="185"/>
        <v>0</v>
      </c>
      <c r="I962" s="20" t="str">
        <f>IF(ISBLANK('Klanten gegevens'!D897),"",TRIM('Klanten gegevens'!D897))</f>
        <v>persi.panariti@gmail.com</v>
      </c>
      <c r="J962" s="19" t="str">
        <f t="shared" si="186"/>
        <v/>
      </c>
      <c r="K962" s="19" t="str">
        <f>IF(J962="double email",(MATCH(I962,I963:$I$3002,0)),"")</f>
        <v/>
      </c>
      <c r="L962" s="19" t="b">
        <f t="shared" si="187"/>
        <v>0</v>
      </c>
      <c r="M962" s="20" t="str">
        <f>IF(ISBLANK('Klanten gegevens'!E897),"",TRIM('Klanten gegevens'!E897))</f>
        <v>ja</v>
      </c>
      <c r="N962" s="19" t="str">
        <f t="shared" si="188"/>
        <v/>
      </c>
      <c r="Q962" s="20" t="str">
        <f>IF(ISBLANK('Klanten gegevens'!R897),"",TRIM('Klanten gegevens'!R897))</f>
        <v/>
      </c>
      <c r="R962" s="19" t="str">
        <f t="shared" si="189"/>
        <v/>
      </c>
      <c r="S962" s="19" t="str">
        <f t="shared" si="190"/>
        <v/>
      </c>
      <c r="T962" s="19" t="str">
        <f t="shared" si="191"/>
        <v/>
      </c>
      <c r="U962" s="19" t="str">
        <f t="shared" si="192"/>
        <v/>
      </c>
      <c r="X962" s="20" t="str">
        <f>IF(ISBLANK('Klanten gegevens'!S897),"",TRIM('Klanten gegevens'!S897))</f>
        <v/>
      </c>
      <c r="Y962" s="19" t="str">
        <f t="shared" si="193"/>
        <v/>
      </c>
      <c r="Z962" s="20" t="str">
        <f>IF(ISBLANK('Klanten gegevens'!T897),"",TRIM('Klanten gegevens'!T897))</f>
        <v/>
      </c>
      <c r="AA962" s="19" t="str">
        <f t="shared" si="194"/>
        <v/>
      </c>
    </row>
    <row r="963" spans="1:27" x14ac:dyDescent="0.2">
      <c r="A963" s="19" t="str">
        <f>IF(ISBLANK('Klanten gegevens'!A898),"",TRIM(PROPER('Klanten gegevens'!A898)))</f>
        <v>Peter</v>
      </c>
      <c r="B963" s="19" t="str">
        <f t="shared" si="182"/>
        <v/>
      </c>
      <c r="C963" s="20" t="str">
        <f>IF(ISBLANK('Klanten gegevens'!B898),"",TRIM(PROPER('Klanten gegevens'!B898)))</f>
        <v>Spincemaille</v>
      </c>
      <c r="D963" s="19" t="str">
        <f t="shared" si="183"/>
        <v/>
      </c>
      <c r="E963" s="20" t="str">
        <f>IF(ISBLANK('Klanten gegevens'!C898),"",TRIM(PROPER('Klanten gegevens'!C898)))</f>
        <v>209</v>
      </c>
      <c r="F963" s="19" t="str">
        <f t="shared" si="184"/>
        <v/>
      </c>
      <c r="G963" s="19" t="str">
        <f>IF(F963="double ID",(MATCH(E963,E964:$E$3002,0)),"")</f>
        <v/>
      </c>
      <c r="H963" s="19" t="b">
        <f t="shared" si="185"/>
        <v>0</v>
      </c>
      <c r="I963" s="20" t="str">
        <f>IF(ISBLANK('Klanten gegevens'!D898),"",TRIM('Klanten gegevens'!D898))</f>
        <v>peters-14@hotmail.com</v>
      </c>
      <c r="J963" s="19" t="str">
        <f t="shared" si="186"/>
        <v/>
      </c>
      <c r="K963" s="19" t="str">
        <f>IF(J963="double email",(MATCH(I963,I964:$I$3002,0)),"")</f>
        <v/>
      </c>
      <c r="L963" s="19" t="b">
        <f t="shared" si="187"/>
        <v>0</v>
      </c>
      <c r="M963" s="20" t="str">
        <f>IF(ISBLANK('Klanten gegevens'!E898),"",TRIM('Klanten gegevens'!E898))</f>
        <v>ja</v>
      </c>
      <c r="N963" s="19" t="str">
        <f t="shared" si="188"/>
        <v/>
      </c>
      <c r="Q963" s="20" t="str">
        <f>IF(ISBLANK('Klanten gegevens'!R898),"",TRIM('Klanten gegevens'!R898))</f>
        <v/>
      </c>
      <c r="R963" s="19" t="str">
        <f t="shared" si="189"/>
        <v/>
      </c>
      <c r="S963" s="19" t="str">
        <f t="shared" si="190"/>
        <v/>
      </c>
      <c r="T963" s="19" t="str">
        <f t="shared" si="191"/>
        <v/>
      </c>
      <c r="U963" s="19" t="str">
        <f t="shared" si="192"/>
        <v/>
      </c>
      <c r="X963" s="20" t="str">
        <f>IF(ISBLANK('Klanten gegevens'!S898),"",TRIM('Klanten gegevens'!S898))</f>
        <v/>
      </c>
      <c r="Y963" s="19" t="str">
        <f t="shared" si="193"/>
        <v/>
      </c>
      <c r="Z963" s="20" t="str">
        <f>IF(ISBLANK('Klanten gegevens'!T898),"",TRIM('Klanten gegevens'!T898))</f>
        <v/>
      </c>
      <c r="AA963" s="19" t="str">
        <f t="shared" si="194"/>
        <v/>
      </c>
    </row>
    <row r="964" spans="1:27" x14ac:dyDescent="0.2">
      <c r="A964" s="19" t="str">
        <f>IF(ISBLANK('Klanten gegevens'!A899),"",TRIM(PROPER('Klanten gegevens'!A899)))</f>
        <v>Peter</v>
      </c>
      <c r="B964" s="19" t="str">
        <f t="shared" ref="B964:B1027" si="195">IF(AND(A964="",C964=""),"",IF(A964="","missing info",""))</f>
        <v/>
      </c>
      <c r="C964" s="20" t="str">
        <f>IF(ISBLANK('Klanten gegevens'!B899),"",TRIM(PROPER('Klanten gegevens'!B899)))</f>
        <v>Vrancken</v>
      </c>
      <c r="D964" s="19" t="str">
        <f t="shared" ref="D964:D1027" si="196">IF(AND(A964="",C964=""),"",IF(C964="","missing info",""))</f>
        <v/>
      </c>
      <c r="E964" s="20" t="str">
        <f>IF(ISBLANK('Klanten gegevens'!C899),"",TRIM(PROPER('Klanten gegevens'!C899)))</f>
        <v>246</v>
      </c>
      <c r="F964" s="19" t="str">
        <f t="shared" ref="F964:F1027" si="197">IF(AND(A964="",C964=""),"",IF(E964="","missing Club_Member_ID",IF(COUNTIF($E$3:$E$3002,E964)&gt;1,"double ID","")))</f>
        <v/>
      </c>
      <c r="G964" s="19" t="str">
        <f>IF(F964="double ID",(MATCH(E964,E965:$E$3002,0)),"")</f>
        <v/>
      </c>
      <c r="H964" s="19" t="b">
        <f t="shared" ref="H964:H1027" si="198">ISNUMBER(G964)</f>
        <v>0</v>
      </c>
      <c r="I964" s="20" t="str">
        <f>IF(ISBLANK('Klanten gegevens'!D899),"",TRIM('Klanten gegevens'!D899))</f>
        <v>peter.vrancken4@telenet.be</v>
      </c>
      <c r="J964" s="19" t="str">
        <f t="shared" ref="J964:J1027" si="199">IF(AND(A964="",C964=""),"",IF(I964="","missing email",IF(COUNTIF($I$3:$I$3002,I964)&gt;1,"double email",IF(ISNUMBER(SEARCH(",",I964)),"no comma allowed",IF(ISNUMBER(SEARCH("@",I964)),"","no @ sign")))))</f>
        <v/>
      </c>
      <c r="K964" s="19" t="str">
        <f>IF(J964="double email",(MATCH(I964,I965:$I$3002,0)),"")</f>
        <v/>
      </c>
      <c r="L964" s="19" t="b">
        <f t="shared" ref="L964:L1027" si="200">ISNUMBER(K964)</f>
        <v>0</v>
      </c>
      <c r="M964" s="20" t="str">
        <f>IF(ISBLANK('Klanten gegevens'!E899),"",TRIM('Klanten gegevens'!E899))</f>
        <v>ja</v>
      </c>
      <c r="N964" s="19" t="str">
        <f t="shared" ref="N964:N1027" si="201">IF(OR(M964="Ja",M964="Nee"),"",IF(AND(M964="",C964="",A964=""),"","please check"))</f>
        <v/>
      </c>
      <c r="Q964" s="20" t="str">
        <f>IF(ISBLANK('Klanten gegevens'!R899),"",TRIM('Klanten gegevens'!R899))</f>
        <v/>
      </c>
      <c r="R964" s="19" t="str">
        <f t="shared" ref="R964:R1027" si="202">LEFT(Q964,2)</f>
        <v/>
      </c>
      <c r="S964" s="19" t="str">
        <f t="shared" ref="S964:S1027" si="203">IF(Q964="","",LEN(Q964))</f>
        <v/>
      </c>
      <c r="T964" s="19" t="str">
        <f t="shared" ref="T964:T1027" si="204">IF(AND(A964="",C964=""),"",IF(Q964="","",IF(S964&lt;VLOOKUP(R964,$V$3:$W$58,2,FALSE),"IBAN too short",IF(S964&gt;VLOOKUP(R964,$V$3:$W$58,2,FALSE),"IBAN too long",""))))</f>
        <v/>
      </c>
      <c r="U964" s="19" t="str">
        <f t="shared" ref="U964:U1027" si="205">IF(R964="","",IF(OR(R964="BE",R964="DE",R964="FR",R964="LUX",R964="NL"),"","Check country code"))</f>
        <v/>
      </c>
      <c r="X964" s="20" t="str">
        <f>IF(ISBLANK('Klanten gegevens'!S899),"",TRIM('Klanten gegevens'!S899))</f>
        <v/>
      </c>
      <c r="Y964" s="19" t="str">
        <f t="shared" ref="Y964:Y1027" si="206">IF(AND(A964="",C964=""),"",IF(Q964="","",IF(X964="","missing info","")))</f>
        <v/>
      </c>
      <c r="Z964" s="20" t="str">
        <f>IF(ISBLANK('Klanten gegevens'!T899),"",TRIM('Klanten gegevens'!T899))</f>
        <v/>
      </c>
      <c r="AA964" s="19" t="str">
        <f t="shared" ref="AA964:AA1027" si="207">IF(AND(A964="",C964=""),"",IF(Q964="","",IF(LEN(Z964)&gt;11,"BIC too long",IF(AND(LEN(Z964)&gt;0,LEN(Z964)&lt;11),"BIC too short",IF(LEN(Z964)=11,"","missing info")))))</f>
        <v/>
      </c>
    </row>
    <row r="965" spans="1:27" x14ac:dyDescent="0.2">
      <c r="A965" s="19" t="str">
        <f>IF(ISBLANK('Klanten gegevens'!A900),"",TRIM(PROPER('Klanten gegevens'!A900)))</f>
        <v>Peter</v>
      </c>
      <c r="B965" s="19" t="str">
        <f t="shared" si="195"/>
        <v/>
      </c>
      <c r="C965" s="20" t="str">
        <f>IF(ISBLANK('Klanten gegevens'!B900),"",TRIM(PROPER('Klanten gegevens'!B900)))</f>
        <v>Blom</v>
      </c>
      <c r="D965" s="19" t="str">
        <f t="shared" si="196"/>
        <v/>
      </c>
      <c r="E965" s="20" t="str">
        <f>IF(ISBLANK('Klanten gegevens'!C900),"",TRIM(PROPER('Klanten gegevens'!C900)))</f>
        <v>353</v>
      </c>
      <c r="F965" s="19" t="str">
        <f t="shared" si="197"/>
        <v/>
      </c>
      <c r="G965" s="19" t="str">
        <f>IF(F965="double ID",(MATCH(E965,E966:$E$3002,0)),"")</f>
        <v/>
      </c>
      <c r="H965" s="19" t="b">
        <f t="shared" si="198"/>
        <v>0</v>
      </c>
      <c r="I965" s="20" t="str">
        <f>IF(ISBLANK('Klanten gegevens'!D900),"",TRIM('Klanten gegevens'!D900))</f>
        <v>Peter.blom@wanadoo.fr</v>
      </c>
      <c r="J965" s="19" t="str">
        <f t="shared" si="199"/>
        <v/>
      </c>
      <c r="K965" s="19" t="str">
        <f>IF(J965="double email",(MATCH(I965,I966:$I$3002,0)),"")</f>
        <v/>
      </c>
      <c r="L965" s="19" t="b">
        <f t="shared" si="200"/>
        <v>0</v>
      </c>
      <c r="M965" s="20" t="str">
        <f>IF(ISBLANK('Klanten gegevens'!E900),"",TRIM('Klanten gegevens'!E900))</f>
        <v>ja</v>
      </c>
      <c r="N965" s="19" t="str">
        <f t="shared" si="201"/>
        <v/>
      </c>
      <c r="Q965" s="20" t="str">
        <f>IF(ISBLANK('Klanten gegevens'!R900),"",TRIM('Klanten gegevens'!R900))</f>
        <v/>
      </c>
      <c r="R965" s="19" t="str">
        <f t="shared" si="202"/>
        <v/>
      </c>
      <c r="S965" s="19" t="str">
        <f t="shared" si="203"/>
        <v/>
      </c>
      <c r="T965" s="19" t="str">
        <f t="shared" si="204"/>
        <v/>
      </c>
      <c r="U965" s="19" t="str">
        <f t="shared" si="205"/>
        <v/>
      </c>
      <c r="X965" s="20" t="str">
        <f>IF(ISBLANK('Klanten gegevens'!S900),"",TRIM('Klanten gegevens'!S900))</f>
        <v/>
      </c>
      <c r="Y965" s="19" t="str">
        <f t="shared" si="206"/>
        <v/>
      </c>
      <c r="Z965" s="20" t="str">
        <f>IF(ISBLANK('Klanten gegevens'!T900),"",TRIM('Klanten gegevens'!T900))</f>
        <v/>
      </c>
      <c r="AA965" s="19" t="str">
        <f t="shared" si="207"/>
        <v/>
      </c>
    </row>
    <row r="966" spans="1:27" x14ac:dyDescent="0.2">
      <c r="A966" s="19" t="str">
        <f>IF(ISBLANK('Klanten gegevens'!A901),"",TRIM(PROPER('Klanten gegevens'!A901)))</f>
        <v>Peter</v>
      </c>
      <c r="B966" s="19" t="str">
        <f t="shared" si="195"/>
        <v/>
      </c>
      <c r="C966" s="20" t="str">
        <f>IF(ISBLANK('Klanten gegevens'!B901),"",TRIM(PROPER('Klanten gegevens'!B901)))</f>
        <v>Braspenning</v>
      </c>
      <c r="D966" s="19" t="str">
        <f t="shared" si="196"/>
        <v/>
      </c>
      <c r="E966" s="20" t="str">
        <f>IF(ISBLANK('Klanten gegevens'!C901),"",TRIM(PROPER('Klanten gegevens'!C901)))</f>
        <v>392</v>
      </c>
      <c r="F966" s="19" t="str">
        <f t="shared" si="197"/>
        <v/>
      </c>
      <c r="G966" s="19" t="str">
        <f>IF(F966="double ID",(MATCH(E966,E967:$E$3002,0)),"")</f>
        <v/>
      </c>
      <c r="H966" s="19" t="b">
        <f t="shared" si="198"/>
        <v>0</v>
      </c>
      <c r="I966" s="20" t="str">
        <f>IF(ISBLANK('Klanten gegevens'!D901),"",TRIM('Klanten gegevens'!D901))</f>
        <v>p.j.braspenning@home.nl</v>
      </c>
      <c r="J966" s="19" t="str">
        <f t="shared" si="199"/>
        <v/>
      </c>
      <c r="K966" s="19" t="str">
        <f>IF(J966="double email",(MATCH(I966,I967:$I$3002,0)),"")</f>
        <v/>
      </c>
      <c r="L966" s="19" t="b">
        <f t="shared" si="200"/>
        <v>0</v>
      </c>
      <c r="M966" s="20" t="str">
        <f>IF(ISBLANK('Klanten gegevens'!E901),"",TRIM('Klanten gegevens'!E901))</f>
        <v>ja</v>
      </c>
      <c r="N966" s="19" t="str">
        <f t="shared" si="201"/>
        <v/>
      </c>
      <c r="Q966" s="20" t="str">
        <f>IF(ISBLANK('Klanten gegevens'!R901),"",TRIM('Klanten gegevens'!R901))</f>
        <v/>
      </c>
      <c r="R966" s="19" t="str">
        <f t="shared" si="202"/>
        <v/>
      </c>
      <c r="S966" s="19" t="str">
        <f t="shared" si="203"/>
        <v/>
      </c>
      <c r="T966" s="19" t="str">
        <f t="shared" si="204"/>
        <v/>
      </c>
      <c r="U966" s="19" t="str">
        <f t="shared" si="205"/>
        <v/>
      </c>
      <c r="X966" s="20" t="str">
        <f>IF(ISBLANK('Klanten gegevens'!S901),"",TRIM('Klanten gegevens'!S901))</f>
        <v/>
      </c>
      <c r="Y966" s="19" t="str">
        <f t="shared" si="206"/>
        <v/>
      </c>
      <c r="Z966" s="20" t="str">
        <f>IF(ISBLANK('Klanten gegevens'!T901),"",TRIM('Klanten gegevens'!T901))</f>
        <v/>
      </c>
      <c r="AA966" s="19" t="str">
        <f t="shared" si="207"/>
        <v/>
      </c>
    </row>
    <row r="967" spans="1:27" x14ac:dyDescent="0.2">
      <c r="A967" s="19" t="str">
        <f>IF(ISBLANK('Klanten gegevens'!A902),"",TRIM(PROPER('Klanten gegevens'!A902)))</f>
        <v>Peter</v>
      </c>
      <c r="B967" s="19" t="str">
        <f t="shared" si="195"/>
        <v/>
      </c>
      <c r="C967" s="20" t="str">
        <f>IF(ISBLANK('Klanten gegevens'!B902),"",TRIM(PROPER('Klanten gegevens'!B902)))</f>
        <v>De Weerd</v>
      </c>
      <c r="D967" s="19" t="str">
        <f t="shared" si="196"/>
        <v/>
      </c>
      <c r="E967" s="20" t="str">
        <f>IF(ISBLANK('Klanten gegevens'!C902),"",TRIM(PROPER('Klanten gegevens'!C902)))</f>
        <v>504</v>
      </c>
      <c r="F967" s="19" t="str">
        <f t="shared" si="197"/>
        <v/>
      </c>
      <c r="G967" s="19" t="str">
        <f>IF(F967="double ID",(MATCH(E967,E968:$E$3002,0)),"")</f>
        <v/>
      </c>
      <c r="H967" s="19" t="b">
        <f t="shared" si="198"/>
        <v>0</v>
      </c>
      <c r="I967" s="20" t="str">
        <f>IF(ISBLANK('Klanten gegevens'!D902),"",TRIM('Klanten gegevens'!D902))</f>
        <v>dcazma@gmail.com</v>
      </c>
      <c r="J967" s="19" t="str">
        <f t="shared" si="199"/>
        <v/>
      </c>
      <c r="K967" s="19" t="str">
        <f>IF(J967="double email",(MATCH(I967,I968:$I$3002,0)),"")</f>
        <v/>
      </c>
      <c r="L967" s="19" t="b">
        <f t="shared" si="200"/>
        <v>0</v>
      </c>
      <c r="M967" s="20" t="str">
        <f>IF(ISBLANK('Klanten gegevens'!E902),"",TRIM('Klanten gegevens'!E902))</f>
        <v>ja</v>
      </c>
      <c r="N967" s="19" t="str">
        <f t="shared" si="201"/>
        <v/>
      </c>
      <c r="Q967" s="20" t="str">
        <f>IF(ISBLANK('Klanten gegevens'!R902),"",TRIM('Klanten gegevens'!R902))</f>
        <v/>
      </c>
      <c r="R967" s="19" t="str">
        <f t="shared" si="202"/>
        <v/>
      </c>
      <c r="S967" s="19" t="str">
        <f t="shared" si="203"/>
        <v/>
      </c>
      <c r="T967" s="19" t="str">
        <f t="shared" si="204"/>
        <v/>
      </c>
      <c r="U967" s="19" t="str">
        <f t="shared" si="205"/>
        <v/>
      </c>
      <c r="X967" s="20" t="str">
        <f>IF(ISBLANK('Klanten gegevens'!S902),"",TRIM('Klanten gegevens'!S902))</f>
        <v/>
      </c>
      <c r="Y967" s="19" t="str">
        <f t="shared" si="206"/>
        <v/>
      </c>
      <c r="Z967" s="20" t="str">
        <f>IF(ISBLANK('Klanten gegevens'!T902),"",TRIM('Klanten gegevens'!T902))</f>
        <v/>
      </c>
      <c r="AA967" s="19" t="str">
        <f t="shared" si="207"/>
        <v/>
      </c>
    </row>
    <row r="968" spans="1:27" x14ac:dyDescent="0.2">
      <c r="A968" s="19" t="str">
        <f>IF(ISBLANK('Klanten gegevens'!A903),"",TRIM(PROPER('Klanten gegevens'!A903)))</f>
        <v>Peter</v>
      </c>
      <c r="B968" s="19" t="str">
        <f t="shared" si="195"/>
        <v/>
      </c>
      <c r="C968" s="20" t="str">
        <f>IF(ISBLANK('Klanten gegevens'!B903),"",TRIM(PROPER('Klanten gegevens'!B903)))</f>
        <v>Lenaerts</v>
      </c>
      <c r="D968" s="19" t="str">
        <f t="shared" si="196"/>
        <v/>
      </c>
      <c r="E968" s="20" t="str">
        <f>IF(ISBLANK('Klanten gegevens'!C903),"",TRIM(PROPER('Klanten gegevens'!C903)))</f>
        <v>1423</v>
      </c>
      <c r="F968" s="19" t="str">
        <f t="shared" si="197"/>
        <v/>
      </c>
      <c r="G968" s="19" t="str">
        <f>IF(F968="double ID",(MATCH(E968,E969:$E$3002,0)),"")</f>
        <v/>
      </c>
      <c r="H968" s="19" t="b">
        <f t="shared" si="198"/>
        <v>0</v>
      </c>
      <c r="I968" s="20" t="str">
        <f>IF(ISBLANK('Klanten gegevens'!D903),"",TRIM('Klanten gegevens'!D903))</f>
        <v>peter.lenaerts@outlook.com</v>
      </c>
      <c r="J968" s="19" t="str">
        <f t="shared" si="199"/>
        <v/>
      </c>
      <c r="K968" s="19" t="str">
        <f>IF(J968="double email",(MATCH(I968,I969:$I$3002,0)),"")</f>
        <v/>
      </c>
      <c r="L968" s="19" t="b">
        <f t="shared" si="200"/>
        <v>0</v>
      </c>
      <c r="M968" s="20" t="str">
        <f>IF(ISBLANK('Klanten gegevens'!E903),"",TRIM('Klanten gegevens'!E903))</f>
        <v>ja</v>
      </c>
      <c r="N968" s="19" t="str">
        <f t="shared" si="201"/>
        <v/>
      </c>
      <c r="Q968" s="20" t="str">
        <f>IF(ISBLANK('Klanten gegevens'!R903),"",TRIM('Klanten gegevens'!R903))</f>
        <v/>
      </c>
      <c r="R968" s="19" t="str">
        <f t="shared" si="202"/>
        <v/>
      </c>
      <c r="S968" s="19" t="str">
        <f t="shared" si="203"/>
        <v/>
      </c>
      <c r="T968" s="19" t="str">
        <f t="shared" si="204"/>
        <v/>
      </c>
      <c r="U968" s="19" t="str">
        <f t="shared" si="205"/>
        <v/>
      </c>
      <c r="X968" s="20" t="str">
        <f>IF(ISBLANK('Klanten gegevens'!S903),"",TRIM('Klanten gegevens'!S903))</f>
        <v/>
      </c>
      <c r="Y968" s="19" t="str">
        <f t="shared" si="206"/>
        <v/>
      </c>
      <c r="Z968" s="20" t="str">
        <f>IF(ISBLANK('Klanten gegevens'!T903),"",TRIM('Klanten gegevens'!T903))</f>
        <v/>
      </c>
      <c r="AA968" s="19" t="str">
        <f t="shared" si="207"/>
        <v/>
      </c>
    </row>
    <row r="969" spans="1:27" x14ac:dyDescent="0.2">
      <c r="A969" s="19" t="str">
        <f>IF(ISBLANK('Klanten gegevens'!A904),"",TRIM(PROPER('Klanten gegevens'!A904)))</f>
        <v>Peter</v>
      </c>
      <c r="B969" s="19" t="str">
        <f t="shared" si="195"/>
        <v/>
      </c>
      <c r="C969" s="20" t="str">
        <f>IF(ISBLANK('Klanten gegevens'!B904),"",TRIM(PROPER('Klanten gegevens'!B904)))</f>
        <v>Martens</v>
      </c>
      <c r="D969" s="19" t="str">
        <f t="shared" si="196"/>
        <v/>
      </c>
      <c r="E969" s="20" t="str">
        <f>IF(ISBLANK('Klanten gegevens'!C904),"",TRIM(PROPER('Klanten gegevens'!C904)))</f>
        <v>1424</v>
      </c>
      <c r="F969" s="19" t="str">
        <f t="shared" si="197"/>
        <v/>
      </c>
      <c r="G969" s="19" t="str">
        <f>IF(F969="double ID",(MATCH(E969,E970:$E$3002,0)),"")</f>
        <v/>
      </c>
      <c r="H969" s="19" t="b">
        <f t="shared" si="198"/>
        <v>0</v>
      </c>
      <c r="I969" s="20" t="str">
        <f>IF(ISBLANK('Klanten gegevens'!D904),"",TRIM('Klanten gegevens'!D904))</f>
        <v>peter.moi@telenet.be</v>
      </c>
      <c r="J969" s="19" t="str">
        <f t="shared" si="199"/>
        <v/>
      </c>
      <c r="K969" s="19" t="str">
        <f>IF(J969="double email",(MATCH(I969,I970:$I$3002,0)),"")</f>
        <v/>
      </c>
      <c r="L969" s="19" t="b">
        <f t="shared" si="200"/>
        <v>0</v>
      </c>
      <c r="M969" s="20" t="str">
        <f>IF(ISBLANK('Klanten gegevens'!E904),"",TRIM('Klanten gegevens'!E904))</f>
        <v>ja</v>
      </c>
      <c r="N969" s="19" t="str">
        <f t="shared" si="201"/>
        <v/>
      </c>
      <c r="Q969" s="20" t="str">
        <f>IF(ISBLANK('Klanten gegevens'!R904),"",TRIM('Klanten gegevens'!R904))</f>
        <v/>
      </c>
      <c r="R969" s="19" t="str">
        <f t="shared" si="202"/>
        <v/>
      </c>
      <c r="S969" s="19" t="str">
        <f t="shared" si="203"/>
        <v/>
      </c>
      <c r="T969" s="19" t="str">
        <f t="shared" si="204"/>
        <v/>
      </c>
      <c r="U969" s="19" t="str">
        <f t="shared" si="205"/>
        <v/>
      </c>
      <c r="X969" s="20" t="str">
        <f>IF(ISBLANK('Klanten gegevens'!S904),"",TRIM('Klanten gegevens'!S904))</f>
        <v/>
      </c>
      <c r="Y969" s="19" t="str">
        <f t="shared" si="206"/>
        <v/>
      </c>
      <c r="Z969" s="20" t="str">
        <f>IF(ISBLANK('Klanten gegevens'!T904),"",TRIM('Klanten gegevens'!T904))</f>
        <v/>
      </c>
      <c r="AA969" s="19" t="str">
        <f t="shared" si="207"/>
        <v/>
      </c>
    </row>
    <row r="970" spans="1:27" x14ac:dyDescent="0.2">
      <c r="A970" s="19" t="str">
        <f>IF(ISBLANK('Klanten gegevens'!A905),"",TRIM(PROPER('Klanten gegevens'!A905)))</f>
        <v>Peter</v>
      </c>
      <c r="B970" s="19" t="str">
        <f t="shared" si="195"/>
        <v/>
      </c>
      <c r="C970" s="20" t="str">
        <f>IF(ISBLANK('Klanten gegevens'!B905),"",TRIM(PROPER('Klanten gegevens'!B905)))</f>
        <v>Nijssen</v>
      </c>
      <c r="D970" s="19" t="str">
        <f t="shared" si="196"/>
        <v/>
      </c>
      <c r="E970" s="20" t="str">
        <f>IF(ISBLANK('Klanten gegevens'!C905),"",TRIM(PROPER('Klanten gegevens'!C905)))</f>
        <v>1425</v>
      </c>
      <c r="F970" s="19" t="str">
        <f t="shared" si="197"/>
        <v/>
      </c>
      <c r="G970" s="19" t="str">
        <f>IF(F970="double ID",(MATCH(E970,E971:$E$3002,0)),"")</f>
        <v/>
      </c>
      <c r="H970" s="19" t="b">
        <f t="shared" si="198"/>
        <v>0</v>
      </c>
      <c r="I970" s="20" t="str">
        <f>IF(ISBLANK('Klanten gegevens'!D905),"",TRIM('Klanten gegevens'!D905))</f>
        <v>peter.nyssen@gmail.com</v>
      </c>
      <c r="J970" s="19" t="str">
        <f t="shared" si="199"/>
        <v/>
      </c>
      <c r="K970" s="19" t="str">
        <f>IF(J970="double email",(MATCH(I970,I971:$I$3002,0)),"")</f>
        <v/>
      </c>
      <c r="L970" s="19" t="b">
        <f t="shared" si="200"/>
        <v>0</v>
      </c>
      <c r="M970" s="20" t="str">
        <f>IF(ISBLANK('Klanten gegevens'!E905),"",TRIM('Klanten gegevens'!E905))</f>
        <v>ja</v>
      </c>
      <c r="N970" s="19" t="str">
        <f t="shared" si="201"/>
        <v/>
      </c>
      <c r="Q970" s="20" t="str">
        <f>IF(ISBLANK('Klanten gegevens'!R905),"",TRIM('Klanten gegevens'!R905))</f>
        <v/>
      </c>
      <c r="R970" s="19" t="str">
        <f t="shared" si="202"/>
        <v/>
      </c>
      <c r="S970" s="19" t="str">
        <f t="shared" si="203"/>
        <v/>
      </c>
      <c r="T970" s="19" t="str">
        <f t="shared" si="204"/>
        <v/>
      </c>
      <c r="U970" s="19" t="str">
        <f t="shared" si="205"/>
        <v/>
      </c>
      <c r="X970" s="20" t="str">
        <f>IF(ISBLANK('Klanten gegevens'!S905),"",TRIM('Klanten gegevens'!S905))</f>
        <v/>
      </c>
      <c r="Y970" s="19" t="str">
        <f t="shared" si="206"/>
        <v/>
      </c>
      <c r="Z970" s="20" t="str">
        <f>IF(ISBLANK('Klanten gegevens'!T905),"",TRIM('Klanten gegevens'!T905))</f>
        <v/>
      </c>
      <c r="AA970" s="19" t="str">
        <f t="shared" si="207"/>
        <v/>
      </c>
    </row>
    <row r="971" spans="1:27" x14ac:dyDescent="0.2">
      <c r="A971" s="19" t="str">
        <f>IF(ISBLANK('Klanten gegevens'!A906),"",TRIM(PROPER('Klanten gegevens'!A906)))</f>
        <v>Peter</v>
      </c>
      <c r="B971" s="19" t="str">
        <f t="shared" si="195"/>
        <v/>
      </c>
      <c r="C971" s="20" t="str">
        <f>IF(ISBLANK('Klanten gegevens'!B906),"",TRIM(PROPER('Klanten gegevens'!B906)))</f>
        <v>Slegers</v>
      </c>
      <c r="D971" s="19" t="str">
        <f t="shared" si="196"/>
        <v/>
      </c>
      <c r="E971" s="20" t="str">
        <f>IF(ISBLANK('Klanten gegevens'!C906),"",TRIM(PROPER('Klanten gegevens'!C906)))</f>
        <v>1426</v>
      </c>
      <c r="F971" s="19" t="str">
        <f t="shared" si="197"/>
        <v/>
      </c>
      <c r="G971" s="19" t="str">
        <f>IF(F971="double ID",(MATCH(E971,E972:$E$3002,0)),"")</f>
        <v/>
      </c>
      <c r="H971" s="19" t="b">
        <f t="shared" si="198"/>
        <v>0</v>
      </c>
      <c r="I971" s="20" t="str">
        <f>IF(ISBLANK('Klanten gegevens'!D906),"",TRIM('Klanten gegevens'!D906))</f>
        <v>peter@peterslegers.nl</v>
      </c>
      <c r="J971" s="19" t="str">
        <f t="shared" si="199"/>
        <v/>
      </c>
      <c r="K971" s="19" t="str">
        <f>IF(J971="double email",(MATCH(I971,I972:$I$3002,0)),"")</f>
        <v/>
      </c>
      <c r="L971" s="19" t="b">
        <f t="shared" si="200"/>
        <v>0</v>
      </c>
      <c r="M971" s="20" t="str">
        <f>IF(ISBLANK('Klanten gegevens'!E906),"",TRIM('Klanten gegevens'!E906))</f>
        <v>ja</v>
      </c>
      <c r="N971" s="19" t="str">
        <f t="shared" si="201"/>
        <v/>
      </c>
      <c r="Q971" s="20" t="str">
        <f>IF(ISBLANK('Klanten gegevens'!R906),"",TRIM('Klanten gegevens'!R906))</f>
        <v/>
      </c>
      <c r="R971" s="19" t="str">
        <f t="shared" si="202"/>
        <v/>
      </c>
      <c r="S971" s="19" t="str">
        <f t="shared" si="203"/>
        <v/>
      </c>
      <c r="T971" s="19" t="str">
        <f t="shared" si="204"/>
        <v/>
      </c>
      <c r="U971" s="19" t="str">
        <f t="shared" si="205"/>
        <v/>
      </c>
      <c r="X971" s="20" t="str">
        <f>IF(ISBLANK('Klanten gegevens'!S906),"",TRIM('Klanten gegevens'!S906))</f>
        <v/>
      </c>
      <c r="Y971" s="19" t="str">
        <f t="shared" si="206"/>
        <v/>
      </c>
      <c r="Z971" s="20" t="str">
        <f>IF(ISBLANK('Klanten gegevens'!T906),"",TRIM('Klanten gegevens'!T906))</f>
        <v/>
      </c>
      <c r="AA971" s="19" t="str">
        <f t="shared" si="207"/>
        <v/>
      </c>
    </row>
    <row r="972" spans="1:27" x14ac:dyDescent="0.2">
      <c r="A972" s="19" t="str">
        <f>IF(ISBLANK('Klanten gegevens'!A907),"",TRIM(PROPER('Klanten gegevens'!A907)))</f>
        <v>Peter</v>
      </c>
      <c r="B972" s="19" t="str">
        <f t="shared" si="195"/>
        <v/>
      </c>
      <c r="C972" s="20" t="str">
        <f>IF(ISBLANK('Klanten gegevens'!B907),"",TRIM(PROPER('Klanten gegevens'!B907)))</f>
        <v>Thomas</v>
      </c>
      <c r="D972" s="19" t="str">
        <f t="shared" si="196"/>
        <v/>
      </c>
      <c r="E972" s="20" t="str">
        <f>IF(ISBLANK('Klanten gegevens'!C907),"",TRIM(PROPER('Klanten gegevens'!C907)))</f>
        <v>1427</v>
      </c>
      <c r="F972" s="19" t="str">
        <f t="shared" si="197"/>
        <v/>
      </c>
      <c r="G972" s="19" t="str">
        <f>IF(F972="double ID",(MATCH(E972,E973:$E$3002,0)),"")</f>
        <v/>
      </c>
      <c r="H972" s="19" t="b">
        <f t="shared" si="198"/>
        <v>0</v>
      </c>
      <c r="I972" s="20" t="str">
        <f>IF(ISBLANK('Klanten gegevens'!D907),"",TRIM('Klanten gegevens'!D907))</f>
        <v>pmpthomas@hotmail.com</v>
      </c>
      <c r="J972" s="19" t="str">
        <f t="shared" si="199"/>
        <v/>
      </c>
      <c r="K972" s="19" t="str">
        <f>IF(J972="double email",(MATCH(I972,I973:$I$3002,0)),"")</f>
        <v/>
      </c>
      <c r="L972" s="19" t="b">
        <f t="shared" si="200"/>
        <v>0</v>
      </c>
      <c r="M972" s="20" t="str">
        <f>IF(ISBLANK('Klanten gegevens'!E907),"",TRIM('Klanten gegevens'!E907))</f>
        <v>ja</v>
      </c>
      <c r="N972" s="19" t="str">
        <f t="shared" si="201"/>
        <v/>
      </c>
      <c r="Q972" s="20" t="str">
        <f>IF(ISBLANK('Klanten gegevens'!R907),"",TRIM('Klanten gegevens'!R907))</f>
        <v/>
      </c>
      <c r="R972" s="19" t="str">
        <f t="shared" si="202"/>
        <v/>
      </c>
      <c r="S972" s="19" t="str">
        <f t="shared" si="203"/>
        <v/>
      </c>
      <c r="T972" s="19" t="str">
        <f t="shared" si="204"/>
        <v/>
      </c>
      <c r="U972" s="19" t="str">
        <f t="shared" si="205"/>
        <v/>
      </c>
      <c r="X972" s="20" t="str">
        <f>IF(ISBLANK('Klanten gegevens'!S907),"",TRIM('Klanten gegevens'!S907))</f>
        <v/>
      </c>
      <c r="Y972" s="19" t="str">
        <f t="shared" si="206"/>
        <v/>
      </c>
      <c r="Z972" s="20" t="str">
        <f>IF(ISBLANK('Klanten gegevens'!T907),"",TRIM('Klanten gegevens'!T907))</f>
        <v/>
      </c>
      <c r="AA972" s="19" t="str">
        <f t="shared" si="207"/>
        <v/>
      </c>
    </row>
    <row r="973" spans="1:27" x14ac:dyDescent="0.2">
      <c r="A973" s="19" t="e">
        <f>IF(ISBLANK('Klanten gegevens'!#REF!),"",TRIM(PROPER('Klanten gegevens'!#REF!)))</f>
        <v>#REF!</v>
      </c>
      <c r="B973" s="19" t="e">
        <f t="shared" si="195"/>
        <v>#REF!</v>
      </c>
      <c r="C973" s="20" t="e">
        <f>IF(ISBLANK('Klanten gegevens'!#REF!),"",TRIM(PROPER('Klanten gegevens'!#REF!)))</f>
        <v>#REF!</v>
      </c>
      <c r="D973" s="19" t="e">
        <f t="shared" si="196"/>
        <v>#REF!</v>
      </c>
      <c r="E973" s="20" t="e">
        <f>IF(ISBLANK('Klanten gegevens'!#REF!),"",TRIM(PROPER('Klanten gegevens'!#REF!)))</f>
        <v>#REF!</v>
      </c>
      <c r="F973" s="19" t="e">
        <f t="shared" si="197"/>
        <v>#REF!</v>
      </c>
      <c r="G973" s="19" t="e">
        <f>IF(F973="double ID",(MATCH(E973,E974:$E$3002,0)),"")</f>
        <v>#REF!</v>
      </c>
      <c r="H973" s="19" t="b">
        <f t="shared" si="198"/>
        <v>0</v>
      </c>
      <c r="I973" s="20" t="e">
        <f>IF(ISBLANK('Klanten gegevens'!#REF!),"",TRIM('Klanten gegevens'!#REF!))</f>
        <v>#REF!</v>
      </c>
      <c r="J973" s="19" t="e">
        <f t="shared" si="199"/>
        <v>#REF!</v>
      </c>
      <c r="K973" s="19" t="e">
        <f>IF(J973="double email",(MATCH(I973,I974:$I$3002,0)),"")</f>
        <v>#REF!</v>
      </c>
      <c r="L973" s="19" t="b">
        <f t="shared" si="200"/>
        <v>0</v>
      </c>
      <c r="M973" s="20" t="e">
        <f>IF(ISBLANK('Klanten gegevens'!#REF!),"",TRIM('Klanten gegevens'!#REF!))</f>
        <v>#REF!</v>
      </c>
      <c r="N973" s="19" t="e">
        <f t="shared" si="201"/>
        <v>#REF!</v>
      </c>
      <c r="Q973" s="20" t="e">
        <f>IF(ISBLANK('Klanten gegevens'!#REF!),"",TRIM('Klanten gegevens'!#REF!))</f>
        <v>#REF!</v>
      </c>
      <c r="R973" s="19" t="e">
        <f t="shared" si="202"/>
        <v>#REF!</v>
      </c>
      <c r="S973" s="19" t="e">
        <f t="shared" si="203"/>
        <v>#REF!</v>
      </c>
      <c r="T973" s="19" t="e">
        <f t="shared" si="204"/>
        <v>#REF!</v>
      </c>
      <c r="U973" s="19" t="e">
        <f t="shared" si="205"/>
        <v>#REF!</v>
      </c>
      <c r="X973" s="20" t="e">
        <f>IF(ISBLANK('Klanten gegevens'!#REF!),"",TRIM('Klanten gegevens'!#REF!))</f>
        <v>#REF!</v>
      </c>
      <c r="Y973" s="19" t="e">
        <f t="shared" si="206"/>
        <v>#REF!</v>
      </c>
      <c r="Z973" s="20" t="e">
        <f>IF(ISBLANK('Klanten gegevens'!#REF!),"",TRIM('Klanten gegevens'!#REF!))</f>
        <v>#REF!</v>
      </c>
      <c r="AA973" s="19" t="e">
        <f t="shared" si="207"/>
        <v>#REF!</v>
      </c>
    </row>
    <row r="974" spans="1:27" x14ac:dyDescent="0.2">
      <c r="A974" s="19" t="str">
        <f>IF(ISBLANK('Klanten gegevens'!A908),"",TRIM(PROPER('Klanten gegevens'!A908)))</f>
        <v>Petra</v>
      </c>
      <c r="B974" s="19" t="str">
        <f t="shared" si="195"/>
        <v/>
      </c>
      <c r="C974" s="20" t="str">
        <f>IF(ISBLANK('Klanten gegevens'!B908),"",TRIM(PROPER('Klanten gegevens'!B908)))</f>
        <v>Janissen</v>
      </c>
      <c r="D974" s="19" t="str">
        <f t="shared" si="196"/>
        <v/>
      </c>
      <c r="E974" s="20" t="str">
        <f>IF(ISBLANK('Klanten gegevens'!C908),"",TRIM(PROPER('Klanten gegevens'!C908)))</f>
        <v>773</v>
      </c>
      <c r="F974" s="19" t="str">
        <f t="shared" si="197"/>
        <v/>
      </c>
      <c r="G974" s="19" t="str">
        <f>IF(F974="double ID",(MATCH(E974,E975:$E$3002,0)),"")</f>
        <v/>
      </c>
      <c r="H974" s="19" t="b">
        <f t="shared" si="198"/>
        <v>0</v>
      </c>
      <c r="I974" s="20" t="str">
        <f>IF(ISBLANK('Klanten gegevens'!D908),"",TRIM('Klanten gegevens'!D908))</f>
        <v>petrajanissen@hotmail.com</v>
      </c>
      <c r="J974" s="19" t="str">
        <f t="shared" si="199"/>
        <v/>
      </c>
      <c r="K974" s="19" t="str">
        <f>IF(J974="double email",(MATCH(I974,I975:$I$3002,0)),"")</f>
        <v/>
      </c>
      <c r="L974" s="19" t="b">
        <f t="shared" si="200"/>
        <v>0</v>
      </c>
      <c r="M974" s="20" t="str">
        <f>IF(ISBLANK('Klanten gegevens'!E908),"",TRIM('Klanten gegevens'!E908))</f>
        <v>ja</v>
      </c>
      <c r="N974" s="19" t="str">
        <f t="shared" si="201"/>
        <v/>
      </c>
      <c r="Q974" s="20" t="str">
        <f>IF(ISBLANK('Klanten gegevens'!R908),"",TRIM('Klanten gegevens'!R908))</f>
        <v/>
      </c>
      <c r="R974" s="19" t="str">
        <f t="shared" si="202"/>
        <v/>
      </c>
      <c r="S974" s="19" t="str">
        <f t="shared" si="203"/>
        <v/>
      </c>
      <c r="T974" s="19" t="str">
        <f t="shared" si="204"/>
        <v/>
      </c>
      <c r="U974" s="19" t="str">
        <f t="shared" si="205"/>
        <v/>
      </c>
      <c r="X974" s="20" t="str">
        <f>IF(ISBLANK('Klanten gegevens'!S908),"",TRIM('Klanten gegevens'!S908))</f>
        <v/>
      </c>
      <c r="Y974" s="19" t="str">
        <f t="shared" si="206"/>
        <v/>
      </c>
      <c r="Z974" s="20" t="str">
        <f>IF(ISBLANK('Klanten gegevens'!T908),"",TRIM('Klanten gegevens'!T908))</f>
        <v/>
      </c>
      <c r="AA974" s="19" t="str">
        <f t="shared" si="207"/>
        <v/>
      </c>
    </row>
    <row r="975" spans="1:27" x14ac:dyDescent="0.2">
      <c r="A975" s="19" t="str">
        <f>IF(ISBLANK('Klanten gegevens'!A909),"",TRIM(PROPER('Klanten gegevens'!A909)))</f>
        <v>Philippe</v>
      </c>
      <c r="B975" s="19" t="str">
        <f t="shared" si="195"/>
        <v/>
      </c>
      <c r="C975" s="20" t="str">
        <f>IF(ISBLANK('Klanten gegevens'!B909),"",TRIM(PROPER('Klanten gegevens'!B909)))</f>
        <v>Ortmans</v>
      </c>
      <c r="D975" s="19" t="str">
        <f t="shared" si="196"/>
        <v/>
      </c>
      <c r="E975" s="20" t="str">
        <f>IF(ISBLANK('Klanten gegevens'!C909),"",TRIM(PROPER('Klanten gegevens'!C909)))</f>
        <v>150</v>
      </c>
      <c r="F975" s="19" t="str">
        <f t="shared" si="197"/>
        <v/>
      </c>
      <c r="G975" s="19" t="str">
        <f>IF(F975="double ID",(MATCH(E975,E976:$E$3002,0)),"")</f>
        <v/>
      </c>
      <c r="H975" s="19" t="b">
        <f t="shared" si="198"/>
        <v>0</v>
      </c>
      <c r="I975" s="20" t="str">
        <f>IF(ISBLANK('Klanten gegevens'!D909),"",TRIM('Klanten gegevens'!D909))</f>
        <v>philippe.ortmans@skynet.be</v>
      </c>
      <c r="J975" s="19" t="str">
        <f t="shared" si="199"/>
        <v/>
      </c>
      <c r="K975" s="19" t="str">
        <f>IF(J975="double email",(MATCH(I975,I976:$I$3002,0)),"")</f>
        <v/>
      </c>
      <c r="L975" s="19" t="b">
        <f t="shared" si="200"/>
        <v>0</v>
      </c>
      <c r="M975" s="20" t="str">
        <f>IF(ISBLANK('Klanten gegevens'!E909),"",TRIM('Klanten gegevens'!E909))</f>
        <v>ja</v>
      </c>
      <c r="N975" s="19" t="str">
        <f t="shared" si="201"/>
        <v/>
      </c>
      <c r="Q975" s="20" t="str">
        <f>IF(ISBLANK('Klanten gegevens'!R909),"",TRIM('Klanten gegevens'!R909))</f>
        <v/>
      </c>
      <c r="R975" s="19" t="str">
        <f t="shared" si="202"/>
        <v/>
      </c>
      <c r="S975" s="19" t="str">
        <f t="shared" si="203"/>
        <v/>
      </c>
      <c r="T975" s="19" t="str">
        <f t="shared" si="204"/>
        <v/>
      </c>
      <c r="U975" s="19" t="str">
        <f t="shared" si="205"/>
        <v/>
      </c>
      <c r="X975" s="20" t="str">
        <f>IF(ISBLANK('Klanten gegevens'!S909),"",TRIM('Klanten gegevens'!S909))</f>
        <v/>
      </c>
      <c r="Y975" s="19" t="str">
        <f t="shared" si="206"/>
        <v/>
      </c>
      <c r="Z975" s="20" t="str">
        <f>IF(ISBLANK('Klanten gegevens'!T909),"",TRIM('Klanten gegevens'!T909))</f>
        <v/>
      </c>
      <c r="AA975" s="19" t="str">
        <f t="shared" si="207"/>
        <v/>
      </c>
    </row>
    <row r="976" spans="1:27" x14ac:dyDescent="0.2">
      <c r="A976" s="19" t="str">
        <f>IF(ISBLANK('Klanten gegevens'!A910),"",TRIM(PROPER('Klanten gegevens'!A910)))</f>
        <v>Philippe</v>
      </c>
      <c r="B976" s="19" t="str">
        <f t="shared" si="195"/>
        <v/>
      </c>
      <c r="C976" s="20" t="str">
        <f>IF(ISBLANK('Klanten gegevens'!B910),"",TRIM(PROPER('Klanten gegevens'!B910)))</f>
        <v>Oubelhaj</v>
      </c>
      <c r="D976" s="19" t="str">
        <f t="shared" si="196"/>
        <v/>
      </c>
      <c r="E976" s="20" t="str">
        <f>IF(ISBLANK('Klanten gegevens'!C910),"",TRIM(PROPER('Klanten gegevens'!C910)))</f>
        <v>152</v>
      </c>
      <c r="F976" s="19" t="str">
        <f t="shared" si="197"/>
        <v/>
      </c>
      <c r="G976" s="19" t="str">
        <f>IF(F976="double ID",(MATCH(E976,E977:$E$3002,0)),"")</f>
        <v/>
      </c>
      <c r="H976" s="19" t="b">
        <f t="shared" si="198"/>
        <v>0</v>
      </c>
      <c r="I976" s="20" t="str">
        <f>IF(ISBLANK('Klanten gegevens'!D910),"",TRIM('Klanten gegevens'!D910))</f>
        <v>philippe_60@hotmail.com</v>
      </c>
      <c r="J976" s="19" t="str">
        <f t="shared" si="199"/>
        <v/>
      </c>
      <c r="K976" s="19" t="str">
        <f>IF(J976="double email",(MATCH(I976,I977:$I$3002,0)),"")</f>
        <v/>
      </c>
      <c r="L976" s="19" t="b">
        <f t="shared" si="200"/>
        <v>0</v>
      </c>
      <c r="M976" s="20" t="str">
        <f>IF(ISBLANK('Klanten gegevens'!E910),"",TRIM('Klanten gegevens'!E910))</f>
        <v>ja</v>
      </c>
      <c r="N976" s="19" t="str">
        <f t="shared" si="201"/>
        <v/>
      </c>
      <c r="Q976" s="20" t="str">
        <f>IF(ISBLANK('Klanten gegevens'!R910),"",TRIM('Klanten gegevens'!R910))</f>
        <v/>
      </c>
      <c r="R976" s="19" t="str">
        <f t="shared" si="202"/>
        <v/>
      </c>
      <c r="S976" s="19" t="str">
        <f t="shared" si="203"/>
        <v/>
      </c>
      <c r="T976" s="19" t="str">
        <f t="shared" si="204"/>
        <v/>
      </c>
      <c r="U976" s="19" t="str">
        <f t="shared" si="205"/>
        <v/>
      </c>
      <c r="X976" s="20" t="str">
        <f>IF(ISBLANK('Klanten gegevens'!S910),"",TRIM('Klanten gegevens'!S910))</f>
        <v/>
      </c>
      <c r="Y976" s="19" t="str">
        <f t="shared" si="206"/>
        <v/>
      </c>
      <c r="Z976" s="20" t="str">
        <f>IF(ISBLANK('Klanten gegevens'!T910),"",TRIM('Klanten gegevens'!T910))</f>
        <v/>
      </c>
      <c r="AA976" s="19" t="str">
        <f t="shared" si="207"/>
        <v/>
      </c>
    </row>
    <row r="977" spans="1:27" x14ac:dyDescent="0.2">
      <c r="A977" s="19" t="str">
        <f>IF(ISBLANK('Klanten gegevens'!A911),"",TRIM(PROPER('Klanten gegevens'!A911)))</f>
        <v>Philippe</v>
      </c>
      <c r="B977" s="19" t="str">
        <f t="shared" si="195"/>
        <v/>
      </c>
      <c r="C977" s="20" t="str">
        <f>IF(ISBLANK('Klanten gegevens'!B911),"",TRIM(PROPER('Klanten gegevens'!B911)))</f>
        <v>Hansen</v>
      </c>
      <c r="D977" s="19" t="str">
        <f t="shared" si="196"/>
        <v/>
      </c>
      <c r="E977" s="20" t="str">
        <f>IF(ISBLANK('Klanten gegevens'!C911),"",TRIM(PROPER('Klanten gegevens'!C911)))</f>
        <v>686</v>
      </c>
      <c r="F977" s="19" t="str">
        <f t="shared" si="197"/>
        <v/>
      </c>
      <c r="G977" s="19" t="str">
        <f>IF(F977="double ID",(MATCH(E977,E978:$E$3002,0)),"")</f>
        <v/>
      </c>
      <c r="H977" s="19" t="b">
        <f t="shared" si="198"/>
        <v>0</v>
      </c>
      <c r="I977" s="20" t="str">
        <f>IF(ISBLANK('Klanten gegevens'!D911),"",TRIM('Klanten gegevens'!D911))</f>
        <v>hansen_philippe@hotmail.com</v>
      </c>
      <c r="J977" s="19" t="str">
        <f t="shared" si="199"/>
        <v/>
      </c>
      <c r="K977" s="19" t="str">
        <f>IF(J977="double email",(MATCH(I977,I978:$I$3002,0)),"")</f>
        <v/>
      </c>
      <c r="L977" s="19" t="b">
        <f t="shared" si="200"/>
        <v>0</v>
      </c>
      <c r="M977" s="20" t="str">
        <f>IF(ISBLANK('Klanten gegevens'!E911),"",TRIM('Klanten gegevens'!E911))</f>
        <v>ja</v>
      </c>
      <c r="N977" s="19" t="str">
        <f t="shared" si="201"/>
        <v/>
      </c>
      <c r="Q977" s="20" t="str">
        <f>IF(ISBLANK('Klanten gegevens'!R911),"",TRIM('Klanten gegevens'!R911))</f>
        <v/>
      </c>
      <c r="R977" s="19" t="str">
        <f t="shared" si="202"/>
        <v/>
      </c>
      <c r="S977" s="19" t="str">
        <f t="shared" si="203"/>
        <v/>
      </c>
      <c r="T977" s="19" t="str">
        <f t="shared" si="204"/>
        <v/>
      </c>
      <c r="U977" s="19" t="str">
        <f t="shared" si="205"/>
        <v/>
      </c>
      <c r="X977" s="20" t="str">
        <f>IF(ISBLANK('Klanten gegevens'!S911),"",TRIM('Klanten gegevens'!S911))</f>
        <v/>
      </c>
      <c r="Y977" s="19" t="str">
        <f t="shared" si="206"/>
        <v/>
      </c>
      <c r="Z977" s="20" t="str">
        <f>IF(ISBLANK('Klanten gegevens'!T911),"",TRIM('Klanten gegevens'!T911))</f>
        <v/>
      </c>
      <c r="AA977" s="19" t="str">
        <f t="shared" si="207"/>
        <v/>
      </c>
    </row>
    <row r="978" spans="1:27" x14ac:dyDescent="0.2">
      <c r="A978" s="19" t="e">
        <f>IF(ISBLANK('Klanten gegevens'!#REF!),"",TRIM(PROPER('Klanten gegevens'!#REF!)))</f>
        <v>#REF!</v>
      </c>
      <c r="B978" s="19" t="e">
        <f t="shared" si="195"/>
        <v>#REF!</v>
      </c>
      <c r="C978" s="20" t="e">
        <f>IF(ISBLANK('Klanten gegevens'!#REF!),"",TRIM(PROPER('Klanten gegevens'!#REF!)))</f>
        <v>#REF!</v>
      </c>
      <c r="D978" s="19" t="e">
        <f t="shared" si="196"/>
        <v>#REF!</v>
      </c>
      <c r="E978" s="20" t="e">
        <f>IF(ISBLANK('Klanten gegevens'!#REF!),"",TRIM(PROPER('Klanten gegevens'!#REF!)))</f>
        <v>#REF!</v>
      </c>
      <c r="F978" s="19" t="e">
        <f t="shared" si="197"/>
        <v>#REF!</v>
      </c>
      <c r="G978" s="19" t="e">
        <f>IF(F978="double ID",(MATCH(E978,E979:$E$3002,0)),"")</f>
        <v>#REF!</v>
      </c>
      <c r="H978" s="19" t="b">
        <f t="shared" si="198"/>
        <v>0</v>
      </c>
      <c r="I978" s="20" t="e">
        <f>IF(ISBLANK('Klanten gegevens'!#REF!),"",TRIM('Klanten gegevens'!#REF!))</f>
        <v>#REF!</v>
      </c>
      <c r="J978" s="19" t="e">
        <f t="shared" si="199"/>
        <v>#REF!</v>
      </c>
      <c r="K978" s="19" t="e">
        <f>IF(J978="double email",(MATCH(I978,I979:$I$3002,0)),"")</f>
        <v>#REF!</v>
      </c>
      <c r="L978" s="19" t="b">
        <f t="shared" si="200"/>
        <v>0</v>
      </c>
      <c r="M978" s="20" t="e">
        <f>IF(ISBLANK('Klanten gegevens'!#REF!),"",TRIM('Klanten gegevens'!#REF!))</f>
        <v>#REF!</v>
      </c>
      <c r="N978" s="19" t="e">
        <f t="shared" si="201"/>
        <v>#REF!</v>
      </c>
      <c r="Q978" s="20" t="e">
        <f>IF(ISBLANK('Klanten gegevens'!#REF!),"",TRIM('Klanten gegevens'!#REF!))</f>
        <v>#REF!</v>
      </c>
      <c r="R978" s="19" t="e">
        <f t="shared" si="202"/>
        <v>#REF!</v>
      </c>
      <c r="S978" s="19" t="e">
        <f t="shared" si="203"/>
        <v>#REF!</v>
      </c>
      <c r="T978" s="19" t="e">
        <f t="shared" si="204"/>
        <v>#REF!</v>
      </c>
      <c r="U978" s="19" t="e">
        <f t="shared" si="205"/>
        <v>#REF!</v>
      </c>
      <c r="X978" s="20" t="e">
        <f>IF(ISBLANK('Klanten gegevens'!#REF!),"",TRIM('Klanten gegevens'!#REF!))</f>
        <v>#REF!</v>
      </c>
      <c r="Y978" s="19" t="e">
        <f t="shared" si="206"/>
        <v>#REF!</v>
      </c>
      <c r="Z978" s="20" t="e">
        <f>IF(ISBLANK('Klanten gegevens'!#REF!),"",TRIM('Klanten gegevens'!#REF!))</f>
        <v>#REF!</v>
      </c>
      <c r="AA978" s="19" t="e">
        <f t="shared" si="207"/>
        <v>#REF!</v>
      </c>
    </row>
    <row r="979" spans="1:27" x14ac:dyDescent="0.2">
      <c r="A979" s="19" t="e">
        <f>IF(ISBLANK('Klanten gegevens'!#REF!),"",TRIM(PROPER('Klanten gegevens'!#REF!)))</f>
        <v>#REF!</v>
      </c>
      <c r="B979" s="19" t="e">
        <f t="shared" si="195"/>
        <v>#REF!</v>
      </c>
      <c r="C979" s="20" t="e">
        <f>IF(ISBLANK('Klanten gegevens'!#REF!),"",TRIM(PROPER('Klanten gegevens'!#REF!)))</f>
        <v>#REF!</v>
      </c>
      <c r="D979" s="19" t="e">
        <f t="shared" si="196"/>
        <v>#REF!</v>
      </c>
      <c r="E979" s="20" t="e">
        <f>IF(ISBLANK('Klanten gegevens'!#REF!),"",TRIM(PROPER('Klanten gegevens'!#REF!)))</f>
        <v>#REF!</v>
      </c>
      <c r="F979" s="19" t="e">
        <f t="shared" si="197"/>
        <v>#REF!</v>
      </c>
      <c r="G979" s="19" t="e">
        <f>IF(F979="double ID",(MATCH(E979,E980:$E$3002,0)),"")</f>
        <v>#REF!</v>
      </c>
      <c r="H979" s="19" t="b">
        <f t="shared" si="198"/>
        <v>0</v>
      </c>
      <c r="I979" s="20" t="e">
        <f>IF(ISBLANK('Klanten gegevens'!#REF!),"",TRIM('Klanten gegevens'!#REF!))</f>
        <v>#REF!</v>
      </c>
      <c r="J979" s="19" t="e">
        <f t="shared" si="199"/>
        <v>#REF!</v>
      </c>
      <c r="K979" s="19" t="e">
        <f>IF(J979="double email",(MATCH(I979,I980:$I$3002,0)),"")</f>
        <v>#REF!</v>
      </c>
      <c r="L979" s="19" t="b">
        <f t="shared" si="200"/>
        <v>0</v>
      </c>
      <c r="M979" s="20" t="e">
        <f>IF(ISBLANK('Klanten gegevens'!#REF!),"",TRIM('Klanten gegevens'!#REF!))</f>
        <v>#REF!</v>
      </c>
      <c r="N979" s="19" t="e">
        <f t="shared" si="201"/>
        <v>#REF!</v>
      </c>
      <c r="Q979" s="20" t="e">
        <f>IF(ISBLANK('Klanten gegevens'!#REF!),"",TRIM('Klanten gegevens'!#REF!))</f>
        <v>#REF!</v>
      </c>
      <c r="R979" s="19" t="e">
        <f t="shared" si="202"/>
        <v>#REF!</v>
      </c>
      <c r="S979" s="19" t="e">
        <f t="shared" si="203"/>
        <v>#REF!</v>
      </c>
      <c r="T979" s="19" t="e">
        <f t="shared" si="204"/>
        <v>#REF!</v>
      </c>
      <c r="U979" s="19" t="e">
        <f t="shared" si="205"/>
        <v>#REF!</v>
      </c>
      <c r="X979" s="20" t="e">
        <f>IF(ISBLANK('Klanten gegevens'!#REF!),"",TRIM('Klanten gegevens'!#REF!))</f>
        <v>#REF!</v>
      </c>
      <c r="Y979" s="19" t="e">
        <f t="shared" si="206"/>
        <v>#REF!</v>
      </c>
      <c r="Z979" s="20" t="e">
        <f>IF(ISBLANK('Klanten gegevens'!#REF!),"",TRIM('Klanten gegevens'!#REF!))</f>
        <v>#REF!</v>
      </c>
      <c r="AA979" s="19" t="e">
        <f t="shared" si="207"/>
        <v>#REF!</v>
      </c>
    </row>
    <row r="980" spans="1:27" x14ac:dyDescent="0.2">
      <c r="A980" s="19" t="str">
        <f>IF(ISBLANK('Klanten gegevens'!A912),"",TRIM(PROPER('Klanten gegevens'!A912)))</f>
        <v>Pia</v>
      </c>
      <c r="B980" s="19" t="str">
        <f t="shared" si="195"/>
        <v/>
      </c>
      <c r="C980" s="20" t="str">
        <f>IF(ISBLANK('Klanten gegevens'!B912),"",TRIM(PROPER('Klanten gegevens'!B912)))</f>
        <v>Houben</v>
      </c>
      <c r="D980" s="19" t="str">
        <f t="shared" si="196"/>
        <v/>
      </c>
      <c r="E980" s="20" t="str">
        <f>IF(ISBLANK('Klanten gegevens'!C912),"",TRIM(PROPER('Klanten gegevens'!C912)))</f>
        <v>746</v>
      </c>
      <c r="F980" s="19" t="str">
        <f t="shared" si="197"/>
        <v/>
      </c>
      <c r="G980" s="19" t="str">
        <f>IF(F980="double ID",(MATCH(E980,E981:$E$3002,0)),"")</f>
        <v/>
      </c>
      <c r="H980" s="19" t="b">
        <f t="shared" si="198"/>
        <v>0</v>
      </c>
      <c r="I980" s="20" t="str">
        <f>IF(ISBLANK('Klanten gegevens'!D912),"",TRIM('Klanten gegevens'!D912))</f>
        <v>pia.houben@kpnmail.nl</v>
      </c>
      <c r="J980" s="19" t="str">
        <f t="shared" si="199"/>
        <v/>
      </c>
      <c r="K980" s="19" t="str">
        <f>IF(J980="double email",(MATCH(I980,I981:$I$3002,0)),"")</f>
        <v/>
      </c>
      <c r="L980" s="19" t="b">
        <f t="shared" si="200"/>
        <v>0</v>
      </c>
      <c r="M980" s="20" t="str">
        <f>IF(ISBLANK('Klanten gegevens'!E912),"",TRIM('Klanten gegevens'!E912))</f>
        <v>ja</v>
      </c>
      <c r="N980" s="19" t="str">
        <f t="shared" si="201"/>
        <v/>
      </c>
      <c r="Q980" s="20" t="str">
        <f>IF(ISBLANK('Klanten gegevens'!R912),"",TRIM('Klanten gegevens'!R912))</f>
        <v/>
      </c>
      <c r="R980" s="19" t="str">
        <f t="shared" si="202"/>
        <v/>
      </c>
      <c r="S980" s="19" t="str">
        <f t="shared" si="203"/>
        <v/>
      </c>
      <c r="T980" s="19" t="str">
        <f t="shared" si="204"/>
        <v/>
      </c>
      <c r="U980" s="19" t="str">
        <f t="shared" si="205"/>
        <v/>
      </c>
      <c r="X980" s="20" t="str">
        <f>IF(ISBLANK('Klanten gegevens'!S912),"",TRIM('Klanten gegevens'!S912))</f>
        <v/>
      </c>
      <c r="Y980" s="19" t="str">
        <f t="shared" si="206"/>
        <v/>
      </c>
      <c r="Z980" s="20" t="str">
        <f>IF(ISBLANK('Klanten gegevens'!T912),"",TRIM('Klanten gegevens'!T912))</f>
        <v/>
      </c>
      <c r="AA980" s="19" t="str">
        <f t="shared" si="207"/>
        <v/>
      </c>
    </row>
    <row r="981" spans="1:27" x14ac:dyDescent="0.2">
      <c r="A981" s="19" t="str">
        <f>IF(ISBLANK('Klanten gegevens'!A913),"",TRIM(PROPER('Klanten gegevens'!A913)))</f>
        <v>Pia</v>
      </c>
      <c r="B981" s="19" t="str">
        <f t="shared" si="195"/>
        <v/>
      </c>
      <c r="C981" s="20" t="str">
        <f>IF(ISBLANK('Klanten gegevens'!B913),"",TRIM(PROPER('Klanten gegevens'!B913)))</f>
        <v>Svarc</v>
      </c>
      <c r="D981" s="19" t="str">
        <f t="shared" si="196"/>
        <v/>
      </c>
      <c r="E981" s="20" t="str">
        <f>IF(ISBLANK('Klanten gegevens'!C913),"",TRIM(PROPER('Klanten gegevens'!C913)))</f>
        <v>1430</v>
      </c>
      <c r="F981" s="19" t="str">
        <f t="shared" si="197"/>
        <v/>
      </c>
      <c r="G981" s="19" t="str">
        <f>IF(F981="double ID",(MATCH(E981,E982:$E$3002,0)),"")</f>
        <v/>
      </c>
      <c r="H981" s="19" t="b">
        <f t="shared" si="198"/>
        <v>0</v>
      </c>
      <c r="I981" s="20" t="str">
        <f>IF(ISBLANK('Klanten gegevens'!D913),"",TRIM('Klanten gegevens'!D913))</f>
        <v>pia@svarc.si</v>
      </c>
      <c r="J981" s="19" t="str">
        <f t="shared" si="199"/>
        <v/>
      </c>
      <c r="K981" s="19" t="str">
        <f>IF(J981="double email",(MATCH(I981,I982:$I$3002,0)),"")</f>
        <v/>
      </c>
      <c r="L981" s="19" t="b">
        <f t="shared" si="200"/>
        <v>0</v>
      </c>
      <c r="M981" s="20" t="str">
        <f>IF(ISBLANK('Klanten gegevens'!E913),"",TRIM('Klanten gegevens'!E913))</f>
        <v>ja</v>
      </c>
      <c r="N981" s="19" t="str">
        <f t="shared" si="201"/>
        <v/>
      </c>
      <c r="Q981" s="20" t="str">
        <f>IF(ISBLANK('Klanten gegevens'!R913),"",TRIM('Klanten gegevens'!R913))</f>
        <v/>
      </c>
      <c r="R981" s="19" t="str">
        <f t="shared" si="202"/>
        <v/>
      </c>
      <c r="S981" s="19" t="str">
        <f t="shared" si="203"/>
        <v/>
      </c>
      <c r="T981" s="19" t="str">
        <f t="shared" si="204"/>
        <v/>
      </c>
      <c r="U981" s="19" t="str">
        <f t="shared" si="205"/>
        <v/>
      </c>
      <c r="X981" s="20" t="str">
        <f>IF(ISBLANK('Klanten gegevens'!S913),"",TRIM('Klanten gegevens'!S913))</f>
        <v/>
      </c>
      <c r="Y981" s="19" t="str">
        <f t="shared" si="206"/>
        <v/>
      </c>
      <c r="Z981" s="20" t="str">
        <f>IF(ISBLANK('Klanten gegevens'!T913),"",TRIM('Klanten gegevens'!T913))</f>
        <v/>
      </c>
      <c r="AA981" s="19" t="str">
        <f t="shared" si="207"/>
        <v/>
      </c>
    </row>
    <row r="982" spans="1:27" x14ac:dyDescent="0.2">
      <c r="A982" s="19" t="str">
        <f>IF(ISBLANK('Klanten gegevens'!A914),"",TRIM(PROPER('Klanten gegevens'!A914)))</f>
        <v>Piet</v>
      </c>
      <c r="B982" s="19" t="str">
        <f t="shared" si="195"/>
        <v/>
      </c>
      <c r="C982" s="20" t="str">
        <f>IF(ISBLANK('Klanten gegevens'!B914),"",TRIM(PROPER('Klanten gegevens'!B914)))</f>
        <v>Meertens</v>
      </c>
      <c r="D982" s="19" t="str">
        <f t="shared" si="196"/>
        <v/>
      </c>
      <c r="E982" s="20" t="str">
        <f>IF(ISBLANK('Klanten gegevens'!C914),"",TRIM(PROPER('Klanten gegevens'!C914)))</f>
        <v>142</v>
      </c>
      <c r="F982" s="19" t="str">
        <f t="shared" si="197"/>
        <v/>
      </c>
      <c r="G982" s="19" t="str">
        <f>IF(F982="double ID",(MATCH(E982,E983:$E$3002,0)),"")</f>
        <v/>
      </c>
      <c r="H982" s="19" t="b">
        <f t="shared" si="198"/>
        <v>0</v>
      </c>
      <c r="I982" s="20" t="str">
        <f>IF(ISBLANK('Klanten gegevens'!D914),"",TRIM('Klanten gegevens'!D914))</f>
        <v>piet.meertens@telenet.be</v>
      </c>
      <c r="J982" s="19" t="str">
        <f t="shared" si="199"/>
        <v/>
      </c>
      <c r="K982" s="19" t="str">
        <f>IF(J982="double email",(MATCH(I982,I983:$I$3002,0)),"")</f>
        <v/>
      </c>
      <c r="L982" s="19" t="b">
        <f t="shared" si="200"/>
        <v>0</v>
      </c>
      <c r="M982" s="20" t="str">
        <f>IF(ISBLANK('Klanten gegevens'!E914),"",TRIM('Klanten gegevens'!E914))</f>
        <v>ja</v>
      </c>
      <c r="N982" s="19" t="str">
        <f t="shared" si="201"/>
        <v/>
      </c>
      <c r="Q982" s="20" t="str">
        <f>IF(ISBLANK('Klanten gegevens'!R914),"",TRIM('Klanten gegevens'!R914))</f>
        <v/>
      </c>
      <c r="R982" s="19" t="str">
        <f t="shared" si="202"/>
        <v/>
      </c>
      <c r="S982" s="19" t="str">
        <f t="shared" si="203"/>
        <v/>
      </c>
      <c r="T982" s="19" t="str">
        <f t="shared" si="204"/>
        <v/>
      </c>
      <c r="U982" s="19" t="str">
        <f t="shared" si="205"/>
        <v/>
      </c>
      <c r="X982" s="20" t="str">
        <f>IF(ISBLANK('Klanten gegevens'!S914),"",TRIM('Klanten gegevens'!S914))</f>
        <v/>
      </c>
      <c r="Y982" s="19" t="str">
        <f t="shared" si="206"/>
        <v/>
      </c>
      <c r="Z982" s="20" t="str">
        <f>IF(ISBLANK('Klanten gegevens'!T914),"",TRIM('Klanten gegevens'!T914))</f>
        <v/>
      </c>
      <c r="AA982" s="19" t="str">
        <f t="shared" si="207"/>
        <v/>
      </c>
    </row>
    <row r="983" spans="1:27" x14ac:dyDescent="0.2">
      <c r="A983" s="19" t="str">
        <f>IF(ISBLANK('Klanten gegevens'!A915),"",TRIM(PROPER('Klanten gegevens'!A915)))</f>
        <v>Piia</v>
      </c>
      <c r="B983" s="19" t="str">
        <f t="shared" si="195"/>
        <v/>
      </c>
      <c r="C983" s="20" t="str">
        <f>IF(ISBLANK('Klanten gegevens'!B915),"",TRIM(PROPER('Klanten gegevens'!B915)))</f>
        <v>Liigand</v>
      </c>
      <c r="D983" s="19" t="str">
        <f t="shared" si="196"/>
        <v/>
      </c>
      <c r="E983" s="20" t="str">
        <f>IF(ISBLANK('Klanten gegevens'!C915),"",TRIM(PROPER('Klanten gegevens'!C915)))</f>
        <v>1431</v>
      </c>
      <c r="F983" s="19" t="str">
        <f t="shared" si="197"/>
        <v/>
      </c>
      <c r="G983" s="19" t="str">
        <f>IF(F983="double ID",(MATCH(E983,E984:$E$3002,0)),"")</f>
        <v/>
      </c>
      <c r="H983" s="19" t="b">
        <f t="shared" si="198"/>
        <v>0</v>
      </c>
      <c r="I983" s="20" t="str">
        <f>IF(ISBLANK('Klanten gegevens'!D915),"",TRIM('Klanten gegevens'!D915))</f>
        <v>piia.liigand@gmail.com</v>
      </c>
      <c r="J983" s="19" t="str">
        <f t="shared" si="199"/>
        <v/>
      </c>
      <c r="K983" s="19" t="str">
        <f>IF(J983="double email",(MATCH(I983,I984:$I$3002,0)),"")</f>
        <v/>
      </c>
      <c r="L983" s="19" t="b">
        <f t="shared" si="200"/>
        <v>0</v>
      </c>
      <c r="M983" s="20" t="str">
        <f>IF(ISBLANK('Klanten gegevens'!E915),"",TRIM('Klanten gegevens'!E915))</f>
        <v>ja</v>
      </c>
      <c r="N983" s="19" t="str">
        <f t="shared" si="201"/>
        <v/>
      </c>
      <c r="Q983" s="20" t="str">
        <f>IF(ISBLANK('Klanten gegevens'!R915),"",TRIM('Klanten gegevens'!R915))</f>
        <v/>
      </c>
      <c r="R983" s="19" t="str">
        <f t="shared" si="202"/>
        <v/>
      </c>
      <c r="S983" s="19" t="str">
        <f t="shared" si="203"/>
        <v/>
      </c>
      <c r="T983" s="19" t="str">
        <f t="shared" si="204"/>
        <v/>
      </c>
      <c r="U983" s="19" t="str">
        <f t="shared" si="205"/>
        <v/>
      </c>
      <c r="X983" s="20" t="str">
        <f>IF(ISBLANK('Klanten gegevens'!S915),"",TRIM('Klanten gegevens'!S915))</f>
        <v/>
      </c>
      <c r="Y983" s="19" t="str">
        <f t="shared" si="206"/>
        <v/>
      </c>
      <c r="Z983" s="20" t="str">
        <f>IF(ISBLANK('Klanten gegevens'!T915),"",TRIM('Klanten gegevens'!T915))</f>
        <v/>
      </c>
      <c r="AA983" s="19" t="str">
        <f t="shared" si="207"/>
        <v/>
      </c>
    </row>
    <row r="984" spans="1:27" x14ac:dyDescent="0.2">
      <c r="A984" s="19" t="str">
        <f>IF(ISBLANK('Klanten gegevens'!A916),"",TRIM(PROPER('Klanten gegevens'!A916)))</f>
        <v>Pim</v>
      </c>
      <c r="B984" s="19" t="str">
        <f t="shared" si="195"/>
        <v/>
      </c>
      <c r="C984" s="20" t="str">
        <f>IF(ISBLANK('Klanten gegevens'!B916),"",TRIM(PROPER('Klanten gegevens'!B916)))</f>
        <v>Mertens</v>
      </c>
      <c r="D984" s="19" t="str">
        <f t="shared" si="196"/>
        <v/>
      </c>
      <c r="E984" s="20" t="str">
        <f>IF(ISBLANK('Klanten gegevens'!C916),"",TRIM(PROPER('Klanten gegevens'!C916)))</f>
        <v>261</v>
      </c>
      <c r="F984" s="19" t="str">
        <f t="shared" si="197"/>
        <v/>
      </c>
      <c r="G984" s="19" t="str">
        <f>IF(F984="double ID",(MATCH(E984,E985:$E$3002,0)),"")</f>
        <v/>
      </c>
      <c r="H984" s="19" t="b">
        <f t="shared" si="198"/>
        <v>0</v>
      </c>
      <c r="I984" s="20" t="str">
        <f>IF(ISBLANK('Klanten gegevens'!D916),"",TRIM('Klanten gegevens'!D916))</f>
        <v>pimmertens8@gmail.com</v>
      </c>
      <c r="J984" s="19" t="str">
        <f t="shared" si="199"/>
        <v/>
      </c>
      <c r="K984" s="19" t="str">
        <f>IF(J984="double email",(MATCH(I984,I985:$I$3002,0)),"")</f>
        <v/>
      </c>
      <c r="L984" s="19" t="b">
        <f t="shared" si="200"/>
        <v>0</v>
      </c>
      <c r="M984" s="20" t="str">
        <f>IF(ISBLANK('Klanten gegevens'!E916),"",TRIM('Klanten gegevens'!E916))</f>
        <v>ja</v>
      </c>
      <c r="N984" s="19" t="str">
        <f t="shared" si="201"/>
        <v/>
      </c>
      <c r="Q984" s="20" t="str">
        <f>IF(ISBLANK('Klanten gegevens'!R916),"",TRIM('Klanten gegevens'!R916))</f>
        <v/>
      </c>
      <c r="R984" s="19" t="str">
        <f t="shared" si="202"/>
        <v/>
      </c>
      <c r="S984" s="19" t="str">
        <f t="shared" si="203"/>
        <v/>
      </c>
      <c r="T984" s="19" t="str">
        <f t="shared" si="204"/>
        <v/>
      </c>
      <c r="U984" s="19" t="str">
        <f t="shared" si="205"/>
        <v/>
      </c>
      <c r="X984" s="20" t="str">
        <f>IF(ISBLANK('Klanten gegevens'!S916),"",TRIM('Klanten gegevens'!S916))</f>
        <v/>
      </c>
      <c r="Y984" s="19" t="str">
        <f t="shared" si="206"/>
        <v/>
      </c>
      <c r="Z984" s="20" t="str">
        <f>IF(ISBLANK('Klanten gegevens'!T916),"",TRIM('Klanten gegevens'!T916))</f>
        <v/>
      </c>
      <c r="AA984" s="19" t="str">
        <f t="shared" si="207"/>
        <v/>
      </c>
    </row>
    <row r="985" spans="1:27" x14ac:dyDescent="0.2">
      <c r="A985" s="19" t="str">
        <f>IF(ISBLANK('Klanten gegevens'!A917),"",TRIM(PROPER('Klanten gegevens'!A917)))</f>
        <v>Pim</v>
      </c>
      <c r="B985" s="19" t="str">
        <f t="shared" si="195"/>
        <v/>
      </c>
      <c r="C985" s="20" t="str">
        <f>IF(ISBLANK('Klanten gegevens'!B917),"",TRIM(PROPER('Klanten gegevens'!B917)))</f>
        <v>Nobels</v>
      </c>
      <c r="D985" s="19" t="str">
        <f t="shared" si="196"/>
        <v/>
      </c>
      <c r="E985" s="20" t="str">
        <f>IF(ISBLANK('Klanten gegevens'!C917),"",TRIM(PROPER('Klanten gegevens'!C917)))</f>
        <v>1432</v>
      </c>
      <c r="F985" s="19" t="str">
        <f t="shared" si="197"/>
        <v/>
      </c>
      <c r="G985" s="19" t="str">
        <f>IF(F985="double ID",(MATCH(E985,E986:$E$3002,0)),"")</f>
        <v/>
      </c>
      <c r="H985" s="19" t="b">
        <f t="shared" si="198"/>
        <v>0</v>
      </c>
      <c r="I985" s="20" t="str">
        <f>IF(ISBLANK('Klanten gegevens'!D917),"",TRIM('Klanten gegevens'!D917))</f>
        <v>pim_nobels@hotmail.com</v>
      </c>
      <c r="J985" s="19" t="str">
        <f t="shared" si="199"/>
        <v/>
      </c>
      <c r="K985" s="19" t="str">
        <f>IF(J985="double email",(MATCH(I985,I986:$I$3002,0)),"")</f>
        <v/>
      </c>
      <c r="L985" s="19" t="b">
        <f t="shared" si="200"/>
        <v>0</v>
      </c>
      <c r="M985" s="20" t="str">
        <f>IF(ISBLANK('Klanten gegevens'!E917),"",TRIM('Klanten gegevens'!E917))</f>
        <v>ja</v>
      </c>
      <c r="N985" s="19" t="str">
        <f t="shared" si="201"/>
        <v/>
      </c>
      <c r="Q985" s="20" t="str">
        <f>IF(ISBLANK('Klanten gegevens'!R917),"",TRIM('Klanten gegevens'!R917))</f>
        <v/>
      </c>
      <c r="R985" s="19" t="str">
        <f t="shared" si="202"/>
        <v/>
      </c>
      <c r="S985" s="19" t="str">
        <f t="shared" si="203"/>
        <v/>
      </c>
      <c r="T985" s="19" t="str">
        <f t="shared" si="204"/>
        <v/>
      </c>
      <c r="U985" s="19" t="str">
        <f t="shared" si="205"/>
        <v/>
      </c>
      <c r="X985" s="20" t="str">
        <f>IF(ISBLANK('Klanten gegevens'!S917),"",TRIM('Klanten gegevens'!S917))</f>
        <v/>
      </c>
      <c r="Y985" s="19" t="str">
        <f t="shared" si="206"/>
        <v/>
      </c>
      <c r="Z985" s="20" t="str">
        <f>IF(ISBLANK('Klanten gegevens'!T917),"",TRIM('Klanten gegevens'!T917))</f>
        <v/>
      </c>
      <c r="AA985" s="19" t="str">
        <f t="shared" si="207"/>
        <v/>
      </c>
    </row>
    <row r="986" spans="1:27" x14ac:dyDescent="0.2">
      <c r="A986" s="19" t="str">
        <f>IF(ISBLANK('Klanten gegevens'!A918),"",TRIM(PROPER('Klanten gegevens'!A918)))</f>
        <v>Pit</v>
      </c>
      <c r="B986" s="19" t="str">
        <f t="shared" si="195"/>
        <v/>
      </c>
      <c r="C986" s="20" t="str">
        <f>IF(ISBLANK('Klanten gegevens'!B918),"",TRIM(PROPER('Klanten gegevens'!B918)))</f>
        <v>Herber</v>
      </c>
      <c r="D986" s="19" t="str">
        <f t="shared" si="196"/>
        <v/>
      </c>
      <c r="E986" s="20" t="str">
        <f>IF(ISBLANK('Klanten gegevens'!C918),"",TRIM(PROPER('Klanten gegevens'!C918)))</f>
        <v>711</v>
      </c>
      <c r="F986" s="19" t="str">
        <f t="shared" si="197"/>
        <v/>
      </c>
      <c r="G986" s="19" t="str">
        <f>IF(F986="double ID",(MATCH(E986,E987:$E$3002,0)),"")</f>
        <v/>
      </c>
      <c r="H986" s="19" t="b">
        <f t="shared" si="198"/>
        <v>0</v>
      </c>
      <c r="I986" s="20" t="str">
        <f>IF(ISBLANK('Klanten gegevens'!D918),"",TRIM('Klanten gegevens'!D918))</f>
        <v>pit.herber@hotmail.com</v>
      </c>
      <c r="J986" s="19" t="str">
        <f t="shared" si="199"/>
        <v/>
      </c>
      <c r="K986" s="19" t="str">
        <f>IF(J986="double email",(MATCH(I986,I987:$I$3002,0)),"")</f>
        <v/>
      </c>
      <c r="L986" s="19" t="b">
        <f t="shared" si="200"/>
        <v>0</v>
      </c>
      <c r="M986" s="20" t="str">
        <f>IF(ISBLANK('Klanten gegevens'!E918),"",TRIM('Klanten gegevens'!E918))</f>
        <v>ja</v>
      </c>
      <c r="N986" s="19" t="str">
        <f t="shared" si="201"/>
        <v/>
      </c>
      <c r="Q986" s="20" t="str">
        <f>IF(ISBLANK('Klanten gegevens'!R918),"",TRIM('Klanten gegevens'!R918))</f>
        <v/>
      </c>
      <c r="R986" s="19" t="str">
        <f t="shared" si="202"/>
        <v/>
      </c>
      <c r="S986" s="19" t="str">
        <f t="shared" si="203"/>
        <v/>
      </c>
      <c r="T986" s="19" t="str">
        <f t="shared" si="204"/>
        <v/>
      </c>
      <c r="U986" s="19" t="str">
        <f t="shared" si="205"/>
        <v/>
      </c>
      <c r="X986" s="20" t="str">
        <f>IF(ISBLANK('Klanten gegevens'!S918),"",TRIM('Klanten gegevens'!S918))</f>
        <v/>
      </c>
      <c r="Y986" s="19" t="str">
        <f t="shared" si="206"/>
        <v/>
      </c>
      <c r="Z986" s="20" t="str">
        <f>IF(ISBLANK('Klanten gegevens'!T918),"",TRIM('Klanten gegevens'!T918))</f>
        <v/>
      </c>
      <c r="AA986" s="19" t="str">
        <f t="shared" si="207"/>
        <v/>
      </c>
    </row>
    <row r="987" spans="1:27" x14ac:dyDescent="0.2">
      <c r="A987" s="19" t="str">
        <f>IF(ISBLANK('Klanten gegevens'!A919),"",TRIM(PROPER('Klanten gegevens'!A919)))</f>
        <v>Prisca</v>
      </c>
      <c r="B987" s="19" t="str">
        <f t="shared" si="195"/>
        <v/>
      </c>
      <c r="C987" s="20" t="str">
        <f>IF(ISBLANK('Klanten gegevens'!B919),"",TRIM(PROPER('Klanten gegevens'!B919)))</f>
        <v>Theunissen</v>
      </c>
      <c r="D987" s="19" t="str">
        <f t="shared" si="196"/>
        <v/>
      </c>
      <c r="E987" s="20" t="str">
        <f>IF(ISBLANK('Klanten gegevens'!C919),"",TRIM(PROPER('Klanten gegevens'!C919)))</f>
        <v>1433</v>
      </c>
      <c r="F987" s="19" t="str">
        <f t="shared" si="197"/>
        <v/>
      </c>
      <c r="G987" s="19" t="str">
        <f>IF(F987="double ID",(MATCH(E987,E988:$E$3002,0)),"")</f>
        <v/>
      </c>
      <c r="H987" s="19" t="b">
        <f t="shared" si="198"/>
        <v>0</v>
      </c>
      <c r="I987" s="20" t="str">
        <f>IF(ISBLANK('Klanten gegevens'!D919),"",TRIM('Klanten gegevens'!D919))</f>
        <v>priscatheunissen@gmail.com</v>
      </c>
      <c r="J987" s="19" t="str">
        <f t="shared" si="199"/>
        <v/>
      </c>
      <c r="K987" s="19" t="str">
        <f>IF(J987="double email",(MATCH(I987,I988:$I$3002,0)),"")</f>
        <v/>
      </c>
      <c r="L987" s="19" t="b">
        <f t="shared" si="200"/>
        <v>0</v>
      </c>
      <c r="M987" s="20" t="str">
        <f>IF(ISBLANK('Klanten gegevens'!E919),"",TRIM('Klanten gegevens'!E919))</f>
        <v>ja</v>
      </c>
      <c r="N987" s="19" t="str">
        <f t="shared" si="201"/>
        <v/>
      </c>
      <c r="Q987" s="20" t="str">
        <f>IF(ISBLANK('Klanten gegevens'!R919),"",TRIM('Klanten gegevens'!R919))</f>
        <v/>
      </c>
      <c r="R987" s="19" t="str">
        <f t="shared" si="202"/>
        <v/>
      </c>
      <c r="S987" s="19" t="str">
        <f t="shared" si="203"/>
        <v/>
      </c>
      <c r="T987" s="19" t="str">
        <f t="shared" si="204"/>
        <v/>
      </c>
      <c r="U987" s="19" t="str">
        <f t="shared" si="205"/>
        <v/>
      </c>
      <c r="X987" s="20" t="str">
        <f>IF(ISBLANK('Klanten gegevens'!S919),"",TRIM('Klanten gegevens'!S919))</f>
        <v/>
      </c>
      <c r="Y987" s="19" t="str">
        <f t="shared" si="206"/>
        <v/>
      </c>
      <c r="Z987" s="20" t="str">
        <f>IF(ISBLANK('Klanten gegevens'!T919),"",TRIM('Klanten gegevens'!T919))</f>
        <v/>
      </c>
      <c r="AA987" s="19" t="str">
        <f t="shared" si="207"/>
        <v/>
      </c>
    </row>
    <row r="988" spans="1:27" x14ac:dyDescent="0.2">
      <c r="A988" s="19" t="str">
        <f>IF(ISBLANK('Klanten gegevens'!A920),"",TRIM(PROPER('Klanten gegevens'!A920)))</f>
        <v>Quinn</v>
      </c>
      <c r="B988" s="19" t="str">
        <f t="shared" si="195"/>
        <v/>
      </c>
      <c r="C988" s="20" t="str">
        <f>IF(ISBLANK('Klanten gegevens'!B920),"",TRIM(PROPER('Klanten gegevens'!B920)))</f>
        <v>Van Dongen</v>
      </c>
      <c r="D988" s="19" t="str">
        <f t="shared" si="196"/>
        <v/>
      </c>
      <c r="E988" s="20" t="str">
        <f>IF(ISBLANK('Klanten gegevens'!C920),"",TRIM(PROPER('Klanten gegevens'!C920)))</f>
        <v>1434</v>
      </c>
      <c r="F988" s="19" t="str">
        <f t="shared" si="197"/>
        <v/>
      </c>
      <c r="G988" s="19" t="str">
        <f>IF(F988="double ID",(MATCH(E988,E989:$E$3002,0)),"")</f>
        <v/>
      </c>
      <c r="H988" s="19" t="b">
        <f t="shared" si="198"/>
        <v>0</v>
      </c>
      <c r="I988" s="20" t="str">
        <f>IF(ISBLANK('Klanten gegevens'!D920),"",TRIM('Klanten gegevens'!D920))</f>
        <v>quinn@dongen.net</v>
      </c>
      <c r="J988" s="19" t="str">
        <f t="shared" si="199"/>
        <v/>
      </c>
      <c r="K988" s="19" t="str">
        <f>IF(J988="double email",(MATCH(I988,I989:$I$3002,0)),"")</f>
        <v/>
      </c>
      <c r="L988" s="19" t="b">
        <f t="shared" si="200"/>
        <v>0</v>
      </c>
      <c r="M988" s="20" t="str">
        <f>IF(ISBLANK('Klanten gegevens'!E920),"",TRIM('Klanten gegevens'!E920))</f>
        <v>ja</v>
      </c>
      <c r="N988" s="19" t="str">
        <f t="shared" si="201"/>
        <v/>
      </c>
      <c r="Q988" s="20" t="str">
        <f>IF(ISBLANK('Klanten gegevens'!R920),"",TRIM('Klanten gegevens'!R920))</f>
        <v/>
      </c>
      <c r="R988" s="19" t="str">
        <f t="shared" si="202"/>
        <v/>
      </c>
      <c r="S988" s="19" t="str">
        <f t="shared" si="203"/>
        <v/>
      </c>
      <c r="T988" s="19" t="str">
        <f t="shared" si="204"/>
        <v/>
      </c>
      <c r="U988" s="19" t="str">
        <f t="shared" si="205"/>
        <v/>
      </c>
      <c r="X988" s="20" t="str">
        <f>IF(ISBLANK('Klanten gegevens'!S920),"",TRIM('Klanten gegevens'!S920))</f>
        <v/>
      </c>
      <c r="Y988" s="19" t="str">
        <f t="shared" si="206"/>
        <v/>
      </c>
      <c r="Z988" s="20" t="str">
        <f>IF(ISBLANK('Klanten gegevens'!T920),"",TRIM('Klanten gegevens'!T920))</f>
        <v/>
      </c>
      <c r="AA988" s="19" t="str">
        <f t="shared" si="207"/>
        <v/>
      </c>
    </row>
    <row r="989" spans="1:27" x14ac:dyDescent="0.2">
      <c r="A989" s="19" t="str">
        <f>IF(ISBLANK('Klanten gegevens'!A921),"",TRIM(PROPER('Klanten gegevens'!A921)))</f>
        <v>Rachel</v>
      </c>
      <c r="B989" s="19" t="str">
        <f t="shared" si="195"/>
        <v/>
      </c>
      <c r="C989" s="20" t="str">
        <f>IF(ISBLANK('Klanten gegevens'!B921),"",TRIM(PROPER('Klanten gegevens'!B921)))</f>
        <v>Jongen</v>
      </c>
      <c r="D989" s="19" t="str">
        <f t="shared" si="196"/>
        <v/>
      </c>
      <c r="E989" s="20" t="str">
        <f>IF(ISBLANK('Klanten gegevens'!C921),"",TRIM(PROPER('Klanten gegevens'!C921)))</f>
        <v>99</v>
      </c>
      <c r="F989" s="19" t="str">
        <f t="shared" si="197"/>
        <v/>
      </c>
      <c r="G989" s="19" t="str">
        <f>IF(F989="double ID",(MATCH(E989,E990:$E$3002,0)),"")</f>
        <v/>
      </c>
      <c r="H989" s="19" t="b">
        <f t="shared" si="198"/>
        <v>0</v>
      </c>
      <c r="I989" s="20" t="str">
        <f>IF(ISBLANK('Klanten gegevens'!D921),"",TRIM('Klanten gegevens'!D921))</f>
        <v>racheljongen@hotmail.com</v>
      </c>
      <c r="J989" s="19" t="str">
        <f t="shared" si="199"/>
        <v/>
      </c>
      <c r="K989" s="19" t="str">
        <f>IF(J989="double email",(MATCH(I989,I990:$I$3002,0)),"")</f>
        <v/>
      </c>
      <c r="L989" s="19" t="b">
        <f t="shared" si="200"/>
        <v>0</v>
      </c>
      <c r="M989" s="20" t="str">
        <f>IF(ISBLANK('Klanten gegevens'!E921),"",TRIM('Klanten gegevens'!E921))</f>
        <v>ja</v>
      </c>
      <c r="N989" s="19" t="str">
        <f t="shared" si="201"/>
        <v/>
      </c>
      <c r="Q989" s="20" t="str">
        <f>IF(ISBLANK('Klanten gegevens'!R921),"",TRIM('Klanten gegevens'!R921))</f>
        <v/>
      </c>
      <c r="R989" s="19" t="str">
        <f t="shared" si="202"/>
        <v/>
      </c>
      <c r="S989" s="19" t="str">
        <f t="shared" si="203"/>
        <v/>
      </c>
      <c r="T989" s="19" t="str">
        <f t="shared" si="204"/>
        <v/>
      </c>
      <c r="U989" s="19" t="str">
        <f t="shared" si="205"/>
        <v/>
      </c>
      <c r="X989" s="20" t="str">
        <f>IF(ISBLANK('Klanten gegevens'!S921),"",TRIM('Klanten gegevens'!S921))</f>
        <v/>
      </c>
      <c r="Y989" s="19" t="str">
        <f t="shared" si="206"/>
        <v/>
      </c>
      <c r="Z989" s="20" t="str">
        <f>IF(ISBLANK('Klanten gegevens'!T921),"",TRIM('Klanten gegevens'!T921))</f>
        <v/>
      </c>
      <c r="AA989" s="19" t="str">
        <f t="shared" si="207"/>
        <v/>
      </c>
    </row>
    <row r="990" spans="1:27" x14ac:dyDescent="0.2">
      <c r="A990" s="19" t="str">
        <f>IF(ISBLANK('Klanten gegevens'!A922),"",TRIM(PROPER('Klanten gegevens'!A922)))</f>
        <v>Rachel</v>
      </c>
      <c r="B990" s="19" t="str">
        <f t="shared" si="195"/>
        <v/>
      </c>
      <c r="C990" s="20" t="str">
        <f>IF(ISBLANK('Klanten gegevens'!B922),"",TRIM(PROPER('Klanten gegevens'!B922)))</f>
        <v>Duyckers</v>
      </c>
      <c r="D990" s="19" t="str">
        <f t="shared" si="196"/>
        <v/>
      </c>
      <c r="E990" s="20" t="str">
        <f>IF(ISBLANK('Klanten gegevens'!C922),"",TRIM(PROPER('Klanten gegevens'!C922)))</f>
        <v>553</v>
      </c>
      <c r="F990" s="19" t="str">
        <f t="shared" si="197"/>
        <v/>
      </c>
      <c r="G990" s="19" t="str">
        <f>IF(F990="double ID",(MATCH(E990,E991:$E$3002,0)),"")</f>
        <v/>
      </c>
      <c r="H990" s="19" t="b">
        <f t="shared" si="198"/>
        <v>0</v>
      </c>
      <c r="I990" s="20" t="str">
        <f>IF(ISBLANK('Klanten gegevens'!D922),"",TRIM('Klanten gegevens'!D922))</f>
        <v>rachelduyckers@gmail.com</v>
      </c>
      <c r="J990" s="19" t="str">
        <f t="shared" si="199"/>
        <v/>
      </c>
      <c r="K990" s="19" t="str">
        <f>IF(J990="double email",(MATCH(I990,I991:$I$3002,0)),"")</f>
        <v/>
      </c>
      <c r="L990" s="19" t="b">
        <f t="shared" si="200"/>
        <v>0</v>
      </c>
      <c r="M990" s="20" t="str">
        <f>IF(ISBLANK('Klanten gegevens'!E922),"",TRIM('Klanten gegevens'!E922))</f>
        <v>ja</v>
      </c>
      <c r="N990" s="19" t="str">
        <f t="shared" si="201"/>
        <v/>
      </c>
      <c r="Q990" s="20" t="str">
        <f>IF(ISBLANK('Klanten gegevens'!R922),"",TRIM('Klanten gegevens'!R922))</f>
        <v/>
      </c>
      <c r="R990" s="19" t="str">
        <f t="shared" si="202"/>
        <v/>
      </c>
      <c r="S990" s="19" t="str">
        <f t="shared" si="203"/>
        <v/>
      </c>
      <c r="T990" s="19" t="str">
        <f t="shared" si="204"/>
        <v/>
      </c>
      <c r="U990" s="19" t="str">
        <f t="shared" si="205"/>
        <v/>
      </c>
      <c r="X990" s="20" t="str">
        <f>IF(ISBLANK('Klanten gegevens'!S922),"",TRIM('Klanten gegevens'!S922))</f>
        <v/>
      </c>
      <c r="Y990" s="19" t="str">
        <f t="shared" si="206"/>
        <v/>
      </c>
      <c r="Z990" s="20" t="str">
        <f>IF(ISBLANK('Klanten gegevens'!T922),"",TRIM('Klanten gegevens'!T922))</f>
        <v/>
      </c>
      <c r="AA990" s="19" t="str">
        <f t="shared" si="207"/>
        <v/>
      </c>
    </row>
    <row r="991" spans="1:27" x14ac:dyDescent="0.2">
      <c r="A991" s="19" t="str">
        <f>IF(ISBLANK('Klanten gegevens'!A923),"",TRIM(PROPER('Klanten gegevens'!A923)))</f>
        <v>Rachelle</v>
      </c>
      <c r="B991" s="19" t="str">
        <f t="shared" si="195"/>
        <v/>
      </c>
      <c r="C991" s="20" t="str">
        <f>IF(ISBLANK('Klanten gegevens'!B923),"",TRIM(PROPER('Klanten gegevens'!B923)))</f>
        <v>Peters</v>
      </c>
      <c r="D991" s="19" t="str">
        <f t="shared" si="196"/>
        <v/>
      </c>
      <c r="E991" s="20" t="str">
        <f>IF(ISBLANK('Klanten gegevens'!C923),"",TRIM(PROPER('Klanten gegevens'!C923)))</f>
        <v>1435</v>
      </c>
      <c r="F991" s="19" t="str">
        <f t="shared" si="197"/>
        <v/>
      </c>
      <c r="G991" s="19" t="str">
        <f>IF(F991="double ID",(MATCH(E991,E992:$E$3002,0)),"")</f>
        <v/>
      </c>
      <c r="H991" s="19" t="b">
        <f t="shared" si="198"/>
        <v>0</v>
      </c>
      <c r="I991" s="20" t="str">
        <f>IF(ISBLANK('Klanten gegevens'!D923),"",TRIM('Klanten gegevens'!D923))</f>
        <v>rachelle-peters@hotmail.com</v>
      </c>
      <c r="J991" s="19" t="str">
        <f t="shared" si="199"/>
        <v/>
      </c>
      <c r="K991" s="19" t="str">
        <f>IF(J991="double email",(MATCH(I991,I992:$I$3002,0)),"")</f>
        <v/>
      </c>
      <c r="L991" s="19" t="b">
        <f t="shared" si="200"/>
        <v>0</v>
      </c>
      <c r="M991" s="20" t="str">
        <f>IF(ISBLANK('Klanten gegevens'!E923),"",TRIM('Klanten gegevens'!E923))</f>
        <v>ja</v>
      </c>
      <c r="N991" s="19" t="str">
        <f t="shared" si="201"/>
        <v/>
      </c>
      <c r="Q991" s="20" t="str">
        <f>IF(ISBLANK('Klanten gegevens'!R923),"",TRIM('Klanten gegevens'!R923))</f>
        <v/>
      </c>
      <c r="R991" s="19" t="str">
        <f t="shared" si="202"/>
        <v/>
      </c>
      <c r="S991" s="19" t="str">
        <f t="shared" si="203"/>
        <v/>
      </c>
      <c r="T991" s="19" t="str">
        <f t="shared" si="204"/>
        <v/>
      </c>
      <c r="U991" s="19" t="str">
        <f t="shared" si="205"/>
        <v/>
      </c>
      <c r="X991" s="20" t="str">
        <f>IF(ISBLANK('Klanten gegevens'!S923),"",TRIM('Klanten gegevens'!S923))</f>
        <v/>
      </c>
      <c r="Y991" s="19" t="str">
        <f t="shared" si="206"/>
        <v/>
      </c>
      <c r="Z991" s="20" t="str">
        <f>IF(ISBLANK('Klanten gegevens'!T923),"",TRIM('Klanten gegevens'!T923))</f>
        <v/>
      </c>
      <c r="AA991" s="19" t="str">
        <f t="shared" si="207"/>
        <v/>
      </c>
    </row>
    <row r="992" spans="1:27" x14ac:dyDescent="0.2">
      <c r="A992" s="19" t="str">
        <f>IF(ISBLANK('Klanten gegevens'!A924),"",TRIM(PROPER('Klanten gegevens'!A924)))</f>
        <v>Rachelle</v>
      </c>
      <c r="B992" s="19" t="str">
        <f t="shared" si="195"/>
        <v/>
      </c>
      <c r="C992" s="20" t="str">
        <f>IF(ISBLANK('Klanten gegevens'!B924),"",TRIM(PROPER('Klanten gegevens'!B924)))</f>
        <v>Veldhuizen</v>
      </c>
      <c r="D992" s="19" t="str">
        <f t="shared" si="196"/>
        <v/>
      </c>
      <c r="E992" s="20" t="str">
        <f>IF(ISBLANK('Klanten gegevens'!C924),"",TRIM(PROPER('Klanten gegevens'!C924)))</f>
        <v>1436</v>
      </c>
      <c r="F992" s="19" t="str">
        <f t="shared" si="197"/>
        <v/>
      </c>
      <c r="G992" s="19" t="str">
        <f>IF(F992="double ID",(MATCH(E992,E993:$E$3002,0)),"")</f>
        <v/>
      </c>
      <c r="H992" s="19" t="b">
        <f t="shared" si="198"/>
        <v>0</v>
      </c>
      <c r="I992" s="20" t="str">
        <f>IF(ISBLANK('Klanten gegevens'!D924),"",TRIM('Klanten gegevens'!D924))</f>
        <v>rachelleveldhuizen@hotmail.com</v>
      </c>
      <c r="J992" s="19" t="str">
        <f t="shared" si="199"/>
        <v/>
      </c>
      <c r="K992" s="19" t="str">
        <f>IF(J992="double email",(MATCH(I992,I993:$I$3002,0)),"")</f>
        <v/>
      </c>
      <c r="L992" s="19" t="b">
        <f t="shared" si="200"/>
        <v>0</v>
      </c>
      <c r="M992" s="20" t="str">
        <f>IF(ISBLANK('Klanten gegevens'!E924),"",TRIM('Klanten gegevens'!E924))</f>
        <v>ja</v>
      </c>
      <c r="N992" s="19" t="str">
        <f t="shared" si="201"/>
        <v/>
      </c>
      <c r="Q992" s="20" t="str">
        <f>IF(ISBLANK('Klanten gegevens'!R924),"",TRIM('Klanten gegevens'!R924))</f>
        <v/>
      </c>
      <c r="R992" s="19" t="str">
        <f t="shared" si="202"/>
        <v/>
      </c>
      <c r="S992" s="19" t="str">
        <f t="shared" si="203"/>
        <v/>
      </c>
      <c r="T992" s="19" t="str">
        <f t="shared" si="204"/>
        <v/>
      </c>
      <c r="U992" s="19" t="str">
        <f t="shared" si="205"/>
        <v/>
      </c>
      <c r="X992" s="20" t="str">
        <f>IF(ISBLANK('Klanten gegevens'!S924),"",TRIM('Klanten gegevens'!S924))</f>
        <v/>
      </c>
      <c r="Y992" s="19" t="str">
        <f t="shared" si="206"/>
        <v/>
      </c>
      <c r="Z992" s="20" t="str">
        <f>IF(ISBLANK('Klanten gegevens'!T924),"",TRIM('Klanten gegevens'!T924))</f>
        <v/>
      </c>
      <c r="AA992" s="19" t="str">
        <f t="shared" si="207"/>
        <v/>
      </c>
    </row>
    <row r="993" spans="1:27" x14ac:dyDescent="0.2">
      <c r="A993" s="19" t="str">
        <f>IF(ISBLANK('Klanten gegevens'!A925),"",TRIM(PROPER('Klanten gegevens'!A925)))</f>
        <v>Radek</v>
      </c>
      <c r="B993" s="19" t="str">
        <f t="shared" si="195"/>
        <v/>
      </c>
      <c r="C993" s="20" t="str">
        <f>IF(ISBLANK('Klanten gegevens'!B925),"",TRIM(PROPER('Klanten gegevens'!B925)))</f>
        <v>Szklarczyk</v>
      </c>
      <c r="D993" s="19" t="str">
        <f t="shared" si="196"/>
        <v/>
      </c>
      <c r="E993" s="20" t="str">
        <f>IF(ISBLANK('Klanten gegevens'!C925),"",TRIM(PROPER('Klanten gegevens'!C925)))</f>
        <v>1437</v>
      </c>
      <c r="F993" s="19" t="str">
        <f t="shared" si="197"/>
        <v/>
      </c>
      <c r="G993" s="19" t="str">
        <f>IF(F993="double ID",(MATCH(E993,E994:$E$3002,0)),"")</f>
        <v/>
      </c>
      <c r="H993" s="19" t="b">
        <f t="shared" si="198"/>
        <v>0</v>
      </c>
      <c r="I993" s="20" t="str">
        <f>IF(ISBLANK('Klanten gegevens'!D925),"",TRIM('Klanten gegevens'!D925))</f>
        <v>szklarczyk@yahoo.com</v>
      </c>
      <c r="J993" s="19" t="str">
        <f t="shared" si="199"/>
        <v/>
      </c>
      <c r="K993" s="19" t="str">
        <f>IF(J993="double email",(MATCH(I993,I994:$I$3002,0)),"")</f>
        <v/>
      </c>
      <c r="L993" s="19" t="b">
        <f t="shared" si="200"/>
        <v>0</v>
      </c>
      <c r="M993" s="20" t="str">
        <f>IF(ISBLANK('Klanten gegevens'!E925),"",TRIM('Klanten gegevens'!E925))</f>
        <v>ja</v>
      </c>
      <c r="N993" s="19" t="str">
        <f t="shared" si="201"/>
        <v/>
      </c>
      <c r="Q993" s="20" t="str">
        <f>IF(ISBLANK('Klanten gegevens'!R925),"",TRIM('Klanten gegevens'!R925))</f>
        <v/>
      </c>
      <c r="R993" s="19" t="str">
        <f t="shared" si="202"/>
        <v/>
      </c>
      <c r="S993" s="19" t="str">
        <f t="shared" si="203"/>
        <v/>
      </c>
      <c r="T993" s="19" t="str">
        <f t="shared" si="204"/>
        <v/>
      </c>
      <c r="U993" s="19" t="str">
        <f t="shared" si="205"/>
        <v/>
      </c>
      <c r="X993" s="20" t="str">
        <f>IF(ISBLANK('Klanten gegevens'!S925),"",TRIM('Klanten gegevens'!S925))</f>
        <v/>
      </c>
      <c r="Y993" s="19" t="str">
        <f t="shared" si="206"/>
        <v/>
      </c>
      <c r="Z993" s="20" t="str">
        <f>IF(ISBLANK('Klanten gegevens'!T925),"",TRIM('Klanten gegevens'!T925))</f>
        <v/>
      </c>
      <c r="AA993" s="19" t="str">
        <f t="shared" si="207"/>
        <v/>
      </c>
    </row>
    <row r="994" spans="1:27" x14ac:dyDescent="0.2">
      <c r="A994" s="19" t="str">
        <f>IF(ISBLANK('Klanten gegevens'!A926),"",TRIM(PROPER('Klanten gegevens'!A926)))</f>
        <v>Raf</v>
      </c>
      <c r="B994" s="19" t="str">
        <f t="shared" si="195"/>
        <v/>
      </c>
      <c r="C994" s="20" t="str">
        <f>IF(ISBLANK('Klanten gegevens'!B926),"",TRIM(PROPER('Klanten gegevens'!B926)))</f>
        <v>Withofs</v>
      </c>
      <c r="D994" s="19" t="str">
        <f t="shared" si="196"/>
        <v/>
      </c>
      <c r="E994" s="20" t="str">
        <f>IF(ISBLANK('Klanten gegevens'!C926),"",TRIM(PROPER('Klanten gegevens'!C926)))</f>
        <v>1438</v>
      </c>
      <c r="F994" s="19" t="str">
        <f t="shared" si="197"/>
        <v/>
      </c>
      <c r="G994" s="19" t="str">
        <f>IF(F994="double ID",(MATCH(E994,E995:$E$3002,0)),"")</f>
        <v/>
      </c>
      <c r="H994" s="19" t="b">
        <f t="shared" si="198"/>
        <v>0</v>
      </c>
      <c r="I994" s="20" t="str">
        <f>IF(ISBLANK('Klanten gegevens'!D926),"",TRIM('Klanten gegevens'!D926))</f>
        <v>raf.withofs@gmail.com</v>
      </c>
      <c r="J994" s="19" t="str">
        <f t="shared" si="199"/>
        <v/>
      </c>
      <c r="K994" s="19" t="str">
        <f>IF(J994="double email",(MATCH(I994,I995:$I$3002,0)),"")</f>
        <v/>
      </c>
      <c r="L994" s="19" t="b">
        <f t="shared" si="200"/>
        <v>0</v>
      </c>
      <c r="M994" s="20" t="str">
        <f>IF(ISBLANK('Klanten gegevens'!E926),"",TRIM('Klanten gegevens'!E926))</f>
        <v>ja</v>
      </c>
      <c r="N994" s="19" t="str">
        <f t="shared" si="201"/>
        <v/>
      </c>
      <c r="Q994" s="20" t="str">
        <f>IF(ISBLANK('Klanten gegevens'!R926),"",TRIM('Klanten gegevens'!R926))</f>
        <v/>
      </c>
      <c r="R994" s="19" t="str">
        <f t="shared" si="202"/>
        <v/>
      </c>
      <c r="S994" s="19" t="str">
        <f t="shared" si="203"/>
        <v/>
      </c>
      <c r="T994" s="19" t="str">
        <f t="shared" si="204"/>
        <v/>
      </c>
      <c r="U994" s="19" t="str">
        <f t="shared" si="205"/>
        <v/>
      </c>
      <c r="X994" s="20" t="str">
        <f>IF(ISBLANK('Klanten gegevens'!S926),"",TRIM('Klanten gegevens'!S926))</f>
        <v/>
      </c>
      <c r="Y994" s="19" t="str">
        <f t="shared" si="206"/>
        <v/>
      </c>
      <c r="Z994" s="20" t="str">
        <f>IF(ISBLANK('Klanten gegevens'!T926),"",TRIM('Klanten gegevens'!T926))</f>
        <v/>
      </c>
      <c r="AA994" s="19" t="str">
        <f t="shared" si="207"/>
        <v/>
      </c>
    </row>
    <row r="995" spans="1:27" x14ac:dyDescent="0.2">
      <c r="A995" s="19" t="str">
        <f>IF(ISBLANK('Klanten gegevens'!A927),"",TRIM(PROPER('Klanten gegevens'!A927)))</f>
        <v>Rafael</v>
      </c>
      <c r="B995" s="19" t="str">
        <f t="shared" si="195"/>
        <v/>
      </c>
      <c r="C995" s="20" t="str">
        <f>IF(ISBLANK('Klanten gegevens'!B927),"",TRIM(PROPER('Klanten gegevens'!B927)))</f>
        <v>Salas</v>
      </c>
      <c r="D995" s="19" t="str">
        <f t="shared" si="196"/>
        <v/>
      </c>
      <c r="E995" s="20" t="str">
        <f>IF(ISBLANK('Klanten gegevens'!C927),"",TRIM(PROPER('Klanten gegevens'!C927)))</f>
        <v>1439</v>
      </c>
      <c r="F995" s="19" t="str">
        <f t="shared" si="197"/>
        <v/>
      </c>
      <c r="G995" s="19" t="str">
        <f>IF(F995="double ID",(MATCH(E995,E996:$E$3002,0)),"")</f>
        <v/>
      </c>
      <c r="H995" s="19" t="b">
        <f t="shared" si="198"/>
        <v>0</v>
      </c>
      <c r="I995" s="20" t="str">
        <f>IF(ISBLANK('Klanten gegevens'!D927),"",TRIM('Klanten gegevens'!D927))</f>
        <v>rasalas10@yahoo.es</v>
      </c>
      <c r="J995" s="19" t="str">
        <f t="shared" si="199"/>
        <v/>
      </c>
      <c r="K995" s="19" t="str">
        <f>IF(J995="double email",(MATCH(I995,I996:$I$3002,0)),"")</f>
        <v/>
      </c>
      <c r="L995" s="19" t="b">
        <f t="shared" si="200"/>
        <v>0</v>
      </c>
      <c r="M995" s="20" t="str">
        <f>IF(ISBLANK('Klanten gegevens'!E927),"",TRIM('Klanten gegevens'!E927))</f>
        <v>ja</v>
      </c>
      <c r="N995" s="19" t="str">
        <f t="shared" si="201"/>
        <v/>
      </c>
      <c r="Q995" s="20" t="str">
        <f>IF(ISBLANK('Klanten gegevens'!R927),"",TRIM('Klanten gegevens'!R927))</f>
        <v/>
      </c>
      <c r="R995" s="19" t="str">
        <f t="shared" si="202"/>
        <v/>
      </c>
      <c r="S995" s="19" t="str">
        <f t="shared" si="203"/>
        <v/>
      </c>
      <c r="T995" s="19" t="str">
        <f t="shared" si="204"/>
        <v/>
      </c>
      <c r="U995" s="19" t="str">
        <f t="shared" si="205"/>
        <v/>
      </c>
      <c r="X995" s="20" t="str">
        <f>IF(ISBLANK('Klanten gegevens'!S927),"",TRIM('Klanten gegevens'!S927))</f>
        <v/>
      </c>
      <c r="Y995" s="19" t="str">
        <f t="shared" si="206"/>
        <v/>
      </c>
      <c r="Z995" s="20" t="str">
        <f>IF(ISBLANK('Klanten gegevens'!T927),"",TRIM('Klanten gegevens'!T927))</f>
        <v/>
      </c>
      <c r="AA995" s="19" t="str">
        <f t="shared" si="207"/>
        <v/>
      </c>
    </row>
    <row r="996" spans="1:27" x14ac:dyDescent="0.2">
      <c r="A996" s="19" t="str">
        <f>IF(ISBLANK('Klanten gegevens'!A928),"",TRIM(PROPER('Klanten gegevens'!A928)))</f>
        <v>Ralph</v>
      </c>
      <c r="B996" s="19" t="str">
        <f t="shared" si="195"/>
        <v/>
      </c>
      <c r="C996" s="20" t="str">
        <f>IF(ISBLANK('Klanten gegevens'!B928),"",TRIM(PROPER('Klanten gegevens'!B928)))</f>
        <v>Scheffer</v>
      </c>
      <c r="D996" s="19" t="str">
        <f t="shared" si="196"/>
        <v/>
      </c>
      <c r="E996" s="20" t="str">
        <f>IF(ISBLANK('Klanten gegevens'!C928),"",TRIM(PROPER('Klanten gegevens'!C928)))</f>
        <v>1440</v>
      </c>
      <c r="F996" s="19" t="str">
        <f t="shared" si="197"/>
        <v/>
      </c>
      <c r="G996" s="19" t="str">
        <f>IF(F996="double ID",(MATCH(E996,E997:$E$3002,0)),"")</f>
        <v/>
      </c>
      <c r="H996" s="19" t="b">
        <f t="shared" si="198"/>
        <v>0</v>
      </c>
      <c r="I996" s="20" t="str">
        <f>IF(ISBLANK('Klanten gegevens'!D928),"",TRIM('Klanten gegevens'!D928))</f>
        <v>Rdscheffer@gmail.com</v>
      </c>
      <c r="J996" s="19" t="str">
        <f t="shared" si="199"/>
        <v/>
      </c>
      <c r="K996" s="19" t="str">
        <f>IF(J996="double email",(MATCH(I996,I997:$I$3002,0)),"")</f>
        <v/>
      </c>
      <c r="L996" s="19" t="b">
        <f t="shared" si="200"/>
        <v>0</v>
      </c>
      <c r="M996" s="20" t="str">
        <f>IF(ISBLANK('Klanten gegevens'!E928),"",TRIM('Klanten gegevens'!E928))</f>
        <v>ja</v>
      </c>
      <c r="N996" s="19" t="str">
        <f t="shared" si="201"/>
        <v/>
      </c>
      <c r="Q996" s="20" t="str">
        <f>IF(ISBLANK('Klanten gegevens'!R928),"",TRIM('Klanten gegevens'!R928))</f>
        <v/>
      </c>
      <c r="R996" s="19" t="str">
        <f t="shared" si="202"/>
        <v/>
      </c>
      <c r="S996" s="19" t="str">
        <f t="shared" si="203"/>
        <v/>
      </c>
      <c r="T996" s="19" t="str">
        <f t="shared" si="204"/>
        <v/>
      </c>
      <c r="U996" s="19" t="str">
        <f t="shared" si="205"/>
        <v/>
      </c>
      <c r="X996" s="20" t="str">
        <f>IF(ISBLANK('Klanten gegevens'!S928),"",TRIM('Klanten gegevens'!S928))</f>
        <v/>
      </c>
      <c r="Y996" s="19" t="str">
        <f t="shared" si="206"/>
        <v/>
      </c>
      <c r="Z996" s="20" t="str">
        <f>IF(ISBLANK('Klanten gegevens'!T928),"",TRIM('Klanten gegevens'!T928))</f>
        <v/>
      </c>
      <c r="AA996" s="19" t="str">
        <f t="shared" si="207"/>
        <v/>
      </c>
    </row>
    <row r="997" spans="1:27" x14ac:dyDescent="0.2">
      <c r="A997" s="19" t="str">
        <f>IF(ISBLANK('Klanten gegevens'!A929),"",TRIM(PROPER('Klanten gegevens'!A929)))</f>
        <v>Ramona</v>
      </c>
      <c r="B997" s="19" t="str">
        <f t="shared" si="195"/>
        <v/>
      </c>
      <c r="C997" s="20" t="str">
        <f>IF(ISBLANK('Klanten gegevens'!B929),"",TRIM(PROPER('Klanten gegevens'!B929)))</f>
        <v>Stelzmann</v>
      </c>
      <c r="D997" s="19" t="str">
        <f t="shared" si="196"/>
        <v/>
      </c>
      <c r="E997" s="20" t="str">
        <f>IF(ISBLANK('Klanten gegevens'!C929),"",TRIM(PROPER('Klanten gegevens'!C929)))</f>
        <v>1441</v>
      </c>
      <c r="F997" s="19" t="str">
        <f t="shared" si="197"/>
        <v/>
      </c>
      <c r="G997" s="19" t="str">
        <f>IF(F997="double ID",(MATCH(E997,E998:$E$3002,0)),"")</f>
        <v/>
      </c>
      <c r="H997" s="19" t="b">
        <f t="shared" si="198"/>
        <v>0</v>
      </c>
      <c r="I997" s="20" t="str">
        <f>IF(ISBLANK('Klanten gegevens'!D929),"",TRIM('Klanten gegevens'!D929))</f>
        <v>ramona_stelzmann@hotmail.com</v>
      </c>
      <c r="J997" s="19" t="str">
        <f t="shared" si="199"/>
        <v/>
      </c>
      <c r="K997" s="19" t="str">
        <f>IF(J997="double email",(MATCH(I997,I998:$I$3002,0)),"")</f>
        <v/>
      </c>
      <c r="L997" s="19" t="b">
        <f t="shared" si="200"/>
        <v>0</v>
      </c>
      <c r="M997" s="20" t="str">
        <f>IF(ISBLANK('Klanten gegevens'!E929),"",TRIM('Klanten gegevens'!E929))</f>
        <v>ja</v>
      </c>
      <c r="N997" s="19" t="str">
        <f t="shared" si="201"/>
        <v/>
      </c>
      <c r="Q997" s="20" t="str">
        <f>IF(ISBLANK('Klanten gegevens'!R929),"",TRIM('Klanten gegevens'!R929))</f>
        <v/>
      </c>
      <c r="R997" s="19" t="str">
        <f t="shared" si="202"/>
        <v/>
      </c>
      <c r="S997" s="19" t="str">
        <f t="shared" si="203"/>
        <v/>
      </c>
      <c r="T997" s="19" t="str">
        <f t="shared" si="204"/>
        <v/>
      </c>
      <c r="U997" s="19" t="str">
        <f t="shared" si="205"/>
        <v/>
      </c>
      <c r="X997" s="20" t="str">
        <f>IF(ISBLANK('Klanten gegevens'!S929),"",TRIM('Klanten gegevens'!S929))</f>
        <v/>
      </c>
      <c r="Y997" s="19" t="str">
        <f t="shared" si="206"/>
        <v/>
      </c>
      <c r="Z997" s="20" t="str">
        <f>IF(ISBLANK('Klanten gegevens'!T929),"",TRIM('Klanten gegevens'!T929))</f>
        <v/>
      </c>
      <c r="AA997" s="19" t="str">
        <f t="shared" si="207"/>
        <v/>
      </c>
    </row>
    <row r="998" spans="1:27" x14ac:dyDescent="0.2">
      <c r="A998" s="19" t="str">
        <f>IF(ISBLANK('Klanten gegevens'!A930),"",TRIM(PROPER('Klanten gegevens'!A930)))</f>
        <v>Ramsis</v>
      </c>
      <c r="B998" s="19" t="str">
        <f t="shared" si="195"/>
        <v/>
      </c>
      <c r="C998" s="20" t="str">
        <f>IF(ISBLANK('Klanten gegevens'!B930),"",TRIM(PROPER('Klanten gegevens'!B930)))</f>
        <v>Luciano</v>
      </c>
      <c r="D998" s="19" t="str">
        <f t="shared" si="196"/>
        <v/>
      </c>
      <c r="E998" s="20" t="str">
        <f>IF(ISBLANK('Klanten gegevens'!C930),"",TRIM(PROPER('Klanten gegevens'!C930)))</f>
        <v>1442</v>
      </c>
      <c r="F998" s="19" t="str">
        <f t="shared" si="197"/>
        <v/>
      </c>
      <c r="G998" s="19" t="str">
        <f>IF(F998="double ID",(MATCH(E998,E999:$E$3002,0)),"")</f>
        <v/>
      </c>
      <c r="H998" s="19" t="b">
        <f t="shared" si="198"/>
        <v>0</v>
      </c>
      <c r="I998" s="20" t="str">
        <f>IF(ISBLANK('Klanten gegevens'!D930),"",TRIM('Klanten gegevens'!D930))</f>
        <v>ramsisluciano@gmail.com</v>
      </c>
      <c r="J998" s="19" t="str">
        <f t="shared" si="199"/>
        <v/>
      </c>
      <c r="K998" s="19" t="str">
        <f>IF(J998="double email",(MATCH(I998,I999:$I$3002,0)),"")</f>
        <v/>
      </c>
      <c r="L998" s="19" t="b">
        <f t="shared" si="200"/>
        <v>0</v>
      </c>
      <c r="M998" s="20" t="str">
        <f>IF(ISBLANK('Klanten gegevens'!E930),"",TRIM('Klanten gegevens'!E930))</f>
        <v>ja</v>
      </c>
      <c r="N998" s="19" t="str">
        <f t="shared" si="201"/>
        <v/>
      </c>
      <c r="Q998" s="20" t="str">
        <f>IF(ISBLANK('Klanten gegevens'!R930),"",TRIM('Klanten gegevens'!R930))</f>
        <v/>
      </c>
      <c r="R998" s="19" t="str">
        <f t="shared" si="202"/>
        <v/>
      </c>
      <c r="S998" s="19" t="str">
        <f t="shared" si="203"/>
        <v/>
      </c>
      <c r="T998" s="19" t="str">
        <f t="shared" si="204"/>
        <v/>
      </c>
      <c r="U998" s="19" t="str">
        <f t="shared" si="205"/>
        <v/>
      </c>
      <c r="X998" s="20" t="str">
        <f>IF(ISBLANK('Klanten gegevens'!S930),"",TRIM('Klanten gegevens'!S930))</f>
        <v/>
      </c>
      <c r="Y998" s="19" t="str">
        <f t="shared" si="206"/>
        <v/>
      </c>
      <c r="Z998" s="20" t="str">
        <f>IF(ISBLANK('Klanten gegevens'!T930),"",TRIM('Klanten gegevens'!T930))</f>
        <v/>
      </c>
      <c r="AA998" s="19" t="str">
        <f t="shared" si="207"/>
        <v/>
      </c>
    </row>
    <row r="999" spans="1:27" x14ac:dyDescent="0.2">
      <c r="A999" s="19" t="str">
        <f>IF(ISBLANK('Klanten gegevens'!A931),"",TRIM(PROPER('Klanten gegevens'!A931)))</f>
        <v>Randy</v>
      </c>
      <c r="B999" s="19" t="str">
        <f t="shared" si="195"/>
        <v/>
      </c>
      <c r="C999" s="20" t="str">
        <f>IF(ISBLANK('Klanten gegevens'!B931),"",TRIM(PROPER('Klanten gegevens'!B931)))</f>
        <v>Kraft</v>
      </c>
      <c r="D999" s="19" t="str">
        <f t="shared" si="196"/>
        <v/>
      </c>
      <c r="E999" s="20" t="str">
        <f>IF(ISBLANK('Klanten gegevens'!C931),"",TRIM(PROPER('Klanten gegevens'!C931)))</f>
        <v>115</v>
      </c>
      <c r="F999" s="19" t="str">
        <f t="shared" si="197"/>
        <v/>
      </c>
      <c r="G999" s="19" t="str">
        <f>IF(F999="double ID",(MATCH(E999,E1000:$E$3002,0)),"")</f>
        <v/>
      </c>
      <c r="H999" s="19" t="b">
        <f t="shared" si="198"/>
        <v>0</v>
      </c>
      <c r="I999" s="20" t="str">
        <f>IF(ISBLANK('Klanten gegevens'!D931),"",TRIM('Klanten gegevens'!D931))</f>
        <v>proudmama01@hotmail.com</v>
      </c>
      <c r="J999" s="19" t="str">
        <f t="shared" si="199"/>
        <v/>
      </c>
      <c r="K999" s="19" t="str">
        <f>IF(J999="double email",(MATCH(I999,I1000:$I$3002,0)),"")</f>
        <v/>
      </c>
      <c r="L999" s="19" t="b">
        <f t="shared" si="200"/>
        <v>0</v>
      </c>
      <c r="M999" s="20" t="str">
        <f>IF(ISBLANK('Klanten gegevens'!E931),"",TRIM('Klanten gegevens'!E931))</f>
        <v>ja</v>
      </c>
      <c r="N999" s="19" t="str">
        <f t="shared" si="201"/>
        <v/>
      </c>
      <c r="Q999" s="20" t="str">
        <f>IF(ISBLANK('Klanten gegevens'!R931),"",TRIM('Klanten gegevens'!R931))</f>
        <v/>
      </c>
      <c r="R999" s="19" t="str">
        <f t="shared" si="202"/>
        <v/>
      </c>
      <c r="S999" s="19" t="str">
        <f t="shared" si="203"/>
        <v/>
      </c>
      <c r="T999" s="19" t="str">
        <f t="shared" si="204"/>
        <v/>
      </c>
      <c r="U999" s="19" t="str">
        <f t="shared" si="205"/>
        <v/>
      </c>
      <c r="X999" s="20" t="str">
        <f>IF(ISBLANK('Klanten gegevens'!S931),"",TRIM('Klanten gegevens'!S931))</f>
        <v/>
      </c>
      <c r="Y999" s="19" t="str">
        <f t="shared" si="206"/>
        <v/>
      </c>
      <c r="Z999" s="20" t="str">
        <f>IF(ISBLANK('Klanten gegevens'!T931),"",TRIM('Klanten gegevens'!T931))</f>
        <v/>
      </c>
      <c r="AA999" s="19" t="str">
        <f t="shared" si="207"/>
        <v/>
      </c>
    </row>
    <row r="1000" spans="1:27" x14ac:dyDescent="0.2">
      <c r="A1000" s="19" t="str">
        <f>IF(ISBLANK('Klanten gegevens'!A932),"",TRIM(PROPER('Klanten gegevens'!A932)))</f>
        <v>Randy</v>
      </c>
      <c r="B1000" s="19" t="str">
        <f t="shared" si="195"/>
        <v/>
      </c>
      <c r="C1000" s="20" t="str">
        <f>IF(ISBLANK('Klanten gegevens'!B932),"",TRIM(PROPER('Klanten gegevens'!B932)))</f>
        <v>Quaedackers</v>
      </c>
      <c r="D1000" s="19" t="str">
        <f t="shared" si="196"/>
        <v/>
      </c>
      <c r="E1000" s="20" t="str">
        <f>IF(ISBLANK('Klanten gegevens'!C932),"",TRIM(PROPER('Klanten gegevens'!C932)))</f>
        <v>165</v>
      </c>
      <c r="F1000" s="19" t="str">
        <f t="shared" si="197"/>
        <v/>
      </c>
      <c r="G1000" s="19" t="str">
        <f>IF(F1000="double ID",(MATCH(E1000,E1001:$E$3002,0)),"")</f>
        <v/>
      </c>
      <c r="H1000" s="19" t="b">
        <f t="shared" si="198"/>
        <v>0</v>
      </c>
      <c r="I1000" s="20" t="str">
        <f>IF(ISBLANK('Klanten gegevens'!D932),"",TRIM('Klanten gegevens'!D932))</f>
        <v>rquaedackers7@live.nl</v>
      </c>
      <c r="J1000" s="19" t="str">
        <f t="shared" si="199"/>
        <v/>
      </c>
      <c r="K1000" s="19" t="str">
        <f>IF(J1000="double email",(MATCH(I1000,I1001:$I$3002,0)),"")</f>
        <v/>
      </c>
      <c r="L1000" s="19" t="b">
        <f t="shared" si="200"/>
        <v>0</v>
      </c>
      <c r="M1000" s="20" t="str">
        <f>IF(ISBLANK('Klanten gegevens'!E932),"",TRIM('Klanten gegevens'!E932))</f>
        <v>ja</v>
      </c>
      <c r="N1000" s="19" t="str">
        <f t="shared" si="201"/>
        <v/>
      </c>
      <c r="Q1000" s="20" t="str">
        <f>IF(ISBLANK('Klanten gegevens'!R932),"",TRIM('Klanten gegevens'!R932))</f>
        <v/>
      </c>
      <c r="R1000" s="19" t="str">
        <f t="shared" si="202"/>
        <v/>
      </c>
      <c r="S1000" s="19" t="str">
        <f t="shared" si="203"/>
        <v/>
      </c>
      <c r="T1000" s="19" t="str">
        <f t="shared" si="204"/>
        <v/>
      </c>
      <c r="U1000" s="19" t="str">
        <f t="shared" si="205"/>
        <v/>
      </c>
      <c r="X1000" s="20" t="str">
        <f>IF(ISBLANK('Klanten gegevens'!S932),"",TRIM('Klanten gegevens'!S932))</f>
        <v/>
      </c>
      <c r="Y1000" s="19" t="str">
        <f t="shared" si="206"/>
        <v/>
      </c>
      <c r="Z1000" s="20" t="str">
        <f>IF(ISBLANK('Klanten gegevens'!T932),"",TRIM('Klanten gegevens'!T932))</f>
        <v/>
      </c>
      <c r="AA1000" s="19" t="str">
        <f t="shared" si="207"/>
        <v/>
      </c>
    </row>
    <row r="1001" spans="1:27" x14ac:dyDescent="0.2">
      <c r="A1001" s="19" t="str">
        <f>IF(ISBLANK('Klanten gegevens'!A933),"",TRIM(PROPER('Klanten gegevens'!A933)))</f>
        <v>Randy</v>
      </c>
      <c r="B1001" s="19" t="str">
        <f t="shared" si="195"/>
        <v/>
      </c>
      <c r="C1001" s="20" t="str">
        <f>IF(ISBLANK('Klanten gegevens'!B933),"",TRIM(PROPER('Klanten gegevens'!B933)))</f>
        <v>Gerits</v>
      </c>
      <c r="D1001" s="19" t="str">
        <f t="shared" si="196"/>
        <v/>
      </c>
      <c r="E1001" s="20" t="str">
        <f>IF(ISBLANK('Klanten gegevens'!C933),"",TRIM(PROPER('Klanten gegevens'!C933)))</f>
        <v>625</v>
      </c>
      <c r="F1001" s="19" t="str">
        <f t="shared" si="197"/>
        <v/>
      </c>
      <c r="G1001" s="19" t="str">
        <f>IF(F1001="double ID",(MATCH(E1001,E1002:$E$3002,0)),"")</f>
        <v/>
      </c>
      <c r="H1001" s="19" t="b">
        <f t="shared" si="198"/>
        <v>0</v>
      </c>
      <c r="I1001" s="20" t="str">
        <f>IF(ISBLANK('Klanten gegevens'!D933),"",TRIM('Klanten gegevens'!D933))</f>
        <v>randy.gerits@home.nl</v>
      </c>
      <c r="J1001" s="19" t="str">
        <f t="shared" si="199"/>
        <v/>
      </c>
      <c r="K1001" s="19" t="str">
        <f>IF(J1001="double email",(MATCH(I1001,I1002:$I$3002,0)),"")</f>
        <v/>
      </c>
      <c r="L1001" s="19" t="b">
        <f t="shared" si="200"/>
        <v>0</v>
      </c>
      <c r="M1001" s="20" t="str">
        <f>IF(ISBLANK('Klanten gegevens'!E933),"",TRIM('Klanten gegevens'!E933))</f>
        <v>ja</v>
      </c>
      <c r="N1001" s="19" t="str">
        <f t="shared" si="201"/>
        <v/>
      </c>
      <c r="Q1001" s="20" t="str">
        <f>IF(ISBLANK('Klanten gegevens'!R933),"",TRIM('Klanten gegevens'!R933))</f>
        <v/>
      </c>
      <c r="R1001" s="19" t="str">
        <f t="shared" si="202"/>
        <v/>
      </c>
      <c r="S1001" s="19" t="str">
        <f t="shared" si="203"/>
        <v/>
      </c>
      <c r="T1001" s="19" t="str">
        <f t="shared" si="204"/>
        <v/>
      </c>
      <c r="U1001" s="19" t="str">
        <f t="shared" si="205"/>
        <v/>
      </c>
      <c r="X1001" s="20" t="str">
        <f>IF(ISBLANK('Klanten gegevens'!S933),"",TRIM('Klanten gegevens'!S933))</f>
        <v/>
      </c>
      <c r="Y1001" s="19" t="str">
        <f t="shared" si="206"/>
        <v/>
      </c>
      <c r="Z1001" s="20" t="str">
        <f>IF(ISBLANK('Klanten gegevens'!T933),"",TRIM('Klanten gegevens'!T933))</f>
        <v/>
      </c>
      <c r="AA1001" s="19" t="str">
        <f t="shared" si="207"/>
        <v/>
      </c>
    </row>
    <row r="1002" spans="1:27" x14ac:dyDescent="0.2">
      <c r="A1002" s="19" t="str">
        <f>IF(ISBLANK('Klanten gegevens'!A934),"",TRIM(PROPER('Klanten gegevens'!A934)))</f>
        <v>Randy</v>
      </c>
      <c r="B1002" s="19" t="str">
        <f t="shared" si="195"/>
        <v/>
      </c>
      <c r="C1002" s="20" t="str">
        <f>IF(ISBLANK('Klanten gegevens'!B934),"",TRIM(PROPER('Klanten gegevens'!B934)))</f>
        <v>Hagenbeek</v>
      </c>
      <c r="D1002" s="19" t="str">
        <f t="shared" si="196"/>
        <v/>
      </c>
      <c r="E1002" s="20" t="str">
        <f>IF(ISBLANK('Klanten gegevens'!C934),"",TRIM(PROPER('Klanten gegevens'!C934)))</f>
        <v>671</v>
      </c>
      <c r="F1002" s="19" t="str">
        <f t="shared" si="197"/>
        <v/>
      </c>
      <c r="G1002" s="19" t="str">
        <f>IF(F1002="double ID",(MATCH(E1002,E1003:$E$3002,0)),"")</f>
        <v/>
      </c>
      <c r="H1002" s="19" t="b">
        <f t="shared" si="198"/>
        <v>0</v>
      </c>
      <c r="I1002" s="20" t="str">
        <f>IF(ISBLANK('Klanten gegevens'!D934),"",TRIM('Klanten gegevens'!D934))</f>
        <v>r.f.hagenbeek@gmail.com</v>
      </c>
      <c r="J1002" s="19" t="str">
        <f t="shared" si="199"/>
        <v/>
      </c>
      <c r="K1002" s="19" t="str">
        <f>IF(J1002="double email",(MATCH(I1002,I1003:$I$3002,0)),"")</f>
        <v/>
      </c>
      <c r="L1002" s="19" t="b">
        <f t="shared" si="200"/>
        <v>0</v>
      </c>
      <c r="M1002" s="20" t="str">
        <f>IF(ISBLANK('Klanten gegevens'!E934),"",TRIM('Klanten gegevens'!E934))</f>
        <v>ja</v>
      </c>
      <c r="N1002" s="19" t="str">
        <f t="shared" si="201"/>
        <v/>
      </c>
      <c r="Q1002" s="20" t="str">
        <f>IF(ISBLANK('Klanten gegevens'!R934),"",TRIM('Klanten gegevens'!R934))</f>
        <v/>
      </c>
      <c r="R1002" s="19" t="str">
        <f t="shared" si="202"/>
        <v/>
      </c>
      <c r="S1002" s="19" t="str">
        <f t="shared" si="203"/>
        <v/>
      </c>
      <c r="T1002" s="19" t="str">
        <f t="shared" si="204"/>
        <v/>
      </c>
      <c r="U1002" s="19" t="str">
        <f t="shared" si="205"/>
        <v/>
      </c>
      <c r="X1002" s="20" t="str">
        <f>IF(ISBLANK('Klanten gegevens'!S934),"",TRIM('Klanten gegevens'!S934))</f>
        <v/>
      </c>
      <c r="Y1002" s="19" t="str">
        <f t="shared" si="206"/>
        <v/>
      </c>
      <c r="Z1002" s="20" t="str">
        <f>IF(ISBLANK('Klanten gegevens'!T934),"",TRIM('Klanten gegevens'!T934))</f>
        <v/>
      </c>
      <c r="AA1002" s="19" t="str">
        <f t="shared" si="207"/>
        <v/>
      </c>
    </row>
    <row r="1003" spans="1:27" x14ac:dyDescent="0.2">
      <c r="A1003" s="19" t="e">
        <f>IF(ISBLANK('Klanten gegevens'!#REF!),"",TRIM(PROPER('Klanten gegevens'!#REF!)))</f>
        <v>#REF!</v>
      </c>
      <c r="B1003" s="19" t="e">
        <f t="shared" si="195"/>
        <v>#REF!</v>
      </c>
      <c r="C1003" s="20" t="e">
        <f>IF(ISBLANK('Klanten gegevens'!#REF!),"",TRIM(PROPER('Klanten gegevens'!#REF!)))</f>
        <v>#REF!</v>
      </c>
      <c r="D1003" s="19" t="e">
        <f t="shared" si="196"/>
        <v>#REF!</v>
      </c>
      <c r="E1003" s="20" t="e">
        <f>IF(ISBLANK('Klanten gegevens'!#REF!),"",TRIM(PROPER('Klanten gegevens'!#REF!)))</f>
        <v>#REF!</v>
      </c>
      <c r="F1003" s="19" t="e">
        <f t="shared" si="197"/>
        <v>#REF!</v>
      </c>
      <c r="G1003" s="19" t="e">
        <f>IF(F1003="double ID",(MATCH(E1003,E1004:$E$3002,0)),"")</f>
        <v>#REF!</v>
      </c>
      <c r="H1003" s="19" t="b">
        <f t="shared" si="198"/>
        <v>0</v>
      </c>
      <c r="I1003" s="20" t="e">
        <f>IF(ISBLANK('Klanten gegevens'!#REF!),"",TRIM('Klanten gegevens'!#REF!))</f>
        <v>#REF!</v>
      </c>
      <c r="J1003" s="19" t="e">
        <f t="shared" si="199"/>
        <v>#REF!</v>
      </c>
      <c r="K1003" s="19" t="e">
        <f>IF(J1003="double email",(MATCH(I1003,I1004:$I$3002,0)),"")</f>
        <v>#REF!</v>
      </c>
      <c r="L1003" s="19" t="b">
        <f t="shared" si="200"/>
        <v>0</v>
      </c>
      <c r="M1003" s="20" t="e">
        <f>IF(ISBLANK('Klanten gegevens'!#REF!),"",TRIM('Klanten gegevens'!#REF!))</f>
        <v>#REF!</v>
      </c>
      <c r="N1003" s="19" t="e">
        <f t="shared" si="201"/>
        <v>#REF!</v>
      </c>
      <c r="Q1003" s="20" t="e">
        <f>IF(ISBLANK('Klanten gegevens'!#REF!),"",TRIM('Klanten gegevens'!#REF!))</f>
        <v>#REF!</v>
      </c>
      <c r="R1003" s="19" t="e">
        <f t="shared" si="202"/>
        <v>#REF!</v>
      </c>
      <c r="S1003" s="19" t="e">
        <f t="shared" si="203"/>
        <v>#REF!</v>
      </c>
      <c r="T1003" s="19" t="e">
        <f t="shared" si="204"/>
        <v>#REF!</v>
      </c>
      <c r="U1003" s="19" t="e">
        <f t="shared" si="205"/>
        <v>#REF!</v>
      </c>
      <c r="X1003" s="20" t="e">
        <f>IF(ISBLANK('Klanten gegevens'!#REF!),"",TRIM('Klanten gegevens'!#REF!))</f>
        <v>#REF!</v>
      </c>
      <c r="Y1003" s="19" t="e">
        <f t="shared" si="206"/>
        <v>#REF!</v>
      </c>
      <c r="Z1003" s="20" t="e">
        <f>IF(ISBLANK('Klanten gegevens'!#REF!),"",TRIM('Klanten gegevens'!#REF!))</f>
        <v>#REF!</v>
      </c>
      <c r="AA1003" s="19" t="e">
        <f t="shared" si="207"/>
        <v>#REF!</v>
      </c>
    </row>
    <row r="1004" spans="1:27" x14ac:dyDescent="0.2">
      <c r="A1004" s="19" t="str">
        <f>IF(ISBLANK('Klanten gegevens'!A935),"",TRIM(PROPER('Klanten gegevens'!A935)))</f>
        <v>Randy</v>
      </c>
      <c r="B1004" s="19" t="str">
        <f t="shared" si="195"/>
        <v/>
      </c>
      <c r="C1004" s="20" t="str">
        <f>IF(ISBLANK('Klanten gegevens'!B935),"",TRIM(PROPER('Klanten gegevens'!B935)))</f>
        <v>Winters</v>
      </c>
      <c r="D1004" s="19" t="str">
        <f t="shared" si="196"/>
        <v/>
      </c>
      <c r="E1004" s="20" t="str">
        <f>IF(ISBLANK('Klanten gegevens'!C935),"",TRIM(PROPER('Klanten gegevens'!C935)))</f>
        <v>1444</v>
      </c>
      <c r="F1004" s="19" t="str">
        <f t="shared" si="197"/>
        <v/>
      </c>
      <c r="G1004" s="19" t="str">
        <f>IF(F1004="double ID",(MATCH(E1004,E1005:$E$3002,0)),"")</f>
        <v/>
      </c>
      <c r="H1004" s="19" t="b">
        <f t="shared" si="198"/>
        <v>0</v>
      </c>
      <c r="I1004" s="20" t="str">
        <f>IF(ISBLANK('Klanten gegevens'!D935),"",TRIM('Klanten gegevens'!D935))</f>
        <v>randywinters@hotmail.nl</v>
      </c>
      <c r="J1004" s="19" t="str">
        <f t="shared" si="199"/>
        <v/>
      </c>
      <c r="K1004" s="19" t="str">
        <f>IF(J1004="double email",(MATCH(I1004,I1005:$I$3002,0)),"")</f>
        <v/>
      </c>
      <c r="L1004" s="19" t="b">
        <f t="shared" si="200"/>
        <v>0</v>
      </c>
      <c r="M1004" s="20" t="str">
        <f>IF(ISBLANK('Klanten gegevens'!E935),"",TRIM('Klanten gegevens'!E935))</f>
        <v>ja</v>
      </c>
      <c r="N1004" s="19" t="str">
        <f t="shared" si="201"/>
        <v/>
      </c>
      <c r="Q1004" s="20" t="str">
        <f>IF(ISBLANK('Klanten gegevens'!R935),"",TRIM('Klanten gegevens'!R935))</f>
        <v/>
      </c>
      <c r="R1004" s="19" t="str">
        <f t="shared" si="202"/>
        <v/>
      </c>
      <c r="S1004" s="19" t="str">
        <f t="shared" si="203"/>
        <v/>
      </c>
      <c r="T1004" s="19" t="str">
        <f t="shared" si="204"/>
        <v/>
      </c>
      <c r="U1004" s="19" t="str">
        <f t="shared" si="205"/>
        <v/>
      </c>
      <c r="X1004" s="20" t="str">
        <f>IF(ISBLANK('Klanten gegevens'!S935),"",TRIM('Klanten gegevens'!S935))</f>
        <v/>
      </c>
      <c r="Y1004" s="19" t="str">
        <f t="shared" si="206"/>
        <v/>
      </c>
      <c r="Z1004" s="20" t="str">
        <f>IF(ISBLANK('Klanten gegevens'!T935),"",TRIM('Klanten gegevens'!T935))</f>
        <v/>
      </c>
      <c r="AA1004" s="19" t="str">
        <f t="shared" si="207"/>
        <v/>
      </c>
    </row>
    <row r="1005" spans="1:27" x14ac:dyDescent="0.2">
      <c r="A1005" s="19" t="str">
        <f>IF(ISBLANK('Klanten gegevens'!A936),"",TRIM(PROPER('Klanten gegevens'!A936)))</f>
        <v>Raphael</v>
      </c>
      <c r="B1005" s="19" t="str">
        <f t="shared" si="195"/>
        <v/>
      </c>
      <c r="C1005" s="20" t="str">
        <f>IF(ISBLANK('Klanten gegevens'!B936),"",TRIM(PROPER('Klanten gegevens'!B936)))</f>
        <v>Stefanica</v>
      </c>
      <c r="D1005" s="19" t="str">
        <f t="shared" si="196"/>
        <v/>
      </c>
      <c r="E1005" s="20" t="str">
        <f>IF(ISBLANK('Klanten gegevens'!C936),"",TRIM(PROPER('Klanten gegevens'!C936)))</f>
        <v>1445</v>
      </c>
      <c r="F1005" s="19" t="str">
        <f t="shared" si="197"/>
        <v/>
      </c>
      <c r="G1005" s="19" t="str">
        <f>IF(F1005="double ID",(MATCH(E1005,E1006:$E$3002,0)),"")</f>
        <v/>
      </c>
      <c r="H1005" s="19" t="b">
        <f t="shared" si="198"/>
        <v>0</v>
      </c>
      <c r="I1005" s="20" t="str">
        <f>IF(ISBLANK('Klanten gegevens'!D936),"",TRIM('Klanten gegevens'!D936))</f>
        <v>raphaelstefanica@gmail.com</v>
      </c>
      <c r="J1005" s="19" t="str">
        <f t="shared" si="199"/>
        <v/>
      </c>
      <c r="K1005" s="19" t="str">
        <f>IF(J1005="double email",(MATCH(I1005,I1006:$I$3002,0)),"")</f>
        <v/>
      </c>
      <c r="L1005" s="19" t="b">
        <f t="shared" si="200"/>
        <v>0</v>
      </c>
      <c r="M1005" s="20" t="str">
        <f>IF(ISBLANK('Klanten gegevens'!E936),"",TRIM('Klanten gegevens'!E936))</f>
        <v>ja</v>
      </c>
      <c r="N1005" s="19" t="str">
        <f t="shared" si="201"/>
        <v/>
      </c>
      <c r="Q1005" s="20" t="str">
        <f>IF(ISBLANK('Klanten gegevens'!R936),"",TRIM('Klanten gegevens'!R936))</f>
        <v/>
      </c>
      <c r="R1005" s="19" t="str">
        <f t="shared" si="202"/>
        <v/>
      </c>
      <c r="S1005" s="19" t="str">
        <f t="shared" si="203"/>
        <v/>
      </c>
      <c r="T1005" s="19" t="str">
        <f t="shared" si="204"/>
        <v/>
      </c>
      <c r="U1005" s="19" t="str">
        <f t="shared" si="205"/>
        <v/>
      </c>
      <c r="X1005" s="20" t="str">
        <f>IF(ISBLANK('Klanten gegevens'!S936),"",TRIM('Klanten gegevens'!S936))</f>
        <v/>
      </c>
      <c r="Y1005" s="19" t="str">
        <f t="shared" si="206"/>
        <v/>
      </c>
      <c r="Z1005" s="20" t="str">
        <f>IF(ISBLANK('Klanten gegevens'!T936),"",TRIM('Klanten gegevens'!T936))</f>
        <v/>
      </c>
      <c r="AA1005" s="19" t="str">
        <f t="shared" si="207"/>
        <v/>
      </c>
    </row>
    <row r="1006" spans="1:27" x14ac:dyDescent="0.2">
      <c r="A1006" s="19" t="str">
        <f>IF(ISBLANK('Klanten gegevens'!A937),"",TRIM(PROPER('Klanten gegevens'!A937)))</f>
        <v>Ravi</v>
      </c>
      <c r="B1006" s="19" t="str">
        <f t="shared" si="195"/>
        <v/>
      </c>
      <c r="C1006" s="20" t="str">
        <f>IF(ISBLANK('Klanten gegevens'!B937),"",TRIM(PROPER('Klanten gegevens'!B937)))</f>
        <v>Petillion</v>
      </c>
      <c r="D1006" s="19" t="str">
        <f t="shared" si="196"/>
        <v/>
      </c>
      <c r="E1006" s="20" t="str">
        <f>IF(ISBLANK('Klanten gegevens'!C937),"",TRIM(PROPER('Klanten gegevens'!C937)))</f>
        <v>1446</v>
      </c>
      <c r="F1006" s="19" t="str">
        <f t="shared" si="197"/>
        <v/>
      </c>
      <c r="G1006" s="19" t="str">
        <f>IF(F1006="double ID",(MATCH(E1006,E1007:$E$3002,0)),"")</f>
        <v/>
      </c>
      <c r="H1006" s="19" t="b">
        <f t="shared" si="198"/>
        <v>0</v>
      </c>
      <c r="I1006" s="20" t="str">
        <f>IF(ISBLANK('Klanten gegevens'!D937),"",TRIM('Klanten gegevens'!D937))</f>
        <v>ravi.petillion@gmail.com</v>
      </c>
      <c r="J1006" s="19" t="str">
        <f t="shared" si="199"/>
        <v/>
      </c>
      <c r="K1006" s="19" t="str">
        <f>IF(J1006="double email",(MATCH(I1006,I1007:$I$3002,0)),"")</f>
        <v/>
      </c>
      <c r="L1006" s="19" t="b">
        <f t="shared" si="200"/>
        <v>0</v>
      </c>
      <c r="M1006" s="20" t="str">
        <f>IF(ISBLANK('Klanten gegevens'!E937),"",TRIM('Klanten gegevens'!E937))</f>
        <v>ja</v>
      </c>
      <c r="N1006" s="19" t="str">
        <f t="shared" si="201"/>
        <v/>
      </c>
      <c r="Q1006" s="20" t="str">
        <f>IF(ISBLANK('Klanten gegevens'!R937),"",TRIM('Klanten gegevens'!R937))</f>
        <v/>
      </c>
      <c r="R1006" s="19" t="str">
        <f t="shared" si="202"/>
        <v/>
      </c>
      <c r="S1006" s="19" t="str">
        <f t="shared" si="203"/>
        <v/>
      </c>
      <c r="T1006" s="19" t="str">
        <f t="shared" si="204"/>
        <v/>
      </c>
      <c r="U1006" s="19" t="str">
        <f t="shared" si="205"/>
        <v/>
      </c>
      <c r="X1006" s="20" t="str">
        <f>IF(ISBLANK('Klanten gegevens'!S937),"",TRIM('Klanten gegevens'!S937))</f>
        <v/>
      </c>
      <c r="Y1006" s="19" t="str">
        <f t="shared" si="206"/>
        <v/>
      </c>
      <c r="Z1006" s="20" t="str">
        <f>IF(ISBLANK('Klanten gegevens'!T937),"",TRIM('Klanten gegevens'!T937))</f>
        <v/>
      </c>
      <c r="AA1006" s="19" t="str">
        <f t="shared" si="207"/>
        <v/>
      </c>
    </row>
    <row r="1007" spans="1:27" x14ac:dyDescent="0.2">
      <c r="A1007" s="19" t="str">
        <f>IF(ISBLANK('Klanten gegevens'!A938),"",TRIM(PROPER('Klanten gegevens'!A938)))</f>
        <v>Raymond</v>
      </c>
      <c r="B1007" s="19" t="str">
        <f t="shared" si="195"/>
        <v/>
      </c>
      <c r="C1007" s="20" t="str">
        <f>IF(ISBLANK('Klanten gegevens'!B938),"",TRIM(PROPER('Klanten gegevens'!B938)))</f>
        <v>Beckers</v>
      </c>
      <c r="D1007" s="19" t="str">
        <f t="shared" si="196"/>
        <v/>
      </c>
      <c r="E1007" s="20" t="str">
        <f>IF(ISBLANK('Klanten gegevens'!C938),"",TRIM(PROPER('Klanten gegevens'!C938)))</f>
        <v>15</v>
      </c>
      <c r="F1007" s="19" t="str">
        <f t="shared" si="197"/>
        <v/>
      </c>
      <c r="G1007" s="19" t="str">
        <f>IF(F1007="double ID",(MATCH(E1007,E1008:$E$3002,0)),"")</f>
        <v/>
      </c>
      <c r="H1007" s="19" t="b">
        <f t="shared" si="198"/>
        <v>0</v>
      </c>
      <c r="I1007" s="20" t="str">
        <f>IF(ISBLANK('Klanten gegevens'!D938),"",TRIM('Klanten gegevens'!D938))</f>
        <v>rbeckers37@gmail.com</v>
      </c>
      <c r="J1007" s="19" t="str">
        <f t="shared" si="199"/>
        <v/>
      </c>
      <c r="K1007" s="19" t="str">
        <f>IF(J1007="double email",(MATCH(I1007,I1008:$I$3002,0)),"")</f>
        <v/>
      </c>
      <c r="L1007" s="19" t="b">
        <f t="shared" si="200"/>
        <v>0</v>
      </c>
      <c r="M1007" s="20" t="str">
        <f>IF(ISBLANK('Klanten gegevens'!E938),"",TRIM('Klanten gegevens'!E938))</f>
        <v>ja</v>
      </c>
      <c r="N1007" s="19" t="str">
        <f t="shared" si="201"/>
        <v/>
      </c>
      <c r="Q1007" s="20" t="str">
        <f>IF(ISBLANK('Klanten gegevens'!R938),"",TRIM('Klanten gegevens'!R938))</f>
        <v/>
      </c>
      <c r="R1007" s="19" t="str">
        <f t="shared" si="202"/>
        <v/>
      </c>
      <c r="S1007" s="19" t="str">
        <f t="shared" si="203"/>
        <v/>
      </c>
      <c r="T1007" s="19" t="str">
        <f t="shared" si="204"/>
        <v/>
      </c>
      <c r="U1007" s="19" t="str">
        <f t="shared" si="205"/>
        <v/>
      </c>
      <c r="X1007" s="20" t="str">
        <f>IF(ISBLANK('Klanten gegevens'!S938),"",TRIM('Klanten gegevens'!S938))</f>
        <v/>
      </c>
      <c r="Y1007" s="19" t="str">
        <f t="shared" si="206"/>
        <v/>
      </c>
      <c r="Z1007" s="20" t="str">
        <f>IF(ISBLANK('Klanten gegevens'!T938),"",TRIM('Klanten gegevens'!T938))</f>
        <v/>
      </c>
      <c r="AA1007" s="19" t="str">
        <f t="shared" si="207"/>
        <v/>
      </c>
    </row>
    <row r="1008" spans="1:27" x14ac:dyDescent="0.2">
      <c r="A1008" s="19" t="str">
        <f>IF(ISBLANK('Klanten gegevens'!A939),"",TRIM(PROPER('Klanten gegevens'!A939)))</f>
        <v>Raymond</v>
      </c>
      <c r="B1008" s="19" t="str">
        <f t="shared" si="195"/>
        <v/>
      </c>
      <c r="C1008" s="20" t="str">
        <f>IF(ISBLANK('Klanten gegevens'!B939),"",TRIM(PROPER('Klanten gegevens'!B939)))</f>
        <v>Schmitz</v>
      </c>
      <c r="D1008" s="19" t="str">
        <f t="shared" si="196"/>
        <v/>
      </c>
      <c r="E1008" s="20" t="str">
        <f>IF(ISBLANK('Klanten gegevens'!C939),"",TRIM(PROPER('Klanten gegevens'!C939)))</f>
        <v>188</v>
      </c>
      <c r="F1008" s="19" t="str">
        <f t="shared" si="197"/>
        <v/>
      </c>
      <c r="G1008" s="19" t="str">
        <f>IF(F1008="double ID",(MATCH(E1008,E1009:$E$3002,0)),"")</f>
        <v/>
      </c>
      <c r="H1008" s="19" t="b">
        <f t="shared" si="198"/>
        <v>0</v>
      </c>
      <c r="I1008" s="20" t="str">
        <f>IF(ISBLANK('Klanten gegevens'!D939),"",TRIM('Klanten gegevens'!D939))</f>
        <v>Raymond.schmitz@gmail.com</v>
      </c>
      <c r="J1008" s="19" t="str">
        <f t="shared" si="199"/>
        <v/>
      </c>
      <c r="K1008" s="19" t="str">
        <f>IF(J1008="double email",(MATCH(I1008,I1009:$I$3002,0)),"")</f>
        <v/>
      </c>
      <c r="L1008" s="19" t="b">
        <f t="shared" si="200"/>
        <v>0</v>
      </c>
      <c r="M1008" s="20" t="str">
        <f>IF(ISBLANK('Klanten gegevens'!E939),"",TRIM('Klanten gegevens'!E939))</f>
        <v>ja</v>
      </c>
      <c r="N1008" s="19" t="str">
        <f t="shared" si="201"/>
        <v/>
      </c>
      <c r="Q1008" s="20" t="str">
        <f>IF(ISBLANK('Klanten gegevens'!R939),"",TRIM('Klanten gegevens'!R939))</f>
        <v/>
      </c>
      <c r="R1008" s="19" t="str">
        <f t="shared" si="202"/>
        <v/>
      </c>
      <c r="S1008" s="19" t="str">
        <f t="shared" si="203"/>
        <v/>
      </c>
      <c r="T1008" s="19" t="str">
        <f t="shared" si="204"/>
        <v/>
      </c>
      <c r="U1008" s="19" t="str">
        <f t="shared" si="205"/>
        <v/>
      </c>
      <c r="X1008" s="20" t="str">
        <f>IF(ISBLANK('Klanten gegevens'!S939),"",TRIM('Klanten gegevens'!S939))</f>
        <v/>
      </c>
      <c r="Y1008" s="19" t="str">
        <f t="shared" si="206"/>
        <v/>
      </c>
      <c r="Z1008" s="20" t="str">
        <f>IF(ISBLANK('Klanten gegevens'!T939),"",TRIM('Klanten gegevens'!T939))</f>
        <v/>
      </c>
      <c r="AA1008" s="19" t="str">
        <f t="shared" si="207"/>
        <v/>
      </c>
    </row>
    <row r="1009" spans="1:27" x14ac:dyDescent="0.2">
      <c r="A1009" s="19" t="e">
        <f>IF(ISBLANK('Klanten gegevens'!#REF!),"",TRIM(PROPER('Klanten gegevens'!#REF!)))</f>
        <v>#REF!</v>
      </c>
      <c r="B1009" s="19" t="e">
        <f t="shared" si="195"/>
        <v>#REF!</v>
      </c>
      <c r="C1009" s="20" t="e">
        <f>IF(ISBLANK('Klanten gegevens'!#REF!),"",TRIM(PROPER('Klanten gegevens'!#REF!)))</f>
        <v>#REF!</v>
      </c>
      <c r="D1009" s="19" t="e">
        <f t="shared" si="196"/>
        <v>#REF!</v>
      </c>
      <c r="E1009" s="20" t="e">
        <f>IF(ISBLANK('Klanten gegevens'!#REF!),"",TRIM(PROPER('Klanten gegevens'!#REF!)))</f>
        <v>#REF!</v>
      </c>
      <c r="F1009" s="19" t="e">
        <f t="shared" si="197"/>
        <v>#REF!</v>
      </c>
      <c r="G1009" s="19" t="e">
        <f>IF(F1009="double ID",(MATCH(E1009,E1010:$E$3002,0)),"")</f>
        <v>#REF!</v>
      </c>
      <c r="H1009" s="19" t="b">
        <f t="shared" si="198"/>
        <v>0</v>
      </c>
      <c r="I1009" s="20" t="e">
        <f>IF(ISBLANK('Klanten gegevens'!#REF!),"",TRIM('Klanten gegevens'!#REF!))</f>
        <v>#REF!</v>
      </c>
      <c r="J1009" s="19" t="e">
        <f t="shared" si="199"/>
        <v>#REF!</v>
      </c>
      <c r="K1009" s="19" t="e">
        <f>IF(J1009="double email",(MATCH(I1009,I1010:$I$3002,0)),"")</f>
        <v>#REF!</v>
      </c>
      <c r="L1009" s="19" t="b">
        <f t="shared" si="200"/>
        <v>0</v>
      </c>
      <c r="M1009" s="20" t="e">
        <f>IF(ISBLANK('Klanten gegevens'!#REF!),"",TRIM('Klanten gegevens'!#REF!))</f>
        <v>#REF!</v>
      </c>
      <c r="N1009" s="19" t="e">
        <f t="shared" si="201"/>
        <v>#REF!</v>
      </c>
      <c r="Q1009" s="20" t="e">
        <f>IF(ISBLANK('Klanten gegevens'!#REF!),"",TRIM('Klanten gegevens'!#REF!))</f>
        <v>#REF!</v>
      </c>
      <c r="R1009" s="19" t="e">
        <f t="shared" si="202"/>
        <v>#REF!</v>
      </c>
      <c r="S1009" s="19" t="e">
        <f t="shared" si="203"/>
        <v>#REF!</v>
      </c>
      <c r="T1009" s="19" t="e">
        <f t="shared" si="204"/>
        <v>#REF!</v>
      </c>
      <c r="U1009" s="19" t="e">
        <f t="shared" si="205"/>
        <v>#REF!</v>
      </c>
      <c r="X1009" s="20" t="e">
        <f>IF(ISBLANK('Klanten gegevens'!#REF!),"",TRIM('Klanten gegevens'!#REF!))</f>
        <v>#REF!</v>
      </c>
      <c r="Y1009" s="19" t="e">
        <f t="shared" si="206"/>
        <v>#REF!</v>
      </c>
      <c r="Z1009" s="20" t="e">
        <f>IF(ISBLANK('Klanten gegevens'!#REF!),"",TRIM('Klanten gegevens'!#REF!))</f>
        <v>#REF!</v>
      </c>
      <c r="AA1009" s="19" t="e">
        <f t="shared" si="207"/>
        <v>#REF!</v>
      </c>
    </row>
    <row r="1010" spans="1:27" x14ac:dyDescent="0.2">
      <c r="A1010" s="19" t="str">
        <f>IF(ISBLANK('Klanten gegevens'!A940),"",TRIM(PROPER('Klanten gegevens'!A940)))</f>
        <v>Raymond</v>
      </c>
      <c r="B1010" s="19" t="str">
        <f t="shared" si="195"/>
        <v/>
      </c>
      <c r="C1010" s="20" t="str">
        <f>IF(ISBLANK('Klanten gegevens'!B940),"",TRIM(PROPER('Klanten gegevens'!B940)))</f>
        <v>Schoutens</v>
      </c>
      <c r="D1010" s="19" t="str">
        <f t="shared" si="196"/>
        <v/>
      </c>
      <c r="E1010" s="20" t="str">
        <f>IF(ISBLANK('Klanten gegevens'!C940),"",TRIM(PROPER('Klanten gegevens'!C940)))</f>
        <v>1447</v>
      </c>
      <c r="F1010" s="19" t="str">
        <f t="shared" si="197"/>
        <v/>
      </c>
      <c r="G1010" s="19" t="str">
        <f>IF(F1010="double ID",(MATCH(E1010,E1011:$E$3002,0)),"")</f>
        <v/>
      </c>
      <c r="H1010" s="19" t="b">
        <f t="shared" si="198"/>
        <v>0</v>
      </c>
      <c r="I1010" s="20" t="str">
        <f>IF(ISBLANK('Klanten gegevens'!D940),"",TRIM('Klanten gegevens'!D940))</f>
        <v>artoftouchmassages@gmail.com</v>
      </c>
      <c r="J1010" s="19" t="str">
        <f t="shared" si="199"/>
        <v/>
      </c>
      <c r="K1010" s="19" t="str">
        <f>IF(J1010="double email",(MATCH(I1010,I1011:$I$3002,0)),"")</f>
        <v/>
      </c>
      <c r="L1010" s="19" t="b">
        <f t="shared" si="200"/>
        <v>0</v>
      </c>
      <c r="M1010" s="20" t="str">
        <f>IF(ISBLANK('Klanten gegevens'!E940),"",TRIM('Klanten gegevens'!E940))</f>
        <v>ja</v>
      </c>
      <c r="N1010" s="19" t="str">
        <f t="shared" si="201"/>
        <v/>
      </c>
      <c r="Q1010" s="20" t="str">
        <f>IF(ISBLANK('Klanten gegevens'!R940),"",TRIM('Klanten gegevens'!R940))</f>
        <v/>
      </c>
      <c r="R1010" s="19" t="str">
        <f t="shared" si="202"/>
        <v/>
      </c>
      <c r="S1010" s="19" t="str">
        <f t="shared" si="203"/>
        <v/>
      </c>
      <c r="T1010" s="19" t="str">
        <f t="shared" si="204"/>
        <v/>
      </c>
      <c r="U1010" s="19" t="str">
        <f t="shared" si="205"/>
        <v/>
      </c>
      <c r="X1010" s="20" t="str">
        <f>IF(ISBLANK('Klanten gegevens'!S940),"",TRIM('Klanten gegevens'!S940))</f>
        <v/>
      </c>
      <c r="Y1010" s="19" t="str">
        <f t="shared" si="206"/>
        <v/>
      </c>
      <c r="Z1010" s="20" t="str">
        <f>IF(ISBLANK('Klanten gegevens'!T940),"",TRIM('Klanten gegevens'!T940))</f>
        <v/>
      </c>
      <c r="AA1010" s="19" t="str">
        <f t="shared" si="207"/>
        <v/>
      </c>
    </row>
    <row r="1011" spans="1:27" x14ac:dyDescent="0.2">
      <c r="A1011" s="19" t="str">
        <f>IF(ISBLANK('Klanten gegevens'!A941),"",TRIM(PROPER('Klanten gegevens'!A941)))</f>
        <v>Raymond</v>
      </c>
      <c r="B1011" s="19" t="str">
        <f t="shared" si="195"/>
        <v/>
      </c>
      <c r="C1011" s="20" t="str">
        <f>IF(ISBLANK('Klanten gegevens'!B941),"",TRIM(PROPER('Klanten gegevens'!B941)))</f>
        <v>Thijssen</v>
      </c>
      <c r="D1011" s="19" t="str">
        <f t="shared" si="196"/>
        <v/>
      </c>
      <c r="E1011" s="20" t="str">
        <f>IF(ISBLANK('Klanten gegevens'!C941),"",TRIM(PROPER('Klanten gegevens'!C941)))</f>
        <v>1448</v>
      </c>
      <c r="F1011" s="19" t="str">
        <f t="shared" si="197"/>
        <v/>
      </c>
      <c r="G1011" s="19" t="str">
        <f>IF(F1011="double ID",(MATCH(E1011,E1012:$E$3002,0)),"")</f>
        <v/>
      </c>
      <c r="H1011" s="19" t="b">
        <f t="shared" si="198"/>
        <v>0</v>
      </c>
      <c r="I1011" s="20" t="str">
        <f>IF(ISBLANK('Klanten gegevens'!D941),"",TRIM('Klanten gegevens'!D941))</f>
        <v>rmgj.thijssen@gmail.com</v>
      </c>
      <c r="J1011" s="19" t="str">
        <f t="shared" si="199"/>
        <v/>
      </c>
      <c r="K1011" s="19" t="str">
        <f>IF(J1011="double email",(MATCH(I1011,I1012:$I$3002,0)),"")</f>
        <v/>
      </c>
      <c r="L1011" s="19" t="b">
        <f t="shared" si="200"/>
        <v>0</v>
      </c>
      <c r="M1011" s="20" t="str">
        <f>IF(ISBLANK('Klanten gegevens'!E941),"",TRIM('Klanten gegevens'!E941))</f>
        <v>ja</v>
      </c>
      <c r="N1011" s="19" t="str">
        <f t="shared" si="201"/>
        <v/>
      </c>
      <c r="Q1011" s="20" t="str">
        <f>IF(ISBLANK('Klanten gegevens'!R941),"",TRIM('Klanten gegevens'!R941))</f>
        <v/>
      </c>
      <c r="R1011" s="19" t="str">
        <f t="shared" si="202"/>
        <v/>
      </c>
      <c r="S1011" s="19" t="str">
        <f t="shared" si="203"/>
        <v/>
      </c>
      <c r="T1011" s="19" t="str">
        <f t="shared" si="204"/>
        <v/>
      </c>
      <c r="U1011" s="19" t="str">
        <f t="shared" si="205"/>
        <v/>
      </c>
      <c r="X1011" s="20" t="str">
        <f>IF(ISBLANK('Klanten gegevens'!S941),"",TRIM('Klanten gegevens'!S941))</f>
        <v/>
      </c>
      <c r="Y1011" s="19" t="str">
        <f t="shared" si="206"/>
        <v/>
      </c>
      <c r="Z1011" s="20" t="str">
        <f>IF(ISBLANK('Klanten gegevens'!T941),"",TRIM('Klanten gegevens'!T941))</f>
        <v/>
      </c>
      <c r="AA1011" s="19" t="str">
        <f t="shared" si="207"/>
        <v/>
      </c>
    </row>
    <row r="1012" spans="1:27" x14ac:dyDescent="0.2">
      <c r="A1012" s="19" t="str">
        <f>IF(ISBLANK('Klanten gegevens'!A942),"",TRIM(PROPER('Klanten gegevens'!A942)))</f>
        <v>Rebeca</v>
      </c>
      <c r="B1012" s="19" t="str">
        <f t="shared" si="195"/>
        <v/>
      </c>
      <c r="C1012" s="20" t="str">
        <f>IF(ISBLANK('Klanten gegevens'!B942),"",TRIM(PROPER('Klanten gegevens'!B942)))</f>
        <v>Hernandez</v>
      </c>
      <c r="D1012" s="19" t="str">
        <f t="shared" si="196"/>
        <v/>
      </c>
      <c r="E1012" s="20" t="str">
        <f>IF(ISBLANK('Klanten gegevens'!C942),"",TRIM(PROPER('Klanten gegevens'!C942)))</f>
        <v>718</v>
      </c>
      <c r="F1012" s="19" t="str">
        <f t="shared" si="197"/>
        <v/>
      </c>
      <c r="G1012" s="19" t="str">
        <f>IF(F1012="double ID",(MATCH(E1012,E1013:$E$3002,0)),"")</f>
        <v/>
      </c>
      <c r="H1012" s="19" t="b">
        <f t="shared" si="198"/>
        <v>0</v>
      </c>
      <c r="I1012" s="20" t="str">
        <f>IF(ISBLANK('Klanten gegevens'!D942),"",TRIM('Klanten gegevens'!D942))</f>
        <v>rebeca.h-soria@hotmail.com</v>
      </c>
      <c r="J1012" s="19" t="str">
        <f t="shared" si="199"/>
        <v/>
      </c>
      <c r="K1012" s="19" t="str">
        <f>IF(J1012="double email",(MATCH(I1012,I1013:$I$3002,0)),"")</f>
        <v/>
      </c>
      <c r="L1012" s="19" t="b">
        <f t="shared" si="200"/>
        <v>0</v>
      </c>
      <c r="M1012" s="20" t="str">
        <f>IF(ISBLANK('Klanten gegevens'!E942),"",TRIM('Klanten gegevens'!E942))</f>
        <v>ja</v>
      </c>
      <c r="N1012" s="19" t="str">
        <f t="shared" si="201"/>
        <v/>
      </c>
      <c r="Q1012" s="20" t="str">
        <f>IF(ISBLANK('Klanten gegevens'!R942),"",TRIM('Klanten gegevens'!R942))</f>
        <v/>
      </c>
      <c r="R1012" s="19" t="str">
        <f t="shared" si="202"/>
        <v/>
      </c>
      <c r="S1012" s="19" t="str">
        <f t="shared" si="203"/>
        <v/>
      </c>
      <c r="T1012" s="19" t="str">
        <f t="shared" si="204"/>
        <v/>
      </c>
      <c r="U1012" s="19" t="str">
        <f t="shared" si="205"/>
        <v/>
      </c>
      <c r="X1012" s="20" t="str">
        <f>IF(ISBLANK('Klanten gegevens'!S942),"",TRIM('Klanten gegevens'!S942))</f>
        <v/>
      </c>
      <c r="Y1012" s="19" t="str">
        <f t="shared" si="206"/>
        <v/>
      </c>
      <c r="Z1012" s="20" t="str">
        <f>IF(ISBLANK('Klanten gegevens'!T942),"",TRIM('Klanten gegevens'!T942))</f>
        <v/>
      </c>
      <c r="AA1012" s="19" t="str">
        <f t="shared" si="207"/>
        <v/>
      </c>
    </row>
    <row r="1013" spans="1:27" x14ac:dyDescent="0.2">
      <c r="A1013" s="19" t="str">
        <f>IF(ISBLANK('Klanten gegevens'!A943),"",TRIM(PROPER('Klanten gegevens'!A943)))</f>
        <v>Rebecca</v>
      </c>
      <c r="B1013" s="19" t="str">
        <f t="shared" si="195"/>
        <v/>
      </c>
      <c r="C1013" s="20" t="str">
        <f>IF(ISBLANK('Klanten gegevens'!B943),"",TRIM(PROPER('Klanten gegevens'!B943)))</f>
        <v>Moerman</v>
      </c>
      <c r="D1013" s="19" t="str">
        <f t="shared" si="196"/>
        <v/>
      </c>
      <c r="E1013" s="20" t="str">
        <f>IF(ISBLANK('Klanten gegevens'!C943),"",TRIM(PROPER('Klanten gegevens'!C943)))</f>
        <v>1449</v>
      </c>
      <c r="F1013" s="19" t="str">
        <f t="shared" si="197"/>
        <v/>
      </c>
      <c r="G1013" s="19" t="str">
        <f>IF(F1013="double ID",(MATCH(E1013,E1014:$E$3002,0)),"")</f>
        <v/>
      </c>
      <c r="H1013" s="19" t="b">
        <f t="shared" si="198"/>
        <v>0</v>
      </c>
      <c r="I1013" s="20" t="str">
        <f>IF(ISBLANK('Klanten gegevens'!D943),"",TRIM('Klanten gegevens'!D943))</f>
        <v>rebeccamoerman@hotmail.com</v>
      </c>
      <c r="J1013" s="19" t="str">
        <f t="shared" si="199"/>
        <v/>
      </c>
      <c r="K1013" s="19" t="str">
        <f>IF(J1013="double email",(MATCH(I1013,I1014:$I$3002,0)),"")</f>
        <v/>
      </c>
      <c r="L1013" s="19" t="b">
        <f t="shared" si="200"/>
        <v>0</v>
      </c>
      <c r="M1013" s="20" t="str">
        <f>IF(ISBLANK('Klanten gegevens'!E943),"",TRIM('Klanten gegevens'!E943))</f>
        <v>ja</v>
      </c>
      <c r="N1013" s="19" t="str">
        <f t="shared" si="201"/>
        <v/>
      </c>
      <c r="Q1013" s="20" t="str">
        <f>IF(ISBLANK('Klanten gegevens'!R943),"",TRIM('Klanten gegevens'!R943))</f>
        <v/>
      </c>
      <c r="R1013" s="19" t="str">
        <f t="shared" si="202"/>
        <v/>
      </c>
      <c r="S1013" s="19" t="str">
        <f t="shared" si="203"/>
        <v/>
      </c>
      <c r="T1013" s="19" t="str">
        <f t="shared" si="204"/>
        <v/>
      </c>
      <c r="U1013" s="19" t="str">
        <f t="shared" si="205"/>
        <v/>
      </c>
      <c r="X1013" s="20" t="str">
        <f>IF(ISBLANK('Klanten gegevens'!S943),"",TRIM('Klanten gegevens'!S943))</f>
        <v/>
      </c>
      <c r="Y1013" s="19" t="str">
        <f t="shared" si="206"/>
        <v/>
      </c>
      <c r="Z1013" s="20" t="str">
        <f>IF(ISBLANK('Klanten gegevens'!T943),"",TRIM('Klanten gegevens'!T943))</f>
        <v/>
      </c>
      <c r="AA1013" s="19" t="str">
        <f t="shared" si="207"/>
        <v/>
      </c>
    </row>
    <row r="1014" spans="1:27" x14ac:dyDescent="0.2">
      <c r="A1014" s="19" t="str">
        <f>IF(ISBLANK('Klanten gegevens'!A944),"",TRIM(PROPER('Klanten gegevens'!A944)))</f>
        <v>Rebecca</v>
      </c>
      <c r="B1014" s="19" t="str">
        <f t="shared" si="195"/>
        <v/>
      </c>
      <c r="C1014" s="20" t="str">
        <f>IF(ISBLANK('Klanten gegevens'!B944),"",TRIM(PROPER('Klanten gegevens'!B944)))</f>
        <v>Van Nijnanten</v>
      </c>
      <c r="D1014" s="19" t="str">
        <f t="shared" si="196"/>
        <v/>
      </c>
      <c r="E1014" s="20" t="str">
        <f>IF(ISBLANK('Klanten gegevens'!C944),"",TRIM(PROPER('Klanten gegevens'!C944)))</f>
        <v>1450</v>
      </c>
      <c r="F1014" s="19" t="str">
        <f t="shared" si="197"/>
        <v/>
      </c>
      <c r="G1014" s="19" t="str">
        <f>IF(F1014="double ID",(MATCH(E1014,E1015:$E$3002,0)),"")</f>
        <v/>
      </c>
      <c r="H1014" s="19" t="b">
        <f t="shared" si="198"/>
        <v>0</v>
      </c>
      <c r="I1014" s="20" t="str">
        <f>IF(ISBLANK('Klanten gegevens'!D944),"",TRIM('Klanten gegevens'!D944))</f>
        <v>rebeccavannijnanten@hotmail.com</v>
      </c>
      <c r="J1014" s="19" t="str">
        <f t="shared" si="199"/>
        <v/>
      </c>
      <c r="K1014" s="19" t="str">
        <f>IF(J1014="double email",(MATCH(I1014,I1015:$I$3002,0)),"")</f>
        <v/>
      </c>
      <c r="L1014" s="19" t="b">
        <f t="shared" si="200"/>
        <v>0</v>
      </c>
      <c r="M1014" s="20" t="str">
        <f>IF(ISBLANK('Klanten gegevens'!E944),"",TRIM('Klanten gegevens'!E944))</f>
        <v>ja</v>
      </c>
      <c r="N1014" s="19" t="str">
        <f t="shared" si="201"/>
        <v/>
      </c>
      <c r="Q1014" s="20" t="str">
        <f>IF(ISBLANK('Klanten gegevens'!R944),"",TRIM('Klanten gegevens'!R944))</f>
        <v/>
      </c>
      <c r="R1014" s="19" t="str">
        <f t="shared" si="202"/>
        <v/>
      </c>
      <c r="S1014" s="19" t="str">
        <f t="shared" si="203"/>
        <v/>
      </c>
      <c r="T1014" s="19" t="str">
        <f t="shared" si="204"/>
        <v/>
      </c>
      <c r="U1014" s="19" t="str">
        <f t="shared" si="205"/>
        <v/>
      </c>
      <c r="X1014" s="20" t="str">
        <f>IF(ISBLANK('Klanten gegevens'!S944),"",TRIM('Klanten gegevens'!S944))</f>
        <v/>
      </c>
      <c r="Y1014" s="19" t="str">
        <f t="shared" si="206"/>
        <v/>
      </c>
      <c r="Z1014" s="20" t="str">
        <f>IF(ISBLANK('Klanten gegevens'!T944),"",TRIM('Klanten gegevens'!T944))</f>
        <v/>
      </c>
      <c r="AA1014" s="19" t="str">
        <f t="shared" si="207"/>
        <v/>
      </c>
    </row>
    <row r="1015" spans="1:27" x14ac:dyDescent="0.2">
      <c r="A1015" s="19" t="str">
        <f>IF(ISBLANK('Klanten gegevens'!A945),"",TRIM(PROPER('Klanten gegevens'!A945)))</f>
        <v>Reina</v>
      </c>
      <c r="B1015" s="19" t="str">
        <f t="shared" si="195"/>
        <v/>
      </c>
      <c r="C1015" s="20" t="str">
        <f>IF(ISBLANK('Klanten gegevens'!B945),"",TRIM(PROPER('Klanten gegevens'!B945)))</f>
        <v>Meeder</v>
      </c>
      <c r="D1015" s="19" t="str">
        <f t="shared" si="196"/>
        <v/>
      </c>
      <c r="E1015" s="20" t="str">
        <f>IF(ISBLANK('Klanten gegevens'!C945),"",TRIM(PROPER('Klanten gegevens'!C945)))</f>
        <v>141</v>
      </c>
      <c r="F1015" s="19" t="str">
        <f t="shared" si="197"/>
        <v/>
      </c>
      <c r="G1015" s="19" t="str">
        <f>IF(F1015="double ID",(MATCH(E1015,E1016:$E$3002,0)),"")</f>
        <v/>
      </c>
      <c r="H1015" s="19" t="b">
        <f t="shared" si="198"/>
        <v>0</v>
      </c>
      <c r="I1015" s="20" t="str">
        <f>IF(ISBLANK('Klanten gegevens'!D945),"",TRIM('Klanten gegevens'!D945))</f>
        <v>reina.meeder@gmail.com</v>
      </c>
      <c r="J1015" s="19" t="str">
        <f t="shared" si="199"/>
        <v/>
      </c>
      <c r="K1015" s="19" t="str">
        <f>IF(J1015="double email",(MATCH(I1015,I1016:$I$3002,0)),"")</f>
        <v/>
      </c>
      <c r="L1015" s="19" t="b">
        <f t="shared" si="200"/>
        <v>0</v>
      </c>
      <c r="M1015" s="20" t="str">
        <f>IF(ISBLANK('Klanten gegevens'!E945),"",TRIM('Klanten gegevens'!E945))</f>
        <v>ja</v>
      </c>
      <c r="N1015" s="19" t="str">
        <f t="shared" si="201"/>
        <v/>
      </c>
      <c r="Q1015" s="20" t="str">
        <f>IF(ISBLANK('Klanten gegevens'!R945),"",TRIM('Klanten gegevens'!R945))</f>
        <v/>
      </c>
      <c r="R1015" s="19" t="str">
        <f t="shared" si="202"/>
        <v/>
      </c>
      <c r="S1015" s="19" t="str">
        <f t="shared" si="203"/>
        <v/>
      </c>
      <c r="T1015" s="19" t="str">
        <f t="shared" si="204"/>
        <v/>
      </c>
      <c r="U1015" s="19" t="str">
        <f t="shared" si="205"/>
        <v/>
      </c>
      <c r="X1015" s="20" t="str">
        <f>IF(ISBLANK('Klanten gegevens'!S945),"",TRIM('Klanten gegevens'!S945))</f>
        <v/>
      </c>
      <c r="Y1015" s="19" t="str">
        <f t="shared" si="206"/>
        <v/>
      </c>
      <c r="Z1015" s="20" t="str">
        <f>IF(ISBLANK('Klanten gegevens'!T945),"",TRIM('Klanten gegevens'!T945))</f>
        <v/>
      </c>
      <c r="AA1015" s="19" t="str">
        <f t="shared" si="207"/>
        <v/>
      </c>
    </row>
    <row r="1016" spans="1:27" x14ac:dyDescent="0.2">
      <c r="A1016" s="19" t="str">
        <f>IF(ISBLANK('Klanten gegevens'!A946),"",TRIM(PROPER('Klanten gegevens'!A946)))</f>
        <v>Reina</v>
      </c>
      <c r="B1016" s="19" t="str">
        <f t="shared" si="195"/>
        <v/>
      </c>
      <c r="C1016" s="20" t="str">
        <f>IF(ISBLANK('Klanten gegevens'!B946),"",TRIM(PROPER('Klanten gegevens'!B946)))</f>
        <v>Serineo</v>
      </c>
      <c r="D1016" s="19" t="str">
        <f t="shared" si="196"/>
        <v/>
      </c>
      <c r="E1016" s="20" t="str">
        <f>IF(ISBLANK('Klanten gegevens'!C946),"",TRIM(PROPER('Klanten gegevens'!C946)))</f>
        <v>1451</v>
      </c>
      <c r="F1016" s="19" t="str">
        <f t="shared" si="197"/>
        <v/>
      </c>
      <c r="G1016" s="19" t="str">
        <f>IF(F1016="double ID",(MATCH(E1016,E1017:$E$3002,0)),"")</f>
        <v/>
      </c>
      <c r="H1016" s="19" t="b">
        <f t="shared" si="198"/>
        <v>0</v>
      </c>
      <c r="I1016" s="20" t="str">
        <f>IF(ISBLANK('Klanten gegevens'!D946),"",TRIM('Klanten gegevens'!D946))</f>
        <v>reina.serineo@gmail.com</v>
      </c>
      <c r="J1016" s="19" t="str">
        <f t="shared" si="199"/>
        <v/>
      </c>
      <c r="K1016" s="19" t="str">
        <f>IF(J1016="double email",(MATCH(I1016,I1017:$I$3002,0)),"")</f>
        <v/>
      </c>
      <c r="L1016" s="19" t="b">
        <f t="shared" si="200"/>
        <v>0</v>
      </c>
      <c r="M1016" s="20" t="str">
        <f>IF(ISBLANK('Klanten gegevens'!E946),"",TRIM('Klanten gegevens'!E946))</f>
        <v>ja</v>
      </c>
      <c r="N1016" s="19" t="str">
        <f t="shared" si="201"/>
        <v/>
      </c>
      <c r="Q1016" s="20" t="str">
        <f>IF(ISBLANK('Klanten gegevens'!R946),"",TRIM('Klanten gegevens'!R946))</f>
        <v/>
      </c>
      <c r="R1016" s="19" t="str">
        <f t="shared" si="202"/>
        <v/>
      </c>
      <c r="S1016" s="19" t="str">
        <f t="shared" si="203"/>
        <v/>
      </c>
      <c r="T1016" s="19" t="str">
        <f t="shared" si="204"/>
        <v/>
      </c>
      <c r="U1016" s="19" t="str">
        <f t="shared" si="205"/>
        <v/>
      </c>
      <c r="X1016" s="20" t="str">
        <f>IF(ISBLANK('Klanten gegevens'!S946),"",TRIM('Klanten gegevens'!S946))</f>
        <v/>
      </c>
      <c r="Y1016" s="19" t="str">
        <f t="shared" si="206"/>
        <v/>
      </c>
      <c r="Z1016" s="20" t="str">
        <f>IF(ISBLANK('Klanten gegevens'!T946),"",TRIM('Klanten gegevens'!T946))</f>
        <v/>
      </c>
      <c r="AA1016" s="19" t="str">
        <f t="shared" si="207"/>
        <v/>
      </c>
    </row>
    <row r="1017" spans="1:27" x14ac:dyDescent="0.2">
      <c r="A1017" s="19" t="str">
        <f>IF(ISBLANK('Klanten gegevens'!A947),"",TRIM(PROPER('Klanten gegevens'!A947)))</f>
        <v>Remco</v>
      </c>
      <c r="B1017" s="19" t="str">
        <f t="shared" si="195"/>
        <v/>
      </c>
      <c r="C1017" s="20" t="str">
        <f>IF(ISBLANK('Klanten gegevens'!B947),"",TRIM(PROPER('Klanten gegevens'!B947)))</f>
        <v>Visser</v>
      </c>
      <c r="D1017" s="19" t="str">
        <f t="shared" si="196"/>
        <v/>
      </c>
      <c r="E1017" s="20" t="str">
        <f>IF(ISBLANK('Klanten gegevens'!C947),"",TRIM(PROPER('Klanten gegevens'!C947)))</f>
        <v>1452</v>
      </c>
      <c r="F1017" s="19" t="str">
        <f t="shared" si="197"/>
        <v/>
      </c>
      <c r="G1017" s="19" t="str">
        <f>IF(F1017="double ID",(MATCH(E1017,E1018:$E$3002,0)),"")</f>
        <v/>
      </c>
      <c r="H1017" s="19" t="b">
        <f t="shared" si="198"/>
        <v>0</v>
      </c>
      <c r="I1017" s="20" t="str">
        <f>IF(ISBLANK('Klanten gegevens'!D947),"",TRIM('Klanten gegevens'!D947))</f>
        <v>rmc.visseren@gmail.com</v>
      </c>
      <c r="J1017" s="19" t="str">
        <f t="shared" si="199"/>
        <v/>
      </c>
      <c r="K1017" s="19" t="str">
        <f>IF(J1017="double email",(MATCH(I1017,I1018:$I$3002,0)),"")</f>
        <v/>
      </c>
      <c r="L1017" s="19" t="b">
        <f t="shared" si="200"/>
        <v>0</v>
      </c>
      <c r="M1017" s="20" t="str">
        <f>IF(ISBLANK('Klanten gegevens'!E947),"",TRIM('Klanten gegevens'!E947))</f>
        <v>ja</v>
      </c>
      <c r="N1017" s="19" t="str">
        <f t="shared" si="201"/>
        <v/>
      </c>
      <c r="Q1017" s="20" t="str">
        <f>IF(ISBLANK('Klanten gegevens'!R947),"",TRIM('Klanten gegevens'!R947))</f>
        <v/>
      </c>
      <c r="R1017" s="19" t="str">
        <f t="shared" si="202"/>
        <v/>
      </c>
      <c r="S1017" s="19" t="str">
        <f t="shared" si="203"/>
        <v/>
      </c>
      <c r="T1017" s="19" t="str">
        <f t="shared" si="204"/>
        <v/>
      </c>
      <c r="U1017" s="19" t="str">
        <f t="shared" si="205"/>
        <v/>
      </c>
      <c r="X1017" s="20" t="str">
        <f>IF(ISBLANK('Klanten gegevens'!S947),"",TRIM('Klanten gegevens'!S947))</f>
        <v/>
      </c>
      <c r="Y1017" s="19" t="str">
        <f t="shared" si="206"/>
        <v/>
      </c>
      <c r="Z1017" s="20" t="str">
        <f>IF(ISBLANK('Klanten gegevens'!T947),"",TRIM('Klanten gegevens'!T947))</f>
        <v/>
      </c>
      <c r="AA1017" s="19" t="str">
        <f t="shared" si="207"/>
        <v/>
      </c>
    </row>
    <row r="1018" spans="1:27" x14ac:dyDescent="0.2">
      <c r="A1018" s="19" t="str">
        <f>IF(ISBLANK('Klanten gegevens'!A948),"",TRIM(PROPER('Klanten gegevens'!A948)))</f>
        <v>Remco Jan</v>
      </c>
      <c r="B1018" s="19" t="str">
        <f t="shared" si="195"/>
        <v/>
      </c>
      <c r="C1018" s="20" t="str">
        <f>IF(ISBLANK('Klanten gegevens'!B948),"",TRIM(PROPER('Klanten gegevens'!B948)))</f>
        <v>Klein Overmeen</v>
      </c>
      <c r="D1018" s="19" t="str">
        <f t="shared" si="196"/>
        <v/>
      </c>
      <c r="E1018" s="20" t="str">
        <f>IF(ISBLANK('Klanten gegevens'!C948),"",TRIM(PROPER('Klanten gegevens'!C948)))</f>
        <v>1453</v>
      </c>
      <c r="F1018" s="19" t="str">
        <f t="shared" si="197"/>
        <v/>
      </c>
      <c r="G1018" s="19" t="str">
        <f>IF(F1018="double ID",(MATCH(E1018,E1019:$E$3002,0)),"")</f>
        <v/>
      </c>
      <c r="H1018" s="19" t="b">
        <f t="shared" si="198"/>
        <v>0</v>
      </c>
      <c r="I1018" s="20" t="str">
        <f>IF(ISBLANK('Klanten gegevens'!D948),"",TRIM('Klanten gegevens'!D948))</f>
        <v>Kleinovermeen@yahoo.com</v>
      </c>
      <c r="J1018" s="19" t="str">
        <f t="shared" si="199"/>
        <v/>
      </c>
      <c r="K1018" s="19" t="str">
        <f>IF(J1018="double email",(MATCH(I1018,I1019:$I$3002,0)),"")</f>
        <v/>
      </c>
      <c r="L1018" s="19" t="b">
        <f t="shared" si="200"/>
        <v>0</v>
      </c>
      <c r="M1018" s="20" t="str">
        <f>IF(ISBLANK('Klanten gegevens'!E948),"",TRIM('Klanten gegevens'!E948))</f>
        <v>ja</v>
      </c>
      <c r="N1018" s="19" t="str">
        <f t="shared" si="201"/>
        <v/>
      </c>
      <c r="Q1018" s="20" t="str">
        <f>IF(ISBLANK('Klanten gegevens'!R948),"",TRIM('Klanten gegevens'!R948))</f>
        <v/>
      </c>
      <c r="R1018" s="19" t="str">
        <f t="shared" si="202"/>
        <v/>
      </c>
      <c r="S1018" s="19" t="str">
        <f t="shared" si="203"/>
        <v/>
      </c>
      <c r="T1018" s="19" t="str">
        <f t="shared" si="204"/>
        <v/>
      </c>
      <c r="U1018" s="19" t="str">
        <f t="shared" si="205"/>
        <v/>
      </c>
      <c r="X1018" s="20" t="str">
        <f>IF(ISBLANK('Klanten gegevens'!S948),"",TRIM('Klanten gegevens'!S948))</f>
        <v/>
      </c>
      <c r="Y1018" s="19" t="str">
        <f t="shared" si="206"/>
        <v/>
      </c>
      <c r="Z1018" s="20" t="str">
        <f>IF(ISBLANK('Klanten gegevens'!T948),"",TRIM('Klanten gegevens'!T948))</f>
        <v/>
      </c>
      <c r="AA1018" s="19" t="str">
        <f t="shared" si="207"/>
        <v/>
      </c>
    </row>
    <row r="1019" spans="1:27" x14ac:dyDescent="0.2">
      <c r="A1019" s="19" t="str">
        <f>IF(ISBLANK('Klanten gegevens'!A949),"",TRIM(PROPER('Klanten gegevens'!A949)))</f>
        <v>Remy</v>
      </c>
      <c r="B1019" s="19" t="str">
        <f t="shared" si="195"/>
        <v/>
      </c>
      <c r="C1019" s="20" t="str">
        <f>IF(ISBLANK('Klanten gegevens'!B949),"",TRIM(PROPER('Klanten gegevens'!B949)))</f>
        <v>Martens</v>
      </c>
      <c r="D1019" s="19" t="str">
        <f t="shared" si="196"/>
        <v/>
      </c>
      <c r="E1019" s="20" t="str">
        <f>IF(ISBLANK('Klanten gegevens'!C949),"",TRIM(PROPER('Klanten gegevens'!C949)))</f>
        <v>1454</v>
      </c>
      <c r="F1019" s="19" t="str">
        <f t="shared" si="197"/>
        <v/>
      </c>
      <c r="G1019" s="19" t="str">
        <f>IF(F1019="double ID",(MATCH(E1019,E1020:$E$3002,0)),"")</f>
        <v/>
      </c>
      <c r="H1019" s="19" t="b">
        <f t="shared" si="198"/>
        <v>0</v>
      </c>
      <c r="I1019" s="20" t="str">
        <f>IF(ISBLANK('Klanten gegevens'!D949),"",TRIM('Klanten gegevens'!D949))</f>
        <v>remy.martens@outlook.com</v>
      </c>
      <c r="J1019" s="19" t="str">
        <f t="shared" si="199"/>
        <v/>
      </c>
      <c r="K1019" s="19" t="str">
        <f>IF(J1019="double email",(MATCH(I1019,I1020:$I$3002,0)),"")</f>
        <v/>
      </c>
      <c r="L1019" s="19" t="b">
        <f t="shared" si="200"/>
        <v>0</v>
      </c>
      <c r="M1019" s="20" t="str">
        <f>IF(ISBLANK('Klanten gegevens'!E949),"",TRIM('Klanten gegevens'!E949))</f>
        <v>Ja</v>
      </c>
      <c r="N1019" s="19" t="str">
        <f t="shared" si="201"/>
        <v/>
      </c>
      <c r="Q1019" s="20" t="str">
        <f>IF(ISBLANK('Klanten gegevens'!R949),"",TRIM('Klanten gegevens'!R949))</f>
        <v/>
      </c>
      <c r="R1019" s="19" t="str">
        <f t="shared" si="202"/>
        <v/>
      </c>
      <c r="S1019" s="19" t="str">
        <f t="shared" si="203"/>
        <v/>
      </c>
      <c r="T1019" s="19" t="str">
        <f t="shared" si="204"/>
        <v/>
      </c>
      <c r="U1019" s="19" t="str">
        <f t="shared" si="205"/>
        <v/>
      </c>
      <c r="X1019" s="20" t="str">
        <f>IF(ISBLANK('Klanten gegevens'!S949),"",TRIM('Klanten gegevens'!S949))</f>
        <v/>
      </c>
      <c r="Y1019" s="19" t="str">
        <f t="shared" si="206"/>
        <v/>
      </c>
      <c r="Z1019" s="20" t="str">
        <f>IF(ISBLANK('Klanten gegevens'!T949),"",TRIM('Klanten gegevens'!T949))</f>
        <v/>
      </c>
      <c r="AA1019" s="19" t="str">
        <f t="shared" si="207"/>
        <v/>
      </c>
    </row>
    <row r="1020" spans="1:27" x14ac:dyDescent="0.2">
      <c r="A1020" s="19" t="str">
        <f>IF(ISBLANK('Klanten gegevens'!A950),"",TRIM(PROPER('Klanten gegevens'!A950)))</f>
        <v>Rene</v>
      </c>
      <c r="B1020" s="19" t="str">
        <f t="shared" si="195"/>
        <v/>
      </c>
      <c r="C1020" s="20" t="str">
        <f>IF(ISBLANK('Klanten gegevens'!B950),"",TRIM(PROPER('Klanten gegevens'!B950)))</f>
        <v>Hinskens</v>
      </c>
      <c r="D1020" s="19" t="str">
        <f t="shared" si="196"/>
        <v/>
      </c>
      <c r="E1020" s="20" t="str">
        <f>IF(ISBLANK('Klanten gegevens'!C950),"",TRIM(PROPER('Klanten gegevens'!C950)))</f>
        <v>92</v>
      </c>
      <c r="F1020" s="19" t="str">
        <f t="shared" si="197"/>
        <v/>
      </c>
      <c r="G1020" s="19" t="str">
        <f>IF(F1020="double ID",(MATCH(E1020,E1021:$E$3002,0)),"")</f>
        <v/>
      </c>
      <c r="H1020" s="19" t="b">
        <f t="shared" si="198"/>
        <v>0</v>
      </c>
      <c r="I1020" s="20" t="str">
        <f>IF(ISBLANK('Klanten gegevens'!D950),"",TRIM('Klanten gegevens'!D950))</f>
        <v>dierendokter@hotmail.com</v>
      </c>
      <c r="J1020" s="19" t="str">
        <f t="shared" si="199"/>
        <v/>
      </c>
      <c r="K1020" s="19" t="str">
        <f>IF(J1020="double email",(MATCH(I1020,I1021:$I$3002,0)),"")</f>
        <v/>
      </c>
      <c r="L1020" s="19" t="b">
        <f t="shared" si="200"/>
        <v>0</v>
      </c>
      <c r="M1020" s="20" t="str">
        <f>IF(ISBLANK('Klanten gegevens'!E950),"",TRIM('Klanten gegevens'!E950))</f>
        <v>ja</v>
      </c>
      <c r="N1020" s="19" t="str">
        <f t="shared" si="201"/>
        <v/>
      </c>
      <c r="Q1020" s="20" t="str">
        <f>IF(ISBLANK('Klanten gegevens'!R950),"",TRIM('Klanten gegevens'!R950))</f>
        <v/>
      </c>
      <c r="R1020" s="19" t="str">
        <f t="shared" si="202"/>
        <v/>
      </c>
      <c r="S1020" s="19" t="str">
        <f t="shared" si="203"/>
        <v/>
      </c>
      <c r="T1020" s="19" t="str">
        <f t="shared" si="204"/>
        <v/>
      </c>
      <c r="U1020" s="19" t="str">
        <f t="shared" si="205"/>
        <v/>
      </c>
      <c r="X1020" s="20" t="str">
        <f>IF(ISBLANK('Klanten gegevens'!S950),"",TRIM('Klanten gegevens'!S950))</f>
        <v/>
      </c>
      <c r="Y1020" s="19" t="str">
        <f t="shared" si="206"/>
        <v/>
      </c>
      <c r="Z1020" s="20" t="str">
        <f>IF(ISBLANK('Klanten gegevens'!T950),"",TRIM('Klanten gegevens'!T950))</f>
        <v/>
      </c>
      <c r="AA1020" s="19" t="str">
        <f t="shared" si="207"/>
        <v/>
      </c>
    </row>
    <row r="1021" spans="1:27" x14ac:dyDescent="0.2">
      <c r="A1021" s="19" t="str">
        <f>IF(ISBLANK('Klanten gegevens'!A951),"",TRIM(PROPER('Klanten gegevens'!A951)))</f>
        <v>Renee</v>
      </c>
      <c r="B1021" s="19" t="str">
        <f t="shared" si="195"/>
        <v/>
      </c>
      <c r="C1021" s="20" t="str">
        <f>IF(ISBLANK('Klanten gegevens'!B951),"",TRIM(PROPER('Klanten gegevens'!B951)))</f>
        <v>Schmitz</v>
      </c>
      <c r="D1021" s="19" t="str">
        <f t="shared" si="196"/>
        <v/>
      </c>
      <c r="E1021" s="20" t="str">
        <f>IF(ISBLANK('Klanten gegevens'!C951),"",TRIM(PROPER('Klanten gegevens'!C951)))</f>
        <v>189</v>
      </c>
      <c r="F1021" s="19" t="str">
        <f t="shared" si="197"/>
        <v/>
      </c>
      <c r="G1021" s="19" t="str">
        <f>IF(F1021="double ID",(MATCH(E1021,E1022:$E$3002,0)),"")</f>
        <v/>
      </c>
      <c r="H1021" s="19" t="b">
        <f t="shared" si="198"/>
        <v>0</v>
      </c>
      <c r="I1021" s="20" t="str">
        <f>IF(ISBLANK('Klanten gegevens'!D951),"",TRIM('Klanten gegevens'!D951))</f>
        <v>reneeschmitz1994@hotmail.com</v>
      </c>
      <c r="J1021" s="19" t="str">
        <f t="shared" si="199"/>
        <v/>
      </c>
      <c r="K1021" s="19" t="str">
        <f>IF(J1021="double email",(MATCH(I1021,I1022:$I$3002,0)),"")</f>
        <v/>
      </c>
      <c r="L1021" s="19" t="b">
        <f t="shared" si="200"/>
        <v>0</v>
      </c>
      <c r="M1021" s="20" t="str">
        <f>IF(ISBLANK('Klanten gegevens'!E951),"",TRIM('Klanten gegevens'!E951))</f>
        <v>ja</v>
      </c>
      <c r="N1021" s="19" t="str">
        <f t="shared" si="201"/>
        <v/>
      </c>
      <c r="Q1021" s="20" t="str">
        <f>IF(ISBLANK('Klanten gegevens'!R951),"",TRIM('Klanten gegevens'!R951))</f>
        <v/>
      </c>
      <c r="R1021" s="19" t="str">
        <f t="shared" si="202"/>
        <v/>
      </c>
      <c r="S1021" s="19" t="str">
        <f t="shared" si="203"/>
        <v/>
      </c>
      <c r="T1021" s="19" t="str">
        <f t="shared" si="204"/>
        <v/>
      </c>
      <c r="U1021" s="19" t="str">
        <f t="shared" si="205"/>
        <v/>
      </c>
      <c r="X1021" s="20" t="str">
        <f>IF(ISBLANK('Klanten gegevens'!S951),"",TRIM('Klanten gegevens'!S951))</f>
        <v/>
      </c>
      <c r="Y1021" s="19" t="str">
        <f t="shared" si="206"/>
        <v/>
      </c>
      <c r="Z1021" s="20" t="str">
        <f>IF(ISBLANK('Klanten gegevens'!T951),"",TRIM('Klanten gegevens'!T951))</f>
        <v/>
      </c>
      <c r="AA1021" s="19" t="str">
        <f t="shared" si="207"/>
        <v/>
      </c>
    </row>
    <row r="1022" spans="1:27" x14ac:dyDescent="0.2">
      <c r="A1022" s="19" t="str">
        <f>IF(ISBLANK('Klanten gegevens'!A952),"",TRIM(PROPER('Klanten gegevens'!A952)))</f>
        <v>Renee</v>
      </c>
      <c r="B1022" s="19" t="str">
        <f t="shared" si="195"/>
        <v/>
      </c>
      <c r="C1022" s="20" t="str">
        <f>IF(ISBLANK('Klanten gegevens'!B952),"",TRIM(PROPER('Klanten gegevens'!B952)))</f>
        <v>Aussems</v>
      </c>
      <c r="D1022" s="19" t="str">
        <f t="shared" si="196"/>
        <v/>
      </c>
      <c r="E1022" s="20" t="str">
        <f>IF(ISBLANK('Klanten gegevens'!C952),"",TRIM(PROPER('Klanten gegevens'!C952)))</f>
        <v>304</v>
      </c>
      <c r="F1022" s="19" t="str">
        <f t="shared" si="197"/>
        <v/>
      </c>
      <c r="G1022" s="19" t="str">
        <f>IF(F1022="double ID",(MATCH(E1022,E1023:$E$3002,0)),"")</f>
        <v/>
      </c>
      <c r="H1022" s="19" t="b">
        <f t="shared" si="198"/>
        <v>0</v>
      </c>
      <c r="I1022" s="20" t="str">
        <f>IF(ISBLANK('Klanten gegevens'!D952),"",TRIM('Klanten gegevens'!D952))</f>
        <v>reneeaussems@live.nl</v>
      </c>
      <c r="J1022" s="19" t="str">
        <f t="shared" si="199"/>
        <v/>
      </c>
      <c r="K1022" s="19" t="str">
        <f>IF(J1022="double email",(MATCH(I1022,I1023:$I$3002,0)),"")</f>
        <v/>
      </c>
      <c r="L1022" s="19" t="b">
        <f t="shared" si="200"/>
        <v>0</v>
      </c>
      <c r="M1022" s="20" t="str">
        <f>IF(ISBLANK('Klanten gegevens'!E952),"",TRIM('Klanten gegevens'!E952))</f>
        <v>ja</v>
      </c>
      <c r="N1022" s="19" t="str">
        <f t="shared" si="201"/>
        <v/>
      </c>
      <c r="Q1022" s="20" t="str">
        <f>IF(ISBLANK('Klanten gegevens'!R952),"",TRIM('Klanten gegevens'!R952))</f>
        <v/>
      </c>
      <c r="R1022" s="19" t="str">
        <f t="shared" si="202"/>
        <v/>
      </c>
      <c r="S1022" s="19" t="str">
        <f t="shared" si="203"/>
        <v/>
      </c>
      <c r="T1022" s="19" t="str">
        <f t="shared" si="204"/>
        <v/>
      </c>
      <c r="U1022" s="19" t="str">
        <f t="shared" si="205"/>
        <v/>
      </c>
      <c r="X1022" s="20" t="str">
        <f>IF(ISBLANK('Klanten gegevens'!S952),"",TRIM('Klanten gegevens'!S952))</f>
        <v/>
      </c>
      <c r="Y1022" s="19" t="str">
        <f t="shared" si="206"/>
        <v/>
      </c>
      <c r="Z1022" s="20" t="str">
        <f>IF(ISBLANK('Klanten gegevens'!T952),"",TRIM('Klanten gegevens'!T952))</f>
        <v/>
      </c>
      <c r="AA1022" s="19" t="str">
        <f t="shared" si="207"/>
        <v/>
      </c>
    </row>
    <row r="1023" spans="1:27" x14ac:dyDescent="0.2">
      <c r="A1023" s="19" t="str">
        <f>IF(ISBLANK('Klanten gegevens'!A953),"",TRIM(PROPER('Klanten gegevens'!A953)))</f>
        <v>Renee</v>
      </c>
      <c r="B1023" s="19" t="str">
        <f t="shared" si="195"/>
        <v/>
      </c>
      <c r="C1023" s="20" t="str">
        <f>IF(ISBLANK('Klanten gegevens'!B953),"",TRIM(PROPER('Klanten gegevens'!B953)))</f>
        <v>Nelissen</v>
      </c>
      <c r="D1023" s="19" t="str">
        <f t="shared" si="196"/>
        <v/>
      </c>
      <c r="E1023" s="20" t="str">
        <f>IF(ISBLANK('Klanten gegevens'!C953),"",TRIM(PROPER('Klanten gegevens'!C953)))</f>
        <v>1455</v>
      </c>
      <c r="F1023" s="19" t="str">
        <f t="shared" si="197"/>
        <v/>
      </c>
      <c r="G1023" s="19" t="str">
        <f>IF(F1023="double ID",(MATCH(E1023,E1024:$E$3002,0)),"")</f>
        <v/>
      </c>
      <c r="H1023" s="19" t="b">
        <f t="shared" si="198"/>
        <v>0</v>
      </c>
      <c r="I1023" s="20" t="str">
        <f>IF(ISBLANK('Klanten gegevens'!D953),"",TRIM('Klanten gegevens'!D953))</f>
        <v>renee_0102@live.nl</v>
      </c>
      <c r="J1023" s="19" t="str">
        <f t="shared" si="199"/>
        <v/>
      </c>
      <c r="K1023" s="19" t="str">
        <f>IF(J1023="double email",(MATCH(I1023,I1024:$I$3002,0)),"")</f>
        <v/>
      </c>
      <c r="L1023" s="19" t="b">
        <f t="shared" si="200"/>
        <v>0</v>
      </c>
      <c r="M1023" s="20" t="str">
        <f>IF(ISBLANK('Klanten gegevens'!E953),"",TRIM('Klanten gegevens'!E953))</f>
        <v>ja</v>
      </c>
      <c r="N1023" s="19" t="str">
        <f t="shared" si="201"/>
        <v/>
      </c>
      <c r="Q1023" s="20" t="str">
        <f>IF(ISBLANK('Klanten gegevens'!R953),"",TRIM('Klanten gegevens'!R953))</f>
        <v/>
      </c>
      <c r="R1023" s="19" t="str">
        <f t="shared" si="202"/>
        <v/>
      </c>
      <c r="S1023" s="19" t="str">
        <f t="shared" si="203"/>
        <v/>
      </c>
      <c r="T1023" s="19" t="str">
        <f t="shared" si="204"/>
        <v/>
      </c>
      <c r="U1023" s="19" t="str">
        <f t="shared" si="205"/>
        <v/>
      </c>
      <c r="X1023" s="20" t="str">
        <f>IF(ISBLANK('Klanten gegevens'!S953),"",TRIM('Klanten gegevens'!S953))</f>
        <v/>
      </c>
      <c r="Y1023" s="19" t="str">
        <f t="shared" si="206"/>
        <v/>
      </c>
      <c r="Z1023" s="20" t="str">
        <f>IF(ISBLANK('Klanten gegevens'!T953),"",TRIM('Klanten gegevens'!T953))</f>
        <v/>
      </c>
      <c r="AA1023" s="19" t="str">
        <f t="shared" si="207"/>
        <v/>
      </c>
    </row>
    <row r="1024" spans="1:27" x14ac:dyDescent="0.2">
      <c r="A1024" s="19" t="e">
        <f>IF(ISBLANK('Klanten gegevens'!#REF!),"",TRIM(PROPER('Klanten gegevens'!#REF!)))</f>
        <v>#REF!</v>
      </c>
      <c r="B1024" s="19" t="e">
        <f t="shared" si="195"/>
        <v>#REF!</v>
      </c>
      <c r="C1024" s="20" t="e">
        <f>IF(ISBLANK('Klanten gegevens'!#REF!),"",TRIM(PROPER('Klanten gegevens'!#REF!)))</f>
        <v>#REF!</v>
      </c>
      <c r="D1024" s="19" t="e">
        <f t="shared" si="196"/>
        <v>#REF!</v>
      </c>
      <c r="E1024" s="20" t="e">
        <f>IF(ISBLANK('Klanten gegevens'!#REF!),"",TRIM(PROPER('Klanten gegevens'!#REF!)))</f>
        <v>#REF!</v>
      </c>
      <c r="F1024" s="19" t="e">
        <f t="shared" si="197"/>
        <v>#REF!</v>
      </c>
      <c r="G1024" s="19" t="e">
        <f>IF(F1024="double ID",(MATCH(E1024,E1025:$E$3002,0)),"")</f>
        <v>#REF!</v>
      </c>
      <c r="H1024" s="19" t="b">
        <f t="shared" si="198"/>
        <v>0</v>
      </c>
      <c r="I1024" s="20" t="e">
        <f>IF(ISBLANK('Klanten gegevens'!#REF!),"",TRIM('Klanten gegevens'!#REF!))</f>
        <v>#REF!</v>
      </c>
      <c r="J1024" s="19" t="e">
        <f t="shared" si="199"/>
        <v>#REF!</v>
      </c>
      <c r="K1024" s="19" t="e">
        <f>IF(J1024="double email",(MATCH(I1024,I1025:$I$3002,0)),"")</f>
        <v>#REF!</v>
      </c>
      <c r="L1024" s="19" t="b">
        <f t="shared" si="200"/>
        <v>0</v>
      </c>
      <c r="M1024" s="20" t="e">
        <f>IF(ISBLANK('Klanten gegevens'!#REF!),"",TRIM('Klanten gegevens'!#REF!))</f>
        <v>#REF!</v>
      </c>
      <c r="N1024" s="19" t="e">
        <f t="shared" si="201"/>
        <v>#REF!</v>
      </c>
      <c r="Q1024" s="20" t="e">
        <f>IF(ISBLANK('Klanten gegevens'!#REF!),"",TRIM('Klanten gegevens'!#REF!))</f>
        <v>#REF!</v>
      </c>
      <c r="R1024" s="19" t="e">
        <f t="shared" si="202"/>
        <v>#REF!</v>
      </c>
      <c r="S1024" s="19" t="e">
        <f t="shared" si="203"/>
        <v>#REF!</v>
      </c>
      <c r="T1024" s="19" t="e">
        <f t="shared" si="204"/>
        <v>#REF!</v>
      </c>
      <c r="U1024" s="19" t="e">
        <f t="shared" si="205"/>
        <v>#REF!</v>
      </c>
      <c r="X1024" s="20" t="e">
        <f>IF(ISBLANK('Klanten gegevens'!#REF!),"",TRIM('Klanten gegevens'!#REF!))</f>
        <v>#REF!</v>
      </c>
      <c r="Y1024" s="19" t="e">
        <f t="shared" si="206"/>
        <v>#REF!</v>
      </c>
      <c r="Z1024" s="20" t="e">
        <f>IF(ISBLANK('Klanten gegevens'!#REF!),"",TRIM('Klanten gegevens'!#REF!))</f>
        <v>#REF!</v>
      </c>
      <c r="AA1024" s="19" t="e">
        <f t="shared" si="207"/>
        <v>#REF!</v>
      </c>
    </row>
    <row r="1025" spans="1:27" x14ac:dyDescent="0.2">
      <c r="A1025" s="19" t="str">
        <f>IF(ISBLANK('Klanten gegevens'!A954),"",TRIM(PROPER('Klanten gegevens'!A954)))</f>
        <v>Renee</v>
      </c>
      <c r="B1025" s="19" t="str">
        <f t="shared" si="195"/>
        <v/>
      </c>
      <c r="C1025" s="20" t="str">
        <f>IF(ISBLANK('Klanten gegevens'!B954),"",TRIM(PROPER('Klanten gegevens'!B954)))</f>
        <v>Voesten</v>
      </c>
      <c r="D1025" s="19" t="str">
        <f t="shared" si="196"/>
        <v/>
      </c>
      <c r="E1025" s="20" t="str">
        <f>IF(ISBLANK('Klanten gegevens'!C954),"",TRIM(PROPER('Klanten gegevens'!C954)))</f>
        <v>1457</v>
      </c>
      <c r="F1025" s="19" t="str">
        <f t="shared" si="197"/>
        <v/>
      </c>
      <c r="G1025" s="19" t="str">
        <f>IF(F1025="double ID",(MATCH(E1025,E1026:$E$3002,0)),"")</f>
        <v/>
      </c>
      <c r="H1025" s="19" t="b">
        <f t="shared" si="198"/>
        <v>0</v>
      </c>
      <c r="I1025" s="20" t="str">
        <f>IF(ISBLANK('Klanten gegevens'!D954),"",TRIM('Klanten gegevens'!D954))</f>
        <v>rajknarren@gmail.com</v>
      </c>
      <c r="J1025" s="19" t="str">
        <f t="shared" si="199"/>
        <v/>
      </c>
      <c r="K1025" s="19" t="str">
        <f>IF(J1025="double email",(MATCH(I1025,I1026:$I$3002,0)),"")</f>
        <v/>
      </c>
      <c r="L1025" s="19" t="b">
        <f t="shared" si="200"/>
        <v>0</v>
      </c>
      <c r="M1025" s="20" t="str">
        <f>IF(ISBLANK('Klanten gegevens'!E954),"",TRIM('Klanten gegevens'!E954))</f>
        <v>ja</v>
      </c>
      <c r="N1025" s="19" t="str">
        <f t="shared" si="201"/>
        <v/>
      </c>
      <c r="Q1025" s="20" t="str">
        <f>IF(ISBLANK('Klanten gegevens'!R954),"",TRIM('Klanten gegevens'!R954))</f>
        <v/>
      </c>
      <c r="R1025" s="19" t="str">
        <f t="shared" si="202"/>
        <v/>
      </c>
      <c r="S1025" s="19" t="str">
        <f t="shared" si="203"/>
        <v/>
      </c>
      <c r="T1025" s="19" t="str">
        <f t="shared" si="204"/>
        <v/>
      </c>
      <c r="U1025" s="19" t="str">
        <f t="shared" si="205"/>
        <v/>
      </c>
      <c r="X1025" s="20" t="str">
        <f>IF(ISBLANK('Klanten gegevens'!S954),"",TRIM('Klanten gegevens'!S954))</f>
        <v/>
      </c>
      <c r="Y1025" s="19" t="str">
        <f t="shared" si="206"/>
        <v/>
      </c>
      <c r="Z1025" s="20" t="str">
        <f>IF(ISBLANK('Klanten gegevens'!T954),"",TRIM('Klanten gegevens'!T954))</f>
        <v/>
      </c>
      <c r="AA1025" s="19" t="str">
        <f t="shared" si="207"/>
        <v/>
      </c>
    </row>
    <row r="1026" spans="1:27" x14ac:dyDescent="0.2">
      <c r="A1026" s="19" t="str">
        <f>IF(ISBLANK('Klanten gegevens'!A955),"",TRIM(PROPER('Klanten gegevens'!A955)))</f>
        <v>Renske</v>
      </c>
      <c r="B1026" s="19" t="str">
        <f t="shared" si="195"/>
        <v/>
      </c>
      <c r="C1026" s="20" t="str">
        <f>IF(ISBLANK('Klanten gegevens'!B955),"",TRIM(PROPER('Klanten gegevens'!B955)))</f>
        <v>Geerling</v>
      </c>
      <c r="D1026" s="19" t="str">
        <f t="shared" si="196"/>
        <v/>
      </c>
      <c r="E1026" s="20" t="str">
        <f>IF(ISBLANK('Klanten gegevens'!C955),"",TRIM(PROPER('Klanten gegevens'!C955)))</f>
        <v>69</v>
      </c>
      <c r="F1026" s="19" t="str">
        <f t="shared" si="197"/>
        <v/>
      </c>
      <c r="G1026" s="19" t="str">
        <f>IF(F1026="double ID",(MATCH(E1026,E1027:$E$3002,0)),"")</f>
        <v/>
      </c>
      <c r="H1026" s="19" t="b">
        <f t="shared" si="198"/>
        <v>0</v>
      </c>
      <c r="I1026" s="20" t="str">
        <f>IF(ISBLANK('Klanten gegevens'!D955),"",TRIM('Klanten gegevens'!D955))</f>
        <v>renskegeerling@hotmail.com</v>
      </c>
      <c r="J1026" s="19" t="str">
        <f t="shared" si="199"/>
        <v/>
      </c>
      <c r="K1026" s="19" t="str">
        <f>IF(J1026="double email",(MATCH(I1026,I1027:$I$3002,0)),"")</f>
        <v/>
      </c>
      <c r="L1026" s="19" t="b">
        <f t="shared" si="200"/>
        <v>0</v>
      </c>
      <c r="M1026" s="20" t="str">
        <f>IF(ISBLANK('Klanten gegevens'!E955),"",TRIM('Klanten gegevens'!E955))</f>
        <v>ja</v>
      </c>
      <c r="N1026" s="19" t="str">
        <f t="shared" si="201"/>
        <v/>
      </c>
      <c r="Q1026" s="20" t="str">
        <f>IF(ISBLANK('Klanten gegevens'!R955),"",TRIM('Klanten gegevens'!R955))</f>
        <v/>
      </c>
      <c r="R1026" s="19" t="str">
        <f t="shared" si="202"/>
        <v/>
      </c>
      <c r="S1026" s="19" t="str">
        <f t="shared" si="203"/>
        <v/>
      </c>
      <c r="T1026" s="19" t="str">
        <f t="shared" si="204"/>
        <v/>
      </c>
      <c r="U1026" s="19" t="str">
        <f t="shared" si="205"/>
        <v/>
      </c>
      <c r="X1026" s="20" t="str">
        <f>IF(ISBLANK('Klanten gegevens'!S955),"",TRIM('Klanten gegevens'!S955))</f>
        <v/>
      </c>
      <c r="Y1026" s="19" t="str">
        <f t="shared" si="206"/>
        <v/>
      </c>
      <c r="Z1026" s="20" t="str">
        <f>IF(ISBLANK('Klanten gegevens'!T955),"",TRIM('Klanten gegevens'!T955))</f>
        <v/>
      </c>
      <c r="AA1026" s="19" t="str">
        <f t="shared" si="207"/>
        <v/>
      </c>
    </row>
    <row r="1027" spans="1:27" x14ac:dyDescent="0.2">
      <c r="A1027" s="19" t="str">
        <f>IF(ISBLANK('Klanten gegevens'!A956),"",TRIM(PROPER('Klanten gegevens'!A956)))</f>
        <v>Renske</v>
      </c>
      <c r="B1027" s="19" t="str">
        <f t="shared" si="195"/>
        <v/>
      </c>
      <c r="C1027" s="20" t="str">
        <f>IF(ISBLANK('Klanten gegevens'!B956),"",TRIM(PROPER('Klanten gegevens'!B956)))</f>
        <v>Bouten</v>
      </c>
      <c r="D1027" s="19" t="str">
        <f t="shared" si="196"/>
        <v/>
      </c>
      <c r="E1027" s="20" t="str">
        <f>IF(ISBLANK('Klanten gegevens'!C956),"",TRIM(PROPER('Klanten gegevens'!C956)))</f>
        <v>385</v>
      </c>
      <c r="F1027" s="19" t="str">
        <f t="shared" si="197"/>
        <v/>
      </c>
      <c r="G1027" s="19" t="str">
        <f>IF(F1027="double ID",(MATCH(E1027,E1028:$E$3002,0)),"")</f>
        <v/>
      </c>
      <c r="H1027" s="19" t="b">
        <f t="shared" si="198"/>
        <v>0</v>
      </c>
      <c r="I1027" s="20" t="str">
        <f>IF(ISBLANK('Klanten gegevens'!D956),"",TRIM('Klanten gegevens'!D956))</f>
        <v>renske.bouten@gmail.com</v>
      </c>
      <c r="J1027" s="19" t="str">
        <f t="shared" si="199"/>
        <v/>
      </c>
      <c r="K1027" s="19" t="str">
        <f>IF(J1027="double email",(MATCH(I1027,I1028:$I$3002,0)),"")</f>
        <v/>
      </c>
      <c r="L1027" s="19" t="b">
        <f t="shared" si="200"/>
        <v>0</v>
      </c>
      <c r="M1027" s="20" t="str">
        <f>IF(ISBLANK('Klanten gegevens'!E956),"",TRIM('Klanten gegevens'!E956))</f>
        <v>ja</v>
      </c>
      <c r="N1027" s="19" t="str">
        <f t="shared" si="201"/>
        <v/>
      </c>
      <c r="Q1027" s="20" t="str">
        <f>IF(ISBLANK('Klanten gegevens'!R956),"",TRIM('Klanten gegevens'!R956))</f>
        <v/>
      </c>
      <c r="R1027" s="19" t="str">
        <f t="shared" si="202"/>
        <v/>
      </c>
      <c r="S1027" s="19" t="str">
        <f t="shared" si="203"/>
        <v/>
      </c>
      <c r="T1027" s="19" t="str">
        <f t="shared" si="204"/>
        <v/>
      </c>
      <c r="U1027" s="19" t="str">
        <f t="shared" si="205"/>
        <v/>
      </c>
      <c r="X1027" s="20" t="str">
        <f>IF(ISBLANK('Klanten gegevens'!S956),"",TRIM('Klanten gegevens'!S956))</f>
        <v/>
      </c>
      <c r="Y1027" s="19" t="str">
        <f t="shared" si="206"/>
        <v/>
      </c>
      <c r="Z1027" s="20" t="str">
        <f>IF(ISBLANK('Klanten gegevens'!T956),"",TRIM('Klanten gegevens'!T956))</f>
        <v/>
      </c>
      <c r="AA1027" s="19" t="str">
        <f t="shared" si="207"/>
        <v/>
      </c>
    </row>
    <row r="1028" spans="1:27" x14ac:dyDescent="0.2">
      <c r="A1028" s="19" t="str">
        <f>IF(ISBLANK('Klanten gegevens'!A957),"",TRIM(PROPER('Klanten gegevens'!A957)))</f>
        <v>Resy</v>
      </c>
      <c r="B1028" s="19" t="str">
        <f t="shared" ref="B1028:B1091" si="208">IF(AND(A1028="",C1028=""),"",IF(A1028="","missing info",""))</f>
        <v/>
      </c>
      <c r="C1028" s="20" t="str">
        <f>IF(ISBLANK('Klanten gegevens'!B957),"",TRIM(PROPER('Klanten gegevens'!B957)))</f>
        <v>Tilmans</v>
      </c>
      <c r="D1028" s="19" t="str">
        <f t="shared" ref="D1028:D1091" si="209">IF(AND(A1028="",C1028=""),"",IF(C1028="","missing info",""))</f>
        <v/>
      </c>
      <c r="E1028" s="20" t="str">
        <f>IF(ISBLANK('Klanten gegevens'!C957),"",TRIM(PROPER('Klanten gegevens'!C957)))</f>
        <v>1458</v>
      </c>
      <c r="F1028" s="19" t="str">
        <f t="shared" ref="F1028:F1091" si="210">IF(AND(A1028="",C1028=""),"",IF(E1028="","missing Club_Member_ID",IF(COUNTIF($E$3:$E$3002,E1028)&gt;1,"double ID","")))</f>
        <v/>
      </c>
      <c r="G1028" s="19" t="str">
        <f>IF(F1028="double ID",(MATCH(E1028,E1029:$E$3002,0)),"")</f>
        <v/>
      </c>
      <c r="H1028" s="19" t="b">
        <f t="shared" ref="H1028:H1091" si="211">ISNUMBER(G1028)</f>
        <v>0</v>
      </c>
      <c r="I1028" s="20" t="str">
        <f>IF(ISBLANK('Klanten gegevens'!D957),"",TRIM('Klanten gegevens'!D957))</f>
        <v>resy.tilmans@gmail.com</v>
      </c>
      <c r="J1028" s="19" t="str">
        <f t="shared" ref="J1028:J1091" si="212">IF(AND(A1028="",C1028=""),"",IF(I1028="","missing email",IF(COUNTIF($I$3:$I$3002,I1028)&gt;1,"double email",IF(ISNUMBER(SEARCH(",",I1028)),"no comma allowed",IF(ISNUMBER(SEARCH("@",I1028)),"","no @ sign")))))</f>
        <v/>
      </c>
      <c r="K1028" s="19" t="str">
        <f>IF(J1028="double email",(MATCH(I1028,I1029:$I$3002,0)),"")</f>
        <v/>
      </c>
      <c r="L1028" s="19" t="b">
        <f t="shared" ref="L1028:L1091" si="213">ISNUMBER(K1028)</f>
        <v>0</v>
      </c>
      <c r="M1028" s="20" t="str">
        <f>IF(ISBLANK('Klanten gegevens'!E957),"",TRIM('Klanten gegevens'!E957))</f>
        <v>ja</v>
      </c>
      <c r="N1028" s="19" t="str">
        <f t="shared" ref="N1028:N1091" si="214">IF(OR(M1028="Ja",M1028="Nee"),"",IF(AND(M1028="",C1028="",A1028=""),"","please check"))</f>
        <v/>
      </c>
      <c r="Q1028" s="20" t="str">
        <f>IF(ISBLANK('Klanten gegevens'!R957),"",TRIM('Klanten gegevens'!R957))</f>
        <v/>
      </c>
      <c r="R1028" s="19" t="str">
        <f t="shared" ref="R1028:R1091" si="215">LEFT(Q1028,2)</f>
        <v/>
      </c>
      <c r="S1028" s="19" t="str">
        <f t="shared" ref="S1028:S1091" si="216">IF(Q1028="","",LEN(Q1028))</f>
        <v/>
      </c>
      <c r="T1028" s="19" t="str">
        <f t="shared" ref="T1028:T1091" si="217">IF(AND(A1028="",C1028=""),"",IF(Q1028="","",IF(S1028&lt;VLOOKUP(R1028,$V$3:$W$58,2,FALSE),"IBAN too short",IF(S1028&gt;VLOOKUP(R1028,$V$3:$W$58,2,FALSE),"IBAN too long",""))))</f>
        <v/>
      </c>
      <c r="U1028" s="19" t="str">
        <f t="shared" ref="U1028:U1091" si="218">IF(R1028="","",IF(OR(R1028="BE",R1028="DE",R1028="FR",R1028="LUX",R1028="NL"),"","Check country code"))</f>
        <v/>
      </c>
      <c r="X1028" s="20" t="str">
        <f>IF(ISBLANK('Klanten gegevens'!S957),"",TRIM('Klanten gegevens'!S957))</f>
        <v/>
      </c>
      <c r="Y1028" s="19" t="str">
        <f t="shared" ref="Y1028:Y1091" si="219">IF(AND(A1028="",C1028=""),"",IF(Q1028="","",IF(X1028="","missing info","")))</f>
        <v/>
      </c>
      <c r="Z1028" s="20" t="str">
        <f>IF(ISBLANK('Klanten gegevens'!T957),"",TRIM('Klanten gegevens'!T957))</f>
        <v/>
      </c>
      <c r="AA1028" s="19" t="str">
        <f t="shared" ref="AA1028:AA1091" si="220">IF(AND(A1028="",C1028=""),"",IF(Q1028="","",IF(LEN(Z1028)&gt;11,"BIC too long",IF(AND(LEN(Z1028)&gt;0,LEN(Z1028)&lt;11),"BIC too short",IF(LEN(Z1028)=11,"","missing info")))))</f>
        <v/>
      </c>
    </row>
    <row r="1029" spans="1:27" x14ac:dyDescent="0.2">
      <c r="A1029" s="19" t="str">
        <f>IF(ISBLANK('Klanten gegevens'!A958),"",TRIM(PROPER('Klanten gegevens'!A958)))</f>
        <v>Ria</v>
      </c>
      <c r="B1029" s="19" t="str">
        <f t="shared" si="208"/>
        <v/>
      </c>
      <c r="C1029" s="20" t="str">
        <f>IF(ISBLANK('Klanten gegevens'!B958),"",TRIM(PROPER('Klanten gegevens'!B958)))</f>
        <v>Ubachs</v>
      </c>
      <c r="D1029" s="19" t="str">
        <f t="shared" si="209"/>
        <v/>
      </c>
      <c r="E1029" s="20" t="str">
        <f>IF(ISBLANK('Klanten gegevens'!C958),"",TRIM(PROPER('Klanten gegevens'!C958)))</f>
        <v>1459</v>
      </c>
      <c r="F1029" s="19" t="str">
        <f t="shared" si="210"/>
        <v/>
      </c>
      <c r="G1029" s="19" t="str">
        <f>IF(F1029="double ID",(MATCH(E1029,E1030:$E$3002,0)),"")</f>
        <v/>
      </c>
      <c r="H1029" s="19" t="b">
        <f t="shared" si="211"/>
        <v>0</v>
      </c>
      <c r="I1029" s="20" t="str">
        <f>IF(ISBLANK('Klanten gegevens'!D958),"",TRIM('Klanten gegevens'!D958))</f>
        <v>riaubachs@hotmail.com</v>
      </c>
      <c r="J1029" s="19" t="str">
        <f t="shared" si="212"/>
        <v/>
      </c>
      <c r="K1029" s="19" t="str">
        <f>IF(J1029="double email",(MATCH(I1029,I1030:$I$3002,0)),"")</f>
        <v/>
      </c>
      <c r="L1029" s="19" t="b">
        <f t="shared" si="213"/>
        <v>0</v>
      </c>
      <c r="M1029" s="20" t="str">
        <f>IF(ISBLANK('Klanten gegevens'!E958),"",TRIM('Klanten gegevens'!E958))</f>
        <v>ja</v>
      </c>
      <c r="N1029" s="19" t="str">
        <f t="shared" si="214"/>
        <v/>
      </c>
      <c r="Q1029" s="20" t="str">
        <f>IF(ISBLANK('Klanten gegevens'!R958),"",TRIM('Klanten gegevens'!R958))</f>
        <v/>
      </c>
      <c r="R1029" s="19" t="str">
        <f t="shared" si="215"/>
        <v/>
      </c>
      <c r="S1029" s="19" t="str">
        <f t="shared" si="216"/>
        <v/>
      </c>
      <c r="T1029" s="19" t="str">
        <f t="shared" si="217"/>
        <v/>
      </c>
      <c r="U1029" s="19" t="str">
        <f t="shared" si="218"/>
        <v/>
      </c>
      <c r="X1029" s="20" t="str">
        <f>IF(ISBLANK('Klanten gegevens'!S958),"",TRIM('Klanten gegevens'!S958))</f>
        <v/>
      </c>
      <c r="Y1029" s="19" t="str">
        <f t="shared" si="219"/>
        <v/>
      </c>
      <c r="Z1029" s="20" t="str">
        <f>IF(ISBLANK('Klanten gegevens'!T958),"",TRIM('Klanten gegevens'!T958))</f>
        <v/>
      </c>
      <c r="AA1029" s="19" t="str">
        <f t="shared" si="220"/>
        <v/>
      </c>
    </row>
    <row r="1030" spans="1:27" x14ac:dyDescent="0.2">
      <c r="A1030" s="19" t="str">
        <f>IF(ISBLANK('Klanten gegevens'!A959),"",TRIM(PROPER('Klanten gegevens'!A959)))</f>
        <v>Rianne</v>
      </c>
      <c r="B1030" s="19" t="str">
        <f t="shared" si="208"/>
        <v/>
      </c>
      <c r="C1030" s="20" t="str">
        <f>IF(ISBLANK('Klanten gegevens'!B959),"",TRIM(PROPER('Klanten gegevens'!B959)))</f>
        <v>Dritty</v>
      </c>
      <c r="D1030" s="19" t="str">
        <f t="shared" si="209"/>
        <v/>
      </c>
      <c r="E1030" s="20" t="str">
        <f>IF(ISBLANK('Klanten gegevens'!C959),"",TRIM(PROPER('Klanten gegevens'!C959)))</f>
        <v>543</v>
      </c>
      <c r="F1030" s="19" t="str">
        <f t="shared" si="210"/>
        <v/>
      </c>
      <c r="G1030" s="19" t="str">
        <f>IF(F1030="double ID",(MATCH(E1030,E1031:$E$3002,0)),"")</f>
        <v/>
      </c>
      <c r="H1030" s="19" t="b">
        <f t="shared" si="211"/>
        <v>0</v>
      </c>
      <c r="I1030" s="20" t="str">
        <f>IF(ISBLANK('Klanten gegevens'!D959),"",TRIM('Klanten gegevens'!D959))</f>
        <v>rdritty@gmail.com</v>
      </c>
      <c r="J1030" s="19" t="str">
        <f t="shared" si="212"/>
        <v/>
      </c>
      <c r="K1030" s="19" t="str">
        <f>IF(J1030="double email",(MATCH(I1030,I1031:$I$3002,0)),"")</f>
        <v/>
      </c>
      <c r="L1030" s="19" t="b">
        <f t="shared" si="213"/>
        <v>0</v>
      </c>
      <c r="M1030" s="20" t="str">
        <f>IF(ISBLANK('Klanten gegevens'!E959),"",TRIM('Klanten gegevens'!E959))</f>
        <v>ja</v>
      </c>
      <c r="N1030" s="19" t="str">
        <f t="shared" si="214"/>
        <v/>
      </c>
      <c r="Q1030" s="20" t="str">
        <f>IF(ISBLANK('Klanten gegevens'!R959),"",TRIM('Klanten gegevens'!R959))</f>
        <v/>
      </c>
      <c r="R1030" s="19" t="str">
        <f t="shared" si="215"/>
        <v/>
      </c>
      <c r="S1030" s="19" t="str">
        <f t="shared" si="216"/>
        <v/>
      </c>
      <c r="T1030" s="19" t="str">
        <f t="shared" si="217"/>
        <v/>
      </c>
      <c r="U1030" s="19" t="str">
        <f t="shared" si="218"/>
        <v/>
      </c>
      <c r="X1030" s="20" t="str">
        <f>IF(ISBLANK('Klanten gegevens'!S959),"",TRIM('Klanten gegevens'!S959))</f>
        <v/>
      </c>
      <c r="Y1030" s="19" t="str">
        <f t="shared" si="219"/>
        <v/>
      </c>
      <c r="Z1030" s="20" t="str">
        <f>IF(ISBLANK('Klanten gegevens'!T959),"",TRIM('Klanten gegevens'!T959))</f>
        <v/>
      </c>
      <c r="AA1030" s="19" t="str">
        <f t="shared" si="220"/>
        <v/>
      </c>
    </row>
    <row r="1031" spans="1:27" x14ac:dyDescent="0.2">
      <c r="A1031" s="19" t="str">
        <f>IF(ISBLANK('Klanten gegevens'!A960),"",TRIM(PROPER('Klanten gegevens'!A960)))</f>
        <v>Rianne</v>
      </c>
      <c r="B1031" s="19" t="str">
        <f t="shared" si="208"/>
        <v/>
      </c>
      <c r="C1031" s="20" t="str">
        <f>IF(ISBLANK('Klanten gegevens'!B960),"",TRIM(PROPER('Klanten gegevens'!B960)))</f>
        <v>Micheels</v>
      </c>
      <c r="D1031" s="19" t="str">
        <f t="shared" si="209"/>
        <v/>
      </c>
      <c r="E1031" s="20" t="str">
        <f>IF(ISBLANK('Klanten gegevens'!C960),"",TRIM(PROPER('Klanten gegevens'!C960)))</f>
        <v>1460</v>
      </c>
      <c r="F1031" s="19" t="str">
        <f t="shared" si="210"/>
        <v/>
      </c>
      <c r="G1031" s="19" t="str">
        <f>IF(F1031="double ID",(MATCH(E1031,E1032:$E$3002,0)),"")</f>
        <v/>
      </c>
      <c r="H1031" s="19" t="b">
        <f t="shared" si="211"/>
        <v>0</v>
      </c>
      <c r="I1031" s="20" t="str">
        <f>IF(ISBLANK('Klanten gegevens'!D960),"",TRIM('Klanten gegevens'!D960))</f>
        <v>riannemicheels@hotmail.com</v>
      </c>
      <c r="J1031" s="19" t="str">
        <f t="shared" si="212"/>
        <v/>
      </c>
      <c r="K1031" s="19" t="str">
        <f>IF(J1031="double email",(MATCH(I1031,I1032:$I$3002,0)),"")</f>
        <v/>
      </c>
      <c r="L1031" s="19" t="b">
        <f t="shared" si="213"/>
        <v>0</v>
      </c>
      <c r="M1031" s="20" t="str">
        <f>IF(ISBLANK('Klanten gegevens'!E960),"",TRIM('Klanten gegevens'!E960))</f>
        <v>ja</v>
      </c>
      <c r="N1031" s="19" t="str">
        <f t="shared" si="214"/>
        <v/>
      </c>
      <c r="Q1031" s="20" t="str">
        <f>IF(ISBLANK('Klanten gegevens'!R960),"",TRIM('Klanten gegevens'!R960))</f>
        <v/>
      </c>
      <c r="R1031" s="19" t="str">
        <f t="shared" si="215"/>
        <v/>
      </c>
      <c r="S1031" s="19" t="str">
        <f t="shared" si="216"/>
        <v/>
      </c>
      <c r="T1031" s="19" t="str">
        <f t="shared" si="217"/>
        <v/>
      </c>
      <c r="U1031" s="19" t="str">
        <f t="shared" si="218"/>
        <v/>
      </c>
      <c r="X1031" s="20" t="str">
        <f>IF(ISBLANK('Klanten gegevens'!S960),"",TRIM('Klanten gegevens'!S960))</f>
        <v/>
      </c>
      <c r="Y1031" s="19" t="str">
        <f t="shared" si="219"/>
        <v/>
      </c>
      <c r="Z1031" s="20" t="str">
        <f>IF(ISBLANK('Klanten gegevens'!T960),"",TRIM('Klanten gegevens'!T960))</f>
        <v/>
      </c>
      <c r="AA1031" s="19" t="str">
        <f t="shared" si="220"/>
        <v/>
      </c>
    </row>
    <row r="1032" spans="1:27" x14ac:dyDescent="0.2">
      <c r="A1032" s="19" t="str">
        <f>IF(ISBLANK('Klanten gegevens'!A961),"",TRIM(PROPER('Klanten gegevens'!A961)))</f>
        <v>Richard</v>
      </c>
      <c r="B1032" s="19" t="str">
        <f t="shared" si="208"/>
        <v/>
      </c>
      <c r="C1032" s="20" t="str">
        <f>IF(ISBLANK('Klanten gegevens'!B961),"",TRIM(PROPER('Klanten gegevens'!B961)))</f>
        <v>Hannon</v>
      </c>
      <c r="D1032" s="19" t="str">
        <f t="shared" si="209"/>
        <v/>
      </c>
      <c r="E1032" s="20" t="str">
        <f>IF(ISBLANK('Klanten gegevens'!C961),"",TRIM(PROPER('Klanten gegevens'!C961)))</f>
        <v>684</v>
      </c>
      <c r="F1032" s="19" t="str">
        <f t="shared" si="210"/>
        <v/>
      </c>
      <c r="G1032" s="19" t="str">
        <f>IF(F1032="double ID",(MATCH(E1032,E1033:$E$3002,0)),"")</f>
        <v/>
      </c>
      <c r="H1032" s="19" t="b">
        <f t="shared" si="211"/>
        <v>0</v>
      </c>
      <c r="I1032" s="20" t="str">
        <f>IF(ISBLANK('Klanten gegevens'!D961),"",TRIM('Klanten gegevens'!D961))</f>
        <v>richardharron@hotmail.nl</v>
      </c>
      <c r="J1032" s="19" t="str">
        <f t="shared" si="212"/>
        <v/>
      </c>
      <c r="K1032" s="19" t="str">
        <f>IF(J1032="double email",(MATCH(I1032,I1033:$I$3002,0)),"")</f>
        <v/>
      </c>
      <c r="L1032" s="19" t="b">
        <f t="shared" si="213"/>
        <v>0</v>
      </c>
      <c r="M1032" s="20" t="str">
        <f>IF(ISBLANK('Klanten gegevens'!E961),"",TRIM('Klanten gegevens'!E961))</f>
        <v>ja</v>
      </c>
      <c r="N1032" s="19" t="str">
        <f t="shared" si="214"/>
        <v/>
      </c>
      <c r="Q1032" s="20" t="str">
        <f>IF(ISBLANK('Klanten gegevens'!R961),"",TRIM('Klanten gegevens'!R961))</f>
        <v/>
      </c>
      <c r="R1032" s="19" t="str">
        <f t="shared" si="215"/>
        <v/>
      </c>
      <c r="S1032" s="19" t="str">
        <f t="shared" si="216"/>
        <v/>
      </c>
      <c r="T1032" s="19" t="str">
        <f t="shared" si="217"/>
        <v/>
      </c>
      <c r="U1032" s="19" t="str">
        <f t="shared" si="218"/>
        <v/>
      </c>
      <c r="X1032" s="20" t="str">
        <f>IF(ISBLANK('Klanten gegevens'!S961),"",TRIM('Klanten gegevens'!S961))</f>
        <v/>
      </c>
      <c r="Y1032" s="19" t="str">
        <f t="shared" si="219"/>
        <v/>
      </c>
      <c r="Z1032" s="20" t="str">
        <f>IF(ISBLANK('Klanten gegevens'!T961),"",TRIM('Klanten gegevens'!T961))</f>
        <v/>
      </c>
      <c r="AA1032" s="19" t="str">
        <f t="shared" si="220"/>
        <v/>
      </c>
    </row>
    <row r="1033" spans="1:27" x14ac:dyDescent="0.2">
      <c r="A1033" s="19" t="str">
        <f>IF(ISBLANK('Klanten gegevens'!A962),"",TRIM(PROPER('Klanten gegevens'!A962)))</f>
        <v>Richard</v>
      </c>
      <c r="B1033" s="19" t="str">
        <f t="shared" si="208"/>
        <v/>
      </c>
      <c r="C1033" s="20" t="str">
        <f>IF(ISBLANK('Klanten gegevens'!B962),"",TRIM(PROPER('Klanten gegevens'!B962)))</f>
        <v>Meerten</v>
      </c>
      <c r="D1033" s="19" t="str">
        <f t="shared" si="209"/>
        <v/>
      </c>
      <c r="E1033" s="20" t="str">
        <f>IF(ISBLANK('Klanten gegevens'!C962),"",TRIM(PROPER('Klanten gegevens'!C962)))</f>
        <v>1461</v>
      </c>
      <c r="F1033" s="19" t="str">
        <f t="shared" si="210"/>
        <v/>
      </c>
      <c r="G1033" s="19" t="str">
        <f>IF(F1033="double ID",(MATCH(E1033,E1034:$E$3002,0)),"")</f>
        <v/>
      </c>
      <c r="H1033" s="19" t="b">
        <f t="shared" si="211"/>
        <v>0</v>
      </c>
      <c r="I1033" s="20" t="str">
        <f>IF(ISBLANK('Klanten gegevens'!D962),"",TRIM('Klanten gegevens'!D962))</f>
        <v>meerten_richard@hotmail.com</v>
      </c>
      <c r="J1033" s="19" t="str">
        <f t="shared" si="212"/>
        <v/>
      </c>
      <c r="K1033" s="19" t="str">
        <f>IF(J1033="double email",(MATCH(I1033,I1034:$I$3002,0)),"")</f>
        <v/>
      </c>
      <c r="L1033" s="19" t="b">
        <f t="shared" si="213"/>
        <v>0</v>
      </c>
      <c r="M1033" s="20" t="str">
        <f>IF(ISBLANK('Klanten gegevens'!E962),"",TRIM('Klanten gegevens'!E962))</f>
        <v>ja</v>
      </c>
      <c r="N1033" s="19" t="str">
        <f t="shared" si="214"/>
        <v/>
      </c>
      <c r="Q1033" s="20" t="str">
        <f>IF(ISBLANK('Klanten gegevens'!R962),"",TRIM('Klanten gegevens'!R962))</f>
        <v/>
      </c>
      <c r="R1033" s="19" t="str">
        <f t="shared" si="215"/>
        <v/>
      </c>
      <c r="S1033" s="19" t="str">
        <f t="shared" si="216"/>
        <v/>
      </c>
      <c r="T1033" s="19" t="str">
        <f t="shared" si="217"/>
        <v/>
      </c>
      <c r="U1033" s="19" t="str">
        <f t="shared" si="218"/>
        <v/>
      </c>
      <c r="X1033" s="20" t="str">
        <f>IF(ISBLANK('Klanten gegevens'!S962),"",TRIM('Klanten gegevens'!S962))</f>
        <v/>
      </c>
      <c r="Y1033" s="19" t="str">
        <f t="shared" si="219"/>
        <v/>
      </c>
      <c r="Z1033" s="20" t="str">
        <f>IF(ISBLANK('Klanten gegevens'!T962),"",TRIM('Klanten gegevens'!T962))</f>
        <v/>
      </c>
      <c r="AA1033" s="19" t="str">
        <f t="shared" si="220"/>
        <v/>
      </c>
    </row>
    <row r="1034" spans="1:27" x14ac:dyDescent="0.2">
      <c r="A1034" s="19" t="str">
        <f>IF(ISBLANK('Klanten gegevens'!A963),"",TRIM(PROPER('Klanten gegevens'!A963)))</f>
        <v>Rick</v>
      </c>
      <c r="B1034" s="19" t="str">
        <f t="shared" si="208"/>
        <v/>
      </c>
      <c r="C1034" s="20" t="str">
        <f>IF(ISBLANK('Klanten gegevens'!B963),"",TRIM(PROPER('Klanten gegevens'!B963)))</f>
        <v>Meijers</v>
      </c>
      <c r="D1034" s="19" t="str">
        <f t="shared" si="209"/>
        <v/>
      </c>
      <c r="E1034" s="20" t="str">
        <f>IF(ISBLANK('Klanten gegevens'!C963),"",TRIM(PROPER('Klanten gegevens'!C963)))</f>
        <v>1462</v>
      </c>
      <c r="F1034" s="19" t="str">
        <f t="shared" si="210"/>
        <v/>
      </c>
      <c r="G1034" s="19" t="str">
        <f>IF(F1034="double ID",(MATCH(E1034,E1035:$E$3002,0)),"")</f>
        <v/>
      </c>
      <c r="H1034" s="19" t="b">
        <f t="shared" si="211"/>
        <v>0</v>
      </c>
      <c r="I1034" s="20" t="str">
        <f>IF(ISBLANK('Klanten gegevens'!D963),"",TRIM('Klanten gegevens'!D963))</f>
        <v>rickmeijers@gmail.com</v>
      </c>
      <c r="J1034" s="19" t="str">
        <f t="shared" si="212"/>
        <v/>
      </c>
      <c r="K1034" s="19" t="str">
        <f>IF(J1034="double email",(MATCH(I1034,I1035:$I$3002,0)),"")</f>
        <v/>
      </c>
      <c r="L1034" s="19" t="b">
        <f t="shared" si="213"/>
        <v>0</v>
      </c>
      <c r="M1034" s="20" t="str">
        <f>IF(ISBLANK('Klanten gegevens'!E963),"",TRIM('Klanten gegevens'!E963))</f>
        <v>ja</v>
      </c>
      <c r="N1034" s="19" t="str">
        <f t="shared" si="214"/>
        <v/>
      </c>
      <c r="Q1034" s="20" t="str">
        <f>IF(ISBLANK('Klanten gegevens'!R963),"",TRIM('Klanten gegevens'!R963))</f>
        <v/>
      </c>
      <c r="R1034" s="19" t="str">
        <f t="shared" si="215"/>
        <v/>
      </c>
      <c r="S1034" s="19" t="str">
        <f t="shared" si="216"/>
        <v/>
      </c>
      <c r="T1034" s="19" t="str">
        <f t="shared" si="217"/>
        <v/>
      </c>
      <c r="U1034" s="19" t="str">
        <f t="shared" si="218"/>
        <v/>
      </c>
      <c r="X1034" s="20" t="str">
        <f>IF(ISBLANK('Klanten gegevens'!S963),"",TRIM('Klanten gegevens'!S963))</f>
        <v/>
      </c>
      <c r="Y1034" s="19" t="str">
        <f t="shared" si="219"/>
        <v/>
      </c>
      <c r="Z1034" s="20" t="str">
        <f>IF(ISBLANK('Klanten gegevens'!T963),"",TRIM('Klanten gegevens'!T963))</f>
        <v/>
      </c>
      <c r="AA1034" s="19" t="str">
        <f t="shared" si="220"/>
        <v/>
      </c>
    </row>
    <row r="1035" spans="1:27" x14ac:dyDescent="0.2">
      <c r="A1035" s="19" t="str">
        <f>IF(ISBLANK('Klanten gegevens'!A964),"",TRIM(PROPER('Klanten gegevens'!A964)))</f>
        <v>Rick</v>
      </c>
      <c r="B1035" s="19" t="str">
        <f t="shared" si="208"/>
        <v/>
      </c>
      <c r="C1035" s="20" t="str">
        <f>IF(ISBLANK('Klanten gegevens'!B964),"",TRIM(PROPER('Klanten gegevens'!B964)))</f>
        <v>Van Der Linden</v>
      </c>
      <c r="D1035" s="19" t="str">
        <f t="shared" si="209"/>
        <v/>
      </c>
      <c r="E1035" s="20" t="str">
        <f>IF(ISBLANK('Klanten gegevens'!C964),"",TRIM(PROPER('Klanten gegevens'!C964)))</f>
        <v>1463</v>
      </c>
      <c r="F1035" s="19" t="str">
        <f t="shared" si="210"/>
        <v/>
      </c>
      <c r="G1035" s="19" t="str">
        <f>IF(F1035="double ID",(MATCH(E1035,E1036:$E$3002,0)),"")</f>
        <v/>
      </c>
      <c r="H1035" s="19" t="b">
        <f t="shared" si="211"/>
        <v>0</v>
      </c>
      <c r="I1035" s="20" t="str">
        <f>IF(ISBLANK('Klanten gegevens'!D964),"",TRIM('Klanten gegevens'!D964))</f>
        <v>mail@rickvanderlinden.com</v>
      </c>
      <c r="J1035" s="19" t="str">
        <f t="shared" si="212"/>
        <v/>
      </c>
      <c r="K1035" s="19" t="str">
        <f>IF(J1035="double email",(MATCH(I1035,I1036:$I$3002,0)),"")</f>
        <v/>
      </c>
      <c r="L1035" s="19" t="b">
        <f t="shared" si="213"/>
        <v>0</v>
      </c>
      <c r="M1035" s="20" t="str">
        <f>IF(ISBLANK('Klanten gegevens'!E964),"",TRIM('Klanten gegevens'!E964))</f>
        <v>ja</v>
      </c>
      <c r="N1035" s="19" t="str">
        <f t="shared" si="214"/>
        <v/>
      </c>
      <c r="Q1035" s="20" t="str">
        <f>IF(ISBLANK('Klanten gegevens'!R964),"",TRIM('Klanten gegevens'!R964))</f>
        <v/>
      </c>
      <c r="R1035" s="19" t="str">
        <f t="shared" si="215"/>
        <v/>
      </c>
      <c r="S1035" s="19" t="str">
        <f t="shared" si="216"/>
        <v/>
      </c>
      <c r="T1035" s="19" t="str">
        <f t="shared" si="217"/>
        <v/>
      </c>
      <c r="U1035" s="19" t="str">
        <f t="shared" si="218"/>
        <v/>
      </c>
      <c r="X1035" s="20" t="str">
        <f>IF(ISBLANK('Klanten gegevens'!S964),"",TRIM('Klanten gegevens'!S964))</f>
        <v/>
      </c>
      <c r="Y1035" s="19" t="str">
        <f t="shared" si="219"/>
        <v/>
      </c>
      <c r="Z1035" s="20" t="str">
        <f>IF(ISBLANK('Klanten gegevens'!T964),"",TRIM('Klanten gegevens'!T964))</f>
        <v/>
      </c>
      <c r="AA1035" s="19" t="str">
        <f t="shared" si="220"/>
        <v/>
      </c>
    </row>
    <row r="1036" spans="1:27" x14ac:dyDescent="0.2">
      <c r="A1036" s="19" t="str">
        <f>IF(ISBLANK('Klanten gegevens'!A965),"",TRIM(PROPER('Klanten gegevens'!A965)))</f>
        <v>Riet</v>
      </c>
      <c r="B1036" s="19" t="str">
        <f t="shared" si="208"/>
        <v/>
      </c>
      <c r="C1036" s="20" t="str">
        <f>IF(ISBLANK('Klanten gegevens'!B965),"",TRIM(PROPER('Klanten gegevens'!B965)))</f>
        <v>Lenaerts</v>
      </c>
      <c r="D1036" s="19" t="str">
        <f t="shared" si="209"/>
        <v/>
      </c>
      <c r="E1036" s="20" t="str">
        <f>IF(ISBLANK('Klanten gegevens'!C965),"",TRIM(PROPER('Klanten gegevens'!C965)))</f>
        <v>1464</v>
      </c>
      <c r="F1036" s="19" t="str">
        <f t="shared" si="210"/>
        <v/>
      </c>
      <c r="G1036" s="19" t="str">
        <f>IF(F1036="double ID",(MATCH(E1036,E1037:$E$3002,0)),"")</f>
        <v/>
      </c>
      <c r="H1036" s="19" t="b">
        <f t="shared" si="211"/>
        <v>0</v>
      </c>
      <c r="I1036" s="20" t="str">
        <f>IF(ISBLANK('Klanten gegevens'!D965),"",TRIM('Klanten gegevens'!D965))</f>
        <v>rietlenaerts@hotmail.com</v>
      </c>
      <c r="J1036" s="19" t="str">
        <f t="shared" si="212"/>
        <v/>
      </c>
      <c r="K1036" s="19" t="str">
        <f>IF(J1036="double email",(MATCH(I1036,I1037:$I$3002,0)),"")</f>
        <v/>
      </c>
      <c r="L1036" s="19" t="b">
        <f t="shared" si="213"/>
        <v>0</v>
      </c>
      <c r="M1036" s="20" t="str">
        <f>IF(ISBLANK('Klanten gegevens'!E965),"",TRIM('Klanten gegevens'!E965))</f>
        <v>ja</v>
      </c>
      <c r="N1036" s="19" t="str">
        <f t="shared" si="214"/>
        <v/>
      </c>
      <c r="Q1036" s="20" t="str">
        <f>IF(ISBLANK('Klanten gegevens'!R965),"",TRIM('Klanten gegevens'!R965))</f>
        <v/>
      </c>
      <c r="R1036" s="19" t="str">
        <f t="shared" si="215"/>
        <v/>
      </c>
      <c r="S1036" s="19" t="str">
        <f t="shared" si="216"/>
        <v/>
      </c>
      <c r="T1036" s="19" t="str">
        <f t="shared" si="217"/>
        <v/>
      </c>
      <c r="U1036" s="19" t="str">
        <f t="shared" si="218"/>
        <v/>
      </c>
      <c r="X1036" s="20" t="str">
        <f>IF(ISBLANK('Klanten gegevens'!S965),"",TRIM('Klanten gegevens'!S965))</f>
        <v/>
      </c>
      <c r="Y1036" s="19" t="str">
        <f t="shared" si="219"/>
        <v/>
      </c>
      <c r="Z1036" s="20" t="str">
        <f>IF(ISBLANK('Klanten gegevens'!T965),"",TRIM('Klanten gegevens'!T965))</f>
        <v/>
      </c>
      <c r="AA1036" s="19" t="str">
        <f t="shared" si="220"/>
        <v/>
      </c>
    </row>
    <row r="1037" spans="1:27" x14ac:dyDescent="0.2">
      <c r="A1037" s="19" t="str">
        <f>IF(ISBLANK('Klanten gegevens'!A966),"",TRIM(PROPER('Klanten gegevens'!A966)))</f>
        <v>Rika</v>
      </c>
      <c r="B1037" s="19" t="str">
        <f t="shared" si="208"/>
        <v/>
      </c>
      <c r="C1037" s="20" t="str">
        <f>IF(ISBLANK('Klanten gegevens'!B966),"",TRIM(PROPER('Klanten gegevens'!B966)))</f>
        <v>Hauschild</v>
      </c>
      <c r="D1037" s="19" t="str">
        <f t="shared" si="209"/>
        <v/>
      </c>
      <c r="E1037" s="20" t="str">
        <f>IF(ISBLANK('Klanten gegevens'!C966),"",TRIM(PROPER('Klanten gegevens'!C966)))</f>
        <v>693</v>
      </c>
      <c r="F1037" s="19" t="str">
        <f t="shared" si="210"/>
        <v/>
      </c>
      <c r="G1037" s="19" t="str">
        <f>IF(F1037="double ID",(MATCH(E1037,E1038:$E$3002,0)),"")</f>
        <v/>
      </c>
      <c r="H1037" s="19" t="b">
        <f t="shared" si="211"/>
        <v>0</v>
      </c>
      <c r="I1037" s="20" t="str">
        <f>IF(ISBLANK('Klanten gegevens'!D966),"",TRIM('Klanten gegevens'!D966))</f>
        <v>rika.hauschild@gmail.com</v>
      </c>
      <c r="J1037" s="19" t="str">
        <f t="shared" si="212"/>
        <v/>
      </c>
      <c r="K1037" s="19" t="str">
        <f>IF(J1037="double email",(MATCH(I1037,I1038:$I$3002,0)),"")</f>
        <v/>
      </c>
      <c r="L1037" s="19" t="b">
        <f t="shared" si="213"/>
        <v>0</v>
      </c>
      <c r="M1037" s="20" t="str">
        <f>IF(ISBLANK('Klanten gegevens'!E966),"",TRIM('Klanten gegevens'!E966))</f>
        <v>ja</v>
      </c>
      <c r="N1037" s="19" t="str">
        <f t="shared" si="214"/>
        <v/>
      </c>
      <c r="Q1037" s="20" t="str">
        <f>IF(ISBLANK('Klanten gegevens'!R966),"",TRIM('Klanten gegevens'!R966))</f>
        <v/>
      </c>
      <c r="R1037" s="19" t="str">
        <f t="shared" si="215"/>
        <v/>
      </c>
      <c r="S1037" s="19" t="str">
        <f t="shared" si="216"/>
        <v/>
      </c>
      <c r="T1037" s="19" t="str">
        <f t="shared" si="217"/>
        <v/>
      </c>
      <c r="U1037" s="19" t="str">
        <f t="shared" si="218"/>
        <v/>
      </c>
      <c r="X1037" s="20" t="str">
        <f>IF(ISBLANK('Klanten gegevens'!S966),"",TRIM('Klanten gegevens'!S966))</f>
        <v/>
      </c>
      <c r="Y1037" s="19" t="str">
        <f t="shared" si="219"/>
        <v/>
      </c>
      <c r="Z1037" s="20" t="str">
        <f>IF(ISBLANK('Klanten gegevens'!T966),"",TRIM('Klanten gegevens'!T966))</f>
        <v/>
      </c>
      <c r="AA1037" s="19" t="str">
        <f t="shared" si="220"/>
        <v/>
      </c>
    </row>
    <row r="1038" spans="1:27" x14ac:dyDescent="0.2">
      <c r="A1038" s="19" t="str">
        <f>IF(ISBLANK('Klanten gegevens'!A967),"",TRIM(PROPER('Klanten gegevens'!A967)))</f>
        <v>Rob</v>
      </c>
      <c r="B1038" s="19" t="str">
        <f t="shared" si="208"/>
        <v/>
      </c>
      <c r="C1038" s="20" t="str">
        <f>IF(ISBLANK('Klanten gegevens'!B967),"",TRIM(PROPER('Klanten gegevens'!B967)))</f>
        <v>Rotteveel</v>
      </c>
      <c r="D1038" s="19" t="str">
        <f t="shared" si="209"/>
        <v/>
      </c>
      <c r="E1038" s="20" t="str">
        <f>IF(ISBLANK('Klanten gegevens'!C967),"",TRIM(PROPER('Klanten gegevens'!C967)))</f>
        <v>178</v>
      </c>
      <c r="F1038" s="19" t="str">
        <f t="shared" si="210"/>
        <v/>
      </c>
      <c r="G1038" s="19" t="str">
        <f>IF(F1038="double ID",(MATCH(E1038,E1039:$E$3002,0)),"")</f>
        <v/>
      </c>
      <c r="H1038" s="19" t="b">
        <f t="shared" si="211"/>
        <v>0</v>
      </c>
      <c r="I1038" s="20" t="str">
        <f>IF(ISBLANK('Klanten gegevens'!D967),"",TRIM('Klanten gegevens'!D967))</f>
        <v>rob.j.rotteveel@gmail.com</v>
      </c>
      <c r="J1038" s="19" t="str">
        <f t="shared" si="212"/>
        <v/>
      </c>
      <c r="K1038" s="19" t="str">
        <f>IF(J1038="double email",(MATCH(I1038,I1039:$I$3002,0)),"")</f>
        <v/>
      </c>
      <c r="L1038" s="19" t="b">
        <f t="shared" si="213"/>
        <v>0</v>
      </c>
      <c r="M1038" s="20" t="str">
        <f>IF(ISBLANK('Klanten gegevens'!E967),"",TRIM('Klanten gegevens'!E967))</f>
        <v>ja</v>
      </c>
      <c r="N1038" s="19" t="str">
        <f t="shared" si="214"/>
        <v/>
      </c>
      <c r="Q1038" s="20" t="str">
        <f>IF(ISBLANK('Klanten gegevens'!R967),"",TRIM('Klanten gegevens'!R967))</f>
        <v/>
      </c>
      <c r="R1038" s="19" t="str">
        <f t="shared" si="215"/>
        <v/>
      </c>
      <c r="S1038" s="19" t="str">
        <f t="shared" si="216"/>
        <v/>
      </c>
      <c r="T1038" s="19" t="str">
        <f t="shared" si="217"/>
        <v/>
      </c>
      <c r="U1038" s="19" t="str">
        <f t="shared" si="218"/>
        <v/>
      </c>
      <c r="X1038" s="20" t="str">
        <f>IF(ISBLANK('Klanten gegevens'!S967),"",TRIM('Klanten gegevens'!S967))</f>
        <v/>
      </c>
      <c r="Y1038" s="19" t="str">
        <f t="shared" si="219"/>
        <v/>
      </c>
      <c r="Z1038" s="20" t="str">
        <f>IF(ISBLANK('Klanten gegevens'!T967),"",TRIM('Klanten gegevens'!T967))</f>
        <v/>
      </c>
      <c r="AA1038" s="19" t="str">
        <f t="shared" si="220"/>
        <v/>
      </c>
    </row>
    <row r="1039" spans="1:27" x14ac:dyDescent="0.2">
      <c r="A1039" s="19" t="str">
        <f>IF(ISBLANK('Klanten gegevens'!A968),"",TRIM(PROPER('Klanten gegevens'!A968)))</f>
        <v>Rob</v>
      </c>
      <c r="B1039" s="19" t="str">
        <f t="shared" si="208"/>
        <v/>
      </c>
      <c r="C1039" s="20" t="str">
        <f>IF(ISBLANK('Klanten gegevens'!B968),"",TRIM(PROPER('Klanten gegevens'!B968)))</f>
        <v>Houben</v>
      </c>
      <c r="D1039" s="19" t="str">
        <f t="shared" si="209"/>
        <v/>
      </c>
      <c r="E1039" s="20" t="str">
        <f>IF(ISBLANK('Klanten gegevens'!C968),"",TRIM(PROPER('Klanten gegevens'!C968)))</f>
        <v>747</v>
      </c>
      <c r="F1039" s="19" t="str">
        <f t="shared" si="210"/>
        <v/>
      </c>
      <c r="G1039" s="19" t="str">
        <f>IF(F1039="double ID",(MATCH(E1039,E1040:$E$3002,0)),"")</f>
        <v/>
      </c>
      <c r="H1039" s="19" t="b">
        <f t="shared" si="211"/>
        <v>0</v>
      </c>
      <c r="I1039" s="20" t="str">
        <f>IF(ISBLANK('Klanten gegevens'!D968),"",TRIM('Klanten gegevens'!D968))</f>
        <v>houbenr28@gmail.com</v>
      </c>
      <c r="J1039" s="19" t="str">
        <f t="shared" si="212"/>
        <v/>
      </c>
      <c r="K1039" s="19" t="str">
        <f>IF(J1039="double email",(MATCH(I1039,I1040:$I$3002,0)),"")</f>
        <v/>
      </c>
      <c r="L1039" s="19" t="b">
        <f t="shared" si="213"/>
        <v>0</v>
      </c>
      <c r="M1039" s="20" t="str">
        <f>IF(ISBLANK('Klanten gegevens'!E968),"",TRIM('Klanten gegevens'!E968))</f>
        <v>ja</v>
      </c>
      <c r="N1039" s="19" t="str">
        <f t="shared" si="214"/>
        <v/>
      </c>
      <c r="Q1039" s="20" t="str">
        <f>IF(ISBLANK('Klanten gegevens'!R968),"",TRIM('Klanten gegevens'!R968))</f>
        <v/>
      </c>
      <c r="R1039" s="19" t="str">
        <f t="shared" si="215"/>
        <v/>
      </c>
      <c r="S1039" s="19" t="str">
        <f t="shared" si="216"/>
        <v/>
      </c>
      <c r="T1039" s="19" t="str">
        <f t="shared" si="217"/>
        <v/>
      </c>
      <c r="U1039" s="19" t="str">
        <f t="shared" si="218"/>
        <v/>
      </c>
      <c r="X1039" s="20" t="str">
        <f>IF(ISBLANK('Klanten gegevens'!S968),"",TRIM('Klanten gegevens'!S968))</f>
        <v/>
      </c>
      <c r="Y1039" s="19" t="str">
        <f t="shared" si="219"/>
        <v/>
      </c>
      <c r="Z1039" s="20" t="str">
        <f>IF(ISBLANK('Klanten gegevens'!T968),"",TRIM('Klanten gegevens'!T968))</f>
        <v/>
      </c>
      <c r="AA1039" s="19" t="str">
        <f t="shared" si="220"/>
        <v/>
      </c>
    </row>
    <row r="1040" spans="1:27" x14ac:dyDescent="0.2">
      <c r="A1040" s="19" t="str">
        <f>IF(ISBLANK('Klanten gegevens'!A969),"",TRIM(PROPER('Klanten gegevens'!A969)))</f>
        <v>Rob</v>
      </c>
      <c r="B1040" s="19" t="str">
        <f t="shared" si="208"/>
        <v/>
      </c>
      <c r="C1040" s="20" t="str">
        <f>IF(ISBLANK('Klanten gegevens'!B969),"",TRIM(PROPER('Klanten gegevens'!B969)))</f>
        <v>Kuijpers</v>
      </c>
      <c r="D1040" s="19" t="str">
        <f t="shared" si="209"/>
        <v/>
      </c>
      <c r="E1040" s="20" t="str">
        <f>IF(ISBLANK('Klanten gegevens'!C969),"",TRIM(PROPER('Klanten gegevens'!C969)))</f>
        <v>1465</v>
      </c>
      <c r="F1040" s="19" t="str">
        <f t="shared" si="210"/>
        <v/>
      </c>
      <c r="G1040" s="19" t="str">
        <f>IF(F1040="double ID",(MATCH(E1040,E1041:$E$3002,0)),"")</f>
        <v/>
      </c>
      <c r="H1040" s="19" t="b">
        <f t="shared" si="211"/>
        <v>0</v>
      </c>
      <c r="I1040" s="20" t="str">
        <f>IF(ISBLANK('Klanten gegevens'!D969),"",TRIM('Klanten gegevens'!D969))</f>
        <v>robje.kuijpers@gmail.com</v>
      </c>
      <c r="J1040" s="19" t="str">
        <f t="shared" si="212"/>
        <v/>
      </c>
      <c r="K1040" s="19" t="str">
        <f>IF(J1040="double email",(MATCH(I1040,I1041:$I$3002,0)),"")</f>
        <v/>
      </c>
      <c r="L1040" s="19" t="b">
        <f t="shared" si="213"/>
        <v>0</v>
      </c>
      <c r="M1040" s="20" t="str">
        <f>IF(ISBLANK('Klanten gegevens'!E969),"",TRIM('Klanten gegevens'!E969))</f>
        <v>ja</v>
      </c>
      <c r="N1040" s="19" t="str">
        <f t="shared" si="214"/>
        <v/>
      </c>
      <c r="Q1040" s="20" t="str">
        <f>IF(ISBLANK('Klanten gegevens'!R969),"",TRIM('Klanten gegevens'!R969))</f>
        <v/>
      </c>
      <c r="R1040" s="19" t="str">
        <f t="shared" si="215"/>
        <v/>
      </c>
      <c r="S1040" s="19" t="str">
        <f t="shared" si="216"/>
        <v/>
      </c>
      <c r="T1040" s="19" t="str">
        <f t="shared" si="217"/>
        <v/>
      </c>
      <c r="U1040" s="19" t="str">
        <f t="shared" si="218"/>
        <v/>
      </c>
      <c r="X1040" s="20" t="str">
        <f>IF(ISBLANK('Klanten gegevens'!S969),"",TRIM('Klanten gegevens'!S969))</f>
        <v/>
      </c>
      <c r="Y1040" s="19" t="str">
        <f t="shared" si="219"/>
        <v/>
      </c>
      <c r="Z1040" s="20" t="str">
        <f>IF(ISBLANK('Klanten gegevens'!T969),"",TRIM('Klanten gegevens'!T969))</f>
        <v/>
      </c>
      <c r="AA1040" s="19" t="str">
        <f t="shared" si="220"/>
        <v/>
      </c>
    </row>
    <row r="1041" spans="1:27" x14ac:dyDescent="0.2">
      <c r="A1041" s="19" t="str">
        <f>IF(ISBLANK('Klanten gegevens'!A970),"",TRIM(PROPER('Klanten gegevens'!A970)))</f>
        <v>Robert</v>
      </c>
      <c r="B1041" s="19" t="str">
        <f t="shared" si="208"/>
        <v/>
      </c>
      <c r="C1041" s="20" t="str">
        <f>IF(ISBLANK('Klanten gegevens'!B970),"",TRIM(PROPER('Klanten gegevens'!B970)))</f>
        <v>Spronck</v>
      </c>
      <c r="D1041" s="19" t="str">
        <f t="shared" si="209"/>
        <v/>
      </c>
      <c r="E1041" s="20" t="str">
        <f>IF(ISBLANK('Klanten gegevens'!C970),"",TRIM(PROPER('Klanten gegevens'!C970)))</f>
        <v>211</v>
      </c>
      <c r="F1041" s="19" t="str">
        <f t="shared" si="210"/>
        <v/>
      </c>
      <c r="G1041" s="19" t="str">
        <f>IF(F1041="double ID",(MATCH(E1041,E1042:$E$3002,0)),"")</f>
        <v/>
      </c>
      <c r="H1041" s="19" t="b">
        <f t="shared" si="211"/>
        <v>0</v>
      </c>
      <c r="I1041" s="20" t="str">
        <f>IF(ISBLANK('Klanten gegevens'!D970),"",TRIM('Klanten gegevens'!D970))</f>
        <v>rjpe_spronck@hotmail.com</v>
      </c>
      <c r="J1041" s="19" t="str">
        <f t="shared" si="212"/>
        <v/>
      </c>
      <c r="K1041" s="19" t="str">
        <f>IF(J1041="double email",(MATCH(I1041,I1042:$I$3002,0)),"")</f>
        <v/>
      </c>
      <c r="L1041" s="19" t="b">
        <f t="shared" si="213"/>
        <v>0</v>
      </c>
      <c r="M1041" s="20" t="str">
        <f>IF(ISBLANK('Klanten gegevens'!E970),"",TRIM('Klanten gegevens'!E970))</f>
        <v>ja</v>
      </c>
      <c r="N1041" s="19" t="str">
        <f t="shared" si="214"/>
        <v/>
      </c>
      <c r="Q1041" s="20" t="str">
        <f>IF(ISBLANK('Klanten gegevens'!R970),"",TRIM('Klanten gegevens'!R970))</f>
        <v/>
      </c>
      <c r="R1041" s="19" t="str">
        <f t="shared" si="215"/>
        <v/>
      </c>
      <c r="S1041" s="19" t="str">
        <f t="shared" si="216"/>
        <v/>
      </c>
      <c r="T1041" s="19" t="str">
        <f t="shared" si="217"/>
        <v/>
      </c>
      <c r="U1041" s="19" t="str">
        <f t="shared" si="218"/>
        <v/>
      </c>
      <c r="X1041" s="20" t="str">
        <f>IF(ISBLANK('Klanten gegevens'!S970),"",TRIM('Klanten gegevens'!S970))</f>
        <v/>
      </c>
      <c r="Y1041" s="19" t="str">
        <f t="shared" si="219"/>
        <v/>
      </c>
      <c r="Z1041" s="20" t="str">
        <f>IF(ISBLANK('Klanten gegevens'!T970),"",TRIM('Klanten gegevens'!T970))</f>
        <v/>
      </c>
      <c r="AA1041" s="19" t="str">
        <f t="shared" si="220"/>
        <v/>
      </c>
    </row>
    <row r="1042" spans="1:27" x14ac:dyDescent="0.2">
      <c r="A1042" s="19" t="str">
        <f>IF(ISBLANK('Klanten gegevens'!A971),"",TRIM(PROPER('Klanten gegevens'!A971)))</f>
        <v>Robert</v>
      </c>
      <c r="B1042" s="19" t="str">
        <f t="shared" si="208"/>
        <v/>
      </c>
      <c r="C1042" s="20" t="str">
        <f>IF(ISBLANK('Klanten gegevens'!B971),"",TRIM(PROPER('Klanten gegevens'!B971)))</f>
        <v>Sprengers</v>
      </c>
      <c r="D1042" s="19" t="str">
        <f t="shared" si="209"/>
        <v/>
      </c>
      <c r="E1042" s="20" t="str">
        <f>IF(ISBLANK('Klanten gegevens'!C971),"",TRIM(PROPER('Klanten gegevens'!C971)))</f>
        <v>1466</v>
      </c>
      <c r="F1042" s="19" t="str">
        <f t="shared" si="210"/>
        <v/>
      </c>
      <c r="G1042" s="19" t="str">
        <f>IF(F1042="double ID",(MATCH(E1042,E1043:$E$3002,0)),"")</f>
        <v/>
      </c>
      <c r="H1042" s="19" t="b">
        <f t="shared" si="211"/>
        <v>0</v>
      </c>
      <c r="I1042" s="20" t="str">
        <f>IF(ISBLANK('Klanten gegevens'!D971),"",TRIM('Klanten gegevens'!D971))</f>
        <v>r.sprengers@floraltradegroup.com</v>
      </c>
      <c r="J1042" s="19" t="str">
        <f t="shared" si="212"/>
        <v/>
      </c>
      <c r="K1042" s="19" t="str">
        <f>IF(J1042="double email",(MATCH(I1042,I1043:$I$3002,0)),"")</f>
        <v/>
      </c>
      <c r="L1042" s="19" t="b">
        <f t="shared" si="213"/>
        <v>0</v>
      </c>
      <c r="M1042" s="20" t="str">
        <f>IF(ISBLANK('Klanten gegevens'!E971),"",TRIM('Klanten gegevens'!E971))</f>
        <v>ja</v>
      </c>
      <c r="N1042" s="19" t="str">
        <f t="shared" si="214"/>
        <v/>
      </c>
      <c r="Q1042" s="20" t="str">
        <f>IF(ISBLANK('Klanten gegevens'!R971),"",TRIM('Klanten gegevens'!R971))</f>
        <v/>
      </c>
      <c r="R1042" s="19" t="str">
        <f t="shared" si="215"/>
        <v/>
      </c>
      <c r="S1042" s="19" t="str">
        <f t="shared" si="216"/>
        <v/>
      </c>
      <c r="T1042" s="19" t="str">
        <f t="shared" si="217"/>
        <v/>
      </c>
      <c r="U1042" s="19" t="str">
        <f t="shared" si="218"/>
        <v/>
      </c>
      <c r="X1042" s="20" t="str">
        <f>IF(ISBLANK('Klanten gegevens'!S971),"",TRIM('Klanten gegevens'!S971))</f>
        <v/>
      </c>
      <c r="Y1042" s="19" t="str">
        <f t="shared" si="219"/>
        <v/>
      </c>
      <c r="Z1042" s="20" t="str">
        <f>IF(ISBLANK('Klanten gegevens'!T971),"",TRIM('Klanten gegevens'!T971))</f>
        <v/>
      </c>
      <c r="AA1042" s="19" t="str">
        <f t="shared" si="220"/>
        <v/>
      </c>
    </row>
    <row r="1043" spans="1:27" x14ac:dyDescent="0.2">
      <c r="A1043" s="19" t="str">
        <f>IF(ISBLANK('Klanten gegevens'!A972),"",TRIM(PROPER('Klanten gegevens'!A972)))</f>
        <v>Robert</v>
      </c>
      <c r="B1043" s="19" t="str">
        <f t="shared" si="208"/>
        <v/>
      </c>
      <c r="C1043" s="20" t="str">
        <f>IF(ISBLANK('Klanten gegevens'!B972),"",TRIM(PROPER('Klanten gegevens'!B972)))</f>
        <v>Van Weert</v>
      </c>
      <c r="D1043" s="19" t="str">
        <f t="shared" si="209"/>
        <v/>
      </c>
      <c r="E1043" s="20" t="str">
        <f>IF(ISBLANK('Klanten gegevens'!C972),"",TRIM(PROPER('Klanten gegevens'!C972)))</f>
        <v>1467</v>
      </c>
      <c r="F1043" s="19" t="str">
        <f t="shared" si="210"/>
        <v/>
      </c>
      <c r="G1043" s="19" t="str">
        <f>IF(F1043="double ID",(MATCH(E1043,E1044:$E$3002,0)),"")</f>
        <v/>
      </c>
      <c r="H1043" s="19" t="b">
        <f t="shared" si="211"/>
        <v>0</v>
      </c>
      <c r="I1043" s="20" t="str">
        <f>IF(ISBLANK('Klanten gegevens'!D972),"",TRIM('Klanten gegevens'!D972))</f>
        <v>robert.krista@gmail.com</v>
      </c>
      <c r="J1043" s="19" t="str">
        <f t="shared" si="212"/>
        <v/>
      </c>
      <c r="K1043" s="19" t="str">
        <f>IF(J1043="double email",(MATCH(I1043,I1044:$I$3002,0)),"")</f>
        <v/>
      </c>
      <c r="L1043" s="19" t="b">
        <f t="shared" si="213"/>
        <v>0</v>
      </c>
      <c r="M1043" s="20" t="str">
        <f>IF(ISBLANK('Klanten gegevens'!E972),"",TRIM('Klanten gegevens'!E972))</f>
        <v>ja</v>
      </c>
      <c r="N1043" s="19" t="str">
        <f t="shared" si="214"/>
        <v/>
      </c>
      <c r="Q1043" s="20" t="str">
        <f>IF(ISBLANK('Klanten gegevens'!R972),"",TRIM('Klanten gegevens'!R972))</f>
        <v/>
      </c>
      <c r="R1043" s="19" t="str">
        <f t="shared" si="215"/>
        <v/>
      </c>
      <c r="S1043" s="19" t="str">
        <f t="shared" si="216"/>
        <v/>
      </c>
      <c r="T1043" s="19" t="str">
        <f t="shared" si="217"/>
        <v/>
      </c>
      <c r="U1043" s="19" t="str">
        <f t="shared" si="218"/>
        <v/>
      </c>
      <c r="X1043" s="20" t="str">
        <f>IF(ISBLANK('Klanten gegevens'!S972),"",TRIM('Klanten gegevens'!S972))</f>
        <v/>
      </c>
      <c r="Y1043" s="19" t="str">
        <f t="shared" si="219"/>
        <v/>
      </c>
      <c r="Z1043" s="20" t="str">
        <f>IF(ISBLANK('Klanten gegevens'!T972),"",TRIM('Klanten gegevens'!T972))</f>
        <v/>
      </c>
      <c r="AA1043" s="19" t="str">
        <f t="shared" si="220"/>
        <v/>
      </c>
    </row>
    <row r="1044" spans="1:27" x14ac:dyDescent="0.2">
      <c r="A1044" s="19" t="str">
        <f>IF(ISBLANK('Klanten gegevens'!A973),"",TRIM(PROPER('Klanten gegevens'!A973)))</f>
        <v>Robert Jan</v>
      </c>
      <c r="B1044" s="19" t="str">
        <f t="shared" si="208"/>
        <v/>
      </c>
      <c r="C1044" s="20" t="str">
        <f>IF(ISBLANK('Klanten gegevens'!B973),"",TRIM(PROPER('Klanten gegevens'!B973)))</f>
        <v>Stok</v>
      </c>
      <c r="D1044" s="19" t="str">
        <f t="shared" si="209"/>
        <v/>
      </c>
      <c r="E1044" s="20" t="str">
        <f>IF(ISBLANK('Klanten gegevens'!C973),"",TRIM(PROPER('Klanten gegevens'!C973)))</f>
        <v>1468</v>
      </c>
      <c r="F1044" s="19" t="str">
        <f t="shared" si="210"/>
        <v/>
      </c>
      <c r="G1044" s="19" t="str">
        <f>IF(F1044="double ID",(MATCH(E1044,E1045:$E$3002,0)),"")</f>
        <v/>
      </c>
      <c r="H1044" s="19" t="b">
        <f t="shared" si="211"/>
        <v>0</v>
      </c>
      <c r="I1044" s="20" t="str">
        <f>IF(ISBLANK('Klanten gegevens'!D973),"",TRIM('Klanten gegevens'!D973))</f>
        <v>robert.stok@pandoora.be</v>
      </c>
      <c r="J1044" s="19" t="str">
        <f t="shared" si="212"/>
        <v/>
      </c>
      <c r="K1044" s="19" t="str">
        <f>IF(J1044="double email",(MATCH(I1044,I1045:$I$3002,0)),"")</f>
        <v/>
      </c>
      <c r="L1044" s="19" t="b">
        <f t="shared" si="213"/>
        <v>0</v>
      </c>
      <c r="M1044" s="20" t="str">
        <f>IF(ISBLANK('Klanten gegevens'!E973),"",TRIM('Klanten gegevens'!E973))</f>
        <v>ja</v>
      </c>
      <c r="N1044" s="19" t="str">
        <f t="shared" si="214"/>
        <v/>
      </c>
      <c r="Q1044" s="20" t="str">
        <f>IF(ISBLANK('Klanten gegevens'!R973),"",TRIM('Klanten gegevens'!R973))</f>
        <v/>
      </c>
      <c r="R1044" s="19" t="str">
        <f t="shared" si="215"/>
        <v/>
      </c>
      <c r="S1044" s="19" t="str">
        <f t="shared" si="216"/>
        <v/>
      </c>
      <c r="T1044" s="19" t="str">
        <f t="shared" si="217"/>
        <v/>
      </c>
      <c r="U1044" s="19" t="str">
        <f t="shared" si="218"/>
        <v/>
      </c>
      <c r="X1044" s="20" t="str">
        <f>IF(ISBLANK('Klanten gegevens'!S973),"",TRIM('Klanten gegevens'!S973))</f>
        <v/>
      </c>
      <c r="Y1044" s="19" t="str">
        <f t="shared" si="219"/>
        <v/>
      </c>
      <c r="Z1044" s="20" t="str">
        <f>IF(ISBLANK('Klanten gegevens'!T973),"",TRIM('Klanten gegevens'!T973))</f>
        <v/>
      </c>
      <c r="AA1044" s="19" t="str">
        <f t="shared" si="220"/>
        <v/>
      </c>
    </row>
    <row r="1045" spans="1:27" x14ac:dyDescent="0.2">
      <c r="A1045" s="19" t="str">
        <f>IF(ISBLANK('Klanten gegevens'!A974),"",TRIM(PROPER('Klanten gegevens'!A974)))</f>
        <v>Robin</v>
      </c>
      <c r="B1045" s="19" t="str">
        <f t="shared" si="208"/>
        <v/>
      </c>
      <c r="C1045" s="20" t="str">
        <f>IF(ISBLANK('Klanten gegevens'!B974),"",TRIM(PROPER('Klanten gegevens'!B974)))</f>
        <v>Duijsens</v>
      </c>
      <c r="D1045" s="19" t="str">
        <f t="shared" si="209"/>
        <v/>
      </c>
      <c r="E1045" s="20" t="str">
        <f>IF(ISBLANK('Klanten gegevens'!C974),"",TRIM(PROPER('Klanten gegevens'!C974)))</f>
        <v>1469</v>
      </c>
      <c r="F1045" s="19" t="str">
        <f t="shared" si="210"/>
        <v/>
      </c>
      <c r="G1045" s="19" t="str">
        <f>IF(F1045="double ID",(MATCH(E1045,E1046:$E$3002,0)),"")</f>
        <v/>
      </c>
      <c r="H1045" s="19" t="b">
        <f t="shared" si="211"/>
        <v>0</v>
      </c>
      <c r="I1045" s="20" t="str">
        <f>IF(ISBLANK('Klanten gegevens'!D974),"",TRIM('Klanten gegevens'!D974))</f>
        <v>robinduijsens@gmail.com</v>
      </c>
      <c r="J1045" s="19" t="str">
        <f t="shared" si="212"/>
        <v/>
      </c>
      <c r="K1045" s="19" t="str">
        <f>IF(J1045="double email",(MATCH(I1045,I1046:$I$3002,0)),"")</f>
        <v/>
      </c>
      <c r="L1045" s="19" t="b">
        <f t="shared" si="213"/>
        <v>0</v>
      </c>
      <c r="M1045" s="20" t="str">
        <f>IF(ISBLANK('Klanten gegevens'!E974),"",TRIM('Klanten gegevens'!E974))</f>
        <v>ja</v>
      </c>
      <c r="N1045" s="19" t="str">
        <f t="shared" si="214"/>
        <v/>
      </c>
      <c r="Q1045" s="20" t="str">
        <f>IF(ISBLANK('Klanten gegevens'!R974),"",TRIM('Klanten gegevens'!R974))</f>
        <v/>
      </c>
      <c r="R1045" s="19" t="str">
        <f t="shared" si="215"/>
        <v/>
      </c>
      <c r="S1045" s="19" t="str">
        <f t="shared" si="216"/>
        <v/>
      </c>
      <c r="T1045" s="19" t="str">
        <f t="shared" si="217"/>
        <v/>
      </c>
      <c r="U1045" s="19" t="str">
        <f t="shared" si="218"/>
        <v/>
      </c>
      <c r="X1045" s="20" t="str">
        <f>IF(ISBLANK('Klanten gegevens'!S974),"",TRIM('Klanten gegevens'!S974))</f>
        <v/>
      </c>
      <c r="Y1045" s="19" t="str">
        <f t="shared" si="219"/>
        <v/>
      </c>
      <c r="Z1045" s="20" t="str">
        <f>IF(ISBLANK('Klanten gegevens'!T974),"",TRIM('Klanten gegevens'!T974))</f>
        <v/>
      </c>
      <c r="AA1045" s="19" t="str">
        <f t="shared" si="220"/>
        <v/>
      </c>
    </row>
    <row r="1046" spans="1:27" x14ac:dyDescent="0.2">
      <c r="A1046" s="19" t="str">
        <f>IF(ISBLANK('Klanten gegevens'!A975),"",TRIM(PROPER('Klanten gegevens'!A975)))</f>
        <v>Robin</v>
      </c>
      <c r="B1046" s="19" t="str">
        <f t="shared" si="208"/>
        <v/>
      </c>
      <c r="C1046" s="20" t="str">
        <f>IF(ISBLANK('Klanten gegevens'!B975),"",TRIM(PROPER('Klanten gegevens'!B975)))</f>
        <v>Hublart</v>
      </c>
      <c r="D1046" s="19" t="str">
        <f t="shared" si="209"/>
        <v/>
      </c>
      <c r="E1046" s="20" t="str">
        <f>IF(ISBLANK('Klanten gegevens'!C975),"",TRIM(PROPER('Klanten gegevens'!C975)))</f>
        <v>752</v>
      </c>
      <c r="F1046" s="19" t="str">
        <f t="shared" si="210"/>
        <v/>
      </c>
      <c r="G1046" s="19" t="str">
        <f>IF(F1046="double ID",(MATCH(E1046,E1047:$E$3002,0)),"")</f>
        <v/>
      </c>
      <c r="H1046" s="19" t="b">
        <f t="shared" si="211"/>
        <v>0</v>
      </c>
      <c r="I1046" s="20" t="str">
        <f>IF(ISBLANK('Klanten gegevens'!D975),"",TRIM('Klanten gegevens'!D975))</f>
        <v>robin.hublart@gmail.com</v>
      </c>
      <c r="J1046" s="19" t="str">
        <f t="shared" si="212"/>
        <v/>
      </c>
      <c r="K1046" s="19" t="str">
        <f>IF(J1046="double email",(MATCH(I1046,I1047:$I$3002,0)),"")</f>
        <v/>
      </c>
      <c r="L1046" s="19" t="b">
        <f t="shared" si="213"/>
        <v>0</v>
      </c>
      <c r="M1046" s="20" t="str">
        <f>IF(ISBLANK('Klanten gegevens'!E975),"",TRIM('Klanten gegevens'!E975))</f>
        <v>ja</v>
      </c>
      <c r="N1046" s="19" t="str">
        <f t="shared" si="214"/>
        <v/>
      </c>
      <c r="Q1046" s="20" t="str">
        <f>IF(ISBLANK('Klanten gegevens'!R975),"",TRIM('Klanten gegevens'!R975))</f>
        <v/>
      </c>
      <c r="R1046" s="19" t="str">
        <f t="shared" si="215"/>
        <v/>
      </c>
      <c r="S1046" s="19" t="str">
        <f t="shared" si="216"/>
        <v/>
      </c>
      <c r="T1046" s="19" t="str">
        <f t="shared" si="217"/>
        <v/>
      </c>
      <c r="U1046" s="19" t="str">
        <f t="shared" si="218"/>
        <v/>
      </c>
      <c r="X1046" s="20" t="str">
        <f>IF(ISBLANK('Klanten gegevens'!S975),"",TRIM('Klanten gegevens'!S975))</f>
        <v/>
      </c>
      <c r="Y1046" s="19" t="str">
        <f t="shared" si="219"/>
        <v/>
      </c>
      <c r="Z1046" s="20" t="str">
        <f>IF(ISBLANK('Klanten gegevens'!T975),"",TRIM('Klanten gegevens'!T975))</f>
        <v/>
      </c>
      <c r="AA1046" s="19" t="str">
        <f t="shared" si="220"/>
        <v/>
      </c>
    </row>
    <row r="1047" spans="1:27" x14ac:dyDescent="0.2">
      <c r="A1047" s="19" t="str">
        <f>IF(ISBLANK('Klanten gegevens'!A976),"",TRIM(PROPER('Klanten gegevens'!A976)))</f>
        <v>Robin</v>
      </c>
      <c r="B1047" s="19" t="str">
        <f t="shared" si="208"/>
        <v/>
      </c>
      <c r="C1047" s="20" t="str">
        <f>IF(ISBLANK('Klanten gegevens'!B976),"",TRIM(PROPER('Klanten gegevens'!B976)))</f>
        <v>Van Straten</v>
      </c>
      <c r="D1047" s="19" t="str">
        <f t="shared" si="209"/>
        <v/>
      </c>
      <c r="E1047" s="20" t="str">
        <f>IF(ISBLANK('Klanten gegevens'!C976),"",TRIM(PROPER('Klanten gegevens'!C976)))</f>
        <v>1470</v>
      </c>
      <c r="F1047" s="19" t="str">
        <f t="shared" si="210"/>
        <v/>
      </c>
      <c r="G1047" s="19" t="str">
        <f>IF(F1047="double ID",(MATCH(E1047,E1048:$E$3002,0)),"")</f>
        <v/>
      </c>
      <c r="H1047" s="19" t="b">
        <f t="shared" si="211"/>
        <v>0</v>
      </c>
      <c r="I1047" s="20" t="str">
        <f>IF(ISBLANK('Klanten gegevens'!D976),"",TRIM('Klanten gegevens'!D976))</f>
        <v>robinv.straten@gmail.com</v>
      </c>
      <c r="J1047" s="19" t="str">
        <f t="shared" si="212"/>
        <v/>
      </c>
      <c r="K1047" s="19" t="str">
        <f>IF(J1047="double email",(MATCH(I1047,I1048:$I$3002,0)),"")</f>
        <v/>
      </c>
      <c r="L1047" s="19" t="b">
        <f t="shared" si="213"/>
        <v>0</v>
      </c>
      <c r="M1047" s="20" t="str">
        <f>IF(ISBLANK('Klanten gegevens'!E976),"",TRIM('Klanten gegevens'!E976))</f>
        <v>ja</v>
      </c>
      <c r="N1047" s="19" t="str">
        <f t="shared" si="214"/>
        <v/>
      </c>
      <c r="Q1047" s="20" t="str">
        <f>IF(ISBLANK('Klanten gegevens'!R976),"",TRIM('Klanten gegevens'!R976))</f>
        <v/>
      </c>
      <c r="R1047" s="19" t="str">
        <f t="shared" si="215"/>
        <v/>
      </c>
      <c r="S1047" s="19" t="str">
        <f t="shared" si="216"/>
        <v/>
      </c>
      <c r="T1047" s="19" t="str">
        <f t="shared" si="217"/>
        <v/>
      </c>
      <c r="U1047" s="19" t="str">
        <f t="shared" si="218"/>
        <v/>
      </c>
      <c r="X1047" s="20" t="str">
        <f>IF(ISBLANK('Klanten gegevens'!S976),"",TRIM('Klanten gegevens'!S976))</f>
        <v/>
      </c>
      <c r="Y1047" s="19" t="str">
        <f t="shared" si="219"/>
        <v/>
      </c>
      <c r="Z1047" s="20" t="str">
        <f>IF(ISBLANK('Klanten gegevens'!T976),"",TRIM('Klanten gegevens'!T976))</f>
        <v/>
      </c>
      <c r="AA1047" s="19" t="str">
        <f t="shared" si="220"/>
        <v/>
      </c>
    </row>
    <row r="1048" spans="1:27" x14ac:dyDescent="0.2">
      <c r="A1048" s="19" t="str">
        <f>IF(ISBLANK('Klanten gegevens'!A977),"",TRIM(PROPER('Klanten gegevens'!A977)))</f>
        <v>Rodrigo</v>
      </c>
      <c r="B1048" s="19" t="str">
        <f t="shared" si="208"/>
        <v/>
      </c>
      <c r="C1048" s="20" t="str">
        <f>IF(ISBLANK('Klanten gegevens'!B977),"",TRIM(PROPER('Klanten gegevens'!B977)))</f>
        <v>Sandoval Rivera</v>
      </c>
      <c r="D1048" s="19" t="str">
        <f t="shared" si="209"/>
        <v/>
      </c>
      <c r="E1048" s="20" t="str">
        <f>IF(ISBLANK('Klanten gegevens'!C977),"",TRIM(PROPER('Klanten gegevens'!C977)))</f>
        <v>182</v>
      </c>
      <c r="F1048" s="19" t="str">
        <f t="shared" si="210"/>
        <v/>
      </c>
      <c r="G1048" s="19" t="str">
        <f>IF(F1048="double ID",(MATCH(E1048,E1049:$E$3002,0)),"")</f>
        <v/>
      </c>
      <c r="H1048" s="19" t="b">
        <f t="shared" si="211"/>
        <v>0</v>
      </c>
      <c r="I1048" s="20" t="str">
        <f>IF(ISBLANK('Klanten gegevens'!D977),"",TRIM('Klanten gegevens'!D977))</f>
        <v>revolucionx@gmail.com</v>
      </c>
      <c r="J1048" s="19" t="str">
        <f t="shared" si="212"/>
        <v/>
      </c>
      <c r="K1048" s="19" t="str">
        <f>IF(J1048="double email",(MATCH(I1048,I1049:$I$3002,0)),"")</f>
        <v/>
      </c>
      <c r="L1048" s="19" t="b">
        <f t="shared" si="213"/>
        <v>0</v>
      </c>
      <c r="M1048" s="20" t="str">
        <f>IF(ISBLANK('Klanten gegevens'!E977),"",TRIM('Klanten gegevens'!E977))</f>
        <v>ja</v>
      </c>
      <c r="N1048" s="19" t="str">
        <f t="shared" si="214"/>
        <v/>
      </c>
      <c r="Q1048" s="20" t="str">
        <f>IF(ISBLANK('Klanten gegevens'!R977),"",TRIM('Klanten gegevens'!R977))</f>
        <v/>
      </c>
      <c r="R1048" s="19" t="str">
        <f t="shared" si="215"/>
        <v/>
      </c>
      <c r="S1048" s="19" t="str">
        <f t="shared" si="216"/>
        <v/>
      </c>
      <c r="T1048" s="19" t="str">
        <f t="shared" si="217"/>
        <v/>
      </c>
      <c r="U1048" s="19" t="str">
        <f t="shared" si="218"/>
        <v/>
      </c>
      <c r="X1048" s="20" t="str">
        <f>IF(ISBLANK('Klanten gegevens'!S977),"",TRIM('Klanten gegevens'!S977))</f>
        <v/>
      </c>
      <c r="Y1048" s="19" t="str">
        <f t="shared" si="219"/>
        <v/>
      </c>
      <c r="Z1048" s="20" t="str">
        <f>IF(ISBLANK('Klanten gegevens'!T977),"",TRIM('Klanten gegevens'!T977))</f>
        <v/>
      </c>
      <c r="AA1048" s="19" t="str">
        <f t="shared" si="220"/>
        <v/>
      </c>
    </row>
    <row r="1049" spans="1:27" x14ac:dyDescent="0.2">
      <c r="A1049" s="19" t="str">
        <f>IF(ISBLANK('Klanten gegevens'!A978),"",TRIM(PROPER('Klanten gegevens'!A978)))</f>
        <v>Roel</v>
      </c>
      <c r="B1049" s="19" t="str">
        <f t="shared" si="208"/>
        <v/>
      </c>
      <c r="C1049" s="20" t="str">
        <f>IF(ISBLANK('Klanten gegevens'!B978),"",TRIM(PROPER('Klanten gegevens'!B978)))</f>
        <v>Hoefnagels</v>
      </c>
      <c r="D1049" s="19" t="str">
        <f t="shared" si="209"/>
        <v/>
      </c>
      <c r="E1049" s="20" t="str">
        <f>IF(ISBLANK('Klanten gegevens'!C978),"",TRIM(PROPER('Klanten gegevens'!C978)))</f>
        <v>93</v>
      </c>
      <c r="F1049" s="19" t="str">
        <f t="shared" si="210"/>
        <v/>
      </c>
      <c r="G1049" s="19" t="str">
        <f>IF(F1049="double ID",(MATCH(E1049,E1050:$E$3002,0)),"")</f>
        <v/>
      </c>
      <c r="H1049" s="19" t="b">
        <f t="shared" si="211"/>
        <v>0</v>
      </c>
      <c r="I1049" s="20" t="str">
        <f>IF(ISBLANK('Klanten gegevens'!D978),"",TRIM('Klanten gegevens'!D978))</f>
        <v>rjhoefnagels@gmail.com</v>
      </c>
      <c r="J1049" s="19" t="str">
        <f t="shared" si="212"/>
        <v/>
      </c>
      <c r="K1049" s="19" t="str">
        <f>IF(J1049="double email",(MATCH(I1049,I1050:$I$3002,0)),"")</f>
        <v/>
      </c>
      <c r="L1049" s="19" t="b">
        <f t="shared" si="213"/>
        <v>0</v>
      </c>
      <c r="M1049" s="20" t="str">
        <f>IF(ISBLANK('Klanten gegevens'!E978),"",TRIM('Klanten gegevens'!E978))</f>
        <v>ja</v>
      </c>
      <c r="N1049" s="19" t="str">
        <f t="shared" si="214"/>
        <v/>
      </c>
      <c r="Q1049" s="20" t="str">
        <f>IF(ISBLANK('Klanten gegevens'!R978),"",TRIM('Klanten gegevens'!R978))</f>
        <v/>
      </c>
      <c r="R1049" s="19" t="str">
        <f t="shared" si="215"/>
        <v/>
      </c>
      <c r="S1049" s="19" t="str">
        <f t="shared" si="216"/>
        <v/>
      </c>
      <c r="T1049" s="19" t="str">
        <f t="shared" si="217"/>
        <v/>
      </c>
      <c r="U1049" s="19" t="str">
        <f t="shared" si="218"/>
        <v/>
      </c>
      <c r="X1049" s="20" t="str">
        <f>IF(ISBLANK('Klanten gegevens'!S978),"",TRIM('Klanten gegevens'!S978))</f>
        <v/>
      </c>
      <c r="Y1049" s="19" t="str">
        <f t="shared" si="219"/>
        <v/>
      </c>
      <c r="Z1049" s="20" t="str">
        <f>IF(ISBLANK('Klanten gegevens'!T978),"",TRIM('Klanten gegevens'!T978))</f>
        <v/>
      </c>
      <c r="AA1049" s="19" t="str">
        <f t="shared" si="220"/>
        <v/>
      </c>
    </row>
    <row r="1050" spans="1:27" x14ac:dyDescent="0.2">
      <c r="A1050" s="19" t="str">
        <f>IF(ISBLANK('Klanten gegevens'!A979),"",TRIM(PROPER('Klanten gegevens'!A979)))</f>
        <v>Roel</v>
      </c>
      <c r="B1050" s="19" t="str">
        <f t="shared" si="208"/>
        <v/>
      </c>
      <c r="C1050" s="20" t="str">
        <f>IF(ISBLANK('Klanten gegevens'!B979),"",TRIM(PROPER('Klanten gegevens'!B979)))</f>
        <v>Evers</v>
      </c>
      <c r="D1050" s="19" t="str">
        <f t="shared" si="209"/>
        <v/>
      </c>
      <c r="E1050" s="20" t="str">
        <f>IF(ISBLANK('Klanten gegevens'!C979),"",TRIM(PROPER('Klanten gegevens'!C979)))</f>
        <v>570</v>
      </c>
      <c r="F1050" s="19" t="str">
        <f t="shared" si="210"/>
        <v/>
      </c>
      <c r="G1050" s="19" t="str">
        <f>IF(F1050="double ID",(MATCH(E1050,E1051:$E$3002,0)),"")</f>
        <v/>
      </c>
      <c r="H1050" s="19" t="b">
        <f t="shared" si="211"/>
        <v>0</v>
      </c>
      <c r="I1050" s="20" t="str">
        <f>IF(ISBLANK('Klanten gegevens'!D979),"",TRIM('Klanten gegevens'!D979))</f>
        <v>roel.evers@live.com</v>
      </c>
      <c r="J1050" s="19" t="str">
        <f t="shared" si="212"/>
        <v/>
      </c>
      <c r="K1050" s="19" t="str">
        <f>IF(J1050="double email",(MATCH(I1050,I1051:$I$3002,0)),"")</f>
        <v/>
      </c>
      <c r="L1050" s="19" t="b">
        <f t="shared" si="213"/>
        <v>0</v>
      </c>
      <c r="M1050" s="20" t="str">
        <f>IF(ISBLANK('Klanten gegevens'!E979),"",TRIM('Klanten gegevens'!E979))</f>
        <v>ja</v>
      </c>
      <c r="N1050" s="19" t="str">
        <f t="shared" si="214"/>
        <v/>
      </c>
      <c r="Q1050" s="20" t="str">
        <f>IF(ISBLANK('Klanten gegevens'!R979),"",TRIM('Klanten gegevens'!R979))</f>
        <v/>
      </c>
      <c r="R1050" s="19" t="str">
        <f t="shared" si="215"/>
        <v/>
      </c>
      <c r="S1050" s="19" t="str">
        <f t="shared" si="216"/>
        <v/>
      </c>
      <c r="T1050" s="19" t="str">
        <f t="shared" si="217"/>
        <v/>
      </c>
      <c r="U1050" s="19" t="str">
        <f t="shared" si="218"/>
        <v/>
      </c>
      <c r="X1050" s="20" t="str">
        <f>IF(ISBLANK('Klanten gegevens'!S979),"",TRIM('Klanten gegevens'!S979))</f>
        <v/>
      </c>
      <c r="Y1050" s="19" t="str">
        <f t="shared" si="219"/>
        <v/>
      </c>
      <c r="Z1050" s="20" t="str">
        <f>IF(ISBLANK('Klanten gegevens'!T979),"",TRIM('Klanten gegevens'!T979))</f>
        <v/>
      </c>
      <c r="AA1050" s="19" t="str">
        <f t="shared" si="220"/>
        <v/>
      </c>
    </row>
    <row r="1051" spans="1:27" x14ac:dyDescent="0.2">
      <c r="A1051" s="19" t="str">
        <f>IF(ISBLANK('Klanten gegevens'!A980),"",TRIM(PROPER('Klanten gegevens'!A980)))</f>
        <v>Roel</v>
      </c>
      <c r="B1051" s="19" t="str">
        <f t="shared" si="208"/>
        <v/>
      </c>
      <c r="C1051" s="20" t="str">
        <f>IF(ISBLANK('Klanten gegevens'!B980),"",TRIM(PROPER('Klanten gegevens'!B980)))</f>
        <v>Smits</v>
      </c>
      <c r="D1051" s="19" t="str">
        <f t="shared" si="209"/>
        <v/>
      </c>
      <c r="E1051" s="20" t="str">
        <f>IF(ISBLANK('Klanten gegevens'!C980),"",TRIM(PROPER('Klanten gegevens'!C980)))</f>
        <v>1471</v>
      </c>
      <c r="F1051" s="19" t="str">
        <f t="shared" si="210"/>
        <v/>
      </c>
      <c r="G1051" s="19" t="str">
        <f>IF(F1051="double ID",(MATCH(E1051,E1052:$E$3002,0)),"")</f>
        <v/>
      </c>
      <c r="H1051" s="19" t="b">
        <f t="shared" si="211"/>
        <v>0</v>
      </c>
      <c r="I1051" s="20" t="str">
        <f>IF(ISBLANK('Klanten gegevens'!D980),"",TRIM('Klanten gegevens'!D980))</f>
        <v>smitsro7@gmail.com</v>
      </c>
      <c r="J1051" s="19" t="str">
        <f t="shared" si="212"/>
        <v/>
      </c>
      <c r="K1051" s="19" t="str">
        <f>IF(J1051="double email",(MATCH(I1051,I1052:$I$3002,0)),"")</f>
        <v/>
      </c>
      <c r="L1051" s="19" t="b">
        <f t="shared" si="213"/>
        <v>0</v>
      </c>
      <c r="M1051" s="20" t="str">
        <f>IF(ISBLANK('Klanten gegevens'!E980),"",TRIM('Klanten gegevens'!E980))</f>
        <v>ja</v>
      </c>
      <c r="N1051" s="19" t="str">
        <f t="shared" si="214"/>
        <v/>
      </c>
      <c r="Q1051" s="20" t="str">
        <f>IF(ISBLANK('Klanten gegevens'!R980),"",TRIM('Klanten gegevens'!R980))</f>
        <v/>
      </c>
      <c r="R1051" s="19" t="str">
        <f t="shared" si="215"/>
        <v/>
      </c>
      <c r="S1051" s="19" t="str">
        <f t="shared" si="216"/>
        <v/>
      </c>
      <c r="T1051" s="19" t="str">
        <f t="shared" si="217"/>
        <v/>
      </c>
      <c r="U1051" s="19" t="str">
        <f t="shared" si="218"/>
        <v/>
      </c>
      <c r="X1051" s="20" t="str">
        <f>IF(ISBLANK('Klanten gegevens'!S980),"",TRIM('Klanten gegevens'!S980))</f>
        <v/>
      </c>
      <c r="Y1051" s="19" t="str">
        <f t="shared" si="219"/>
        <v/>
      </c>
      <c r="Z1051" s="20" t="str">
        <f>IF(ISBLANK('Klanten gegevens'!T980),"",TRIM('Klanten gegevens'!T980))</f>
        <v/>
      </c>
      <c r="AA1051" s="19" t="str">
        <f t="shared" si="220"/>
        <v/>
      </c>
    </row>
    <row r="1052" spans="1:27" x14ac:dyDescent="0.2">
      <c r="A1052" s="19" t="str">
        <f>IF(ISBLANK('Klanten gegevens'!A981),"",TRIM(PROPER('Klanten gegevens'!A981)))</f>
        <v>Roel</v>
      </c>
      <c r="B1052" s="19" t="str">
        <f t="shared" si="208"/>
        <v/>
      </c>
      <c r="C1052" s="20" t="str">
        <f>IF(ISBLANK('Klanten gegevens'!B981),"",TRIM(PROPER('Klanten gegevens'!B981)))</f>
        <v>Van Raak</v>
      </c>
      <c r="D1052" s="19" t="str">
        <f t="shared" si="209"/>
        <v/>
      </c>
      <c r="E1052" s="20" t="str">
        <f>IF(ISBLANK('Klanten gegevens'!C981),"",TRIM(PROPER('Klanten gegevens'!C981)))</f>
        <v>1472</v>
      </c>
      <c r="F1052" s="19" t="str">
        <f t="shared" si="210"/>
        <v/>
      </c>
      <c r="G1052" s="19" t="str">
        <f>IF(F1052="double ID",(MATCH(E1052,E1053:$E$3002,0)),"")</f>
        <v/>
      </c>
      <c r="H1052" s="19" t="b">
        <f t="shared" si="211"/>
        <v>0</v>
      </c>
      <c r="I1052" s="20" t="str">
        <f>IF(ISBLANK('Klanten gegevens'!D981),"",TRIM('Klanten gegevens'!D981))</f>
        <v>roel_van_raak@hotmail.com</v>
      </c>
      <c r="J1052" s="19" t="str">
        <f t="shared" si="212"/>
        <v/>
      </c>
      <c r="K1052" s="19" t="str">
        <f>IF(J1052="double email",(MATCH(I1052,I1053:$I$3002,0)),"")</f>
        <v/>
      </c>
      <c r="L1052" s="19" t="b">
        <f t="shared" si="213"/>
        <v>0</v>
      </c>
      <c r="M1052" s="20" t="str">
        <f>IF(ISBLANK('Klanten gegevens'!E981),"",TRIM('Klanten gegevens'!E981))</f>
        <v>ja</v>
      </c>
      <c r="N1052" s="19" t="str">
        <f t="shared" si="214"/>
        <v/>
      </c>
      <c r="Q1052" s="20" t="str">
        <f>IF(ISBLANK('Klanten gegevens'!R981),"",TRIM('Klanten gegevens'!R981))</f>
        <v/>
      </c>
      <c r="R1052" s="19" t="str">
        <f t="shared" si="215"/>
        <v/>
      </c>
      <c r="S1052" s="19" t="str">
        <f t="shared" si="216"/>
        <v/>
      </c>
      <c r="T1052" s="19" t="str">
        <f t="shared" si="217"/>
        <v/>
      </c>
      <c r="U1052" s="19" t="str">
        <f t="shared" si="218"/>
        <v/>
      </c>
      <c r="X1052" s="20" t="str">
        <f>IF(ISBLANK('Klanten gegevens'!S981),"",TRIM('Klanten gegevens'!S981))</f>
        <v/>
      </c>
      <c r="Y1052" s="19" t="str">
        <f t="shared" si="219"/>
        <v/>
      </c>
      <c r="Z1052" s="20" t="str">
        <f>IF(ISBLANK('Klanten gegevens'!T981),"",TRIM('Klanten gegevens'!T981))</f>
        <v/>
      </c>
      <c r="AA1052" s="19" t="str">
        <f t="shared" si="220"/>
        <v/>
      </c>
    </row>
    <row r="1053" spans="1:27" x14ac:dyDescent="0.2">
      <c r="A1053" s="19" t="str">
        <f>IF(ISBLANK('Klanten gegevens'!A982),"",TRIM(PROPER('Klanten gegevens'!A982)))</f>
        <v>Roel</v>
      </c>
      <c r="B1053" s="19" t="str">
        <f t="shared" si="208"/>
        <v/>
      </c>
      <c r="C1053" s="20" t="str">
        <f>IF(ISBLANK('Klanten gegevens'!B982),"",TRIM(PROPER('Klanten gegevens'!B982)))</f>
        <v>Voorst</v>
      </c>
      <c r="D1053" s="19" t="str">
        <f t="shared" si="209"/>
        <v/>
      </c>
      <c r="E1053" s="20" t="str">
        <f>IF(ISBLANK('Klanten gegevens'!C982),"",TRIM(PROPER('Klanten gegevens'!C982)))</f>
        <v>1473</v>
      </c>
      <c r="F1053" s="19" t="str">
        <f t="shared" si="210"/>
        <v/>
      </c>
      <c r="G1053" s="19" t="str">
        <f>IF(F1053="double ID",(MATCH(E1053,E1054:$E$3002,0)),"")</f>
        <v/>
      </c>
      <c r="H1053" s="19" t="b">
        <f t="shared" si="211"/>
        <v>0</v>
      </c>
      <c r="I1053" s="20" t="str">
        <f>IF(ISBLANK('Klanten gegevens'!D982),"",TRIM('Klanten gegevens'!D982))</f>
        <v>roelvoorst@gmail.com</v>
      </c>
      <c r="J1053" s="19" t="str">
        <f t="shared" si="212"/>
        <v/>
      </c>
      <c r="K1053" s="19" t="str">
        <f>IF(J1053="double email",(MATCH(I1053,I1054:$I$3002,0)),"")</f>
        <v/>
      </c>
      <c r="L1053" s="19" t="b">
        <f t="shared" si="213"/>
        <v>0</v>
      </c>
      <c r="M1053" s="20" t="str">
        <f>IF(ISBLANK('Klanten gegevens'!E982),"",TRIM('Klanten gegevens'!E982))</f>
        <v>ja</v>
      </c>
      <c r="N1053" s="19" t="str">
        <f t="shared" si="214"/>
        <v/>
      </c>
      <c r="Q1053" s="20" t="str">
        <f>IF(ISBLANK('Klanten gegevens'!R982),"",TRIM('Klanten gegevens'!R982))</f>
        <v/>
      </c>
      <c r="R1053" s="19" t="str">
        <f t="shared" si="215"/>
        <v/>
      </c>
      <c r="S1053" s="19" t="str">
        <f t="shared" si="216"/>
        <v/>
      </c>
      <c r="T1053" s="19" t="str">
        <f t="shared" si="217"/>
        <v/>
      </c>
      <c r="U1053" s="19" t="str">
        <f t="shared" si="218"/>
        <v/>
      </c>
      <c r="X1053" s="20" t="str">
        <f>IF(ISBLANK('Klanten gegevens'!S982),"",TRIM('Klanten gegevens'!S982))</f>
        <v/>
      </c>
      <c r="Y1053" s="19" t="str">
        <f t="shared" si="219"/>
        <v/>
      </c>
      <c r="Z1053" s="20" t="str">
        <f>IF(ISBLANK('Klanten gegevens'!T982),"",TRIM('Klanten gegevens'!T982))</f>
        <v/>
      </c>
      <c r="AA1053" s="19" t="str">
        <f t="shared" si="220"/>
        <v/>
      </c>
    </row>
    <row r="1054" spans="1:27" x14ac:dyDescent="0.2">
      <c r="A1054" s="19" t="str">
        <f>IF(ISBLANK('Klanten gegevens'!A983),"",TRIM(PROPER('Klanten gegevens'!A983)))</f>
        <v>Roeland</v>
      </c>
      <c r="B1054" s="19" t="str">
        <f t="shared" si="208"/>
        <v/>
      </c>
      <c r="C1054" s="20" t="str">
        <f>IF(ISBLANK('Klanten gegevens'!B983),"",TRIM(PROPER('Klanten gegevens'!B983)))</f>
        <v>Cerfontein</v>
      </c>
      <c r="D1054" s="19" t="str">
        <f t="shared" si="209"/>
        <v/>
      </c>
      <c r="E1054" s="20" t="str">
        <f>IF(ISBLANK('Klanten gegevens'!C983),"",TRIM(PROPER('Klanten gegevens'!C983)))</f>
        <v>37</v>
      </c>
      <c r="F1054" s="19" t="str">
        <f t="shared" si="210"/>
        <v/>
      </c>
      <c r="G1054" s="19" t="str">
        <f>IF(F1054="double ID",(MATCH(E1054,E1055:$E$3002,0)),"")</f>
        <v/>
      </c>
      <c r="H1054" s="19" t="b">
        <f t="shared" si="211"/>
        <v>0</v>
      </c>
      <c r="I1054" s="20" t="str">
        <f>IF(ISBLANK('Klanten gegevens'!D983),"",TRIM('Klanten gegevens'!D983))</f>
        <v>NL12143@hotmail.com</v>
      </c>
      <c r="J1054" s="19" t="str">
        <f t="shared" si="212"/>
        <v/>
      </c>
      <c r="K1054" s="19" t="str">
        <f>IF(J1054="double email",(MATCH(I1054,I1055:$I$3002,0)),"")</f>
        <v/>
      </c>
      <c r="L1054" s="19" t="b">
        <f t="shared" si="213"/>
        <v>0</v>
      </c>
      <c r="M1054" s="20" t="str">
        <f>IF(ISBLANK('Klanten gegevens'!E983),"",TRIM('Klanten gegevens'!E983))</f>
        <v>ja</v>
      </c>
      <c r="N1054" s="19" t="str">
        <f t="shared" si="214"/>
        <v/>
      </c>
      <c r="Q1054" s="20" t="str">
        <f>IF(ISBLANK('Klanten gegevens'!R983),"",TRIM('Klanten gegevens'!R983))</f>
        <v/>
      </c>
      <c r="R1054" s="19" t="str">
        <f t="shared" si="215"/>
        <v/>
      </c>
      <c r="S1054" s="19" t="str">
        <f t="shared" si="216"/>
        <v/>
      </c>
      <c r="T1054" s="19" t="str">
        <f t="shared" si="217"/>
        <v/>
      </c>
      <c r="U1054" s="19" t="str">
        <f t="shared" si="218"/>
        <v/>
      </c>
      <c r="X1054" s="20" t="str">
        <f>IF(ISBLANK('Klanten gegevens'!S983),"",TRIM('Klanten gegevens'!S983))</f>
        <v/>
      </c>
      <c r="Y1054" s="19" t="str">
        <f t="shared" si="219"/>
        <v/>
      </c>
      <c r="Z1054" s="20" t="str">
        <f>IF(ISBLANK('Klanten gegevens'!T983),"",TRIM('Klanten gegevens'!T983))</f>
        <v/>
      </c>
      <c r="AA1054" s="19" t="str">
        <f t="shared" si="220"/>
        <v/>
      </c>
    </row>
    <row r="1055" spans="1:27" x14ac:dyDescent="0.2">
      <c r="A1055" s="19" t="str">
        <f>IF(ISBLANK('Klanten gegevens'!A984),"",TRIM(PROPER('Klanten gegevens'!A984)))</f>
        <v>Romy</v>
      </c>
      <c r="B1055" s="19" t="str">
        <f t="shared" si="208"/>
        <v/>
      </c>
      <c r="C1055" s="20" t="str">
        <f>IF(ISBLANK('Klanten gegevens'!B984),"",TRIM(PROPER('Klanten gegevens'!B984)))</f>
        <v>Wakabayashi</v>
      </c>
      <c r="D1055" s="19" t="str">
        <f t="shared" si="209"/>
        <v/>
      </c>
      <c r="E1055" s="20" t="str">
        <f>IF(ISBLANK('Klanten gegevens'!C984),"",TRIM(PROPER('Klanten gegevens'!C984)))</f>
        <v>1474</v>
      </c>
      <c r="F1055" s="19" t="str">
        <f t="shared" si="210"/>
        <v/>
      </c>
      <c r="G1055" s="19" t="str">
        <f>IF(F1055="double ID",(MATCH(E1055,E1056:$E$3002,0)),"")</f>
        <v/>
      </c>
      <c r="H1055" s="19" t="b">
        <f t="shared" si="211"/>
        <v>0</v>
      </c>
      <c r="I1055" s="20" t="str">
        <f>IF(ISBLANK('Klanten gegevens'!D984),"",TRIM('Klanten gegevens'!D984))</f>
        <v>romywakabayashi@gmail.com</v>
      </c>
      <c r="J1055" s="19" t="str">
        <f t="shared" si="212"/>
        <v/>
      </c>
      <c r="K1055" s="19" t="str">
        <f>IF(J1055="double email",(MATCH(I1055,I1056:$I$3002,0)),"")</f>
        <v/>
      </c>
      <c r="L1055" s="19" t="b">
        <f t="shared" si="213"/>
        <v>0</v>
      </c>
      <c r="M1055" s="20" t="str">
        <f>IF(ISBLANK('Klanten gegevens'!E984),"",TRIM('Klanten gegevens'!E984))</f>
        <v>ja</v>
      </c>
      <c r="N1055" s="19" t="str">
        <f t="shared" si="214"/>
        <v/>
      </c>
      <c r="Q1055" s="20" t="str">
        <f>IF(ISBLANK('Klanten gegevens'!R984),"",TRIM('Klanten gegevens'!R984))</f>
        <v/>
      </c>
      <c r="R1055" s="19" t="str">
        <f t="shared" si="215"/>
        <v/>
      </c>
      <c r="S1055" s="19" t="str">
        <f t="shared" si="216"/>
        <v/>
      </c>
      <c r="T1055" s="19" t="str">
        <f t="shared" si="217"/>
        <v/>
      </c>
      <c r="U1055" s="19" t="str">
        <f t="shared" si="218"/>
        <v/>
      </c>
      <c r="X1055" s="20" t="str">
        <f>IF(ISBLANK('Klanten gegevens'!S984),"",TRIM('Klanten gegevens'!S984))</f>
        <v/>
      </c>
      <c r="Y1055" s="19" t="str">
        <f t="shared" si="219"/>
        <v/>
      </c>
      <c r="Z1055" s="20" t="str">
        <f>IF(ISBLANK('Klanten gegevens'!T984),"",TRIM('Klanten gegevens'!T984))</f>
        <v/>
      </c>
      <c r="AA1055" s="19" t="str">
        <f t="shared" si="220"/>
        <v/>
      </c>
    </row>
    <row r="1056" spans="1:27" x14ac:dyDescent="0.2">
      <c r="A1056" s="19" t="str">
        <f>IF(ISBLANK('Klanten gegevens'!A985),"",TRIM(PROPER('Klanten gegevens'!A985)))</f>
        <v>Ronald</v>
      </c>
      <c r="B1056" s="19" t="str">
        <f t="shared" si="208"/>
        <v/>
      </c>
      <c r="C1056" s="20" t="str">
        <f>IF(ISBLANK('Klanten gegevens'!B985),"",TRIM(PROPER('Klanten gegevens'!B985)))</f>
        <v>Henry</v>
      </c>
      <c r="D1056" s="19" t="str">
        <f t="shared" si="209"/>
        <v/>
      </c>
      <c r="E1056" s="20" t="str">
        <f>IF(ISBLANK('Klanten gegevens'!C985),"",TRIM(PROPER('Klanten gegevens'!C985)))</f>
        <v>707</v>
      </c>
      <c r="F1056" s="19" t="str">
        <f t="shared" si="210"/>
        <v/>
      </c>
      <c r="G1056" s="19" t="str">
        <f>IF(F1056="double ID",(MATCH(E1056,E1057:$E$3002,0)),"")</f>
        <v/>
      </c>
      <c r="H1056" s="19" t="b">
        <f t="shared" si="211"/>
        <v>0</v>
      </c>
      <c r="I1056" s="20" t="str">
        <f>IF(ISBLANK('Klanten gegevens'!D985),"",TRIM('Klanten gegevens'!D985))</f>
        <v>rma.henry@mumc.nl</v>
      </c>
      <c r="J1056" s="19" t="str">
        <f t="shared" si="212"/>
        <v/>
      </c>
      <c r="K1056" s="19" t="str">
        <f>IF(J1056="double email",(MATCH(I1056,I1057:$I$3002,0)),"")</f>
        <v/>
      </c>
      <c r="L1056" s="19" t="b">
        <f t="shared" si="213"/>
        <v>0</v>
      </c>
      <c r="M1056" s="20" t="str">
        <f>IF(ISBLANK('Klanten gegevens'!E985),"",TRIM('Klanten gegevens'!E985))</f>
        <v>ja</v>
      </c>
      <c r="N1056" s="19" t="str">
        <f t="shared" si="214"/>
        <v/>
      </c>
      <c r="Q1056" s="20" t="str">
        <f>IF(ISBLANK('Klanten gegevens'!R985),"",TRIM('Klanten gegevens'!R985))</f>
        <v/>
      </c>
      <c r="R1056" s="19" t="str">
        <f t="shared" si="215"/>
        <v/>
      </c>
      <c r="S1056" s="19" t="str">
        <f t="shared" si="216"/>
        <v/>
      </c>
      <c r="T1056" s="19" t="str">
        <f t="shared" si="217"/>
        <v/>
      </c>
      <c r="U1056" s="19" t="str">
        <f t="shared" si="218"/>
        <v/>
      </c>
      <c r="X1056" s="20" t="str">
        <f>IF(ISBLANK('Klanten gegevens'!S985),"",TRIM('Klanten gegevens'!S985))</f>
        <v/>
      </c>
      <c r="Y1056" s="19" t="str">
        <f t="shared" si="219"/>
        <v/>
      </c>
      <c r="Z1056" s="20" t="str">
        <f>IF(ISBLANK('Klanten gegevens'!T985),"",TRIM('Klanten gegevens'!T985))</f>
        <v/>
      </c>
      <c r="AA1056" s="19" t="str">
        <f t="shared" si="220"/>
        <v/>
      </c>
    </row>
    <row r="1057" spans="1:27" x14ac:dyDescent="0.2">
      <c r="A1057" s="19" t="str">
        <f>IF(ISBLANK('Klanten gegevens'!A986),"",TRIM(PROPER('Klanten gegevens'!A986)))</f>
        <v>Ronald</v>
      </c>
      <c r="B1057" s="19" t="str">
        <f t="shared" si="208"/>
        <v/>
      </c>
      <c r="C1057" s="20" t="str">
        <f>IF(ISBLANK('Klanten gegevens'!B986),"",TRIM(PROPER('Klanten gegevens'!B986)))</f>
        <v>Van De Pol</v>
      </c>
      <c r="D1057" s="19" t="str">
        <f t="shared" si="209"/>
        <v/>
      </c>
      <c r="E1057" s="20" t="str">
        <f>IF(ISBLANK('Klanten gegevens'!C986),"",TRIM(PROPER('Klanten gegevens'!C986)))</f>
        <v>1475</v>
      </c>
      <c r="F1057" s="19" t="str">
        <f t="shared" si="210"/>
        <v/>
      </c>
      <c r="G1057" s="19" t="str">
        <f>IF(F1057="double ID",(MATCH(E1057,E1058:$E$3002,0)),"")</f>
        <v/>
      </c>
      <c r="H1057" s="19" t="b">
        <f t="shared" si="211"/>
        <v>0</v>
      </c>
      <c r="I1057" s="20" t="str">
        <f>IF(ISBLANK('Klanten gegevens'!D986),"",TRIM('Klanten gegevens'!D986))</f>
        <v>Ronald.vdpol@home.nl</v>
      </c>
      <c r="J1057" s="19" t="str">
        <f t="shared" si="212"/>
        <v/>
      </c>
      <c r="K1057" s="19" t="str">
        <f>IF(J1057="double email",(MATCH(I1057,I1058:$I$3002,0)),"")</f>
        <v/>
      </c>
      <c r="L1057" s="19" t="b">
        <f t="shared" si="213"/>
        <v>0</v>
      </c>
      <c r="M1057" s="20" t="str">
        <f>IF(ISBLANK('Klanten gegevens'!E986),"",TRIM('Klanten gegevens'!E986))</f>
        <v>ja</v>
      </c>
      <c r="N1057" s="19" t="str">
        <f t="shared" si="214"/>
        <v/>
      </c>
      <c r="Q1057" s="20" t="str">
        <f>IF(ISBLANK('Klanten gegevens'!R986),"",TRIM('Klanten gegevens'!R986))</f>
        <v/>
      </c>
      <c r="R1057" s="19" t="str">
        <f t="shared" si="215"/>
        <v/>
      </c>
      <c r="S1057" s="19" t="str">
        <f t="shared" si="216"/>
        <v/>
      </c>
      <c r="T1057" s="19" t="str">
        <f t="shared" si="217"/>
        <v/>
      </c>
      <c r="U1057" s="19" t="str">
        <f t="shared" si="218"/>
        <v/>
      </c>
      <c r="X1057" s="20" t="str">
        <f>IF(ISBLANK('Klanten gegevens'!S986),"",TRIM('Klanten gegevens'!S986))</f>
        <v/>
      </c>
      <c r="Y1057" s="19" t="str">
        <f t="shared" si="219"/>
        <v/>
      </c>
      <c r="Z1057" s="20" t="str">
        <f>IF(ISBLANK('Klanten gegevens'!T986),"",TRIM('Klanten gegevens'!T986))</f>
        <v/>
      </c>
      <c r="AA1057" s="19" t="str">
        <f t="shared" si="220"/>
        <v/>
      </c>
    </row>
    <row r="1058" spans="1:27" x14ac:dyDescent="0.2">
      <c r="A1058" s="19" t="str">
        <f>IF(ISBLANK('Klanten gegevens'!A987),"",TRIM(PROPER('Klanten gegevens'!A987)))</f>
        <v>Ronny</v>
      </c>
      <c r="B1058" s="19" t="str">
        <f t="shared" si="208"/>
        <v/>
      </c>
      <c r="C1058" s="20" t="str">
        <f>IF(ISBLANK('Klanten gegevens'!B987),"",TRIM(PROPER('Klanten gegevens'!B987)))</f>
        <v>Kasim</v>
      </c>
      <c r="D1058" s="19" t="str">
        <f t="shared" si="209"/>
        <v/>
      </c>
      <c r="E1058" s="20" t="str">
        <f>IF(ISBLANK('Klanten gegevens'!C987),"",TRIM(PROPER('Klanten gegevens'!C987)))</f>
        <v>103</v>
      </c>
      <c r="F1058" s="19" t="str">
        <f t="shared" si="210"/>
        <v/>
      </c>
      <c r="G1058" s="19" t="str">
        <f>IF(F1058="double ID",(MATCH(E1058,E1059:$E$3002,0)),"")</f>
        <v/>
      </c>
      <c r="H1058" s="19" t="b">
        <f t="shared" si="211"/>
        <v>0</v>
      </c>
      <c r="I1058" s="20" t="str">
        <f>IF(ISBLANK('Klanten gegevens'!D987),"",TRIM('Klanten gegevens'!D987))</f>
        <v>ronny650@gmail.com</v>
      </c>
      <c r="J1058" s="19" t="str">
        <f t="shared" si="212"/>
        <v/>
      </c>
      <c r="K1058" s="19" t="str">
        <f>IF(J1058="double email",(MATCH(I1058,I1059:$I$3002,0)),"")</f>
        <v/>
      </c>
      <c r="L1058" s="19" t="b">
        <f t="shared" si="213"/>
        <v>0</v>
      </c>
      <c r="M1058" s="20" t="str">
        <f>IF(ISBLANK('Klanten gegevens'!E987),"",TRIM('Klanten gegevens'!E987))</f>
        <v>ja</v>
      </c>
      <c r="N1058" s="19" t="str">
        <f t="shared" si="214"/>
        <v/>
      </c>
      <c r="Q1058" s="20" t="str">
        <f>IF(ISBLANK('Klanten gegevens'!R987),"",TRIM('Klanten gegevens'!R987))</f>
        <v/>
      </c>
      <c r="R1058" s="19" t="str">
        <f t="shared" si="215"/>
        <v/>
      </c>
      <c r="S1058" s="19" t="str">
        <f t="shared" si="216"/>
        <v/>
      </c>
      <c r="T1058" s="19" t="str">
        <f t="shared" si="217"/>
        <v/>
      </c>
      <c r="U1058" s="19" t="str">
        <f t="shared" si="218"/>
        <v/>
      </c>
      <c r="X1058" s="20" t="str">
        <f>IF(ISBLANK('Klanten gegevens'!S987),"",TRIM('Klanten gegevens'!S987))</f>
        <v/>
      </c>
      <c r="Y1058" s="19" t="str">
        <f t="shared" si="219"/>
        <v/>
      </c>
      <c r="Z1058" s="20" t="str">
        <f>IF(ISBLANK('Klanten gegevens'!T987),"",TRIM('Klanten gegevens'!T987))</f>
        <v/>
      </c>
      <c r="AA1058" s="19" t="str">
        <f t="shared" si="220"/>
        <v/>
      </c>
    </row>
    <row r="1059" spans="1:27" x14ac:dyDescent="0.2">
      <c r="A1059" s="19" t="str">
        <f>IF(ISBLANK('Klanten gegevens'!A988),"",TRIM(PROPER('Klanten gegevens'!A988)))</f>
        <v>Roos</v>
      </c>
      <c r="B1059" s="19" t="str">
        <f t="shared" si="208"/>
        <v/>
      </c>
      <c r="C1059" s="20" t="str">
        <f>IF(ISBLANK('Klanten gegevens'!B988),"",TRIM(PROPER('Klanten gegevens'!B988)))</f>
        <v>Grote</v>
      </c>
      <c r="D1059" s="19" t="str">
        <f t="shared" si="209"/>
        <v/>
      </c>
      <c r="E1059" s="20" t="str">
        <f>IF(ISBLANK('Klanten gegevens'!C988),"",TRIM(PROPER('Klanten gegevens'!C988)))</f>
        <v>80</v>
      </c>
      <c r="F1059" s="19" t="str">
        <f t="shared" si="210"/>
        <v/>
      </c>
      <c r="G1059" s="19" t="str">
        <f>IF(F1059="double ID",(MATCH(E1059,E1060:$E$3002,0)),"")</f>
        <v/>
      </c>
      <c r="H1059" s="19" t="b">
        <f t="shared" si="211"/>
        <v>0</v>
      </c>
      <c r="I1059" s="20" t="str">
        <f>IF(ISBLANK('Klanten gegevens'!D988),"",TRIM('Klanten gegevens'!D988))</f>
        <v>roos31998@hotmail.com</v>
      </c>
      <c r="J1059" s="19" t="str">
        <f t="shared" si="212"/>
        <v/>
      </c>
      <c r="K1059" s="19" t="str">
        <f>IF(J1059="double email",(MATCH(I1059,I1060:$I$3002,0)),"")</f>
        <v/>
      </c>
      <c r="L1059" s="19" t="b">
        <f t="shared" si="213"/>
        <v>0</v>
      </c>
      <c r="M1059" s="20" t="str">
        <f>IF(ISBLANK('Klanten gegevens'!E988),"",TRIM('Klanten gegevens'!E988))</f>
        <v>ja</v>
      </c>
      <c r="N1059" s="19" t="str">
        <f t="shared" si="214"/>
        <v/>
      </c>
      <c r="Q1059" s="20" t="str">
        <f>IF(ISBLANK('Klanten gegevens'!R988),"",TRIM('Klanten gegevens'!R988))</f>
        <v/>
      </c>
      <c r="R1059" s="19" t="str">
        <f t="shared" si="215"/>
        <v/>
      </c>
      <c r="S1059" s="19" t="str">
        <f t="shared" si="216"/>
        <v/>
      </c>
      <c r="T1059" s="19" t="str">
        <f t="shared" si="217"/>
        <v/>
      </c>
      <c r="U1059" s="19" t="str">
        <f t="shared" si="218"/>
        <v/>
      </c>
      <c r="X1059" s="20" t="str">
        <f>IF(ISBLANK('Klanten gegevens'!S988),"",TRIM('Klanten gegevens'!S988))</f>
        <v/>
      </c>
      <c r="Y1059" s="19" t="str">
        <f t="shared" si="219"/>
        <v/>
      </c>
      <c r="Z1059" s="20" t="str">
        <f>IF(ISBLANK('Klanten gegevens'!T988),"",TRIM('Klanten gegevens'!T988))</f>
        <v/>
      </c>
      <c r="AA1059" s="19" t="str">
        <f t="shared" si="220"/>
        <v/>
      </c>
    </row>
    <row r="1060" spans="1:27" x14ac:dyDescent="0.2">
      <c r="A1060" s="19" t="str">
        <f>IF(ISBLANK('Klanten gegevens'!A989),"",TRIM(PROPER('Klanten gegevens'!A989)))</f>
        <v>Roos</v>
      </c>
      <c r="B1060" s="19" t="str">
        <f t="shared" si="208"/>
        <v/>
      </c>
      <c r="C1060" s="20" t="str">
        <f>IF(ISBLANK('Klanten gegevens'!B989),"",TRIM(PROPER('Klanten gegevens'!B989)))</f>
        <v>Pinckaers</v>
      </c>
      <c r="D1060" s="19" t="str">
        <f t="shared" si="209"/>
        <v/>
      </c>
      <c r="E1060" s="20" t="str">
        <f>IF(ISBLANK('Klanten gegevens'!C989),"",TRIM(PROPER('Klanten gegevens'!C989)))</f>
        <v>162</v>
      </c>
      <c r="F1060" s="19" t="str">
        <f t="shared" si="210"/>
        <v/>
      </c>
      <c r="G1060" s="19" t="str">
        <f>IF(F1060="double ID",(MATCH(E1060,E1061:$E$3002,0)),"")</f>
        <v/>
      </c>
      <c r="H1060" s="19" t="b">
        <f t="shared" si="211"/>
        <v>0</v>
      </c>
      <c r="I1060" s="20" t="str">
        <f>IF(ISBLANK('Klanten gegevens'!D989),"",TRIM('Klanten gegevens'!D989))</f>
        <v>rpjpinckaers@gmail.com</v>
      </c>
      <c r="J1060" s="19" t="str">
        <f t="shared" si="212"/>
        <v/>
      </c>
      <c r="K1060" s="19" t="str">
        <f>IF(J1060="double email",(MATCH(I1060,I1061:$I$3002,0)),"")</f>
        <v/>
      </c>
      <c r="L1060" s="19" t="b">
        <f t="shared" si="213"/>
        <v>0</v>
      </c>
      <c r="M1060" s="20" t="str">
        <f>IF(ISBLANK('Klanten gegevens'!E989),"",TRIM('Klanten gegevens'!E989))</f>
        <v>ja</v>
      </c>
      <c r="N1060" s="19" t="str">
        <f t="shared" si="214"/>
        <v/>
      </c>
      <c r="Q1060" s="20" t="str">
        <f>IF(ISBLANK('Klanten gegevens'!R989),"",TRIM('Klanten gegevens'!R989))</f>
        <v/>
      </c>
      <c r="R1060" s="19" t="str">
        <f t="shared" si="215"/>
        <v/>
      </c>
      <c r="S1060" s="19" t="str">
        <f t="shared" si="216"/>
        <v/>
      </c>
      <c r="T1060" s="19" t="str">
        <f t="shared" si="217"/>
        <v/>
      </c>
      <c r="U1060" s="19" t="str">
        <f t="shared" si="218"/>
        <v/>
      </c>
      <c r="X1060" s="20" t="str">
        <f>IF(ISBLANK('Klanten gegevens'!S989),"",TRIM('Klanten gegevens'!S989))</f>
        <v/>
      </c>
      <c r="Y1060" s="19" t="str">
        <f t="shared" si="219"/>
        <v/>
      </c>
      <c r="Z1060" s="20" t="str">
        <f>IF(ISBLANK('Klanten gegevens'!T989),"",TRIM('Klanten gegevens'!T989))</f>
        <v/>
      </c>
      <c r="AA1060" s="19" t="str">
        <f t="shared" si="220"/>
        <v/>
      </c>
    </row>
    <row r="1061" spans="1:27" x14ac:dyDescent="0.2">
      <c r="A1061" s="19" t="e">
        <f>IF(ISBLANK('Klanten gegevens'!#REF!),"",TRIM(PROPER('Klanten gegevens'!#REF!)))</f>
        <v>#REF!</v>
      </c>
      <c r="B1061" s="19" t="e">
        <f t="shared" si="208"/>
        <v>#REF!</v>
      </c>
      <c r="C1061" s="20" t="e">
        <f>IF(ISBLANK('Klanten gegevens'!#REF!),"",TRIM(PROPER('Klanten gegevens'!#REF!)))</f>
        <v>#REF!</v>
      </c>
      <c r="D1061" s="19" t="e">
        <f t="shared" si="209"/>
        <v>#REF!</v>
      </c>
      <c r="E1061" s="20" t="e">
        <f>IF(ISBLANK('Klanten gegevens'!#REF!),"",TRIM(PROPER('Klanten gegevens'!#REF!)))</f>
        <v>#REF!</v>
      </c>
      <c r="F1061" s="19" t="e">
        <f t="shared" si="210"/>
        <v>#REF!</v>
      </c>
      <c r="G1061" s="19" t="e">
        <f>IF(F1061="double ID",(MATCH(E1061,E1062:$E$3002,0)),"")</f>
        <v>#REF!</v>
      </c>
      <c r="H1061" s="19" t="b">
        <f t="shared" si="211"/>
        <v>0</v>
      </c>
      <c r="I1061" s="20" t="e">
        <f>IF(ISBLANK('Klanten gegevens'!#REF!),"",TRIM('Klanten gegevens'!#REF!))</f>
        <v>#REF!</v>
      </c>
      <c r="J1061" s="19" t="e">
        <f t="shared" si="212"/>
        <v>#REF!</v>
      </c>
      <c r="K1061" s="19" t="e">
        <f>IF(J1061="double email",(MATCH(I1061,I1062:$I$3002,0)),"")</f>
        <v>#REF!</v>
      </c>
      <c r="L1061" s="19" t="b">
        <f t="shared" si="213"/>
        <v>0</v>
      </c>
      <c r="M1061" s="20" t="e">
        <f>IF(ISBLANK('Klanten gegevens'!#REF!),"",TRIM('Klanten gegevens'!#REF!))</f>
        <v>#REF!</v>
      </c>
      <c r="N1061" s="19" t="e">
        <f t="shared" si="214"/>
        <v>#REF!</v>
      </c>
      <c r="Q1061" s="20" t="e">
        <f>IF(ISBLANK('Klanten gegevens'!#REF!),"",TRIM('Klanten gegevens'!#REF!))</f>
        <v>#REF!</v>
      </c>
      <c r="R1061" s="19" t="e">
        <f t="shared" si="215"/>
        <v>#REF!</v>
      </c>
      <c r="S1061" s="19" t="e">
        <f t="shared" si="216"/>
        <v>#REF!</v>
      </c>
      <c r="T1061" s="19" t="e">
        <f t="shared" si="217"/>
        <v>#REF!</v>
      </c>
      <c r="U1061" s="19" t="e">
        <f t="shared" si="218"/>
        <v>#REF!</v>
      </c>
      <c r="X1061" s="20" t="e">
        <f>IF(ISBLANK('Klanten gegevens'!#REF!),"",TRIM('Klanten gegevens'!#REF!))</f>
        <v>#REF!</v>
      </c>
      <c r="Y1061" s="19" t="e">
        <f t="shared" si="219"/>
        <v>#REF!</v>
      </c>
      <c r="Z1061" s="20" t="e">
        <f>IF(ISBLANK('Klanten gegevens'!#REF!),"",TRIM('Klanten gegevens'!#REF!))</f>
        <v>#REF!</v>
      </c>
      <c r="AA1061" s="19" t="e">
        <f t="shared" si="220"/>
        <v>#REF!</v>
      </c>
    </row>
    <row r="1062" spans="1:27" x14ac:dyDescent="0.2">
      <c r="A1062" s="19" t="str">
        <f>IF(ISBLANK('Klanten gegevens'!A990),"",TRIM(PROPER('Klanten gegevens'!A990)))</f>
        <v>Roos</v>
      </c>
      <c r="B1062" s="19" t="str">
        <f t="shared" si="208"/>
        <v/>
      </c>
      <c r="C1062" s="20" t="str">
        <f>IF(ISBLANK('Klanten gegevens'!B990),"",TRIM(PROPER('Klanten gegevens'!B990)))</f>
        <v>Meijs</v>
      </c>
      <c r="D1062" s="19" t="str">
        <f t="shared" si="209"/>
        <v/>
      </c>
      <c r="E1062" s="20" t="str">
        <f>IF(ISBLANK('Klanten gegevens'!C990),"",TRIM(PROPER('Klanten gegevens'!C990)))</f>
        <v>1476</v>
      </c>
      <c r="F1062" s="19" t="str">
        <f t="shared" si="210"/>
        <v/>
      </c>
      <c r="G1062" s="19" t="str">
        <f>IF(F1062="double ID",(MATCH(E1062,E1063:$E$3002,0)),"")</f>
        <v/>
      </c>
      <c r="H1062" s="19" t="b">
        <f t="shared" si="211"/>
        <v>0</v>
      </c>
      <c r="I1062" s="20" t="str">
        <f>IF(ISBLANK('Klanten gegevens'!D990),"",TRIM('Klanten gegevens'!D990))</f>
        <v>morgaine28@hotmail.com</v>
      </c>
      <c r="J1062" s="19" t="str">
        <f t="shared" si="212"/>
        <v/>
      </c>
      <c r="K1062" s="19" t="str">
        <f>IF(J1062="double email",(MATCH(I1062,I1063:$I$3002,0)),"")</f>
        <v/>
      </c>
      <c r="L1062" s="19" t="b">
        <f t="shared" si="213"/>
        <v>0</v>
      </c>
      <c r="M1062" s="20" t="str">
        <f>IF(ISBLANK('Klanten gegevens'!E990),"",TRIM('Klanten gegevens'!E990))</f>
        <v>ja</v>
      </c>
      <c r="N1062" s="19" t="str">
        <f t="shared" si="214"/>
        <v/>
      </c>
      <c r="Q1062" s="20" t="str">
        <f>IF(ISBLANK('Klanten gegevens'!R990),"",TRIM('Klanten gegevens'!R990))</f>
        <v/>
      </c>
      <c r="R1062" s="19" t="str">
        <f t="shared" si="215"/>
        <v/>
      </c>
      <c r="S1062" s="19" t="str">
        <f t="shared" si="216"/>
        <v/>
      </c>
      <c r="T1062" s="19" t="str">
        <f t="shared" si="217"/>
        <v/>
      </c>
      <c r="U1062" s="19" t="str">
        <f t="shared" si="218"/>
        <v/>
      </c>
      <c r="X1062" s="20" t="str">
        <f>IF(ISBLANK('Klanten gegevens'!S990),"",TRIM('Klanten gegevens'!S990))</f>
        <v/>
      </c>
      <c r="Y1062" s="19" t="str">
        <f t="shared" si="219"/>
        <v/>
      </c>
      <c r="Z1062" s="20" t="str">
        <f>IF(ISBLANK('Klanten gegevens'!T990),"",TRIM('Klanten gegevens'!T990))</f>
        <v/>
      </c>
      <c r="AA1062" s="19" t="str">
        <f t="shared" si="220"/>
        <v/>
      </c>
    </row>
    <row r="1063" spans="1:27" x14ac:dyDescent="0.2">
      <c r="A1063" s="19" t="str">
        <f>IF(ISBLANK('Klanten gegevens'!A991),"",TRIM(PROPER('Klanten gegevens'!A991)))</f>
        <v>Rosalie</v>
      </c>
      <c r="B1063" s="19" t="str">
        <f t="shared" si="208"/>
        <v/>
      </c>
      <c r="C1063" s="20" t="str">
        <f>IF(ISBLANK('Klanten gegevens'!B991),"",TRIM(PROPER('Klanten gegevens'!B991)))</f>
        <v>Salemink</v>
      </c>
      <c r="D1063" s="19" t="str">
        <f t="shared" si="209"/>
        <v/>
      </c>
      <c r="E1063" s="20" t="str">
        <f>IF(ISBLANK('Klanten gegevens'!C991),"",TRIM(PROPER('Klanten gegevens'!C991)))</f>
        <v>1477</v>
      </c>
      <c r="F1063" s="19" t="str">
        <f t="shared" si="210"/>
        <v/>
      </c>
      <c r="G1063" s="19" t="str">
        <f>IF(F1063="double ID",(MATCH(E1063,E1064:$E$3002,0)),"")</f>
        <v/>
      </c>
      <c r="H1063" s="19" t="b">
        <f t="shared" si="211"/>
        <v>0</v>
      </c>
      <c r="I1063" s="20" t="str">
        <f>IF(ISBLANK('Klanten gegevens'!D991),"",TRIM('Klanten gegevens'!D991))</f>
        <v>earschmeer@hotmail.com</v>
      </c>
      <c r="J1063" s="19" t="str">
        <f t="shared" si="212"/>
        <v/>
      </c>
      <c r="K1063" s="19" t="str">
        <f>IF(J1063="double email",(MATCH(I1063,I1064:$I$3002,0)),"")</f>
        <v/>
      </c>
      <c r="L1063" s="19" t="b">
        <f t="shared" si="213"/>
        <v>0</v>
      </c>
      <c r="M1063" s="20" t="str">
        <f>IF(ISBLANK('Klanten gegevens'!E991),"",TRIM('Klanten gegevens'!E991))</f>
        <v>ja</v>
      </c>
      <c r="N1063" s="19" t="str">
        <f t="shared" si="214"/>
        <v/>
      </c>
      <c r="Q1063" s="20" t="str">
        <f>IF(ISBLANK('Klanten gegevens'!R991),"",TRIM('Klanten gegevens'!R991))</f>
        <v/>
      </c>
      <c r="R1063" s="19" t="str">
        <f t="shared" si="215"/>
        <v/>
      </c>
      <c r="S1063" s="19" t="str">
        <f t="shared" si="216"/>
        <v/>
      </c>
      <c r="T1063" s="19" t="str">
        <f t="shared" si="217"/>
        <v/>
      </c>
      <c r="U1063" s="19" t="str">
        <f t="shared" si="218"/>
        <v/>
      </c>
      <c r="X1063" s="20" t="str">
        <f>IF(ISBLANK('Klanten gegevens'!S991),"",TRIM('Klanten gegevens'!S991))</f>
        <v/>
      </c>
      <c r="Y1063" s="19" t="str">
        <f t="shared" si="219"/>
        <v/>
      </c>
      <c r="Z1063" s="20" t="str">
        <f>IF(ISBLANK('Klanten gegevens'!T991),"",TRIM('Klanten gegevens'!T991))</f>
        <v/>
      </c>
      <c r="AA1063" s="19" t="str">
        <f t="shared" si="220"/>
        <v/>
      </c>
    </row>
    <row r="1064" spans="1:27" x14ac:dyDescent="0.2">
      <c r="A1064" s="19" t="str">
        <f>IF(ISBLANK('Klanten gegevens'!A992),"",TRIM(PROPER('Klanten gegevens'!A992)))</f>
        <v>Rosita</v>
      </c>
      <c r="B1064" s="19" t="str">
        <f t="shared" si="208"/>
        <v/>
      </c>
      <c r="C1064" s="20" t="str">
        <f>IF(ISBLANK('Klanten gegevens'!B992),"",TRIM(PROPER('Klanten gegevens'!B992)))</f>
        <v>Zeguers</v>
      </c>
      <c r="D1064" s="19" t="str">
        <f t="shared" si="209"/>
        <v/>
      </c>
      <c r="E1064" s="20" t="str">
        <f>IF(ISBLANK('Klanten gegevens'!C992),"",TRIM(PROPER('Klanten gegevens'!C992)))</f>
        <v>1478</v>
      </c>
      <c r="F1064" s="19" t="str">
        <f t="shared" si="210"/>
        <v/>
      </c>
      <c r="G1064" s="19" t="str">
        <f>IF(F1064="double ID",(MATCH(E1064,E1065:$E$3002,0)),"")</f>
        <v/>
      </c>
      <c r="H1064" s="19" t="b">
        <f t="shared" si="211"/>
        <v>0</v>
      </c>
      <c r="I1064" s="20" t="str">
        <f>IF(ISBLANK('Klanten gegevens'!D992),"",TRIM('Klanten gegevens'!D992))</f>
        <v>rooszes61@gmail.com</v>
      </c>
      <c r="J1064" s="19" t="str">
        <f t="shared" si="212"/>
        <v/>
      </c>
      <c r="K1064" s="19" t="str">
        <f>IF(J1064="double email",(MATCH(I1064,I1065:$I$3002,0)),"")</f>
        <v/>
      </c>
      <c r="L1064" s="19" t="b">
        <f t="shared" si="213"/>
        <v>0</v>
      </c>
      <c r="M1064" s="20" t="str">
        <f>IF(ISBLANK('Klanten gegevens'!E992),"",TRIM('Klanten gegevens'!E992))</f>
        <v>ja</v>
      </c>
      <c r="N1064" s="19" t="str">
        <f t="shared" si="214"/>
        <v/>
      </c>
      <c r="Q1064" s="20" t="str">
        <f>IF(ISBLANK('Klanten gegevens'!R992),"",TRIM('Klanten gegevens'!R992))</f>
        <v/>
      </c>
      <c r="R1064" s="19" t="str">
        <f t="shared" si="215"/>
        <v/>
      </c>
      <c r="S1064" s="19" t="str">
        <f t="shared" si="216"/>
        <v/>
      </c>
      <c r="T1064" s="19" t="str">
        <f t="shared" si="217"/>
        <v/>
      </c>
      <c r="U1064" s="19" t="str">
        <f t="shared" si="218"/>
        <v/>
      </c>
      <c r="X1064" s="20" t="str">
        <f>IF(ISBLANK('Klanten gegevens'!S992),"",TRIM('Klanten gegevens'!S992))</f>
        <v/>
      </c>
      <c r="Y1064" s="19" t="str">
        <f t="shared" si="219"/>
        <v/>
      </c>
      <c r="Z1064" s="20" t="str">
        <f>IF(ISBLANK('Klanten gegevens'!T992),"",TRIM('Klanten gegevens'!T992))</f>
        <v/>
      </c>
      <c r="AA1064" s="19" t="str">
        <f t="shared" si="220"/>
        <v/>
      </c>
    </row>
    <row r="1065" spans="1:27" x14ac:dyDescent="0.2">
      <c r="A1065" s="19" t="str">
        <f>IF(ISBLANK('Klanten gegevens'!A993),"",TRIM(PROPER('Klanten gegevens'!A993)))</f>
        <v>Rowie</v>
      </c>
      <c r="B1065" s="19" t="str">
        <f t="shared" si="208"/>
        <v/>
      </c>
      <c r="C1065" s="20" t="str">
        <f>IF(ISBLANK('Klanten gegevens'!B993),"",TRIM(PROPER('Klanten gegevens'!B993)))</f>
        <v>Schreppers</v>
      </c>
      <c r="D1065" s="19" t="str">
        <f t="shared" si="209"/>
        <v/>
      </c>
      <c r="E1065" s="20" t="str">
        <f>IF(ISBLANK('Klanten gegevens'!C993),"",TRIM(PROPER('Klanten gegevens'!C993)))</f>
        <v>1479</v>
      </c>
      <c r="F1065" s="19" t="str">
        <f t="shared" si="210"/>
        <v/>
      </c>
      <c r="G1065" s="19" t="str">
        <f>IF(F1065="double ID",(MATCH(E1065,E1066:$E$3002,0)),"")</f>
        <v/>
      </c>
      <c r="H1065" s="19" t="b">
        <f t="shared" si="211"/>
        <v>0</v>
      </c>
      <c r="I1065" s="20" t="str">
        <f>IF(ISBLANK('Klanten gegevens'!D993),"",TRIM('Klanten gegevens'!D993))</f>
        <v>rowie.schreppers@gmail.com</v>
      </c>
      <c r="J1065" s="19" t="str">
        <f t="shared" si="212"/>
        <v/>
      </c>
      <c r="K1065" s="19" t="str">
        <f>IF(J1065="double email",(MATCH(I1065,I1066:$I$3002,0)),"")</f>
        <v/>
      </c>
      <c r="L1065" s="19" t="b">
        <f t="shared" si="213"/>
        <v>0</v>
      </c>
      <c r="M1065" s="20" t="str">
        <f>IF(ISBLANK('Klanten gegevens'!E993),"",TRIM('Klanten gegevens'!E993))</f>
        <v>ja</v>
      </c>
      <c r="N1065" s="19" t="str">
        <f t="shared" si="214"/>
        <v/>
      </c>
      <c r="Q1065" s="20" t="str">
        <f>IF(ISBLANK('Klanten gegevens'!R993),"",TRIM('Klanten gegevens'!R993))</f>
        <v/>
      </c>
      <c r="R1065" s="19" t="str">
        <f t="shared" si="215"/>
        <v/>
      </c>
      <c r="S1065" s="19" t="str">
        <f t="shared" si="216"/>
        <v/>
      </c>
      <c r="T1065" s="19" t="str">
        <f t="shared" si="217"/>
        <v/>
      </c>
      <c r="U1065" s="19" t="str">
        <f t="shared" si="218"/>
        <v/>
      </c>
      <c r="X1065" s="20" t="str">
        <f>IF(ISBLANK('Klanten gegevens'!S993),"",TRIM('Klanten gegevens'!S993))</f>
        <v/>
      </c>
      <c r="Y1065" s="19" t="str">
        <f t="shared" si="219"/>
        <v/>
      </c>
      <c r="Z1065" s="20" t="str">
        <f>IF(ISBLANK('Klanten gegevens'!T993),"",TRIM('Klanten gegevens'!T993))</f>
        <v/>
      </c>
      <c r="AA1065" s="19" t="str">
        <f t="shared" si="220"/>
        <v/>
      </c>
    </row>
    <row r="1066" spans="1:27" x14ac:dyDescent="0.2">
      <c r="A1066" s="19" t="str">
        <f>IF(ISBLANK('Klanten gegevens'!A994),"",TRIM(PROPER('Klanten gegevens'!A994)))</f>
        <v>Rowina</v>
      </c>
      <c r="B1066" s="19" t="str">
        <f t="shared" si="208"/>
        <v/>
      </c>
      <c r="C1066" s="20" t="str">
        <f>IF(ISBLANK('Klanten gegevens'!B994),"",TRIM(PROPER('Klanten gegevens'!B994)))</f>
        <v>Van Der Beuken</v>
      </c>
      <c r="D1066" s="19" t="str">
        <f t="shared" si="209"/>
        <v/>
      </c>
      <c r="E1066" s="20" t="str">
        <f>IF(ISBLANK('Klanten gegevens'!C994),"",TRIM(PROPER('Klanten gegevens'!C994)))</f>
        <v>234</v>
      </c>
      <c r="F1066" s="19" t="str">
        <f t="shared" si="210"/>
        <v/>
      </c>
      <c r="G1066" s="19" t="str">
        <f>IF(F1066="double ID",(MATCH(E1066,E1067:$E$3002,0)),"")</f>
        <v/>
      </c>
      <c r="H1066" s="19" t="b">
        <f t="shared" si="211"/>
        <v>0</v>
      </c>
      <c r="I1066" s="20" t="str">
        <f>IF(ISBLANK('Klanten gegevens'!D994),"",TRIM('Klanten gegevens'!D994))</f>
        <v>Rowina.vanderbeuken@hotmail.com</v>
      </c>
      <c r="J1066" s="19" t="str">
        <f t="shared" si="212"/>
        <v/>
      </c>
      <c r="K1066" s="19" t="str">
        <f>IF(J1066="double email",(MATCH(I1066,I1067:$I$3002,0)),"")</f>
        <v/>
      </c>
      <c r="L1066" s="19" t="b">
        <f t="shared" si="213"/>
        <v>0</v>
      </c>
      <c r="M1066" s="20" t="str">
        <f>IF(ISBLANK('Klanten gegevens'!E994),"",TRIM('Klanten gegevens'!E994))</f>
        <v>ja</v>
      </c>
      <c r="N1066" s="19" t="str">
        <f t="shared" si="214"/>
        <v/>
      </c>
      <c r="Q1066" s="20" t="str">
        <f>IF(ISBLANK('Klanten gegevens'!R994),"",TRIM('Klanten gegevens'!R994))</f>
        <v/>
      </c>
      <c r="R1066" s="19" t="str">
        <f t="shared" si="215"/>
        <v/>
      </c>
      <c r="S1066" s="19" t="str">
        <f t="shared" si="216"/>
        <v/>
      </c>
      <c r="T1066" s="19" t="str">
        <f t="shared" si="217"/>
        <v/>
      </c>
      <c r="U1066" s="19" t="str">
        <f t="shared" si="218"/>
        <v/>
      </c>
      <c r="X1066" s="20" t="str">
        <f>IF(ISBLANK('Klanten gegevens'!S994),"",TRIM('Klanten gegevens'!S994))</f>
        <v/>
      </c>
      <c r="Y1066" s="19" t="str">
        <f t="shared" si="219"/>
        <v/>
      </c>
      <c r="Z1066" s="20" t="str">
        <f>IF(ISBLANK('Klanten gegevens'!T994),"",TRIM('Klanten gegevens'!T994))</f>
        <v/>
      </c>
      <c r="AA1066" s="19" t="str">
        <f t="shared" si="220"/>
        <v/>
      </c>
    </row>
    <row r="1067" spans="1:27" x14ac:dyDescent="0.2">
      <c r="A1067" s="19" t="str">
        <f>IF(ISBLANK('Klanten gegevens'!A995),"",TRIM(PROPER('Klanten gegevens'!A995)))</f>
        <v>Roy</v>
      </c>
      <c r="B1067" s="19" t="str">
        <f t="shared" si="208"/>
        <v/>
      </c>
      <c r="C1067" s="20" t="str">
        <f>IF(ISBLANK('Klanten gegevens'!B995),"",TRIM(PROPER('Klanten gegevens'!B995)))</f>
        <v>Frings</v>
      </c>
      <c r="D1067" s="19" t="str">
        <f t="shared" si="209"/>
        <v/>
      </c>
      <c r="E1067" s="20" t="str">
        <f>IF(ISBLANK('Klanten gegevens'!C995),"",TRIM(PROPER('Klanten gegevens'!C995)))</f>
        <v>597</v>
      </c>
      <c r="F1067" s="19" t="str">
        <f t="shared" si="210"/>
        <v/>
      </c>
      <c r="G1067" s="19" t="str">
        <f>IF(F1067="double ID",(MATCH(E1067,E1068:$E$3002,0)),"")</f>
        <v/>
      </c>
      <c r="H1067" s="19" t="b">
        <f t="shared" si="211"/>
        <v>0</v>
      </c>
      <c r="I1067" s="20" t="str">
        <f>IF(ISBLANK('Klanten gegevens'!D995),"",TRIM('Klanten gegevens'!D995))</f>
        <v>rmfrings@gmail.com</v>
      </c>
      <c r="J1067" s="19" t="str">
        <f t="shared" si="212"/>
        <v/>
      </c>
      <c r="K1067" s="19" t="str">
        <f>IF(J1067="double email",(MATCH(I1067,I1068:$I$3002,0)),"")</f>
        <v/>
      </c>
      <c r="L1067" s="19" t="b">
        <f t="shared" si="213"/>
        <v>0</v>
      </c>
      <c r="M1067" s="20" t="str">
        <f>IF(ISBLANK('Klanten gegevens'!E995),"",TRIM('Klanten gegevens'!E995))</f>
        <v>ja</v>
      </c>
      <c r="N1067" s="19" t="str">
        <f t="shared" si="214"/>
        <v/>
      </c>
      <c r="Q1067" s="20" t="str">
        <f>IF(ISBLANK('Klanten gegevens'!R995),"",TRIM('Klanten gegevens'!R995))</f>
        <v/>
      </c>
      <c r="R1067" s="19" t="str">
        <f t="shared" si="215"/>
        <v/>
      </c>
      <c r="S1067" s="19" t="str">
        <f t="shared" si="216"/>
        <v/>
      </c>
      <c r="T1067" s="19" t="str">
        <f t="shared" si="217"/>
        <v/>
      </c>
      <c r="U1067" s="19" t="str">
        <f t="shared" si="218"/>
        <v/>
      </c>
      <c r="X1067" s="20" t="str">
        <f>IF(ISBLANK('Klanten gegevens'!S995),"",TRIM('Klanten gegevens'!S995))</f>
        <v/>
      </c>
      <c r="Y1067" s="19" t="str">
        <f t="shared" si="219"/>
        <v/>
      </c>
      <c r="Z1067" s="20" t="str">
        <f>IF(ISBLANK('Klanten gegevens'!T995),"",TRIM('Klanten gegevens'!T995))</f>
        <v/>
      </c>
      <c r="AA1067" s="19" t="str">
        <f t="shared" si="220"/>
        <v/>
      </c>
    </row>
    <row r="1068" spans="1:27" x14ac:dyDescent="0.2">
      <c r="A1068" s="19" t="str">
        <f>IF(ISBLANK('Klanten gegevens'!A996),"",TRIM(PROPER('Klanten gegevens'!A996)))</f>
        <v>Ruben</v>
      </c>
      <c r="B1068" s="19" t="str">
        <f t="shared" si="208"/>
        <v/>
      </c>
      <c r="C1068" s="20" t="str">
        <f>IF(ISBLANK('Klanten gegevens'!B996),"",TRIM(PROPER('Klanten gegevens'!B996)))</f>
        <v>Janssen</v>
      </c>
      <c r="D1068" s="19" t="str">
        <f t="shared" si="209"/>
        <v/>
      </c>
      <c r="E1068" s="20" t="str">
        <f>IF(ISBLANK('Klanten gegevens'!C996),"",TRIM(PROPER('Klanten gegevens'!C996)))</f>
        <v>792</v>
      </c>
      <c r="F1068" s="19" t="str">
        <f t="shared" si="210"/>
        <v/>
      </c>
      <c r="G1068" s="19" t="str">
        <f>IF(F1068="double ID",(MATCH(E1068,E1069:$E$3002,0)),"")</f>
        <v/>
      </c>
      <c r="H1068" s="19" t="b">
        <f t="shared" si="211"/>
        <v>0</v>
      </c>
      <c r="I1068" s="20" t="str">
        <f>IF(ISBLANK('Klanten gegevens'!D996),"",TRIM('Klanten gegevens'!D996))</f>
        <v>ruben.janssen@yahoo.com</v>
      </c>
      <c r="J1068" s="19" t="str">
        <f t="shared" si="212"/>
        <v/>
      </c>
      <c r="K1068" s="19" t="str">
        <f>IF(J1068="double email",(MATCH(I1068,I1069:$I$3002,0)),"")</f>
        <v/>
      </c>
      <c r="L1068" s="19" t="b">
        <f t="shared" si="213"/>
        <v>0</v>
      </c>
      <c r="M1068" s="20" t="str">
        <f>IF(ISBLANK('Klanten gegevens'!E996),"",TRIM('Klanten gegevens'!E996))</f>
        <v>ja</v>
      </c>
      <c r="N1068" s="19" t="str">
        <f t="shared" si="214"/>
        <v/>
      </c>
      <c r="Q1068" s="20" t="str">
        <f>IF(ISBLANK('Klanten gegevens'!R996),"",TRIM('Klanten gegevens'!R996))</f>
        <v/>
      </c>
      <c r="R1068" s="19" t="str">
        <f t="shared" si="215"/>
        <v/>
      </c>
      <c r="S1068" s="19" t="str">
        <f t="shared" si="216"/>
        <v/>
      </c>
      <c r="T1068" s="19" t="str">
        <f t="shared" si="217"/>
        <v/>
      </c>
      <c r="U1068" s="19" t="str">
        <f t="shared" si="218"/>
        <v/>
      </c>
      <c r="X1068" s="20" t="str">
        <f>IF(ISBLANK('Klanten gegevens'!S996),"",TRIM('Klanten gegevens'!S996))</f>
        <v/>
      </c>
      <c r="Y1068" s="19" t="str">
        <f t="shared" si="219"/>
        <v/>
      </c>
      <c r="Z1068" s="20" t="str">
        <f>IF(ISBLANK('Klanten gegevens'!T996),"",TRIM('Klanten gegevens'!T996))</f>
        <v/>
      </c>
      <c r="AA1068" s="19" t="str">
        <f t="shared" si="220"/>
        <v/>
      </c>
    </row>
    <row r="1069" spans="1:27" x14ac:dyDescent="0.2">
      <c r="A1069" s="19" t="e">
        <f>IF(ISBLANK('Klanten gegevens'!#REF!),"",TRIM(PROPER('Klanten gegevens'!#REF!)))</f>
        <v>#REF!</v>
      </c>
      <c r="B1069" s="19" t="e">
        <f t="shared" si="208"/>
        <v>#REF!</v>
      </c>
      <c r="C1069" s="20" t="e">
        <f>IF(ISBLANK('Klanten gegevens'!#REF!),"",TRIM(PROPER('Klanten gegevens'!#REF!)))</f>
        <v>#REF!</v>
      </c>
      <c r="D1069" s="19" t="e">
        <f t="shared" si="209"/>
        <v>#REF!</v>
      </c>
      <c r="E1069" s="20" t="e">
        <f>IF(ISBLANK('Klanten gegevens'!#REF!),"",TRIM(PROPER('Klanten gegevens'!#REF!)))</f>
        <v>#REF!</v>
      </c>
      <c r="F1069" s="19" t="e">
        <f t="shared" si="210"/>
        <v>#REF!</v>
      </c>
      <c r="G1069" s="19" t="e">
        <f>IF(F1069="double ID",(MATCH(E1069,E1070:$E$3002,0)),"")</f>
        <v>#REF!</v>
      </c>
      <c r="H1069" s="19" t="b">
        <f t="shared" si="211"/>
        <v>0</v>
      </c>
      <c r="I1069" s="20" t="e">
        <f>IF(ISBLANK('Klanten gegevens'!#REF!),"",TRIM('Klanten gegevens'!#REF!))</f>
        <v>#REF!</v>
      </c>
      <c r="J1069" s="19" t="e">
        <f t="shared" si="212"/>
        <v>#REF!</v>
      </c>
      <c r="K1069" s="19" t="e">
        <f>IF(J1069="double email",(MATCH(I1069,I1070:$I$3002,0)),"")</f>
        <v>#REF!</v>
      </c>
      <c r="L1069" s="19" t="b">
        <f t="shared" si="213"/>
        <v>0</v>
      </c>
      <c r="M1069" s="20" t="e">
        <f>IF(ISBLANK('Klanten gegevens'!#REF!),"",TRIM('Klanten gegevens'!#REF!))</f>
        <v>#REF!</v>
      </c>
      <c r="N1069" s="19" t="e">
        <f t="shared" si="214"/>
        <v>#REF!</v>
      </c>
      <c r="Q1069" s="20" t="e">
        <f>IF(ISBLANK('Klanten gegevens'!#REF!),"",TRIM('Klanten gegevens'!#REF!))</f>
        <v>#REF!</v>
      </c>
      <c r="R1069" s="19" t="e">
        <f t="shared" si="215"/>
        <v>#REF!</v>
      </c>
      <c r="S1069" s="19" t="e">
        <f t="shared" si="216"/>
        <v>#REF!</v>
      </c>
      <c r="T1069" s="19" t="e">
        <f t="shared" si="217"/>
        <v>#REF!</v>
      </c>
      <c r="U1069" s="19" t="e">
        <f t="shared" si="218"/>
        <v>#REF!</v>
      </c>
      <c r="X1069" s="20" t="e">
        <f>IF(ISBLANK('Klanten gegevens'!#REF!),"",TRIM('Klanten gegevens'!#REF!))</f>
        <v>#REF!</v>
      </c>
      <c r="Y1069" s="19" t="e">
        <f t="shared" si="219"/>
        <v>#REF!</v>
      </c>
      <c r="Z1069" s="20" t="e">
        <f>IF(ISBLANK('Klanten gegevens'!#REF!),"",TRIM('Klanten gegevens'!#REF!))</f>
        <v>#REF!</v>
      </c>
      <c r="AA1069" s="19" t="e">
        <f t="shared" si="220"/>
        <v>#REF!</v>
      </c>
    </row>
    <row r="1070" spans="1:27" x14ac:dyDescent="0.2">
      <c r="A1070" s="19" t="str">
        <f>IF(ISBLANK('Klanten gegevens'!A997),"",TRIM(PROPER('Klanten gegevens'!A997)))</f>
        <v>Rubin</v>
      </c>
      <c r="B1070" s="19" t="str">
        <f t="shared" si="208"/>
        <v/>
      </c>
      <c r="C1070" s="20" t="str">
        <f>IF(ISBLANK('Klanten gegevens'!B997),"",TRIM(PROPER('Klanten gegevens'!B997)))</f>
        <v>Hermens</v>
      </c>
      <c r="D1070" s="19" t="str">
        <f t="shared" si="209"/>
        <v/>
      </c>
      <c r="E1070" s="20" t="str">
        <f>IF(ISBLANK('Klanten gegevens'!C997),"",TRIM(PROPER('Klanten gegevens'!C997)))</f>
        <v>716</v>
      </c>
      <c r="F1070" s="19" t="str">
        <f t="shared" si="210"/>
        <v/>
      </c>
      <c r="G1070" s="19" t="str">
        <f>IF(F1070="double ID",(MATCH(E1070,E1071:$E$3002,0)),"")</f>
        <v/>
      </c>
      <c r="H1070" s="19" t="b">
        <f t="shared" si="211"/>
        <v>0</v>
      </c>
      <c r="I1070" s="20" t="str">
        <f>IF(ISBLANK('Klanten gegevens'!D997),"",TRIM('Klanten gegevens'!D997))</f>
        <v>rhermens@hotmail.com</v>
      </c>
      <c r="J1070" s="19" t="str">
        <f t="shared" si="212"/>
        <v/>
      </c>
      <c r="K1070" s="19" t="str">
        <f>IF(J1070="double email",(MATCH(I1070,I1071:$I$3002,0)),"")</f>
        <v/>
      </c>
      <c r="L1070" s="19" t="b">
        <f t="shared" si="213"/>
        <v>0</v>
      </c>
      <c r="M1070" s="20" t="str">
        <f>IF(ISBLANK('Klanten gegevens'!E997),"",TRIM('Klanten gegevens'!E997))</f>
        <v>ja</v>
      </c>
      <c r="N1070" s="19" t="str">
        <f t="shared" si="214"/>
        <v/>
      </c>
      <c r="Q1070" s="20" t="str">
        <f>IF(ISBLANK('Klanten gegevens'!R997),"",TRIM('Klanten gegevens'!R997))</f>
        <v/>
      </c>
      <c r="R1070" s="19" t="str">
        <f t="shared" si="215"/>
        <v/>
      </c>
      <c r="S1070" s="19" t="str">
        <f t="shared" si="216"/>
        <v/>
      </c>
      <c r="T1070" s="19" t="str">
        <f t="shared" si="217"/>
        <v/>
      </c>
      <c r="U1070" s="19" t="str">
        <f t="shared" si="218"/>
        <v/>
      </c>
      <c r="X1070" s="20" t="str">
        <f>IF(ISBLANK('Klanten gegevens'!S997),"",TRIM('Klanten gegevens'!S997))</f>
        <v/>
      </c>
      <c r="Y1070" s="19" t="str">
        <f t="shared" si="219"/>
        <v/>
      </c>
      <c r="Z1070" s="20" t="str">
        <f>IF(ISBLANK('Klanten gegevens'!T997),"",TRIM('Klanten gegevens'!T997))</f>
        <v/>
      </c>
      <c r="AA1070" s="19" t="str">
        <f t="shared" si="220"/>
        <v/>
      </c>
    </row>
    <row r="1071" spans="1:27" x14ac:dyDescent="0.2">
      <c r="A1071" s="19" t="str">
        <f>IF(ISBLANK('Klanten gegevens'!A998),"",TRIM(PROPER('Klanten gegevens'!A998)))</f>
        <v>Ruby-Jane</v>
      </c>
      <c r="B1071" s="19" t="str">
        <f t="shared" si="208"/>
        <v/>
      </c>
      <c r="C1071" s="20" t="str">
        <f>IF(ISBLANK('Klanten gegevens'!B998),"",TRIM(PROPER('Klanten gegevens'!B998)))</f>
        <v>De Jong</v>
      </c>
      <c r="D1071" s="19" t="str">
        <f t="shared" si="209"/>
        <v/>
      </c>
      <c r="E1071" s="20" t="str">
        <f>IF(ISBLANK('Klanten gegevens'!C998),"",TRIM(PROPER('Klanten gegevens'!C998)))</f>
        <v>48</v>
      </c>
      <c r="F1071" s="19" t="str">
        <f t="shared" si="210"/>
        <v/>
      </c>
      <c r="G1071" s="19" t="str">
        <f>IF(F1071="double ID",(MATCH(E1071,E1072:$E$3002,0)),"")</f>
        <v/>
      </c>
      <c r="H1071" s="19" t="b">
        <f t="shared" si="211"/>
        <v>0</v>
      </c>
      <c r="I1071" s="20" t="str">
        <f>IF(ISBLANK('Klanten gegevens'!D998),"",TRIM('Klanten gegevens'!D998))</f>
        <v>rj.jong.de@gmail.com</v>
      </c>
      <c r="J1071" s="19" t="str">
        <f t="shared" si="212"/>
        <v/>
      </c>
      <c r="K1071" s="19" t="str">
        <f>IF(J1071="double email",(MATCH(I1071,I1072:$I$3002,0)),"")</f>
        <v/>
      </c>
      <c r="L1071" s="19" t="b">
        <f t="shared" si="213"/>
        <v>0</v>
      </c>
      <c r="M1071" s="20" t="str">
        <f>IF(ISBLANK('Klanten gegevens'!E998),"",TRIM('Klanten gegevens'!E998))</f>
        <v>ja</v>
      </c>
      <c r="N1071" s="19" t="str">
        <f t="shared" si="214"/>
        <v/>
      </c>
      <c r="Q1071" s="20" t="str">
        <f>IF(ISBLANK('Klanten gegevens'!R998),"",TRIM('Klanten gegevens'!R998))</f>
        <v/>
      </c>
      <c r="R1071" s="19" t="str">
        <f t="shared" si="215"/>
        <v/>
      </c>
      <c r="S1071" s="19" t="str">
        <f t="shared" si="216"/>
        <v/>
      </c>
      <c r="T1071" s="19" t="str">
        <f t="shared" si="217"/>
        <v/>
      </c>
      <c r="U1071" s="19" t="str">
        <f t="shared" si="218"/>
        <v/>
      </c>
      <c r="X1071" s="20" t="str">
        <f>IF(ISBLANK('Klanten gegevens'!S998),"",TRIM('Klanten gegevens'!S998))</f>
        <v/>
      </c>
      <c r="Y1071" s="19" t="str">
        <f t="shared" si="219"/>
        <v/>
      </c>
      <c r="Z1071" s="20" t="str">
        <f>IF(ISBLANK('Klanten gegevens'!T998),"",TRIM('Klanten gegevens'!T998))</f>
        <v/>
      </c>
      <c r="AA1071" s="19" t="str">
        <f t="shared" si="220"/>
        <v/>
      </c>
    </row>
    <row r="1072" spans="1:27" x14ac:dyDescent="0.2">
      <c r="A1072" s="19" t="str">
        <f>IF(ISBLANK('Klanten gegevens'!A999),"",TRIM(PROPER('Klanten gegevens'!A999)))</f>
        <v>Rudi</v>
      </c>
      <c r="B1072" s="19" t="str">
        <f t="shared" si="208"/>
        <v/>
      </c>
      <c r="C1072" s="20" t="str">
        <f>IF(ISBLANK('Klanten gegevens'!B999),"",TRIM(PROPER('Klanten gegevens'!B999)))</f>
        <v>Aerts</v>
      </c>
      <c r="D1072" s="19" t="str">
        <f t="shared" si="209"/>
        <v/>
      </c>
      <c r="E1072" s="20" t="str">
        <f>IF(ISBLANK('Klanten gegevens'!C999),"",TRIM(PROPER('Klanten gegevens'!C999)))</f>
        <v>275</v>
      </c>
      <c r="F1072" s="19" t="str">
        <f t="shared" si="210"/>
        <v/>
      </c>
      <c r="G1072" s="19" t="str">
        <f>IF(F1072="double ID",(MATCH(E1072,E1073:$E$3002,0)),"")</f>
        <v/>
      </c>
      <c r="H1072" s="19" t="b">
        <f t="shared" si="211"/>
        <v>0</v>
      </c>
      <c r="I1072" s="20" t="str">
        <f>IF(ISBLANK('Klanten gegevens'!D999),"",TRIM('Klanten gegevens'!D999))</f>
        <v>rudi.aerts9@gmail.com</v>
      </c>
      <c r="J1072" s="19" t="str">
        <f t="shared" si="212"/>
        <v/>
      </c>
      <c r="K1072" s="19" t="str">
        <f>IF(J1072="double email",(MATCH(I1072,I1073:$I$3002,0)),"")</f>
        <v/>
      </c>
      <c r="L1072" s="19" t="b">
        <f t="shared" si="213"/>
        <v>0</v>
      </c>
      <c r="M1072" s="20" t="str">
        <f>IF(ISBLANK('Klanten gegevens'!E999),"",TRIM('Klanten gegevens'!E999))</f>
        <v>ja</v>
      </c>
      <c r="N1072" s="19" t="str">
        <f t="shared" si="214"/>
        <v/>
      </c>
      <c r="Q1072" s="20" t="str">
        <f>IF(ISBLANK('Klanten gegevens'!R999),"",TRIM('Klanten gegevens'!R999))</f>
        <v/>
      </c>
      <c r="R1072" s="19" t="str">
        <f t="shared" si="215"/>
        <v/>
      </c>
      <c r="S1072" s="19" t="str">
        <f t="shared" si="216"/>
        <v/>
      </c>
      <c r="T1072" s="19" t="str">
        <f t="shared" si="217"/>
        <v/>
      </c>
      <c r="U1072" s="19" t="str">
        <f t="shared" si="218"/>
        <v/>
      </c>
      <c r="X1072" s="20" t="str">
        <f>IF(ISBLANK('Klanten gegevens'!S999),"",TRIM('Klanten gegevens'!S999))</f>
        <v/>
      </c>
      <c r="Y1072" s="19" t="str">
        <f t="shared" si="219"/>
        <v/>
      </c>
      <c r="Z1072" s="20" t="str">
        <f>IF(ISBLANK('Klanten gegevens'!T999),"",TRIM('Klanten gegevens'!T999))</f>
        <v/>
      </c>
      <c r="AA1072" s="19" t="str">
        <f t="shared" si="220"/>
        <v/>
      </c>
    </row>
    <row r="1073" spans="1:27" x14ac:dyDescent="0.2">
      <c r="A1073" s="19" t="str">
        <f>IF(ISBLANK('Klanten gegevens'!A1000),"",TRIM(PROPER('Klanten gegevens'!A1000)))</f>
        <v>Rudy</v>
      </c>
      <c r="B1073" s="19" t="str">
        <f t="shared" si="208"/>
        <v/>
      </c>
      <c r="C1073" s="20" t="str">
        <f>IF(ISBLANK('Klanten gegevens'!B1000),"",TRIM(PROPER('Klanten gegevens'!B1000)))</f>
        <v>Lambrix</v>
      </c>
      <c r="D1073" s="19" t="str">
        <f t="shared" si="209"/>
        <v/>
      </c>
      <c r="E1073" s="20" t="str">
        <f>IF(ISBLANK('Klanten gegevens'!C1000),"",TRIM(PROPER('Klanten gegevens'!C1000)))</f>
        <v>1481</v>
      </c>
      <c r="F1073" s="19" t="str">
        <f t="shared" si="210"/>
        <v/>
      </c>
      <c r="G1073" s="19" t="str">
        <f>IF(F1073="double ID",(MATCH(E1073,E1074:$E$3002,0)),"")</f>
        <v/>
      </c>
      <c r="H1073" s="19" t="b">
        <f t="shared" si="211"/>
        <v>0</v>
      </c>
      <c r="I1073" s="20" t="str">
        <f>IF(ISBLANK('Klanten gegevens'!D1000),"",TRIM('Klanten gegevens'!D1000))</f>
        <v>rudy.lambrix@telenet.be</v>
      </c>
      <c r="J1073" s="19" t="str">
        <f t="shared" si="212"/>
        <v/>
      </c>
      <c r="K1073" s="19" t="str">
        <f>IF(J1073="double email",(MATCH(I1073,I1074:$I$3002,0)),"")</f>
        <v/>
      </c>
      <c r="L1073" s="19" t="b">
        <f t="shared" si="213"/>
        <v>0</v>
      </c>
      <c r="M1073" s="20" t="str">
        <f>IF(ISBLANK('Klanten gegevens'!E1000),"",TRIM('Klanten gegevens'!E1000))</f>
        <v>ja</v>
      </c>
      <c r="N1073" s="19" t="str">
        <f t="shared" si="214"/>
        <v/>
      </c>
      <c r="Q1073" s="20" t="str">
        <f>IF(ISBLANK('Klanten gegevens'!R1000),"",TRIM('Klanten gegevens'!R1000))</f>
        <v/>
      </c>
      <c r="R1073" s="19" t="str">
        <f t="shared" si="215"/>
        <v/>
      </c>
      <c r="S1073" s="19" t="str">
        <f t="shared" si="216"/>
        <v/>
      </c>
      <c r="T1073" s="19" t="str">
        <f t="shared" si="217"/>
        <v/>
      </c>
      <c r="U1073" s="19" t="str">
        <f t="shared" si="218"/>
        <v/>
      </c>
      <c r="X1073" s="20" t="str">
        <f>IF(ISBLANK('Klanten gegevens'!S1000),"",TRIM('Klanten gegevens'!S1000))</f>
        <v/>
      </c>
      <c r="Y1073" s="19" t="str">
        <f t="shared" si="219"/>
        <v/>
      </c>
      <c r="Z1073" s="20" t="str">
        <f>IF(ISBLANK('Klanten gegevens'!T1000),"",TRIM('Klanten gegevens'!T1000))</f>
        <v/>
      </c>
      <c r="AA1073" s="19" t="str">
        <f t="shared" si="220"/>
        <v/>
      </c>
    </row>
    <row r="1074" spans="1:27" x14ac:dyDescent="0.2">
      <c r="A1074" s="19" t="str">
        <f>IF(ISBLANK('Klanten gegevens'!A1001),"",TRIM(PROPER('Klanten gegevens'!A1001)))</f>
        <v>Ryan</v>
      </c>
      <c r="B1074" s="19" t="str">
        <f t="shared" si="208"/>
        <v/>
      </c>
      <c r="C1074" s="20" t="str">
        <f>IF(ISBLANK('Klanten gegevens'!B1001),"",TRIM(PROPER('Klanten gegevens'!B1001)))</f>
        <v>Sambo</v>
      </c>
      <c r="D1074" s="19" t="str">
        <f t="shared" si="209"/>
        <v/>
      </c>
      <c r="E1074" s="20" t="str">
        <f>IF(ISBLANK('Klanten gegevens'!C1001),"",TRIM(PROPER('Klanten gegevens'!C1001)))</f>
        <v>1482</v>
      </c>
      <c r="F1074" s="19" t="str">
        <f t="shared" si="210"/>
        <v/>
      </c>
      <c r="G1074" s="19" t="str">
        <f>IF(F1074="double ID",(MATCH(E1074,E1075:$E$3002,0)),"")</f>
        <v/>
      </c>
      <c r="H1074" s="19" t="b">
        <f t="shared" si="211"/>
        <v>0</v>
      </c>
      <c r="I1074" s="20" t="str">
        <f>IF(ISBLANK('Klanten gegevens'!D1001),"",TRIM('Klanten gegevens'!D1001))</f>
        <v>ryan_sambo@hotmail.com</v>
      </c>
      <c r="J1074" s="19" t="str">
        <f t="shared" si="212"/>
        <v/>
      </c>
      <c r="K1074" s="19" t="str">
        <f>IF(J1074="double email",(MATCH(I1074,I1075:$I$3002,0)),"")</f>
        <v/>
      </c>
      <c r="L1074" s="19" t="b">
        <f t="shared" si="213"/>
        <v>0</v>
      </c>
      <c r="M1074" s="20" t="str">
        <f>IF(ISBLANK('Klanten gegevens'!E1001),"",TRIM('Klanten gegevens'!E1001))</f>
        <v>ja</v>
      </c>
      <c r="N1074" s="19" t="str">
        <f t="shared" si="214"/>
        <v/>
      </c>
      <c r="Q1074" s="20" t="str">
        <f>IF(ISBLANK('Klanten gegevens'!R1001),"",TRIM('Klanten gegevens'!R1001))</f>
        <v/>
      </c>
      <c r="R1074" s="19" t="str">
        <f t="shared" si="215"/>
        <v/>
      </c>
      <c r="S1074" s="19" t="str">
        <f t="shared" si="216"/>
        <v/>
      </c>
      <c r="T1074" s="19" t="str">
        <f t="shared" si="217"/>
        <v/>
      </c>
      <c r="U1074" s="19" t="str">
        <f t="shared" si="218"/>
        <v/>
      </c>
      <c r="X1074" s="20" t="str">
        <f>IF(ISBLANK('Klanten gegevens'!S1001),"",TRIM('Klanten gegevens'!S1001))</f>
        <v/>
      </c>
      <c r="Y1074" s="19" t="str">
        <f t="shared" si="219"/>
        <v/>
      </c>
      <c r="Z1074" s="20" t="str">
        <f>IF(ISBLANK('Klanten gegevens'!T1001),"",TRIM('Klanten gegevens'!T1001))</f>
        <v/>
      </c>
      <c r="AA1074" s="19" t="str">
        <f t="shared" si="220"/>
        <v/>
      </c>
    </row>
    <row r="1075" spans="1:27" x14ac:dyDescent="0.2">
      <c r="A1075" s="19" t="str">
        <f>IF(ISBLANK('Klanten gegevens'!A1002),"",TRIM(PROPER('Klanten gegevens'!A1002)))</f>
        <v>Sabine</v>
      </c>
      <c r="B1075" s="19" t="str">
        <f t="shared" si="208"/>
        <v/>
      </c>
      <c r="C1075" s="20" t="str">
        <f>IF(ISBLANK('Klanten gegevens'!B1002),"",TRIM(PROPER('Klanten gegevens'!B1002)))</f>
        <v>Stegen</v>
      </c>
      <c r="D1075" s="19" t="str">
        <f t="shared" si="209"/>
        <v/>
      </c>
      <c r="E1075" s="20" t="str">
        <f>IF(ISBLANK('Klanten gegevens'!C1002),"",TRIM(PROPER('Klanten gegevens'!C1002)))</f>
        <v>212</v>
      </c>
      <c r="F1075" s="19" t="str">
        <f t="shared" si="210"/>
        <v/>
      </c>
      <c r="G1075" s="19" t="str">
        <f>IF(F1075="double ID",(MATCH(E1075,E1076:$E$3002,0)),"")</f>
        <v/>
      </c>
      <c r="H1075" s="19" t="b">
        <f t="shared" si="211"/>
        <v>0</v>
      </c>
      <c r="I1075" s="20" t="str">
        <f>IF(ISBLANK('Klanten gegevens'!D1002),"",TRIM('Klanten gegevens'!D1002))</f>
        <v>sabine.stegen1970@gmail.com</v>
      </c>
      <c r="J1075" s="19" t="str">
        <f t="shared" si="212"/>
        <v/>
      </c>
      <c r="K1075" s="19" t="str">
        <f>IF(J1075="double email",(MATCH(I1075,I1076:$I$3002,0)),"")</f>
        <v/>
      </c>
      <c r="L1075" s="19" t="b">
        <f t="shared" si="213"/>
        <v>0</v>
      </c>
      <c r="M1075" s="20" t="str">
        <f>IF(ISBLANK('Klanten gegevens'!E1002),"",TRIM('Klanten gegevens'!E1002))</f>
        <v>ja</v>
      </c>
      <c r="N1075" s="19" t="str">
        <f t="shared" si="214"/>
        <v/>
      </c>
      <c r="Q1075" s="20" t="str">
        <f>IF(ISBLANK('Klanten gegevens'!R1002),"",TRIM('Klanten gegevens'!R1002))</f>
        <v/>
      </c>
      <c r="R1075" s="19" t="str">
        <f t="shared" si="215"/>
        <v/>
      </c>
      <c r="S1075" s="19" t="str">
        <f t="shared" si="216"/>
        <v/>
      </c>
      <c r="T1075" s="19" t="str">
        <f t="shared" si="217"/>
        <v/>
      </c>
      <c r="U1075" s="19" t="str">
        <f t="shared" si="218"/>
        <v/>
      </c>
      <c r="X1075" s="20" t="str">
        <f>IF(ISBLANK('Klanten gegevens'!S1002),"",TRIM('Klanten gegevens'!S1002))</f>
        <v/>
      </c>
      <c r="Y1075" s="19" t="str">
        <f t="shared" si="219"/>
        <v/>
      </c>
      <c r="Z1075" s="20" t="str">
        <f>IF(ISBLANK('Klanten gegevens'!T1002),"",TRIM('Klanten gegevens'!T1002))</f>
        <v/>
      </c>
      <c r="AA1075" s="19" t="str">
        <f t="shared" si="220"/>
        <v/>
      </c>
    </row>
    <row r="1076" spans="1:27" x14ac:dyDescent="0.2">
      <c r="A1076" s="19" t="str">
        <f>IF(ISBLANK('Klanten gegevens'!A1003),"",TRIM(PROPER('Klanten gegevens'!A1003)))</f>
        <v>Sabrina</v>
      </c>
      <c r="B1076" s="19" t="str">
        <f t="shared" si="208"/>
        <v/>
      </c>
      <c r="C1076" s="20" t="str">
        <f>IF(ISBLANK('Klanten gegevens'!B1003),"",TRIM(PROPER('Klanten gegevens'!B1003)))</f>
        <v>Haex</v>
      </c>
      <c r="D1076" s="19" t="str">
        <f t="shared" si="209"/>
        <v/>
      </c>
      <c r="E1076" s="20" t="str">
        <f>IF(ISBLANK('Klanten gegevens'!C1003),"",TRIM(PROPER('Klanten gegevens'!C1003)))</f>
        <v>670</v>
      </c>
      <c r="F1076" s="19" t="str">
        <f t="shared" si="210"/>
        <v/>
      </c>
      <c r="G1076" s="19" t="str">
        <f>IF(F1076="double ID",(MATCH(E1076,E1077:$E$3002,0)),"")</f>
        <v/>
      </c>
      <c r="H1076" s="19" t="b">
        <f t="shared" si="211"/>
        <v>0</v>
      </c>
      <c r="I1076" s="20" t="str">
        <f>IF(ISBLANK('Klanten gegevens'!D1003),"",TRIM('Klanten gegevens'!D1003))</f>
        <v>sabrina.haex@hotmail.be</v>
      </c>
      <c r="J1076" s="19" t="str">
        <f t="shared" si="212"/>
        <v/>
      </c>
      <c r="K1076" s="19" t="str">
        <f>IF(J1076="double email",(MATCH(I1076,I1077:$I$3002,0)),"")</f>
        <v/>
      </c>
      <c r="L1076" s="19" t="b">
        <f t="shared" si="213"/>
        <v>0</v>
      </c>
      <c r="M1076" s="20" t="str">
        <f>IF(ISBLANK('Klanten gegevens'!E1003),"",TRIM('Klanten gegevens'!E1003))</f>
        <v>ja</v>
      </c>
      <c r="N1076" s="19" t="str">
        <f t="shared" si="214"/>
        <v/>
      </c>
      <c r="Q1076" s="20" t="str">
        <f>IF(ISBLANK('Klanten gegevens'!R1003),"",TRIM('Klanten gegevens'!R1003))</f>
        <v/>
      </c>
      <c r="R1076" s="19" t="str">
        <f t="shared" si="215"/>
        <v/>
      </c>
      <c r="S1076" s="19" t="str">
        <f t="shared" si="216"/>
        <v/>
      </c>
      <c r="T1076" s="19" t="str">
        <f t="shared" si="217"/>
        <v/>
      </c>
      <c r="U1076" s="19" t="str">
        <f t="shared" si="218"/>
        <v/>
      </c>
      <c r="X1076" s="20" t="str">
        <f>IF(ISBLANK('Klanten gegevens'!S1003),"",TRIM('Klanten gegevens'!S1003))</f>
        <v/>
      </c>
      <c r="Y1076" s="19" t="str">
        <f t="shared" si="219"/>
        <v/>
      </c>
      <c r="Z1076" s="20" t="str">
        <f>IF(ISBLANK('Klanten gegevens'!T1003),"",TRIM('Klanten gegevens'!T1003))</f>
        <v/>
      </c>
      <c r="AA1076" s="19" t="str">
        <f t="shared" si="220"/>
        <v/>
      </c>
    </row>
    <row r="1077" spans="1:27" x14ac:dyDescent="0.2">
      <c r="A1077" s="19" t="str">
        <f>IF(ISBLANK('Klanten gegevens'!A1004),"",TRIM(PROPER('Klanten gegevens'!A1004)))</f>
        <v>Sacha</v>
      </c>
      <c r="B1077" s="19" t="str">
        <f t="shared" si="208"/>
        <v/>
      </c>
      <c r="C1077" s="20" t="str">
        <f>IF(ISBLANK('Klanten gegevens'!B1004),"",TRIM(PROPER('Klanten gegevens'!B1004)))</f>
        <v>Senten</v>
      </c>
      <c r="D1077" s="19" t="str">
        <f t="shared" si="209"/>
        <v/>
      </c>
      <c r="E1077" s="20" t="str">
        <f>IF(ISBLANK('Klanten gegevens'!C1004),"",TRIM(PROPER('Klanten gegevens'!C1004)))</f>
        <v>198</v>
      </c>
      <c r="F1077" s="19" t="str">
        <f t="shared" si="210"/>
        <v/>
      </c>
      <c r="G1077" s="19" t="str">
        <f>IF(F1077="double ID",(MATCH(E1077,E1078:$E$3002,0)),"")</f>
        <v/>
      </c>
      <c r="H1077" s="19" t="b">
        <f t="shared" si="211"/>
        <v>0</v>
      </c>
      <c r="I1077" s="20" t="str">
        <f>IF(ISBLANK('Klanten gegevens'!D1004),"",TRIM('Klanten gegevens'!D1004))</f>
        <v>sachasenten@gmail.com</v>
      </c>
      <c r="J1077" s="19" t="str">
        <f t="shared" si="212"/>
        <v/>
      </c>
      <c r="K1077" s="19" t="str">
        <f>IF(J1077="double email",(MATCH(I1077,I1078:$I$3002,0)),"")</f>
        <v/>
      </c>
      <c r="L1077" s="19" t="b">
        <f t="shared" si="213"/>
        <v>0</v>
      </c>
      <c r="M1077" s="20" t="str">
        <f>IF(ISBLANK('Klanten gegevens'!E1004),"",TRIM('Klanten gegevens'!E1004))</f>
        <v>ja</v>
      </c>
      <c r="N1077" s="19" t="str">
        <f t="shared" si="214"/>
        <v/>
      </c>
      <c r="Q1077" s="20" t="str">
        <f>IF(ISBLANK('Klanten gegevens'!R1004),"",TRIM('Klanten gegevens'!R1004))</f>
        <v/>
      </c>
      <c r="R1077" s="19" t="str">
        <f t="shared" si="215"/>
        <v/>
      </c>
      <c r="S1077" s="19" t="str">
        <f t="shared" si="216"/>
        <v/>
      </c>
      <c r="T1077" s="19" t="str">
        <f t="shared" si="217"/>
        <v/>
      </c>
      <c r="U1077" s="19" t="str">
        <f t="shared" si="218"/>
        <v/>
      </c>
      <c r="X1077" s="20" t="str">
        <f>IF(ISBLANK('Klanten gegevens'!S1004),"",TRIM('Klanten gegevens'!S1004))</f>
        <v/>
      </c>
      <c r="Y1077" s="19" t="str">
        <f t="shared" si="219"/>
        <v/>
      </c>
      <c r="Z1077" s="20" t="str">
        <f>IF(ISBLANK('Klanten gegevens'!T1004),"",TRIM('Klanten gegevens'!T1004))</f>
        <v/>
      </c>
      <c r="AA1077" s="19" t="str">
        <f t="shared" si="220"/>
        <v/>
      </c>
    </row>
    <row r="1078" spans="1:27" x14ac:dyDescent="0.2">
      <c r="A1078" s="19" t="str">
        <f>IF(ISBLANK('Klanten gegevens'!A1005),"",TRIM(PROPER('Klanten gegevens'!A1005)))</f>
        <v>Safae</v>
      </c>
      <c r="B1078" s="19" t="str">
        <f t="shared" si="208"/>
        <v/>
      </c>
      <c r="C1078" s="20" t="str">
        <f>IF(ISBLANK('Klanten gegevens'!B1005),"",TRIM(PROPER('Klanten gegevens'!B1005)))</f>
        <v>Eddaoudi</v>
      </c>
      <c r="D1078" s="19" t="str">
        <f t="shared" si="209"/>
        <v/>
      </c>
      <c r="E1078" s="20" t="str">
        <f>IF(ISBLANK('Klanten gegevens'!C1005),"",TRIM(PROPER('Klanten gegevens'!C1005)))</f>
        <v>554</v>
      </c>
      <c r="F1078" s="19" t="str">
        <f t="shared" si="210"/>
        <v/>
      </c>
      <c r="G1078" s="19" t="str">
        <f>IF(F1078="double ID",(MATCH(E1078,E1079:$E$3002,0)),"")</f>
        <v/>
      </c>
      <c r="H1078" s="19" t="b">
        <f t="shared" si="211"/>
        <v>0</v>
      </c>
      <c r="I1078" s="20" t="str">
        <f>IF(ISBLANK('Klanten gegevens'!D1005),"",TRIM('Klanten gegevens'!D1005))</f>
        <v>eddaoudisafae@gmail.com</v>
      </c>
      <c r="J1078" s="19" t="str">
        <f t="shared" si="212"/>
        <v/>
      </c>
      <c r="K1078" s="19" t="str">
        <f>IF(J1078="double email",(MATCH(I1078,I1079:$I$3002,0)),"")</f>
        <v/>
      </c>
      <c r="L1078" s="19" t="b">
        <f t="shared" si="213"/>
        <v>0</v>
      </c>
      <c r="M1078" s="20" t="str">
        <f>IF(ISBLANK('Klanten gegevens'!E1005),"",TRIM('Klanten gegevens'!E1005))</f>
        <v>ja</v>
      </c>
      <c r="N1078" s="19" t="str">
        <f t="shared" si="214"/>
        <v/>
      </c>
      <c r="Q1078" s="20" t="str">
        <f>IF(ISBLANK('Klanten gegevens'!R1005),"",TRIM('Klanten gegevens'!R1005))</f>
        <v/>
      </c>
      <c r="R1078" s="19" t="str">
        <f t="shared" si="215"/>
        <v/>
      </c>
      <c r="S1078" s="19" t="str">
        <f t="shared" si="216"/>
        <v/>
      </c>
      <c r="T1078" s="19" t="str">
        <f t="shared" si="217"/>
        <v/>
      </c>
      <c r="U1078" s="19" t="str">
        <f t="shared" si="218"/>
        <v/>
      </c>
      <c r="X1078" s="20" t="str">
        <f>IF(ISBLANK('Klanten gegevens'!S1005),"",TRIM('Klanten gegevens'!S1005))</f>
        <v/>
      </c>
      <c r="Y1078" s="19" t="str">
        <f t="shared" si="219"/>
        <v/>
      </c>
      <c r="Z1078" s="20" t="str">
        <f>IF(ISBLANK('Klanten gegevens'!T1005),"",TRIM('Klanten gegevens'!T1005))</f>
        <v/>
      </c>
      <c r="AA1078" s="19" t="str">
        <f t="shared" si="220"/>
        <v/>
      </c>
    </row>
    <row r="1079" spans="1:27" x14ac:dyDescent="0.2">
      <c r="A1079" s="19" t="str">
        <f>IF(ISBLANK('Klanten gegevens'!A1006),"",TRIM(PROPER('Klanten gegevens'!A1006)))</f>
        <v>Saida</v>
      </c>
      <c r="B1079" s="19" t="str">
        <f t="shared" si="208"/>
        <v/>
      </c>
      <c r="C1079" s="20" t="str">
        <f>IF(ISBLANK('Klanten gegevens'!B1006),"",TRIM(PROPER('Klanten gegevens'!B1006)))</f>
        <v>Van Der Auweraert</v>
      </c>
      <c r="D1079" s="19" t="str">
        <f t="shared" si="209"/>
        <v/>
      </c>
      <c r="E1079" s="20" t="str">
        <f>IF(ISBLANK('Klanten gegevens'!C1006),"",TRIM(PROPER('Klanten gegevens'!C1006)))</f>
        <v>1483</v>
      </c>
      <c r="F1079" s="19" t="str">
        <f t="shared" si="210"/>
        <v/>
      </c>
      <c r="G1079" s="19" t="str">
        <f>IF(F1079="double ID",(MATCH(E1079,E1080:$E$3002,0)),"")</f>
        <v/>
      </c>
      <c r="H1079" s="19" t="b">
        <f t="shared" si="211"/>
        <v>0</v>
      </c>
      <c r="I1079" s="20" t="str">
        <f>IF(ISBLANK('Klanten gegevens'!D1006),"",TRIM('Klanten gegevens'!D1006))</f>
        <v>saida.vdauweraert@gmail.com</v>
      </c>
      <c r="J1079" s="19" t="str">
        <f t="shared" si="212"/>
        <v/>
      </c>
      <c r="K1079" s="19" t="str">
        <f>IF(J1079="double email",(MATCH(I1079,I1080:$I$3002,0)),"")</f>
        <v/>
      </c>
      <c r="L1079" s="19" t="b">
        <f t="shared" si="213"/>
        <v>0</v>
      </c>
      <c r="M1079" s="20" t="str">
        <f>IF(ISBLANK('Klanten gegevens'!E1006),"",TRIM('Klanten gegevens'!E1006))</f>
        <v>ja</v>
      </c>
      <c r="N1079" s="19" t="str">
        <f t="shared" si="214"/>
        <v/>
      </c>
      <c r="Q1079" s="20" t="str">
        <f>IF(ISBLANK('Klanten gegevens'!R1006),"",TRIM('Klanten gegevens'!R1006))</f>
        <v/>
      </c>
      <c r="R1079" s="19" t="str">
        <f t="shared" si="215"/>
        <v/>
      </c>
      <c r="S1079" s="19" t="str">
        <f t="shared" si="216"/>
        <v/>
      </c>
      <c r="T1079" s="19" t="str">
        <f t="shared" si="217"/>
        <v/>
      </c>
      <c r="U1079" s="19" t="str">
        <f t="shared" si="218"/>
        <v/>
      </c>
      <c r="X1079" s="20" t="str">
        <f>IF(ISBLANK('Klanten gegevens'!S1006),"",TRIM('Klanten gegevens'!S1006))</f>
        <v/>
      </c>
      <c r="Y1079" s="19" t="str">
        <f t="shared" si="219"/>
        <v/>
      </c>
      <c r="Z1079" s="20" t="str">
        <f>IF(ISBLANK('Klanten gegevens'!T1006),"",TRIM('Klanten gegevens'!T1006))</f>
        <v/>
      </c>
      <c r="AA1079" s="19" t="str">
        <f t="shared" si="220"/>
        <v/>
      </c>
    </row>
    <row r="1080" spans="1:27" x14ac:dyDescent="0.2">
      <c r="A1080" s="19" t="str">
        <f>IF(ISBLANK('Klanten gegevens'!A1007),"",TRIM(PROPER('Klanten gegevens'!A1007)))</f>
        <v>Salvatore</v>
      </c>
      <c r="B1080" s="19" t="str">
        <f t="shared" si="208"/>
        <v/>
      </c>
      <c r="C1080" s="20" t="str">
        <f>IF(ISBLANK('Klanten gegevens'!B1007),"",TRIM(PROPER('Klanten gegevens'!B1007)))</f>
        <v>Scaletta</v>
      </c>
      <c r="D1080" s="19" t="str">
        <f t="shared" si="209"/>
        <v/>
      </c>
      <c r="E1080" s="20" t="str">
        <f>IF(ISBLANK('Klanten gegevens'!C1007),"",TRIM(PROPER('Klanten gegevens'!C1007)))</f>
        <v>1484</v>
      </c>
      <c r="F1080" s="19" t="str">
        <f t="shared" si="210"/>
        <v/>
      </c>
      <c r="G1080" s="19" t="str">
        <f>IF(F1080="double ID",(MATCH(E1080,E1081:$E$3002,0)),"")</f>
        <v/>
      </c>
      <c r="H1080" s="19" t="b">
        <f t="shared" si="211"/>
        <v>0</v>
      </c>
      <c r="I1080" s="20" t="str">
        <f>IF(ISBLANK('Klanten gegevens'!D1007),"",TRIM('Klanten gegevens'!D1007))</f>
        <v>scalettasalvatore1@gmail.com</v>
      </c>
      <c r="J1080" s="19" t="str">
        <f t="shared" si="212"/>
        <v/>
      </c>
      <c r="K1080" s="19" t="str">
        <f>IF(J1080="double email",(MATCH(I1080,I1081:$I$3002,0)),"")</f>
        <v/>
      </c>
      <c r="L1080" s="19" t="b">
        <f t="shared" si="213"/>
        <v>0</v>
      </c>
      <c r="M1080" s="20" t="str">
        <f>IF(ISBLANK('Klanten gegevens'!E1007),"",TRIM('Klanten gegevens'!E1007))</f>
        <v>ja</v>
      </c>
      <c r="N1080" s="19" t="str">
        <f t="shared" si="214"/>
        <v/>
      </c>
      <c r="Q1080" s="20" t="str">
        <f>IF(ISBLANK('Klanten gegevens'!R1007),"",TRIM('Klanten gegevens'!R1007))</f>
        <v/>
      </c>
      <c r="R1080" s="19" t="str">
        <f t="shared" si="215"/>
        <v/>
      </c>
      <c r="S1080" s="19" t="str">
        <f t="shared" si="216"/>
        <v/>
      </c>
      <c r="T1080" s="19" t="str">
        <f t="shared" si="217"/>
        <v/>
      </c>
      <c r="U1080" s="19" t="str">
        <f t="shared" si="218"/>
        <v/>
      </c>
      <c r="X1080" s="20" t="str">
        <f>IF(ISBLANK('Klanten gegevens'!S1007),"",TRIM('Klanten gegevens'!S1007))</f>
        <v/>
      </c>
      <c r="Y1080" s="19" t="str">
        <f t="shared" si="219"/>
        <v/>
      </c>
      <c r="Z1080" s="20" t="str">
        <f>IF(ISBLANK('Klanten gegevens'!T1007),"",TRIM('Klanten gegevens'!T1007))</f>
        <v/>
      </c>
      <c r="AA1080" s="19" t="str">
        <f t="shared" si="220"/>
        <v/>
      </c>
    </row>
    <row r="1081" spans="1:27" x14ac:dyDescent="0.2">
      <c r="A1081" s="19" t="str">
        <f>IF(ISBLANK('Klanten gegevens'!A1008),"",TRIM(PROPER('Klanten gegevens'!A1008)))</f>
        <v>Sam</v>
      </c>
      <c r="B1081" s="19" t="str">
        <f t="shared" si="208"/>
        <v/>
      </c>
      <c r="C1081" s="20" t="str">
        <f>IF(ISBLANK('Klanten gegevens'!B1008),"",TRIM(PROPER('Klanten gegevens'!B1008)))</f>
        <v>Abbasi</v>
      </c>
      <c r="D1081" s="19" t="str">
        <f t="shared" si="209"/>
        <v/>
      </c>
      <c r="E1081" s="20" t="str">
        <f>IF(ISBLANK('Klanten gegevens'!C1008),"",TRIM(PROPER('Klanten gegevens'!C1008)))</f>
        <v>266</v>
      </c>
      <c r="F1081" s="19" t="str">
        <f t="shared" si="210"/>
        <v/>
      </c>
      <c r="G1081" s="19" t="str">
        <f>IF(F1081="double ID",(MATCH(E1081,E1082:$E$3002,0)),"")</f>
        <v/>
      </c>
      <c r="H1081" s="19" t="b">
        <f t="shared" si="211"/>
        <v>0</v>
      </c>
      <c r="I1081" s="20" t="str">
        <f>IF(ISBLANK('Klanten gegevens'!D1008),"",TRIM('Klanten gegevens'!D1008))</f>
        <v>Schwarzboy@yahoo.com</v>
      </c>
      <c r="J1081" s="19" t="str">
        <f t="shared" si="212"/>
        <v/>
      </c>
      <c r="K1081" s="19" t="str">
        <f>IF(J1081="double email",(MATCH(I1081,I1082:$I$3002,0)),"")</f>
        <v/>
      </c>
      <c r="L1081" s="19" t="b">
        <f t="shared" si="213"/>
        <v>0</v>
      </c>
      <c r="M1081" s="20" t="str">
        <f>IF(ISBLANK('Klanten gegevens'!E1008),"",TRIM('Klanten gegevens'!E1008))</f>
        <v>ja</v>
      </c>
      <c r="N1081" s="19" t="str">
        <f t="shared" si="214"/>
        <v/>
      </c>
      <c r="Q1081" s="20" t="str">
        <f>IF(ISBLANK('Klanten gegevens'!R1008),"",TRIM('Klanten gegevens'!R1008))</f>
        <v/>
      </c>
      <c r="R1081" s="19" t="str">
        <f t="shared" si="215"/>
        <v/>
      </c>
      <c r="S1081" s="19" t="str">
        <f t="shared" si="216"/>
        <v/>
      </c>
      <c r="T1081" s="19" t="str">
        <f t="shared" si="217"/>
        <v/>
      </c>
      <c r="U1081" s="19" t="str">
        <f t="shared" si="218"/>
        <v/>
      </c>
      <c r="X1081" s="20" t="str">
        <f>IF(ISBLANK('Klanten gegevens'!S1008),"",TRIM('Klanten gegevens'!S1008))</f>
        <v/>
      </c>
      <c r="Y1081" s="19" t="str">
        <f t="shared" si="219"/>
        <v/>
      </c>
      <c r="Z1081" s="20" t="str">
        <f>IF(ISBLANK('Klanten gegevens'!T1008),"",TRIM('Klanten gegevens'!T1008))</f>
        <v/>
      </c>
      <c r="AA1081" s="19" t="str">
        <f t="shared" si="220"/>
        <v/>
      </c>
    </row>
    <row r="1082" spans="1:27" x14ac:dyDescent="0.2">
      <c r="A1082" s="19" t="e">
        <f>IF(ISBLANK('Klanten gegevens'!#REF!),"",TRIM(PROPER('Klanten gegevens'!#REF!)))</f>
        <v>#REF!</v>
      </c>
      <c r="B1082" s="19" t="e">
        <f t="shared" si="208"/>
        <v>#REF!</v>
      </c>
      <c r="C1082" s="20" t="e">
        <f>IF(ISBLANK('Klanten gegevens'!#REF!),"",TRIM(PROPER('Klanten gegevens'!#REF!)))</f>
        <v>#REF!</v>
      </c>
      <c r="D1082" s="19" t="e">
        <f t="shared" si="209"/>
        <v>#REF!</v>
      </c>
      <c r="E1082" s="20" t="e">
        <f>IF(ISBLANK('Klanten gegevens'!#REF!),"",TRIM(PROPER('Klanten gegevens'!#REF!)))</f>
        <v>#REF!</v>
      </c>
      <c r="F1082" s="19" t="e">
        <f t="shared" si="210"/>
        <v>#REF!</v>
      </c>
      <c r="G1082" s="19" t="e">
        <f>IF(F1082="double ID",(MATCH(E1082,E1083:$E$3002,0)),"")</f>
        <v>#REF!</v>
      </c>
      <c r="H1082" s="19" t="b">
        <f t="shared" si="211"/>
        <v>0</v>
      </c>
      <c r="I1082" s="20" t="e">
        <f>IF(ISBLANK('Klanten gegevens'!#REF!),"",TRIM('Klanten gegevens'!#REF!))</f>
        <v>#REF!</v>
      </c>
      <c r="J1082" s="19" t="e">
        <f t="shared" si="212"/>
        <v>#REF!</v>
      </c>
      <c r="K1082" s="19" t="e">
        <f>IF(J1082="double email",(MATCH(I1082,I1083:$I$3002,0)),"")</f>
        <v>#REF!</v>
      </c>
      <c r="L1082" s="19" t="b">
        <f t="shared" si="213"/>
        <v>0</v>
      </c>
      <c r="M1082" s="20" t="e">
        <f>IF(ISBLANK('Klanten gegevens'!#REF!),"",TRIM('Klanten gegevens'!#REF!))</f>
        <v>#REF!</v>
      </c>
      <c r="N1082" s="19" t="e">
        <f t="shared" si="214"/>
        <v>#REF!</v>
      </c>
      <c r="Q1082" s="20" t="e">
        <f>IF(ISBLANK('Klanten gegevens'!#REF!),"",TRIM('Klanten gegevens'!#REF!))</f>
        <v>#REF!</v>
      </c>
      <c r="R1082" s="19" t="e">
        <f t="shared" si="215"/>
        <v>#REF!</v>
      </c>
      <c r="S1082" s="19" t="e">
        <f t="shared" si="216"/>
        <v>#REF!</v>
      </c>
      <c r="T1082" s="19" t="e">
        <f t="shared" si="217"/>
        <v>#REF!</v>
      </c>
      <c r="U1082" s="19" t="e">
        <f t="shared" si="218"/>
        <v>#REF!</v>
      </c>
      <c r="X1082" s="20" t="e">
        <f>IF(ISBLANK('Klanten gegevens'!#REF!),"",TRIM('Klanten gegevens'!#REF!))</f>
        <v>#REF!</v>
      </c>
      <c r="Y1082" s="19" t="e">
        <f t="shared" si="219"/>
        <v>#REF!</v>
      </c>
      <c r="Z1082" s="20" t="e">
        <f>IF(ISBLANK('Klanten gegevens'!#REF!),"",TRIM('Klanten gegevens'!#REF!))</f>
        <v>#REF!</v>
      </c>
      <c r="AA1082" s="19" t="e">
        <f t="shared" si="220"/>
        <v>#REF!</v>
      </c>
    </row>
    <row r="1083" spans="1:27" x14ac:dyDescent="0.2">
      <c r="A1083" s="19" t="str">
        <f>IF(ISBLANK('Klanten gegevens'!A1009),"",TRIM(PROPER('Klanten gegevens'!A1009)))</f>
        <v>Samira</v>
      </c>
      <c r="B1083" s="19" t="str">
        <f t="shared" si="208"/>
        <v/>
      </c>
      <c r="C1083" s="20" t="str">
        <f>IF(ISBLANK('Klanten gegevens'!B1009),"",TRIM(PROPER('Klanten gegevens'!B1009)))</f>
        <v>Babel</v>
      </c>
      <c r="D1083" s="19" t="str">
        <f t="shared" si="209"/>
        <v/>
      </c>
      <c r="E1083" s="20" t="str">
        <f>IF(ISBLANK('Klanten gegevens'!C1009),"",TRIM(PROPER('Klanten gegevens'!C1009)))</f>
        <v>309</v>
      </c>
      <c r="F1083" s="19" t="str">
        <f t="shared" si="210"/>
        <v/>
      </c>
      <c r="G1083" s="19" t="str">
        <f>IF(F1083="double ID",(MATCH(E1083,E1084:$E$3002,0)),"")</f>
        <v/>
      </c>
      <c r="H1083" s="19" t="b">
        <f t="shared" si="211"/>
        <v>0</v>
      </c>
      <c r="I1083" s="20" t="str">
        <f>IF(ISBLANK('Klanten gegevens'!D1009),"",TRIM('Klanten gegevens'!D1009))</f>
        <v>samira.babel@gmail.com</v>
      </c>
      <c r="J1083" s="19" t="str">
        <f t="shared" si="212"/>
        <v/>
      </c>
      <c r="K1083" s="19" t="str">
        <f>IF(J1083="double email",(MATCH(I1083,I1084:$I$3002,0)),"")</f>
        <v/>
      </c>
      <c r="L1083" s="19" t="b">
        <f t="shared" si="213"/>
        <v>0</v>
      </c>
      <c r="M1083" s="20" t="str">
        <f>IF(ISBLANK('Klanten gegevens'!E1009),"",TRIM('Klanten gegevens'!E1009))</f>
        <v>ja</v>
      </c>
      <c r="N1083" s="19" t="str">
        <f t="shared" si="214"/>
        <v/>
      </c>
      <c r="Q1083" s="20" t="str">
        <f>IF(ISBLANK('Klanten gegevens'!R1009),"",TRIM('Klanten gegevens'!R1009))</f>
        <v/>
      </c>
      <c r="R1083" s="19" t="str">
        <f t="shared" si="215"/>
        <v/>
      </c>
      <c r="S1083" s="19" t="str">
        <f t="shared" si="216"/>
        <v/>
      </c>
      <c r="T1083" s="19" t="str">
        <f t="shared" si="217"/>
        <v/>
      </c>
      <c r="U1083" s="19" t="str">
        <f t="shared" si="218"/>
        <v/>
      </c>
      <c r="X1083" s="20" t="str">
        <f>IF(ISBLANK('Klanten gegevens'!S1009),"",TRIM('Klanten gegevens'!S1009))</f>
        <v/>
      </c>
      <c r="Y1083" s="19" t="str">
        <f t="shared" si="219"/>
        <v/>
      </c>
      <c r="Z1083" s="20" t="str">
        <f>IF(ISBLANK('Klanten gegevens'!T1009),"",TRIM('Klanten gegevens'!T1009))</f>
        <v/>
      </c>
      <c r="AA1083" s="19" t="str">
        <f t="shared" si="220"/>
        <v/>
      </c>
    </row>
    <row r="1084" spans="1:27" x14ac:dyDescent="0.2">
      <c r="A1084" s="19" t="str">
        <f>IF(ISBLANK('Klanten gegevens'!A1010),"",TRIM(PROPER('Klanten gegevens'!A1010)))</f>
        <v>Samira</v>
      </c>
      <c r="B1084" s="19" t="str">
        <f t="shared" si="208"/>
        <v/>
      </c>
      <c r="C1084" s="20" t="str">
        <f>IF(ISBLANK('Klanten gegevens'!B1010),"",TRIM(PROPER('Klanten gegevens'!B1010)))</f>
        <v>Peters</v>
      </c>
      <c r="D1084" s="19" t="str">
        <f t="shared" si="209"/>
        <v/>
      </c>
      <c r="E1084" s="20" t="str">
        <f>IF(ISBLANK('Klanten gegevens'!C1010),"",TRIM(PROPER('Klanten gegevens'!C1010)))</f>
        <v>1486</v>
      </c>
      <c r="F1084" s="19" t="str">
        <f t="shared" si="210"/>
        <v/>
      </c>
      <c r="G1084" s="19" t="str">
        <f>IF(F1084="double ID",(MATCH(E1084,E1085:$E$3002,0)),"")</f>
        <v/>
      </c>
      <c r="H1084" s="19" t="b">
        <f t="shared" si="211"/>
        <v>0</v>
      </c>
      <c r="I1084" s="20" t="str">
        <f>IF(ISBLANK('Klanten gegevens'!D1010),"",TRIM('Klanten gegevens'!D1010))</f>
        <v>samiraa.-xx@hotmail.com</v>
      </c>
      <c r="J1084" s="19" t="str">
        <f t="shared" si="212"/>
        <v/>
      </c>
      <c r="K1084" s="19" t="str">
        <f>IF(J1084="double email",(MATCH(I1084,I1085:$I$3002,0)),"")</f>
        <v/>
      </c>
      <c r="L1084" s="19" t="b">
        <f t="shared" si="213"/>
        <v>0</v>
      </c>
      <c r="M1084" s="20" t="str">
        <f>IF(ISBLANK('Klanten gegevens'!E1010),"",TRIM('Klanten gegevens'!E1010))</f>
        <v>ja</v>
      </c>
      <c r="N1084" s="19" t="str">
        <f t="shared" si="214"/>
        <v/>
      </c>
      <c r="Q1084" s="20" t="str">
        <f>IF(ISBLANK('Klanten gegevens'!R1010),"",TRIM('Klanten gegevens'!R1010))</f>
        <v/>
      </c>
      <c r="R1084" s="19" t="str">
        <f t="shared" si="215"/>
        <v/>
      </c>
      <c r="S1084" s="19" t="str">
        <f t="shared" si="216"/>
        <v/>
      </c>
      <c r="T1084" s="19" t="str">
        <f t="shared" si="217"/>
        <v/>
      </c>
      <c r="U1084" s="19" t="str">
        <f t="shared" si="218"/>
        <v/>
      </c>
      <c r="X1084" s="20" t="str">
        <f>IF(ISBLANK('Klanten gegevens'!S1010),"",TRIM('Klanten gegevens'!S1010))</f>
        <v/>
      </c>
      <c r="Y1084" s="19" t="str">
        <f t="shared" si="219"/>
        <v/>
      </c>
      <c r="Z1084" s="20" t="str">
        <f>IF(ISBLANK('Klanten gegevens'!T1010),"",TRIM('Klanten gegevens'!T1010))</f>
        <v/>
      </c>
      <c r="AA1084" s="19" t="str">
        <f t="shared" si="220"/>
        <v/>
      </c>
    </row>
    <row r="1085" spans="1:27" x14ac:dyDescent="0.2">
      <c r="A1085" s="19" t="str">
        <f>IF(ISBLANK('Klanten gegevens'!A1011),"",TRIM(PROPER('Klanten gegevens'!A1011)))</f>
        <v>Sammy</v>
      </c>
      <c r="B1085" s="19" t="str">
        <f t="shared" si="208"/>
        <v/>
      </c>
      <c r="C1085" s="20" t="str">
        <f>IF(ISBLANK('Klanten gegevens'!B1011),"",TRIM(PROPER('Klanten gegevens'!B1011)))</f>
        <v>Ropers</v>
      </c>
      <c r="D1085" s="19" t="str">
        <f t="shared" si="209"/>
        <v/>
      </c>
      <c r="E1085" s="20" t="str">
        <f>IF(ISBLANK('Klanten gegevens'!C1011),"",TRIM(PROPER('Klanten gegevens'!C1011)))</f>
        <v>1487</v>
      </c>
      <c r="F1085" s="19" t="str">
        <f t="shared" si="210"/>
        <v/>
      </c>
      <c r="G1085" s="19" t="str">
        <f>IF(F1085="double ID",(MATCH(E1085,E1086:$E$3002,0)),"")</f>
        <v/>
      </c>
      <c r="H1085" s="19" t="b">
        <f t="shared" si="211"/>
        <v>0</v>
      </c>
      <c r="I1085" s="20" t="str">
        <f>IF(ISBLANK('Klanten gegevens'!D1011),"",TRIM('Klanten gegevens'!D1011))</f>
        <v>Sammyropers@hotmail.com</v>
      </c>
      <c r="J1085" s="19" t="str">
        <f t="shared" si="212"/>
        <v/>
      </c>
      <c r="K1085" s="19" t="str">
        <f>IF(J1085="double email",(MATCH(I1085,I1086:$I$3002,0)),"")</f>
        <v/>
      </c>
      <c r="L1085" s="19" t="b">
        <f t="shared" si="213"/>
        <v>0</v>
      </c>
      <c r="M1085" s="20" t="str">
        <f>IF(ISBLANK('Klanten gegevens'!E1011),"",TRIM('Klanten gegevens'!E1011))</f>
        <v>ja</v>
      </c>
      <c r="N1085" s="19" t="str">
        <f t="shared" si="214"/>
        <v/>
      </c>
      <c r="Q1085" s="20" t="str">
        <f>IF(ISBLANK('Klanten gegevens'!R1011),"",TRIM('Klanten gegevens'!R1011))</f>
        <v/>
      </c>
      <c r="R1085" s="19" t="str">
        <f t="shared" si="215"/>
        <v/>
      </c>
      <c r="S1085" s="19" t="str">
        <f t="shared" si="216"/>
        <v/>
      </c>
      <c r="T1085" s="19" t="str">
        <f t="shared" si="217"/>
        <v/>
      </c>
      <c r="U1085" s="19" t="str">
        <f t="shared" si="218"/>
        <v/>
      </c>
      <c r="X1085" s="20" t="str">
        <f>IF(ISBLANK('Klanten gegevens'!S1011),"",TRIM('Klanten gegevens'!S1011))</f>
        <v/>
      </c>
      <c r="Y1085" s="19" t="str">
        <f t="shared" si="219"/>
        <v/>
      </c>
      <c r="Z1085" s="20" t="str">
        <f>IF(ISBLANK('Klanten gegevens'!T1011),"",TRIM('Klanten gegevens'!T1011))</f>
        <v/>
      </c>
      <c r="AA1085" s="19" t="str">
        <f t="shared" si="220"/>
        <v/>
      </c>
    </row>
    <row r="1086" spans="1:27" x14ac:dyDescent="0.2">
      <c r="A1086" s="19" t="str">
        <f>IF(ISBLANK('Klanten gegevens'!A1012),"",TRIM(PROPER('Klanten gegevens'!A1012)))</f>
        <v>Samuel Jesus</v>
      </c>
      <c r="B1086" s="19" t="str">
        <f t="shared" si="208"/>
        <v/>
      </c>
      <c r="C1086" s="20" t="str">
        <f>IF(ISBLANK('Klanten gegevens'!B1012),"",TRIM(PROPER('Klanten gegevens'!B1012)))</f>
        <v>Luchsinger Morcelle</v>
      </c>
      <c r="D1086" s="19" t="str">
        <f t="shared" si="209"/>
        <v/>
      </c>
      <c r="E1086" s="20" t="str">
        <f>IF(ISBLANK('Klanten gegevens'!C1012),"",TRIM(PROPER('Klanten gegevens'!C1012)))</f>
        <v>1488</v>
      </c>
      <c r="F1086" s="19" t="str">
        <f t="shared" si="210"/>
        <v/>
      </c>
      <c r="G1086" s="19" t="str">
        <f>IF(F1086="double ID",(MATCH(E1086,E1087:$E$3002,0)),"")</f>
        <v/>
      </c>
      <c r="H1086" s="19" t="b">
        <f t="shared" si="211"/>
        <v>0</v>
      </c>
      <c r="I1086" s="20" t="str">
        <f>IF(ISBLANK('Klanten gegevens'!D1012),"",TRIM('Klanten gegevens'!D1012))</f>
        <v>s_luchsingerm@outlook.com</v>
      </c>
      <c r="J1086" s="19" t="str">
        <f t="shared" si="212"/>
        <v/>
      </c>
      <c r="K1086" s="19" t="str">
        <f>IF(J1086="double email",(MATCH(I1086,I1087:$I$3002,0)),"")</f>
        <v/>
      </c>
      <c r="L1086" s="19" t="b">
        <f t="shared" si="213"/>
        <v>0</v>
      </c>
      <c r="M1086" s="20" t="str">
        <f>IF(ISBLANK('Klanten gegevens'!E1012),"",TRIM('Klanten gegevens'!E1012))</f>
        <v>ja</v>
      </c>
      <c r="N1086" s="19" t="str">
        <f t="shared" si="214"/>
        <v/>
      </c>
      <c r="Q1086" s="20" t="str">
        <f>IF(ISBLANK('Klanten gegevens'!R1012),"",TRIM('Klanten gegevens'!R1012))</f>
        <v/>
      </c>
      <c r="R1086" s="19" t="str">
        <f t="shared" si="215"/>
        <v/>
      </c>
      <c r="S1086" s="19" t="str">
        <f t="shared" si="216"/>
        <v/>
      </c>
      <c r="T1086" s="19" t="str">
        <f t="shared" si="217"/>
        <v/>
      </c>
      <c r="U1086" s="19" t="str">
        <f t="shared" si="218"/>
        <v/>
      </c>
      <c r="X1086" s="20" t="str">
        <f>IF(ISBLANK('Klanten gegevens'!S1012),"",TRIM('Klanten gegevens'!S1012))</f>
        <v/>
      </c>
      <c r="Y1086" s="19" t="str">
        <f t="shared" si="219"/>
        <v/>
      </c>
      <c r="Z1086" s="20" t="str">
        <f>IF(ISBLANK('Klanten gegevens'!T1012),"",TRIM('Klanten gegevens'!T1012))</f>
        <v/>
      </c>
      <c r="AA1086" s="19" t="str">
        <f t="shared" si="220"/>
        <v/>
      </c>
    </row>
    <row r="1087" spans="1:27" x14ac:dyDescent="0.2">
      <c r="A1087" s="19" t="str">
        <f>IF(ISBLANK('Klanten gegevens'!A1013),"",TRIM(PROPER('Klanten gegevens'!A1013)))</f>
        <v>Sander</v>
      </c>
      <c r="B1087" s="19" t="str">
        <f t="shared" si="208"/>
        <v/>
      </c>
      <c r="C1087" s="20" t="str">
        <f>IF(ISBLANK('Klanten gegevens'!B1013),"",TRIM(PROPER('Klanten gegevens'!B1013)))</f>
        <v>Coenegrachts</v>
      </c>
      <c r="D1087" s="19" t="str">
        <f t="shared" si="209"/>
        <v/>
      </c>
      <c r="E1087" s="20" t="str">
        <f>IF(ISBLANK('Klanten gegevens'!C1013),"",TRIM(PROPER('Klanten gegevens'!C1013)))</f>
        <v>448</v>
      </c>
      <c r="F1087" s="19" t="str">
        <f t="shared" si="210"/>
        <v/>
      </c>
      <c r="G1087" s="19" t="str">
        <f>IF(F1087="double ID",(MATCH(E1087,E1088:$E$3002,0)),"")</f>
        <v/>
      </c>
      <c r="H1087" s="19" t="b">
        <f t="shared" si="211"/>
        <v>0</v>
      </c>
      <c r="I1087" s="20" t="str">
        <f>IF(ISBLANK('Klanten gegevens'!D1013),"",TRIM('Klanten gegevens'!D1013))</f>
        <v>elsandro90@gmail.com</v>
      </c>
      <c r="J1087" s="19" t="str">
        <f t="shared" si="212"/>
        <v/>
      </c>
      <c r="K1087" s="19" t="str">
        <f>IF(J1087="double email",(MATCH(I1087,I1088:$I$3002,0)),"")</f>
        <v/>
      </c>
      <c r="L1087" s="19" t="b">
        <f t="shared" si="213"/>
        <v>0</v>
      </c>
      <c r="M1087" s="20" t="str">
        <f>IF(ISBLANK('Klanten gegevens'!E1013),"",TRIM('Klanten gegevens'!E1013))</f>
        <v>ja</v>
      </c>
      <c r="N1087" s="19" t="str">
        <f t="shared" si="214"/>
        <v/>
      </c>
      <c r="Q1087" s="20" t="str">
        <f>IF(ISBLANK('Klanten gegevens'!R1013),"",TRIM('Klanten gegevens'!R1013))</f>
        <v/>
      </c>
      <c r="R1087" s="19" t="str">
        <f t="shared" si="215"/>
        <v/>
      </c>
      <c r="S1087" s="19" t="str">
        <f t="shared" si="216"/>
        <v/>
      </c>
      <c r="T1087" s="19" t="str">
        <f t="shared" si="217"/>
        <v/>
      </c>
      <c r="U1087" s="19" t="str">
        <f t="shared" si="218"/>
        <v/>
      </c>
      <c r="X1087" s="20" t="str">
        <f>IF(ISBLANK('Klanten gegevens'!S1013),"",TRIM('Klanten gegevens'!S1013))</f>
        <v/>
      </c>
      <c r="Y1087" s="19" t="str">
        <f t="shared" si="219"/>
        <v/>
      </c>
      <c r="Z1087" s="20" t="str">
        <f>IF(ISBLANK('Klanten gegevens'!T1013),"",TRIM('Klanten gegevens'!T1013))</f>
        <v/>
      </c>
      <c r="AA1087" s="19" t="str">
        <f t="shared" si="220"/>
        <v/>
      </c>
    </row>
    <row r="1088" spans="1:27" x14ac:dyDescent="0.2">
      <c r="A1088" s="19" t="str">
        <f>IF(ISBLANK('Klanten gegevens'!A1014),"",TRIM(PROPER('Klanten gegevens'!A1014)))</f>
        <v>Sandra</v>
      </c>
      <c r="B1088" s="19" t="str">
        <f t="shared" si="208"/>
        <v/>
      </c>
      <c r="C1088" s="20" t="str">
        <f>IF(ISBLANK('Klanten gegevens'!B1014),"",TRIM(PROPER('Klanten gegevens'!B1014)))</f>
        <v>Azcon</v>
      </c>
      <c r="D1088" s="19" t="str">
        <f t="shared" si="209"/>
        <v/>
      </c>
      <c r="E1088" s="20" t="str">
        <f>IF(ISBLANK('Klanten gegevens'!C1014),"",TRIM(PROPER('Klanten gegevens'!C1014)))</f>
        <v>305</v>
      </c>
      <c r="F1088" s="19" t="str">
        <f t="shared" si="210"/>
        <v/>
      </c>
      <c r="G1088" s="19" t="str">
        <f>IF(F1088="double ID",(MATCH(E1088,E1089:$E$3002,0)),"")</f>
        <v/>
      </c>
      <c r="H1088" s="19" t="b">
        <f t="shared" si="211"/>
        <v>0</v>
      </c>
      <c r="I1088" s="20" t="str">
        <f>IF(ISBLANK('Klanten gegevens'!D1014),"",TRIM('Klanten gegevens'!D1014))</f>
        <v>sandraazcon@gmail.com</v>
      </c>
      <c r="J1088" s="19" t="str">
        <f t="shared" si="212"/>
        <v/>
      </c>
      <c r="K1088" s="19" t="str">
        <f>IF(J1088="double email",(MATCH(I1088,I1089:$I$3002,0)),"")</f>
        <v/>
      </c>
      <c r="L1088" s="19" t="b">
        <f t="shared" si="213"/>
        <v>0</v>
      </c>
      <c r="M1088" s="20" t="str">
        <f>IF(ISBLANK('Klanten gegevens'!E1014),"",TRIM('Klanten gegevens'!E1014))</f>
        <v>ja</v>
      </c>
      <c r="N1088" s="19" t="str">
        <f t="shared" si="214"/>
        <v/>
      </c>
      <c r="Q1088" s="20" t="str">
        <f>IF(ISBLANK('Klanten gegevens'!R1014),"",TRIM('Klanten gegevens'!R1014))</f>
        <v/>
      </c>
      <c r="R1088" s="19" t="str">
        <f t="shared" si="215"/>
        <v/>
      </c>
      <c r="S1088" s="19" t="str">
        <f t="shared" si="216"/>
        <v/>
      </c>
      <c r="T1088" s="19" t="str">
        <f t="shared" si="217"/>
        <v/>
      </c>
      <c r="U1088" s="19" t="str">
        <f t="shared" si="218"/>
        <v/>
      </c>
      <c r="X1088" s="20" t="str">
        <f>IF(ISBLANK('Klanten gegevens'!S1014),"",TRIM('Klanten gegevens'!S1014))</f>
        <v/>
      </c>
      <c r="Y1088" s="19" t="str">
        <f t="shared" si="219"/>
        <v/>
      </c>
      <c r="Z1088" s="20" t="str">
        <f>IF(ISBLANK('Klanten gegevens'!T1014),"",TRIM('Klanten gegevens'!T1014))</f>
        <v/>
      </c>
      <c r="AA1088" s="19" t="str">
        <f t="shared" si="220"/>
        <v/>
      </c>
    </row>
    <row r="1089" spans="1:27" x14ac:dyDescent="0.2">
      <c r="A1089" s="19" t="str">
        <f>IF(ISBLANK('Klanten gegevens'!A1015),"",TRIM(PROPER('Klanten gegevens'!A1015)))</f>
        <v>Sandra</v>
      </c>
      <c r="B1089" s="19" t="str">
        <f t="shared" si="208"/>
        <v/>
      </c>
      <c r="C1089" s="20" t="str">
        <f>IF(ISBLANK('Klanten gegevens'!B1015),"",TRIM(PROPER('Klanten gegevens'!B1015)))</f>
        <v>Cremers</v>
      </c>
      <c r="D1089" s="19" t="str">
        <f t="shared" si="209"/>
        <v/>
      </c>
      <c r="E1089" s="20" t="str">
        <f>IF(ISBLANK('Klanten gegevens'!C1015),"",TRIM(PROPER('Klanten gegevens'!C1015)))</f>
        <v>463</v>
      </c>
      <c r="F1089" s="19" t="str">
        <f t="shared" si="210"/>
        <v/>
      </c>
      <c r="G1089" s="19" t="str">
        <f>IF(F1089="double ID",(MATCH(E1089,E1090:$E$3002,0)),"")</f>
        <v/>
      </c>
      <c r="H1089" s="19" t="b">
        <f t="shared" si="211"/>
        <v>0</v>
      </c>
      <c r="I1089" s="20" t="str">
        <f>IF(ISBLANK('Klanten gegevens'!D1015),"",TRIM('Klanten gegevens'!D1015))</f>
        <v>s_cremers@hotmail.com</v>
      </c>
      <c r="J1089" s="19" t="str">
        <f t="shared" si="212"/>
        <v/>
      </c>
      <c r="K1089" s="19" t="str">
        <f>IF(J1089="double email",(MATCH(I1089,I1090:$I$3002,0)),"")</f>
        <v/>
      </c>
      <c r="L1089" s="19" t="b">
        <f t="shared" si="213"/>
        <v>0</v>
      </c>
      <c r="M1089" s="20" t="str">
        <f>IF(ISBLANK('Klanten gegevens'!E1015),"",TRIM('Klanten gegevens'!E1015))</f>
        <v>ja</v>
      </c>
      <c r="N1089" s="19" t="str">
        <f t="shared" si="214"/>
        <v/>
      </c>
      <c r="Q1089" s="20" t="str">
        <f>IF(ISBLANK('Klanten gegevens'!R1015),"",TRIM('Klanten gegevens'!R1015))</f>
        <v/>
      </c>
      <c r="R1089" s="19" t="str">
        <f t="shared" si="215"/>
        <v/>
      </c>
      <c r="S1089" s="19" t="str">
        <f t="shared" si="216"/>
        <v/>
      </c>
      <c r="T1089" s="19" t="str">
        <f t="shared" si="217"/>
        <v/>
      </c>
      <c r="U1089" s="19" t="str">
        <f t="shared" si="218"/>
        <v/>
      </c>
      <c r="X1089" s="20" t="str">
        <f>IF(ISBLANK('Klanten gegevens'!S1015),"",TRIM('Klanten gegevens'!S1015))</f>
        <v/>
      </c>
      <c r="Y1089" s="19" t="str">
        <f t="shared" si="219"/>
        <v/>
      </c>
      <c r="Z1089" s="20" t="str">
        <f>IF(ISBLANK('Klanten gegevens'!T1015),"",TRIM('Klanten gegevens'!T1015))</f>
        <v/>
      </c>
      <c r="AA1089" s="19" t="str">
        <f t="shared" si="220"/>
        <v/>
      </c>
    </row>
    <row r="1090" spans="1:27" x14ac:dyDescent="0.2">
      <c r="A1090" s="19" t="str">
        <f>IF(ISBLANK('Klanten gegevens'!A1016),"",TRIM(PROPER('Klanten gegevens'!A1016)))</f>
        <v>Sandra</v>
      </c>
      <c r="B1090" s="19" t="str">
        <f t="shared" si="208"/>
        <v/>
      </c>
      <c r="C1090" s="20" t="str">
        <f>IF(ISBLANK('Klanten gegevens'!B1016),"",TRIM(PROPER('Klanten gegevens'!B1016)))</f>
        <v>Spronck</v>
      </c>
      <c r="D1090" s="19" t="str">
        <f t="shared" si="209"/>
        <v/>
      </c>
      <c r="E1090" s="20" t="str">
        <f>IF(ISBLANK('Klanten gegevens'!C1016),"",TRIM(PROPER('Klanten gegevens'!C1016)))</f>
        <v>1489</v>
      </c>
      <c r="F1090" s="19" t="str">
        <f t="shared" si="210"/>
        <v/>
      </c>
      <c r="G1090" s="19" t="str">
        <f>IF(F1090="double ID",(MATCH(E1090,E1091:$E$3002,0)),"")</f>
        <v/>
      </c>
      <c r="H1090" s="19" t="b">
        <f t="shared" si="211"/>
        <v>0</v>
      </c>
      <c r="I1090" s="20" t="str">
        <f>IF(ISBLANK('Klanten gegevens'!D1016),"",TRIM('Klanten gegevens'!D1016))</f>
        <v>sandra.koppenhol@skynet.be</v>
      </c>
      <c r="J1090" s="19" t="str">
        <f t="shared" si="212"/>
        <v/>
      </c>
      <c r="K1090" s="19" t="str">
        <f>IF(J1090="double email",(MATCH(I1090,I1091:$I$3002,0)),"")</f>
        <v/>
      </c>
      <c r="L1090" s="19" t="b">
        <f t="shared" si="213"/>
        <v>0</v>
      </c>
      <c r="M1090" s="20" t="str">
        <f>IF(ISBLANK('Klanten gegevens'!E1016),"",TRIM('Klanten gegevens'!E1016))</f>
        <v>ja</v>
      </c>
      <c r="N1090" s="19" t="str">
        <f t="shared" si="214"/>
        <v/>
      </c>
      <c r="Q1090" s="20" t="str">
        <f>IF(ISBLANK('Klanten gegevens'!R1016),"",TRIM('Klanten gegevens'!R1016))</f>
        <v/>
      </c>
      <c r="R1090" s="19" t="str">
        <f t="shared" si="215"/>
        <v/>
      </c>
      <c r="S1090" s="19" t="str">
        <f t="shared" si="216"/>
        <v/>
      </c>
      <c r="T1090" s="19" t="str">
        <f t="shared" si="217"/>
        <v/>
      </c>
      <c r="U1090" s="19" t="str">
        <f t="shared" si="218"/>
        <v/>
      </c>
      <c r="X1090" s="20" t="str">
        <f>IF(ISBLANK('Klanten gegevens'!S1016),"",TRIM('Klanten gegevens'!S1016))</f>
        <v/>
      </c>
      <c r="Y1090" s="19" t="str">
        <f t="shared" si="219"/>
        <v/>
      </c>
      <c r="Z1090" s="20" t="str">
        <f>IF(ISBLANK('Klanten gegevens'!T1016),"",TRIM('Klanten gegevens'!T1016))</f>
        <v/>
      </c>
      <c r="AA1090" s="19" t="str">
        <f t="shared" si="220"/>
        <v/>
      </c>
    </row>
    <row r="1091" spans="1:27" x14ac:dyDescent="0.2">
      <c r="A1091" s="19" t="str">
        <f>IF(ISBLANK('Klanten gegevens'!A1017),"",TRIM(PROPER('Klanten gegevens'!A1017)))</f>
        <v>Sandrine</v>
      </c>
      <c r="B1091" s="19" t="str">
        <f t="shared" si="208"/>
        <v/>
      </c>
      <c r="C1091" s="20" t="str">
        <f>IF(ISBLANK('Klanten gegevens'!B1017),"",TRIM(PROPER('Klanten gegevens'!B1017)))</f>
        <v>Uyttersprot</v>
      </c>
      <c r="D1091" s="19" t="str">
        <f t="shared" si="209"/>
        <v/>
      </c>
      <c r="E1091" s="20" t="str">
        <f>IF(ISBLANK('Klanten gegevens'!C1017),"",TRIM(PROPER('Klanten gegevens'!C1017)))</f>
        <v>1490</v>
      </c>
      <c r="F1091" s="19" t="str">
        <f t="shared" si="210"/>
        <v/>
      </c>
      <c r="G1091" s="19" t="str">
        <f>IF(F1091="double ID",(MATCH(E1091,E1092:$E$3002,0)),"")</f>
        <v/>
      </c>
      <c r="H1091" s="19" t="b">
        <f t="shared" si="211"/>
        <v>0</v>
      </c>
      <c r="I1091" s="20" t="str">
        <f>IF(ISBLANK('Klanten gegevens'!D1017),"",TRIM('Klanten gegevens'!D1017))</f>
        <v>sandrine_uyt@gmail.com</v>
      </c>
      <c r="J1091" s="19" t="str">
        <f t="shared" si="212"/>
        <v/>
      </c>
      <c r="K1091" s="19" t="str">
        <f>IF(J1091="double email",(MATCH(I1091,I1092:$I$3002,0)),"")</f>
        <v/>
      </c>
      <c r="L1091" s="19" t="b">
        <f t="shared" si="213"/>
        <v>0</v>
      </c>
      <c r="M1091" s="20" t="str">
        <f>IF(ISBLANK('Klanten gegevens'!E1017),"",TRIM('Klanten gegevens'!E1017))</f>
        <v>ja</v>
      </c>
      <c r="N1091" s="19" t="str">
        <f t="shared" si="214"/>
        <v/>
      </c>
      <c r="Q1091" s="20" t="str">
        <f>IF(ISBLANK('Klanten gegevens'!R1017),"",TRIM('Klanten gegevens'!R1017))</f>
        <v/>
      </c>
      <c r="R1091" s="19" t="str">
        <f t="shared" si="215"/>
        <v/>
      </c>
      <c r="S1091" s="19" t="str">
        <f t="shared" si="216"/>
        <v/>
      </c>
      <c r="T1091" s="19" t="str">
        <f t="shared" si="217"/>
        <v/>
      </c>
      <c r="U1091" s="19" t="str">
        <f t="shared" si="218"/>
        <v/>
      </c>
      <c r="X1091" s="20" t="str">
        <f>IF(ISBLANK('Klanten gegevens'!S1017),"",TRIM('Klanten gegevens'!S1017))</f>
        <v/>
      </c>
      <c r="Y1091" s="19" t="str">
        <f t="shared" si="219"/>
        <v/>
      </c>
      <c r="Z1091" s="20" t="str">
        <f>IF(ISBLANK('Klanten gegevens'!T1017),"",TRIM('Klanten gegevens'!T1017))</f>
        <v/>
      </c>
      <c r="AA1091" s="19" t="str">
        <f t="shared" si="220"/>
        <v/>
      </c>
    </row>
    <row r="1092" spans="1:27" x14ac:dyDescent="0.2">
      <c r="A1092" s="19" t="str">
        <f>IF(ISBLANK('Klanten gegevens'!A1018),"",TRIM(PROPER('Klanten gegevens'!A1018)))</f>
        <v>Sandy</v>
      </c>
      <c r="B1092" s="19" t="str">
        <f t="shared" ref="B1092:B1155" si="221">IF(AND(A1092="",C1092=""),"",IF(A1092="","missing info",""))</f>
        <v/>
      </c>
      <c r="C1092" s="20" t="str">
        <f>IF(ISBLANK('Klanten gegevens'!B1018),"",TRIM(PROPER('Klanten gegevens'!B1018)))</f>
        <v>Bormans</v>
      </c>
      <c r="D1092" s="19" t="str">
        <f t="shared" ref="D1092:D1155" si="222">IF(AND(A1092="",C1092=""),"",IF(C1092="","missing info",""))</f>
        <v/>
      </c>
      <c r="E1092" s="20" t="str">
        <f>IF(ISBLANK('Klanten gegevens'!C1018),"",TRIM(PROPER('Klanten gegevens'!C1018)))</f>
        <v>378</v>
      </c>
      <c r="F1092" s="19" t="str">
        <f t="shared" ref="F1092:F1155" si="223">IF(AND(A1092="",C1092=""),"",IF(E1092="","missing Club_Member_ID",IF(COUNTIF($E$3:$E$3002,E1092)&gt;1,"double ID","")))</f>
        <v/>
      </c>
      <c r="G1092" s="19" t="str">
        <f>IF(F1092="double ID",(MATCH(E1092,E1093:$E$3002,0)),"")</f>
        <v/>
      </c>
      <c r="H1092" s="19" t="b">
        <f t="shared" ref="H1092:H1155" si="224">ISNUMBER(G1092)</f>
        <v>0</v>
      </c>
      <c r="I1092" s="20" t="str">
        <f>IF(ISBLANK('Klanten gegevens'!D1018),"",TRIM('Klanten gegevens'!D1018))</f>
        <v>sandybormans@hotmail.com</v>
      </c>
      <c r="J1092" s="19" t="str">
        <f t="shared" ref="J1092:J1155" si="225">IF(AND(A1092="",C1092=""),"",IF(I1092="","missing email",IF(COUNTIF($I$3:$I$3002,I1092)&gt;1,"double email",IF(ISNUMBER(SEARCH(",",I1092)),"no comma allowed",IF(ISNUMBER(SEARCH("@",I1092)),"","no @ sign")))))</f>
        <v/>
      </c>
      <c r="K1092" s="19" t="str">
        <f>IF(J1092="double email",(MATCH(I1092,I1093:$I$3002,0)),"")</f>
        <v/>
      </c>
      <c r="L1092" s="19" t="b">
        <f t="shared" ref="L1092:L1155" si="226">ISNUMBER(K1092)</f>
        <v>0</v>
      </c>
      <c r="M1092" s="20" t="str">
        <f>IF(ISBLANK('Klanten gegevens'!E1018),"",TRIM('Klanten gegevens'!E1018))</f>
        <v>ja</v>
      </c>
      <c r="N1092" s="19" t="str">
        <f t="shared" ref="N1092:N1155" si="227">IF(OR(M1092="Ja",M1092="Nee"),"",IF(AND(M1092="",C1092="",A1092=""),"","please check"))</f>
        <v/>
      </c>
      <c r="Q1092" s="20" t="str">
        <f>IF(ISBLANK('Klanten gegevens'!R1018),"",TRIM('Klanten gegevens'!R1018))</f>
        <v/>
      </c>
      <c r="R1092" s="19" t="str">
        <f t="shared" ref="R1092:R1155" si="228">LEFT(Q1092,2)</f>
        <v/>
      </c>
      <c r="S1092" s="19" t="str">
        <f t="shared" ref="S1092:S1155" si="229">IF(Q1092="","",LEN(Q1092))</f>
        <v/>
      </c>
      <c r="T1092" s="19" t="str">
        <f t="shared" ref="T1092:T1155" si="230">IF(AND(A1092="",C1092=""),"",IF(Q1092="","",IF(S1092&lt;VLOOKUP(R1092,$V$3:$W$58,2,FALSE),"IBAN too short",IF(S1092&gt;VLOOKUP(R1092,$V$3:$W$58,2,FALSE),"IBAN too long",""))))</f>
        <v/>
      </c>
      <c r="U1092" s="19" t="str">
        <f t="shared" ref="U1092:U1155" si="231">IF(R1092="","",IF(OR(R1092="BE",R1092="DE",R1092="FR",R1092="LUX",R1092="NL"),"","Check country code"))</f>
        <v/>
      </c>
      <c r="X1092" s="20" t="str">
        <f>IF(ISBLANK('Klanten gegevens'!S1018),"",TRIM('Klanten gegevens'!S1018))</f>
        <v/>
      </c>
      <c r="Y1092" s="19" t="str">
        <f t="shared" ref="Y1092:Y1155" si="232">IF(AND(A1092="",C1092=""),"",IF(Q1092="","",IF(X1092="","missing info","")))</f>
        <v/>
      </c>
      <c r="Z1092" s="20" t="str">
        <f>IF(ISBLANK('Klanten gegevens'!T1018),"",TRIM('Klanten gegevens'!T1018))</f>
        <v/>
      </c>
      <c r="AA1092" s="19" t="str">
        <f t="shared" ref="AA1092:AA1155" si="233">IF(AND(A1092="",C1092=""),"",IF(Q1092="","",IF(LEN(Z1092)&gt;11,"BIC too long",IF(AND(LEN(Z1092)&gt;0,LEN(Z1092)&lt;11),"BIC too short",IF(LEN(Z1092)=11,"","missing info")))))</f>
        <v/>
      </c>
    </row>
    <row r="1093" spans="1:27" x14ac:dyDescent="0.2">
      <c r="A1093" s="19" t="str">
        <f>IF(ISBLANK('Klanten gegevens'!A1019),"",TRIM(PROPER('Klanten gegevens'!A1019)))</f>
        <v>Sanne</v>
      </c>
      <c r="B1093" s="19" t="str">
        <f t="shared" si="221"/>
        <v/>
      </c>
      <c r="C1093" s="20" t="str">
        <f>IF(ISBLANK('Klanten gegevens'!B1019),"",TRIM(PROPER('Klanten gegevens'!B1019)))</f>
        <v>Dohmen</v>
      </c>
      <c r="D1093" s="19" t="str">
        <f t="shared" si="222"/>
        <v/>
      </c>
      <c r="E1093" s="20" t="str">
        <f>IF(ISBLANK('Klanten gegevens'!C1019),"",TRIM(PROPER('Klanten gegevens'!C1019)))</f>
        <v>535</v>
      </c>
      <c r="F1093" s="19" t="str">
        <f t="shared" si="223"/>
        <v/>
      </c>
      <c r="G1093" s="19" t="str">
        <f>IF(F1093="double ID",(MATCH(E1093,E1094:$E$3002,0)),"")</f>
        <v/>
      </c>
      <c r="H1093" s="19" t="b">
        <f t="shared" si="224"/>
        <v>0</v>
      </c>
      <c r="I1093" s="20" t="str">
        <f>IF(ISBLANK('Klanten gegevens'!D1019),"",TRIM('Klanten gegevens'!D1019))</f>
        <v>sanne_dohmen@hotmail.com</v>
      </c>
      <c r="J1093" s="19" t="str">
        <f t="shared" si="225"/>
        <v/>
      </c>
      <c r="K1093" s="19" t="str">
        <f>IF(J1093="double email",(MATCH(I1093,I1094:$I$3002,0)),"")</f>
        <v/>
      </c>
      <c r="L1093" s="19" t="b">
        <f t="shared" si="226"/>
        <v>0</v>
      </c>
      <c r="M1093" s="20" t="str">
        <f>IF(ISBLANK('Klanten gegevens'!E1019),"",TRIM('Klanten gegevens'!E1019))</f>
        <v>ja</v>
      </c>
      <c r="N1093" s="19" t="str">
        <f t="shared" si="227"/>
        <v/>
      </c>
      <c r="Q1093" s="20" t="str">
        <f>IF(ISBLANK('Klanten gegevens'!R1019),"",TRIM('Klanten gegevens'!R1019))</f>
        <v/>
      </c>
      <c r="R1093" s="19" t="str">
        <f t="shared" si="228"/>
        <v/>
      </c>
      <c r="S1093" s="19" t="str">
        <f t="shared" si="229"/>
        <v/>
      </c>
      <c r="T1093" s="19" t="str">
        <f t="shared" si="230"/>
        <v/>
      </c>
      <c r="U1093" s="19" t="str">
        <f t="shared" si="231"/>
        <v/>
      </c>
      <c r="X1093" s="20" t="str">
        <f>IF(ISBLANK('Klanten gegevens'!S1019),"",TRIM('Klanten gegevens'!S1019))</f>
        <v/>
      </c>
      <c r="Y1093" s="19" t="str">
        <f t="shared" si="232"/>
        <v/>
      </c>
      <c r="Z1093" s="20" t="str">
        <f>IF(ISBLANK('Klanten gegevens'!T1019),"",TRIM('Klanten gegevens'!T1019))</f>
        <v/>
      </c>
      <c r="AA1093" s="19" t="str">
        <f t="shared" si="233"/>
        <v/>
      </c>
    </row>
    <row r="1094" spans="1:27" x14ac:dyDescent="0.2">
      <c r="A1094" s="19" t="str">
        <f>IF(ISBLANK('Klanten gegevens'!A1020),"",TRIM(PROPER('Klanten gegevens'!A1020)))</f>
        <v>Sanne</v>
      </c>
      <c r="B1094" s="19" t="str">
        <f t="shared" si="221"/>
        <v/>
      </c>
      <c r="C1094" s="20" t="str">
        <f>IF(ISBLANK('Klanten gegevens'!B1020),"",TRIM(PROPER('Klanten gegevens'!B1020)))</f>
        <v>Vliegen</v>
      </c>
      <c r="D1094" s="19" t="str">
        <f t="shared" si="222"/>
        <v/>
      </c>
      <c r="E1094" s="20" t="str">
        <f>IF(ISBLANK('Klanten gegevens'!C1020),"",TRIM(PROPER('Klanten gegevens'!C1020)))</f>
        <v>1491</v>
      </c>
      <c r="F1094" s="19" t="str">
        <f t="shared" si="223"/>
        <v/>
      </c>
      <c r="G1094" s="19" t="str">
        <f>IF(F1094="double ID",(MATCH(E1094,E1095:$E$3002,0)),"")</f>
        <v/>
      </c>
      <c r="H1094" s="19" t="b">
        <f t="shared" si="224"/>
        <v>0</v>
      </c>
      <c r="I1094" s="20" t="str">
        <f>IF(ISBLANK('Klanten gegevens'!D1020),"",TRIM('Klanten gegevens'!D1020))</f>
        <v>vliegensanne@hotmail.com</v>
      </c>
      <c r="J1094" s="19" t="str">
        <f t="shared" si="225"/>
        <v/>
      </c>
      <c r="K1094" s="19" t="str">
        <f>IF(J1094="double email",(MATCH(I1094,I1095:$I$3002,0)),"")</f>
        <v/>
      </c>
      <c r="L1094" s="19" t="b">
        <f t="shared" si="226"/>
        <v>0</v>
      </c>
      <c r="M1094" s="20" t="str">
        <f>IF(ISBLANK('Klanten gegevens'!E1020),"",TRIM('Klanten gegevens'!E1020))</f>
        <v>ja</v>
      </c>
      <c r="N1094" s="19" t="str">
        <f t="shared" si="227"/>
        <v/>
      </c>
      <c r="Q1094" s="20" t="str">
        <f>IF(ISBLANK('Klanten gegevens'!R1020),"",TRIM('Klanten gegevens'!R1020))</f>
        <v/>
      </c>
      <c r="R1094" s="19" t="str">
        <f t="shared" si="228"/>
        <v/>
      </c>
      <c r="S1094" s="19" t="str">
        <f t="shared" si="229"/>
        <v/>
      </c>
      <c r="T1094" s="19" t="str">
        <f t="shared" si="230"/>
        <v/>
      </c>
      <c r="U1094" s="19" t="str">
        <f t="shared" si="231"/>
        <v/>
      </c>
      <c r="X1094" s="20" t="str">
        <f>IF(ISBLANK('Klanten gegevens'!S1020),"",TRIM('Klanten gegevens'!S1020))</f>
        <v/>
      </c>
      <c r="Y1094" s="19" t="str">
        <f t="shared" si="232"/>
        <v/>
      </c>
      <c r="Z1094" s="20" t="str">
        <f>IF(ISBLANK('Klanten gegevens'!T1020),"",TRIM('Klanten gegevens'!T1020))</f>
        <v/>
      </c>
      <c r="AA1094" s="19" t="str">
        <f t="shared" si="233"/>
        <v/>
      </c>
    </row>
    <row r="1095" spans="1:27" x14ac:dyDescent="0.2">
      <c r="A1095" s="19" t="str">
        <f>IF(ISBLANK('Klanten gegevens'!A1021),"",TRIM(PROPER('Klanten gegevens'!A1021)))</f>
        <v>Sara</v>
      </c>
      <c r="B1095" s="19" t="str">
        <f t="shared" si="221"/>
        <v/>
      </c>
      <c r="C1095" s="20" t="str">
        <f>IF(ISBLANK('Klanten gegevens'!B1021),"",TRIM(PROPER('Klanten gegevens'!B1021)))</f>
        <v>Marin Morales</v>
      </c>
      <c r="D1095" s="19" t="str">
        <f t="shared" si="222"/>
        <v/>
      </c>
      <c r="E1095" s="20" t="str">
        <f>IF(ISBLANK('Klanten gegevens'!C1021),"",TRIM(PROPER('Klanten gegevens'!C1021)))</f>
        <v>134</v>
      </c>
      <c r="F1095" s="19" t="str">
        <f t="shared" si="223"/>
        <v/>
      </c>
      <c r="G1095" s="19" t="str">
        <f>IF(F1095="double ID",(MATCH(E1095,E1096:$E$3002,0)),"")</f>
        <v/>
      </c>
      <c r="H1095" s="19" t="b">
        <f t="shared" si="224"/>
        <v>0</v>
      </c>
      <c r="I1095" s="20" t="str">
        <f>IF(ISBLANK('Klanten gegevens'!D1021),"",TRIM('Klanten gegevens'!D1021))</f>
        <v>sara.m17@gmail.com</v>
      </c>
      <c r="J1095" s="19" t="str">
        <f t="shared" si="225"/>
        <v/>
      </c>
      <c r="K1095" s="19" t="str">
        <f>IF(J1095="double email",(MATCH(I1095,I1096:$I$3002,0)),"")</f>
        <v/>
      </c>
      <c r="L1095" s="19" t="b">
        <f t="shared" si="226"/>
        <v>0</v>
      </c>
      <c r="M1095" s="20" t="str">
        <f>IF(ISBLANK('Klanten gegevens'!E1021),"",TRIM('Klanten gegevens'!E1021))</f>
        <v>ja</v>
      </c>
      <c r="N1095" s="19" t="str">
        <f t="shared" si="227"/>
        <v/>
      </c>
      <c r="Q1095" s="20" t="str">
        <f>IF(ISBLANK('Klanten gegevens'!R1021),"",TRIM('Klanten gegevens'!R1021))</f>
        <v/>
      </c>
      <c r="R1095" s="19" t="str">
        <f t="shared" si="228"/>
        <v/>
      </c>
      <c r="S1095" s="19" t="str">
        <f t="shared" si="229"/>
        <v/>
      </c>
      <c r="T1095" s="19" t="str">
        <f t="shared" si="230"/>
        <v/>
      </c>
      <c r="U1095" s="19" t="str">
        <f t="shared" si="231"/>
        <v/>
      </c>
      <c r="X1095" s="20" t="str">
        <f>IF(ISBLANK('Klanten gegevens'!S1021),"",TRIM('Klanten gegevens'!S1021))</f>
        <v/>
      </c>
      <c r="Y1095" s="19" t="str">
        <f t="shared" si="232"/>
        <v/>
      </c>
      <c r="Z1095" s="20" t="str">
        <f>IF(ISBLANK('Klanten gegevens'!T1021),"",TRIM('Klanten gegevens'!T1021))</f>
        <v/>
      </c>
      <c r="AA1095" s="19" t="str">
        <f t="shared" si="233"/>
        <v/>
      </c>
    </row>
    <row r="1096" spans="1:27" x14ac:dyDescent="0.2">
      <c r="A1096" s="19" t="str">
        <f>IF(ISBLANK('Klanten gegevens'!A1022),"",TRIM(PROPER('Klanten gegevens'!A1022)))</f>
        <v>Sara</v>
      </c>
      <c r="B1096" s="19" t="str">
        <f t="shared" si="221"/>
        <v/>
      </c>
      <c r="C1096" s="20" t="str">
        <f>IF(ISBLANK('Klanten gegevens'!B1022),"",TRIM(PROPER('Klanten gegevens'!B1022)))</f>
        <v>Gaviria Pezzini</v>
      </c>
      <c r="D1096" s="19" t="str">
        <f t="shared" si="222"/>
        <v/>
      </c>
      <c r="E1096" s="20" t="str">
        <f>IF(ISBLANK('Klanten gegevens'!C1022),"",TRIM(PROPER('Klanten gegevens'!C1022)))</f>
        <v>610</v>
      </c>
      <c r="F1096" s="19" t="str">
        <f t="shared" si="223"/>
        <v/>
      </c>
      <c r="G1096" s="19" t="str">
        <f>IF(F1096="double ID",(MATCH(E1096,E1097:$E$3002,0)),"")</f>
        <v/>
      </c>
      <c r="H1096" s="19" t="b">
        <f t="shared" si="224"/>
        <v>0</v>
      </c>
      <c r="I1096" s="20" t="str">
        <f>IF(ISBLANK('Klanten gegevens'!D1022),"",TRIM('Klanten gegevens'!D1022))</f>
        <v>sarigaviria@gmail.com</v>
      </c>
      <c r="J1096" s="19" t="str">
        <f t="shared" si="225"/>
        <v/>
      </c>
      <c r="K1096" s="19" t="str">
        <f>IF(J1096="double email",(MATCH(I1096,I1097:$I$3002,0)),"")</f>
        <v/>
      </c>
      <c r="L1096" s="19" t="b">
        <f t="shared" si="226"/>
        <v>0</v>
      </c>
      <c r="M1096" s="20" t="str">
        <f>IF(ISBLANK('Klanten gegevens'!E1022),"",TRIM('Klanten gegevens'!E1022))</f>
        <v>ja</v>
      </c>
      <c r="N1096" s="19" t="str">
        <f t="shared" si="227"/>
        <v/>
      </c>
      <c r="Q1096" s="20" t="str">
        <f>IF(ISBLANK('Klanten gegevens'!R1022),"",TRIM('Klanten gegevens'!R1022))</f>
        <v/>
      </c>
      <c r="R1096" s="19" t="str">
        <f t="shared" si="228"/>
        <v/>
      </c>
      <c r="S1096" s="19" t="str">
        <f t="shared" si="229"/>
        <v/>
      </c>
      <c r="T1096" s="19" t="str">
        <f t="shared" si="230"/>
        <v/>
      </c>
      <c r="U1096" s="19" t="str">
        <f t="shared" si="231"/>
        <v/>
      </c>
      <c r="X1096" s="20" t="str">
        <f>IF(ISBLANK('Klanten gegevens'!S1022),"",TRIM('Klanten gegevens'!S1022))</f>
        <v/>
      </c>
      <c r="Y1096" s="19" t="str">
        <f t="shared" si="232"/>
        <v/>
      </c>
      <c r="Z1096" s="20" t="str">
        <f>IF(ISBLANK('Klanten gegevens'!T1022),"",TRIM('Klanten gegevens'!T1022))</f>
        <v/>
      </c>
      <c r="AA1096" s="19" t="str">
        <f t="shared" si="233"/>
        <v/>
      </c>
    </row>
    <row r="1097" spans="1:27" x14ac:dyDescent="0.2">
      <c r="A1097" s="19" t="e">
        <f>IF(ISBLANK('Klanten gegevens'!#REF!),"",TRIM(PROPER('Klanten gegevens'!#REF!)))</f>
        <v>#REF!</v>
      </c>
      <c r="B1097" s="19" t="e">
        <f t="shared" si="221"/>
        <v>#REF!</v>
      </c>
      <c r="C1097" s="20" t="e">
        <f>IF(ISBLANK('Klanten gegevens'!#REF!),"",TRIM(PROPER('Klanten gegevens'!#REF!)))</f>
        <v>#REF!</v>
      </c>
      <c r="D1097" s="19" t="e">
        <f t="shared" si="222"/>
        <v>#REF!</v>
      </c>
      <c r="E1097" s="20" t="e">
        <f>IF(ISBLANK('Klanten gegevens'!#REF!),"",TRIM(PROPER('Klanten gegevens'!#REF!)))</f>
        <v>#REF!</v>
      </c>
      <c r="F1097" s="19" t="e">
        <f t="shared" si="223"/>
        <v>#REF!</v>
      </c>
      <c r="G1097" s="19" t="e">
        <f>IF(F1097="double ID",(MATCH(E1097,E1098:$E$3002,0)),"")</f>
        <v>#REF!</v>
      </c>
      <c r="H1097" s="19" t="b">
        <f t="shared" si="224"/>
        <v>0</v>
      </c>
      <c r="I1097" s="20" t="e">
        <f>IF(ISBLANK('Klanten gegevens'!#REF!),"",TRIM('Klanten gegevens'!#REF!))</f>
        <v>#REF!</v>
      </c>
      <c r="J1097" s="19" t="e">
        <f t="shared" si="225"/>
        <v>#REF!</v>
      </c>
      <c r="K1097" s="19" t="e">
        <f>IF(J1097="double email",(MATCH(I1097,I1098:$I$3002,0)),"")</f>
        <v>#REF!</v>
      </c>
      <c r="L1097" s="19" t="b">
        <f t="shared" si="226"/>
        <v>0</v>
      </c>
      <c r="M1097" s="20" t="e">
        <f>IF(ISBLANK('Klanten gegevens'!#REF!),"",TRIM('Klanten gegevens'!#REF!))</f>
        <v>#REF!</v>
      </c>
      <c r="N1097" s="19" t="e">
        <f t="shared" si="227"/>
        <v>#REF!</v>
      </c>
      <c r="Q1097" s="20" t="e">
        <f>IF(ISBLANK('Klanten gegevens'!#REF!),"",TRIM('Klanten gegevens'!#REF!))</f>
        <v>#REF!</v>
      </c>
      <c r="R1097" s="19" t="e">
        <f t="shared" si="228"/>
        <v>#REF!</v>
      </c>
      <c r="S1097" s="19" t="e">
        <f t="shared" si="229"/>
        <v>#REF!</v>
      </c>
      <c r="T1097" s="19" t="e">
        <f t="shared" si="230"/>
        <v>#REF!</v>
      </c>
      <c r="U1097" s="19" t="e">
        <f t="shared" si="231"/>
        <v>#REF!</v>
      </c>
      <c r="X1097" s="20" t="e">
        <f>IF(ISBLANK('Klanten gegevens'!#REF!),"",TRIM('Klanten gegevens'!#REF!))</f>
        <v>#REF!</v>
      </c>
      <c r="Y1097" s="19" t="e">
        <f t="shared" si="232"/>
        <v>#REF!</v>
      </c>
      <c r="Z1097" s="20" t="e">
        <f>IF(ISBLANK('Klanten gegevens'!#REF!),"",TRIM('Klanten gegevens'!#REF!))</f>
        <v>#REF!</v>
      </c>
      <c r="AA1097" s="19" t="e">
        <f t="shared" si="233"/>
        <v>#REF!</v>
      </c>
    </row>
    <row r="1098" spans="1:27" x14ac:dyDescent="0.2">
      <c r="A1098" s="19" t="str">
        <f>IF(ISBLANK('Klanten gegevens'!A1023),"",TRIM(PROPER('Klanten gegevens'!A1023)))</f>
        <v>Sara</v>
      </c>
      <c r="B1098" s="19" t="str">
        <f t="shared" si="221"/>
        <v/>
      </c>
      <c r="C1098" s="20" t="str">
        <f>IF(ISBLANK('Klanten gegevens'!B1023),"",TRIM(PROPER('Klanten gegevens'!B1023)))</f>
        <v>Toth</v>
      </c>
      <c r="D1098" s="19" t="str">
        <f t="shared" si="222"/>
        <v/>
      </c>
      <c r="E1098" s="20" t="str">
        <f>IF(ISBLANK('Klanten gegevens'!C1023),"",TRIM(PROPER('Klanten gegevens'!C1023)))</f>
        <v>1493</v>
      </c>
      <c r="F1098" s="19" t="str">
        <f t="shared" si="223"/>
        <v/>
      </c>
      <c r="G1098" s="19" t="str">
        <f>IF(F1098="double ID",(MATCH(E1098,E1099:$E$3002,0)),"")</f>
        <v/>
      </c>
      <c r="H1098" s="19" t="b">
        <f t="shared" si="224"/>
        <v>0</v>
      </c>
      <c r="I1098" s="20" t="str">
        <f>IF(ISBLANK('Klanten gegevens'!D1023),"",TRIM('Klanten gegevens'!D1023))</f>
        <v>tothsara@gmail.com</v>
      </c>
      <c r="J1098" s="19" t="str">
        <f t="shared" si="225"/>
        <v/>
      </c>
      <c r="K1098" s="19" t="str">
        <f>IF(J1098="double email",(MATCH(I1098,I1099:$I$3002,0)),"")</f>
        <v/>
      </c>
      <c r="L1098" s="19" t="b">
        <f t="shared" si="226"/>
        <v>0</v>
      </c>
      <c r="M1098" s="20" t="str">
        <f>IF(ISBLANK('Klanten gegevens'!E1023),"",TRIM('Klanten gegevens'!E1023))</f>
        <v>ja</v>
      </c>
      <c r="N1098" s="19" t="str">
        <f t="shared" si="227"/>
        <v/>
      </c>
      <c r="Q1098" s="20" t="str">
        <f>IF(ISBLANK('Klanten gegevens'!R1023),"",TRIM('Klanten gegevens'!R1023))</f>
        <v/>
      </c>
      <c r="R1098" s="19" t="str">
        <f t="shared" si="228"/>
        <v/>
      </c>
      <c r="S1098" s="19" t="str">
        <f t="shared" si="229"/>
        <v/>
      </c>
      <c r="T1098" s="19" t="str">
        <f t="shared" si="230"/>
        <v/>
      </c>
      <c r="U1098" s="19" t="str">
        <f t="shared" si="231"/>
        <v/>
      </c>
      <c r="X1098" s="20" t="str">
        <f>IF(ISBLANK('Klanten gegevens'!S1023),"",TRIM('Klanten gegevens'!S1023))</f>
        <v/>
      </c>
      <c r="Y1098" s="19" t="str">
        <f t="shared" si="232"/>
        <v/>
      </c>
      <c r="Z1098" s="20" t="str">
        <f>IF(ISBLANK('Klanten gegevens'!T1023),"",TRIM('Klanten gegevens'!T1023))</f>
        <v/>
      </c>
      <c r="AA1098" s="19" t="str">
        <f t="shared" si="233"/>
        <v/>
      </c>
    </row>
    <row r="1099" spans="1:27" x14ac:dyDescent="0.2">
      <c r="A1099" s="19" t="str">
        <f>IF(ISBLANK('Klanten gegevens'!A1024),"",TRIM(PROPER('Klanten gegevens'!A1024)))</f>
        <v>Sarah</v>
      </c>
      <c r="B1099" s="19" t="str">
        <f t="shared" si="221"/>
        <v/>
      </c>
      <c r="C1099" s="20" t="str">
        <f>IF(ISBLANK('Klanten gegevens'!B1024),"",TRIM(PROPER('Klanten gegevens'!B1024)))</f>
        <v>Van Dee</v>
      </c>
      <c r="D1099" s="19" t="str">
        <f t="shared" si="222"/>
        <v/>
      </c>
      <c r="E1099" s="20" t="str">
        <f>IF(ISBLANK('Klanten gegevens'!C1024),"",TRIM(PROPER('Klanten gegevens'!C1024)))</f>
        <v>1494</v>
      </c>
      <c r="F1099" s="19" t="str">
        <f t="shared" si="223"/>
        <v/>
      </c>
      <c r="G1099" s="19" t="str">
        <f>IF(F1099="double ID",(MATCH(E1099,E1100:$E$3002,0)),"")</f>
        <v/>
      </c>
      <c r="H1099" s="19" t="b">
        <f t="shared" si="224"/>
        <v>0</v>
      </c>
      <c r="I1099" s="20" t="str">
        <f>IF(ISBLANK('Klanten gegevens'!D1024),"",TRIM('Klanten gegevens'!D1024))</f>
        <v>sarahvandee@home.nl</v>
      </c>
      <c r="J1099" s="19" t="str">
        <f t="shared" si="225"/>
        <v/>
      </c>
      <c r="K1099" s="19" t="str">
        <f>IF(J1099="double email",(MATCH(I1099,I1100:$I$3002,0)),"")</f>
        <v/>
      </c>
      <c r="L1099" s="19" t="b">
        <f t="shared" si="226"/>
        <v>0</v>
      </c>
      <c r="M1099" s="20" t="str">
        <f>IF(ISBLANK('Klanten gegevens'!E1024),"",TRIM('Klanten gegevens'!E1024))</f>
        <v>ja</v>
      </c>
      <c r="N1099" s="19" t="str">
        <f t="shared" si="227"/>
        <v/>
      </c>
      <c r="Q1099" s="20" t="str">
        <f>IF(ISBLANK('Klanten gegevens'!R1024),"",TRIM('Klanten gegevens'!R1024))</f>
        <v/>
      </c>
      <c r="R1099" s="19" t="str">
        <f t="shared" si="228"/>
        <v/>
      </c>
      <c r="S1099" s="19" t="str">
        <f t="shared" si="229"/>
        <v/>
      </c>
      <c r="T1099" s="19" t="str">
        <f t="shared" si="230"/>
        <v/>
      </c>
      <c r="U1099" s="19" t="str">
        <f t="shared" si="231"/>
        <v/>
      </c>
      <c r="X1099" s="20" t="str">
        <f>IF(ISBLANK('Klanten gegevens'!S1024),"",TRIM('Klanten gegevens'!S1024))</f>
        <v/>
      </c>
      <c r="Y1099" s="19" t="str">
        <f t="shared" si="232"/>
        <v/>
      </c>
      <c r="Z1099" s="20" t="str">
        <f>IF(ISBLANK('Klanten gegevens'!T1024),"",TRIM('Klanten gegevens'!T1024))</f>
        <v/>
      </c>
      <c r="AA1099" s="19" t="str">
        <f t="shared" si="233"/>
        <v/>
      </c>
    </row>
    <row r="1100" spans="1:27" x14ac:dyDescent="0.2">
      <c r="A1100" s="19" t="str">
        <f>IF(ISBLANK('Klanten gegevens'!A1025),"",TRIM(PROPER('Klanten gegevens'!A1025)))</f>
        <v>Sascha</v>
      </c>
      <c r="B1100" s="19" t="str">
        <f t="shared" si="221"/>
        <v/>
      </c>
      <c r="C1100" s="20" t="str">
        <f>IF(ISBLANK('Klanten gegevens'!B1025),"",TRIM(PROPER('Klanten gegevens'!B1025)))</f>
        <v>In Het Panhuis</v>
      </c>
      <c r="D1100" s="19" t="str">
        <f t="shared" si="222"/>
        <v/>
      </c>
      <c r="E1100" s="20" t="str">
        <f>IF(ISBLANK('Klanten gegevens'!C1025),"",TRIM(PROPER('Klanten gegevens'!C1025)))</f>
        <v>760</v>
      </c>
      <c r="F1100" s="19" t="str">
        <f t="shared" si="223"/>
        <v/>
      </c>
      <c r="G1100" s="19" t="str">
        <f>IF(F1100="double ID",(MATCH(E1100,E1101:$E$3002,0)),"")</f>
        <v/>
      </c>
      <c r="H1100" s="19" t="b">
        <f t="shared" si="224"/>
        <v>0</v>
      </c>
      <c r="I1100" s="20" t="str">
        <f>IF(ISBLANK('Klanten gegevens'!D1025),"",TRIM('Klanten gegevens'!D1025))</f>
        <v>sascha321@hotmail.com</v>
      </c>
      <c r="J1100" s="19" t="str">
        <f t="shared" si="225"/>
        <v/>
      </c>
      <c r="K1100" s="19" t="str">
        <f>IF(J1100="double email",(MATCH(I1100,I1101:$I$3002,0)),"")</f>
        <v/>
      </c>
      <c r="L1100" s="19" t="b">
        <f t="shared" si="226"/>
        <v>0</v>
      </c>
      <c r="M1100" s="20" t="str">
        <f>IF(ISBLANK('Klanten gegevens'!E1025),"",TRIM('Klanten gegevens'!E1025))</f>
        <v>ja</v>
      </c>
      <c r="N1100" s="19" t="str">
        <f t="shared" si="227"/>
        <v/>
      </c>
      <c r="Q1100" s="20" t="str">
        <f>IF(ISBLANK('Klanten gegevens'!R1025),"",TRIM('Klanten gegevens'!R1025))</f>
        <v/>
      </c>
      <c r="R1100" s="19" t="str">
        <f t="shared" si="228"/>
        <v/>
      </c>
      <c r="S1100" s="19" t="str">
        <f t="shared" si="229"/>
        <v/>
      </c>
      <c r="T1100" s="19" t="str">
        <f t="shared" si="230"/>
        <v/>
      </c>
      <c r="U1100" s="19" t="str">
        <f t="shared" si="231"/>
        <v/>
      </c>
      <c r="X1100" s="20" t="str">
        <f>IF(ISBLANK('Klanten gegevens'!S1025),"",TRIM('Klanten gegevens'!S1025))</f>
        <v/>
      </c>
      <c r="Y1100" s="19" t="str">
        <f t="shared" si="232"/>
        <v/>
      </c>
      <c r="Z1100" s="20" t="str">
        <f>IF(ISBLANK('Klanten gegevens'!T1025),"",TRIM('Klanten gegevens'!T1025))</f>
        <v/>
      </c>
      <c r="AA1100" s="19" t="str">
        <f t="shared" si="233"/>
        <v/>
      </c>
    </row>
    <row r="1101" spans="1:27" x14ac:dyDescent="0.2">
      <c r="A1101" s="19" t="str">
        <f>IF(ISBLANK('Klanten gegevens'!A1026),"",TRIM(PROPER('Klanten gegevens'!A1026)))</f>
        <v>Sem</v>
      </c>
      <c r="B1101" s="19" t="str">
        <f t="shared" si="221"/>
        <v/>
      </c>
      <c r="C1101" s="20" t="str">
        <f>IF(ISBLANK('Klanten gegevens'!B1026),"",TRIM(PROPER('Klanten gegevens'!B1026)))</f>
        <v>Roberts</v>
      </c>
      <c r="D1101" s="19" t="str">
        <f t="shared" si="222"/>
        <v/>
      </c>
      <c r="E1101" s="20" t="str">
        <f>IF(ISBLANK('Klanten gegevens'!C1026),"",TRIM(PROPER('Klanten gegevens'!C1026)))</f>
        <v>1495</v>
      </c>
      <c r="F1101" s="19" t="str">
        <f t="shared" si="223"/>
        <v/>
      </c>
      <c r="G1101" s="19" t="str">
        <f>IF(F1101="double ID",(MATCH(E1101,E1102:$E$3002,0)),"")</f>
        <v/>
      </c>
      <c r="H1101" s="19" t="b">
        <f t="shared" si="224"/>
        <v>0</v>
      </c>
      <c r="I1101" s="20" t="str">
        <f>IF(ISBLANK('Klanten gegevens'!D1026),"",TRIM('Klanten gegevens'!D1026))</f>
        <v>sr1609@hotmail.com</v>
      </c>
      <c r="J1101" s="19" t="str">
        <f t="shared" si="225"/>
        <v/>
      </c>
      <c r="K1101" s="19" t="str">
        <f>IF(J1101="double email",(MATCH(I1101,I1102:$I$3002,0)),"")</f>
        <v/>
      </c>
      <c r="L1101" s="19" t="b">
        <f t="shared" si="226"/>
        <v>0</v>
      </c>
      <c r="M1101" s="20" t="str">
        <f>IF(ISBLANK('Klanten gegevens'!E1026),"",TRIM('Klanten gegevens'!E1026))</f>
        <v>ja</v>
      </c>
      <c r="N1101" s="19" t="str">
        <f t="shared" si="227"/>
        <v/>
      </c>
      <c r="Q1101" s="20" t="str">
        <f>IF(ISBLANK('Klanten gegevens'!R1026),"",TRIM('Klanten gegevens'!R1026))</f>
        <v/>
      </c>
      <c r="R1101" s="19" t="str">
        <f t="shared" si="228"/>
        <v/>
      </c>
      <c r="S1101" s="19" t="str">
        <f t="shared" si="229"/>
        <v/>
      </c>
      <c r="T1101" s="19" t="str">
        <f t="shared" si="230"/>
        <v/>
      </c>
      <c r="U1101" s="19" t="str">
        <f t="shared" si="231"/>
        <v/>
      </c>
      <c r="X1101" s="20" t="str">
        <f>IF(ISBLANK('Klanten gegevens'!S1026),"",TRIM('Klanten gegevens'!S1026))</f>
        <v/>
      </c>
      <c r="Y1101" s="19" t="str">
        <f t="shared" si="232"/>
        <v/>
      </c>
      <c r="Z1101" s="20" t="str">
        <f>IF(ISBLANK('Klanten gegevens'!T1026),"",TRIM('Klanten gegevens'!T1026))</f>
        <v/>
      </c>
      <c r="AA1101" s="19" t="str">
        <f t="shared" si="233"/>
        <v/>
      </c>
    </row>
    <row r="1102" spans="1:27" x14ac:dyDescent="0.2">
      <c r="A1102" s="19" t="str">
        <f>IF(ISBLANK('Klanten gegevens'!A1027),"",TRIM(PROPER('Klanten gegevens'!A1027)))</f>
        <v>Sergio</v>
      </c>
      <c r="B1102" s="19" t="str">
        <f t="shared" si="221"/>
        <v/>
      </c>
      <c r="C1102" s="20" t="str">
        <f>IF(ISBLANK('Klanten gegevens'!B1027),"",TRIM(PROPER('Klanten gegevens'!B1027)))</f>
        <v>Melara</v>
      </c>
      <c r="D1102" s="19" t="str">
        <f t="shared" si="222"/>
        <v/>
      </c>
      <c r="E1102" s="20" t="str">
        <f>IF(ISBLANK('Klanten gegevens'!C1027),"",TRIM(PROPER('Klanten gegevens'!C1027)))</f>
        <v>144</v>
      </c>
      <c r="F1102" s="19" t="str">
        <f t="shared" si="223"/>
        <v/>
      </c>
      <c r="G1102" s="19" t="str">
        <f>IF(F1102="double ID",(MATCH(E1102,E1103:$E$3002,0)),"")</f>
        <v/>
      </c>
      <c r="H1102" s="19" t="b">
        <f t="shared" si="224"/>
        <v>0</v>
      </c>
      <c r="I1102" s="20" t="str">
        <f>IF(ISBLANK('Klanten gegevens'!D1027),"",TRIM('Klanten gegevens'!D1027))</f>
        <v>smelara7@hotmail.com</v>
      </c>
      <c r="J1102" s="19" t="str">
        <f t="shared" si="225"/>
        <v/>
      </c>
      <c r="K1102" s="19" t="str">
        <f>IF(J1102="double email",(MATCH(I1102,I1103:$I$3002,0)),"")</f>
        <v/>
      </c>
      <c r="L1102" s="19" t="b">
        <f t="shared" si="226"/>
        <v>0</v>
      </c>
      <c r="M1102" s="20" t="str">
        <f>IF(ISBLANK('Klanten gegevens'!E1027),"",TRIM('Klanten gegevens'!E1027))</f>
        <v>ja</v>
      </c>
      <c r="N1102" s="19" t="str">
        <f t="shared" si="227"/>
        <v/>
      </c>
      <c r="Q1102" s="20" t="str">
        <f>IF(ISBLANK('Klanten gegevens'!R1027),"",TRIM('Klanten gegevens'!R1027))</f>
        <v/>
      </c>
      <c r="R1102" s="19" t="str">
        <f t="shared" si="228"/>
        <v/>
      </c>
      <c r="S1102" s="19" t="str">
        <f t="shared" si="229"/>
        <v/>
      </c>
      <c r="T1102" s="19" t="str">
        <f t="shared" si="230"/>
        <v/>
      </c>
      <c r="U1102" s="19" t="str">
        <f t="shared" si="231"/>
        <v/>
      </c>
      <c r="X1102" s="20" t="str">
        <f>IF(ISBLANK('Klanten gegevens'!S1027),"",TRIM('Klanten gegevens'!S1027))</f>
        <v/>
      </c>
      <c r="Y1102" s="19" t="str">
        <f t="shared" si="232"/>
        <v/>
      </c>
      <c r="Z1102" s="20" t="str">
        <f>IF(ISBLANK('Klanten gegevens'!T1027),"",TRIM('Klanten gegevens'!T1027))</f>
        <v/>
      </c>
      <c r="AA1102" s="19" t="str">
        <f t="shared" si="233"/>
        <v/>
      </c>
    </row>
    <row r="1103" spans="1:27" x14ac:dyDescent="0.2">
      <c r="A1103" s="19" t="str">
        <f>IF(ISBLANK('Klanten gegevens'!A1028),"",TRIM(PROPER('Klanten gegevens'!A1028)))</f>
        <v>Sharon</v>
      </c>
      <c r="B1103" s="19" t="str">
        <f t="shared" si="221"/>
        <v/>
      </c>
      <c r="C1103" s="20" t="str">
        <f>IF(ISBLANK('Klanten gegevens'!B1028),"",TRIM(PROPER('Klanten gegevens'!B1028)))</f>
        <v>Van Kessel U</v>
      </c>
      <c r="D1103" s="19" t="str">
        <f t="shared" si="222"/>
        <v/>
      </c>
      <c r="E1103" s="20" t="str">
        <f>IF(ISBLANK('Klanten gegevens'!C1028),"",TRIM(PROPER('Klanten gegevens'!C1028)))</f>
        <v>1496</v>
      </c>
      <c r="F1103" s="19" t="str">
        <f t="shared" si="223"/>
        <v/>
      </c>
      <c r="G1103" s="19" t="str">
        <f>IF(F1103="double ID",(MATCH(E1103,E1104:$E$3002,0)),"")</f>
        <v/>
      </c>
      <c r="H1103" s="19" t="b">
        <f t="shared" si="224"/>
        <v>0</v>
      </c>
      <c r="I1103" s="20" t="str">
        <f>IF(ISBLANK('Klanten gegevens'!D1028),"",TRIM('Klanten gegevens'!D1028))</f>
        <v>s.v.kessel@icloud.com</v>
      </c>
      <c r="J1103" s="19" t="str">
        <f t="shared" si="225"/>
        <v/>
      </c>
      <c r="K1103" s="19" t="str">
        <f>IF(J1103="double email",(MATCH(I1103,I1104:$I$3002,0)),"")</f>
        <v/>
      </c>
      <c r="L1103" s="19" t="b">
        <f t="shared" si="226"/>
        <v>0</v>
      </c>
      <c r="M1103" s="20" t="str">
        <f>IF(ISBLANK('Klanten gegevens'!E1028),"",TRIM('Klanten gegevens'!E1028))</f>
        <v>ja</v>
      </c>
      <c r="N1103" s="19" t="str">
        <f t="shared" si="227"/>
        <v/>
      </c>
      <c r="Q1103" s="20" t="str">
        <f>IF(ISBLANK('Klanten gegevens'!R1028),"",TRIM('Klanten gegevens'!R1028))</f>
        <v/>
      </c>
      <c r="R1103" s="19" t="str">
        <f t="shared" si="228"/>
        <v/>
      </c>
      <c r="S1103" s="19" t="str">
        <f t="shared" si="229"/>
        <v/>
      </c>
      <c r="T1103" s="19" t="str">
        <f t="shared" si="230"/>
        <v/>
      </c>
      <c r="U1103" s="19" t="str">
        <f t="shared" si="231"/>
        <v/>
      </c>
      <c r="X1103" s="20" t="str">
        <f>IF(ISBLANK('Klanten gegevens'!S1028),"",TRIM('Klanten gegevens'!S1028))</f>
        <v/>
      </c>
      <c r="Y1103" s="19" t="str">
        <f t="shared" si="232"/>
        <v/>
      </c>
      <c r="Z1103" s="20" t="str">
        <f>IF(ISBLANK('Klanten gegevens'!T1028),"",TRIM('Klanten gegevens'!T1028))</f>
        <v/>
      </c>
      <c r="AA1103" s="19" t="str">
        <f t="shared" si="233"/>
        <v/>
      </c>
    </row>
    <row r="1104" spans="1:27" x14ac:dyDescent="0.2">
      <c r="A1104" s="19" t="str">
        <f>IF(ISBLANK('Klanten gegevens'!A1029),"",TRIM(PROPER('Klanten gegevens'!A1029)))</f>
        <v>Sharona</v>
      </c>
      <c r="B1104" s="19" t="str">
        <f t="shared" si="221"/>
        <v/>
      </c>
      <c r="C1104" s="20" t="str">
        <f>IF(ISBLANK('Klanten gegevens'!B1029),"",TRIM(PROPER('Klanten gegevens'!B1029)))</f>
        <v>Polman</v>
      </c>
      <c r="D1104" s="19" t="str">
        <f t="shared" si="222"/>
        <v/>
      </c>
      <c r="E1104" s="20" t="str">
        <f>IF(ISBLANK('Klanten gegevens'!C1029),"",TRIM(PROPER('Klanten gegevens'!C1029)))</f>
        <v>164</v>
      </c>
      <c r="F1104" s="19" t="str">
        <f t="shared" si="223"/>
        <v/>
      </c>
      <c r="G1104" s="19" t="str">
        <f>IF(F1104="double ID",(MATCH(E1104,E1105:$E$3002,0)),"")</f>
        <v/>
      </c>
      <c r="H1104" s="19" t="b">
        <f t="shared" si="224"/>
        <v>0</v>
      </c>
      <c r="I1104" s="20" t="str">
        <f>IF(ISBLANK('Klanten gegevens'!D1029),"",TRIM('Klanten gegevens'!D1029))</f>
        <v>s.polman@live.nl</v>
      </c>
      <c r="J1104" s="19" t="str">
        <f t="shared" si="225"/>
        <v/>
      </c>
      <c r="K1104" s="19" t="str">
        <f>IF(J1104="double email",(MATCH(I1104,I1105:$I$3002,0)),"")</f>
        <v/>
      </c>
      <c r="L1104" s="19" t="b">
        <f t="shared" si="226"/>
        <v>0</v>
      </c>
      <c r="M1104" s="20" t="str">
        <f>IF(ISBLANK('Klanten gegevens'!E1029),"",TRIM('Klanten gegevens'!E1029))</f>
        <v>ja</v>
      </c>
      <c r="N1104" s="19" t="str">
        <f t="shared" si="227"/>
        <v/>
      </c>
      <c r="Q1104" s="20" t="str">
        <f>IF(ISBLANK('Klanten gegevens'!R1029),"",TRIM('Klanten gegevens'!R1029))</f>
        <v/>
      </c>
      <c r="R1104" s="19" t="str">
        <f t="shared" si="228"/>
        <v/>
      </c>
      <c r="S1104" s="19" t="str">
        <f t="shared" si="229"/>
        <v/>
      </c>
      <c r="T1104" s="19" t="str">
        <f t="shared" si="230"/>
        <v/>
      </c>
      <c r="U1104" s="19" t="str">
        <f t="shared" si="231"/>
        <v/>
      </c>
      <c r="X1104" s="20" t="str">
        <f>IF(ISBLANK('Klanten gegevens'!S1029),"",TRIM('Klanten gegevens'!S1029))</f>
        <v/>
      </c>
      <c r="Y1104" s="19" t="str">
        <f t="shared" si="232"/>
        <v/>
      </c>
      <c r="Z1104" s="20" t="str">
        <f>IF(ISBLANK('Klanten gegevens'!T1029),"",TRIM('Klanten gegevens'!T1029))</f>
        <v/>
      </c>
      <c r="AA1104" s="19" t="str">
        <f t="shared" si="233"/>
        <v/>
      </c>
    </row>
    <row r="1105" spans="1:27" x14ac:dyDescent="0.2">
      <c r="A1105" s="19" t="str">
        <f>IF(ISBLANK('Klanten gegevens'!A1030),"",TRIM(PROPER('Klanten gegevens'!A1030)))</f>
        <v>Sherisse</v>
      </c>
      <c r="B1105" s="19" t="str">
        <f t="shared" si="221"/>
        <v/>
      </c>
      <c r="C1105" s="20" t="str">
        <f>IF(ISBLANK('Klanten gegevens'!B1030),"",TRIM(PROPER('Klanten gegevens'!B1030)))</f>
        <v>Haime</v>
      </c>
      <c r="D1105" s="19" t="str">
        <f t="shared" si="222"/>
        <v/>
      </c>
      <c r="E1105" s="20" t="str">
        <f>IF(ISBLANK('Klanten gegevens'!C1030),"",TRIM(PROPER('Klanten gegevens'!C1030)))</f>
        <v>674</v>
      </c>
      <c r="F1105" s="19" t="str">
        <f t="shared" si="223"/>
        <v/>
      </c>
      <c r="G1105" s="19" t="str">
        <f>IF(F1105="double ID",(MATCH(E1105,E1106:$E$3002,0)),"")</f>
        <v/>
      </c>
      <c r="H1105" s="19" t="b">
        <f t="shared" si="224"/>
        <v>0</v>
      </c>
      <c r="I1105" s="20" t="str">
        <f>IF(ISBLANK('Klanten gegevens'!D1030),"",TRIM('Klanten gegevens'!D1030))</f>
        <v>dj.morena.del.swing@gmail.com</v>
      </c>
      <c r="J1105" s="19" t="str">
        <f t="shared" si="225"/>
        <v/>
      </c>
      <c r="K1105" s="19" t="str">
        <f>IF(J1105="double email",(MATCH(I1105,I1106:$I$3002,0)),"")</f>
        <v/>
      </c>
      <c r="L1105" s="19" t="b">
        <f t="shared" si="226"/>
        <v>0</v>
      </c>
      <c r="M1105" s="20" t="str">
        <f>IF(ISBLANK('Klanten gegevens'!E1030),"",TRIM('Klanten gegevens'!E1030))</f>
        <v>ja</v>
      </c>
      <c r="N1105" s="19" t="str">
        <f t="shared" si="227"/>
        <v/>
      </c>
      <c r="Q1105" s="20" t="str">
        <f>IF(ISBLANK('Klanten gegevens'!R1030),"",TRIM('Klanten gegevens'!R1030))</f>
        <v/>
      </c>
      <c r="R1105" s="19" t="str">
        <f t="shared" si="228"/>
        <v/>
      </c>
      <c r="S1105" s="19" t="str">
        <f t="shared" si="229"/>
        <v/>
      </c>
      <c r="T1105" s="19" t="str">
        <f t="shared" si="230"/>
        <v/>
      </c>
      <c r="U1105" s="19" t="str">
        <f t="shared" si="231"/>
        <v/>
      </c>
      <c r="X1105" s="20" t="str">
        <f>IF(ISBLANK('Klanten gegevens'!S1030),"",TRIM('Klanten gegevens'!S1030))</f>
        <v/>
      </c>
      <c r="Y1105" s="19" t="str">
        <f t="shared" si="232"/>
        <v/>
      </c>
      <c r="Z1105" s="20" t="str">
        <f>IF(ISBLANK('Klanten gegevens'!T1030),"",TRIM('Klanten gegevens'!T1030))</f>
        <v/>
      </c>
      <c r="AA1105" s="19" t="str">
        <f t="shared" si="233"/>
        <v/>
      </c>
    </row>
    <row r="1106" spans="1:27" x14ac:dyDescent="0.2">
      <c r="A1106" s="19" t="str">
        <f>IF(ISBLANK('Klanten gegevens'!A1031),"",TRIM(PROPER('Klanten gegevens'!A1031)))</f>
        <v>Shervin</v>
      </c>
      <c r="B1106" s="19" t="str">
        <f t="shared" si="221"/>
        <v/>
      </c>
      <c r="C1106" s="20" t="str">
        <f>IF(ISBLANK('Klanten gegevens'!B1031),"",TRIM(PROPER('Klanten gegevens'!B1031)))</f>
        <v>Brandenburg</v>
      </c>
      <c r="D1106" s="19" t="str">
        <f t="shared" si="222"/>
        <v/>
      </c>
      <c r="E1106" s="20" t="str">
        <f>IF(ISBLANK('Klanten gegevens'!C1031),"",TRIM(PROPER('Klanten gegevens'!C1031)))</f>
        <v>388</v>
      </c>
      <c r="F1106" s="19" t="str">
        <f t="shared" si="223"/>
        <v/>
      </c>
      <c r="G1106" s="19" t="str">
        <f>IF(F1106="double ID",(MATCH(E1106,E1107:$E$3002,0)),"")</f>
        <v/>
      </c>
      <c r="H1106" s="19" t="b">
        <f t="shared" si="224"/>
        <v>0</v>
      </c>
      <c r="I1106" s="20" t="str">
        <f>IF(ISBLANK('Klanten gegevens'!D1031),"",TRIM('Klanten gegevens'!D1031))</f>
        <v>shervinbrandenburg@gmail.com</v>
      </c>
      <c r="J1106" s="19" t="str">
        <f t="shared" si="225"/>
        <v/>
      </c>
      <c r="K1106" s="19" t="str">
        <f>IF(J1106="double email",(MATCH(I1106,I1107:$I$3002,0)),"")</f>
        <v/>
      </c>
      <c r="L1106" s="19" t="b">
        <f t="shared" si="226"/>
        <v>0</v>
      </c>
      <c r="M1106" s="20" t="str">
        <f>IF(ISBLANK('Klanten gegevens'!E1031),"",TRIM('Klanten gegevens'!E1031))</f>
        <v>ja</v>
      </c>
      <c r="N1106" s="19" t="str">
        <f t="shared" si="227"/>
        <v/>
      </c>
      <c r="Q1106" s="20" t="str">
        <f>IF(ISBLANK('Klanten gegevens'!R1031),"",TRIM('Klanten gegevens'!R1031))</f>
        <v/>
      </c>
      <c r="R1106" s="19" t="str">
        <f t="shared" si="228"/>
        <v/>
      </c>
      <c r="S1106" s="19" t="str">
        <f t="shared" si="229"/>
        <v/>
      </c>
      <c r="T1106" s="19" t="str">
        <f t="shared" si="230"/>
        <v/>
      </c>
      <c r="U1106" s="19" t="str">
        <f t="shared" si="231"/>
        <v/>
      </c>
      <c r="X1106" s="20" t="str">
        <f>IF(ISBLANK('Klanten gegevens'!S1031),"",TRIM('Klanten gegevens'!S1031))</f>
        <v/>
      </c>
      <c r="Y1106" s="19" t="str">
        <f t="shared" si="232"/>
        <v/>
      </c>
      <c r="Z1106" s="20" t="str">
        <f>IF(ISBLANK('Klanten gegevens'!T1031),"",TRIM('Klanten gegevens'!T1031))</f>
        <v/>
      </c>
      <c r="AA1106" s="19" t="str">
        <f t="shared" si="233"/>
        <v/>
      </c>
    </row>
    <row r="1107" spans="1:27" x14ac:dyDescent="0.2">
      <c r="A1107" s="19" t="str">
        <f>IF(ISBLANK('Klanten gegevens'!A1032),"",TRIM(PROPER('Klanten gegevens'!A1032)))</f>
        <v>Siana</v>
      </c>
      <c r="B1107" s="19" t="str">
        <f t="shared" si="221"/>
        <v/>
      </c>
      <c r="C1107" s="20" t="str">
        <f>IF(ISBLANK('Klanten gegevens'!B1032),"",TRIM(PROPER('Klanten gegevens'!B1032)))</f>
        <v>Dragneva</v>
      </c>
      <c r="D1107" s="19" t="str">
        <f t="shared" si="222"/>
        <v/>
      </c>
      <c r="E1107" s="20" t="str">
        <f>IF(ISBLANK('Klanten gegevens'!C1032),"",TRIM(PROPER('Klanten gegevens'!C1032)))</f>
        <v>59</v>
      </c>
      <c r="F1107" s="19" t="str">
        <f t="shared" si="223"/>
        <v/>
      </c>
      <c r="G1107" s="19" t="str">
        <f>IF(F1107="double ID",(MATCH(E1107,E1108:$E$3002,0)),"")</f>
        <v/>
      </c>
      <c r="H1107" s="19" t="b">
        <f t="shared" si="224"/>
        <v>0</v>
      </c>
      <c r="I1107" s="20" t="str">
        <f>IF(ISBLANK('Klanten gegevens'!D1032),"",TRIM('Klanten gegevens'!D1032))</f>
        <v>siana_dragneva@yahoo.com</v>
      </c>
      <c r="J1107" s="19" t="str">
        <f t="shared" si="225"/>
        <v/>
      </c>
      <c r="K1107" s="19" t="str">
        <f>IF(J1107="double email",(MATCH(I1107,I1108:$I$3002,0)),"")</f>
        <v/>
      </c>
      <c r="L1107" s="19" t="b">
        <f t="shared" si="226"/>
        <v>0</v>
      </c>
      <c r="M1107" s="20" t="str">
        <f>IF(ISBLANK('Klanten gegevens'!E1032),"",TRIM('Klanten gegevens'!E1032))</f>
        <v>ja</v>
      </c>
      <c r="N1107" s="19" t="str">
        <f t="shared" si="227"/>
        <v/>
      </c>
      <c r="Q1107" s="20" t="str">
        <f>IF(ISBLANK('Klanten gegevens'!R1032),"",TRIM('Klanten gegevens'!R1032))</f>
        <v/>
      </c>
      <c r="R1107" s="19" t="str">
        <f t="shared" si="228"/>
        <v/>
      </c>
      <c r="S1107" s="19" t="str">
        <f t="shared" si="229"/>
        <v/>
      </c>
      <c r="T1107" s="19" t="str">
        <f t="shared" si="230"/>
        <v/>
      </c>
      <c r="U1107" s="19" t="str">
        <f t="shared" si="231"/>
        <v/>
      </c>
      <c r="X1107" s="20" t="str">
        <f>IF(ISBLANK('Klanten gegevens'!S1032),"",TRIM('Klanten gegevens'!S1032))</f>
        <v/>
      </c>
      <c r="Y1107" s="19" t="str">
        <f t="shared" si="232"/>
        <v/>
      </c>
      <c r="Z1107" s="20" t="str">
        <f>IF(ISBLANK('Klanten gegevens'!T1032),"",TRIM('Klanten gegevens'!T1032))</f>
        <v/>
      </c>
      <c r="AA1107" s="19" t="str">
        <f t="shared" si="233"/>
        <v/>
      </c>
    </row>
    <row r="1108" spans="1:27" x14ac:dyDescent="0.2">
      <c r="A1108" s="19" t="str">
        <f>IF(ISBLANK('Klanten gegevens'!A1033),"",TRIM(PROPER('Klanten gegevens'!A1033)))</f>
        <v>Sibylle</v>
      </c>
      <c r="B1108" s="19" t="str">
        <f t="shared" si="221"/>
        <v/>
      </c>
      <c r="C1108" s="20" t="str">
        <f>IF(ISBLANK('Klanten gegevens'!B1033),"",TRIM(PROPER('Klanten gegevens'!B1033)))</f>
        <v>Roijen</v>
      </c>
      <c r="D1108" s="19" t="str">
        <f t="shared" si="222"/>
        <v/>
      </c>
      <c r="E1108" s="20" t="str">
        <f>IF(ISBLANK('Klanten gegevens'!C1033),"",TRIM(PROPER('Klanten gegevens'!C1033)))</f>
        <v>175</v>
      </c>
      <c r="F1108" s="19" t="str">
        <f t="shared" si="223"/>
        <v/>
      </c>
      <c r="G1108" s="19" t="str">
        <f>IF(F1108="double ID",(MATCH(E1108,E1109:$E$3002,0)),"")</f>
        <v/>
      </c>
      <c r="H1108" s="19" t="b">
        <f t="shared" si="224"/>
        <v>0</v>
      </c>
      <c r="I1108" s="20" t="str">
        <f>IF(ISBLANK('Klanten gegevens'!D1033),"",TRIM('Klanten gegevens'!D1033))</f>
        <v>sibylleroijen@hotmail.com</v>
      </c>
      <c r="J1108" s="19" t="str">
        <f t="shared" si="225"/>
        <v/>
      </c>
      <c r="K1108" s="19" t="str">
        <f>IF(J1108="double email",(MATCH(I1108,I1109:$I$3002,0)),"")</f>
        <v/>
      </c>
      <c r="L1108" s="19" t="b">
        <f t="shared" si="226"/>
        <v>0</v>
      </c>
      <c r="M1108" s="20" t="str">
        <f>IF(ISBLANK('Klanten gegevens'!E1033),"",TRIM('Klanten gegevens'!E1033))</f>
        <v>ja</v>
      </c>
      <c r="N1108" s="19" t="str">
        <f t="shared" si="227"/>
        <v/>
      </c>
      <c r="Q1108" s="20" t="str">
        <f>IF(ISBLANK('Klanten gegevens'!R1033),"",TRIM('Klanten gegevens'!R1033))</f>
        <v/>
      </c>
      <c r="R1108" s="19" t="str">
        <f t="shared" si="228"/>
        <v/>
      </c>
      <c r="S1108" s="19" t="str">
        <f t="shared" si="229"/>
        <v/>
      </c>
      <c r="T1108" s="19" t="str">
        <f t="shared" si="230"/>
        <v/>
      </c>
      <c r="U1108" s="19" t="str">
        <f t="shared" si="231"/>
        <v/>
      </c>
      <c r="X1108" s="20" t="str">
        <f>IF(ISBLANK('Klanten gegevens'!S1033),"",TRIM('Klanten gegevens'!S1033))</f>
        <v/>
      </c>
      <c r="Y1108" s="19" t="str">
        <f t="shared" si="232"/>
        <v/>
      </c>
      <c r="Z1108" s="20" t="str">
        <f>IF(ISBLANK('Klanten gegevens'!T1033),"",TRIM('Klanten gegevens'!T1033))</f>
        <v/>
      </c>
      <c r="AA1108" s="19" t="str">
        <f t="shared" si="233"/>
        <v/>
      </c>
    </row>
    <row r="1109" spans="1:27" x14ac:dyDescent="0.2">
      <c r="A1109" s="19" t="str">
        <f>IF(ISBLANK('Klanten gegevens'!A1034),"",TRIM(PROPER('Klanten gegevens'!A1034)))</f>
        <v>Silvina</v>
      </c>
      <c r="B1109" s="19" t="str">
        <f t="shared" si="221"/>
        <v/>
      </c>
      <c r="C1109" s="20" t="str">
        <f>IF(ISBLANK('Klanten gegevens'!B1034),"",TRIM(PROPER('Klanten gegevens'!B1034)))</f>
        <v>Bucci</v>
      </c>
      <c r="D1109" s="19" t="str">
        <f t="shared" si="222"/>
        <v/>
      </c>
      <c r="E1109" s="20" t="str">
        <f>IF(ISBLANK('Klanten gegevens'!C1034),"",TRIM(PROPER('Klanten gegevens'!C1034)))</f>
        <v>405</v>
      </c>
      <c r="F1109" s="19" t="str">
        <f t="shared" si="223"/>
        <v/>
      </c>
      <c r="G1109" s="19" t="str">
        <f>IF(F1109="double ID",(MATCH(E1109,E1110:$E$3002,0)),"")</f>
        <v/>
      </c>
      <c r="H1109" s="19" t="b">
        <f t="shared" si="224"/>
        <v>0</v>
      </c>
      <c r="I1109" s="20" t="str">
        <f>IF(ISBLANK('Klanten gegevens'!D1034),"",TRIM('Klanten gegevens'!D1034))</f>
        <v>silvina_bucci@hotmail.com</v>
      </c>
      <c r="J1109" s="19" t="str">
        <f t="shared" si="225"/>
        <v/>
      </c>
      <c r="K1109" s="19" t="str">
        <f>IF(J1109="double email",(MATCH(I1109,I1110:$I$3002,0)),"")</f>
        <v/>
      </c>
      <c r="L1109" s="19" t="b">
        <f t="shared" si="226"/>
        <v>0</v>
      </c>
      <c r="M1109" s="20" t="str">
        <f>IF(ISBLANK('Klanten gegevens'!E1034),"",TRIM('Klanten gegevens'!E1034))</f>
        <v>ja</v>
      </c>
      <c r="N1109" s="19" t="str">
        <f t="shared" si="227"/>
        <v/>
      </c>
      <c r="Q1109" s="20" t="str">
        <f>IF(ISBLANK('Klanten gegevens'!R1034),"",TRIM('Klanten gegevens'!R1034))</f>
        <v/>
      </c>
      <c r="R1109" s="19" t="str">
        <f t="shared" si="228"/>
        <v/>
      </c>
      <c r="S1109" s="19" t="str">
        <f t="shared" si="229"/>
        <v/>
      </c>
      <c r="T1109" s="19" t="str">
        <f t="shared" si="230"/>
        <v/>
      </c>
      <c r="U1109" s="19" t="str">
        <f t="shared" si="231"/>
        <v/>
      </c>
      <c r="X1109" s="20" t="str">
        <f>IF(ISBLANK('Klanten gegevens'!S1034),"",TRIM('Klanten gegevens'!S1034))</f>
        <v/>
      </c>
      <c r="Y1109" s="19" t="str">
        <f t="shared" si="232"/>
        <v/>
      </c>
      <c r="Z1109" s="20" t="str">
        <f>IF(ISBLANK('Klanten gegevens'!T1034),"",TRIM('Klanten gegevens'!T1034))</f>
        <v/>
      </c>
      <c r="AA1109" s="19" t="str">
        <f t="shared" si="233"/>
        <v/>
      </c>
    </row>
    <row r="1110" spans="1:27" x14ac:dyDescent="0.2">
      <c r="A1110" s="19" t="str">
        <f>IF(ISBLANK('Klanten gegevens'!A1035),"",TRIM(PROPER('Klanten gegevens'!A1035)))</f>
        <v>Simon</v>
      </c>
      <c r="B1110" s="19" t="str">
        <f t="shared" si="221"/>
        <v/>
      </c>
      <c r="C1110" s="20" t="str">
        <f>IF(ISBLANK('Klanten gegevens'!B1035),"",TRIM(PROPER('Klanten gegevens'!B1035)))</f>
        <v>Hover</v>
      </c>
      <c r="D1110" s="19" t="str">
        <f t="shared" si="222"/>
        <v/>
      </c>
      <c r="E1110" s="20" t="str">
        <f>IF(ISBLANK('Klanten gegevens'!C1035),"",TRIM(PROPER('Klanten gegevens'!C1035)))</f>
        <v>751</v>
      </c>
      <c r="F1110" s="19" t="str">
        <f t="shared" si="223"/>
        <v/>
      </c>
      <c r="G1110" s="19" t="str">
        <f>IF(F1110="double ID",(MATCH(E1110,E1111:$E$3002,0)),"")</f>
        <v/>
      </c>
      <c r="H1110" s="19" t="b">
        <f t="shared" si="224"/>
        <v>0</v>
      </c>
      <c r="I1110" s="20" t="str">
        <f>IF(ISBLANK('Klanten gegevens'!D1035),"",TRIM('Klanten gegevens'!D1035))</f>
        <v>simonhover@gmail.com</v>
      </c>
      <c r="J1110" s="19" t="str">
        <f t="shared" si="225"/>
        <v/>
      </c>
      <c r="K1110" s="19" t="str">
        <f>IF(J1110="double email",(MATCH(I1110,I1111:$I$3002,0)),"")</f>
        <v/>
      </c>
      <c r="L1110" s="19" t="b">
        <f t="shared" si="226"/>
        <v>0</v>
      </c>
      <c r="M1110" s="20" t="str">
        <f>IF(ISBLANK('Klanten gegevens'!E1035),"",TRIM('Klanten gegevens'!E1035))</f>
        <v>ja</v>
      </c>
      <c r="N1110" s="19" t="str">
        <f t="shared" si="227"/>
        <v/>
      </c>
      <c r="Q1110" s="20" t="str">
        <f>IF(ISBLANK('Klanten gegevens'!R1035),"",TRIM('Klanten gegevens'!R1035))</f>
        <v/>
      </c>
      <c r="R1110" s="19" t="str">
        <f t="shared" si="228"/>
        <v/>
      </c>
      <c r="S1110" s="19" t="str">
        <f t="shared" si="229"/>
        <v/>
      </c>
      <c r="T1110" s="19" t="str">
        <f t="shared" si="230"/>
        <v/>
      </c>
      <c r="U1110" s="19" t="str">
        <f t="shared" si="231"/>
        <v/>
      </c>
      <c r="X1110" s="20" t="str">
        <f>IF(ISBLANK('Klanten gegevens'!S1035),"",TRIM('Klanten gegevens'!S1035))</f>
        <v/>
      </c>
      <c r="Y1110" s="19" t="str">
        <f t="shared" si="232"/>
        <v/>
      </c>
      <c r="Z1110" s="20" t="str">
        <f>IF(ISBLANK('Klanten gegevens'!T1035),"",TRIM('Klanten gegevens'!T1035))</f>
        <v/>
      </c>
      <c r="AA1110" s="19" t="str">
        <f t="shared" si="233"/>
        <v/>
      </c>
    </row>
    <row r="1111" spans="1:27" x14ac:dyDescent="0.2">
      <c r="A1111" s="19" t="str">
        <f>IF(ISBLANK('Klanten gegevens'!A1036),"",TRIM(PROPER('Klanten gegevens'!A1036)))</f>
        <v>Simone</v>
      </c>
      <c r="B1111" s="19" t="str">
        <f t="shared" si="221"/>
        <v/>
      </c>
      <c r="C1111" s="20" t="str">
        <f>IF(ISBLANK('Klanten gegevens'!B1036),"",TRIM(PROPER('Klanten gegevens'!B1036)))</f>
        <v>Blosser</v>
      </c>
      <c r="D1111" s="19" t="str">
        <f t="shared" si="222"/>
        <v/>
      </c>
      <c r="E1111" s="20" t="str">
        <f>IF(ISBLANK('Klanten gegevens'!C1036),"",TRIM(PROPER('Klanten gegevens'!C1036)))</f>
        <v>22</v>
      </c>
      <c r="F1111" s="19" t="str">
        <f t="shared" si="223"/>
        <v/>
      </c>
      <c r="G1111" s="19" t="str">
        <f>IF(F1111="double ID",(MATCH(E1111,E1112:$E$3002,0)),"")</f>
        <v/>
      </c>
      <c r="H1111" s="19" t="b">
        <f t="shared" si="224"/>
        <v>0</v>
      </c>
      <c r="I1111" s="20" t="str">
        <f>IF(ISBLANK('Klanten gegevens'!D1036),"",TRIM('Klanten gegevens'!D1036))</f>
        <v>s_blosser@hotmail.com</v>
      </c>
      <c r="J1111" s="19" t="str">
        <f t="shared" si="225"/>
        <v/>
      </c>
      <c r="K1111" s="19" t="str">
        <f>IF(J1111="double email",(MATCH(I1111,I1112:$I$3002,0)),"")</f>
        <v/>
      </c>
      <c r="L1111" s="19" t="b">
        <f t="shared" si="226"/>
        <v>0</v>
      </c>
      <c r="M1111" s="20" t="str">
        <f>IF(ISBLANK('Klanten gegevens'!E1036),"",TRIM('Klanten gegevens'!E1036))</f>
        <v>ja</v>
      </c>
      <c r="N1111" s="19" t="str">
        <f t="shared" si="227"/>
        <v/>
      </c>
      <c r="Q1111" s="20" t="str">
        <f>IF(ISBLANK('Klanten gegevens'!R1036),"",TRIM('Klanten gegevens'!R1036))</f>
        <v/>
      </c>
      <c r="R1111" s="19" t="str">
        <f t="shared" si="228"/>
        <v/>
      </c>
      <c r="S1111" s="19" t="str">
        <f t="shared" si="229"/>
        <v/>
      </c>
      <c r="T1111" s="19" t="str">
        <f t="shared" si="230"/>
        <v/>
      </c>
      <c r="U1111" s="19" t="str">
        <f t="shared" si="231"/>
        <v/>
      </c>
      <c r="X1111" s="20" t="str">
        <f>IF(ISBLANK('Klanten gegevens'!S1036),"",TRIM('Klanten gegevens'!S1036))</f>
        <v/>
      </c>
      <c r="Y1111" s="19" t="str">
        <f t="shared" si="232"/>
        <v/>
      </c>
      <c r="Z1111" s="20" t="str">
        <f>IF(ISBLANK('Klanten gegevens'!T1036),"",TRIM('Klanten gegevens'!T1036))</f>
        <v/>
      </c>
      <c r="AA1111" s="19" t="str">
        <f t="shared" si="233"/>
        <v/>
      </c>
    </row>
    <row r="1112" spans="1:27" x14ac:dyDescent="0.2">
      <c r="A1112" s="19" t="str">
        <f>IF(ISBLANK('Klanten gegevens'!A1037),"",TRIM(PROPER('Klanten gegevens'!A1037)))</f>
        <v>Simone</v>
      </c>
      <c r="B1112" s="19" t="str">
        <f t="shared" si="221"/>
        <v/>
      </c>
      <c r="C1112" s="20" t="str">
        <f>IF(ISBLANK('Klanten gegevens'!B1037),"",TRIM(PROPER('Klanten gegevens'!B1037)))</f>
        <v>Herresma</v>
      </c>
      <c r="D1112" s="19" t="str">
        <f t="shared" si="222"/>
        <v/>
      </c>
      <c r="E1112" s="20" t="str">
        <f>IF(ISBLANK('Klanten gegevens'!C1037),"",TRIM(PROPER('Klanten gegevens'!C1037)))</f>
        <v>720</v>
      </c>
      <c r="F1112" s="19" t="str">
        <f t="shared" si="223"/>
        <v/>
      </c>
      <c r="G1112" s="19" t="str">
        <f>IF(F1112="double ID",(MATCH(E1112,E1113:$E$3002,0)),"")</f>
        <v/>
      </c>
      <c r="H1112" s="19" t="b">
        <f t="shared" si="224"/>
        <v>0</v>
      </c>
      <c r="I1112" s="20" t="str">
        <f>IF(ISBLANK('Klanten gegevens'!D1037),"",TRIM('Klanten gegevens'!D1037))</f>
        <v>sihherresma@icloud.com</v>
      </c>
      <c r="J1112" s="19" t="str">
        <f t="shared" si="225"/>
        <v/>
      </c>
      <c r="K1112" s="19" t="str">
        <f>IF(J1112="double email",(MATCH(I1112,I1113:$I$3002,0)),"")</f>
        <v/>
      </c>
      <c r="L1112" s="19" t="b">
        <f t="shared" si="226"/>
        <v>0</v>
      </c>
      <c r="M1112" s="20" t="str">
        <f>IF(ISBLANK('Klanten gegevens'!E1037),"",TRIM('Klanten gegevens'!E1037))</f>
        <v>ja</v>
      </c>
      <c r="N1112" s="19" t="str">
        <f t="shared" si="227"/>
        <v/>
      </c>
      <c r="Q1112" s="20" t="str">
        <f>IF(ISBLANK('Klanten gegevens'!R1037),"",TRIM('Klanten gegevens'!R1037))</f>
        <v/>
      </c>
      <c r="R1112" s="19" t="str">
        <f t="shared" si="228"/>
        <v/>
      </c>
      <c r="S1112" s="19" t="str">
        <f t="shared" si="229"/>
        <v/>
      </c>
      <c r="T1112" s="19" t="str">
        <f t="shared" si="230"/>
        <v/>
      </c>
      <c r="U1112" s="19" t="str">
        <f t="shared" si="231"/>
        <v/>
      </c>
      <c r="X1112" s="20" t="str">
        <f>IF(ISBLANK('Klanten gegevens'!S1037),"",TRIM('Klanten gegevens'!S1037))</f>
        <v/>
      </c>
      <c r="Y1112" s="19" t="str">
        <f t="shared" si="232"/>
        <v/>
      </c>
      <c r="Z1112" s="20" t="str">
        <f>IF(ISBLANK('Klanten gegevens'!T1037),"",TRIM('Klanten gegevens'!T1037))</f>
        <v/>
      </c>
      <c r="AA1112" s="19" t="str">
        <f t="shared" si="233"/>
        <v/>
      </c>
    </row>
    <row r="1113" spans="1:27" x14ac:dyDescent="0.2">
      <c r="A1113" s="19" t="str">
        <f>IF(ISBLANK('Klanten gegevens'!A1038),"",TRIM(PROPER('Klanten gegevens'!A1038)))</f>
        <v>Simone</v>
      </c>
      <c r="B1113" s="19" t="str">
        <f t="shared" si="221"/>
        <v/>
      </c>
      <c r="C1113" s="20" t="str">
        <f>IF(ISBLANK('Klanten gegevens'!B1038),"",TRIM(PROPER('Klanten gegevens'!B1038)))</f>
        <v>Kusters</v>
      </c>
      <c r="D1113" s="19" t="str">
        <f t="shared" si="222"/>
        <v/>
      </c>
      <c r="E1113" s="20" t="str">
        <f>IF(ISBLANK('Klanten gegevens'!C1038),"",TRIM(PROPER('Klanten gegevens'!C1038)))</f>
        <v>1497</v>
      </c>
      <c r="F1113" s="19" t="str">
        <f t="shared" si="223"/>
        <v/>
      </c>
      <c r="G1113" s="19" t="str">
        <f>IF(F1113="double ID",(MATCH(E1113,E1114:$E$3002,0)),"")</f>
        <v/>
      </c>
      <c r="H1113" s="19" t="b">
        <f t="shared" si="224"/>
        <v>0</v>
      </c>
      <c r="I1113" s="20" t="str">
        <f>IF(ISBLANK('Klanten gegevens'!D1038),"",TRIM('Klanten gegevens'!D1038))</f>
        <v>medientje_vrouw@hotmail.com</v>
      </c>
      <c r="J1113" s="19" t="str">
        <f t="shared" si="225"/>
        <v/>
      </c>
      <c r="K1113" s="19" t="str">
        <f>IF(J1113="double email",(MATCH(I1113,I1114:$I$3002,0)),"")</f>
        <v/>
      </c>
      <c r="L1113" s="19" t="b">
        <f t="shared" si="226"/>
        <v>0</v>
      </c>
      <c r="M1113" s="20" t="str">
        <f>IF(ISBLANK('Klanten gegevens'!E1038),"",TRIM('Klanten gegevens'!E1038))</f>
        <v>ja</v>
      </c>
      <c r="N1113" s="19" t="str">
        <f t="shared" si="227"/>
        <v/>
      </c>
      <c r="Q1113" s="20" t="str">
        <f>IF(ISBLANK('Klanten gegevens'!R1038),"",TRIM('Klanten gegevens'!R1038))</f>
        <v/>
      </c>
      <c r="R1113" s="19" t="str">
        <f t="shared" si="228"/>
        <v/>
      </c>
      <c r="S1113" s="19" t="str">
        <f t="shared" si="229"/>
        <v/>
      </c>
      <c r="T1113" s="19" t="str">
        <f t="shared" si="230"/>
        <v/>
      </c>
      <c r="U1113" s="19" t="str">
        <f t="shared" si="231"/>
        <v/>
      </c>
      <c r="X1113" s="20" t="str">
        <f>IF(ISBLANK('Klanten gegevens'!S1038),"",TRIM('Klanten gegevens'!S1038))</f>
        <v/>
      </c>
      <c r="Y1113" s="19" t="str">
        <f t="shared" si="232"/>
        <v/>
      </c>
      <c r="Z1113" s="20" t="str">
        <f>IF(ISBLANK('Klanten gegevens'!T1038),"",TRIM('Klanten gegevens'!T1038))</f>
        <v/>
      </c>
      <c r="AA1113" s="19" t="str">
        <f t="shared" si="233"/>
        <v/>
      </c>
    </row>
    <row r="1114" spans="1:27" x14ac:dyDescent="0.2">
      <c r="A1114" s="19" t="str">
        <f>IF(ISBLANK('Klanten gegevens'!A1039),"",TRIM(PROPER('Klanten gegevens'!A1039)))</f>
        <v>Simone</v>
      </c>
      <c r="B1114" s="19" t="str">
        <f t="shared" si="221"/>
        <v/>
      </c>
      <c r="C1114" s="20" t="str">
        <f>IF(ISBLANK('Klanten gegevens'!B1039),"",TRIM(PROPER('Klanten gegevens'!B1039)))</f>
        <v>Lemmens</v>
      </c>
      <c r="D1114" s="19" t="str">
        <f t="shared" si="222"/>
        <v/>
      </c>
      <c r="E1114" s="20" t="str">
        <f>IF(ISBLANK('Klanten gegevens'!C1039),"",TRIM(PROPER('Klanten gegevens'!C1039)))</f>
        <v>1498</v>
      </c>
      <c r="F1114" s="19" t="str">
        <f t="shared" si="223"/>
        <v/>
      </c>
      <c r="G1114" s="19" t="str">
        <f>IF(F1114="double ID",(MATCH(E1114,E1115:$E$3002,0)),"")</f>
        <v/>
      </c>
      <c r="H1114" s="19" t="b">
        <f t="shared" si="224"/>
        <v>0</v>
      </c>
      <c r="I1114" s="20" t="str">
        <f>IF(ISBLANK('Klanten gegevens'!D1039),"",TRIM('Klanten gegevens'!D1039))</f>
        <v>shm.lemmens@gmail.com</v>
      </c>
      <c r="J1114" s="19" t="str">
        <f t="shared" si="225"/>
        <v/>
      </c>
      <c r="K1114" s="19" t="str">
        <f>IF(J1114="double email",(MATCH(I1114,I1115:$I$3002,0)),"")</f>
        <v/>
      </c>
      <c r="L1114" s="19" t="b">
        <f t="shared" si="226"/>
        <v>0</v>
      </c>
      <c r="M1114" s="20" t="str">
        <f>IF(ISBLANK('Klanten gegevens'!E1039),"",TRIM('Klanten gegevens'!E1039))</f>
        <v>ja</v>
      </c>
      <c r="N1114" s="19" t="str">
        <f t="shared" si="227"/>
        <v/>
      </c>
      <c r="Q1114" s="20" t="str">
        <f>IF(ISBLANK('Klanten gegevens'!R1039),"",TRIM('Klanten gegevens'!R1039))</f>
        <v/>
      </c>
      <c r="R1114" s="19" t="str">
        <f t="shared" si="228"/>
        <v/>
      </c>
      <c r="S1114" s="19" t="str">
        <f t="shared" si="229"/>
        <v/>
      </c>
      <c r="T1114" s="19" t="str">
        <f t="shared" si="230"/>
        <v/>
      </c>
      <c r="U1114" s="19" t="str">
        <f t="shared" si="231"/>
        <v/>
      </c>
      <c r="X1114" s="20" t="str">
        <f>IF(ISBLANK('Klanten gegevens'!S1039),"",TRIM('Klanten gegevens'!S1039))</f>
        <v/>
      </c>
      <c r="Y1114" s="19" t="str">
        <f t="shared" si="232"/>
        <v/>
      </c>
      <c r="Z1114" s="20" t="str">
        <f>IF(ISBLANK('Klanten gegevens'!T1039),"",TRIM('Klanten gegevens'!T1039))</f>
        <v/>
      </c>
      <c r="AA1114" s="19" t="str">
        <f t="shared" si="233"/>
        <v/>
      </c>
    </row>
    <row r="1115" spans="1:27" x14ac:dyDescent="0.2">
      <c r="A1115" s="19" t="str">
        <f>IF(ISBLANK('Klanten gegevens'!A1040),"",TRIM(PROPER('Klanten gegevens'!A1040)))</f>
        <v>Simone</v>
      </c>
      <c r="B1115" s="19" t="str">
        <f t="shared" si="221"/>
        <v/>
      </c>
      <c r="C1115" s="20" t="str">
        <f>IF(ISBLANK('Klanten gegevens'!B1040),"",TRIM(PROPER('Klanten gegevens'!B1040)))</f>
        <v>Ramakers</v>
      </c>
      <c r="D1115" s="19" t="str">
        <f t="shared" si="222"/>
        <v/>
      </c>
      <c r="E1115" s="20" t="str">
        <f>IF(ISBLANK('Klanten gegevens'!C1040),"",TRIM(PROPER('Klanten gegevens'!C1040)))</f>
        <v>1499</v>
      </c>
      <c r="F1115" s="19" t="str">
        <f t="shared" si="223"/>
        <v/>
      </c>
      <c r="G1115" s="19" t="str">
        <f>IF(F1115="double ID",(MATCH(E1115,E1116:$E$3002,0)),"")</f>
        <v/>
      </c>
      <c r="H1115" s="19" t="b">
        <f t="shared" si="224"/>
        <v>0</v>
      </c>
      <c r="I1115" s="20" t="str">
        <f>IF(ISBLANK('Klanten gegevens'!D1040),"",TRIM('Klanten gegevens'!D1040))</f>
        <v>simone_xx@live.nl</v>
      </c>
      <c r="J1115" s="19" t="str">
        <f t="shared" si="225"/>
        <v/>
      </c>
      <c r="K1115" s="19" t="str">
        <f>IF(J1115="double email",(MATCH(I1115,I1116:$I$3002,0)),"")</f>
        <v/>
      </c>
      <c r="L1115" s="19" t="b">
        <f t="shared" si="226"/>
        <v>0</v>
      </c>
      <c r="M1115" s="20" t="str">
        <f>IF(ISBLANK('Klanten gegevens'!E1040),"",TRIM('Klanten gegevens'!E1040))</f>
        <v>ja</v>
      </c>
      <c r="N1115" s="19" t="str">
        <f t="shared" si="227"/>
        <v/>
      </c>
      <c r="Q1115" s="20" t="str">
        <f>IF(ISBLANK('Klanten gegevens'!R1040),"",TRIM('Klanten gegevens'!R1040))</f>
        <v/>
      </c>
      <c r="R1115" s="19" t="str">
        <f t="shared" si="228"/>
        <v/>
      </c>
      <c r="S1115" s="19" t="str">
        <f t="shared" si="229"/>
        <v/>
      </c>
      <c r="T1115" s="19" t="str">
        <f t="shared" si="230"/>
        <v/>
      </c>
      <c r="U1115" s="19" t="str">
        <f t="shared" si="231"/>
        <v/>
      </c>
      <c r="X1115" s="20" t="str">
        <f>IF(ISBLANK('Klanten gegevens'!S1040),"",TRIM('Klanten gegevens'!S1040))</f>
        <v/>
      </c>
      <c r="Y1115" s="19" t="str">
        <f t="shared" si="232"/>
        <v/>
      </c>
      <c r="Z1115" s="20" t="str">
        <f>IF(ISBLANK('Klanten gegevens'!T1040),"",TRIM('Klanten gegevens'!T1040))</f>
        <v/>
      </c>
      <c r="AA1115" s="19" t="str">
        <f t="shared" si="233"/>
        <v/>
      </c>
    </row>
    <row r="1116" spans="1:27" x14ac:dyDescent="0.2">
      <c r="A1116" s="19" t="str">
        <f>IF(ISBLANK('Klanten gegevens'!A1041),"",TRIM(PROPER('Klanten gegevens'!A1041)))</f>
        <v>Simone</v>
      </c>
      <c r="B1116" s="19" t="str">
        <f t="shared" si="221"/>
        <v/>
      </c>
      <c r="C1116" s="20" t="str">
        <f>IF(ISBLANK('Klanten gegevens'!B1041),"",TRIM(PROPER('Klanten gegevens'!B1041)))</f>
        <v>Van Der Heijden</v>
      </c>
      <c r="D1116" s="19" t="str">
        <f t="shared" si="222"/>
        <v/>
      </c>
      <c r="E1116" s="20" t="str">
        <f>IF(ISBLANK('Klanten gegevens'!C1041),"",TRIM(PROPER('Klanten gegevens'!C1041)))</f>
        <v>1500</v>
      </c>
      <c r="F1116" s="19" t="str">
        <f t="shared" si="223"/>
        <v/>
      </c>
      <c r="G1116" s="19" t="str">
        <f>IF(F1116="double ID",(MATCH(E1116,E1117:$E$3002,0)),"")</f>
        <v/>
      </c>
      <c r="H1116" s="19" t="b">
        <f t="shared" si="224"/>
        <v>0</v>
      </c>
      <c r="I1116" s="20" t="str">
        <f>IF(ISBLANK('Klanten gegevens'!D1041),"",TRIM('Klanten gegevens'!D1041))</f>
        <v>info@biobites.eu</v>
      </c>
      <c r="J1116" s="19" t="str">
        <f t="shared" si="225"/>
        <v/>
      </c>
      <c r="K1116" s="19" t="str">
        <f>IF(J1116="double email",(MATCH(I1116,I1117:$I$3002,0)),"")</f>
        <v/>
      </c>
      <c r="L1116" s="19" t="b">
        <f t="shared" si="226"/>
        <v>0</v>
      </c>
      <c r="M1116" s="20" t="str">
        <f>IF(ISBLANK('Klanten gegevens'!E1041),"",TRIM('Klanten gegevens'!E1041))</f>
        <v>ja</v>
      </c>
      <c r="N1116" s="19" t="str">
        <f t="shared" si="227"/>
        <v/>
      </c>
      <c r="Q1116" s="20" t="str">
        <f>IF(ISBLANK('Klanten gegevens'!R1041),"",TRIM('Klanten gegevens'!R1041))</f>
        <v/>
      </c>
      <c r="R1116" s="19" t="str">
        <f t="shared" si="228"/>
        <v/>
      </c>
      <c r="S1116" s="19" t="str">
        <f t="shared" si="229"/>
        <v/>
      </c>
      <c r="T1116" s="19" t="str">
        <f t="shared" si="230"/>
        <v/>
      </c>
      <c r="U1116" s="19" t="str">
        <f t="shared" si="231"/>
        <v/>
      </c>
      <c r="X1116" s="20" t="str">
        <f>IF(ISBLANK('Klanten gegevens'!S1041),"",TRIM('Klanten gegevens'!S1041))</f>
        <v/>
      </c>
      <c r="Y1116" s="19" t="str">
        <f t="shared" si="232"/>
        <v/>
      </c>
      <c r="Z1116" s="20" t="str">
        <f>IF(ISBLANK('Klanten gegevens'!T1041),"",TRIM('Klanten gegevens'!T1041))</f>
        <v/>
      </c>
      <c r="AA1116" s="19" t="str">
        <f t="shared" si="233"/>
        <v/>
      </c>
    </row>
    <row r="1117" spans="1:27" x14ac:dyDescent="0.2">
      <c r="A1117" s="19" t="str">
        <f>IF(ISBLANK('Klanten gegevens'!A1042),"",TRIM(PROPER('Klanten gegevens'!A1042)))</f>
        <v>Sjoerd</v>
      </c>
      <c r="B1117" s="19" t="str">
        <f t="shared" si="221"/>
        <v/>
      </c>
      <c r="C1117" s="20" t="str">
        <f>IF(ISBLANK('Klanten gegevens'!B1042),"",TRIM(PROPER('Klanten gegevens'!B1042)))</f>
        <v>Faesen</v>
      </c>
      <c r="D1117" s="19" t="str">
        <f t="shared" si="222"/>
        <v/>
      </c>
      <c r="E1117" s="20" t="str">
        <f>IF(ISBLANK('Klanten gegevens'!C1042),"",TRIM(PROPER('Klanten gegevens'!C1042)))</f>
        <v>571</v>
      </c>
      <c r="F1117" s="19" t="str">
        <f t="shared" si="223"/>
        <v/>
      </c>
      <c r="G1117" s="19" t="str">
        <f>IF(F1117="double ID",(MATCH(E1117,E1118:$E$3002,0)),"")</f>
        <v/>
      </c>
      <c r="H1117" s="19" t="b">
        <f t="shared" si="224"/>
        <v>0</v>
      </c>
      <c r="I1117" s="20" t="str">
        <f>IF(ISBLANK('Klanten gegevens'!D1042),"",TRIM('Klanten gegevens'!D1042))</f>
        <v>faesensjoerd@gmail.com</v>
      </c>
      <c r="J1117" s="19" t="str">
        <f t="shared" si="225"/>
        <v/>
      </c>
      <c r="K1117" s="19" t="str">
        <f>IF(J1117="double email",(MATCH(I1117,I1118:$I$3002,0)),"")</f>
        <v/>
      </c>
      <c r="L1117" s="19" t="b">
        <f t="shared" si="226"/>
        <v>0</v>
      </c>
      <c r="M1117" s="20" t="str">
        <f>IF(ISBLANK('Klanten gegevens'!E1042),"",TRIM('Klanten gegevens'!E1042))</f>
        <v>ja</v>
      </c>
      <c r="N1117" s="19" t="str">
        <f t="shared" si="227"/>
        <v/>
      </c>
      <c r="Q1117" s="20" t="str">
        <f>IF(ISBLANK('Klanten gegevens'!R1042),"",TRIM('Klanten gegevens'!R1042))</f>
        <v/>
      </c>
      <c r="R1117" s="19" t="str">
        <f t="shared" si="228"/>
        <v/>
      </c>
      <c r="S1117" s="19" t="str">
        <f t="shared" si="229"/>
        <v/>
      </c>
      <c r="T1117" s="19" t="str">
        <f t="shared" si="230"/>
        <v/>
      </c>
      <c r="U1117" s="19" t="str">
        <f t="shared" si="231"/>
        <v/>
      </c>
      <c r="X1117" s="20" t="str">
        <f>IF(ISBLANK('Klanten gegevens'!S1042),"",TRIM('Klanten gegevens'!S1042))</f>
        <v/>
      </c>
      <c r="Y1117" s="19" t="str">
        <f t="shared" si="232"/>
        <v/>
      </c>
      <c r="Z1117" s="20" t="str">
        <f>IF(ISBLANK('Klanten gegevens'!T1042),"",TRIM('Klanten gegevens'!T1042))</f>
        <v/>
      </c>
      <c r="AA1117" s="19" t="str">
        <f t="shared" si="233"/>
        <v/>
      </c>
    </row>
    <row r="1118" spans="1:27" x14ac:dyDescent="0.2">
      <c r="A1118" s="19" t="str">
        <f>IF(ISBLANK('Klanten gegevens'!A1043),"",TRIM(PROPER('Klanten gegevens'!A1043)))</f>
        <v>Sjuup</v>
      </c>
      <c r="B1118" s="19" t="str">
        <f t="shared" si="221"/>
        <v/>
      </c>
      <c r="C1118" s="20" t="str">
        <f>IF(ISBLANK('Klanten gegevens'!B1043),"",TRIM(PROPER('Klanten gegevens'!B1043)))</f>
        <v>Rekko</v>
      </c>
      <c r="D1118" s="19" t="str">
        <f t="shared" si="222"/>
        <v/>
      </c>
      <c r="E1118" s="20" t="str">
        <f>IF(ISBLANK('Klanten gegevens'!C1043),"",TRIM(PROPER('Klanten gegevens'!C1043)))</f>
        <v>167</v>
      </c>
      <c r="F1118" s="19" t="str">
        <f t="shared" si="223"/>
        <v/>
      </c>
      <c r="G1118" s="19" t="str">
        <f>IF(F1118="double ID",(MATCH(E1118,E1119:$E$3002,0)),"")</f>
        <v/>
      </c>
      <c r="H1118" s="19" t="b">
        <f t="shared" si="224"/>
        <v>0</v>
      </c>
      <c r="I1118" s="20" t="str">
        <f>IF(ISBLANK('Klanten gegevens'!D1043),"",TRIM('Klanten gegevens'!D1043))</f>
        <v>info@mathmind.nl</v>
      </c>
      <c r="J1118" s="19" t="str">
        <f t="shared" si="225"/>
        <v/>
      </c>
      <c r="K1118" s="19" t="str">
        <f>IF(J1118="double email",(MATCH(I1118,I1119:$I$3002,0)),"")</f>
        <v/>
      </c>
      <c r="L1118" s="19" t="b">
        <f t="shared" si="226"/>
        <v>0</v>
      </c>
      <c r="M1118" s="20" t="str">
        <f>IF(ISBLANK('Klanten gegevens'!E1043),"",TRIM('Klanten gegevens'!E1043))</f>
        <v>ja</v>
      </c>
      <c r="N1118" s="19" t="str">
        <f t="shared" si="227"/>
        <v/>
      </c>
      <c r="Q1118" s="20" t="str">
        <f>IF(ISBLANK('Klanten gegevens'!R1043),"",TRIM('Klanten gegevens'!R1043))</f>
        <v/>
      </c>
      <c r="R1118" s="19" t="str">
        <f t="shared" si="228"/>
        <v/>
      </c>
      <c r="S1118" s="19" t="str">
        <f t="shared" si="229"/>
        <v/>
      </c>
      <c r="T1118" s="19" t="str">
        <f t="shared" si="230"/>
        <v/>
      </c>
      <c r="U1118" s="19" t="str">
        <f t="shared" si="231"/>
        <v/>
      </c>
      <c r="X1118" s="20" t="str">
        <f>IF(ISBLANK('Klanten gegevens'!S1043),"",TRIM('Klanten gegevens'!S1043))</f>
        <v/>
      </c>
      <c r="Y1118" s="19" t="str">
        <f t="shared" si="232"/>
        <v/>
      </c>
      <c r="Z1118" s="20" t="str">
        <f>IF(ISBLANK('Klanten gegevens'!T1043),"",TRIM('Klanten gegevens'!T1043))</f>
        <v/>
      </c>
      <c r="AA1118" s="19" t="str">
        <f t="shared" si="233"/>
        <v/>
      </c>
    </row>
    <row r="1119" spans="1:27" x14ac:dyDescent="0.2">
      <c r="A1119" s="19" t="str">
        <f>IF(ISBLANK('Klanten gegevens'!A1044),"",TRIM(PROPER('Klanten gegevens'!A1044)))</f>
        <v>Sofie</v>
      </c>
      <c r="B1119" s="19" t="str">
        <f t="shared" si="221"/>
        <v/>
      </c>
      <c r="C1119" s="20" t="str">
        <f>IF(ISBLANK('Klanten gegevens'!B1044),"",TRIM(PROPER('Klanten gegevens'!B1044)))</f>
        <v>Beckers</v>
      </c>
      <c r="D1119" s="19" t="str">
        <f t="shared" si="222"/>
        <v/>
      </c>
      <c r="E1119" s="20" t="str">
        <f>IF(ISBLANK('Klanten gegevens'!C1044),"",TRIM(PROPER('Klanten gegevens'!C1044)))</f>
        <v>327</v>
      </c>
      <c r="F1119" s="19" t="str">
        <f t="shared" si="223"/>
        <v/>
      </c>
      <c r="G1119" s="19" t="str">
        <f>IF(F1119="double ID",(MATCH(E1119,E1120:$E$3002,0)),"")</f>
        <v/>
      </c>
      <c r="H1119" s="19" t="b">
        <f t="shared" si="224"/>
        <v>0</v>
      </c>
      <c r="I1119" s="20" t="str">
        <f>IF(ISBLANK('Klanten gegevens'!D1044),"",TRIM('Klanten gegevens'!D1044))</f>
        <v>Beckers_sofie@hotmail.com</v>
      </c>
      <c r="J1119" s="19" t="str">
        <f t="shared" si="225"/>
        <v/>
      </c>
      <c r="K1119" s="19" t="str">
        <f>IF(J1119="double email",(MATCH(I1119,I1120:$I$3002,0)),"")</f>
        <v/>
      </c>
      <c r="L1119" s="19" t="b">
        <f t="shared" si="226"/>
        <v>0</v>
      </c>
      <c r="M1119" s="20" t="str">
        <f>IF(ISBLANK('Klanten gegevens'!E1044),"",TRIM('Klanten gegevens'!E1044))</f>
        <v>ja</v>
      </c>
      <c r="N1119" s="19" t="str">
        <f t="shared" si="227"/>
        <v/>
      </c>
      <c r="Q1119" s="20" t="str">
        <f>IF(ISBLANK('Klanten gegevens'!R1044),"",TRIM('Klanten gegevens'!R1044))</f>
        <v/>
      </c>
      <c r="R1119" s="19" t="str">
        <f t="shared" si="228"/>
        <v/>
      </c>
      <c r="S1119" s="19" t="str">
        <f t="shared" si="229"/>
        <v/>
      </c>
      <c r="T1119" s="19" t="str">
        <f t="shared" si="230"/>
        <v/>
      </c>
      <c r="U1119" s="19" t="str">
        <f t="shared" si="231"/>
        <v/>
      </c>
      <c r="X1119" s="20" t="str">
        <f>IF(ISBLANK('Klanten gegevens'!S1044),"",TRIM('Klanten gegevens'!S1044))</f>
        <v/>
      </c>
      <c r="Y1119" s="19" t="str">
        <f t="shared" si="232"/>
        <v/>
      </c>
      <c r="Z1119" s="20" t="str">
        <f>IF(ISBLANK('Klanten gegevens'!T1044),"",TRIM('Klanten gegevens'!T1044))</f>
        <v/>
      </c>
      <c r="AA1119" s="19" t="str">
        <f t="shared" si="233"/>
        <v/>
      </c>
    </row>
    <row r="1120" spans="1:27" x14ac:dyDescent="0.2">
      <c r="A1120" s="19" t="str">
        <f>IF(ISBLANK('Klanten gegevens'!A1045),"",TRIM(PROPER('Klanten gegevens'!A1045)))</f>
        <v>Sofie</v>
      </c>
      <c r="B1120" s="19" t="str">
        <f t="shared" si="221"/>
        <v/>
      </c>
      <c r="C1120" s="20" t="str">
        <f>IF(ISBLANK('Klanten gegevens'!B1045),"",TRIM(PROPER('Klanten gegevens'!B1045)))</f>
        <v>Duchateau</v>
      </c>
      <c r="D1120" s="19" t="str">
        <f t="shared" si="222"/>
        <v/>
      </c>
      <c r="E1120" s="20" t="str">
        <f>IF(ISBLANK('Klanten gegevens'!C1045),"",TRIM(PROPER('Klanten gegevens'!C1045)))</f>
        <v>547</v>
      </c>
      <c r="F1120" s="19" t="str">
        <f t="shared" si="223"/>
        <v/>
      </c>
      <c r="G1120" s="19" t="str">
        <f>IF(F1120="double ID",(MATCH(E1120,E1121:$E$3002,0)),"")</f>
        <v/>
      </c>
      <c r="H1120" s="19" t="b">
        <f t="shared" si="224"/>
        <v>0</v>
      </c>
      <c r="I1120" s="20" t="str">
        <f>IF(ISBLANK('Klanten gegevens'!D1045),"",TRIM('Klanten gegevens'!D1045))</f>
        <v>Sofie_duchateau@hotmail.com</v>
      </c>
      <c r="J1120" s="19" t="str">
        <f t="shared" si="225"/>
        <v/>
      </c>
      <c r="K1120" s="19" t="str">
        <f>IF(J1120="double email",(MATCH(I1120,I1121:$I$3002,0)),"")</f>
        <v/>
      </c>
      <c r="L1120" s="19" t="b">
        <f t="shared" si="226"/>
        <v>0</v>
      </c>
      <c r="M1120" s="20" t="str">
        <f>IF(ISBLANK('Klanten gegevens'!E1045),"",TRIM('Klanten gegevens'!E1045))</f>
        <v>ja</v>
      </c>
      <c r="N1120" s="19" t="str">
        <f t="shared" si="227"/>
        <v/>
      </c>
      <c r="Q1120" s="20" t="str">
        <f>IF(ISBLANK('Klanten gegevens'!R1045),"",TRIM('Klanten gegevens'!R1045))</f>
        <v/>
      </c>
      <c r="R1120" s="19" t="str">
        <f t="shared" si="228"/>
        <v/>
      </c>
      <c r="S1120" s="19" t="str">
        <f t="shared" si="229"/>
        <v/>
      </c>
      <c r="T1120" s="19" t="str">
        <f t="shared" si="230"/>
        <v/>
      </c>
      <c r="U1120" s="19" t="str">
        <f t="shared" si="231"/>
        <v/>
      </c>
      <c r="X1120" s="20" t="str">
        <f>IF(ISBLANK('Klanten gegevens'!S1045),"",TRIM('Klanten gegevens'!S1045))</f>
        <v/>
      </c>
      <c r="Y1120" s="19" t="str">
        <f t="shared" si="232"/>
        <v/>
      </c>
      <c r="Z1120" s="20" t="str">
        <f>IF(ISBLANK('Klanten gegevens'!T1045),"",TRIM('Klanten gegevens'!T1045))</f>
        <v/>
      </c>
      <c r="AA1120" s="19" t="str">
        <f t="shared" si="233"/>
        <v/>
      </c>
    </row>
    <row r="1121" spans="1:27" x14ac:dyDescent="0.2">
      <c r="A1121" s="19" t="str">
        <f>IF(ISBLANK('Klanten gegevens'!A1046),"",TRIM(PROPER('Klanten gegevens'!A1046)))</f>
        <v>Sofiia</v>
      </c>
      <c r="B1121" s="19" t="str">
        <f t="shared" si="221"/>
        <v/>
      </c>
      <c r="C1121" s="20" t="str">
        <f>IF(ISBLANK('Klanten gegevens'!B1046),"",TRIM(PROPER('Klanten gegevens'!B1046)))</f>
        <v>Petrovych</v>
      </c>
      <c r="D1121" s="19" t="str">
        <f t="shared" si="222"/>
        <v/>
      </c>
      <c r="E1121" s="20" t="str">
        <f>IF(ISBLANK('Klanten gegevens'!C1046),"",TRIM(PROPER('Klanten gegevens'!C1046)))</f>
        <v>1501</v>
      </c>
      <c r="F1121" s="19" t="str">
        <f t="shared" si="223"/>
        <v/>
      </c>
      <c r="G1121" s="19" t="str">
        <f>IF(F1121="double ID",(MATCH(E1121,E1122:$E$3002,0)),"")</f>
        <v/>
      </c>
      <c r="H1121" s="19" t="b">
        <f t="shared" si="224"/>
        <v>0</v>
      </c>
      <c r="I1121" s="20" t="str">
        <f>IF(ISBLANK('Klanten gegevens'!D1046),"",TRIM('Klanten gegevens'!D1046))</f>
        <v>khrystyna_semen@yahoo.com</v>
      </c>
      <c r="J1121" s="19" t="str">
        <f t="shared" si="225"/>
        <v/>
      </c>
      <c r="K1121" s="19" t="str">
        <f>IF(J1121="double email",(MATCH(I1121,I1122:$I$3002,0)),"")</f>
        <v/>
      </c>
      <c r="L1121" s="19" t="b">
        <f t="shared" si="226"/>
        <v>0</v>
      </c>
      <c r="M1121" s="20" t="str">
        <f>IF(ISBLANK('Klanten gegevens'!E1046),"",TRIM('Klanten gegevens'!E1046))</f>
        <v>ja</v>
      </c>
      <c r="N1121" s="19" t="str">
        <f t="shared" si="227"/>
        <v/>
      </c>
      <c r="Q1121" s="20" t="str">
        <f>IF(ISBLANK('Klanten gegevens'!R1046),"",TRIM('Klanten gegevens'!R1046))</f>
        <v/>
      </c>
      <c r="R1121" s="19" t="str">
        <f t="shared" si="228"/>
        <v/>
      </c>
      <c r="S1121" s="19" t="str">
        <f t="shared" si="229"/>
        <v/>
      </c>
      <c r="T1121" s="19" t="str">
        <f t="shared" si="230"/>
        <v/>
      </c>
      <c r="U1121" s="19" t="str">
        <f t="shared" si="231"/>
        <v/>
      </c>
      <c r="X1121" s="20" t="str">
        <f>IF(ISBLANK('Klanten gegevens'!S1046),"",TRIM('Klanten gegevens'!S1046))</f>
        <v/>
      </c>
      <c r="Y1121" s="19" t="str">
        <f t="shared" si="232"/>
        <v/>
      </c>
      <c r="Z1121" s="20" t="str">
        <f>IF(ISBLANK('Klanten gegevens'!T1046),"",TRIM('Klanten gegevens'!T1046))</f>
        <v/>
      </c>
      <c r="AA1121" s="19" t="str">
        <f t="shared" si="233"/>
        <v/>
      </c>
    </row>
    <row r="1122" spans="1:27" x14ac:dyDescent="0.2">
      <c r="A1122" s="19" t="str">
        <f>IF(ISBLANK('Klanten gegevens'!A1047),"",TRIM(PROPER('Klanten gegevens'!A1047)))</f>
        <v>Sohie</v>
      </c>
      <c r="B1122" s="19" t="str">
        <f t="shared" si="221"/>
        <v/>
      </c>
      <c r="C1122" s="20" t="str">
        <f>IF(ISBLANK('Klanten gegevens'!B1047),"",TRIM(PROPER('Klanten gegevens'!B1047)))</f>
        <v>Horner</v>
      </c>
      <c r="D1122" s="19" t="str">
        <f t="shared" si="222"/>
        <v/>
      </c>
      <c r="E1122" s="20" t="str">
        <f>IF(ISBLANK('Klanten gegevens'!C1047),"",TRIM(PROPER('Klanten gegevens'!C1047)))</f>
        <v>744</v>
      </c>
      <c r="F1122" s="19" t="str">
        <f t="shared" si="223"/>
        <v/>
      </c>
      <c r="G1122" s="19" t="str">
        <f>IF(F1122="double ID",(MATCH(E1122,E1123:$E$3002,0)),"")</f>
        <v/>
      </c>
      <c r="H1122" s="19" t="b">
        <f t="shared" si="224"/>
        <v>0</v>
      </c>
      <c r="I1122" s="20" t="str">
        <f>IF(ISBLANK('Klanten gegevens'!D1047),"",TRIM('Klanten gegevens'!D1047))</f>
        <v>sophiehorner@hotmail.de</v>
      </c>
      <c r="J1122" s="19" t="str">
        <f t="shared" si="225"/>
        <v/>
      </c>
      <c r="K1122" s="19" t="str">
        <f>IF(J1122="double email",(MATCH(I1122,I1123:$I$3002,0)),"")</f>
        <v/>
      </c>
      <c r="L1122" s="19" t="b">
        <f t="shared" si="226"/>
        <v>0</v>
      </c>
      <c r="M1122" s="20" t="str">
        <f>IF(ISBLANK('Klanten gegevens'!E1047),"",TRIM('Klanten gegevens'!E1047))</f>
        <v>ja</v>
      </c>
      <c r="N1122" s="19" t="str">
        <f t="shared" si="227"/>
        <v/>
      </c>
      <c r="Q1122" s="20" t="str">
        <f>IF(ISBLANK('Klanten gegevens'!R1047),"",TRIM('Klanten gegevens'!R1047))</f>
        <v/>
      </c>
      <c r="R1122" s="19" t="str">
        <f t="shared" si="228"/>
        <v/>
      </c>
      <c r="S1122" s="19" t="str">
        <f t="shared" si="229"/>
        <v/>
      </c>
      <c r="T1122" s="19" t="str">
        <f t="shared" si="230"/>
        <v/>
      </c>
      <c r="U1122" s="19" t="str">
        <f t="shared" si="231"/>
        <v/>
      </c>
      <c r="X1122" s="20" t="str">
        <f>IF(ISBLANK('Klanten gegevens'!S1047),"",TRIM('Klanten gegevens'!S1047))</f>
        <v/>
      </c>
      <c r="Y1122" s="19" t="str">
        <f t="shared" si="232"/>
        <v/>
      </c>
      <c r="Z1122" s="20" t="str">
        <f>IF(ISBLANK('Klanten gegevens'!T1047),"",TRIM('Klanten gegevens'!T1047))</f>
        <v/>
      </c>
      <c r="AA1122" s="19" t="str">
        <f t="shared" si="233"/>
        <v/>
      </c>
    </row>
    <row r="1123" spans="1:27" x14ac:dyDescent="0.2">
      <c r="A1123" s="19" t="str">
        <f>IF(ISBLANK('Klanten gegevens'!A1048),"",TRIM(PROPER('Klanten gegevens'!A1048)))</f>
        <v>Sonja</v>
      </c>
      <c r="B1123" s="19" t="str">
        <f t="shared" si="221"/>
        <v/>
      </c>
      <c r="C1123" s="20" t="str">
        <f>IF(ISBLANK('Klanten gegevens'!B1048),"",TRIM(PROPER('Klanten gegevens'!B1048)))</f>
        <v>Comhair</v>
      </c>
      <c r="D1123" s="19" t="str">
        <f t="shared" si="222"/>
        <v/>
      </c>
      <c r="E1123" s="20" t="str">
        <f>IF(ISBLANK('Klanten gegevens'!C1048),"",TRIM(PROPER('Klanten gegevens'!C1048)))</f>
        <v>452</v>
      </c>
      <c r="F1123" s="19" t="str">
        <f t="shared" si="223"/>
        <v/>
      </c>
      <c r="G1123" s="19" t="str">
        <f>IF(F1123="double ID",(MATCH(E1123,E1124:$E$3002,0)),"")</f>
        <v/>
      </c>
      <c r="H1123" s="19" t="b">
        <f t="shared" si="224"/>
        <v>0</v>
      </c>
      <c r="I1123" s="20" t="str">
        <f>IF(ISBLANK('Klanten gegevens'!D1048),"",TRIM('Klanten gegevens'!D1048))</f>
        <v>SOCOjama@gmail.com</v>
      </c>
      <c r="J1123" s="19" t="str">
        <f t="shared" si="225"/>
        <v/>
      </c>
      <c r="K1123" s="19" t="str">
        <f>IF(J1123="double email",(MATCH(I1123,I1124:$I$3002,0)),"")</f>
        <v/>
      </c>
      <c r="L1123" s="19" t="b">
        <f t="shared" si="226"/>
        <v>0</v>
      </c>
      <c r="M1123" s="20" t="str">
        <f>IF(ISBLANK('Klanten gegevens'!E1048),"",TRIM('Klanten gegevens'!E1048))</f>
        <v>ja</v>
      </c>
      <c r="N1123" s="19" t="str">
        <f t="shared" si="227"/>
        <v/>
      </c>
      <c r="Q1123" s="20" t="str">
        <f>IF(ISBLANK('Klanten gegevens'!R1048),"",TRIM('Klanten gegevens'!R1048))</f>
        <v/>
      </c>
      <c r="R1123" s="19" t="str">
        <f t="shared" si="228"/>
        <v/>
      </c>
      <c r="S1123" s="19" t="str">
        <f t="shared" si="229"/>
        <v/>
      </c>
      <c r="T1123" s="19" t="str">
        <f t="shared" si="230"/>
        <v/>
      </c>
      <c r="U1123" s="19" t="str">
        <f t="shared" si="231"/>
        <v/>
      </c>
      <c r="X1123" s="20" t="str">
        <f>IF(ISBLANK('Klanten gegevens'!S1048),"",TRIM('Klanten gegevens'!S1048))</f>
        <v/>
      </c>
      <c r="Y1123" s="19" t="str">
        <f t="shared" si="232"/>
        <v/>
      </c>
      <c r="Z1123" s="20" t="str">
        <f>IF(ISBLANK('Klanten gegevens'!T1048),"",TRIM('Klanten gegevens'!T1048))</f>
        <v/>
      </c>
      <c r="AA1123" s="19" t="str">
        <f t="shared" si="233"/>
        <v/>
      </c>
    </row>
    <row r="1124" spans="1:27" x14ac:dyDescent="0.2">
      <c r="A1124" s="19" t="str">
        <f>IF(ISBLANK('Klanten gegevens'!A1049),"",TRIM(PROPER('Klanten gegevens'!A1049)))</f>
        <v>Sophie</v>
      </c>
      <c r="B1124" s="19" t="str">
        <f t="shared" si="221"/>
        <v/>
      </c>
      <c r="C1124" s="20" t="str">
        <f>IF(ISBLANK('Klanten gegevens'!B1049),"",TRIM(PROPER('Klanten gegevens'!B1049)))</f>
        <v>Kerckhoffs</v>
      </c>
      <c r="D1124" s="19" t="str">
        <f t="shared" si="222"/>
        <v/>
      </c>
      <c r="E1124" s="20" t="str">
        <f>IF(ISBLANK('Klanten gegevens'!C1049),"",TRIM(PROPER('Klanten gegevens'!C1049)))</f>
        <v>105</v>
      </c>
      <c r="F1124" s="19" t="str">
        <f t="shared" si="223"/>
        <v/>
      </c>
      <c r="G1124" s="19" t="str">
        <f>IF(F1124="double ID",(MATCH(E1124,E1125:$E$3002,0)),"")</f>
        <v/>
      </c>
      <c r="H1124" s="19" t="b">
        <f t="shared" si="224"/>
        <v>0</v>
      </c>
      <c r="I1124" s="20" t="str">
        <f>IF(ISBLANK('Klanten gegevens'!D1049),"",TRIM('Klanten gegevens'!D1049))</f>
        <v>sophiejuf@hotmail.com</v>
      </c>
      <c r="J1124" s="19" t="str">
        <f t="shared" si="225"/>
        <v/>
      </c>
      <c r="K1124" s="19" t="str">
        <f>IF(J1124="double email",(MATCH(I1124,I1125:$I$3002,0)),"")</f>
        <v/>
      </c>
      <c r="L1124" s="19" t="b">
        <f t="shared" si="226"/>
        <v>0</v>
      </c>
      <c r="M1124" s="20" t="str">
        <f>IF(ISBLANK('Klanten gegevens'!E1049),"",TRIM('Klanten gegevens'!E1049))</f>
        <v>ja</v>
      </c>
      <c r="N1124" s="19" t="str">
        <f t="shared" si="227"/>
        <v/>
      </c>
      <c r="Q1124" s="20" t="str">
        <f>IF(ISBLANK('Klanten gegevens'!R1049),"",TRIM('Klanten gegevens'!R1049))</f>
        <v/>
      </c>
      <c r="R1124" s="19" t="str">
        <f t="shared" si="228"/>
        <v/>
      </c>
      <c r="S1124" s="19" t="str">
        <f t="shared" si="229"/>
        <v/>
      </c>
      <c r="T1124" s="19" t="str">
        <f t="shared" si="230"/>
        <v/>
      </c>
      <c r="U1124" s="19" t="str">
        <f t="shared" si="231"/>
        <v/>
      </c>
      <c r="X1124" s="20" t="str">
        <f>IF(ISBLANK('Klanten gegevens'!S1049),"",TRIM('Klanten gegevens'!S1049))</f>
        <v/>
      </c>
      <c r="Y1124" s="19" t="str">
        <f t="shared" si="232"/>
        <v/>
      </c>
      <c r="Z1124" s="20" t="str">
        <f>IF(ISBLANK('Klanten gegevens'!T1049),"",TRIM('Klanten gegevens'!T1049))</f>
        <v/>
      </c>
      <c r="AA1124" s="19" t="str">
        <f t="shared" si="233"/>
        <v/>
      </c>
    </row>
    <row r="1125" spans="1:27" x14ac:dyDescent="0.2">
      <c r="A1125" s="19" t="str">
        <f>IF(ISBLANK('Klanten gegevens'!A1050),"",TRIM(PROPER('Klanten gegevens'!A1050)))</f>
        <v>Sophie</v>
      </c>
      <c r="B1125" s="19" t="str">
        <f t="shared" si="221"/>
        <v/>
      </c>
      <c r="C1125" s="20" t="str">
        <f>IF(ISBLANK('Klanten gegevens'!B1050),"",TRIM(PROPER('Klanten gegevens'!B1050)))</f>
        <v>Klasen</v>
      </c>
      <c r="D1125" s="19" t="str">
        <f t="shared" si="222"/>
        <v/>
      </c>
      <c r="E1125" s="20" t="str">
        <f>IF(ISBLANK('Klanten gegevens'!C1050),"",TRIM(PROPER('Klanten gegevens'!C1050)))</f>
        <v>829</v>
      </c>
      <c r="F1125" s="19" t="str">
        <f t="shared" si="223"/>
        <v/>
      </c>
      <c r="G1125" s="19" t="str">
        <f>IF(F1125="double ID",(MATCH(E1125,E1126:$E$3002,0)),"")</f>
        <v/>
      </c>
      <c r="H1125" s="19" t="b">
        <f t="shared" si="224"/>
        <v>0</v>
      </c>
      <c r="I1125" s="20" t="str">
        <f>IF(ISBLANK('Klanten gegevens'!D1050),"",TRIM('Klanten gegevens'!D1050))</f>
        <v>sophieklasen@gmail.com</v>
      </c>
      <c r="J1125" s="19" t="str">
        <f t="shared" si="225"/>
        <v/>
      </c>
      <c r="K1125" s="19" t="str">
        <f>IF(J1125="double email",(MATCH(I1125,I1126:$I$3002,0)),"")</f>
        <v/>
      </c>
      <c r="L1125" s="19" t="b">
        <f t="shared" si="226"/>
        <v>0</v>
      </c>
      <c r="M1125" s="20" t="str">
        <f>IF(ISBLANK('Klanten gegevens'!E1050),"",TRIM('Klanten gegevens'!E1050))</f>
        <v>ja</v>
      </c>
      <c r="N1125" s="19" t="str">
        <f t="shared" si="227"/>
        <v/>
      </c>
      <c r="Q1125" s="20" t="str">
        <f>IF(ISBLANK('Klanten gegevens'!R1050),"",TRIM('Klanten gegevens'!R1050))</f>
        <v/>
      </c>
      <c r="R1125" s="19" t="str">
        <f t="shared" si="228"/>
        <v/>
      </c>
      <c r="S1125" s="19" t="str">
        <f t="shared" si="229"/>
        <v/>
      </c>
      <c r="T1125" s="19" t="str">
        <f t="shared" si="230"/>
        <v/>
      </c>
      <c r="U1125" s="19" t="str">
        <f t="shared" si="231"/>
        <v/>
      </c>
      <c r="X1125" s="20" t="str">
        <f>IF(ISBLANK('Klanten gegevens'!S1050),"",TRIM('Klanten gegevens'!S1050))</f>
        <v/>
      </c>
      <c r="Y1125" s="19" t="str">
        <f t="shared" si="232"/>
        <v/>
      </c>
      <c r="Z1125" s="20" t="str">
        <f>IF(ISBLANK('Klanten gegevens'!T1050),"",TRIM('Klanten gegevens'!T1050))</f>
        <v/>
      </c>
      <c r="AA1125" s="19" t="str">
        <f t="shared" si="233"/>
        <v/>
      </c>
    </row>
    <row r="1126" spans="1:27" x14ac:dyDescent="0.2">
      <c r="A1126" s="19" t="str">
        <f>IF(ISBLANK('Klanten gegevens'!A1051),"",TRIM(PROPER('Klanten gegevens'!A1051)))</f>
        <v>Sophie</v>
      </c>
      <c r="B1126" s="19" t="str">
        <f t="shared" si="221"/>
        <v/>
      </c>
      <c r="C1126" s="20" t="str">
        <f>IF(ISBLANK('Klanten gegevens'!B1051),"",TRIM(PROPER('Klanten gegevens'!B1051)))</f>
        <v>Schlaudt</v>
      </c>
      <c r="D1126" s="19" t="str">
        <f t="shared" si="222"/>
        <v/>
      </c>
      <c r="E1126" s="20" t="str">
        <f>IF(ISBLANK('Klanten gegevens'!C1051),"",TRIM(PROPER('Klanten gegevens'!C1051)))</f>
        <v>1502</v>
      </c>
      <c r="F1126" s="19" t="str">
        <f t="shared" si="223"/>
        <v/>
      </c>
      <c r="G1126" s="19" t="str">
        <f>IF(F1126="double ID",(MATCH(E1126,E1127:$E$3002,0)),"")</f>
        <v/>
      </c>
      <c r="H1126" s="19" t="b">
        <f t="shared" si="224"/>
        <v>0</v>
      </c>
      <c r="I1126" s="20" t="str">
        <f>IF(ISBLANK('Klanten gegevens'!D1051),"",TRIM('Klanten gegevens'!D1051))</f>
        <v>sophieschlaudt@yahoo.de</v>
      </c>
      <c r="J1126" s="19" t="str">
        <f t="shared" si="225"/>
        <v/>
      </c>
      <c r="K1126" s="19" t="str">
        <f>IF(J1126="double email",(MATCH(I1126,I1127:$I$3002,0)),"")</f>
        <v/>
      </c>
      <c r="L1126" s="19" t="b">
        <f t="shared" si="226"/>
        <v>0</v>
      </c>
      <c r="M1126" s="20" t="str">
        <f>IF(ISBLANK('Klanten gegevens'!E1051),"",TRIM('Klanten gegevens'!E1051))</f>
        <v>Ja</v>
      </c>
      <c r="N1126" s="19" t="str">
        <f t="shared" si="227"/>
        <v/>
      </c>
      <c r="Q1126" s="20" t="str">
        <f>IF(ISBLANK('Klanten gegevens'!R1051),"",TRIM('Klanten gegevens'!R1051))</f>
        <v/>
      </c>
      <c r="R1126" s="19" t="str">
        <f t="shared" si="228"/>
        <v/>
      </c>
      <c r="S1126" s="19" t="str">
        <f t="shared" si="229"/>
        <v/>
      </c>
      <c r="T1126" s="19" t="str">
        <f t="shared" si="230"/>
        <v/>
      </c>
      <c r="U1126" s="19" t="str">
        <f t="shared" si="231"/>
        <v/>
      </c>
      <c r="X1126" s="20" t="str">
        <f>IF(ISBLANK('Klanten gegevens'!S1051),"",TRIM('Klanten gegevens'!S1051))</f>
        <v/>
      </c>
      <c r="Y1126" s="19" t="str">
        <f t="shared" si="232"/>
        <v/>
      </c>
      <c r="Z1126" s="20" t="str">
        <f>IF(ISBLANK('Klanten gegevens'!T1051),"",TRIM('Klanten gegevens'!T1051))</f>
        <v/>
      </c>
      <c r="AA1126" s="19" t="str">
        <f t="shared" si="233"/>
        <v/>
      </c>
    </row>
    <row r="1127" spans="1:27" x14ac:dyDescent="0.2">
      <c r="A1127" s="19" t="str">
        <f>IF(ISBLANK('Klanten gegevens'!A1052),"",TRIM(PROPER('Klanten gegevens'!A1052)))</f>
        <v>Sophie</v>
      </c>
      <c r="B1127" s="19" t="str">
        <f t="shared" si="221"/>
        <v/>
      </c>
      <c r="C1127" s="20" t="str">
        <f>IF(ISBLANK('Klanten gegevens'!B1052),"",TRIM(PROPER('Klanten gegevens'!B1052)))</f>
        <v>Tonev</v>
      </c>
      <c r="D1127" s="19" t="str">
        <f t="shared" si="222"/>
        <v/>
      </c>
      <c r="E1127" s="20" t="str">
        <f>IF(ISBLANK('Klanten gegevens'!C1052),"",TRIM(PROPER('Klanten gegevens'!C1052)))</f>
        <v>1503</v>
      </c>
      <c r="F1127" s="19" t="str">
        <f t="shared" si="223"/>
        <v/>
      </c>
      <c r="G1127" s="19" t="str">
        <f>IF(F1127="double ID",(MATCH(E1127,E1128:$E$3002,0)),"")</f>
        <v/>
      </c>
      <c r="H1127" s="19" t="b">
        <f t="shared" si="224"/>
        <v>0</v>
      </c>
      <c r="I1127" s="20" t="str">
        <f>IF(ISBLANK('Klanten gegevens'!D1052),"",TRIM('Klanten gegevens'!D1052))</f>
        <v>sophie.tonev@hotmail.de</v>
      </c>
      <c r="J1127" s="19" t="str">
        <f t="shared" si="225"/>
        <v/>
      </c>
      <c r="K1127" s="19" t="str">
        <f>IF(J1127="double email",(MATCH(I1127,I1128:$I$3002,0)),"")</f>
        <v/>
      </c>
      <c r="L1127" s="19" t="b">
        <f t="shared" si="226"/>
        <v>0</v>
      </c>
      <c r="M1127" s="20" t="str">
        <f>IF(ISBLANK('Klanten gegevens'!E1052),"",TRIM('Klanten gegevens'!E1052))</f>
        <v>ja</v>
      </c>
      <c r="N1127" s="19" t="str">
        <f t="shared" si="227"/>
        <v/>
      </c>
      <c r="Q1127" s="20" t="str">
        <f>IF(ISBLANK('Klanten gegevens'!R1052),"",TRIM('Klanten gegevens'!R1052))</f>
        <v/>
      </c>
      <c r="R1127" s="19" t="str">
        <f t="shared" si="228"/>
        <v/>
      </c>
      <c r="S1127" s="19" t="str">
        <f t="shared" si="229"/>
        <v/>
      </c>
      <c r="T1127" s="19" t="str">
        <f t="shared" si="230"/>
        <v/>
      </c>
      <c r="U1127" s="19" t="str">
        <f t="shared" si="231"/>
        <v/>
      </c>
      <c r="X1127" s="20" t="str">
        <f>IF(ISBLANK('Klanten gegevens'!S1052),"",TRIM('Klanten gegevens'!S1052))</f>
        <v/>
      </c>
      <c r="Y1127" s="19" t="str">
        <f t="shared" si="232"/>
        <v/>
      </c>
      <c r="Z1127" s="20" t="str">
        <f>IF(ISBLANK('Klanten gegevens'!T1052),"",TRIM('Klanten gegevens'!T1052))</f>
        <v/>
      </c>
      <c r="AA1127" s="19" t="str">
        <f t="shared" si="233"/>
        <v/>
      </c>
    </row>
    <row r="1128" spans="1:27" x14ac:dyDescent="0.2">
      <c r="A1128" s="19" t="str">
        <f>IF(ISBLANK('Klanten gegevens'!A1053),"",TRIM(PROPER('Klanten gegevens'!A1053)))</f>
        <v>Stef</v>
      </c>
      <c r="B1128" s="19" t="str">
        <f t="shared" si="221"/>
        <v/>
      </c>
      <c r="C1128" s="20" t="str">
        <f>IF(ISBLANK('Klanten gegevens'!B1053),"",TRIM(PROPER('Klanten gegevens'!B1053)))</f>
        <v>Dinjens</v>
      </c>
      <c r="D1128" s="19" t="str">
        <f t="shared" si="222"/>
        <v/>
      </c>
      <c r="E1128" s="20" t="str">
        <f>IF(ISBLANK('Klanten gegevens'!C1053),"",TRIM(PROPER('Klanten gegevens'!C1053)))</f>
        <v>528</v>
      </c>
      <c r="F1128" s="19" t="str">
        <f t="shared" si="223"/>
        <v/>
      </c>
      <c r="G1128" s="19" t="str">
        <f>IF(F1128="double ID",(MATCH(E1128,E1129:$E$3002,0)),"")</f>
        <v/>
      </c>
      <c r="H1128" s="19" t="b">
        <f t="shared" si="224"/>
        <v>0</v>
      </c>
      <c r="I1128" s="20" t="str">
        <f>IF(ISBLANK('Klanten gegevens'!D1053),"",TRIM('Klanten gegevens'!D1053))</f>
        <v>stef.dinjens@gmail.com</v>
      </c>
      <c r="J1128" s="19" t="str">
        <f t="shared" si="225"/>
        <v/>
      </c>
      <c r="K1128" s="19" t="str">
        <f>IF(J1128="double email",(MATCH(I1128,I1129:$I$3002,0)),"")</f>
        <v/>
      </c>
      <c r="L1128" s="19" t="b">
        <f t="shared" si="226"/>
        <v>0</v>
      </c>
      <c r="M1128" s="20" t="str">
        <f>IF(ISBLANK('Klanten gegevens'!E1053),"",TRIM('Klanten gegevens'!E1053))</f>
        <v>ja</v>
      </c>
      <c r="N1128" s="19" t="str">
        <f t="shared" si="227"/>
        <v/>
      </c>
      <c r="Q1128" s="20" t="str">
        <f>IF(ISBLANK('Klanten gegevens'!R1053),"",TRIM('Klanten gegevens'!R1053))</f>
        <v/>
      </c>
      <c r="R1128" s="19" t="str">
        <f t="shared" si="228"/>
        <v/>
      </c>
      <c r="S1128" s="19" t="str">
        <f t="shared" si="229"/>
        <v/>
      </c>
      <c r="T1128" s="19" t="str">
        <f t="shared" si="230"/>
        <v/>
      </c>
      <c r="U1128" s="19" t="str">
        <f t="shared" si="231"/>
        <v/>
      </c>
      <c r="X1128" s="20" t="str">
        <f>IF(ISBLANK('Klanten gegevens'!S1053),"",TRIM('Klanten gegevens'!S1053))</f>
        <v/>
      </c>
      <c r="Y1128" s="19" t="str">
        <f t="shared" si="232"/>
        <v/>
      </c>
      <c r="Z1128" s="20" t="str">
        <f>IF(ISBLANK('Klanten gegevens'!T1053),"",TRIM('Klanten gegevens'!T1053))</f>
        <v/>
      </c>
      <c r="AA1128" s="19" t="str">
        <f t="shared" si="233"/>
        <v/>
      </c>
    </row>
    <row r="1129" spans="1:27" x14ac:dyDescent="0.2">
      <c r="A1129" s="19" t="str">
        <f>IF(ISBLANK('Klanten gegevens'!A1054),"",TRIM(PROPER('Klanten gegevens'!A1054)))</f>
        <v>Stefanie</v>
      </c>
      <c r="B1129" s="19" t="str">
        <f t="shared" si="221"/>
        <v/>
      </c>
      <c r="C1129" s="20" t="str">
        <f>IF(ISBLANK('Klanten gegevens'!B1054),"",TRIM(PROPER('Klanten gegevens'!B1054)))</f>
        <v>Janssen</v>
      </c>
      <c r="D1129" s="19" t="str">
        <f t="shared" si="222"/>
        <v/>
      </c>
      <c r="E1129" s="20" t="str">
        <f>IF(ISBLANK('Klanten gegevens'!C1054),"",TRIM(PROPER('Klanten gegevens'!C1054)))</f>
        <v>793</v>
      </c>
      <c r="F1129" s="19" t="str">
        <f t="shared" si="223"/>
        <v/>
      </c>
      <c r="G1129" s="19" t="str">
        <f>IF(F1129="double ID",(MATCH(E1129,E1130:$E$3002,0)),"")</f>
        <v/>
      </c>
      <c r="H1129" s="19" t="b">
        <f t="shared" si="224"/>
        <v>0</v>
      </c>
      <c r="I1129" s="20" t="str">
        <f>IF(ISBLANK('Klanten gegevens'!D1054),"",TRIM('Klanten gegevens'!D1054))</f>
        <v>stefanie_ja@hotmail.com</v>
      </c>
      <c r="J1129" s="19" t="str">
        <f t="shared" si="225"/>
        <v/>
      </c>
      <c r="K1129" s="19" t="str">
        <f>IF(J1129="double email",(MATCH(I1129,I1130:$I$3002,0)),"")</f>
        <v/>
      </c>
      <c r="L1129" s="19" t="b">
        <f t="shared" si="226"/>
        <v>0</v>
      </c>
      <c r="M1129" s="20" t="str">
        <f>IF(ISBLANK('Klanten gegevens'!E1054),"",TRIM('Klanten gegevens'!E1054))</f>
        <v>ja</v>
      </c>
      <c r="N1129" s="19" t="str">
        <f t="shared" si="227"/>
        <v/>
      </c>
      <c r="Q1129" s="20" t="str">
        <f>IF(ISBLANK('Klanten gegevens'!R1054),"",TRIM('Klanten gegevens'!R1054))</f>
        <v/>
      </c>
      <c r="R1129" s="19" t="str">
        <f t="shared" si="228"/>
        <v/>
      </c>
      <c r="S1129" s="19" t="str">
        <f t="shared" si="229"/>
        <v/>
      </c>
      <c r="T1129" s="19" t="str">
        <f t="shared" si="230"/>
        <v/>
      </c>
      <c r="U1129" s="19" t="str">
        <f t="shared" si="231"/>
        <v/>
      </c>
      <c r="X1129" s="20" t="str">
        <f>IF(ISBLANK('Klanten gegevens'!S1054),"",TRIM('Klanten gegevens'!S1054))</f>
        <v/>
      </c>
      <c r="Y1129" s="19" t="str">
        <f t="shared" si="232"/>
        <v/>
      </c>
      <c r="Z1129" s="20" t="str">
        <f>IF(ISBLANK('Klanten gegevens'!T1054),"",TRIM('Klanten gegevens'!T1054))</f>
        <v/>
      </c>
      <c r="AA1129" s="19" t="str">
        <f t="shared" si="233"/>
        <v/>
      </c>
    </row>
    <row r="1130" spans="1:27" x14ac:dyDescent="0.2">
      <c r="A1130" s="19" t="str">
        <f>IF(ISBLANK('Klanten gegevens'!A1055),"",TRIM(PROPER('Klanten gegevens'!A1055)))</f>
        <v>Stephan</v>
      </c>
      <c r="B1130" s="19" t="str">
        <f t="shared" si="221"/>
        <v/>
      </c>
      <c r="C1130" s="20" t="str">
        <f>IF(ISBLANK('Klanten gegevens'!B1055),"",TRIM(PROPER('Klanten gegevens'!B1055)))</f>
        <v>Tjoa</v>
      </c>
      <c r="D1130" s="19" t="str">
        <f t="shared" si="222"/>
        <v/>
      </c>
      <c r="E1130" s="20" t="str">
        <f>IF(ISBLANK('Klanten gegevens'!C1055),"",TRIM(PROPER('Klanten gegevens'!C1055)))</f>
        <v>1504</v>
      </c>
      <c r="F1130" s="19" t="str">
        <f t="shared" si="223"/>
        <v/>
      </c>
      <c r="G1130" s="19" t="str">
        <f>IF(F1130="double ID",(MATCH(E1130,E1131:$E$3002,0)),"")</f>
        <v/>
      </c>
      <c r="H1130" s="19" t="b">
        <f t="shared" si="224"/>
        <v>0</v>
      </c>
      <c r="I1130" s="20" t="str">
        <f>IF(ISBLANK('Klanten gegevens'!D1055),"",TRIM('Klanten gegevens'!D1055))</f>
        <v>stephan.tjoa@gmail.com</v>
      </c>
      <c r="J1130" s="19" t="str">
        <f t="shared" si="225"/>
        <v/>
      </c>
      <c r="K1130" s="19" t="str">
        <f>IF(J1130="double email",(MATCH(I1130,I1131:$I$3002,0)),"")</f>
        <v/>
      </c>
      <c r="L1130" s="19" t="b">
        <f t="shared" si="226"/>
        <v>0</v>
      </c>
      <c r="M1130" s="20" t="str">
        <f>IF(ISBLANK('Klanten gegevens'!E1055),"",TRIM('Klanten gegevens'!E1055))</f>
        <v>ja</v>
      </c>
      <c r="N1130" s="19" t="str">
        <f t="shared" si="227"/>
        <v/>
      </c>
      <c r="Q1130" s="20" t="str">
        <f>IF(ISBLANK('Klanten gegevens'!R1055),"",TRIM('Klanten gegevens'!R1055))</f>
        <v/>
      </c>
      <c r="R1130" s="19" t="str">
        <f t="shared" si="228"/>
        <v/>
      </c>
      <c r="S1130" s="19" t="str">
        <f t="shared" si="229"/>
        <v/>
      </c>
      <c r="T1130" s="19" t="str">
        <f t="shared" si="230"/>
        <v/>
      </c>
      <c r="U1130" s="19" t="str">
        <f t="shared" si="231"/>
        <v/>
      </c>
      <c r="X1130" s="20" t="str">
        <f>IF(ISBLANK('Klanten gegevens'!S1055),"",TRIM('Klanten gegevens'!S1055))</f>
        <v/>
      </c>
      <c r="Y1130" s="19" t="str">
        <f t="shared" si="232"/>
        <v/>
      </c>
      <c r="Z1130" s="20" t="str">
        <f>IF(ISBLANK('Klanten gegevens'!T1055),"",TRIM('Klanten gegevens'!T1055))</f>
        <v/>
      </c>
      <c r="AA1130" s="19" t="str">
        <f t="shared" si="233"/>
        <v/>
      </c>
    </row>
    <row r="1131" spans="1:27" x14ac:dyDescent="0.2">
      <c r="A1131" s="19" t="str">
        <f>IF(ISBLANK('Klanten gegevens'!A1056),"",TRIM(PROPER('Klanten gegevens'!A1056)))</f>
        <v>Stephanie</v>
      </c>
      <c r="B1131" s="19" t="str">
        <f t="shared" si="221"/>
        <v/>
      </c>
      <c r="C1131" s="20" t="str">
        <f>IF(ISBLANK('Klanten gegevens'!B1056),"",TRIM(PROPER('Klanten gegevens'!B1056)))</f>
        <v>Backhoven</v>
      </c>
      <c r="D1131" s="19" t="str">
        <f t="shared" si="222"/>
        <v/>
      </c>
      <c r="E1131" s="20" t="str">
        <f>IF(ISBLANK('Klanten gegevens'!C1056),"",TRIM(PROPER('Klanten gegevens'!C1056)))</f>
        <v>310</v>
      </c>
      <c r="F1131" s="19" t="str">
        <f t="shared" si="223"/>
        <v/>
      </c>
      <c r="G1131" s="19" t="str">
        <f>IF(F1131="double ID",(MATCH(E1131,E1132:$E$3002,0)),"")</f>
        <v/>
      </c>
      <c r="H1131" s="19" t="b">
        <f t="shared" si="224"/>
        <v>0</v>
      </c>
      <c r="I1131" s="20" t="str">
        <f>IF(ISBLANK('Klanten gegevens'!D1056),"",TRIM('Klanten gegevens'!D1056))</f>
        <v>s.backhoven@live.nl</v>
      </c>
      <c r="J1131" s="19" t="str">
        <f t="shared" si="225"/>
        <v/>
      </c>
      <c r="K1131" s="19" t="str">
        <f>IF(J1131="double email",(MATCH(I1131,I1132:$I$3002,0)),"")</f>
        <v/>
      </c>
      <c r="L1131" s="19" t="b">
        <f t="shared" si="226"/>
        <v>0</v>
      </c>
      <c r="M1131" s="20" t="str">
        <f>IF(ISBLANK('Klanten gegevens'!E1056),"",TRIM('Klanten gegevens'!E1056))</f>
        <v>ja</v>
      </c>
      <c r="N1131" s="19" t="str">
        <f t="shared" si="227"/>
        <v/>
      </c>
      <c r="Q1131" s="20" t="str">
        <f>IF(ISBLANK('Klanten gegevens'!R1056),"",TRIM('Klanten gegevens'!R1056))</f>
        <v/>
      </c>
      <c r="R1131" s="19" t="str">
        <f t="shared" si="228"/>
        <v/>
      </c>
      <c r="S1131" s="19" t="str">
        <f t="shared" si="229"/>
        <v/>
      </c>
      <c r="T1131" s="19" t="str">
        <f t="shared" si="230"/>
        <v/>
      </c>
      <c r="U1131" s="19" t="str">
        <f t="shared" si="231"/>
        <v/>
      </c>
      <c r="X1131" s="20" t="str">
        <f>IF(ISBLANK('Klanten gegevens'!S1056),"",TRIM('Klanten gegevens'!S1056))</f>
        <v/>
      </c>
      <c r="Y1131" s="19" t="str">
        <f t="shared" si="232"/>
        <v/>
      </c>
      <c r="Z1131" s="20" t="str">
        <f>IF(ISBLANK('Klanten gegevens'!T1056),"",TRIM('Klanten gegevens'!T1056))</f>
        <v/>
      </c>
      <c r="AA1131" s="19" t="str">
        <f t="shared" si="233"/>
        <v/>
      </c>
    </row>
    <row r="1132" spans="1:27" x14ac:dyDescent="0.2">
      <c r="A1132" s="19" t="str">
        <f>IF(ISBLANK('Klanten gegevens'!A1057),"",TRIM(PROPER('Klanten gegevens'!A1057)))</f>
        <v>Stephanie</v>
      </c>
      <c r="B1132" s="19" t="str">
        <f t="shared" si="221"/>
        <v/>
      </c>
      <c r="C1132" s="20" t="str">
        <f>IF(ISBLANK('Klanten gegevens'!B1057),"",TRIM(PROPER('Klanten gegevens'!B1057)))</f>
        <v>Bex</v>
      </c>
      <c r="D1132" s="19" t="str">
        <f t="shared" si="222"/>
        <v/>
      </c>
      <c r="E1132" s="20" t="str">
        <f>IF(ISBLANK('Klanten gegevens'!C1057),"",TRIM(PROPER('Klanten gegevens'!C1057)))</f>
        <v>346</v>
      </c>
      <c r="F1132" s="19" t="str">
        <f t="shared" si="223"/>
        <v/>
      </c>
      <c r="G1132" s="19" t="str">
        <f>IF(F1132="double ID",(MATCH(E1132,E1133:$E$3002,0)),"")</f>
        <v/>
      </c>
      <c r="H1132" s="19" t="b">
        <f t="shared" si="224"/>
        <v>0</v>
      </c>
      <c r="I1132" s="20" t="str">
        <f>IF(ISBLANK('Klanten gegevens'!D1057),"",TRIM('Klanten gegevens'!D1057))</f>
        <v>bexstephanie@hotmail.com</v>
      </c>
      <c r="J1132" s="19" t="str">
        <f t="shared" si="225"/>
        <v/>
      </c>
      <c r="K1132" s="19" t="str">
        <f>IF(J1132="double email",(MATCH(I1132,I1133:$I$3002,0)),"")</f>
        <v/>
      </c>
      <c r="L1132" s="19" t="b">
        <f t="shared" si="226"/>
        <v>0</v>
      </c>
      <c r="M1132" s="20" t="str">
        <f>IF(ISBLANK('Klanten gegevens'!E1057),"",TRIM('Klanten gegevens'!E1057))</f>
        <v>ja</v>
      </c>
      <c r="N1132" s="19" t="str">
        <f t="shared" si="227"/>
        <v/>
      </c>
      <c r="Q1132" s="20" t="str">
        <f>IF(ISBLANK('Klanten gegevens'!R1057),"",TRIM('Klanten gegevens'!R1057))</f>
        <v/>
      </c>
      <c r="R1132" s="19" t="str">
        <f t="shared" si="228"/>
        <v/>
      </c>
      <c r="S1132" s="19" t="str">
        <f t="shared" si="229"/>
        <v/>
      </c>
      <c r="T1132" s="19" t="str">
        <f t="shared" si="230"/>
        <v/>
      </c>
      <c r="U1132" s="19" t="str">
        <f t="shared" si="231"/>
        <v/>
      </c>
      <c r="X1132" s="20" t="str">
        <f>IF(ISBLANK('Klanten gegevens'!S1057),"",TRIM('Klanten gegevens'!S1057))</f>
        <v/>
      </c>
      <c r="Y1132" s="19" t="str">
        <f t="shared" si="232"/>
        <v/>
      </c>
      <c r="Z1132" s="20" t="str">
        <f>IF(ISBLANK('Klanten gegevens'!T1057),"",TRIM('Klanten gegevens'!T1057))</f>
        <v/>
      </c>
      <c r="AA1132" s="19" t="str">
        <f t="shared" si="233"/>
        <v/>
      </c>
    </row>
    <row r="1133" spans="1:27" x14ac:dyDescent="0.2">
      <c r="A1133" s="19" t="str">
        <f>IF(ISBLANK('Klanten gegevens'!A1058),"",TRIM(PROPER('Klanten gegevens'!A1058)))</f>
        <v>Stephanie</v>
      </c>
      <c r="B1133" s="19" t="str">
        <f t="shared" si="221"/>
        <v/>
      </c>
      <c r="C1133" s="20" t="str">
        <f>IF(ISBLANK('Klanten gegevens'!B1058),"",TRIM(PROPER('Klanten gegevens'!B1058)))</f>
        <v>Dols</v>
      </c>
      <c r="D1133" s="19" t="str">
        <f t="shared" si="222"/>
        <v/>
      </c>
      <c r="E1133" s="20" t="str">
        <f>IF(ISBLANK('Klanten gegevens'!C1058),"",TRIM(PROPER('Klanten gegevens'!C1058)))</f>
        <v>536</v>
      </c>
      <c r="F1133" s="19" t="str">
        <f t="shared" si="223"/>
        <v/>
      </c>
      <c r="G1133" s="19" t="str">
        <f>IF(F1133="double ID",(MATCH(E1133,E1134:$E$3002,0)),"")</f>
        <v/>
      </c>
      <c r="H1133" s="19" t="b">
        <f t="shared" si="224"/>
        <v>0</v>
      </c>
      <c r="I1133" s="20" t="str">
        <f>IF(ISBLANK('Klanten gegevens'!D1058),"",TRIM('Klanten gegevens'!D1058))</f>
        <v>stephaniedols@hotmail.com</v>
      </c>
      <c r="J1133" s="19" t="str">
        <f t="shared" si="225"/>
        <v/>
      </c>
      <c r="K1133" s="19" t="str">
        <f>IF(J1133="double email",(MATCH(I1133,I1134:$I$3002,0)),"")</f>
        <v/>
      </c>
      <c r="L1133" s="19" t="b">
        <f t="shared" si="226"/>
        <v>0</v>
      </c>
      <c r="M1133" s="20" t="str">
        <f>IF(ISBLANK('Klanten gegevens'!E1058),"",TRIM('Klanten gegevens'!E1058))</f>
        <v>ja</v>
      </c>
      <c r="N1133" s="19" t="str">
        <f t="shared" si="227"/>
        <v/>
      </c>
      <c r="Q1133" s="20" t="str">
        <f>IF(ISBLANK('Klanten gegevens'!R1058),"",TRIM('Klanten gegevens'!R1058))</f>
        <v/>
      </c>
      <c r="R1133" s="19" t="str">
        <f t="shared" si="228"/>
        <v/>
      </c>
      <c r="S1133" s="19" t="str">
        <f t="shared" si="229"/>
        <v/>
      </c>
      <c r="T1133" s="19" t="str">
        <f t="shared" si="230"/>
        <v/>
      </c>
      <c r="U1133" s="19" t="str">
        <f t="shared" si="231"/>
        <v/>
      </c>
      <c r="X1133" s="20" t="str">
        <f>IF(ISBLANK('Klanten gegevens'!S1058),"",TRIM('Klanten gegevens'!S1058))</f>
        <v/>
      </c>
      <c r="Y1133" s="19" t="str">
        <f t="shared" si="232"/>
        <v/>
      </c>
      <c r="Z1133" s="20" t="str">
        <f>IF(ISBLANK('Klanten gegevens'!T1058),"",TRIM('Klanten gegevens'!T1058))</f>
        <v/>
      </c>
      <c r="AA1133" s="19" t="str">
        <f t="shared" si="233"/>
        <v/>
      </c>
    </row>
    <row r="1134" spans="1:27" x14ac:dyDescent="0.2">
      <c r="A1134" s="19" t="str">
        <f>IF(ISBLANK('Klanten gegevens'!A1059),"",TRIM(PROPER('Klanten gegevens'!A1059)))</f>
        <v>Stephanie</v>
      </c>
      <c r="B1134" s="19" t="str">
        <f t="shared" si="221"/>
        <v/>
      </c>
      <c r="C1134" s="20" t="str">
        <f>IF(ISBLANK('Klanten gegevens'!B1059),"",TRIM(PROPER('Klanten gegevens'!B1059)))</f>
        <v>Goede</v>
      </c>
      <c r="D1134" s="19" t="str">
        <f t="shared" si="222"/>
        <v/>
      </c>
      <c r="E1134" s="20" t="str">
        <f>IF(ISBLANK('Klanten gegevens'!C1059),"",TRIM(PROPER('Klanten gegevens'!C1059)))</f>
        <v>636</v>
      </c>
      <c r="F1134" s="19" t="str">
        <f t="shared" si="223"/>
        <v/>
      </c>
      <c r="G1134" s="19" t="str">
        <f>IF(F1134="double ID",(MATCH(E1134,E1135:$E$3002,0)),"")</f>
        <v/>
      </c>
      <c r="H1134" s="19" t="b">
        <f t="shared" si="224"/>
        <v>0</v>
      </c>
      <c r="I1134" s="20" t="str">
        <f>IF(ISBLANK('Klanten gegevens'!D1059),"",TRIM('Klanten gegevens'!D1059))</f>
        <v>stephgoede@hotmail.com</v>
      </c>
      <c r="J1134" s="19" t="str">
        <f t="shared" si="225"/>
        <v/>
      </c>
      <c r="K1134" s="19" t="str">
        <f>IF(J1134="double email",(MATCH(I1134,I1135:$I$3002,0)),"")</f>
        <v/>
      </c>
      <c r="L1134" s="19" t="b">
        <f t="shared" si="226"/>
        <v>0</v>
      </c>
      <c r="M1134" s="20" t="str">
        <f>IF(ISBLANK('Klanten gegevens'!E1059),"",TRIM('Klanten gegevens'!E1059))</f>
        <v>ja</v>
      </c>
      <c r="N1134" s="19" t="str">
        <f t="shared" si="227"/>
        <v/>
      </c>
      <c r="Q1134" s="20" t="str">
        <f>IF(ISBLANK('Klanten gegevens'!R1059),"",TRIM('Klanten gegevens'!R1059))</f>
        <v/>
      </c>
      <c r="R1134" s="19" t="str">
        <f t="shared" si="228"/>
        <v/>
      </c>
      <c r="S1134" s="19" t="str">
        <f t="shared" si="229"/>
        <v/>
      </c>
      <c r="T1134" s="19" t="str">
        <f t="shared" si="230"/>
        <v/>
      </c>
      <c r="U1134" s="19" t="str">
        <f t="shared" si="231"/>
        <v/>
      </c>
      <c r="X1134" s="20" t="str">
        <f>IF(ISBLANK('Klanten gegevens'!S1059),"",TRIM('Klanten gegevens'!S1059))</f>
        <v/>
      </c>
      <c r="Y1134" s="19" t="str">
        <f t="shared" si="232"/>
        <v/>
      </c>
      <c r="Z1134" s="20" t="str">
        <f>IF(ISBLANK('Klanten gegevens'!T1059),"",TRIM('Klanten gegevens'!T1059))</f>
        <v/>
      </c>
      <c r="AA1134" s="19" t="str">
        <f t="shared" si="233"/>
        <v/>
      </c>
    </row>
    <row r="1135" spans="1:27" x14ac:dyDescent="0.2">
      <c r="A1135" s="19" t="str">
        <f>IF(ISBLANK('Klanten gegevens'!A1060),"",TRIM(PROPER('Klanten gegevens'!A1060)))</f>
        <v>Stephanie</v>
      </c>
      <c r="B1135" s="19" t="str">
        <f t="shared" si="221"/>
        <v/>
      </c>
      <c r="C1135" s="20" t="str">
        <f>IF(ISBLANK('Klanten gegevens'!B1060),"",TRIM(PROPER('Klanten gegevens'!B1060)))</f>
        <v>Hogenhuis</v>
      </c>
      <c r="D1135" s="19" t="str">
        <f t="shared" si="222"/>
        <v/>
      </c>
      <c r="E1135" s="20" t="str">
        <f>IF(ISBLANK('Klanten gegevens'!C1060),"",TRIM(PROPER('Klanten gegevens'!C1060)))</f>
        <v>739</v>
      </c>
      <c r="F1135" s="19" t="str">
        <f t="shared" si="223"/>
        <v/>
      </c>
      <c r="G1135" s="19" t="str">
        <f>IF(F1135="double ID",(MATCH(E1135,E1136:$E$3002,0)),"")</f>
        <v/>
      </c>
      <c r="H1135" s="19" t="b">
        <f t="shared" si="224"/>
        <v>0</v>
      </c>
      <c r="I1135" s="20" t="str">
        <f>IF(ISBLANK('Klanten gegevens'!D1060),"",TRIM('Klanten gegevens'!D1060))</f>
        <v>stephaniehogenhuis@gmail.com</v>
      </c>
      <c r="J1135" s="19" t="str">
        <f t="shared" si="225"/>
        <v/>
      </c>
      <c r="K1135" s="19" t="str">
        <f>IF(J1135="double email",(MATCH(I1135,I1136:$I$3002,0)),"")</f>
        <v/>
      </c>
      <c r="L1135" s="19" t="b">
        <f t="shared" si="226"/>
        <v>0</v>
      </c>
      <c r="M1135" s="20" t="str">
        <f>IF(ISBLANK('Klanten gegevens'!E1060),"",TRIM('Klanten gegevens'!E1060))</f>
        <v>ja</v>
      </c>
      <c r="N1135" s="19" t="str">
        <f t="shared" si="227"/>
        <v/>
      </c>
      <c r="Q1135" s="20" t="str">
        <f>IF(ISBLANK('Klanten gegevens'!R1060),"",TRIM('Klanten gegevens'!R1060))</f>
        <v/>
      </c>
      <c r="R1135" s="19" t="str">
        <f t="shared" si="228"/>
        <v/>
      </c>
      <c r="S1135" s="19" t="str">
        <f t="shared" si="229"/>
        <v/>
      </c>
      <c r="T1135" s="19" t="str">
        <f t="shared" si="230"/>
        <v/>
      </c>
      <c r="U1135" s="19" t="str">
        <f t="shared" si="231"/>
        <v/>
      </c>
      <c r="X1135" s="20" t="str">
        <f>IF(ISBLANK('Klanten gegevens'!S1060),"",TRIM('Klanten gegevens'!S1060))</f>
        <v/>
      </c>
      <c r="Y1135" s="19" t="str">
        <f t="shared" si="232"/>
        <v/>
      </c>
      <c r="Z1135" s="20" t="str">
        <f>IF(ISBLANK('Klanten gegevens'!T1060),"",TRIM('Klanten gegevens'!T1060))</f>
        <v/>
      </c>
      <c r="AA1135" s="19" t="str">
        <f t="shared" si="233"/>
        <v/>
      </c>
    </row>
    <row r="1136" spans="1:27" x14ac:dyDescent="0.2">
      <c r="A1136" s="19" t="str">
        <f>IF(ISBLANK('Klanten gegevens'!A1061),"",TRIM(PROPER('Klanten gegevens'!A1061)))</f>
        <v>Steve</v>
      </c>
      <c r="B1136" s="19" t="str">
        <f t="shared" si="221"/>
        <v/>
      </c>
      <c r="C1136" s="20" t="str">
        <f>IF(ISBLANK('Klanten gegevens'!B1061),"",TRIM(PROPER('Klanten gegevens'!B1061)))</f>
        <v>Bellomo</v>
      </c>
      <c r="D1136" s="19" t="str">
        <f t="shared" si="222"/>
        <v/>
      </c>
      <c r="E1136" s="20" t="str">
        <f>IF(ISBLANK('Klanten gegevens'!C1061),"",TRIM(PROPER('Klanten gegevens'!C1061)))</f>
        <v>333</v>
      </c>
      <c r="F1136" s="19" t="str">
        <f t="shared" si="223"/>
        <v/>
      </c>
      <c r="G1136" s="19" t="str">
        <f>IF(F1136="double ID",(MATCH(E1136,E1137:$E$3002,0)),"")</f>
        <v/>
      </c>
      <c r="H1136" s="19" t="b">
        <f t="shared" si="224"/>
        <v>0</v>
      </c>
      <c r="I1136" s="20" t="str">
        <f>IF(ISBLANK('Klanten gegevens'!D1061),"",TRIM('Klanten gegevens'!D1061))</f>
        <v>steve.bellomo@gmail.com</v>
      </c>
      <c r="J1136" s="19" t="str">
        <f t="shared" si="225"/>
        <v/>
      </c>
      <c r="K1136" s="19" t="str">
        <f>IF(J1136="double email",(MATCH(I1136,I1137:$I$3002,0)),"")</f>
        <v/>
      </c>
      <c r="L1136" s="19" t="b">
        <f t="shared" si="226"/>
        <v>0</v>
      </c>
      <c r="M1136" s="20" t="str">
        <f>IF(ISBLANK('Klanten gegevens'!E1061),"",TRIM('Klanten gegevens'!E1061))</f>
        <v>ja</v>
      </c>
      <c r="N1136" s="19" t="str">
        <f t="shared" si="227"/>
        <v/>
      </c>
      <c r="Q1136" s="20" t="str">
        <f>IF(ISBLANK('Klanten gegevens'!R1061),"",TRIM('Klanten gegevens'!R1061))</f>
        <v/>
      </c>
      <c r="R1136" s="19" t="str">
        <f t="shared" si="228"/>
        <v/>
      </c>
      <c r="S1136" s="19" t="str">
        <f t="shared" si="229"/>
        <v/>
      </c>
      <c r="T1136" s="19" t="str">
        <f t="shared" si="230"/>
        <v/>
      </c>
      <c r="U1136" s="19" t="str">
        <f t="shared" si="231"/>
        <v/>
      </c>
      <c r="X1136" s="20" t="str">
        <f>IF(ISBLANK('Klanten gegevens'!S1061),"",TRIM('Klanten gegevens'!S1061))</f>
        <v/>
      </c>
      <c r="Y1136" s="19" t="str">
        <f t="shared" si="232"/>
        <v/>
      </c>
      <c r="Z1136" s="20" t="str">
        <f>IF(ISBLANK('Klanten gegevens'!T1061),"",TRIM('Klanten gegevens'!T1061))</f>
        <v/>
      </c>
      <c r="AA1136" s="19" t="str">
        <f t="shared" si="233"/>
        <v/>
      </c>
    </row>
    <row r="1137" spans="1:27" x14ac:dyDescent="0.2">
      <c r="A1137" s="19" t="str">
        <f>IF(ISBLANK('Klanten gegevens'!A1062),"",TRIM(PROPER('Klanten gegevens'!A1062)))</f>
        <v>Steven</v>
      </c>
      <c r="B1137" s="19" t="str">
        <f t="shared" si="221"/>
        <v/>
      </c>
      <c r="C1137" s="20" t="str">
        <f>IF(ISBLANK('Klanten gegevens'!B1062),"",TRIM(PROPER('Klanten gegevens'!B1062)))</f>
        <v>Janssen</v>
      </c>
      <c r="D1137" s="19" t="str">
        <f t="shared" si="222"/>
        <v/>
      </c>
      <c r="E1137" s="20" t="str">
        <f>IF(ISBLANK('Klanten gegevens'!C1062),"",TRIM(PROPER('Klanten gegevens'!C1062)))</f>
        <v>794</v>
      </c>
      <c r="F1137" s="19" t="str">
        <f t="shared" si="223"/>
        <v/>
      </c>
      <c r="G1137" s="19" t="str">
        <f>IF(F1137="double ID",(MATCH(E1137,E1138:$E$3002,0)),"")</f>
        <v/>
      </c>
      <c r="H1137" s="19" t="b">
        <f t="shared" si="224"/>
        <v>0</v>
      </c>
      <c r="I1137" s="20" t="str">
        <f>IF(ISBLANK('Klanten gegevens'!D1062),"",TRIM('Klanten gegevens'!D1062))</f>
        <v>ff_stevenjanssen@hotmail.com</v>
      </c>
      <c r="J1137" s="19" t="str">
        <f t="shared" si="225"/>
        <v/>
      </c>
      <c r="K1137" s="19" t="str">
        <f>IF(J1137="double email",(MATCH(I1137,I1138:$I$3002,0)),"")</f>
        <v/>
      </c>
      <c r="L1137" s="19" t="b">
        <f t="shared" si="226"/>
        <v>0</v>
      </c>
      <c r="M1137" s="20" t="str">
        <f>IF(ISBLANK('Klanten gegevens'!E1062),"",TRIM('Klanten gegevens'!E1062))</f>
        <v>ja</v>
      </c>
      <c r="N1137" s="19" t="str">
        <f t="shared" si="227"/>
        <v/>
      </c>
      <c r="Q1137" s="20" t="str">
        <f>IF(ISBLANK('Klanten gegevens'!R1062),"",TRIM('Klanten gegevens'!R1062))</f>
        <v/>
      </c>
      <c r="R1137" s="19" t="str">
        <f t="shared" si="228"/>
        <v/>
      </c>
      <c r="S1137" s="19" t="str">
        <f t="shared" si="229"/>
        <v/>
      </c>
      <c r="T1137" s="19" t="str">
        <f t="shared" si="230"/>
        <v/>
      </c>
      <c r="U1137" s="19" t="str">
        <f t="shared" si="231"/>
        <v/>
      </c>
      <c r="X1137" s="20" t="str">
        <f>IF(ISBLANK('Klanten gegevens'!S1062),"",TRIM('Klanten gegevens'!S1062))</f>
        <v/>
      </c>
      <c r="Y1137" s="19" t="str">
        <f t="shared" si="232"/>
        <v/>
      </c>
      <c r="Z1137" s="20" t="str">
        <f>IF(ISBLANK('Klanten gegevens'!T1062),"",TRIM('Klanten gegevens'!T1062))</f>
        <v/>
      </c>
      <c r="AA1137" s="19" t="str">
        <f t="shared" si="233"/>
        <v/>
      </c>
    </row>
    <row r="1138" spans="1:27" x14ac:dyDescent="0.2">
      <c r="A1138" s="19" t="str">
        <f>IF(ISBLANK('Klanten gegevens'!A1063),"",TRIM(PROPER('Klanten gegevens'!A1063)))</f>
        <v>Stijn</v>
      </c>
      <c r="B1138" s="19" t="str">
        <f t="shared" si="221"/>
        <v/>
      </c>
      <c r="C1138" s="20" t="str">
        <f>IF(ISBLANK('Klanten gegevens'!B1063),"",TRIM(PROPER('Klanten gegevens'!B1063)))</f>
        <v>Hanssen</v>
      </c>
      <c r="D1138" s="19" t="str">
        <f t="shared" si="222"/>
        <v/>
      </c>
      <c r="E1138" s="20" t="str">
        <f>IF(ISBLANK('Klanten gegevens'!C1063),"",TRIM(PROPER('Klanten gegevens'!C1063)))</f>
        <v>82</v>
      </c>
      <c r="F1138" s="19" t="str">
        <f t="shared" si="223"/>
        <v/>
      </c>
      <c r="G1138" s="19" t="str">
        <f>IF(F1138="double ID",(MATCH(E1138,E1139:$E$3002,0)),"")</f>
        <v/>
      </c>
      <c r="H1138" s="19" t="b">
        <f t="shared" si="224"/>
        <v>0</v>
      </c>
      <c r="I1138" s="20" t="str">
        <f>IF(ISBLANK('Klanten gegevens'!D1063),"",TRIM('Klanten gegevens'!D1063))</f>
        <v>srs.hanssen@student.maastrichtuniversity.nl</v>
      </c>
      <c r="J1138" s="19" t="str">
        <f t="shared" si="225"/>
        <v/>
      </c>
      <c r="K1138" s="19" t="str">
        <f>IF(J1138="double email",(MATCH(I1138,I1139:$I$3002,0)),"")</f>
        <v/>
      </c>
      <c r="L1138" s="19" t="b">
        <f t="shared" si="226"/>
        <v>0</v>
      </c>
      <c r="M1138" s="20" t="str">
        <f>IF(ISBLANK('Klanten gegevens'!E1063),"",TRIM('Klanten gegevens'!E1063))</f>
        <v>ja</v>
      </c>
      <c r="N1138" s="19" t="str">
        <f t="shared" si="227"/>
        <v/>
      </c>
      <c r="Q1138" s="20" t="str">
        <f>IF(ISBLANK('Klanten gegevens'!R1063),"",TRIM('Klanten gegevens'!R1063))</f>
        <v/>
      </c>
      <c r="R1138" s="19" t="str">
        <f t="shared" si="228"/>
        <v/>
      </c>
      <c r="S1138" s="19" t="str">
        <f t="shared" si="229"/>
        <v/>
      </c>
      <c r="T1138" s="19" t="str">
        <f t="shared" si="230"/>
        <v/>
      </c>
      <c r="U1138" s="19" t="str">
        <f t="shared" si="231"/>
        <v/>
      </c>
      <c r="X1138" s="20" t="str">
        <f>IF(ISBLANK('Klanten gegevens'!S1063),"",TRIM('Klanten gegevens'!S1063))</f>
        <v/>
      </c>
      <c r="Y1138" s="19" t="str">
        <f t="shared" si="232"/>
        <v/>
      </c>
      <c r="Z1138" s="20" t="str">
        <f>IF(ISBLANK('Klanten gegevens'!T1063),"",TRIM('Klanten gegevens'!T1063))</f>
        <v/>
      </c>
      <c r="AA1138" s="19" t="str">
        <f t="shared" si="233"/>
        <v/>
      </c>
    </row>
    <row r="1139" spans="1:27" x14ac:dyDescent="0.2">
      <c r="A1139" s="19" t="str">
        <f>IF(ISBLANK('Klanten gegevens'!A1064),"",TRIM(PROPER('Klanten gegevens'!A1064)))</f>
        <v>Suleyman</v>
      </c>
      <c r="B1139" s="19" t="str">
        <f t="shared" si="221"/>
        <v/>
      </c>
      <c r="C1139" s="20" t="str">
        <f>IF(ISBLANK('Klanten gegevens'!B1064),"",TRIM(PROPER('Klanten gegevens'!B1064)))</f>
        <v>Yalcin</v>
      </c>
      <c r="D1139" s="19" t="str">
        <f t="shared" si="222"/>
        <v/>
      </c>
      <c r="E1139" s="20" t="str">
        <f>IF(ISBLANK('Klanten gegevens'!C1064),"",TRIM(PROPER('Klanten gegevens'!C1064)))</f>
        <v>256</v>
      </c>
      <c r="F1139" s="19" t="str">
        <f t="shared" si="223"/>
        <v/>
      </c>
      <c r="G1139" s="19" t="str">
        <f>IF(F1139="double ID",(MATCH(E1139,E1140:$E$3002,0)),"")</f>
        <v/>
      </c>
      <c r="H1139" s="19" t="b">
        <f t="shared" si="224"/>
        <v>0</v>
      </c>
      <c r="I1139" s="20" t="str">
        <f>IF(ISBLANK('Klanten gegevens'!D1064),"",TRIM('Klanten gegevens'!D1064))</f>
        <v>suleyman_yalcin@hotmail.com</v>
      </c>
      <c r="J1139" s="19" t="str">
        <f t="shared" si="225"/>
        <v/>
      </c>
      <c r="K1139" s="19" t="str">
        <f>IF(J1139="double email",(MATCH(I1139,I1140:$I$3002,0)),"")</f>
        <v/>
      </c>
      <c r="L1139" s="19" t="b">
        <f t="shared" si="226"/>
        <v>0</v>
      </c>
      <c r="M1139" s="20" t="str">
        <f>IF(ISBLANK('Klanten gegevens'!E1064),"",TRIM('Klanten gegevens'!E1064))</f>
        <v>ja</v>
      </c>
      <c r="N1139" s="19" t="str">
        <f t="shared" si="227"/>
        <v/>
      </c>
      <c r="Q1139" s="20" t="str">
        <f>IF(ISBLANK('Klanten gegevens'!R1064),"",TRIM('Klanten gegevens'!R1064))</f>
        <v/>
      </c>
      <c r="R1139" s="19" t="str">
        <f t="shared" si="228"/>
        <v/>
      </c>
      <c r="S1139" s="19" t="str">
        <f t="shared" si="229"/>
        <v/>
      </c>
      <c r="T1139" s="19" t="str">
        <f t="shared" si="230"/>
        <v/>
      </c>
      <c r="U1139" s="19" t="str">
        <f t="shared" si="231"/>
        <v/>
      </c>
      <c r="X1139" s="20" t="str">
        <f>IF(ISBLANK('Klanten gegevens'!S1064),"",TRIM('Klanten gegevens'!S1064))</f>
        <v/>
      </c>
      <c r="Y1139" s="19" t="str">
        <f t="shared" si="232"/>
        <v/>
      </c>
      <c r="Z1139" s="20" t="str">
        <f>IF(ISBLANK('Klanten gegevens'!T1064),"",TRIM('Klanten gegevens'!T1064))</f>
        <v/>
      </c>
      <c r="AA1139" s="19" t="str">
        <f t="shared" si="233"/>
        <v/>
      </c>
    </row>
    <row r="1140" spans="1:27" x14ac:dyDescent="0.2">
      <c r="A1140" s="19" t="e">
        <f>IF(ISBLANK('Klanten gegevens'!#REF!),"",TRIM(PROPER('Klanten gegevens'!#REF!)))</f>
        <v>#REF!</v>
      </c>
      <c r="B1140" s="19" t="e">
        <f t="shared" si="221"/>
        <v>#REF!</v>
      </c>
      <c r="C1140" s="20" t="e">
        <f>IF(ISBLANK('Klanten gegevens'!#REF!),"",TRIM(PROPER('Klanten gegevens'!#REF!)))</f>
        <v>#REF!</v>
      </c>
      <c r="D1140" s="19" t="e">
        <f t="shared" si="222"/>
        <v>#REF!</v>
      </c>
      <c r="E1140" s="20" t="e">
        <f>IF(ISBLANK('Klanten gegevens'!#REF!),"",TRIM(PROPER('Klanten gegevens'!#REF!)))</f>
        <v>#REF!</v>
      </c>
      <c r="F1140" s="19" t="e">
        <f t="shared" si="223"/>
        <v>#REF!</v>
      </c>
      <c r="G1140" s="19" t="e">
        <f>IF(F1140="double ID",(MATCH(E1140,E1141:$E$3002,0)),"")</f>
        <v>#REF!</v>
      </c>
      <c r="H1140" s="19" t="b">
        <f t="shared" si="224"/>
        <v>0</v>
      </c>
      <c r="I1140" s="20" t="e">
        <f>IF(ISBLANK('Klanten gegevens'!#REF!),"",TRIM('Klanten gegevens'!#REF!))</f>
        <v>#REF!</v>
      </c>
      <c r="J1140" s="19" t="e">
        <f t="shared" si="225"/>
        <v>#REF!</v>
      </c>
      <c r="K1140" s="19" t="e">
        <f>IF(J1140="double email",(MATCH(I1140,I1141:$I$3002,0)),"")</f>
        <v>#REF!</v>
      </c>
      <c r="L1140" s="19" t="b">
        <f t="shared" si="226"/>
        <v>0</v>
      </c>
      <c r="M1140" s="20" t="e">
        <f>IF(ISBLANK('Klanten gegevens'!#REF!),"",TRIM('Klanten gegevens'!#REF!))</f>
        <v>#REF!</v>
      </c>
      <c r="N1140" s="19" t="e">
        <f t="shared" si="227"/>
        <v>#REF!</v>
      </c>
      <c r="Q1140" s="20" t="e">
        <f>IF(ISBLANK('Klanten gegevens'!#REF!),"",TRIM('Klanten gegevens'!#REF!))</f>
        <v>#REF!</v>
      </c>
      <c r="R1140" s="19" t="e">
        <f t="shared" si="228"/>
        <v>#REF!</v>
      </c>
      <c r="S1140" s="19" t="e">
        <f t="shared" si="229"/>
        <v>#REF!</v>
      </c>
      <c r="T1140" s="19" t="e">
        <f t="shared" si="230"/>
        <v>#REF!</v>
      </c>
      <c r="U1140" s="19" t="e">
        <f t="shared" si="231"/>
        <v>#REF!</v>
      </c>
      <c r="X1140" s="20" t="e">
        <f>IF(ISBLANK('Klanten gegevens'!#REF!),"",TRIM('Klanten gegevens'!#REF!))</f>
        <v>#REF!</v>
      </c>
      <c r="Y1140" s="19" t="e">
        <f t="shared" si="232"/>
        <v>#REF!</v>
      </c>
      <c r="Z1140" s="20" t="e">
        <f>IF(ISBLANK('Klanten gegevens'!#REF!),"",TRIM('Klanten gegevens'!#REF!))</f>
        <v>#REF!</v>
      </c>
      <c r="AA1140" s="19" t="e">
        <f t="shared" si="233"/>
        <v>#REF!</v>
      </c>
    </row>
    <row r="1141" spans="1:27" x14ac:dyDescent="0.2">
      <c r="A1141" s="19" t="str">
        <f>IF(ISBLANK('Klanten gegevens'!A1065),"",TRIM(PROPER('Klanten gegevens'!A1065)))</f>
        <v>Susan</v>
      </c>
      <c r="B1141" s="19" t="str">
        <f t="shared" si="221"/>
        <v/>
      </c>
      <c r="C1141" s="20" t="str">
        <f>IF(ISBLANK('Klanten gegevens'!B1065),"",TRIM(PROPER('Klanten gegevens'!B1065)))</f>
        <v>Smeets</v>
      </c>
      <c r="D1141" s="19" t="str">
        <f t="shared" si="222"/>
        <v/>
      </c>
      <c r="E1141" s="20" t="str">
        <f>IF(ISBLANK('Klanten gegevens'!C1065),"",TRIM(PROPER('Klanten gegevens'!C1065)))</f>
        <v>1506</v>
      </c>
      <c r="F1141" s="19" t="str">
        <f t="shared" si="223"/>
        <v/>
      </c>
      <c r="G1141" s="19" t="str">
        <f>IF(F1141="double ID",(MATCH(E1141,E1142:$E$3002,0)),"")</f>
        <v/>
      </c>
      <c r="H1141" s="19" t="b">
        <f t="shared" si="224"/>
        <v>0</v>
      </c>
      <c r="I1141" s="20" t="str">
        <f>IF(ISBLANK('Klanten gegevens'!D1065),"",TRIM('Klanten gegevens'!D1065))</f>
        <v>susansmeets@hotmail.com</v>
      </c>
      <c r="J1141" s="19" t="str">
        <f t="shared" si="225"/>
        <v/>
      </c>
      <c r="K1141" s="19" t="str">
        <f>IF(J1141="double email",(MATCH(I1141,I1142:$I$3002,0)),"")</f>
        <v/>
      </c>
      <c r="L1141" s="19" t="b">
        <f t="shared" si="226"/>
        <v>0</v>
      </c>
      <c r="M1141" s="20" t="str">
        <f>IF(ISBLANK('Klanten gegevens'!E1065),"",TRIM('Klanten gegevens'!E1065))</f>
        <v>ja</v>
      </c>
      <c r="N1141" s="19" t="str">
        <f t="shared" si="227"/>
        <v/>
      </c>
      <c r="Q1141" s="20" t="str">
        <f>IF(ISBLANK('Klanten gegevens'!R1065),"",TRIM('Klanten gegevens'!R1065))</f>
        <v/>
      </c>
      <c r="R1141" s="19" t="str">
        <f t="shared" si="228"/>
        <v/>
      </c>
      <c r="S1141" s="19" t="str">
        <f t="shared" si="229"/>
        <v/>
      </c>
      <c r="T1141" s="19" t="str">
        <f t="shared" si="230"/>
        <v/>
      </c>
      <c r="U1141" s="19" t="str">
        <f t="shared" si="231"/>
        <v/>
      </c>
      <c r="X1141" s="20" t="str">
        <f>IF(ISBLANK('Klanten gegevens'!S1065),"",TRIM('Klanten gegevens'!S1065))</f>
        <v/>
      </c>
      <c r="Y1141" s="19" t="str">
        <f t="shared" si="232"/>
        <v/>
      </c>
      <c r="Z1141" s="20" t="str">
        <f>IF(ISBLANK('Klanten gegevens'!T1065),"",TRIM('Klanten gegevens'!T1065))</f>
        <v/>
      </c>
      <c r="AA1141" s="19" t="str">
        <f t="shared" si="233"/>
        <v/>
      </c>
    </row>
    <row r="1142" spans="1:27" x14ac:dyDescent="0.2">
      <c r="A1142" s="19" t="str">
        <f>IF(ISBLANK('Klanten gegevens'!A1066),"",TRIM(PROPER('Klanten gegevens'!A1066)))</f>
        <v>Susan</v>
      </c>
      <c r="B1142" s="19" t="str">
        <f t="shared" si="221"/>
        <v/>
      </c>
      <c r="C1142" s="20" t="str">
        <f>IF(ISBLANK('Klanten gegevens'!B1066),"",TRIM(PROPER('Klanten gegevens'!B1066)))</f>
        <v>Tilgner</v>
      </c>
      <c r="D1142" s="19" t="str">
        <f t="shared" si="222"/>
        <v/>
      </c>
      <c r="E1142" s="20" t="str">
        <f>IF(ISBLANK('Klanten gegevens'!C1066),"",TRIM(PROPER('Klanten gegevens'!C1066)))</f>
        <v>1507</v>
      </c>
      <c r="F1142" s="19" t="str">
        <f t="shared" si="223"/>
        <v/>
      </c>
      <c r="G1142" s="19" t="str">
        <f>IF(F1142="double ID",(MATCH(E1142,E1143:$E$3002,0)),"")</f>
        <v/>
      </c>
      <c r="H1142" s="19" t="b">
        <f t="shared" si="224"/>
        <v>0</v>
      </c>
      <c r="I1142" s="20" t="str">
        <f>IF(ISBLANK('Klanten gegevens'!D1066),"",TRIM('Klanten gegevens'!D1066))</f>
        <v>susan_tilgner@web.de</v>
      </c>
      <c r="J1142" s="19" t="str">
        <f t="shared" si="225"/>
        <v/>
      </c>
      <c r="K1142" s="19" t="str">
        <f>IF(J1142="double email",(MATCH(I1142,I1143:$I$3002,0)),"")</f>
        <v/>
      </c>
      <c r="L1142" s="19" t="b">
        <f t="shared" si="226"/>
        <v>0</v>
      </c>
      <c r="M1142" s="20" t="str">
        <f>IF(ISBLANK('Klanten gegevens'!E1066),"",TRIM('Klanten gegevens'!E1066))</f>
        <v>ja</v>
      </c>
      <c r="N1142" s="19" t="str">
        <f t="shared" si="227"/>
        <v/>
      </c>
      <c r="Q1142" s="20" t="str">
        <f>IF(ISBLANK('Klanten gegevens'!R1066),"",TRIM('Klanten gegevens'!R1066))</f>
        <v/>
      </c>
      <c r="R1142" s="19" t="str">
        <f t="shared" si="228"/>
        <v/>
      </c>
      <c r="S1142" s="19" t="str">
        <f t="shared" si="229"/>
        <v/>
      </c>
      <c r="T1142" s="19" t="str">
        <f t="shared" si="230"/>
        <v/>
      </c>
      <c r="U1142" s="19" t="str">
        <f t="shared" si="231"/>
        <v/>
      </c>
      <c r="X1142" s="20" t="str">
        <f>IF(ISBLANK('Klanten gegevens'!S1066),"",TRIM('Klanten gegevens'!S1066))</f>
        <v/>
      </c>
      <c r="Y1142" s="19" t="str">
        <f t="shared" si="232"/>
        <v/>
      </c>
      <c r="Z1142" s="20" t="str">
        <f>IF(ISBLANK('Klanten gegevens'!T1066),"",TRIM('Klanten gegevens'!T1066))</f>
        <v/>
      </c>
      <c r="AA1142" s="19" t="str">
        <f t="shared" si="233"/>
        <v/>
      </c>
    </row>
    <row r="1143" spans="1:27" x14ac:dyDescent="0.2">
      <c r="A1143" s="19" t="str">
        <f>IF(ISBLANK('Klanten gegevens'!A1067),"",TRIM(PROPER('Klanten gegevens'!A1067)))</f>
        <v>Susanne</v>
      </c>
      <c r="B1143" s="19" t="str">
        <f t="shared" si="221"/>
        <v/>
      </c>
      <c r="C1143" s="20" t="str">
        <f>IF(ISBLANK('Klanten gegevens'!B1067),"",TRIM(PROPER('Klanten gegevens'!B1067)))</f>
        <v>Breuer</v>
      </c>
      <c r="D1143" s="19" t="str">
        <f t="shared" si="222"/>
        <v/>
      </c>
      <c r="E1143" s="20" t="str">
        <f>IF(ISBLANK('Klanten gegevens'!C1067),"",TRIM(PROPER('Klanten gegevens'!C1067)))</f>
        <v>395</v>
      </c>
      <c r="F1143" s="19" t="str">
        <f t="shared" si="223"/>
        <v/>
      </c>
      <c r="G1143" s="19" t="str">
        <f>IF(F1143="double ID",(MATCH(E1143,E1144:$E$3002,0)),"")</f>
        <v/>
      </c>
      <c r="H1143" s="19" t="b">
        <f t="shared" si="224"/>
        <v>0</v>
      </c>
      <c r="I1143" s="20" t="str">
        <f>IF(ISBLANK('Klanten gegevens'!D1067),"",TRIM('Klanten gegevens'!D1067))</f>
        <v>hmsbreuer65@gmail.com</v>
      </c>
      <c r="J1143" s="19" t="str">
        <f t="shared" si="225"/>
        <v/>
      </c>
      <c r="K1143" s="19" t="str">
        <f>IF(J1143="double email",(MATCH(I1143,I1144:$I$3002,0)),"")</f>
        <v/>
      </c>
      <c r="L1143" s="19" t="b">
        <f t="shared" si="226"/>
        <v>0</v>
      </c>
      <c r="M1143" s="20" t="str">
        <f>IF(ISBLANK('Klanten gegevens'!E1067),"",TRIM('Klanten gegevens'!E1067))</f>
        <v>ja</v>
      </c>
      <c r="N1143" s="19" t="str">
        <f t="shared" si="227"/>
        <v/>
      </c>
      <c r="Q1143" s="20" t="str">
        <f>IF(ISBLANK('Klanten gegevens'!R1067),"",TRIM('Klanten gegevens'!R1067))</f>
        <v/>
      </c>
      <c r="R1143" s="19" t="str">
        <f t="shared" si="228"/>
        <v/>
      </c>
      <c r="S1143" s="19" t="str">
        <f t="shared" si="229"/>
        <v/>
      </c>
      <c r="T1143" s="19" t="str">
        <f t="shared" si="230"/>
        <v/>
      </c>
      <c r="U1143" s="19" t="str">
        <f t="shared" si="231"/>
        <v/>
      </c>
      <c r="X1143" s="20" t="str">
        <f>IF(ISBLANK('Klanten gegevens'!S1067),"",TRIM('Klanten gegevens'!S1067))</f>
        <v/>
      </c>
      <c r="Y1143" s="19" t="str">
        <f t="shared" si="232"/>
        <v/>
      </c>
      <c r="Z1143" s="20" t="str">
        <f>IF(ISBLANK('Klanten gegevens'!T1067),"",TRIM('Klanten gegevens'!T1067))</f>
        <v/>
      </c>
      <c r="AA1143" s="19" t="str">
        <f t="shared" si="233"/>
        <v/>
      </c>
    </row>
    <row r="1144" spans="1:27" x14ac:dyDescent="0.2">
      <c r="A1144" s="19" t="str">
        <f>IF(ISBLANK('Klanten gegevens'!A1068),"",TRIM(PROPER('Klanten gegevens'!A1068)))</f>
        <v>Suzan</v>
      </c>
      <c r="B1144" s="19" t="str">
        <f t="shared" si="221"/>
        <v/>
      </c>
      <c r="C1144" s="20" t="str">
        <f>IF(ISBLANK('Klanten gegevens'!B1068),"",TRIM(PROPER('Klanten gegevens'!B1068)))</f>
        <v>Eerkens</v>
      </c>
      <c r="D1144" s="19" t="str">
        <f t="shared" si="222"/>
        <v/>
      </c>
      <c r="E1144" s="20" t="str">
        <f>IF(ISBLANK('Klanten gegevens'!C1068),"",TRIM(PROPER('Klanten gegevens'!C1068)))</f>
        <v>555</v>
      </c>
      <c r="F1144" s="19" t="str">
        <f t="shared" si="223"/>
        <v/>
      </c>
      <c r="G1144" s="19" t="str">
        <f>IF(F1144="double ID",(MATCH(E1144,E1145:$E$3002,0)),"")</f>
        <v/>
      </c>
      <c r="H1144" s="19" t="b">
        <f t="shared" si="224"/>
        <v>0</v>
      </c>
      <c r="I1144" s="20" t="str">
        <f>IF(ISBLANK('Klanten gegevens'!D1068),"",TRIM('Klanten gegevens'!D1068))</f>
        <v>suzan.eerkens@live.nl</v>
      </c>
      <c r="J1144" s="19" t="str">
        <f t="shared" si="225"/>
        <v/>
      </c>
      <c r="K1144" s="19" t="str">
        <f>IF(J1144="double email",(MATCH(I1144,I1145:$I$3002,0)),"")</f>
        <v/>
      </c>
      <c r="L1144" s="19" t="b">
        <f t="shared" si="226"/>
        <v>0</v>
      </c>
      <c r="M1144" s="20" t="str">
        <f>IF(ISBLANK('Klanten gegevens'!E1068),"",TRIM('Klanten gegevens'!E1068))</f>
        <v>ja</v>
      </c>
      <c r="N1144" s="19" t="str">
        <f t="shared" si="227"/>
        <v/>
      </c>
      <c r="Q1144" s="20" t="str">
        <f>IF(ISBLANK('Klanten gegevens'!R1068),"",TRIM('Klanten gegevens'!R1068))</f>
        <v/>
      </c>
      <c r="R1144" s="19" t="str">
        <f t="shared" si="228"/>
        <v/>
      </c>
      <c r="S1144" s="19" t="str">
        <f t="shared" si="229"/>
        <v/>
      </c>
      <c r="T1144" s="19" t="str">
        <f t="shared" si="230"/>
        <v/>
      </c>
      <c r="U1144" s="19" t="str">
        <f t="shared" si="231"/>
        <v/>
      </c>
      <c r="X1144" s="20" t="str">
        <f>IF(ISBLANK('Klanten gegevens'!S1068),"",TRIM('Klanten gegevens'!S1068))</f>
        <v/>
      </c>
      <c r="Y1144" s="19" t="str">
        <f t="shared" si="232"/>
        <v/>
      </c>
      <c r="Z1144" s="20" t="str">
        <f>IF(ISBLANK('Klanten gegevens'!T1068),"",TRIM('Klanten gegevens'!T1068))</f>
        <v/>
      </c>
      <c r="AA1144" s="19" t="str">
        <f t="shared" si="233"/>
        <v/>
      </c>
    </row>
    <row r="1145" spans="1:27" x14ac:dyDescent="0.2">
      <c r="A1145" s="19" t="str">
        <f>IF(ISBLANK('Klanten gegevens'!A1069),"",TRIM(PROPER('Klanten gegevens'!A1069)))</f>
        <v>Svea</v>
      </c>
      <c r="B1145" s="19" t="str">
        <f t="shared" si="221"/>
        <v/>
      </c>
      <c r="C1145" s="20" t="str">
        <f>IF(ISBLANK('Klanten gegevens'!B1069),"",TRIM(PROPER('Klanten gegevens'!B1069)))</f>
        <v>Meier</v>
      </c>
      <c r="D1145" s="19" t="str">
        <f t="shared" si="222"/>
        <v/>
      </c>
      <c r="E1145" s="20" t="str">
        <f>IF(ISBLANK('Klanten gegevens'!C1069),"",TRIM(PROPER('Klanten gegevens'!C1069)))</f>
        <v>1508</v>
      </c>
      <c r="F1145" s="19" t="str">
        <f t="shared" si="223"/>
        <v/>
      </c>
      <c r="G1145" s="19" t="str">
        <f>IF(F1145="double ID",(MATCH(E1145,E1146:$E$3002,0)),"")</f>
        <v/>
      </c>
      <c r="H1145" s="19" t="b">
        <f t="shared" si="224"/>
        <v>0</v>
      </c>
      <c r="I1145" s="20" t="str">
        <f>IF(ISBLANK('Klanten gegevens'!D1069),"",TRIM('Klanten gegevens'!D1069))</f>
        <v>svea.m@t-online.de</v>
      </c>
      <c r="J1145" s="19" t="str">
        <f t="shared" si="225"/>
        <v/>
      </c>
      <c r="K1145" s="19" t="str">
        <f>IF(J1145="double email",(MATCH(I1145,I1146:$I$3002,0)),"")</f>
        <v/>
      </c>
      <c r="L1145" s="19" t="b">
        <f t="shared" si="226"/>
        <v>0</v>
      </c>
      <c r="M1145" s="20" t="str">
        <f>IF(ISBLANK('Klanten gegevens'!E1069),"",TRIM('Klanten gegevens'!E1069))</f>
        <v>ja</v>
      </c>
      <c r="N1145" s="19" t="str">
        <f t="shared" si="227"/>
        <v/>
      </c>
      <c r="Q1145" s="20" t="str">
        <f>IF(ISBLANK('Klanten gegevens'!R1069),"",TRIM('Klanten gegevens'!R1069))</f>
        <v/>
      </c>
      <c r="R1145" s="19" t="str">
        <f t="shared" si="228"/>
        <v/>
      </c>
      <c r="S1145" s="19" t="str">
        <f t="shared" si="229"/>
        <v/>
      </c>
      <c r="T1145" s="19" t="str">
        <f t="shared" si="230"/>
        <v/>
      </c>
      <c r="U1145" s="19" t="str">
        <f t="shared" si="231"/>
        <v/>
      </c>
      <c r="X1145" s="20" t="str">
        <f>IF(ISBLANK('Klanten gegevens'!S1069),"",TRIM('Klanten gegevens'!S1069))</f>
        <v/>
      </c>
      <c r="Y1145" s="19" t="str">
        <f t="shared" si="232"/>
        <v/>
      </c>
      <c r="Z1145" s="20" t="str">
        <f>IF(ISBLANK('Klanten gegevens'!T1069),"",TRIM('Klanten gegevens'!T1069))</f>
        <v/>
      </c>
      <c r="AA1145" s="19" t="str">
        <f t="shared" si="233"/>
        <v/>
      </c>
    </row>
    <row r="1146" spans="1:27" x14ac:dyDescent="0.2">
      <c r="A1146" s="19" t="str">
        <f>IF(ISBLANK('Klanten gegevens'!A1070),"",TRIM(PROPER('Klanten gegevens'!A1070)))</f>
        <v>Sven</v>
      </c>
      <c r="B1146" s="19" t="str">
        <f t="shared" si="221"/>
        <v/>
      </c>
      <c r="C1146" s="20" t="str">
        <f>IF(ISBLANK('Klanten gegevens'!B1070),"",TRIM(PROPER('Klanten gegevens'!B1070)))</f>
        <v>Lambié</v>
      </c>
      <c r="D1146" s="19" t="str">
        <f t="shared" si="222"/>
        <v/>
      </c>
      <c r="E1146" s="20" t="str">
        <f>IF(ISBLANK('Klanten gegevens'!C1070),"",TRIM(PROPER('Klanten gegevens'!C1070)))</f>
        <v>118</v>
      </c>
      <c r="F1146" s="19" t="str">
        <f t="shared" si="223"/>
        <v/>
      </c>
      <c r="G1146" s="19" t="str">
        <f>IF(F1146="double ID",(MATCH(E1146,E1147:$E$3002,0)),"")</f>
        <v/>
      </c>
      <c r="H1146" s="19" t="b">
        <f t="shared" si="224"/>
        <v>0</v>
      </c>
      <c r="I1146" s="20" t="str">
        <f>IF(ISBLANK('Klanten gegevens'!D1070),"",TRIM('Klanten gegevens'!D1070))</f>
        <v>svenlambie@live.be</v>
      </c>
      <c r="J1146" s="19" t="str">
        <f t="shared" si="225"/>
        <v/>
      </c>
      <c r="K1146" s="19" t="str">
        <f>IF(J1146="double email",(MATCH(I1146,I1147:$I$3002,0)),"")</f>
        <v/>
      </c>
      <c r="L1146" s="19" t="b">
        <f t="shared" si="226"/>
        <v>0</v>
      </c>
      <c r="M1146" s="20" t="str">
        <f>IF(ISBLANK('Klanten gegevens'!E1070),"",TRIM('Klanten gegevens'!E1070))</f>
        <v>ja</v>
      </c>
      <c r="N1146" s="19" t="str">
        <f t="shared" si="227"/>
        <v/>
      </c>
      <c r="Q1146" s="20" t="str">
        <f>IF(ISBLANK('Klanten gegevens'!R1070),"",TRIM('Klanten gegevens'!R1070))</f>
        <v/>
      </c>
      <c r="R1146" s="19" t="str">
        <f t="shared" si="228"/>
        <v/>
      </c>
      <c r="S1146" s="19" t="str">
        <f t="shared" si="229"/>
        <v/>
      </c>
      <c r="T1146" s="19" t="str">
        <f t="shared" si="230"/>
        <v/>
      </c>
      <c r="U1146" s="19" t="str">
        <f t="shared" si="231"/>
        <v/>
      </c>
      <c r="X1146" s="20" t="str">
        <f>IF(ISBLANK('Klanten gegevens'!S1070),"",TRIM('Klanten gegevens'!S1070))</f>
        <v/>
      </c>
      <c r="Y1146" s="19" t="str">
        <f t="shared" si="232"/>
        <v/>
      </c>
      <c r="Z1146" s="20" t="str">
        <f>IF(ISBLANK('Klanten gegevens'!T1070),"",TRIM('Klanten gegevens'!T1070))</f>
        <v/>
      </c>
      <c r="AA1146" s="19" t="str">
        <f t="shared" si="233"/>
        <v/>
      </c>
    </row>
    <row r="1147" spans="1:27" x14ac:dyDescent="0.2">
      <c r="A1147" s="19" t="str">
        <f>IF(ISBLANK('Klanten gegevens'!A1071),"",TRIM(PROPER('Klanten gegevens'!A1071)))</f>
        <v>Svenja</v>
      </c>
      <c r="B1147" s="19" t="str">
        <f t="shared" si="221"/>
        <v/>
      </c>
      <c r="C1147" s="20" t="str">
        <f>IF(ISBLANK('Klanten gegevens'!B1071),"",TRIM(PROPER('Klanten gegevens'!B1071)))</f>
        <v>Kretzer</v>
      </c>
      <c r="D1147" s="19" t="str">
        <f t="shared" si="222"/>
        <v/>
      </c>
      <c r="E1147" s="20" t="str">
        <f>IF(ISBLANK('Klanten gegevens'!C1071),"",TRIM(PROPER('Klanten gegevens'!C1071)))</f>
        <v>1509</v>
      </c>
      <c r="F1147" s="19" t="str">
        <f t="shared" si="223"/>
        <v/>
      </c>
      <c r="G1147" s="19" t="str">
        <f>IF(F1147="double ID",(MATCH(E1147,E1148:$E$3002,0)),"")</f>
        <v/>
      </c>
      <c r="H1147" s="19" t="b">
        <f t="shared" si="224"/>
        <v>0</v>
      </c>
      <c r="I1147" s="20" t="str">
        <f>IF(ISBLANK('Klanten gegevens'!D1071),"",TRIM('Klanten gegevens'!D1071))</f>
        <v>skkonews@yahoo.de</v>
      </c>
      <c r="J1147" s="19" t="str">
        <f t="shared" si="225"/>
        <v/>
      </c>
      <c r="K1147" s="19" t="str">
        <f>IF(J1147="double email",(MATCH(I1147,I1148:$I$3002,0)),"")</f>
        <v/>
      </c>
      <c r="L1147" s="19" t="b">
        <f t="shared" si="226"/>
        <v>0</v>
      </c>
      <c r="M1147" s="20" t="str">
        <f>IF(ISBLANK('Klanten gegevens'!E1071),"",TRIM('Klanten gegevens'!E1071))</f>
        <v>ja</v>
      </c>
      <c r="N1147" s="19" t="str">
        <f t="shared" si="227"/>
        <v/>
      </c>
      <c r="Q1147" s="20" t="str">
        <f>IF(ISBLANK('Klanten gegevens'!R1071),"",TRIM('Klanten gegevens'!R1071))</f>
        <v/>
      </c>
      <c r="R1147" s="19" t="str">
        <f t="shared" si="228"/>
        <v/>
      </c>
      <c r="S1147" s="19" t="str">
        <f t="shared" si="229"/>
        <v/>
      </c>
      <c r="T1147" s="19" t="str">
        <f t="shared" si="230"/>
        <v/>
      </c>
      <c r="U1147" s="19" t="str">
        <f t="shared" si="231"/>
        <v/>
      </c>
      <c r="X1147" s="20" t="str">
        <f>IF(ISBLANK('Klanten gegevens'!S1071),"",TRIM('Klanten gegevens'!S1071))</f>
        <v/>
      </c>
      <c r="Y1147" s="19" t="str">
        <f t="shared" si="232"/>
        <v/>
      </c>
      <c r="Z1147" s="20" t="str">
        <f>IF(ISBLANK('Klanten gegevens'!T1071),"",TRIM('Klanten gegevens'!T1071))</f>
        <v/>
      </c>
      <c r="AA1147" s="19" t="str">
        <f t="shared" si="233"/>
        <v/>
      </c>
    </row>
    <row r="1148" spans="1:27" x14ac:dyDescent="0.2">
      <c r="A1148" s="19" t="str">
        <f>IF(ISBLANK('Klanten gegevens'!A1072),"",TRIM(PROPER('Klanten gegevens'!A1072)))</f>
        <v>Sylvia</v>
      </c>
      <c r="B1148" s="19" t="str">
        <f t="shared" si="221"/>
        <v/>
      </c>
      <c r="C1148" s="20" t="str">
        <f>IF(ISBLANK('Klanten gegevens'!B1072),"",TRIM(PROPER('Klanten gegevens'!B1072)))</f>
        <v>Broeckx</v>
      </c>
      <c r="D1148" s="19" t="str">
        <f t="shared" si="222"/>
        <v/>
      </c>
      <c r="E1148" s="20" t="str">
        <f>IF(ISBLANK('Klanten gegevens'!C1072),"",TRIM(PROPER('Klanten gegevens'!C1072)))</f>
        <v>396</v>
      </c>
      <c r="F1148" s="19" t="str">
        <f t="shared" si="223"/>
        <v/>
      </c>
      <c r="G1148" s="19" t="str">
        <f>IF(F1148="double ID",(MATCH(E1148,E1149:$E$3002,0)),"")</f>
        <v/>
      </c>
      <c r="H1148" s="19" t="b">
        <f t="shared" si="224"/>
        <v>0</v>
      </c>
      <c r="I1148" s="20" t="str">
        <f>IF(ISBLANK('Klanten gegevens'!D1072),"",TRIM('Klanten gegevens'!D1072))</f>
        <v>sylvia_broeckx@outlook.com</v>
      </c>
      <c r="J1148" s="19" t="str">
        <f t="shared" si="225"/>
        <v/>
      </c>
      <c r="K1148" s="19" t="str">
        <f>IF(J1148="double email",(MATCH(I1148,I1149:$I$3002,0)),"")</f>
        <v/>
      </c>
      <c r="L1148" s="19" t="b">
        <f t="shared" si="226"/>
        <v>0</v>
      </c>
      <c r="M1148" s="20" t="str">
        <f>IF(ISBLANK('Klanten gegevens'!E1072),"",TRIM('Klanten gegevens'!E1072))</f>
        <v>ja</v>
      </c>
      <c r="N1148" s="19" t="str">
        <f t="shared" si="227"/>
        <v/>
      </c>
      <c r="Q1148" s="20" t="str">
        <f>IF(ISBLANK('Klanten gegevens'!R1072),"",TRIM('Klanten gegevens'!R1072))</f>
        <v/>
      </c>
      <c r="R1148" s="19" t="str">
        <f t="shared" si="228"/>
        <v/>
      </c>
      <c r="S1148" s="19" t="str">
        <f t="shared" si="229"/>
        <v/>
      </c>
      <c r="T1148" s="19" t="str">
        <f t="shared" si="230"/>
        <v/>
      </c>
      <c r="U1148" s="19" t="str">
        <f t="shared" si="231"/>
        <v/>
      </c>
      <c r="X1148" s="20" t="str">
        <f>IF(ISBLANK('Klanten gegevens'!S1072),"",TRIM('Klanten gegevens'!S1072))</f>
        <v/>
      </c>
      <c r="Y1148" s="19" t="str">
        <f t="shared" si="232"/>
        <v/>
      </c>
      <c r="Z1148" s="20" t="str">
        <f>IF(ISBLANK('Klanten gegevens'!T1072),"",TRIM('Klanten gegevens'!T1072))</f>
        <v/>
      </c>
      <c r="AA1148" s="19" t="str">
        <f t="shared" si="233"/>
        <v/>
      </c>
    </row>
    <row r="1149" spans="1:27" x14ac:dyDescent="0.2">
      <c r="A1149" s="19" t="str">
        <f>IF(ISBLANK('Klanten gegevens'!A1073),"",TRIM(PROPER('Klanten gegevens'!A1073)))</f>
        <v>Sylvia</v>
      </c>
      <c r="B1149" s="19" t="str">
        <f t="shared" si="221"/>
        <v/>
      </c>
      <c r="C1149" s="20" t="str">
        <f>IF(ISBLANK('Klanten gegevens'!B1073),"",TRIM(PROPER('Klanten gegevens'!B1073)))</f>
        <v>Brugmans</v>
      </c>
      <c r="D1149" s="19" t="str">
        <f t="shared" si="222"/>
        <v/>
      </c>
      <c r="E1149" s="20" t="str">
        <f>IF(ISBLANK('Klanten gegevens'!C1073),"",TRIM(PROPER('Klanten gegevens'!C1073)))</f>
        <v>402</v>
      </c>
      <c r="F1149" s="19" t="str">
        <f t="shared" si="223"/>
        <v/>
      </c>
      <c r="G1149" s="19" t="str">
        <f>IF(F1149="double ID",(MATCH(E1149,E1150:$E$3002,0)),"")</f>
        <v/>
      </c>
      <c r="H1149" s="19" t="b">
        <f t="shared" si="224"/>
        <v>0</v>
      </c>
      <c r="I1149" s="20" t="str">
        <f>IF(ISBLANK('Klanten gegevens'!D1073),"",TRIM('Klanten gegevens'!D1073))</f>
        <v>sylvia.brugmans@planet.nl</v>
      </c>
      <c r="J1149" s="19" t="str">
        <f t="shared" si="225"/>
        <v/>
      </c>
      <c r="K1149" s="19" t="str">
        <f>IF(J1149="double email",(MATCH(I1149,I1150:$I$3002,0)),"")</f>
        <v/>
      </c>
      <c r="L1149" s="19" t="b">
        <f t="shared" si="226"/>
        <v>0</v>
      </c>
      <c r="M1149" s="20" t="str">
        <f>IF(ISBLANK('Klanten gegevens'!E1073),"",TRIM('Klanten gegevens'!E1073))</f>
        <v>ja</v>
      </c>
      <c r="N1149" s="19" t="str">
        <f t="shared" si="227"/>
        <v/>
      </c>
      <c r="Q1149" s="20" t="str">
        <f>IF(ISBLANK('Klanten gegevens'!R1073),"",TRIM('Klanten gegevens'!R1073))</f>
        <v/>
      </c>
      <c r="R1149" s="19" t="str">
        <f t="shared" si="228"/>
        <v/>
      </c>
      <c r="S1149" s="19" t="str">
        <f t="shared" si="229"/>
        <v/>
      </c>
      <c r="T1149" s="19" t="str">
        <f t="shared" si="230"/>
        <v/>
      </c>
      <c r="U1149" s="19" t="str">
        <f t="shared" si="231"/>
        <v/>
      </c>
      <c r="X1149" s="20" t="str">
        <f>IF(ISBLANK('Klanten gegevens'!S1073),"",TRIM('Klanten gegevens'!S1073))</f>
        <v/>
      </c>
      <c r="Y1149" s="19" t="str">
        <f t="shared" si="232"/>
        <v/>
      </c>
      <c r="Z1149" s="20" t="str">
        <f>IF(ISBLANK('Klanten gegevens'!T1073),"",TRIM('Klanten gegevens'!T1073))</f>
        <v/>
      </c>
      <c r="AA1149" s="19" t="str">
        <f t="shared" si="233"/>
        <v/>
      </c>
    </row>
    <row r="1150" spans="1:27" x14ac:dyDescent="0.2">
      <c r="A1150" s="19" t="str">
        <f>IF(ISBLANK('Klanten gegevens'!A1074),"",TRIM(PROPER('Klanten gegevens'!A1074)))</f>
        <v>Sylvia</v>
      </c>
      <c r="B1150" s="19" t="str">
        <f t="shared" si="221"/>
        <v/>
      </c>
      <c r="C1150" s="20" t="str">
        <f>IF(ISBLANK('Klanten gegevens'!B1074),"",TRIM(PROPER('Klanten gegevens'!B1074)))</f>
        <v>Buckinx</v>
      </c>
      <c r="D1150" s="19" t="str">
        <f t="shared" si="222"/>
        <v/>
      </c>
      <c r="E1150" s="20" t="str">
        <f>IF(ISBLANK('Klanten gegevens'!C1074),"",TRIM(PROPER('Klanten gegevens'!C1074)))</f>
        <v>406</v>
      </c>
      <c r="F1150" s="19" t="str">
        <f t="shared" si="223"/>
        <v/>
      </c>
      <c r="G1150" s="19" t="str">
        <f>IF(F1150="double ID",(MATCH(E1150,E1151:$E$3002,0)),"")</f>
        <v/>
      </c>
      <c r="H1150" s="19" t="b">
        <f t="shared" si="224"/>
        <v>0</v>
      </c>
      <c r="I1150" s="20" t="str">
        <f>IF(ISBLANK('Klanten gegevens'!D1074),"",TRIM('Klanten gegevens'!D1074))</f>
        <v>sylvia.buckinx@telenet.be</v>
      </c>
      <c r="J1150" s="19" t="str">
        <f t="shared" si="225"/>
        <v/>
      </c>
      <c r="K1150" s="19" t="str">
        <f>IF(J1150="double email",(MATCH(I1150,I1151:$I$3002,0)),"")</f>
        <v/>
      </c>
      <c r="L1150" s="19" t="b">
        <f t="shared" si="226"/>
        <v>0</v>
      </c>
      <c r="M1150" s="20" t="str">
        <f>IF(ISBLANK('Klanten gegevens'!E1074),"",TRIM('Klanten gegevens'!E1074))</f>
        <v>ja</v>
      </c>
      <c r="N1150" s="19" t="str">
        <f t="shared" si="227"/>
        <v/>
      </c>
      <c r="Q1150" s="20" t="str">
        <f>IF(ISBLANK('Klanten gegevens'!R1074),"",TRIM('Klanten gegevens'!R1074))</f>
        <v/>
      </c>
      <c r="R1150" s="19" t="str">
        <f t="shared" si="228"/>
        <v/>
      </c>
      <c r="S1150" s="19" t="str">
        <f t="shared" si="229"/>
        <v/>
      </c>
      <c r="T1150" s="19" t="str">
        <f t="shared" si="230"/>
        <v/>
      </c>
      <c r="U1150" s="19" t="str">
        <f t="shared" si="231"/>
        <v/>
      </c>
      <c r="X1150" s="20" t="str">
        <f>IF(ISBLANK('Klanten gegevens'!S1074),"",TRIM('Klanten gegevens'!S1074))</f>
        <v/>
      </c>
      <c r="Y1150" s="19" t="str">
        <f t="shared" si="232"/>
        <v/>
      </c>
      <c r="Z1150" s="20" t="str">
        <f>IF(ISBLANK('Klanten gegevens'!T1074),"",TRIM('Klanten gegevens'!T1074))</f>
        <v/>
      </c>
      <c r="AA1150" s="19" t="str">
        <f t="shared" si="233"/>
        <v/>
      </c>
    </row>
    <row r="1151" spans="1:27" x14ac:dyDescent="0.2">
      <c r="A1151" s="19" t="str">
        <f>IF(ISBLANK('Klanten gegevens'!A1075),"",TRIM(PROPER('Klanten gegevens'!A1075)))</f>
        <v>Sylvie</v>
      </c>
      <c r="B1151" s="19" t="str">
        <f t="shared" si="221"/>
        <v/>
      </c>
      <c r="C1151" s="20" t="str">
        <f>IF(ISBLANK('Klanten gegevens'!B1075),"",TRIM(PROPER('Klanten gegevens'!B1075)))</f>
        <v>Kohlen</v>
      </c>
      <c r="D1151" s="19" t="str">
        <f t="shared" si="222"/>
        <v/>
      </c>
      <c r="E1151" s="20" t="str">
        <f>IF(ISBLANK('Klanten gegevens'!C1075),"",TRIM(PROPER('Klanten gegevens'!C1075)))</f>
        <v>1510</v>
      </c>
      <c r="F1151" s="19" t="str">
        <f t="shared" si="223"/>
        <v/>
      </c>
      <c r="G1151" s="19" t="str">
        <f>IF(F1151="double ID",(MATCH(E1151,E1152:$E$3002,0)),"")</f>
        <v/>
      </c>
      <c r="H1151" s="19" t="b">
        <f t="shared" si="224"/>
        <v>0</v>
      </c>
      <c r="I1151" s="20" t="str">
        <f>IF(ISBLANK('Klanten gegevens'!D1075),"",TRIM('Klanten gegevens'!D1075))</f>
        <v>sylviekohlen@xs4all.nl</v>
      </c>
      <c r="J1151" s="19" t="str">
        <f t="shared" si="225"/>
        <v/>
      </c>
      <c r="K1151" s="19" t="str">
        <f>IF(J1151="double email",(MATCH(I1151,I1152:$I$3002,0)),"")</f>
        <v/>
      </c>
      <c r="L1151" s="19" t="b">
        <f t="shared" si="226"/>
        <v>0</v>
      </c>
      <c r="M1151" s="20" t="str">
        <f>IF(ISBLANK('Klanten gegevens'!E1075),"",TRIM('Klanten gegevens'!E1075))</f>
        <v>ja</v>
      </c>
      <c r="N1151" s="19" t="str">
        <f t="shared" si="227"/>
        <v/>
      </c>
      <c r="Q1151" s="20" t="str">
        <f>IF(ISBLANK('Klanten gegevens'!R1075),"",TRIM('Klanten gegevens'!R1075))</f>
        <v/>
      </c>
      <c r="R1151" s="19" t="str">
        <f t="shared" si="228"/>
        <v/>
      </c>
      <c r="S1151" s="19" t="str">
        <f t="shared" si="229"/>
        <v/>
      </c>
      <c r="T1151" s="19" t="str">
        <f t="shared" si="230"/>
        <v/>
      </c>
      <c r="U1151" s="19" t="str">
        <f t="shared" si="231"/>
        <v/>
      </c>
      <c r="X1151" s="20" t="str">
        <f>IF(ISBLANK('Klanten gegevens'!S1075),"",TRIM('Klanten gegevens'!S1075))</f>
        <v/>
      </c>
      <c r="Y1151" s="19" t="str">
        <f t="shared" si="232"/>
        <v/>
      </c>
      <c r="Z1151" s="20" t="str">
        <f>IF(ISBLANK('Klanten gegevens'!T1075),"",TRIM('Klanten gegevens'!T1075))</f>
        <v/>
      </c>
      <c r="AA1151" s="19" t="str">
        <f t="shared" si="233"/>
        <v/>
      </c>
    </row>
    <row r="1152" spans="1:27" x14ac:dyDescent="0.2">
      <c r="A1152" s="19" t="str">
        <f>IF(ISBLANK('Klanten gegevens'!A1076),"",TRIM(PROPER('Klanten gegevens'!A1076)))</f>
        <v>Tako</v>
      </c>
      <c r="B1152" s="19" t="str">
        <f t="shared" si="221"/>
        <v/>
      </c>
      <c r="C1152" s="20" t="str">
        <f>IF(ISBLANK('Klanten gegevens'!B1076),"",TRIM(PROPER('Klanten gegevens'!B1076)))</f>
        <v>Steenbeek</v>
      </c>
      <c r="D1152" s="19" t="str">
        <f t="shared" si="222"/>
        <v/>
      </c>
      <c r="E1152" s="20" t="str">
        <f>IF(ISBLANK('Klanten gegevens'!C1076),"",TRIM(PROPER('Klanten gegevens'!C1076)))</f>
        <v>1511</v>
      </c>
      <c r="F1152" s="19" t="str">
        <f t="shared" si="223"/>
        <v/>
      </c>
      <c r="G1152" s="19" t="str">
        <f>IF(F1152="double ID",(MATCH(E1152,E1153:$E$3002,0)),"")</f>
        <v/>
      </c>
      <c r="H1152" s="19" t="b">
        <f t="shared" si="224"/>
        <v>0</v>
      </c>
      <c r="I1152" s="20" t="str">
        <f>IF(ISBLANK('Klanten gegevens'!D1076),"",TRIM('Klanten gegevens'!D1076))</f>
        <v>takosteenbeek@hotmail.com</v>
      </c>
      <c r="J1152" s="19" t="str">
        <f t="shared" si="225"/>
        <v/>
      </c>
      <c r="K1152" s="19" t="str">
        <f>IF(J1152="double email",(MATCH(I1152,I1153:$I$3002,0)),"")</f>
        <v/>
      </c>
      <c r="L1152" s="19" t="b">
        <f t="shared" si="226"/>
        <v>0</v>
      </c>
      <c r="M1152" s="20" t="str">
        <f>IF(ISBLANK('Klanten gegevens'!E1076),"",TRIM('Klanten gegevens'!E1076))</f>
        <v>ja</v>
      </c>
      <c r="N1152" s="19" t="str">
        <f t="shared" si="227"/>
        <v/>
      </c>
      <c r="Q1152" s="20" t="str">
        <f>IF(ISBLANK('Klanten gegevens'!R1076),"",TRIM('Klanten gegevens'!R1076))</f>
        <v/>
      </c>
      <c r="R1152" s="19" t="str">
        <f t="shared" si="228"/>
        <v/>
      </c>
      <c r="S1152" s="19" t="str">
        <f t="shared" si="229"/>
        <v/>
      </c>
      <c r="T1152" s="19" t="str">
        <f t="shared" si="230"/>
        <v/>
      </c>
      <c r="U1152" s="19" t="str">
        <f t="shared" si="231"/>
        <v/>
      </c>
      <c r="X1152" s="20" t="str">
        <f>IF(ISBLANK('Klanten gegevens'!S1076),"",TRIM('Klanten gegevens'!S1076))</f>
        <v/>
      </c>
      <c r="Y1152" s="19" t="str">
        <f t="shared" si="232"/>
        <v/>
      </c>
      <c r="Z1152" s="20" t="str">
        <f>IF(ISBLANK('Klanten gegevens'!T1076),"",TRIM('Klanten gegevens'!T1076))</f>
        <v/>
      </c>
      <c r="AA1152" s="19" t="str">
        <f t="shared" si="233"/>
        <v/>
      </c>
    </row>
    <row r="1153" spans="1:27" x14ac:dyDescent="0.2">
      <c r="A1153" s="19" t="str">
        <f>IF(ISBLANK('Klanten gegevens'!A1077),"",TRIM(PROPER('Klanten gegevens'!A1077)))</f>
        <v>Tamar</v>
      </c>
      <c r="B1153" s="19" t="str">
        <f t="shared" si="221"/>
        <v/>
      </c>
      <c r="C1153" s="20" t="str">
        <f>IF(ISBLANK('Klanten gegevens'!B1077),"",TRIM(PROPER('Klanten gegevens'!B1077)))</f>
        <v>Bolweg</v>
      </c>
      <c r="D1153" s="19" t="str">
        <f t="shared" si="222"/>
        <v/>
      </c>
      <c r="E1153" s="20" t="str">
        <f>IF(ISBLANK('Klanten gegevens'!C1077),"",TRIM(PROPER('Klanten gegevens'!C1077)))</f>
        <v>367</v>
      </c>
      <c r="F1153" s="19" t="str">
        <f t="shared" si="223"/>
        <v/>
      </c>
      <c r="G1153" s="19" t="str">
        <f>IF(F1153="double ID",(MATCH(E1153,E1154:$E$3002,0)),"")</f>
        <v/>
      </c>
      <c r="H1153" s="19" t="b">
        <f t="shared" si="224"/>
        <v>0</v>
      </c>
      <c r="I1153" s="20" t="str">
        <f>IF(ISBLANK('Klanten gegevens'!D1077),"",TRIM('Klanten gegevens'!D1077))</f>
        <v>adelaarbollweg@hotmail.com</v>
      </c>
      <c r="J1153" s="19" t="str">
        <f t="shared" si="225"/>
        <v/>
      </c>
      <c r="K1153" s="19" t="str">
        <f>IF(J1153="double email",(MATCH(I1153,I1154:$I$3002,0)),"")</f>
        <v/>
      </c>
      <c r="L1153" s="19" t="b">
        <f t="shared" si="226"/>
        <v>0</v>
      </c>
      <c r="M1153" s="20" t="str">
        <f>IF(ISBLANK('Klanten gegevens'!E1077),"",TRIM('Klanten gegevens'!E1077))</f>
        <v>ja</v>
      </c>
      <c r="N1153" s="19" t="str">
        <f t="shared" si="227"/>
        <v/>
      </c>
      <c r="Q1153" s="20" t="str">
        <f>IF(ISBLANK('Klanten gegevens'!R1077),"",TRIM('Klanten gegevens'!R1077))</f>
        <v/>
      </c>
      <c r="R1153" s="19" t="str">
        <f t="shared" si="228"/>
        <v/>
      </c>
      <c r="S1153" s="19" t="str">
        <f t="shared" si="229"/>
        <v/>
      </c>
      <c r="T1153" s="19" t="str">
        <f t="shared" si="230"/>
        <v/>
      </c>
      <c r="U1153" s="19" t="str">
        <f t="shared" si="231"/>
        <v/>
      </c>
      <c r="X1153" s="20" t="str">
        <f>IF(ISBLANK('Klanten gegevens'!S1077),"",TRIM('Klanten gegevens'!S1077))</f>
        <v/>
      </c>
      <c r="Y1153" s="19" t="str">
        <f t="shared" si="232"/>
        <v/>
      </c>
      <c r="Z1153" s="20" t="str">
        <f>IF(ISBLANK('Klanten gegevens'!T1077),"",TRIM('Klanten gegevens'!T1077))</f>
        <v/>
      </c>
      <c r="AA1153" s="19" t="str">
        <f t="shared" si="233"/>
        <v/>
      </c>
    </row>
    <row r="1154" spans="1:27" x14ac:dyDescent="0.2">
      <c r="A1154" s="19" t="str">
        <f>IF(ISBLANK('Klanten gegevens'!A1078),"",TRIM(PROPER('Klanten gegevens'!A1078)))</f>
        <v>Tamara</v>
      </c>
      <c r="B1154" s="19" t="str">
        <f t="shared" si="221"/>
        <v/>
      </c>
      <c r="C1154" s="20" t="str">
        <f>IF(ISBLANK('Klanten gegevens'!B1078),"",TRIM(PROPER('Klanten gegevens'!B1078)))</f>
        <v>Boonen</v>
      </c>
      <c r="D1154" s="19" t="str">
        <f t="shared" si="222"/>
        <v/>
      </c>
      <c r="E1154" s="20" t="str">
        <f>IF(ISBLANK('Klanten gegevens'!C1078),"",TRIM(PROPER('Klanten gegevens'!C1078)))</f>
        <v>24</v>
      </c>
      <c r="F1154" s="19" t="str">
        <f t="shared" si="223"/>
        <v/>
      </c>
      <c r="G1154" s="19" t="str">
        <f>IF(F1154="double ID",(MATCH(E1154,E1155:$E$3002,0)),"")</f>
        <v/>
      </c>
      <c r="H1154" s="19" t="b">
        <f t="shared" si="224"/>
        <v>0</v>
      </c>
      <c r="I1154" s="20" t="str">
        <f>IF(ISBLANK('Klanten gegevens'!D1078),"",TRIM('Klanten gegevens'!D1078))</f>
        <v>Tamaraboonen@hotmail.com</v>
      </c>
      <c r="J1154" s="19" t="str">
        <f t="shared" si="225"/>
        <v/>
      </c>
      <c r="K1154" s="19" t="str">
        <f>IF(J1154="double email",(MATCH(I1154,I1155:$I$3002,0)),"")</f>
        <v/>
      </c>
      <c r="L1154" s="19" t="b">
        <f t="shared" si="226"/>
        <v>0</v>
      </c>
      <c r="M1154" s="20" t="str">
        <f>IF(ISBLANK('Klanten gegevens'!E1078),"",TRIM('Klanten gegevens'!E1078))</f>
        <v>ja</v>
      </c>
      <c r="N1154" s="19" t="str">
        <f t="shared" si="227"/>
        <v/>
      </c>
      <c r="Q1154" s="20" t="str">
        <f>IF(ISBLANK('Klanten gegevens'!R1078),"",TRIM('Klanten gegevens'!R1078))</f>
        <v/>
      </c>
      <c r="R1154" s="19" t="str">
        <f t="shared" si="228"/>
        <v/>
      </c>
      <c r="S1154" s="19" t="str">
        <f t="shared" si="229"/>
        <v/>
      </c>
      <c r="T1154" s="19" t="str">
        <f t="shared" si="230"/>
        <v/>
      </c>
      <c r="U1154" s="19" t="str">
        <f t="shared" si="231"/>
        <v/>
      </c>
      <c r="X1154" s="20" t="str">
        <f>IF(ISBLANK('Klanten gegevens'!S1078),"",TRIM('Klanten gegevens'!S1078))</f>
        <v/>
      </c>
      <c r="Y1154" s="19" t="str">
        <f t="shared" si="232"/>
        <v/>
      </c>
      <c r="Z1154" s="20" t="str">
        <f>IF(ISBLANK('Klanten gegevens'!T1078),"",TRIM('Klanten gegevens'!T1078))</f>
        <v/>
      </c>
      <c r="AA1154" s="19" t="str">
        <f t="shared" si="233"/>
        <v/>
      </c>
    </row>
    <row r="1155" spans="1:27" x14ac:dyDescent="0.2">
      <c r="A1155" s="19" t="str">
        <f>IF(ISBLANK('Klanten gegevens'!A1079),"",TRIM(PROPER('Klanten gegevens'!A1079)))</f>
        <v>Tamara</v>
      </c>
      <c r="B1155" s="19" t="str">
        <f t="shared" si="221"/>
        <v/>
      </c>
      <c r="C1155" s="20" t="str">
        <f>IF(ISBLANK('Klanten gegevens'!B1079),"",TRIM(PROPER('Klanten gegevens'!B1079)))</f>
        <v>Heuts</v>
      </c>
      <c r="D1155" s="19" t="str">
        <f t="shared" si="222"/>
        <v/>
      </c>
      <c r="E1155" s="20" t="str">
        <f>IF(ISBLANK('Klanten gegevens'!C1079),"",TRIM(PROPER('Klanten gegevens'!C1079)))</f>
        <v>90</v>
      </c>
      <c r="F1155" s="19" t="str">
        <f t="shared" si="223"/>
        <v/>
      </c>
      <c r="G1155" s="19" t="str">
        <f>IF(F1155="double ID",(MATCH(E1155,E1156:$E$3002,0)),"")</f>
        <v/>
      </c>
      <c r="H1155" s="19" t="b">
        <f t="shared" si="224"/>
        <v>0</v>
      </c>
      <c r="I1155" s="20" t="str">
        <f>IF(ISBLANK('Klanten gegevens'!D1079),"",TRIM('Klanten gegevens'!D1079))</f>
        <v>theuts@hotmail.com</v>
      </c>
      <c r="J1155" s="19" t="str">
        <f t="shared" si="225"/>
        <v/>
      </c>
      <c r="K1155" s="19" t="str">
        <f>IF(J1155="double email",(MATCH(I1155,I1156:$I$3002,0)),"")</f>
        <v/>
      </c>
      <c r="L1155" s="19" t="b">
        <f t="shared" si="226"/>
        <v>0</v>
      </c>
      <c r="M1155" s="20" t="str">
        <f>IF(ISBLANK('Klanten gegevens'!E1079),"",TRIM('Klanten gegevens'!E1079))</f>
        <v>ja</v>
      </c>
      <c r="N1155" s="19" t="str">
        <f t="shared" si="227"/>
        <v/>
      </c>
      <c r="Q1155" s="20" t="str">
        <f>IF(ISBLANK('Klanten gegevens'!R1079),"",TRIM('Klanten gegevens'!R1079))</f>
        <v/>
      </c>
      <c r="R1155" s="19" t="str">
        <f t="shared" si="228"/>
        <v/>
      </c>
      <c r="S1155" s="19" t="str">
        <f t="shared" si="229"/>
        <v/>
      </c>
      <c r="T1155" s="19" t="str">
        <f t="shared" si="230"/>
        <v/>
      </c>
      <c r="U1155" s="19" t="str">
        <f t="shared" si="231"/>
        <v/>
      </c>
      <c r="X1155" s="20" t="str">
        <f>IF(ISBLANK('Klanten gegevens'!S1079),"",TRIM('Klanten gegevens'!S1079))</f>
        <v/>
      </c>
      <c r="Y1155" s="19" t="str">
        <f t="shared" si="232"/>
        <v/>
      </c>
      <c r="Z1155" s="20" t="str">
        <f>IF(ISBLANK('Klanten gegevens'!T1079),"",TRIM('Klanten gegevens'!T1079))</f>
        <v/>
      </c>
      <c r="AA1155" s="19" t="str">
        <f t="shared" si="233"/>
        <v/>
      </c>
    </row>
    <row r="1156" spans="1:27" x14ac:dyDescent="0.2">
      <c r="A1156" s="19" t="e">
        <f>IF(ISBLANK('Klanten gegevens'!#REF!),"",TRIM(PROPER('Klanten gegevens'!#REF!)))</f>
        <v>#REF!</v>
      </c>
      <c r="B1156" s="19" t="e">
        <f t="shared" ref="B1156:B1219" si="234">IF(AND(A1156="",C1156=""),"",IF(A1156="","missing info",""))</f>
        <v>#REF!</v>
      </c>
      <c r="C1156" s="20" t="e">
        <f>IF(ISBLANK('Klanten gegevens'!#REF!),"",TRIM(PROPER('Klanten gegevens'!#REF!)))</f>
        <v>#REF!</v>
      </c>
      <c r="D1156" s="19" t="e">
        <f t="shared" ref="D1156:D1219" si="235">IF(AND(A1156="",C1156=""),"",IF(C1156="","missing info",""))</f>
        <v>#REF!</v>
      </c>
      <c r="E1156" s="20" t="e">
        <f>IF(ISBLANK('Klanten gegevens'!#REF!),"",TRIM(PROPER('Klanten gegevens'!#REF!)))</f>
        <v>#REF!</v>
      </c>
      <c r="F1156" s="19" t="e">
        <f t="shared" ref="F1156:F1219" si="236">IF(AND(A1156="",C1156=""),"",IF(E1156="","missing Club_Member_ID",IF(COUNTIF($E$3:$E$3002,E1156)&gt;1,"double ID","")))</f>
        <v>#REF!</v>
      </c>
      <c r="G1156" s="19" t="e">
        <f>IF(F1156="double ID",(MATCH(E1156,E1157:$E$3002,0)),"")</f>
        <v>#REF!</v>
      </c>
      <c r="H1156" s="19" t="b">
        <f t="shared" ref="H1156:H1219" si="237">ISNUMBER(G1156)</f>
        <v>0</v>
      </c>
      <c r="I1156" s="20" t="e">
        <f>IF(ISBLANK('Klanten gegevens'!#REF!),"",TRIM('Klanten gegevens'!#REF!))</f>
        <v>#REF!</v>
      </c>
      <c r="J1156" s="19" t="e">
        <f t="shared" ref="J1156:J1219" si="238">IF(AND(A1156="",C1156=""),"",IF(I1156="","missing email",IF(COUNTIF($I$3:$I$3002,I1156)&gt;1,"double email",IF(ISNUMBER(SEARCH(",",I1156)),"no comma allowed",IF(ISNUMBER(SEARCH("@",I1156)),"","no @ sign")))))</f>
        <v>#REF!</v>
      </c>
      <c r="K1156" s="19" t="e">
        <f>IF(J1156="double email",(MATCH(I1156,I1157:$I$3002,0)),"")</f>
        <v>#REF!</v>
      </c>
      <c r="L1156" s="19" t="b">
        <f t="shared" ref="L1156:L1219" si="239">ISNUMBER(K1156)</f>
        <v>0</v>
      </c>
      <c r="M1156" s="20" t="e">
        <f>IF(ISBLANK('Klanten gegevens'!#REF!),"",TRIM('Klanten gegevens'!#REF!))</f>
        <v>#REF!</v>
      </c>
      <c r="N1156" s="19" t="e">
        <f t="shared" ref="N1156:N1219" si="240">IF(OR(M1156="Ja",M1156="Nee"),"",IF(AND(M1156="",C1156="",A1156=""),"","please check"))</f>
        <v>#REF!</v>
      </c>
      <c r="Q1156" s="20" t="e">
        <f>IF(ISBLANK('Klanten gegevens'!#REF!),"",TRIM('Klanten gegevens'!#REF!))</f>
        <v>#REF!</v>
      </c>
      <c r="R1156" s="19" t="e">
        <f t="shared" ref="R1156:R1219" si="241">LEFT(Q1156,2)</f>
        <v>#REF!</v>
      </c>
      <c r="S1156" s="19" t="e">
        <f t="shared" ref="S1156:S1219" si="242">IF(Q1156="","",LEN(Q1156))</f>
        <v>#REF!</v>
      </c>
      <c r="T1156" s="19" t="e">
        <f t="shared" ref="T1156:T1219" si="243">IF(AND(A1156="",C1156=""),"",IF(Q1156="","",IF(S1156&lt;VLOOKUP(R1156,$V$3:$W$58,2,FALSE),"IBAN too short",IF(S1156&gt;VLOOKUP(R1156,$V$3:$W$58,2,FALSE),"IBAN too long",""))))</f>
        <v>#REF!</v>
      </c>
      <c r="U1156" s="19" t="e">
        <f t="shared" ref="U1156:U1219" si="244">IF(R1156="","",IF(OR(R1156="BE",R1156="DE",R1156="FR",R1156="LUX",R1156="NL"),"","Check country code"))</f>
        <v>#REF!</v>
      </c>
      <c r="X1156" s="20" t="e">
        <f>IF(ISBLANK('Klanten gegevens'!#REF!),"",TRIM('Klanten gegevens'!#REF!))</f>
        <v>#REF!</v>
      </c>
      <c r="Y1156" s="19" t="e">
        <f t="shared" ref="Y1156:Y1219" si="245">IF(AND(A1156="",C1156=""),"",IF(Q1156="","",IF(X1156="","missing info","")))</f>
        <v>#REF!</v>
      </c>
      <c r="Z1156" s="20" t="e">
        <f>IF(ISBLANK('Klanten gegevens'!#REF!),"",TRIM('Klanten gegevens'!#REF!))</f>
        <v>#REF!</v>
      </c>
      <c r="AA1156" s="19" t="e">
        <f t="shared" ref="AA1156:AA1219" si="246">IF(AND(A1156="",C1156=""),"",IF(Q1156="","",IF(LEN(Z1156)&gt;11,"BIC too long",IF(AND(LEN(Z1156)&gt;0,LEN(Z1156)&lt;11),"BIC too short",IF(LEN(Z1156)=11,"","missing info")))))</f>
        <v>#REF!</v>
      </c>
    </row>
    <row r="1157" spans="1:27" x14ac:dyDescent="0.2">
      <c r="A1157" s="19" t="str">
        <f>IF(ISBLANK('Klanten gegevens'!A1080),"",TRIM(PROPER('Klanten gegevens'!A1080)))</f>
        <v>Tamara</v>
      </c>
      <c r="B1157" s="19" t="str">
        <f t="shared" si="234"/>
        <v/>
      </c>
      <c r="C1157" s="20" t="str">
        <f>IF(ISBLANK('Klanten gegevens'!B1080),"",TRIM(PROPER('Klanten gegevens'!B1080)))</f>
        <v>Oderkerk</v>
      </c>
      <c r="D1157" s="19" t="str">
        <f t="shared" si="235"/>
        <v/>
      </c>
      <c r="E1157" s="20" t="str">
        <f>IF(ISBLANK('Klanten gegevens'!C1080),"",TRIM(PROPER('Klanten gegevens'!C1080)))</f>
        <v>1512</v>
      </c>
      <c r="F1157" s="19" t="str">
        <f t="shared" si="236"/>
        <v/>
      </c>
      <c r="G1157" s="19" t="str">
        <f>IF(F1157="double ID",(MATCH(E1157,E1158:$E$3002,0)),"")</f>
        <v/>
      </c>
      <c r="H1157" s="19" t="b">
        <f t="shared" si="237"/>
        <v>0</v>
      </c>
      <c r="I1157" s="20" t="str">
        <f>IF(ISBLANK('Klanten gegevens'!D1080),"",TRIM('Klanten gegevens'!D1080))</f>
        <v>tamara_kizz@hotmail.com</v>
      </c>
      <c r="J1157" s="19" t="str">
        <f t="shared" si="238"/>
        <v/>
      </c>
      <c r="K1157" s="19" t="str">
        <f>IF(J1157="double email",(MATCH(I1157,I1158:$I$3002,0)),"")</f>
        <v/>
      </c>
      <c r="L1157" s="19" t="b">
        <f t="shared" si="239"/>
        <v>0</v>
      </c>
      <c r="M1157" s="20" t="str">
        <f>IF(ISBLANK('Klanten gegevens'!E1080),"",TRIM('Klanten gegevens'!E1080))</f>
        <v>ja</v>
      </c>
      <c r="N1157" s="19" t="str">
        <f t="shared" si="240"/>
        <v/>
      </c>
      <c r="Q1157" s="20" t="str">
        <f>IF(ISBLANK('Klanten gegevens'!R1080),"",TRIM('Klanten gegevens'!R1080))</f>
        <v/>
      </c>
      <c r="R1157" s="19" t="str">
        <f t="shared" si="241"/>
        <v/>
      </c>
      <c r="S1157" s="19" t="str">
        <f t="shared" si="242"/>
        <v/>
      </c>
      <c r="T1157" s="19" t="str">
        <f t="shared" si="243"/>
        <v/>
      </c>
      <c r="U1157" s="19" t="str">
        <f t="shared" si="244"/>
        <v/>
      </c>
      <c r="X1157" s="20" t="str">
        <f>IF(ISBLANK('Klanten gegevens'!S1080),"",TRIM('Klanten gegevens'!S1080))</f>
        <v/>
      </c>
      <c r="Y1157" s="19" t="str">
        <f t="shared" si="245"/>
        <v/>
      </c>
      <c r="Z1157" s="20" t="str">
        <f>IF(ISBLANK('Klanten gegevens'!T1080),"",TRIM('Klanten gegevens'!T1080))</f>
        <v/>
      </c>
      <c r="AA1157" s="19" t="str">
        <f t="shared" si="246"/>
        <v/>
      </c>
    </row>
    <row r="1158" spans="1:27" x14ac:dyDescent="0.2">
      <c r="A1158" s="19" t="str">
        <f>IF(ISBLANK('Klanten gegevens'!A1081),"",TRIM(PROPER('Klanten gegevens'!A1081)))</f>
        <v>Tane</v>
      </c>
      <c r="B1158" s="19" t="str">
        <f t="shared" si="234"/>
        <v/>
      </c>
      <c r="C1158" s="20" t="str">
        <f>IF(ISBLANK('Klanten gegevens'!B1081),"",TRIM(PROPER('Klanten gegevens'!B1081)))</f>
        <v>Elstak</v>
      </c>
      <c r="D1158" s="19" t="str">
        <f t="shared" si="235"/>
        <v/>
      </c>
      <c r="E1158" s="20" t="str">
        <f>IF(ISBLANK('Klanten gegevens'!C1081),"",TRIM(PROPER('Klanten gegevens'!C1081)))</f>
        <v>560</v>
      </c>
      <c r="F1158" s="19" t="str">
        <f t="shared" si="236"/>
        <v/>
      </c>
      <c r="G1158" s="19" t="str">
        <f>IF(F1158="double ID",(MATCH(E1158,E1159:$E$3002,0)),"")</f>
        <v/>
      </c>
      <c r="H1158" s="19" t="b">
        <f t="shared" si="237"/>
        <v>0</v>
      </c>
      <c r="I1158" s="20" t="str">
        <f>IF(ISBLANK('Klanten gegevens'!D1081),"",TRIM('Klanten gegevens'!D1081))</f>
        <v>tane_elstak@hotmail.com</v>
      </c>
      <c r="J1158" s="19" t="str">
        <f t="shared" si="238"/>
        <v/>
      </c>
      <c r="K1158" s="19" t="str">
        <f>IF(J1158="double email",(MATCH(I1158,I1159:$I$3002,0)),"")</f>
        <v/>
      </c>
      <c r="L1158" s="19" t="b">
        <f t="shared" si="239"/>
        <v>0</v>
      </c>
      <c r="M1158" s="20" t="str">
        <f>IF(ISBLANK('Klanten gegevens'!E1081),"",TRIM('Klanten gegevens'!E1081))</f>
        <v>ja</v>
      </c>
      <c r="N1158" s="19" t="str">
        <f t="shared" si="240"/>
        <v/>
      </c>
      <c r="Q1158" s="20" t="str">
        <f>IF(ISBLANK('Klanten gegevens'!R1081),"",TRIM('Klanten gegevens'!R1081))</f>
        <v/>
      </c>
      <c r="R1158" s="19" t="str">
        <f t="shared" si="241"/>
        <v/>
      </c>
      <c r="S1158" s="19" t="str">
        <f t="shared" si="242"/>
        <v/>
      </c>
      <c r="T1158" s="19" t="str">
        <f t="shared" si="243"/>
        <v/>
      </c>
      <c r="U1158" s="19" t="str">
        <f t="shared" si="244"/>
        <v/>
      </c>
      <c r="X1158" s="20" t="str">
        <f>IF(ISBLANK('Klanten gegevens'!S1081),"",TRIM('Klanten gegevens'!S1081))</f>
        <v/>
      </c>
      <c r="Y1158" s="19" t="str">
        <f t="shared" si="245"/>
        <v/>
      </c>
      <c r="Z1158" s="20" t="str">
        <f>IF(ISBLANK('Klanten gegevens'!T1081),"",TRIM('Klanten gegevens'!T1081))</f>
        <v/>
      </c>
      <c r="AA1158" s="19" t="str">
        <f t="shared" si="246"/>
        <v/>
      </c>
    </row>
    <row r="1159" spans="1:27" x14ac:dyDescent="0.2">
      <c r="A1159" s="19" t="str">
        <f>IF(ISBLANK('Klanten gegevens'!A1082),"",TRIM(PROPER('Klanten gegevens'!A1082)))</f>
        <v>Tania</v>
      </c>
      <c r="B1159" s="19" t="str">
        <f t="shared" si="234"/>
        <v/>
      </c>
      <c r="C1159" s="20" t="str">
        <f>IF(ISBLANK('Klanten gegevens'!B1082),"",TRIM(PROPER('Klanten gegevens'!B1082)))</f>
        <v>Ruyters</v>
      </c>
      <c r="D1159" s="19" t="str">
        <f t="shared" si="235"/>
        <v/>
      </c>
      <c r="E1159" s="20" t="str">
        <f>IF(ISBLANK('Klanten gegevens'!C1082),"",TRIM(PROPER('Klanten gegevens'!C1082)))</f>
        <v>1513</v>
      </c>
      <c r="F1159" s="19" t="str">
        <f t="shared" si="236"/>
        <v/>
      </c>
      <c r="G1159" s="19" t="str">
        <f>IF(F1159="double ID",(MATCH(E1159,E1160:$E$3002,0)),"")</f>
        <v/>
      </c>
      <c r="H1159" s="19" t="b">
        <f t="shared" si="237"/>
        <v>0</v>
      </c>
      <c r="I1159" s="20" t="str">
        <f>IF(ISBLANK('Klanten gegevens'!D1082),"",TRIM('Klanten gegevens'!D1082))</f>
        <v>tania.ruyters@gmail.com</v>
      </c>
      <c r="J1159" s="19" t="str">
        <f t="shared" si="238"/>
        <v/>
      </c>
      <c r="K1159" s="19" t="str">
        <f>IF(J1159="double email",(MATCH(I1159,I1160:$I$3002,0)),"")</f>
        <v/>
      </c>
      <c r="L1159" s="19" t="b">
        <f t="shared" si="239"/>
        <v>0</v>
      </c>
      <c r="M1159" s="20" t="str">
        <f>IF(ISBLANK('Klanten gegevens'!E1082),"",TRIM('Klanten gegevens'!E1082))</f>
        <v>ja</v>
      </c>
      <c r="N1159" s="19" t="str">
        <f t="shared" si="240"/>
        <v/>
      </c>
      <c r="Q1159" s="20" t="str">
        <f>IF(ISBLANK('Klanten gegevens'!R1082),"",TRIM('Klanten gegevens'!R1082))</f>
        <v/>
      </c>
      <c r="R1159" s="19" t="str">
        <f t="shared" si="241"/>
        <v/>
      </c>
      <c r="S1159" s="19" t="str">
        <f t="shared" si="242"/>
        <v/>
      </c>
      <c r="T1159" s="19" t="str">
        <f t="shared" si="243"/>
        <v/>
      </c>
      <c r="U1159" s="19" t="str">
        <f t="shared" si="244"/>
        <v/>
      </c>
      <c r="X1159" s="20" t="str">
        <f>IF(ISBLANK('Klanten gegevens'!S1082),"",TRIM('Klanten gegevens'!S1082))</f>
        <v/>
      </c>
      <c r="Y1159" s="19" t="str">
        <f t="shared" si="245"/>
        <v/>
      </c>
      <c r="Z1159" s="20" t="str">
        <f>IF(ISBLANK('Klanten gegevens'!T1082),"",TRIM('Klanten gegevens'!T1082))</f>
        <v/>
      </c>
      <c r="AA1159" s="19" t="str">
        <f t="shared" si="246"/>
        <v/>
      </c>
    </row>
    <row r="1160" spans="1:27" x14ac:dyDescent="0.2">
      <c r="A1160" s="19" t="str">
        <f>IF(ISBLANK('Klanten gegevens'!A1083),"",TRIM(PROPER('Klanten gegevens'!A1083)))</f>
        <v>Tanja</v>
      </c>
      <c r="B1160" s="19" t="str">
        <f t="shared" si="234"/>
        <v/>
      </c>
      <c r="C1160" s="20" t="str">
        <f>IF(ISBLANK('Klanten gegevens'!B1083),"",TRIM(PROPER('Klanten gegevens'!B1083)))</f>
        <v>Hensen</v>
      </c>
      <c r="D1160" s="19" t="str">
        <f t="shared" si="235"/>
        <v/>
      </c>
      <c r="E1160" s="20" t="str">
        <f>IF(ISBLANK('Klanten gegevens'!C1083),"",TRIM(PROPER('Klanten gegevens'!C1083)))</f>
        <v>709</v>
      </c>
      <c r="F1160" s="19" t="str">
        <f t="shared" si="236"/>
        <v/>
      </c>
      <c r="G1160" s="19" t="str">
        <f>IF(F1160="double ID",(MATCH(E1160,E1161:$E$3002,0)),"")</f>
        <v/>
      </c>
      <c r="H1160" s="19" t="b">
        <f t="shared" si="237"/>
        <v>0</v>
      </c>
      <c r="I1160" s="20" t="str">
        <f>IF(ISBLANK('Klanten gegevens'!D1083),"",TRIM('Klanten gegevens'!D1083))</f>
        <v>floschke28@hotmail.com</v>
      </c>
      <c r="J1160" s="19" t="str">
        <f t="shared" si="238"/>
        <v/>
      </c>
      <c r="K1160" s="19" t="str">
        <f>IF(J1160="double email",(MATCH(I1160,I1161:$I$3002,0)),"")</f>
        <v/>
      </c>
      <c r="L1160" s="19" t="b">
        <f t="shared" si="239"/>
        <v>0</v>
      </c>
      <c r="M1160" s="20" t="str">
        <f>IF(ISBLANK('Klanten gegevens'!E1083),"",TRIM('Klanten gegevens'!E1083))</f>
        <v>ja</v>
      </c>
      <c r="N1160" s="19" t="str">
        <f t="shared" si="240"/>
        <v/>
      </c>
      <c r="Q1160" s="20" t="str">
        <f>IF(ISBLANK('Klanten gegevens'!R1083),"",TRIM('Klanten gegevens'!R1083))</f>
        <v/>
      </c>
      <c r="R1160" s="19" t="str">
        <f t="shared" si="241"/>
        <v/>
      </c>
      <c r="S1160" s="19" t="str">
        <f t="shared" si="242"/>
        <v/>
      </c>
      <c r="T1160" s="19" t="str">
        <f t="shared" si="243"/>
        <v/>
      </c>
      <c r="U1160" s="19" t="str">
        <f t="shared" si="244"/>
        <v/>
      </c>
      <c r="X1160" s="20" t="str">
        <f>IF(ISBLANK('Klanten gegevens'!S1083),"",TRIM('Klanten gegevens'!S1083))</f>
        <v/>
      </c>
      <c r="Y1160" s="19" t="str">
        <f t="shared" si="245"/>
        <v/>
      </c>
      <c r="Z1160" s="20" t="str">
        <f>IF(ISBLANK('Klanten gegevens'!T1083),"",TRIM('Klanten gegevens'!T1083))</f>
        <v/>
      </c>
      <c r="AA1160" s="19" t="str">
        <f t="shared" si="246"/>
        <v/>
      </c>
    </row>
    <row r="1161" spans="1:27" x14ac:dyDescent="0.2">
      <c r="A1161" s="19" t="str">
        <f>IF(ISBLANK('Klanten gegevens'!A1084),"",TRIM(PROPER('Klanten gegevens'!A1084)))</f>
        <v>Tanja</v>
      </c>
      <c r="B1161" s="19" t="str">
        <f t="shared" si="234"/>
        <v/>
      </c>
      <c r="C1161" s="20" t="str">
        <f>IF(ISBLANK('Klanten gegevens'!B1084),"",TRIM(PROPER('Klanten gegevens'!B1084)))</f>
        <v>Ploch</v>
      </c>
      <c r="D1161" s="19" t="str">
        <f t="shared" si="235"/>
        <v/>
      </c>
      <c r="E1161" s="20" t="str">
        <f>IF(ISBLANK('Klanten gegevens'!C1084),"",TRIM(PROPER('Klanten gegevens'!C1084)))</f>
        <v>1514</v>
      </c>
      <c r="F1161" s="19" t="str">
        <f t="shared" si="236"/>
        <v/>
      </c>
      <c r="G1161" s="19" t="str">
        <f>IF(F1161="double ID",(MATCH(E1161,E1162:$E$3002,0)),"")</f>
        <v/>
      </c>
      <c r="H1161" s="19" t="b">
        <f t="shared" si="237"/>
        <v>0</v>
      </c>
      <c r="I1161" s="20" t="str">
        <f>IF(ISBLANK('Klanten gegevens'!D1084),"",TRIM('Klanten gegevens'!D1084))</f>
        <v>tanjaploch@hotmail.com</v>
      </c>
      <c r="J1161" s="19" t="str">
        <f t="shared" si="238"/>
        <v/>
      </c>
      <c r="K1161" s="19" t="str">
        <f>IF(J1161="double email",(MATCH(I1161,I1162:$I$3002,0)),"")</f>
        <v/>
      </c>
      <c r="L1161" s="19" t="b">
        <f t="shared" si="239"/>
        <v>0</v>
      </c>
      <c r="M1161" s="20" t="str">
        <f>IF(ISBLANK('Klanten gegevens'!E1084),"",TRIM('Klanten gegevens'!E1084))</f>
        <v>ja</v>
      </c>
      <c r="N1161" s="19" t="str">
        <f t="shared" si="240"/>
        <v/>
      </c>
      <c r="Q1161" s="20" t="str">
        <f>IF(ISBLANK('Klanten gegevens'!R1084),"",TRIM('Klanten gegevens'!R1084))</f>
        <v/>
      </c>
      <c r="R1161" s="19" t="str">
        <f t="shared" si="241"/>
        <v/>
      </c>
      <c r="S1161" s="19" t="str">
        <f t="shared" si="242"/>
        <v/>
      </c>
      <c r="T1161" s="19" t="str">
        <f t="shared" si="243"/>
        <v/>
      </c>
      <c r="U1161" s="19" t="str">
        <f t="shared" si="244"/>
        <v/>
      </c>
      <c r="X1161" s="20" t="str">
        <f>IF(ISBLANK('Klanten gegevens'!S1084),"",TRIM('Klanten gegevens'!S1084))</f>
        <v/>
      </c>
      <c r="Y1161" s="19" t="str">
        <f t="shared" si="245"/>
        <v/>
      </c>
      <c r="Z1161" s="20" t="str">
        <f>IF(ISBLANK('Klanten gegevens'!T1084),"",TRIM('Klanten gegevens'!T1084))</f>
        <v/>
      </c>
      <c r="AA1161" s="19" t="str">
        <f t="shared" si="246"/>
        <v/>
      </c>
    </row>
    <row r="1162" spans="1:27" x14ac:dyDescent="0.2">
      <c r="A1162" s="19" t="str">
        <f>IF(ISBLANK('Klanten gegevens'!A1085),"",TRIM(PROPER('Klanten gegevens'!A1085)))</f>
        <v>Tanja</v>
      </c>
      <c r="B1162" s="19" t="str">
        <f t="shared" si="234"/>
        <v/>
      </c>
      <c r="C1162" s="20" t="str">
        <f>IF(ISBLANK('Klanten gegevens'!B1085),"",TRIM(PROPER('Klanten gegevens'!B1085)))</f>
        <v>Reijnaerts</v>
      </c>
      <c r="D1162" s="19" t="str">
        <f t="shared" si="235"/>
        <v/>
      </c>
      <c r="E1162" s="20" t="str">
        <f>IF(ISBLANK('Klanten gegevens'!C1085),"",TRIM(PROPER('Klanten gegevens'!C1085)))</f>
        <v>1515</v>
      </c>
      <c r="F1162" s="19" t="str">
        <f t="shared" si="236"/>
        <v/>
      </c>
      <c r="G1162" s="19" t="str">
        <f>IF(F1162="double ID",(MATCH(E1162,E1163:$E$3002,0)),"")</f>
        <v/>
      </c>
      <c r="H1162" s="19" t="b">
        <f t="shared" si="237"/>
        <v>0</v>
      </c>
      <c r="I1162" s="20" t="str">
        <f>IF(ISBLANK('Klanten gegevens'!D1085),"",TRIM('Klanten gegevens'!D1085))</f>
        <v>tanjareijnaerts@hotmail.com</v>
      </c>
      <c r="J1162" s="19" t="str">
        <f t="shared" si="238"/>
        <v/>
      </c>
      <c r="K1162" s="19" t="str">
        <f>IF(J1162="double email",(MATCH(I1162,I1163:$I$3002,0)),"")</f>
        <v/>
      </c>
      <c r="L1162" s="19" t="b">
        <f t="shared" si="239"/>
        <v>0</v>
      </c>
      <c r="M1162" s="20" t="str">
        <f>IF(ISBLANK('Klanten gegevens'!E1085),"",TRIM('Klanten gegevens'!E1085))</f>
        <v>ja</v>
      </c>
      <c r="N1162" s="19" t="str">
        <f t="shared" si="240"/>
        <v/>
      </c>
      <c r="Q1162" s="20" t="str">
        <f>IF(ISBLANK('Klanten gegevens'!R1085),"",TRIM('Klanten gegevens'!R1085))</f>
        <v/>
      </c>
      <c r="R1162" s="19" t="str">
        <f t="shared" si="241"/>
        <v/>
      </c>
      <c r="S1162" s="19" t="str">
        <f t="shared" si="242"/>
        <v/>
      </c>
      <c r="T1162" s="19" t="str">
        <f t="shared" si="243"/>
        <v/>
      </c>
      <c r="U1162" s="19" t="str">
        <f t="shared" si="244"/>
        <v/>
      </c>
      <c r="X1162" s="20" t="str">
        <f>IF(ISBLANK('Klanten gegevens'!S1085),"",TRIM('Klanten gegevens'!S1085))</f>
        <v/>
      </c>
      <c r="Y1162" s="19" t="str">
        <f t="shared" si="245"/>
        <v/>
      </c>
      <c r="Z1162" s="20" t="str">
        <f>IF(ISBLANK('Klanten gegevens'!T1085),"",TRIM('Klanten gegevens'!T1085))</f>
        <v/>
      </c>
      <c r="AA1162" s="19" t="str">
        <f t="shared" si="246"/>
        <v/>
      </c>
    </row>
    <row r="1163" spans="1:27" x14ac:dyDescent="0.2">
      <c r="A1163" s="19" t="str">
        <f>IF(ISBLANK('Klanten gegevens'!A1086),"",TRIM(PROPER('Klanten gegevens'!A1086)))</f>
        <v>Tejo</v>
      </c>
      <c r="B1163" s="19" t="str">
        <f t="shared" si="234"/>
        <v/>
      </c>
      <c r="C1163" s="20" t="str">
        <f>IF(ISBLANK('Klanten gegevens'!B1086),"",TRIM(PROPER('Klanten gegevens'!B1086)))</f>
        <v>Kessels</v>
      </c>
      <c r="D1163" s="19" t="str">
        <f t="shared" si="235"/>
        <v/>
      </c>
      <c r="E1163" s="20" t="str">
        <f>IF(ISBLANK('Klanten gegevens'!C1086),"",TRIM(PROPER('Klanten gegevens'!C1086)))</f>
        <v>821</v>
      </c>
      <c r="F1163" s="19" t="str">
        <f t="shared" si="236"/>
        <v/>
      </c>
      <c r="G1163" s="19" t="str">
        <f>IF(F1163="double ID",(MATCH(E1163,E1164:$E$3002,0)),"")</f>
        <v/>
      </c>
      <c r="H1163" s="19" t="b">
        <f t="shared" si="237"/>
        <v>0</v>
      </c>
      <c r="I1163" s="20" t="str">
        <f>IF(ISBLANK('Klanten gegevens'!D1086),"",TRIM('Klanten gegevens'!D1086))</f>
        <v>tejo.kessels@gmail.com</v>
      </c>
      <c r="J1163" s="19" t="str">
        <f t="shared" si="238"/>
        <v/>
      </c>
      <c r="K1163" s="19" t="str">
        <f>IF(J1163="double email",(MATCH(I1163,I1164:$I$3002,0)),"")</f>
        <v/>
      </c>
      <c r="L1163" s="19" t="b">
        <f t="shared" si="239"/>
        <v>0</v>
      </c>
      <c r="M1163" s="20" t="str">
        <f>IF(ISBLANK('Klanten gegevens'!E1086),"",TRIM('Klanten gegevens'!E1086))</f>
        <v>ja</v>
      </c>
      <c r="N1163" s="19" t="str">
        <f t="shared" si="240"/>
        <v/>
      </c>
      <c r="Q1163" s="20" t="str">
        <f>IF(ISBLANK('Klanten gegevens'!R1086),"",TRIM('Klanten gegevens'!R1086))</f>
        <v/>
      </c>
      <c r="R1163" s="19" t="str">
        <f t="shared" si="241"/>
        <v/>
      </c>
      <c r="S1163" s="19" t="str">
        <f t="shared" si="242"/>
        <v/>
      </c>
      <c r="T1163" s="19" t="str">
        <f t="shared" si="243"/>
        <v/>
      </c>
      <c r="U1163" s="19" t="str">
        <f t="shared" si="244"/>
        <v/>
      </c>
      <c r="X1163" s="20" t="str">
        <f>IF(ISBLANK('Klanten gegevens'!S1086),"",TRIM('Klanten gegevens'!S1086))</f>
        <v/>
      </c>
      <c r="Y1163" s="19" t="str">
        <f t="shared" si="245"/>
        <v/>
      </c>
      <c r="Z1163" s="20" t="str">
        <f>IF(ISBLANK('Klanten gegevens'!T1086),"",TRIM('Klanten gegevens'!T1086))</f>
        <v/>
      </c>
      <c r="AA1163" s="19" t="str">
        <f t="shared" si="246"/>
        <v/>
      </c>
    </row>
    <row r="1164" spans="1:27" x14ac:dyDescent="0.2">
      <c r="A1164" s="19" t="str">
        <f>IF(ISBLANK('Klanten gegevens'!A1087),"",TRIM(PROPER('Klanten gegevens'!A1087)))</f>
        <v>Teresa</v>
      </c>
      <c r="B1164" s="19" t="str">
        <f t="shared" si="234"/>
        <v/>
      </c>
      <c r="C1164" s="20" t="str">
        <f>IF(ISBLANK('Klanten gegevens'!B1087),"",TRIM(PROPER('Klanten gegevens'!B1087)))</f>
        <v>Romero</v>
      </c>
      <c r="D1164" s="19" t="str">
        <f t="shared" si="235"/>
        <v/>
      </c>
      <c r="E1164" s="20" t="str">
        <f>IF(ISBLANK('Klanten gegevens'!C1087),"",TRIM(PROPER('Klanten gegevens'!C1087)))</f>
        <v>1516</v>
      </c>
      <c r="F1164" s="19" t="str">
        <f t="shared" si="236"/>
        <v/>
      </c>
      <c r="G1164" s="19" t="str">
        <f>IF(F1164="double ID",(MATCH(E1164,E1165:$E$3002,0)),"")</f>
        <v/>
      </c>
      <c r="H1164" s="19" t="b">
        <f t="shared" si="237"/>
        <v>0</v>
      </c>
      <c r="I1164" s="20" t="str">
        <f>IF(ISBLANK('Klanten gegevens'!D1087),"",TRIM('Klanten gegevens'!D1087))</f>
        <v>rasalas1968@gmail.com</v>
      </c>
      <c r="J1164" s="19" t="str">
        <f t="shared" si="238"/>
        <v/>
      </c>
      <c r="K1164" s="19" t="str">
        <f>IF(J1164="double email",(MATCH(I1164,I1165:$I$3002,0)),"")</f>
        <v/>
      </c>
      <c r="L1164" s="19" t="b">
        <f t="shared" si="239"/>
        <v>0</v>
      </c>
      <c r="M1164" s="20" t="str">
        <f>IF(ISBLANK('Klanten gegevens'!E1087),"",TRIM('Klanten gegevens'!E1087))</f>
        <v>ja</v>
      </c>
      <c r="N1164" s="19" t="str">
        <f t="shared" si="240"/>
        <v/>
      </c>
      <c r="Q1164" s="20" t="str">
        <f>IF(ISBLANK('Klanten gegevens'!R1087),"",TRIM('Klanten gegevens'!R1087))</f>
        <v/>
      </c>
      <c r="R1164" s="19" t="str">
        <f t="shared" si="241"/>
        <v/>
      </c>
      <c r="S1164" s="19" t="str">
        <f t="shared" si="242"/>
        <v/>
      </c>
      <c r="T1164" s="19" t="str">
        <f t="shared" si="243"/>
        <v/>
      </c>
      <c r="U1164" s="19" t="str">
        <f t="shared" si="244"/>
        <v/>
      </c>
      <c r="X1164" s="20" t="str">
        <f>IF(ISBLANK('Klanten gegevens'!S1087),"",TRIM('Klanten gegevens'!S1087))</f>
        <v/>
      </c>
      <c r="Y1164" s="19" t="str">
        <f t="shared" si="245"/>
        <v/>
      </c>
      <c r="Z1164" s="20" t="str">
        <f>IF(ISBLANK('Klanten gegevens'!T1087),"",TRIM('Klanten gegevens'!T1087))</f>
        <v/>
      </c>
      <c r="AA1164" s="19" t="str">
        <f t="shared" si="246"/>
        <v/>
      </c>
    </row>
    <row r="1165" spans="1:27" x14ac:dyDescent="0.2">
      <c r="A1165" s="19" t="str">
        <f>IF(ISBLANK('Klanten gegevens'!A1088),"",TRIM(PROPER('Klanten gegevens'!A1088)))</f>
        <v>Tessa</v>
      </c>
      <c r="B1165" s="19" t="str">
        <f t="shared" si="234"/>
        <v/>
      </c>
      <c r="C1165" s="20" t="str">
        <f>IF(ISBLANK('Klanten gegevens'!B1088),"",TRIM(PROPER('Klanten gegevens'!B1088)))</f>
        <v>Jansen</v>
      </c>
      <c r="D1165" s="19" t="str">
        <f t="shared" si="235"/>
        <v/>
      </c>
      <c r="E1165" s="20" t="str">
        <f>IF(ISBLANK('Klanten gegevens'!C1088),"",TRIM(PROPER('Klanten gegevens'!C1088)))</f>
        <v>779</v>
      </c>
      <c r="F1165" s="19" t="str">
        <f t="shared" si="236"/>
        <v/>
      </c>
      <c r="G1165" s="19" t="str">
        <f>IF(F1165="double ID",(MATCH(E1165,E1166:$E$3002,0)),"")</f>
        <v/>
      </c>
      <c r="H1165" s="19" t="b">
        <f t="shared" si="237"/>
        <v>0</v>
      </c>
      <c r="I1165" s="20" t="str">
        <f>IF(ISBLANK('Klanten gegevens'!D1088),"",TRIM('Klanten gegevens'!D1088))</f>
        <v>tessajansen96@hotmail.com</v>
      </c>
      <c r="J1165" s="19" t="str">
        <f t="shared" si="238"/>
        <v/>
      </c>
      <c r="K1165" s="19" t="str">
        <f>IF(J1165="double email",(MATCH(I1165,I1166:$I$3002,0)),"")</f>
        <v/>
      </c>
      <c r="L1165" s="19" t="b">
        <f t="shared" si="239"/>
        <v>0</v>
      </c>
      <c r="M1165" s="20" t="str">
        <f>IF(ISBLANK('Klanten gegevens'!E1088),"",TRIM('Klanten gegevens'!E1088))</f>
        <v>ja</v>
      </c>
      <c r="N1165" s="19" t="str">
        <f t="shared" si="240"/>
        <v/>
      </c>
      <c r="Q1165" s="20" t="str">
        <f>IF(ISBLANK('Klanten gegevens'!R1088),"",TRIM('Klanten gegevens'!R1088))</f>
        <v/>
      </c>
      <c r="R1165" s="19" t="str">
        <f t="shared" si="241"/>
        <v/>
      </c>
      <c r="S1165" s="19" t="str">
        <f t="shared" si="242"/>
        <v/>
      </c>
      <c r="T1165" s="19" t="str">
        <f t="shared" si="243"/>
        <v/>
      </c>
      <c r="U1165" s="19" t="str">
        <f t="shared" si="244"/>
        <v/>
      </c>
      <c r="X1165" s="20" t="str">
        <f>IF(ISBLANK('Klanten gegevens'!S1088),"",TRIM('Klanten gegevens'!S1088))</f>
        <v/>
      </c>
      <c r="Y1165" s="19" t="str">
        <f t="shared" si="245"/>
        <v/>
      </c>
      <c r="Z1165" s="20" t="str">
        <f>IF(ISBLANK('Klanten gegevens'!T1088),"",TRIM('Klanten gegevens'!T1088))</f>
        <v/>
      </c>
      <c r="AA1165" s="19" t="str">
        <f t="shared" si="246"/>
        <v/>
      </c>
    </row>
    <row r="1166" spans="1:27" x14ac:dyDescent="0.2">
      <c r="A1166" s="19" t="e">
        <f>IF(ISBLANK('Klanten gegevens'!#REF!),"",TRIM(PROPER('Klanten gegevens'!#REF!)))</f>
        <v>#REF!</v>
      </c>
      <c r="B1166" s="19" t="e">
        <f t="shared" si="234"/>
        <v>#REF!</v>
      </c>
      <c r="C1166" s="20" t="e">
        <f>IF(ISBLANK('Klanten gegevens'!#REF!),"",TRIM(PROPER('Klanten gegevens'!#REF!)))</f>
        <v>#REF!</v>
      </c>
      <c r="D1166" s="19" t="e">
        <f t="shared" si="235"/>
        <v>#REF!</v>
      </c>
      <c r="E1166" s="20" t="e">
        <f>IF(ISBLANK('Klanten gegevens'!#REF!),"",TRIM(PROPER('Klanten gegevens'!#REF!)))</f>
        <v>#REF!</v>
      </c>
      <c r="F1166" s="19" t="e">
        <f t="shared" si="236"/>
        <v>#REF!</v>
      </c>
      <c r="G1166" s="19" t="e">
        <f>IF(F1166="double ID",(MATCH(E1166,E1167:$E$3002,0)),"")</f>
        <v>#REF!</v>
      </c>
      <c r="H1166" s="19" t="b">
        <f t="shared" si="237"/>
        <v>0</v>
      </c>
      <c r="I1166" s="20" t="e">
        <f>IF(ISBLANK('Klanten gegevens'!#REF!),"",TRIM('Klanten gegevens'!#REF!))</f>
        <v>#REF!</v>
      </c>
      <c r="J1166" s="19" t="e">
        <f t="shared" si="238"/>
        <v>#REF!</v>
      </c>
      <c r="K1166" s="19" t="e">
        <f>IF(J1166="double email",(MATCH(I1166,I1167:$I$3002,0)),"")</f>
        <v>#REF!</v>
      </c>
      <c r="L1166" s="19" t="b">
        <f t="shared" si="239"/>
        <v>0</v>
      </c>
      <c r="M1166" s="20" t="e">
        <f>IF(ISBLANK('Klanten gegevens'!#REF!),"",TRIM('Klanten gegevens'!#REF!))</f>
        <v>#REF!</v>
      </c>
      <c r="N1166" s="19" t="e">
        <f t="shared" si="240"/>
        <v>#REF!</v>
      </c>
      <c r="Q1166" s="20" t="e">
        <f>IF(ISBLANK('Klanten gegevens'!#REF!),"",TRIM('Klanten gegevens'!#REF!))</f>
        <v>#REF!</v>
      </c>
      <c r="R1166" s="19" t="e">
        <f t="shared" si="241"/>
        <v>#REF!</v>
      </c>
      <c r="S1166" s="19" t="e">
        <f t="shared" si="242"/>
        <v>#REF!</v>
      </c>
      <c r="T1166" s="19" t="e">
        <f t="shared" si="243"/>
        <v>#REF!</v>
      </c>
      <c r="U1166" s="19" t="e">
        <f t="shared" si="244"/>
        <v>#REF!</v>
      </c>
      <c r="X1166" s="20" t="e">
        <f>IF(ISBLANK('Klanten gegevens'!#REF!),"",TRIM('Klanten gegevens'!#REF!))</f>
        <v>#REF!</v>
      </c>
      <c r="Y1166" s="19" t="e">
        <f t="shared" si="245"/>
        <v>#REF!</v>
      </c>
      <c r="Z1166" s="20" t="e">
        <f>IF(ISBLANK('Klanten gegevens'!#REF!),"",TRIM('Klanten gegevens'!#REF!))</f>
        <v>#REF!</v>
      </c>
      <c r="AA1166" s="19" t="e">
        <f t="shared" si="246"/>
        <v>#REF!</v>
      </c>
    </row>
    <row r="1167" spans="1:27" x14ac:dyDescent="0.2">
      <c r="A1167" s="19" t="str">
        <f>IF(ISBLANK('Klanten gegevens'!A1089),"",TRIM(PROPER('Klanten gegevens'!A1089)))</f>
        <v>Tessa</v>
      </c>
      <c r="B1167" s="19" t="str">
        <f t="shared" si="234"/>
        <v/>
      </c>
      <c r="C1167" s="20" t="str">
        <f>IF(ISBLANK('Klanten gegevens'!B1089),"",TRIM(PROPER('Klanten gegevens'!B1089)))</f>
        <v>Schuurmans</v>
      </c>
      <c r="D1167" s="19" t="str">
        <f t="shared" si="235"/>
        <v/>
      </c>
      <c r="E1167" s="20" t="str">
        <f>IF(ISBLANK('Klanten gegevens'!C1089),"",TRIM(PROPER('Klanten gegevens'!C1089)))</f>
        <v>1518</v>
      </c>
      <c r="F1167" s="19" t="str">
        <f t="shared" si="236"/>
        <v/>
      </c>
      <c r="G1167" s="19" t="str">
        <f>IF(F1167="double ID",(MATCH(E1167,E1168:$E$3002,0)),"")</f>
        <v/>
      </c>
      <c r="H1167" s="19" t="b">
        <f t="shared" si="237"/>
        <v>0</v>
      </c>
      <c r="I1167" s="20" t="str">
        <f>IF(ISBLANK('Klanten gegevens'!D1089),"",TRIM('Klanten gegevens'!D1089))</f>
        <v>schuurmanstessa@gmail.com</v>
      </c>
      <c r="J1167" s="19" t="str">
        <f t="shared" si="238"/>
        <v/>
      </c>
      <c r="K1167" s="19" t="str">
        <f>IF(J1167="double email",(MATCH(I1167,I1168:$I$3002,0)),"")</f>
        <v/>
      </c>
      <c r="L1167" s="19" t="b">
        <f t="shared" si="239"/>
        <v>0</v>
      </c>
      <c r="M1167" s="20" t="str">
        <f>IF(ISBLANK('Klanten gegevens'!E1089),"",TRIM('Klanten gegevens'!E1089))</f>
        <v>ja</v>
      </c>
      <c r="N1167" s="19" t="str">
        <f t="shared" si="240"/>
        <v/>
      </c>
      <c r="Q1167" s="20" t="str">
        <f>IF(ISBLANK('Klanten gegevens'!R1089),"",TRIM('Klanten gegevens'!R1089))</f>
        <v/>
      </c>
      <c r="R1167" s="19" t="str">
        <f t="shared" si="241"/>
        <v/>
      </c>
      <c r="S1167" s="19" t="str">
        <f t="shared" si="242"/>
        <v/>
      </c>
      <c r="T1167" s="19" t="str">
        <f t="shared" si="243"/>
        <v/>
      </c>
      <c r="U1167" s="19" t="str">
        <f t="shared" si="244"/>
        <v/>
      </c>
      <c r="X1167" s="20" t="str">
        <f>IF(ISBLANK('Klanten gegevens'!S1089),"",TRIM('Klanten gegevens'!S1089))</f>
        <v/>
      </c>
      <c r="Y1167" s="19" t="str">
        <f t="shared" si="245"/>
        <v/>
      </c>
      <c r="Z1167" s="20" t="str">
        <f>IF(ISBLANK('Klanten gegevens'!T1089),"",TRIM('Klanten gegevens'!T1089))</f>
        <v/>
      </c>
      <c r="AA1167" s="19" t="str">
        <f t="shared" si="246"/>
        <v/>
      </c>
    </row>
    <row r="1168" spans="1:27" x14ac:dyDescent="0.2">
      <c r="A1168" s="19" t="str">
        <f>IF(ISBLANK('Klanten gegevens'!A1090),"",TRIM(PROPER('Klanten gegevens'!A1090)))</f>
        <v>Thera</v>
      </c>
      <c r="B1168" s="19" t="str">
        <f t="shared" si="234"/>
        <v/>
      </c>
      <c r="C1168" s="20" t="str">
        <f>IF(ISBLANK('Klanten gegevens'!B1090),"",TRIM(PROPER('Klanten gegevens'!B1090)))</f>
        <v>Reus</v>
      </c>
      <c r="D1168" s="19" t="str">
        <f t="shared" si="235"/>
        <v/>
      </c>
      <c r="E1168" s="20" t="str">
        <f>IF(ISBLANK('Klanten gegevens'!C1090),"",TRIM(PROPER('Klanten gegevens'!C1090)))</f>
        <v>1519</v>
      </c>
      <c r="F1168" s="19" t="str">
        <f t="shared" si="236"/>
        <v/>
      </c>
      <c r="G1168" s="19" t="str">
        <f>IF(F1168="double ID",(MATCH(E1168,E1169:$E$3002,0)),"")</f>
        <v/>
      </c>
      <c r="H1168" s="19" t="b">
        <f t="shared" si="237"/>
        <v>0</v>
      </c>
      <c r="I1168" s="20" t="str">
        <f>IF(ISBLANK('Klanten gegevens'!D1090),"",TRIM('Klanten gegevens'!D1090))</f>
        <v>t.reus89@gmail.com</v>
      </c>
      <c r="J1168" s="19" t="str">
        <f t="shared" si="238"/>
        <v/>
      </c>
      <c r="K1168" s="19" t="str">
        <f>IF(J1168="double email",(MATCH(I1168,I1169:$I$3002,0)),"")</f>
        <v/>
      </c>
      <c r="L1168" s="19" t="b">
        <f t="shared" si="239"/>
        <v>0</v>
      </c>
      <c r="M1168" s="20" t="str">
        <f>IF(ISBLANK('Klanten gegevens'!E1090),"",TRIM('Klanten gegevens'!E1090))</f>
        <v>Ja</v>
      </c>
      <c r="N1168" s="19" t="str">
        <f t="shared" si="240"/>
        <v/>
      </c>
      <c r="Q1168" s="20" t="str">
        <f>IF(ISBLANK('Klanten gegevens'!R1090),"",TRIM('Klanten gegevens'!R1090))</f>
        <v/>
      </c>
      <c r="R1168" s="19" t="str">
        <f t="shared" si="241"/>
        <v/>
      </c>
      <c r="S1168" s="19" t="str">
        <f t="shared" si="242"/>
        <v/>
      </c>
      <c r="T1168" s="19" t="str">
        <f t="shared" si="243"/>
        <v/>
      </c>
      <c r="U1168" s="19" t="str">
        <f t="shared" si="244"/>
        <v/>
      </c>
      <c r="X1168" s="20" t="str">
        <f>IF(ISBLANK('Klanten gegevens'!S1090),"",TRIM('Klanten gegevens'!S1090))</f>
        <v/>
      </c>
      <c r="Y1168" s="19" t="str">
        <f t="shared" si="245"/>
        <v/>
      </c>
      <c r="Z1168" s="20" t="str">
        <f>IF(ISBLANK('Klanten gegevens'!T1090),"",TRIM('Klanten gegevens'!T1090))</f>
        <v/>
      </c>
      <c r="AA1168" s="19" t="str">
        <f t="shared" si="246"/>
        <v/>
      </c>
    </row>
    <row r="1169" spans="1:27" x14ac:dyDescent="0.2">
      <c r="A1169" s="19" t="str">
        <f>IF(ISBLANK('Klanten gegevens'!A1091),"",TRIM(PROPER('Klanten gegevens'!A1091)))</f>
        <v>Theresa</v>
      </c>
      <c r="B1169" s="19" t="str">
        <f t="shared" si="234"/>
        <v/>
      </c>
      <c r="C1169" s="20" t="str">
        <f>IF(ISBLANK('Klanten gegevens'!B1091),"",TRIM(PROPER('Klanten gegevens'!B1091)))</f>
        <v>Teeuwen</v>
      </c>
      <c r="D1169" s="19" t="str">
        <f t="shared" si="235"/>
        <v/>
      </c>
      <c r="E1169" s="20" t="str">
        <f>IF(ISBLANK('Klanten gegevens'!C1091),"",TRIM(PROPER('Klanten gegevens'!C1091)))</f>
        <v>1520</v>
      </c>
      <c r="F1169" s="19" t="str">
        <f t="shared" si="236"/>
        <v/>
      </c>
      <c r="G1169" s="19" t="str">
        <f>IF(F1169="double ID",(MATCH(E1169,E1170:$E$3002,0)),"")</f>
        <v/>
      </c>
      <c r="H1169" s="19" t="b">
        <f t="shared" si="237"/>
        <v>0</v>
      </c>
      <c r="I1169" s="20" t="str">
        <f>IF(ISBLANK('Klanten gegevens'!D1091),"",TRIM('Klanten gegevens'!D1091))</f>
        <v>theresa.teeuwen@hotmail.de</v>
      </c>
      <c r="J1169" s="19" t="str">
        <f t="shared" si="238"/>
        <v/>
      </c>
      <c r="K1169" s="19" t="str">
        <f>IF(J1169="double email",(MATCH(I1169,I1170:$I$3002,0)),"")</f>
        <v/>
      </c>
      <c r="L1169" s="19" t="b">
        <f t="shared" si="239"/>
        <v>0</v>
      </c>
      <c r="M1169" s="20" t="str">
        <f>IF(ISBLANK('Klanten gegevens'!E1091),"",TRIM('Klanten gegevens'!E1091))</f>
        <v>ja</v>
      </c>
      <c r="N1169" s="19" t="str">
        <f t="shared" si="240"/>
        <v/>
      </c>
      <c r="Q1169" s="20" t="str">
        <f>IF(ISBLANK('Klanten gegevens'!R1091),"",TRIM('Klanten gegevens'!R1091))</f>
        <v/>
      </c>
      <c r="R1169" s="19" t="str">
        <f t="shared" si="241"/>
        <v/>
      </c>
      <c r="S1169" s="19" t="str">
        <f t="shared" si="242"/>
        <v/>
      </c>
      <c r="T1169" s="19" t="str">
        <f t="shared" si="243"/>
        <v/>
      </c>
      <c r="U1169" s="19" t="str">
        <f t="shared" si="244"/>
        <v/>
      </c>
      <c r="X1169" s="20" t="str">
        <f>IF(ISBLANK('Klanten gegevens'!S1091),"",TRIM('Klanten gegevens'!S1091))</f>
        <v/>
      </c>
      <c r="Y1169" s="19" t="str">
        <f t="shared" si="245"/>
        <v/>
      </c>
      <c r="Z1169" s="20" t="str">
        <f>IF(ISBLANK('Klanten gegevens'!T1091),"",TRIM('Klanten gegevens'!T1091))</f>
        <v/>
      </c>
      <c r="AA1169" s="19" t="str">
        <f t="shared" si="246"/>
        <v/>
      </c>
    </row>
    <row r="1170" spans="1:27" x14ac:dyDescent="0.2">
      <c r="A1170" s="19" t="str">
        <f>IF(ISBLANK('Klanten gegevens'!A1092),"",TRIM(PROPER('Klanten gegevens'!A1092)))</f>
        <v>Thijs</v>
      </c>
      <c r="B1170" s="19" t="str">
        <f t="shared" si="234"/>
        <v/>
      </c>
      <c r="C1170" s="20" t="str">
        <f>IF(ISBLANK('Klanten gegevens'!B1092),"",TRIM(PROPER('Klanten gegevens'!B1092)))</f>
        <v>Van Der Hagen</v>
      </c>
      <c r="D1170" s="19" t="str">
        <f t="shared" si="235"/>
        <v/>
      </c>
      <c r="E1170" s="20" t="str">
        <f>IF(ISBLANK('Klanten gegevens'!C1092),"",TRIM(PROPER('Klanten gegevens'!C1092)))</f>
        <v>235</v>
      </c>
      <c r="F1170" s="19" t="str">
        <f t="shared" si="236"/>
        <v/>
      </c>
      <c r="G1170" s="19" t="str">
        <f>IF(F1170="double ID",(MATCH(E1170,E1171:$E$3002,0)),"")</f>
        <v/>
      </c>
      <c r="H1170" s="19" t="b">
        <f t="shared" si="237"/>
        <v>0</v>
      </c>
      <c r="I1170" s="20" t="str">
        <f>IF(ISBLANK('Klanten gegevens'!D1092),"",TRIM('Klanten gegevens'!D1092))</f>
        <v>thijsvanderhagen@gmail.com</v>
      </c>
      <c r="J1170" s="19" t="str">
        <f t="shared" si="238"/>
        <v/>
      </c>
      <c r="K1170" s="19" t="str">
        <f>IF(J1170="double email",(MATCH(I1170,I1171:$I$3002,0)),"")</f>
        <v/>
      </c>
      <c r="L1170" s="19" t="b">
        <f t="shared" si="239"/>
        <v>0</v>
      </c>
      <c r="M1170" s="20" t="str">
        <f>IF(ISBLANK('Klanten gegevens'!E1092),"",TRIM('Klanten gegevens'!E1092))</f>
        <v>ja</v>
      </c>
      <c r="N1170" s="19" t="str">
        <f t="shared" si="240"/>
        <v/>
      </c>
      <c r="Q1170" s="20" t="str">
        <f>IF(ISBLANK('Klanten gegevens'!R1092),"",TRIM('Klanten gegevens'!R1092))</f>
        <v/>
      </c>
      <c r="R1170" s="19" t="str">
        <f t="shared" si="241"/>
        <v/>
      </c>
      <c r="S1170" s="19" t="str">
        <f t="shared" si="242"/>
        <v/>
      </c>
      <c r="T1170" s="19" t="str">
        <f t="shared" si="243"/>
        <v/>
      </c>
      <c r="U1170" s="19" t="str">
        <f t="shared" si="244"/>
        <v/>
      </c>
      <c r="X1170" s="20" t="str">
        <f>IF(ISBLANK('Klanten gegevens'!S1092),"",TRIM('Klanten gegevens'!S1092))</f>
        <v/>
      </c>
      <c r="Y1170" s="19" t="str">
        <f t="shared" si="245"/>
        <v/>
      </c>
      <c r="Z1170" s="20" t="str">
        <f>IF(ISBLANK('Klanten gegevens'!T1092),"",TRIM('Klanten gegevens'!T1092))</f>
        <v/>
      </c>
      <c r="AA1170" s="19" t="str">
        <f t="shared" si="246"/>
        <v/>
      </c>
    </row>
    <row r="1171" spans="1:27" x14ac:dyDescent="0.2">
      <c r="A1171" s="19" t="str">
        <f>IF(ISBLANK('Klanten gegevens'!A1093),"",TRIM(PROPER('Klanten gegevens'!A1093)))</f>
        <v>Thijs</v>
      </c>
      <c r="B1171" s="19" t="str">
        <f t="shared" si="234"/>
        <v/>
      </c>
      <c r="C1171" s="20" t="str">
        <f>IF(ISBLANK('Klanten gegevens'!B1093),"",TRIM(PROPER('Klanten gegevens'!B1093)))</f>
        <v>Kieboom</v>
      </c>
      <c r="D1171" s="19" t="str">
        <f t="shared" si="235"/>
        <v/>
      </c>
      <c r="E1171" s="20" t="str">
        <f>IF(ISBLANK('Klanten gegevens'!C1093),"",TRIM(PROPER('Klanten gegevens'!C1093)))</f>
        <v>826</v>
      </c>
      <c r="F1171" s="19" t="str">
        <f t="shared" si="236"/>
        <v/>
      </c>
      <c r="G1171" s="19" t="str">
        <f>IF(F1171="double ID",(MATCH(E1171,E1172:$E$3002,0)),"")</f>
        <v/>
      </c>
      <c r="H1171" s="19" t="b">
        <f t="shared" si="237"/>
        <v>0</v>
      </c>
      <c r="I1171" s="20" t="str">
        <f>IF(ISBLANK('Klanten gegevens'!D1093),"",TRIM('Klanten gegevens'!D1093))</f>
        <v>thijskieboom@hotmail.com</v>
      </c>
      <c r="J1171" s="19" t="str">
        <f t="shared" si="238"/>
        <v/>
      </c>
      <c r="K1171" s="19" t="str">
        <f>IF(J1171="double email",(MATCH(I1171,I1172:$I$3002,0)),"")</f>
        <v/>
      </c>
      <c r="L1171" s="19" t="b">
        <f t="shared" si="239"/>
        <v>0</v>
      </c>
      <c r="M1171" s="20" t="str">
        <f>IF(ISBLANK('Klanten gegevens'!E1093),"",TRIM('Klanten gegevens'!E1093))</f>
        <v>ja</v>
      </c>
      <c r="N1171" s="19" t="str">
        <f t="shared" si="240"/>
        <v/>
      </c>
      <c r="Q1171" s="20" t="str">
        <f>IF(ISBLANK('Klanten gegevens'!R1093),"",TRIM('Klanten gegevens'!R1093))</f>
        <v/>
      </c>
      <c r="R1171" s="19" t="str">
        <f t="shared" si="241"/>
        <v/>
      </c>
      <c r="S1171" s="19" t="str">
        <f t="shared" si="242"/>
        <v/>
      </c>
      <c r="T1171" s="19" t="str">
        <f t="shared" si="243"/>
        <v/>
      </c>
      <c r="U1171" s="19" t="str">
        <f t="shared" si="244"/>
        <v/>
      </c>
      <c r="X1171" s="20" t="str">
        <f>IF(ISBLANK('Klanten gegevens'!S1093),"",TRIM('Klanten gegevens'!S1093))</f>
        <v/>
      </c>
      <c r="Y1171" s="19" t="str">
        <f t="shared" si="245"/>
        <v/>
      </c>
      <c r="Z1171" s="20" t="str">
        <f>IF(ISBLANK('Klanten gegevens'!T1093),"",TRIM('Klanten gegevens'!T1093))</f>
        <v/>
      </c>
      <c r="AA1171" s="19" t="str">
        <f t="shared" si="246"/>
        <v/>
      </c>
    </row>
    <row r="1172" spans="1:27" x14ac:dyDescent="0.2">
      <c r="A1172" s="19" t="str">
        <f>IF(ISBLANK('Klanten gegevens'!A1094),"",TRIM(PROPER('Klanten gegevens'!A1094)))</f>
        <v>Thom</v>
      </c>
      <c r="B1172" s="19" t="str">
        <f t="shared" si="234"/>
        <v/>
      </c>
      <c r="C1172" s="20" t="str">
        <f>IF(ISBLANK('Klanten gegevens'!B1094),"",TRIM(PROPER('Klanten gegevens'!B1094)))</f>
        <v>Hendrikx</v>
      </c>
      <c r="D1172" s="19" t="str">
        <f t="shared" si="235"/>
        <v/>
      </c>
      <c r="E1172" s="20" t="str">
        <f>IF(ISBLANK('Klanten gegevens'!C1094),"",TRIM(PROPER('Klanten gegevens'!C1094)))</f>
        <v>703</v>
      </c>
      <c r="F1172" s="19" t="str">
        <f t="shared" si="236"/>
        <v/>
      </c>
      <c r="G1172" s="19" t="str">
        <f>IF(F1172="double ID",(MATCH(E1172,E1173:$E$3002,0)),"")</f>
        <v/>
      </c>
      <c r="H1172" s="19" t="b">
        <f t="shared" si="237"/>
        <v>0</v>
      </c>
      <c r="I1172" s="20" t="str">
        <f>IF(ISBLANK('Klanten gegevens'!D1094),"",TRIM('Klanten gegevens'!D1094))</f>
        <v>tomhendrikx@hotmail.com</v>
      </c>
      <c r="J1172" s="19" t="str">
        <f t="shared" si="238"/>
        <v/>
      </c>
      <c r="K1172" s="19" t="str">
        <f>IF(J1172="double email",(MATCH(I1172,I1173:$I$3002,0)),"")</f>
        <v/>
      </c>
      <c r="L1172" s="19" t="b">
        <f t="shared" si="239"/>
        <v>0</v>
      </c>
      <c r="M1172" s="20" t="str">
        <f>IF(ISBLANK('Klanten gegevens'!E1094),"",TRIM('Klanten gegevens'!E1094))</f>
        <v>ja</v>
      </c>
      <c r="N1172" s="19" t="str">
        <f t="shared" si="240"/>
        <v/>
      </c>
      <c r="Q1172" s="20" t="str">
        <f>IF(ISBLANK('Klanten gegevens'!R1094),"",TRIM('Klanten gegevens'!R1094))</f>
        <v/>
      </c>
      <c r="R1172" s="19" t="str">
        <f t="shared" si="241"/>
        <v/>
      </c>
      <c r="S1172" s="19" t="str">
        <f t="shared" si="242"/>
        <v/>
      </c>
      <c r="T1172" s="19" t="str">
        <f t="shared" si="243"/>
        <v/>
      </c>
      <c r="U1172" s="19" t="str">
        <f t="shared" si="244"/>
        <v/>
      </c>
      <c r="X1172" s="20" t="str">
        <f>IF(ISBLANK('Klanten gegevens'!S1094),"",TRIM('Klanten gegevens'!S1094))</f>
        <v/>
      </c>
      <c r="Y1172" s="19" t="str">
        <f t="shared" si="245"/>
        <v/>
      </c>
      <c r="Z1172" s="20" t="str">
        <f>IF(ISBLANK('Klanten gegevens'!T1094),"",TRIM('Klanten gegevens'!T1094))</f>
        <v/>
      </c>
      <c r="AA1172" s="19" t="str">
        <f t="shared" si="246"/>
        <v/>
      </c>
    </row>
    <row r="1173" spans="1:27" x14ac:dyDescent="0.2">
      <c r="A1173" s="19" t="str">
        <f>IF(ISBLANK('Klanten gegevens'!A1095),"",TRIM(PROPER('Klanten gegevens'!A1095)))</f>
        <v>Thomas</v>
      </c>
      <c r="B1173" s="19" t="str">
        <f t="shared" si="234"/>
        <v/>
      </c>
      <c r="C1173" s="20" t="str">
        <f>IF(ISBLANK('Klanten gegevens'!B1095),"",TRIM(PROPER('Klanten gegevens'!B1095)))</f>
        <v>Van Der Starre</v>
      </c>
      <c r="D1173" s="19" t="str">
        <f t="shared" si="235"/>
        <v/>
      </c>
      <c r="E1173" s="20" t="str">
        <f>IF(ISBLANK('Klanten gegevens'!C1095),"",TRIM(PROPER('Klanten gegevens'!C1095)))</f>
        <v>1521</v>
      </c>
      <c r="F1173" s="19" t="str">
        <f t="shared" si="236"/>
        <v/>
      </c>
      <c r="G1173" s="19" t="str">
        <f>IF(F1173="double ID",(MATCH(E1173,E1174:$E$3002,0)),"")</f>
        <v/>
      </c>
      <c r="H1173" s="19" t="b">
        <f t="shared" si="237"/>
        <v>0</v>
      </c>
      <c r="I1173" s="20" t="str">
        <f>IF(ISBLANK('Klanten gegevens'!D1095),"",TRIM('Klanten gegevens'!D1095))</f>
        <v>t_vdstarre@hotmail.com</v>
      </c>
      <c r="J1173" s="19" t="str">
        <f t="shared" si="238"/>
        <v/>
      </c>
      <c r="K1173" s="19" t="str">
        <f>IF(J1173="double email",(MATCH(I1173,I1174:$I$3002,0)),"")</f>
        <v/>
      </c>
      <c r="L1173" s="19" t="b">
        <f t="shared" si="239"/>
        <v>0</v>
      </c>
      <c r="M1173" s="20" t="str">
        <f>IF(ISBLANK('Klanten gegevens'!E1095),"",TRIM('Klanten gegevens'!E1095))</f>
        <v>ja</v>
      </c>
      <c r="N1173" s="19" t="str">
        <f t="shared" si="240"/>
        <v/>
      </c>
      <c r="Q1173" s="20" t="str">
        <f>IF(ISBLANK('Klanten gegevens'!R1095),"",TRIM('Klanten gegevens'!R1095))</f>
        <v/>
      </c>
      <c r="R1173" s="19" t="str">
        <f t="shared" si="241"/>
        <v/>
      </c>
      <c r="S1173" s="19" t="str">
        <f t="shared" si="242"/>
        <v/>
      </c>
      <c r="T1173" s="19" t="str">
        <f t="shared" si="243"/>
        <v/>
      </c>
      <c r="U1173" s="19" t="str">
        <f t="shared" si="244"/>
        <v/>
      </c>
      <c r="X1173" s="20" t="str">
        <f>IF(ISBLANK('Klanten gegevens'!S1095),"",TRIM('Klanten gegevens'!S1095))</f>
        <v/>
      </c>
      <c r="Y1173" s="19" t="str">
        <f t="shared" si="245"/>
        <v/>
      </c>
      <c r="Z1173" s="20" t="str">
        <f>IF(ISBLANK('Klanten gegevens'!T1095),"",TRIM('Klanten gegevens'!T1095))</f>
        <v/>
      </c>
      <c r="AA1173" s="19" t="str">
        <f t="shared" si="246"/>
        <v/>
      </c>
    </row>
    <row r="1174" spans="1:27" x14ac:dyDescent="0.2">
      <c r="A1174" s="19" t="str">
        <f>IF(ISBLANK('Klanten gegevens'!A1096),"",TRIM(PROPER('Klanten gegevens'!A1096)))</f>
        <v>Thommy</v>
      </c>
      <c r="B1174" s="19" t="str">
        <f t="shared" si="234"/>
        <v/>
      </c>
      <c r="C1174" s="20" t="str">
        <f>IF(ISBLANK('Klanten gegevens'!B1096),"",TRIM(PROPER('Klanten gegevens'!B1096)))</f>
        <v>Timmermans</v>
      </c>
      <c r="D1174" s="19" t="str">
        <f t="shared" si="235"/>
        <v/>
      </c>
      <c r="E1174" s="20" t="str">
        <f>IF(ISBLANK('Klanten gegevens'!C1096),"",TRIM(PROPER('Klanten gegevens'!C1096)))</f>
        <v>1522</v>
      </c>
      <c r="F1174" s="19" t="str">
        <f t="shared" si="236"/>
        <v/>
      </c>
      <c r="G1174" s="19" t="str">
        <f>IF(F1174="double ID",(MATCH(E1174,E1175:$E$3002,0)),"")</f>
        <v/>
      </c>
      <c r="H1174" s="19" t="b">
        <f t="shared" si="237"/>
        <v>0</v>
      </c>
      <c r="I1174" s="20" t="str">
        <f>IF(ISBLANK('Klanten gegevens'!D1096),"",TRIM('Klanten gegevens'!D1096))</f>
        <v>ht.timmermans@gmail.com</v>
      </c>
      <c r="J1174" s="19" t="str">
        <f t="shared" si="238"/>
        <v/>
      </c>
      <c r="K1174" s="19" t="str">
        <f>IF(J1174="double email",(MATCH(I1174,I1175:$I$3002,0)),"")</f>
        <v/>
      </c>
      <c r="L1174" s="19" t="b">
        <f t="shared" si="239"/>
        <v>0</v>
      </c>
      <c r="M1174" s="20" t="str">
        <f>IF(ISBLANK('Klanten gegevens'!E1096),"",TRIM('Klanten gegevens'!E1096))</f>
        <v>ja</v>
      </c>
      <c r="N1174" s="19" t="str">
        <f t="shared" si="240"/>
        <v/>
      </c>
      <c r="Q1174" s="20" t="str">
        <f>IF(ISBLANK('Klanten gegevens'!R1096),"",TRIM('Klanten gegevens'!R1096))</f>
        <v/>
      </c>
      <c r="R1174" s="19" t="str">
        <f t="shared" si="241"/>
        <v/>
      </c>
      <c r="S1174" s="19" t="str">
        <f t="shared" si="242"/>
        <v/>
      </c>
      <c r="T1174" s="19" t="str">
        <f t="shared" si="243"/>
        <v/>
      </c>
      <c r="U1174" s="19" t="str">
        <f t="shared" si="244"/>
        <v/>
      </c>
      <c r="X1174" s="20" t="str">
        <f>IF(ISBLANK('Klanten gegevens'!S1096),"",TRIM('Klanten gegevens'!S1096))</f>
        <v/>
      </c>
      <c r="Y1174" s="19" t="str">
        <f t="shared" si="245"/>
        <v/>
      </c>
      <c r="Z1174" s="20" t="str">
        <f>IF(ISBLANK('Klanten gegevens'!T1096),"",TRIM('Klanten gegevens'!T1096))</f>
        <v/>
      </c>
      <c r="AA1174" s="19" t="str">
        <f t="shared" si="246"/>
        <v/>
      </c>
    </row>
    <row r="1175" spans="1:27" x14ac:dyDescent="0.2">
      <c r="A1175" s="19" t="str">
        <f>IF(ISBLANK('Klanten gegevens'!A1097),"",TRIM(PROPER('Klanten gegevens'!A1097)))</f>
        <v>Tily</v>
      </c>
      <c r="B1175" s="19" t="str">
        <f t="shared" si="234"/>
        <v/>
      </c>
      <c r="C1175" s="20" t="str">
        <f>IF(ISBLANK('Klanten gegevens'!B1097),"",TRIM(PROPER('Klanten gegevens'!B1097)))</f>
        <v>Van Bilsen</v>
      </c>
      <c r="D1175" s="19" t="str">
        <f t="shared" si="235"/>
        <v/>
      </c>
      <c r="E1175" s="20" t="str">
        <f>IF(ISBLANK('Klanten gegevens'!C1097),"",TRIM(PROPER('Klanten gegevens'!C1097)))</f>
        <v>1523</v>
      </c>
      <c r="F1175" s="19" t="str">
        <f t="shared" si="236"/>
        <v/>
      </c>
      <c r="G1175" s="19" t="str">
        <f>IF(F1175="double ID",(MATCH(E1175,E1176:$E$3002,0)),"")</f>
        <v/>
      </c>
      <c r="H1175" s="19" t="b">
        <f t="shared" si="237"/>
        <v>0</v>
      </c>
      <c r="I1175" s="20" t="str">
        <f>IF(ISBLANK('Klanten gegevens'!D1097),"",TRIM('Klanten gegevens'!D1097))</f>
        <v>t.vanbilsen@telenet.be</v>
      </c>
      <c r="J1175" s="19" t="str">
        <f t="shared" si="238"/>
        <v/>
      </c>
      <c r="K1175" s="19" t="str">
        <f>IF(J1175="double email",(MATCH(I1175,I1176:$I$3002,0)),"")</f>
        <v/>
      </c>
      <c r="L1175" s="19" t="b">
        <f t="shared" si="239"/>
        <v>0</v>
      </c>
      <c r="M1175" s="20" t="str">
        <f>IF(ISBLANK('Klanten gegevens'!E1097),"",TRIM('Klanten gegevens'!E1097))</f>
        <v>ja</v>
      </c>
      <c r="N1175" s="19" t="str">
        <f t="shared" si="240"/>
        <v/>
      </c>
      <c r="Q1175" s="20" t="str">
        <f>IF(ISBLANK('Klanten gegevens'!R1097),"",TRIM('Klanten gegevens'!R1097))</f>
        <v/>
      </c>
      <c r="R1175" s="19" t="str">
        <f t="shared" si="241"/>
        <v/>
      </c>
      <c r="S1175" s="19" t="str">
        <f t="shared" si="242"/>
        <v/>
      </c>
      <c r="T1175" s="19" t="str">
        <f t="shared" si="243"/>
        <v/>
      </c>
      <c r="U1175" s="19" t="str">
        <f t="shared" si="244"/>
        <v/>
      </c>
      <c r="X1175" s="20" t="str">
        <f>IF(ISBLANK('Klanten gegevens'!S1097),"",TRIM('Klanten gegevens'!S1097))</f>
        <v/>
      </c>
      <c r="Y1175" s="19" t="str">
        <f t="shared" si="245"/>
        <v/>
      </c>
      <c r="Z1175" s="20" t="str">
        <f>IF(ISBLANK('Klanten gegevens'!T1097),"",TRIM('Klanten gegevens'!T1097))</f>
        <v/>
      </c>
      <c r="AA1175" s="19" t="str">
        <f t="shared" si="246"/>
        <v/>
      </c>
    </row>
    <row r="1176" spans="1:27" x14ac:dyDescent="0.2">
      <c r="A1176" s="19" t="str">
        <f>IF(ISBLANK('Klanten gegevens'!A1098),"",TRIM(PROPER('Klanten gegevens'!A1098)))</f>
        <v>Tim</v>
      </c>
      <c r="B1176" s="19" t="str">
        <f t="shared" si="234"/>
        <v/>
      </c>
      <c r="C1176" s="20" t="str">
        <f>IF(ISBLANK('Klanten gegevens'!B1098),"",TRIM(PROPER('Klanten gegevens'!B1098)))</f>
        <v>Fichtmuller</v>
      </c>
      <c r="D1176" s="19" t="str">
        <f t="shared" si="235"/>
        <v/>
      </c>
      <c r="E1176" s="20" t="str">
        <f>IF(ISBLANK('Klanten gegevens'!C1098),"",TRIM(PROPER('Klanten gegevens'!C1098)))</f>
        <v>580</v>
      </c>
      <c r="F1176" s="19" t="str">
        <f t="shared" si="236"/>
        <v/>
      </c>
      <c r="G1176" s="19" t="str">
        <f>IF(F1176="double ID",(MATCH(E1176,E1177:$E$3002,0)),"")</f>
        <v/>
      </c>
      <c r="H1176" s="19" t="b">
        <f t="shared" si="237"/>
        <v>0</v>
      </c>
      <c r="I1176" s="20" t="str">
        <f>IF(ISBLANK('Klanten gegevens'!D1098),"",TRIM('Klanten gegevens'!D1098))</f>
        <v>ficht@home.nl</v>
      </c>
      <c r="J1176" s="19" t="str">
        <f t="shared" si="238"/>
        <v/>
      </c>
      <c r="K1176" s="19" t="str">
        <f>IF(J1176="double email",(MATCH(I1176,I1177:$I$3002,0)),"")</f>
        <v/>
      </c>
      <c r="L1176" s="19" t="b">
        <f t="shared" si="239"/>
        <v>0</v>
      </c>
      <c r="M1176" s="20" t="str">
        <f>IF(ISBLANK('Klanten gegevens'!E1098),"",TRIM('Klanten gegevens'!E1098))</f>
        <v>ja</v>
      </c>
      <c r="N1176" s="19" t="str">
        <f t="shared" si="240"/>
        <v/>
      </c>
      <c r="Q1176" s="20" t="str">
        <f>IF(ISBLANK('Klanten gegevens'!R1098),"",TRIM('Klanten gegevens'!R1098))</f>
        <v/>
      </c>
      <c r="R1176" s="19" t="str">
        <f t="shared" si="241"/>
        <v/>
      </c>
      <c r="S1176" s="19" t="str">
        <f t="shared" si="242"/>
        <v/>
      </c>
      <c r="T1176" s="19" t="str">
        <f t="shared" si="243"/>
        <v/>
      </c>
      <c r="U1176" s="19" t="str">
        <f t="shared" si="244"/>
        <v/>
      </c>
      <c r="X1176" s="20" t="str">
        <f>IF(ISBLANK('Klanten gegevens'!S1098),"",TRIM('Klanten gegevens'!S1098))</f>
        <v/>
      </c>
      <c r="Y1176" s="19" t="str">
        <f t="shared" si="245"/>
        <v/>
      </c>
      <c r="Z1176" s="20" t="str">
        <f>IF(ISBLANK('Klanten gegevens'!T1098),"",TRIM('Klanten gegevens'!T1098))</f>
        <v/>
      </c>
      <c r="AA1176" s="19" t="str">
        <f t="shared" si="246"/>
        <v/>
      </c>
    </row>
    <row r="1177" spans="1:27" x14ac:dyDescent="0.2">
      <c r="A1177" s="19" t="str">
        <f>IF(ISBLANK('Klanten gegevens'!A1099),"",TRIM(PROPER('Klanten gegevens'!A1099)))</f>
        <v>Tim</v>
      </c>
      <c r="B1177" s="19" t="str">
        <f t="shared" si="234"/>
        <v/>
      </c>
      <c r="C1177" s="20" t="str">
        <f>IF(ISBLANK('Klanten gegevens'!B1099),"",TRIM(PROPER('Klanten gegevens'!B1099)))</f>
        <v>Gresforder</v>
      </c>
      <c r="D1177" s="19" t="str">
        <f t="shared" si="235"/>
        <v/>
      </c>
      <c r="E1177" s="20" t="str">
        <f>IF(ISBLANK('Klanten gegevens'!C1099),"",TRIM(PROPER('Klanten gegevens'!C1099)))</f>
        <v>652</v>
      </c>
      <c r="F1177" s="19" t="str">
        <f t="shared" si="236"/>
        <v/>
      </c>
      <c r="G1177" s="19" t="str">
        <f>IF(F1177="double ID",(MATCH(E1177,E1178:$E$3002,0)),"")</f>
        <v/>
      </c>
      <c r="H1177" s="19" t="b">
        <f t="shared" si="237"/>
        <v>0</v>
      </c>
      <c r="I1177" s="20" t="str">
        <f>IF(ISBLANK('Klanten gegevens'!D1099),"",TRIM('Klanten gegevens'!D1099))</f>
        <v>t.gresfoerder@web.de</v>
      </c>
      <c r="J1177" s="19" t="str">
        <f t="shared" si="238"/>
        <v/>
      </c>
      <c r="K1177" s="19" t="str">
        <f>IF(J1177="double email",(MATCH(I1177,I1178:$I$3002,0)),"")</f>
        <v/>
      </c>
      <c r="L1177" s="19" t="b">
        <f t="shared" si="239"/>
        <v>0</v>
      </c>
      <c r="M1177" s="20" t="str">
        <f>IF(ISBLANK('Klanten gegevens'!E1099),"",TRIM('Klanten gegevens'!E1099))</f>
        <v>ja</v>
      </c>
      <c r="N1177" s="19" t="str">
        <f t="shared" si="240"/>
        <v/>
      </c>
      <c r="Q1177" s="20" t="str">
        <f>IF(ISBLANK('Klanten gegevens'!R1099),"",TRIM('Klanten gegevens'!R1099))</f>
        <v/>
      </c>
      <c r="R1177" s="19" t="str">
        <f t="shared" si="241"/>
        <v/>
      </c>
      <c r="S1177" s="19" t="str">
        <f t="shared" si="242"/>
        <v/>
      </c>
      <c r="T1177" s="19" t="str">
        <f t="shared" si="243"/>
        <v/>
      </c>
      <c r="U1177" s="19" t="str">
        <f t="shared" si="244"/>
        <v/>
      </c>
      <c r="X1177" s="20" t="str">
        <f>IF(ISBLANK('Klanten gegevens'!S1099),"",TRIM('Klanten gegevens'!S1099))</f>
        <v/>
      </c>
      <c r="Y1177" s="19" t="str">
        <f t="shared" si="245"/>
        <v/>
      </c>
      <c r="Z1177" s="20" t="str">
        <f>IF(ISBLANK('Klanten gegevens'!T1099),"",TRIM('Klanten gegevens'!T1099))</f>
        <v/>
      </c>
      <c r="AA1177" s="19" t="str">
        <f t="shared" si="246"/>
        <v/>
      </c>
    </row>
    <row r="1178" spans="1:27" x14ac:dyDescent="0.2">
      <c r="A1178" s="19" t="str">
        <f>IF(ISBLANK('Klanten gegevens'!A1100),"",TRIM(PROPER('Klanten gegevens'!A1100)))</f>
        <v>Tim</v>
      </c>
      <c r="B1178" s="19" t="str">
        <f t="shared" si="234"/>
        <v/>
      </c>
      <c r="C1178" s="20" t="str">
        <f>IF(ISBLANK('Klanten gegevens'!B1100),"",TRIM(PROPER('Klanten gegevens'!B1100)))</f>
        <v>Luyten</v>
      </c>
      <c r="D1178" s="19" t="str">
        <f t="shared" si="235"/>
        <v/>
      </c>
      <c r="E1178" s="20" t="str">
        <f>IF(ISBLANK('Klanten gegevens'!C1100),"",TRIM(PROPER('Klanten gegevens'!C1100)))</f>
        <v>1524</v>
      </c>
      <c r="F1178" s="19" t="str">
        <f t="shared" si="236"/>
        <v/>
      </c>
      <c r="G1178" s="19" t="str">
        <f>IF(F1178="double ID",(MATCH(E1178,E1179:$E$3002,0)),"")</f>
        <v/>
      </c>
      <c r="H1178" s="19" t="b">
        <f t="shared" si="237"/>
        <v>0</v>
      </c>
      <c r="I1178" s="20" t="str">
        <f>IF(ISBLANK('Klanten gegevens'!D1100),"",TRIM('Klanten gegevens'!D1100))</f>
        <v>tim.luyten@effective.be</v>
      </c>
      <c r="J1178" s="19" t="str">
        <f t="shared" si="238"/>
        <v/>
      </c>
      <c r="K1178" s="19" t="str">
        <f>IF(J1178="double email",(MATCH(I1178,I1179:$I$3002,0)),"")</f>
        <v/>
      </c>
      <c r="L1178" s="19" t="b">
        <f t="shared" si="239"/>
        <v>0</v>
      </c>
      <c r="M1178" s="20" t="str">
        <f>IF(ISBLANK('Klanten gegevens'!E1100),"",TRIM('Klanten gegevens'!E1100))</f>
        <v>ja</v>
      </c>
      <c r="N1178" s="19" t="str">
        <f t="shared" si="240"/>
        <v/>
      </c>
      <c r="Q1178" s="20" t="str">
        <f>IF(ISBLANK('Klanten gegevens'!R1100),"",TRIM('Klanten gegevens'!R1100))</f>
        <v/>
      </c>
      <c r="R1178" s="19" t="str">
        <f t="shared" si="241"/>
        <v/>
      </c>
      <c r="S1178" s="19" t="str">
        <f t="shared" si="242"/>
        <v/>
      </c>
      <c r="T1178" s="19" t="str">
        <f t="shared" si="243"/>
        <v/>
      </c>
      <c r="U1178" s="19" t="str">
        <f t="shared" si="244"/>
        <v/>
      </c>
      <c r="X1178" s="20" t="str">
        <f>IF(ISBLANK('Klanten gegevens'!S1100),"",TRIM('Klanten gegevens'!S1100))</f>
        <v/>
      </c>
      <c r="Y1178" s="19" t="str">
        <f t="shared" si="245"/>
        <v/>
      </c>
      <c r="Z1178" s="20" t="str">
        <f>IF(ISBLANK('Klanten gegevens'!T1100),"",TRIM('Klanten gegevens'!T1100))</f>
        <v/>
      </c>
      <c r="AA1178" s="19" t="str">
        <f t="shared" si="246"/>
        <v/>
      </c>
    </row>
    <row r="1179" spans="1:27" x14ac:dyDescent="0.2">
      <c r="A1179" s="19" t="str">
        <f>IF(ISBLANK('Klanten gegevens'!A1101),"",TRIM(PROPER('Klanten gegevens'!A1101)))</f>
        <v>Tim</v>
      </c>
      <c r="B1179" s="19" t="str">
        <f t="shared" si="234"/>
        <v/>
      </c>
      <c r="C1179" s="20" t="str">
        <f>IF(ISBLANK('Klanten gegevens'!B1101),"",TRIM(PROPER('Klanten gegevens'!B1101)))</f>
        <v>Scheffer</v>
      </c>
      <c r="D1179" s="19" t="str">
        <f t="shared" si="235"/>
        <v/>
      </c>
      <c r="E1179" s="20" t="str">
        <f>IF(ISBLANK('Klanten gegevens'!C1101),"",TRIM(PROPER('Klanten gegevens'!C1101)))</f>
        <v>1525</v>
      </c>
      <c r="F1179" s="19" t="str">
        <f t="shared" si="236"/>
        <v/>
      </c>
      <c r="G1179" s="19" t="str">
        <f>IF(F1179="double ID",(MATCH(E1179,E1180:$E$3002,0)),"")</f>
        <v/>
      </c>
      <c r="H1179" s="19" t="b">
        <f t="shared" si="237"/>
        <v>0</v>
      </c>
      <c r="I1179" s="20" t="str">
        <f>IF(ISBLANK('Klanten gegevens'!D1101),"",TRIM('Klanten gegevens'!D1101))</f>
        <v>tim@timscheffer.nl</v>
      </c>
      <c r="J1179" s="19" t="str">
        <f t="shared" si="238"/>
        <v/>
      </c>
      <c r="K1179" s="19" t="str">
        <f>IF(J1179="double email",(MATCH(I1179,I1180:$I$3002,0)),"")</f>
        <v/>
      </c>
      <c r="L1179" s="19" t="b">
        <f t="shared" si="239"/>
        <v>0</v>
      </c>
      <c r="M1179" s="20" t="str">
        <f>IF(ISBLANK('Klanten gegevens'!E1101),"",TRIM('Klanten gegevens'!E1101))</f>
        <v>ja</v>
      </c>
      <c r="N1179" s="19" t="str">
        <f t="shared" si="240"/>
        <v/>
      </c>
      <c r="Q1179" s="20" t="str">
        <f>IF(ISBLANK('Klanten gegevens'!R1101),"",TRIM('Klanten gegevens'!R1101))</f>
        <v/>
      </c>
      <c r="R1179" s="19" t="str">
        <f t="shared" si="241"/>
        <v/>
      </c>
      <c r="S1179" s="19" t="str">
        <f t="shared" si="242"/>
        <v/>
      </c>
      <c r="T1179" s="19" t="str">
        <f t="shared" si="243"/>
        <v/>
      </c>
      <c r="U1179" s="19" t="str">
        <f t="shared" si="244"/>
        <v/>
      </c>
      <c r="X1179" s="20" t="str">
        <f>IF(ISBLANK('Klanten gegevens'!S1101),"",TRIM('Klanten gegevens'!S1101))</f>
        <v/>
      </c>
      <c r="Y1179" s="19" t="str">
        <f t="shared" si="245"/>
        <v/>
      </c>
      <c r="Z1179" s="20" t="str">
        <f>IF(ISBLANK('Klanten gegevens'!T1101),"",TRIM('Klanten gegevens'!T1101))</f>
        <v/>
      </c>
      <c r="AA1179" s="19" t="str">
        <f t="shared" si="246"/>
        <v/>
      </c>
    </row>
    <row r="1180" spans="1:27" x14ac:dyDescent="0.2">
      <c r="A1180" s="19" t="str">
        <f>IF(ISBLANK('Klanten gegevens'!A1102),"",TRIM(PROPER('Klanten gegevens'!A1102)))</f>
        <v>Tine</v>
      </c>
      <c r="B1180" s="19" t="str">
        <f t="shared" si="234"/>
        <v/>
      </c>
      <c r="C1180" s="20" t="str">
        <f>IF(ISBLANK('Klanten gegevens'!B1102),"",TRIM(PROPER('Klanten gegevens'!B1102)))</f>
        <v>Comhair</v>
      </c>
      <c r="D1180" s="19" t="str">
        <f t="shared" si="235"/>
        <v/>
      </c>
      <c r="E1180" s="20" t="str">
        <f>IF(ISBLANK('Klanten gegevens'!C1102),"",TRIM(PROPER('Klanten gegevens'!C1102)))</f>
        <v>453</v>
      </c>
      <c r="F1180" s="19" t="str">
        <f t="shared" si="236"/>
        <v/>
      </c>
      <c r="G1180" s="19" t="str">
        <f>IF(F1180="double ID",(MATCH(E1180,E1181:$E$3002,0)),"")</f>
        <v/>
      </c>
      <c r="H1180" s="19" t="b">
        <f t="shared" si="237"/>
        <v>0</v>
      </c>
      <c r="I1180" s="20" t="str">
        <f>IF(ISBLANK('Klanten gegevens'!D1102),"",TRIM('Klanten gegevens'!D1102))</f>
        <v>tinecomhair@hotmail.com</v>
      </c>
      <c r="J1180" s="19" t="str">
        <f t="shared" si="238"/>
        <v/>
      </c>
      <c r="K1180" s="19" t="str">
        <f>IF(J1180="double email",(MATCH(I1180,I1181:$I$3002,0)),"")</f>
        <v/>
      </c>
      <c r="L1180" s="19" t="b">
        <f t="shared" si="239"/>
        <v>0</v>
      </c>
      <c r="M1180" s="20" t="str">
        <f>IF(ISBLANK('Klanten gegevens'!E1102),"",TRIM('Klanten gegevens'!E1102))</f>
        <v>ja</v>
      </c>
      <c r="N1180" s="19" t="str">
        <f t="shared" si="240"/>
        <v/>
      </c>
      <c r="Q1180" s="20" t="str">
        <f>IF(ISBLANK('Klanten gegevens'!R1102),"",TRIM('Klanten gegevens'!R1102))</f>
        <v/>
      </c>
      <c r="R1180" s="19" t="str">
        <f t="shared" si="241"/>
        <v/>
      </c>
      <c r="S1180" s="19" t="str">
        <f t="shared" si="242"/>
        <v/>
      </c>
      <c r="T1180" s="19" t="str">
        <f t="shared" si="243"/>
        <v/>
      </c>
      <c r="U1180" s="19" t="str">
        <f t="shared" si="244"/>
        <v/>
      </c>
      <c r="X1180" s="20" t="str">
        <f>IF(ISBLANK('Klanten gegevens'!S1102),"",TRIM('Klanten gegevens'!S1102))</f>
        <v/>
      </c>
      <c r="Y1180" s="19" t="str">
        <f t="shared" si="245"/>
        <v/>
      </c>
      <c r="Z1180" s="20" t="str">
        <f>IF(ISBLANK('Klanten gegevens'!T1102),"",TRIM('Klanten gegevens'!T1102))</f>
        <v/>
      </c>
      <c r="AA1180" s="19" t="str">
        <f t="shared" si="246"/>
        <v/>
      </c>
    </row>
    <row r="1181" spans="1:27" x14ac:dyDescent="0.2">
      <c r="A1181" s="19" t="str">
        <f>IF(ISBLANK('Klanten gegevens'!A1103),"",TRIM(PROPER('Klanten gegevens'!A1103)))</f>
        <v>Tineke</v>
      </c>
      <c r="B1181" s="19" t="str">
        <f t="shared" si="234"/>
        <v/>
      </c>
      <c r="C1181" s="20" t="str">
        <f>IF(ISBLANK('Klanten gegevens'!B1103),"",TRIM(PROPER('Klanten gegevens'!B1103)))</f>
        <v>De Beaumont</v>
      </c>
      <c r="D1181" s="19" t="str">
        <f t="shared" si="235"/>
        <v/>
      </c>
      <c r="E1181" s="20" t="str">
        <f>IF(ISBLANK('Klanten gegevens'!C1103),"",TRIM(PROPER('Klanten gegevens'!C1103)))</f>
        <v>486</v>
      </c>
      <c r="F1181" s="19" t="str">
        <f t="shared" si="236"/>
        <v/>
      </c>
      <c r="G1181" s="19" t="str">
        <f>IF(F1181="double ID",(MATCH(E1181,E1182:$E$3002,0)),"")</f>
        <v/>
      </c>
      <c r="H1181" s="19" t="b">
        <f t="shared" si="237"/>
        <v>0</v>
      </c>
      <c r="I1181" s="20" t="str">
        <f>IF(ISBLANK('Klanten gegevens'!D1103),"",TRIM('Klanten gegevens'!D1103))</f>
        <v>njmn.debeaumont@gmail.com</v>
      </c>
      <c r="J1181" s="19" t="str">
        <f t="shared" si="238"/>
        <v/>
      </c>
      <c r="K1181" s="19" t="str">
        <f>IF(J1181="double email",(MATCH(I1181,I1182:$I$3002,0)),"")</f>
        <v/>
      </c>
      <c r="L1181" s="19" t="b">
        <f t="shared" si="239"/>
        <v>0</v>
      </c>
      <c r="M1181" s="20" t="str">
        <f>IF(ISBLANK('Klanten gegevens'!E1103),"",TRIM('Klanten gegevens'!E1103))</f>
        <v>ja</v>
      </c>
      <c r="N1181" s="19" t="str">
        <f t="shared" si="240"/>
        <v/>
      </c>
      <c r="Q1181" s="20" t="str">
        <f>IF(ISBLANK('Klanten gegevens'!R1103),"",TRIM('Klanten gegevens'!R1103))</f>
        <v/>
      </c>
      <c r="R1181" s="19" t="str">
        <f t="shared" si="241"/>
        <v/>
      </c>
      <c r="S1181" s="19" t="str">
        <f t="shared" si="242"/>
        <v/>
      </c>
      <c r="T1181" s="19" t="str">
        <f t="shared" si="243"/>
        <v/>
      </c>
      <c r="U1181" s="19" t="str">
        <f t="shared" si="244"/>
        <v/>
      </c>
      <c r="X1181" s="20" t="str">
        <f>IF(ISBLANK('Klanten gegevens'!S1103),"",TRIM('Klanten gegevens'!S1103))</f>
        <v/>
      </c>
      <c r="Y1181" s="19" t="str">
        <f t="shared" si="245"/>
        <v/>
      </c>
      <c r="Z1181" s="20" t="str">
        <f>IF(ISBLANK('Klanten gegevens'!T1103),"",TRIM('Klanten gegevens'!T1103))</f>
        <v/>
      </c>
      <c r="AA1181" s="19" t="str">
        <f t="shared" si="246"/>
        <v/>
      </c>
    </row>
    <row r="1182" spans="1:27" x14ac:dyDescent="0.2">
      <c r="A1182" s="19" t="str">
        <f>IF(ISBLANK('Klanten gegevens'!A1104),"",TRIM(PROPER('Klanten gegevens'!A1104)))</f>
        <v>Tireshma</v>
      </c>
      <c r="B1182" s="19" t="str">
        <f t="shared" si="234"/>
        <v/>
      </c>
      <c r="C1182" s="20" t="str">
        <f>IF(ISBLANK('Klanten gegevens'!B1104),"",TRIM(PROPER('Klanten gegevens'!B1104)))</f>
        <v>Ganpatsing</v>
      </c>
      <c r="D1182" s="19" t="str">
        <f t="shared" si="235"/>
        <v/>
      </c>
      <c r="E1182" s="20" t="str">
        <f>IF(ISBLANK('Klanten gegevens'!C1104),"",TRIM(PROPER('Klanten gegevens'!C1104)))</f>
        <v>604</v>
      </c>
      <c r="F1182" s="19" t="str">
        <f t="shared" si="236"/>
        <v/>
      </c>
      <c r="G1182" s="19" t="str">
        <f>IF(F1182="double ID",(MATCH(E1182,E1183:$E$3002,0)),"")</f>
        <v/>
      </c>
      <c r="H1182" s="19" t="b">
        <f t="shared" si="237"/>
        <v>0</v>
      </c>
      <c r="I1182" s="20" t="str">
        <f>IF(ISBLANK('Klanten gegevens'!D1104),"",TRIM('Klanten gegevens'!D1104))</f>
        <v>tireshma@live.nl</v>
      </c>
      <c r="J1182" s="19" t="str">
        <f t="shared" si="238"/>
        <v/>
      </c>
      <c r="K1182" s="19" t="str">
        <f>IF(J1182="double email",(MATCH(I1182,I1183:$I$3002,0)),"")</f>
        <v/>
      </c>
      <c r="L1182" s="19" t="b">
        <f t="shared" si="239"/>
        <v>0</v>
      </c>
      <c r="M1182" s="20" t="str">
        <f>IF(ISBLANK('Klanten gegevens'!E1104),"",TRIM('Klanten gegevens'!E1104))</f>
        <v>ja</v>
      </c>
      <c r="N1182" s="19" t="str">
        <f t="shared" si="240"/>
        <v/>
      </c>
      <c r="Q1182" s="20" t="str">
        <f>IF(ISBLANK('Klanten gegevens'!R1104),"",TRIM('Klanten gegevens'!R1104))</f>
        <v/>
      </c>
      <c r="R1182" s="19" t="str">
        <f t="shared" si="241"/>
        <v/>
      </c>
      <c r="S1182" s="19" t="str">
        <f t="shared" si="242"/>
        <v/>
      </c>
      <c r="T1182" s="19" t="str">
        <f t="shared" si="243"/>
        <v/>
      </c>
      <c r="U1182" s="19" t="str">
        <f t="shared" si="244"/>
        <v/>
      </c>
      <c r="X1182" s="20" t="str">
        <f>IF(ISBLANK('Klanten gegevens'!S1104),"",TRIM('Klanten gegevens'!S1104))</f>
        <v/>
      </c>
      <c r="Y1182" s="19" t="str">
        <f t="shared" si="245"/>
        <v/>
      </c>
      <c r="Z1182" s="20" t="str">
        <f>IF(ISBLANK('Klanten gegevens'!T1104),"",TRIM('Klanten gegevens'!T1104))</f>
        <v/>
      </c>
      <c r="AA1182" s="19" t="str">
        <f t="shared" si="246"/>
        <v/>
      </c>
    </row>
    <row r="1183" spans="1:27" x14ac:dyDescent="0.2">
      <c r="A1183" s="19" t="str">
        <f>IF(ISBLANK('Klanten gegevens'!A1105),"",TRIM(PROPER('Klanten gegevens'!A1105)))</f>
        <v>Titi</v>
      </c>
      <c r="B1183" s="19" t="str">
        <f t="shared" si="234"/>
        <v/>
      </c>
      <c r="C1183" s="20" t="str">
        <f>IF(ISBLANK('Klanten gegevens'!B1105),"",TRIM(PROPER('Klanten gegevens'!B1105)))</f>
        <v>Diawara</v>
      </c>
      <c r="D1183" s="19" t="str">
        <f t="shared" si="235"/>
        <v/>
      </c>
      <c r="E1183" s="20" t="str">
        <f>IF(ISBLANK('Klanten gegevens'!C1105),"",TRIM(PROPER('Klanten gegevens'!C1105)))</f>
        <v>53</v>
      </c>
      <c r="F1183" s="19" t="str">
        <f t="shared" si="236"/>
        <v/>
      </c>
      <c r="G1183" s="19" t="str">
        <f>IF(F1183="double ID",(MATCH(E1183,E1184:$E$3002,0)),"")</f>
        <v/>
      </c>
      <c r="H1183" s="19" t="b">
        <f t="shared" si="237"/>
        <v>0</v>
      </c>
      <c r="I1183" s="20" t="str">
        <f>IF(ISBLANK('Klanten gegevens'!D1105),"",TRIM('Klanten gegevens'!D1105))</f>
        <v>titi.diawara@hotmail.com</v>
      </c>
      <c r="J1183" s="19" t="str">
        <f t="shared" si="238"/>
        <v/>
      </c>
      <c r="K1183" s="19" t="str">
        <f>IF(J1183="double email",(MATCH(I1183,I1184:$I$3002,0)),"")</f>
        <v/>
      </c>
      <c r="L1183" s="19" t="b">
        <f t="shared" si="239"/>
        <v>0</v>
      </c>
      <c r="M1183" s="20" t="str">
        <f>IF(ISBLANK('Klanten gegevens'!E1105),"",TRIM('Klanten gegevens'!E1105))</f>
        <v>ja</v>
      </c>
      <c r="N1183" s="19" t="str">
        <f t="shared" si="240"/>
        <v/>
      </c>
      <c r="Q1183" s="20" t="str">
        <f>IF(ISBLANK('Klanten gegevens'!R1105),"",TRIM('Klanten gegevens'!R1105))</f>
        <v/>
      </c>
      <c r="R1183" s="19" t="str">
        <f t="shared" si="241"/>
        <v/>
      </c>
      <c r="S1183" s="19" t="str">
        <f t="shared" si="242"/>
        <v/>
      </c>
      <c r="T1183" s="19" t="str">
        <f t="shared" si="243"/>
        <v/>
      </c>
      <c r="U1183" s="19" t="str">
        <f t="shared" si="244"/>
        <v/>
      </c>
      <c r="X1183" s="20" t="str">
        <f>IF(ISBLANK('Klanten gegevens'!S1105),"",TRIM('Klanten gegevens'!S1105))</f>
        <v/>
      </c>
      <c r="Y1183" s="19" t="str">
        <f t="shared" si="245"/>
        <v/>
      </c>
      <c r="Z1183" s="20" t="str">
        <f>IF(ISBLANK('Klanten gegevens'!T1105),"",TRIM('Klanten gegevens'!T1105))</f>
        <v/>
      </c>
      <c r="AA1183" s="19" t="str">
        <f t="shared" si="246"/>
        <v/>
      </c>
    </row>
    <row r="1184" spans="1:27" x14ac:dyDescent="0.2">
      <c r="A1184" s="19" t="str">
        <f>IF(ISBLANK('Klanten gegevens'!A1106),"",TRIM(PROPER('Klanten gegevens'!A1106)))</f>
        <v>Toine</v>
      </c>
      <c r="B1184" s="19" t="str">
        <f t="shared" si="234"/>
        <v/>
      </c>
      <c r="C1184" s="20" t="str">
        <f>IF(ISBLANK('Klanten gegevens'!B1106),"",TRIM(PROPER('Klanten gegevens'!B1106)))</f>
        <v>Alleleyn</v>
      </c>
      <c r="D1184" s="19" t="str">
        <f t="shared" si="235"/>
        <v/>
      </c>
      <c r="E1184" s="20" t="str">
        <f>IF(ISBLANK('Klanten gegevens'!C1106),"",TRIM(PROPER('Klanten gegevens'!C1106)))</f>
        <v>284</v>
      </c>
      <c r="F1184" s="19" t="str">
        <f t="shared" si="236"/>
        <v/>
      </c>
      <c r="G1184" s="19" t="str">
        <f>IF(F1184="double ID",(MATCH(E1184,E1185:$E$3002,0)),"")</f>
        <v/>
      </c>
      <c r="H1184" s="19" t="b">
        <f t="shared" si="237"/>
        <v>0</v>
      </c>
      <c r="I1184" s="20" t="str">
        <f>IF(ISBLANK('Klanten gegevens'!D1106),"",TRIM('Klanten gegevens'!D1106))</f>
        <v>toinealleleyn@gmail.com</v>
      </c>
      <c r="J1184" s="19" t="str">
        <f t="shared" si="238"/>
        <v/>
      </c>
      <c r="K1184" s="19" t="str">
        <f>IF(J1184="double email",(MATCH(I1184,I1185:$I$3002,0)),"")</f>
        <v/>
      </c>
      <c r="L1184" s="19" t="b">
        <f t="shared" si="239"/>
        <v>0</v>
      </c>
      <c r="M1184" s="20" t="str">
        <f>IF(ISBLANK('Klanten gegevens'!E1106),"",TRIM('Klanten gegevens'!E1106))</f>
        <v>ja</v>
      </c>
      <c r="N1184" s="19" t="str">
        <f t="shared" si="240"/>
        <v/>
      </c>
      <c r="Q1184" s="20" t="str">
        <f>IF(ISBLANK('Klanten gegevens'!R1106),"",TRIM('Klanten gegevens'!R1106))</f>
        <v/>
      </c>
      <c r="R1184" s="19" t="str">
        <f t="shared" si="241"/>
        <v/>
      </c>
      <c r="S1184" s="19" t="str">
        <f t="shared" si="242"/>
        <v/>
      </c>
      <c r="T1184" s="19" t="str">
        <f t="shared" si="243"/>
        <v/>
      </c>
      <c r="U1184" s="19" t="str">
        <f t="shared" si="244"/>
        <v/>
      </c>
      <c r="X1184" s="20" t="str">
        <f>IF(ISBLANK('Klanten gegevens'!S1106),"",TRIM('Klanten gegevens'!S1106))</f>
        <v/>
      </c>
      <c r="Y1184" s="19" t="str">
        <f t="shared" si="245"/>
        <v/>
      </c>
      <c r="Z1184" s="20" t="str">
        <f>IF(ISBLANK('Klanten gegevens'!T1106),"",TRIM('Klanten gegevens'!T1106))</f>
        <v/>
      </c>
      <c r="AA1184" s="19" t="str">
        <f t="shared" si="246"/>
        <v/>
      </c>
    </row>
    <row r="1185" spans="1:27" x14ac:dyDescent="0.2">
      <c r="A1185" s="19" t="str">
        <f>IF(ISBLANK('Klanten gegevens'!A1107),"",TRIM(PROPER('Klanten gegevens'!A1107)))</f>
        <v>Toine</v>
      </c>
      <c r="B1185" s="19" t="str">
        <f t="shared" si="234"/>
        <v/>
      </c>
      <c r="C1185" s="20" t="str">
        <f>IF(ISBLANK('Klanten gegevens'!B1107),"",TRIM(PROPER('Klanten gegevens'!B1107)))</f>
        <v>Fischer</v>
      </c>
      <c r="D1185" s="19" t="str">
        <f t="shared" si="235"/>
        <v/>
      </c>
      <c r="E1185" s="20" t="str">
        <f>IF(ISBLANK('Klanten gegevens'!C1107),"",TRIM(PROPER('Klanten gegevens'!C1107)))</f>
        <v>584</v>
      </c>
      <c r="F1185" s="19" t="str">
        <f t="shared" si="236"/>
        <v/>
      </c>
      <c r="G1185" s="19" t="str">
        <f>IF(F1185="double ID",(MATCH(E1185,E1186:$E$3002,0)),"")</f>
        <v/>
      </c>
      <c r="H1185" s="19" t="b">
        <f t="shared" si="237"/>
        <v>0</v>
      </c>
      <c r="I1185" s="20" t="str">
        <f>IF(ISBLANK('Klanten gegevens'!D1107),"",TRIM('Klanten gegevens'!D1107))</f>
        <v>fischer.toine@gmail.com</v>
      </c>
      <c r="J1185" s="19" t="str">
        <f t="shared" si="238"/>
        <v/>
      </c>
      <c r="K1185" s="19" t="str">
        <f>IF(J1185="double email",(MATCH(I1185,I1186:$I$3002,0)),"")</f>
        <v/>
      </c>
      <c r="L1185" s="19" t="b">
        <f t="shared" si="239"/>
        <v>0</v>
      </c>
      <c r="M1185" s="20" t="str">
        <f>IF(ISBLANK('Klanten gegevens'!E1107),"",TRIM('Klanten gegevens'!E1107))</f>
        <v>ja</v>
      </c>
      <c r="N1185" s="19" t="str">
        <f t="shared" si="240"/>
        <v/>
      </c>
      <c r="Q1185" s="20" t="str">
        <f>IF(ISBLANK('Klanten gegevens'!R1107),"",TRIM('Klanten gegevens'!R1107))</f>
        <v/>
      </c>
      <c r="R1185" s="19" t="str">
        <f t="shared" si="241"/>
        <v/>
      </c>
      <c r="S1185" s="19" t="str">
        <f t="shared" si="242"/>
        <v/>
      </c>
      <c r="T1185" s="19" t="str">
        <f t="shared" si="243"/>
        <v/>
      </c>
      <c r="U1185" s="19" t="str">
        <f t="shared" si="244"/>
        <v/>
      </c>
      <c r="X1185" s="20" t="str">
        <f>IF(ISBLANK('Klanten gegevens'!S1107),"",TRIM('Klanten gegevens'!S1107))</f>
        <v/>
      </c>
      <c r="Y1185" s="19" t="str">
        <f t="shared" si="245"/>
        <v/>
      </c>
      <c r="Z1185" s="20" t="str">
        <f>IF(ISBLANK('Klanten gegevens'!T1107),"",TRIM('Klanten gegevens'!T1107))</f>
        <v/>
      </c>
      <c r="AA1185" s="19" t="str">
        <f t="shared" si="246"/>
        <v/>
      </c>
    </row>
    <row r="1186" spans="1:27" x14ac:dyDescent="0.2">
      <c r="A1186" s="19" t="str">
        <f>IF(ISBLANK('Klanten gegevens'!A1108),"",TRIM(PROPER('Klanten gegevens'!A1108)))</f>
        <v>Tom</v>
      </c>
      <c r="B1186" s="19" t="str">
        <f t="shared" si="234"/>
        <v/>
      </c>
      <c r="C1186" s="20" t="str">
        <f>IF(ISBLANK('Klanten gegevens'!B1108),"",TRIM(PROPER('Klanten gegevens'!B1108)))</f>
        <v>Dijkstra</v>
      </c>
      <c r="D1186" s="19" t="str">
        <f t="shared" si="235"/>
        <v/>
      </c>
      <c r="E1186" s="20" t="str">
        <f>IF(ISBLANK('Klanten gegevens'!C1108),"",TRIM(PROPER('Klanten gegevens'!C1108)))</f>
        <v>56</v>
      </c>
      <c r="F1186" s="19" t="str">
        <f t="shared" si="236"/>
        <v/>
      </c>
      <c r="G1186" s="19" t="str">
        <f>IF(F1186="double ID",(MATCH(E1186,E1187:$E$3002,0)),"")</f>
        <v/>
      </c>
      <c r="H1186" s="19" t="b">
        <f t="shared" si="237"/>
        <v>0</v>
      </c>
      <c r="I1186" s="20" t="str">
        <f>IF(ISBLANK('Klanten gegevens'!D1108),"",TRIM('Klanten gegevens'!D1108))</f>
        <v>bereron@hotmail.com</v>
      </c>
      <c r="J1186" s="19" t="str">
        <f t="shared" si="238"/>
        <v/>
      </c>
      <c r="K1186" s="19" t="str">
        <f>IF(J1186="double email",(MATCH(I1186,I1187:$I$3002,0)),"")</f>
        <v/>
      </c>
      <c r="L1186" s="19" t="b">
        <f t="shared" si="239"/>
        <v>0</v>
      </c>
      <c r="M1186" s="20" t="str">
        <f>IF(ISBLANK('Klanten gegevens'!E1108),"",TRIM('Klanten gegevens'!E1108))</f>
        <v>ja</v>
      </c>
      <c r="N1186" s="19" t="str">
        <f t="shared" si="240"/>
        <v/>
      </c>
      <c r="Q1186" s="20" t="str">
        <f>IF(ISBLANK('Klanten gegevens'!R1108),"",TRIM('Klanten gegevens'!R1108))</f>
        <v/>
      </c>
      <c r="R1186" s="19" t="str">
        <f t="shared" si="241"/>
        <v/>
      </c>
      <c r="S1186" s="19" t="str">
        <f t="shared" si="242"/>
        <v/>
      </c>
      <c r="T1186" s="19" t="str">
        <f t="shared" si="243"/>
        <v/>
      </c>
      <c r="U1186" s="19" t="str">
        <f t="shared" si="244"/>
        <v/>
      </c>
      <c r="X1186" s="20" t="str">
        <f>IF(ISBLANK('Klanten gegevens'!S1108),"",TRIM('Klanten gegevens'!S1108))</f>
        <v/>
      </c>
      <c r="Y1186" s="19" t="str">
        <f t="shared" si="245"/>
        <v/>
      </c>
      <c r="Z1186" s="20" t="str">
        <f>IF(ISBLANK('Klanten gegevens'!T1108),"",TRIM('Klanten gegevens'!T1108))</f>
        <v/>
      </c>
      <c r="AA1186" s="19" t="str">
        <f t="shared" si="246"/>
        <v/>
      </c>
    </row>
    <row r="1187" spans="1:27" x14ac:dyDescent="0.2">
      <c r="A1187" s="19" t="str">
        <f>IF(ISBLANK('Klanten gegevens'!A1109),"",TRIM(PROPER('Klanten gegevens'!A1109)))</f>
        <v>Tom</v>
      </c>
      <c r="B1187" s="19" t="str">
        <f t="shared" si="234"/>
        <v/>
      </c>
      <c r="C1187" s="20" t="str">
        <f>IF(ISBLANK('Klanten gegevens'!B1109),"",TRIM(PROPER('Klanten gegevens'!B1109)))</f>
        <v>Koonen</v>
      </c>
      <c r="D1187" s="19" t="str">
        <f t="shared" si="235"/>
        <v/>
      </c>
      <c r="E1187" s="20" t="str">
        <f>IF(ISBLANK('Klanten gegevens'!C1109),"",TRIM(PROPER('Klanten gegevens'!C1109)))</f>
        <v>114</v>
      </c>
      <c r="F1187" s="19" t="str">
        <f t="shared" si="236"/>
        <v/>
      </c>
      <c r="G1187" s="19" t="str">
        <f>IF(F1187="double ID",(MATCH(E1187,E1188:$E$3002,0)),"")</f>
        <v/>
      </c>
      <c r="H1187" s="19" t="b">
        <f t="shared" si="237"/>
        <v>0</v>
      </c>
      <c r="I1187" s="20" t="str">
        <f>IF(ISBLANK('Klanten gegevens'!D1109),"",TRIM('Klanten gegevens'!D1109))</f>
        <v>tomkoonen@yahoo.com</v>
      </c>
      <c r="J1187" s="19" t="str">
        <f t="shared" si="238"/>
        <v/>
      </c>
      <c r="K1187" s="19" t="str">
        <f>IF(J1187="double email",(MATCH(I1187,I1188:$I$3002,0)),"")</f>
        <v/>
      </c>
      <c r="L1187" s="19" t="b">
        <f t="shared" si="239"/>
        <v>0</v>
      </c>
      <c r="M1187" s="20" t="str">
        <f>IF(ISBLANK('Klanten gegevens'!E1109),"",TRIM('Klanten gegevens'!E1109))</f>
        <v>ja</v>
      </c>
      <c r="N1187" s="19" t="str">
        <f t="shared" si="240"/>
        <v/>
      </c>
      <c r="Q1187" s="20" t="str">
        <f>IF(ISBLANK('Klanten gegevens'!R1109),"",TRIM('Klanten gegevens'!R1109))</f>
        <v/>
      </c>
      <c r="R1187" s="19" t="str">
        <f t="shared" si="241"/>
        <v/>
      </c>
      <c r="S1187" s="19" t="str">
        <f t="shared" si="242"/>
        <v/>
      </c>
      <c r="T1187" s="19" t="str">
        <f t="shared" si="243"/>
        <v/>
      </c>
      <c r="U1187" s="19" t="str">
        <f t="shared" si="244"/>
        <v/>
      </c>
      <c r="X1187" s="20" t="str">
        <f>IF(ISBLANK('Klanten gegevens'!S1109),"",TRIM('Klanten gegevens'!S1109))</f>
        <v/>
      </c>
      <c r="Y1187" s="19" t="str">
        <f t="shared" si="245"/>
        <v/>
      </c>
      <c r="Z1187" s="20" t="str">
        <f>IF(ISBLANK('Klanten gegevens'!T1109),"",TRIM('Klanten gegevens'!T1109))</f>
        <v/>
      </c>
      <c r="AA1187" s="19" t="str">
        <f t="shared" si="246"/>
        <v/>
      </c>
    </row>
    <row r="1188" spans="1:27" x14ac:dyDescent="0.2">
      <c r="A1188" s="19" t="e">
        <f>IF(ISBLANK('Klanten gegevens'!#REF!),"",TRIM(PROPER('Klanten gegevens'!#REF!)))</f>
        <v>#REF!</v>
      </c>
      <c r="B1188" s="19" t="e">
        <f t="shared" si="234"/>
        <v>#REF!</v>
      </c>
      <c r="C1188" s="20" t="e">
        <f>IF(ISBLANK('Klanten gegevens'!#REF!),"",TRIM(PROPER('Klanten gegevens'!#REF!)))</f>
        <v>#REF!</v>
      </c>
      <c r="D1188" s="19" t="e">
        <f t="shared" si="235"/>
        <v>#REF!</v>
      </c>
      <c r="E1188" s="20" t="e">
        <f>IF(ISBLANK('Klanten gegevens'!#REF!),"",TRIM(PROPER('Klanten gegevens'!#REF!)))</f>
        <v>#REF!</v>
      </c>
      <c r="F1188" s="19" t="e">
        <f t="shared" si="236"/>
        <v>#REF!</v>
      </c>
      <c r="G1188" s="19" t="e">
        <f>IF(F1188="double ID",(MATCH(E1188,E1189:$E$3002,0)),"")</f>
        <v>#REF!</v>
      </c>
      <c r="H1188" s="19" t="b">
        <f t="shared" si="237"/>
        <v>0</v>
      </c>
      <c r="I1188" s="20" t="e">
        <f>IF(ISBLANK('Klanten gegevens'!#REF!),"",TRIM('Klanten gegevens'!#REF!))</f>
        <v>#REF!</v>
      </c>
      <c r="J1188" s="19" t="e">
        <f t="shared" si="238"/>
        <v>#REF!</v>
      </c>
      <c r="K1188" s="19" t="e">
        <f>IF(J1188="double email",(MATCH(I1188,I1189:$I$3002,0)),"")</f>
        <v>#REF!</v>
      </c>
      <c r="L1188" s="19" t="b">
        <f t="shared" si="239"/>
        <v>0</v>
      </c>
      <c r="M1188" s="20" t="e">
        <f>IF(ISBLANK('Klanten gegevens'!#REF!),"",TRIM('Klanten gegevens'!#REF!))</f>
        <v>#REF!</v>
      </c>
      <c r="N1188" s="19" t="e">
        <f t="shared" si="240"/>
        <v>#REF!</v>
      </c>
      <c r="Q1188" s="20" t="e">
        <f>IF(ISBLANK('Klanten gegevens'!#REF!),"",TRIM('Klanten gegevens'!#REF!))</f>
        <v>#REF!</v>
      </c>
      <c r="R1188" s="19" t="e">
        <f t="shared" si="241"/>
        <v>#REF!</v>
      </c>
      <c r="S1188" s="19" t="e">
        <f t="shared" si="242"/>
        <v>#REF!</v>
      </c>
      <c r="T1188" s="19" t="e">
        <f t="shared" si="243"/>
        <v>#REF!</v>
      </c>
      <c r="U1188" s="19" t="e">
        <f t="shared" si="244"/>
        <v>#REF!</v>
      </c>
      <c r="X1188" s="20" t="e">
        <f>IF(ISBLANK('Klanten gegevens'!#REF!),"",TRIM('Klanten gegevens'!#REF!))</f>
        <v>#REF!</v>
      </c>
      <c r="Y1188" s="19" t="e">
        <f t="shared" si="245"/>
        <v>#REF!</v>
      </c>
      <c r="Z1188" s="20" t="e">
        <f>IF(ISBLANK('Klanten gegevens'!#REF!),"",TRIM('Klanten gegevens'!#REF!))</f>
        <v>#REF!</v>
      </c>
      <c r="AA1188" s="19" t="e">
        <f t="shared" si="246"/>
        <v>#REF!</v>
      </c>
    </row>
    <row r="1189" spans="1:27" x14ac:dyDescent="0.2">
      <c r="A1189" s="19" t="str">
        <f>IF(ISBLANK('Klanten gegevens'!A1110),"",TRIM(PROPER('Klanten gegevens'!A1110)))</f>
        <v>Tom</v>
      </c>
      <c r="B1189" s="19" t="str">
        <f t="shared" si="234"/>
        <v/>
      </c>
      <c r="C1189" s="20" t="str">
        <f>IF(ISBLANK('Klanten gegevens'!B1110),"",TRIM(PROPER('Klanten gegevens'!B1110)))</f>
        <v>Heuijerjans</v>
      </c>
      <c r="D1189" s="19" t="str">
        <f t="shared" si="235"/>
        <v/>
      </c>
      <c r="E1189" s="20" t="str">
        <f>IF(ISBLANK('Klanten gegevens'!C1110),"",TRIM(PROPER('Klanten gegevens'!C1110)))</f>
        <v>726</v>
      </c>
      <c r="F1189" s="19" t="str">
        <f t="shared" si="236"/>
        <v/>
      </c>
      <c r="G1189" s="19" t="str">
        <f>IF(F1189="double ID",(MATCH(E1189,E1190:$E$3002,0)),"")</f>
        <v/>
      </c>
      <c r="H1189" s="19" t="b">
        <f t="shared" si="237"/>
        <v>0</v>
      </c>
      <c r="I1189" s="20" t="str">
        <f>IF(ISBLANK('Klanten gegevens'!D1110),"",TRIM('Klanten gegevens'!D1110))</f>
        <v>tomheuijerjans@gmail.com</v>
      </c>
      <c r="J1189" s="19" t="str">
        <f t="shared" si="238"/>
        <v/>
      </c>
      <c r="K1189" s="19" t="str">
        <f>IF(J1189="double email",(MATCH(I1189,I1190:$I$3002,0)),"")</f>
        <v/>
      </c>
      <c r="L1189" s="19" t="b">
        <f t="shared" si="239"/>
        <v>0</v>
      </c>
      <c r="M1189" s="20" t="str">
        <f>IF(ISBLANK('Klanten gegevens'!E1110),"",TRIM('Klanten gegevens'!E1110))</f>
        <v>ja</v>
      </c>
      <c r="N1189" s="19" t="str">
        <f t="shared" si="240"/>
        <v/>
      </c>
      <c r="Q1189" s="20" t="str">
        <f>IF(ISBLANK('Klanten gegevens'!R1110),"",TRIM('Klanten gegevens'!R1110))</f>
        <v/>
      </c>
      <c r="R1189" s="19" t="str">
        <f t="shared" si="241"/>
        <v/>
      </c>
      <c r="S1189" s="19" t="str">
        <f t="shared" si="242"/>
        <v/>
      </c>
      <c r="T1189" s="19" t="str">
        <f t="shared" si="243"/>
        <v/>
      </c>
      <c r="U1189" s="19" t="str">
        <f t="shared" si="244"/>
        <v/>
      </c>
      <c r="X1189" s="20" t="str">
        <f>IF(ISBLANK('Klanten gegevens'!S1110),"",TRIM('Klanten gegevens'!S1110))</f>
        <v/>
      </c>
      <c r="Y1189" s="19" t="str">
        <f t="shared" si="245"/>
        <v/>
      </c>
      <c r="Z1189" s="20" t="str">
        <f>IF(ISBLANK('Klanten gegevens'!T1110),"",TRIM('Klanten gegevens'!T1110))</f>
        <v/>
      </c>
      <c r="AA1189" s="19" t="str">
        <f t="shared" si="246"/>
        <v/>
      </c>
    </row>
    <row r="1190" spans="1:27" x14ac:dyDescent="0.2">
      <c r="A1190" s="19" t="e">
        <f>IF(ISBLANK('Klanten gegevens'!#REF!),"",TRIM(PROPER('Klanten gegevens'!#REF!)))</f>
        <v>#REF!</v>
      </c>
      <c r="B1190" s="19" t="e">
        <f t="shared" si="234"/>
        <v>#REF!</v>
      </c>
      <c r="C1190" s="20" t="e">
        <f>IF(ISBLANK('Klanten gegevens'!#REF!),"",TRIM(PROPER('Klanten gegevens'!#REF!)))</f>
        <v>#REF!</v>
      </c>
      <c r="D1190" s="19" t="e">
        <f t="shared" si="235"/>
        <v>#REF!</v>
      </c>
      <c r="E1190" s="20" t="e">
        <f>IF(ISBLANK('Klanten gegevens'!#REF!),"",TRIM(PROPER('Klanten gegevens'!#REF!)))</f>
        <v>#REF!</v>
      </c>
      <c r="F1190" s="19" t="e">
        <f t="shared" si="236"/>
        <v>#REF!</v>
      </c>
      <c r="G1190" s="19" t="e">
        <f>IF(F1190="double ID",(MATCH(E1190,E1191:$E$3002,0)),"")</f>
        <v>#REF!</v>
      </c>
      <c r="H1190" s="19" t="b">
        <f t="shared" si="237"/>
        <v>0</v>
      </c>
      <c r="I1190" s="20" t="e">
        <f>IF(ISBLANK('Klanten gegevens'!#REF!),"",TRIM('Klanten gegevens'!#REF!))</f>
        <v>#REF!</v>
      </c>
      <c r="J1190" s="19" t="e">
        <f t="shared" si="238"/>
        <v>#REF!</v>
      </c>
      <c r="K1190" s="19" t="e">
        <f>IF(J1190="double email",(MATCH(I1190,I1191:$I$3002,0)),"")</f>
        <v>#REF!</v>
      </c>
      <c r="L1190" s="19" t="b">
        <f t="shared" si="239"/>
        <v>0</v>
      </c>
      <c r="M1190" s="20" t="e">
        <f>IF(ISBLANK('Klanten gegevens'!#REF!),"",TRIM('Klanten gegevens'!#REF!))</f>
        <v>#REF!</v>
      </c>
      <c r="N1190" s="19" t="e">
        <f t="shared" si="240"/>
        <v>#REF!</v>
      </c>
      <c r="Q1190" s="20" t="e">
        <f>IF(ISBLANK('Klanten gegevens'!#REF!),"",TRIM('Klanten gegevens'!#REF!))</f>
        <v>#REF!</v>
      </c>
      <c r="R1190" s="19" t="e">
        <f t="shared" si="241"/>
        <v>#REF!</v>
      </c>
      <c r="S1190" s="19" t="e">
        <f t="shared" si="242"/>
        <v>#REF!</v>
      </c>
      <c r="T1190" s="19" t="e">
        <f t="shared" si="243"/>
        <v>#REF!</v>
      </c>
      <c r="U1190" s="19" t="e">
        <f t="shared" si="244"/>
        <v>#REF!</v>
      </c>
      <c r="X1190" s="20" t="e">
        <f>IF(ISBLANK('Klanten gegevens'!#REF!),"",TRIM('Klanten gegevens'!#REF!))</f>
        <v>#REF!</v>
      </c>
      <c r="Y1190" s="19" t="e">
        <f t="shared" si="245"/>
        <v>#REF!</v>
      </c>
      <c r="Z1190" s="20" t="e">
        <f>IF(ISBLANK('Klanten gegevens'!#REF!),"",TRIM('Klanten gegevens'!#REF!))</f>
        <v>#REF!</v>
      </c>
      <c r="AA1190" s="19" t="e">
        <f t="shared" si="246"/>
        <v>#REF!</v>
      </c>
    </row>
    <row r="1191" spans="1:27" x14ac:dyDescent="0.2">
      <c r="A1191" s="19" t="str">
        <f>IF(ISBLANK('Klanten gegevens'!A1111),"",TRIM(PROPER('Klanten gegevens'!A1111)))</f>
        <v>Tom</v>
      </c>
      <c r="B1191" s="19" t="str">
        <f t="shared" si="234"/>
        <v/>
      </c>
      <c r="C1191" s="20" t="str">
        <f>IF(ISBLANK('Klanten gegevens'!B1111),"",TRIM(PROPER('Klanten gegevens'!B1111)))</f>
        <v>Merlo</v>
      </c>
      <c r="D1191" s="19" t="str">
        <f t="shared" si="235"/>
        <v/>
      </c>
      <c r="E1191" s="20" t="str">
        <f>IF(ISBLANK('Klanten gegevens'!C1111),"",TRIM(PROPER('Klanten gegevens'!C1111)))</f>
        <v>1527</v>
      </c>
      <c r="F1191" s="19" t="str">
        <f t="shared" si="236"/>
        <v/>
      </c>
      <c r="G1191" s="19" t="str">
        <f>IF(F1191="double ID",(MATCH(E1191,E1192:$E$3002,0)),"")</f>
        <v/>
      </c>
      <c r="H1191" s="19" t="b">
        <f t="shared" si="237"/>
        <v>0</v>
      </c>
      <c r="I1191" s="20" t="str">
        <f>IF(ISBLANK('Klanten gegevens'!D1111),"",TRIM('Klanten gegevens'!D1111))</f>
        <v>tom_merlo@hotmail.com</v>
      </c>
      <c r="J1191" s="19" t="str">
        <f t="shared" si="238"/>
        <v/>
      </c>
      <c r="K1191" s="19" t="str">
        <f>IF(J1191="double email",(MATCH(I1191,I1192:$I$3002,0)),"")</f>
        <v/>
      </c>
      <c r="L1191" s="19" t="b">
        <f t="shared" si="239"/>
        <v>0</v>
      </c>
      <c r="M1191" s="20" t="str">
        <f>IF(ISBLANK('Klanten gegevens'!E1111),"",TRIM('Klanten gegevens'!E1111))</f>
        <v>ja</v>
      </c>
      <c r="N1191" s="19" t="str">
        <f t="shared" si="240"/>
        <v/>
      </c>
      <c r="Q1191" s="20" t="str">
        <f>IF(ISBLANK('Klanten gegevens'!R1111),"",TRIM('Klanten gegevens'!R1111))</f>
        <v/>
      </c>
      <c r="R1191" s="19" t="str">
        <f t="shared" si="241"/>
        <v/>
      </c>
      <c r="S1191" s="19" t="str">
        <f t="shared" si="242"/>
        <v/>
      </c>
      <c r="T1191" s="19" t="str">
        <f t="shared" si="243"/>
        <v/>
      </c>
      <c r="U1191" s="19" t="str">
        <f t="shared" si="244"/>
        <v/>
      </c>
      <c r="X1191" s="20" t="str">
        <f>IF(ISBLANK('Klanten gegevens'!S1111),"",TRIM('Klanten gegevens'!S1111))</f>
        <v/>
      </c>
      <c r="Y1191" s="19" t="str">
        <f t="shared" si="245"/>
        <v/>
      </c>
      <c r="Z1191" s="20" t="str">
        <f>IF(ISBLANK('Klanten gegevens'!T1111),"",TRIM('Klanten gegevens'!T1111))</f>
        <v/>
      </c>
      <c r="AA1191" s="19" t="str">
        <f t="shared" si="246"/>
        <v/>
      </c>
    </row>
    <row r="1192" spans="1:27" x14ac:dyDescent="0.2">
      <c r="A1192" s="19" t="str">
        <f>IF(ISBLANK('Klanten gegevens'!A1112),"",TRIM(PROPER('Klanten gegevens'!A1112)))</f>
        <v>Ton</v>
      </c>
      <c r="B1192" s="19" t="str">
        <f t="shared" si="234"/>
        <v/>
      </c>
      <c r="C1192" s="20" t="str">
        <f>IF(ISBLANK('Klanten gegevens'!B1112),"",TRIM(PROPER('Klanten gegevens'!B1112)))</f>
        <v>Berkvens</v>
      </c>
      <c r="D1192" s="19" t="str">
        <f t="shared" si="235"/>
        <v/>
      </c>
      <c r="E1192" s="20" t="str">
        <f>IF(ISBLANK('Klanten gegevens'!C1112),"",TRIM(PROPER('Klanten gegevens'!C1112)))</f>
        <v>18</v>
      </c>
      <c r="F1192" s="19" t="str">
        <f t="shared" si="236"/>
        <v/>
      </c>
      <c r="G1192" s="19" t="str">
        <f>IF(F1192="double ID",(MATCH(E1192,E1193:$E$3002,0)),"")</f>
        <v/>
      </c>
      <c r="H1192" s="19" t="b">
        <f t="shared" si="237"/>
        <v>0</v>
      </c>
      <c r="I1192" s="20" t="str">
        <f>IF(ISBLANK('Klanten gegevens'!D1112),"",TRIM('Klanten gegevens'!D1112))</f>
        <v>to.nb.2012@gmail.com</v>
      </c>
      <c r="J1192" s="19" t="str">
        <f t="shared" si="238"/>
        <v/>
      </c>
      <c r="K1192" s="19" t="str">
        <f>IF(J1192="double email",(MATCH(I1192,I1193:$I$3002,0)),"")</f>
        <v/>
      </c>
      <c r="L1192" s="19" t="b">
        <f t="shared" si="239"/>
        <v>0</v>
      </c>
      <c r="M1192" s="20" t="str">
        <f>IF(ISBLANK('Klanten gegevens'!E1112),"",TRIM('Klanten gegevens'!E1112))</f>
        <v>ja</v>
      </c>
      <c r="N1192" s="19" t="str">
        <f t="shared" si="240"/>
        <v/>
      </c>
      <c r="Q1192" s="20" t="str">
        <f>IF(ISBLANK('Klanten gegevens'!R1112),"",TRIM('Klanten gegevens'!R1112))</f>
        <v/>
      </c>
      <c r="R1192" s="19" t="str">
        <f t="shared" si="241"/>
        <v/>
      </c>
      <c r="S1192" s="19" t="str">
        <f t="shared" si="242"/>
        <v/>
      </c>
      <c r="T1192" s="19" t="str">
        <f t="shared" si="243"/>
        <v/>
      </c>
      <c r="U1192" s="19" t="str">
        <f t="shared" si="244"/>
        <v/>
      </c>
      <c r="X1192" s="20" t="str">
        <f>IF(ISBLANK('Klanten gegevens'!S1112),"",TRIM('Klanten gegevens'!S1112))</f>
        <v/>
      </c>
      <c r="Y1192" s="19" t="str">
        <f t="shared" si="245"/>
        <v/>
      </c>
      <c r="Z1192" s="20" t="str">
        <f>IF(ISBLANK('Klanten gegevens'!T1112),"",TRIM('Klanten gegevens'!T1112))</f>
        <v/>
      </c>
      <c r="AA1192" s="19" t="str">
        <f t="shared" si="246"/>
        <v/>
      </c>
    </row>
    <row r="1193" spans="1:27" x14ac:dyDescent="0.2">
      <c r="A1193" s="19" t="str">
        <f>IF(ISBLANK('Klanten gegevens'!A1113),"",TRIM(PROPER('Klanten gegevens'!A1113)))</f>
        <v>Tony</v>
      </c>
      <c r="B1193" s="19" t="str">
        <f t="shared" si="234"/>
        <v/>
      </c>
      <c r="C1193" s="20" t="str">
        <f>IF(ISBLANK('Klanten gegevens'!B1113),"",TRIM(PROPER('Klanten gegevens'!B1113)))</f>
        <v>Suseo</v>
      </c>
      <c r="D1193" s="19" t="str">
        <f t="shared" si="235"/>
        <v/>
      </c>
      <c r="E1193" s="20" t="str">
        <f>IF(ISBLANK('Klanten gegevens'!C1113),"",TRIM(PROPER('Klanten gegevens'!C1113)))</f>
        <v>1528</v>
      </c>
      <c r="F1193" s="19" t="str">
        <f t="shared" si="236"/>
        <v/>
      </c>
      <c r="G1193" s="19" t="str">
        <f>IF(F1193="double ID",(MATCH(E1193,E1194:$E$3002,0)),"")</f>
        <v/>
      </c>
      <c r="H1193" s="19" t="b">
        <f t="shared" si="237"/>
        <v>0</v>
      </c>
      <c r="I1193" s="20" t="str">
        <f>IF(ISBLANK('Klanten gegevens'!D1113),"",TRIM('Klanten gegevens'!D1113))</f>
        <v>tonysuseo1000@gmail.com</v>
      </c>
      <c r="J1193" s="19" t="str">
        <f t="shared" si="238"/>
        <v/>
      </c>
      <c r="K1193" s="19" t="str">
        <f>IF(J1193="double email",(MATCH(I1193,I1194:$I$3002,0)),"")</f>
        <v/>
      </c>
      <c r="L1193" s="19" t="b">
        <f t="shared" si="239"/>
        <v>0</v>
      </c>
      <c r="M1193" s="20" t="str">
        <f>IF(ISBLANK('Klanten gegevens'!E1113),"",TRIM('Klanten gegevens'!E1113))</f>
        <v>ja</v>
      </c>
      <c r="N1193" s="19" t="str">
        <f t="shared" si="240"/>
        <v/>
      </c>
      <c r="Q1193" s="20" t="str">
        <f>IF(ISBLANK('Klanten gegevens'!R1113),"",TRIM('Klanten gegevens'!R1113))</f>
        <v/>
      </c>
      <c r="R1193" s="19" t="str">
        <f t="shared" si="241"/>
        <v/>
      </c>
      <c r="S1193" s="19" t="str">
        <f t="shared" si="242"/>
        <v/>
      </c>
      <c r="T1193" s="19" t="str">
        <f t="shared" si="243"/>
        <v/>
      </c>
      <c r="U1193" s="19" t="str">
        <f t="shared" si="244"/>
        <v/>
      </c>
      <c r="X1193" s="20" t="str">
        <f>IF(ISBLANK('Klanten gegevens'!S1113),"",TRIM('Klanten gegevens'!S1113))</f>
        <v/>
      </c>
      <c r="Y1193" s="19" t="str">
        <f t="shared" si="245"/>
        <v/>
      </c>
      <c r="Z1193" s="20" t="str">
        <f>IF(ISBLANK('Klanten gegevens'!T1113),"",TRIM('Klanten gegevens'!T1113))</f>
        <v/>
      </c>
      <c r="AA1193" s="19" t="str">
        <f t="shared" si="246"/>
        <v/>
      </c>
    </row>
    <row r="1194" spans="1:27" x14ac:dyDescent="0.2">
      <c r="A1194" s="19" t="str">
        <f>IF(ISBLANK('Klanten gegevens'!A1114),"",TRIM(PROPER('Klanten gegevens'!A1114)))</f>
        <v>Trudeke</v>
      </c>
      <c r="B1194" s="19" t="str">
        <f t="shared" si="234"/>
        <v/>
      </c>
      <c r="C1194" s="20" t="str">
        <f>IF(ISBLANK('Klanten gegevens'!B1114),"",TRIM(PROPER('Klanten gegevens'!B1114)))</f>
        <v>Moller</v>
      </c>
      <c r="D1194" s="19" t="str">
        <f t="shared" si="235"/>
        <v/>
      </c>
      <c r="E1194" s="20" t="str">
        <f>IF(ISBLANK('Klanten gegevens'!C1114),"",TRIM(PROPER('Klanten gegevens'!C1114)))</f>
        <v>1529</v>
      </c>
      <c r="F1194" s="19" t="str">
        <f t="shared" si="236"/>
        <v/>
      </c>
      <c r="G1194" s="19" t="str">
        <f>IF(F1194="double ID",(MATCH(E1194,E1195:$E$3002,0)),"")</f>
        <v/>
      </c>
      <c r="H1194" s="19" t="b">
        <f t="shared" si="237"/>
        <v>0</v>
      </c>
      <c r="I1194" s="20" t="str">
        <f>IF(ISBLANK('Klanten gegevens'!D1114),"",TRIM('Klanten gegevens'!D1114))</f>
        <v>gmoller@xs4all.nl</v>
      </c>
      <c r="J1194" s="19" t="str">
        <f t="shared" si="238"/>
        <v/>
      </c>
      <c r="K1194" s="19" t="str">
        <f>IF(J1194="double email",(MATCH(I1194,I1195:$I$3002,0)),"")</f>
        <v/>
      </c>
      <c r="L1194" s="19" t="b">
        <f t="shared" si="239"/>
        <v>0</v>
      </c>
      <c r="M1194" s="20" t="str">
        <f>IF(ISBLANK('Klanten gegevens'!E1114),"",TRIM('Klanten gegevens'!E1114))</f>
        <v>ja</v>
      </c>
      <c r="N1194" s="19" t="str">
        <f t="shared" si="240"/>
        <v/>
      </c>
      <c r="Q1194" s="20" t="str">
        <f>IF(ISBLANK('Klanten gegevens'!R1114),"",TRIM('Klanten gegevens'!R1114))</f>
        <v/>
      </c>
      <c r="R1194" s="19" t="str">
        <f t="shared" si="241"/>
        <v/>
      </c>
      <c r="S1194" s="19" t="str">
        <f t="shared" si="242"/>
        <v/>
      </c>
      <c r="T1194" s="19" t="str">
        <f t="shared" si="243"/>
        <v/>
      </c>
      <c r="U1194" s="19" t="str">
        <f t="shared" si="244"/>
        <v/>
      </c>
      <c r="X1194" s="20" t="str">
        <f>IF(ISBLANK('Klanten gegevens'!S1114),"",TRIM('Klanten gegevens'!S1114))</f>
        <v/>
      </c>
      <c r="Y1194" s="19" t="str">
        <f t="shared" si="245"/>
        <v/>
      </c>
      <c r="Z1194" s="20" t="str">
        <f>IF(ISBLANK('Klanten gegevens'!T1114),"",TRIM('Klanten gegevens'!T1114))</f>
        <v/>
      </c>
      <c r="AA1194" s="19" t="str">
        <f t="shared" si="246"/>
        <v/>
      </c>
    </row>
    <row r="1195" spans="1:27" x14ac:dyDescent="0.2">
      <c r="A1195" s="19" t="str">
        <f>IF(ISBLANK('Klanten gegevens'!A1115),"",TRIM(PROPER('Klanten gegevens'!A1115)))</f>
        <v>Trudy</v>
      </c>
      <c r="B1195" s="19" t="str">
        <f t="shared" si="234"/>
        <v/>
      </c>
      <c r="C1195" s="20" t="str">
        <f>IF(ISBLANK('Klanten gegevens'!B1115),"",TRIM(PROPER('Klanten gegevens'!B1115)))</f>
        <v>Rohn</v>
      </c>
      <c r="D1195" s="19" t="str">
        <f t="shared" si="235"/>
        <v/>
      </c>
      <c r="E1195" s="20" t="str">
        <f>IF(ISBLANK('Klanten gegevens'!C1115),"",TRIM(PROPER('Klanten gegevens'!C1115)))</f>
        <v>172</v>
      </c>
      <c r="F1195" s="19" t="str">
        <f t="shared" si="236"/>
        <v/>
      </c>
      <c r="G1195" s="19" t="str">
        <f>IF(F1195="double ID",(MATCH(E1195,E1196:$E$3002,0)),"")</f>
        <v/>
      </c>
      <c r="H1195" s="19" t="b">
        <f t="shared" si="237"/>
        <v>0</v>
      </c>
      <c r="I1195" s="20" t="str">
        <f>IF(ISBLANK('Klanten gegevens'!D1115),"",TRIM('Klanten gegevens'!D1115))</f>
        <v>trudyrohn@hotmail.com</v>
      </c>
      <c r="J1195" s="19" t="str">
        <f t="shared" si="238"/>
        <v/>
      </c>
      <c r="K1195" s="19" t="str">
        <f>IF(J1195="double email",(MATCH(I1195,I1196:$I$3002,0)),"")</f>
        <v/>
      </c>
      <c r="L1195" s="19" t="b">
        <f t="shared" si="239"/>
        <v>0</v>
      </c>
      <c r="M1195" s="20" t="str">
        <f>IF(ISBLANK('Klanten gegevens'!E1115),"",TRIM('Klanten gegevens'!E1115))</f>
        <v>ja</v>
      </c>
      <c r="N1195" s="19" t="str">
        <f t="shared" si="240"/>
        <v/>
      </c>
      <c r="Q1195" s="20" t="str">
        <f>IF(ISBLANK('Klanten gegevens'!R1115),"",TRIM('Klanten gegevens'!R1115))</f>
        <v/>
      </c>
      <c r="R1195" s="19" t="str">
        <f t="shared" si="241"/>
        <v/>
      </c>
      <c r="S1195" s="19" t="str">
        <f t="shared" si="242"/>
        <v/>
      </c>
      <c r="T1195" s="19" t="str">
        <f t="shared" si="243"/>
        <v/>
      </c>
      <c r="U1195" s="19" t="str">
        <f t="shared" si="244"/>
        <v/>
      </c>
      <c r="X1195" s="20" t="str">
        <f>IF(ISBLANK('Klanten gegevens'!S1115),"",TRIM('Klanten gegevens'!S1115))</f>
        <v/>
      </c>
      <c r="Y1195" s="19" t="str">
        <f t="shared" si="245"/>
        <v/>
      </c>
      <c r="Z1195" s="20" t="str">
        <f>IF(ISBLANK('Klanten gegevens'!T1115),"",TRIM('Klanten gegevens'!T1115))</f>
        <v/>
      </c>
      <c r="AA1195" s="19" t="str">
        <f t="shared" si="246"/>
        <v/>
      </c>
    </row>
    <row r="1196" spans="1:27" x14ac:dyDescent="0.2">
      <c r="A1196" s="19" t="str">
        <f>IF(ISBLANK('Klanten gegevens'!A1116),"",TRIM(PROPER('Klanten gegevens'!A1116)))</f>
        <v>Ulrike</v>
      </c>
      <c r="B1196" s="19" t="str">
        <f t="shared" si="234"/>
        <v/>
      </c>
      <c r="C1196" s="20" t="str">
        <f>IF(ISBLANK('Klanten gegevens'!B1116),"",TRIM(PROPER('Klanten gegevens'!B1116)))</f>
        <v>Quast</v>
      </c>
      <c r="D1196" s="19" t="str">
        <f t="shared" si="235"/>
        <v/>
      </c>
      <c r="E1196" s="20" t="str">
        <f>IF(ISBLANK('Klanten gegevens'!C1116),"",TRIM(PROPER('Klanten gegevens'!C1116)))</f>
        <v>1530</v>
      </c>
      <c r="F1196" s="19" t="str">
        <f t="shared" si="236"/>
        <v/>
      </c>
      <c r="G1196" s="19" t="str">
        <f>IF(F1196="double ID",(MATCH(E1196,E1197:$E$3002,0)),"")</f>
        <v/>
      </c>
      <c r="H1196" s="19" t="b">
        <f t="shared" si="237"/>
        <v>0</v>
      </c>
      <c r="I1196" s="20" t="str">
        <f>IF(ISBLANK('Klanten gegevens'!D1116),"",TRIM('Klanten gegevens'!D1116))</f>
        <v>quast.ulrike@gmail.com</v>
      </c>
      <c r="J1196" s="19" t="str">
        <f t="shared" si="238"/>
        <v/>
      </c>
      <c r="K1196" s="19" t="str">
        <f>IF(J1196="double email",(MATCH(I1196,I1197:$I$3002,0)),"")</f>
        <v/>
      </c>
      <c r="L1196" s="19" t="b">
        <f t="shared" si="239"/>
        <v>0</v>
      </c>
      <c r="M1196" s="20" t="str">
        <f>IF(ISBLANK('Klanten gegevens'!E1116),"",TRIM('Klanten gegevens'!E1116))</f>
        <v>ja</v>
      </c>
      <c r="N1196" s="19" t="str">
        <f t="shared" si="240"/>
        <v/>
      </c>
      <c r="Q1196" s="20" t="str">
        <f>IF(ISBLANK('Klanten gegevens'!R1116),"",TRIM('Klanten gegevens'!R1116))</f>
        <v/>
      </c>
      <c r="R1196" s="19" t="str">
        <f t="shared" si="241"/>
        <v/>
      </c>
      <c r="S1196" s="19" t="str">
        <f t="shared" si="242"/>
        <v/>
      </c>
      <c r="T1196" s="19" t="str">
        <f t="shared" si="243"/>
        <v/>
      </c>
      <c r="U1196" s="19" t="str">
        <f t="shared" si="244"/>
        <v/>
      </c>
      <c r="X1196" s="20" t="str">
        <f>IF(ISBLANK('Klanten gegevens'!S1116),"",TRIM('Klanten gegevens'!S1116))</f>
        <v/>
      </c>
      <c r="Y1196" s="19" t="str">
        <f t="shared" si="245"/>
        <v/>
      </c>
      <c r="Z1196" s="20" t="str">
        <f>IF(ISBLANK('Klanten gegevens'!T1116),"",TRIM('Klanten gegevens'!T1116))</f>
        <v/>
      </c>
      <c r="AA1196" s="19" t="str">
        <f t="shared" si="246"/>
        <v/>
      </c>
    </row>
    <row r="1197" spans="1:27" x14ac:dyDescent="0.2">
      <c r="A1197" s="19" t="str">
        <f>IF(ISBLANK('Klanten gegevens'!A1117),"",TRIM(PROPER('Klanten gegevens'!A1117)))</f>
        <v>Ulrike</v>
      </c>
      <c r="B1197" s="19" t="str">
        <f t="shared" si="234"/>
        <v/>
      </c>
      <c r="C1197" s="20" t="str">
        <f>IF(ISBLANK('Klanten gegevens'!B1117),"",TRIM(PROPER('Klanten gegevens'!B1117)))</f>
        <v>Schuck</v>
      </c>
      <c r="D1197" s="19" t="str">
        <f t="shared" si="235"/>
        <v/>
      </c>
      <c r="E1197" s="20" t="str">
        <f>IF(ISBLANK('Klanten gegevens'!C1117),"",TRIM(PROPER('Klanten gegevens'!C1117)))</f>
        <v>1531</v>
      </c>
      <c r="F1197" s="19" t="str">
        <f t="shared" si="236"/>
        <v/>
      </c>
      <c r="G1197" s="19" t="str">
        <f>IF(F1197="double ID",(MATCH(E1197,E1198:$E$3002,0)),"")</f>
        <v/>
      </c>
      <c r="H1197" s="19" t="b">
        <f t="shared" si="237"/>
        <v>0</v>
      </c>
      <c r="I1197" s="20" t="str">
        <f>IF(ISBLANK('Klanten gegevens'!D1117),"",TRIM('Klanten gegevens'!D1117))</f>
        <v>schuckulrike@gmail.com</v>
      </c>
      <c r="J1197" s="19" t="str">
        <f t="shared" si="238"/>
        <v/>
      </c>
      <c r="K1197" s="19" t="str">
        <f>IF(J1197="double email",(MATCH(I1197,I1198:$I$3002,0)),"")</f>
        <v/>
      </c>
      <c r="L1197" s="19" t="b">
        <f t="shared" si="239"/>
        <v>0</v>
      </c>
      <c r="M1197" s="20" t="str">
        <f>IF(ISBLANK('Klanten gegevens'!E1117),"",TRIM('Klanten gegevens'!E1117))</f>
        <v>ja</v>
      </c>
      <c r="N1197" s="19" t="str">
        <f t="shared" si="240"/>
        <v/>
      </c>
      <c r="Q1197" s="20" t="str">
        <f>IF(ISBLANK('Klanten gegevens'!R1117),"",TRIM('Klanten gegevens'!R1117))</f>
        <v/>
      </c>
      <c r="R1197" s="19" t="str">
        <f t="shared" si="241"/>
        <v/>
      </c>
      <c r="S1197" s="19" t="str">
        <f t="shared" si="242"/>
        <v/>
      </c>
      <c r="T1197" s="19" t="str">
        <f t="shared" si="243"/>
        <v/>
      </c>
      <c r="U1197" s="19" t="str">
        <f t="shared" si="244"/>
        <v/>
      </c>
      <c r="X1197" s="20" t="str">
        <f>IF(ISBLANK('Klanten gegevens'!S1117),"",TRIM('Klanten gegevens'!S1117))</f>
        <v/>
      </c>
      <c r="Y1197" s="19" t="str">
        <f t="shared" si="245"/>
        <v/>
      </c>
      <c r="Z1197" s="20" t="str">
        <f>IF(ISBLANK('Klanten gegevens'!T1117),"",TRIM('Klanten gegevens'!T1117))</f>
        <v/>
      </c>
      <c r="AA1197" s="19" t="str">
        <f t="shared" si="246"/>
        <v/>
      </c>
    </row>
    <row r="1198" spans="1:27" x14ac:dyDescent="0.2">
      <c r="A1198" s="19" t="str">
        <f>IF(ISBLANK('Klanten gegevens'!A1118),"",TRIM(PROPER('Klanten gegevens'!A1118)))</f>
        <v>Uschi</v>
      </c>
      <c r="B1198" s="19" t="str">
        <f t="shared" si="234"/>
        <v/>
      </c>
      <c r="C1198" s="20" t="str">
        <f>IF(ISBLANK('Klanten gegevens'!B1118),"",TRIM(PROPER('Klanten gegevens'!B1118)))</f>
        <v>Prick</v>
      </c>
      <c r="D1198" s="19" t="str">
        <f t="shared" si="235"/>
        <v/>
      </c>
      <c r="E1198" s="20" t="str">
        <f>IF(ISBLANK('Klanten gegevens'!C1118),"",TRIM(PROPER('Klanten gegevens'!C1118)))</f>
        <v>1532</v>
      </c>
      <c r="F1198" s="19" t="str">
        <f t="shared" si="236"/>
        <v/>
      </c>
      <c r="G1198" s="19" t="str">
        <f>IF(F1198="double ID",(MATCH(E1198,E1199:$E$3002,0)),"")</f>
        <v/>
      </c>
      <c r="H1198" s="19" t="b">
        <f t="shared" si="237"/>
        <v>0</v>
      </c>
      <c r="I1198" s="20" t="str">
        <f>IF(ISBLANK('Klanten gegevens'!D1118),"",TRIM('Klanten gegevens'!D1118))</f>
        <v>uschiwehrens@hotmail.com</v>
      </c>
      <c r="J1198" s="19" t="str">
        <f t="shared" si="238"/>
        <v/>
      </c>
      <c r="K1198" s="19" t="str">
        <f>IF(J1198="double email",(MATCH(I1198,I1199:$I$3002,0)),"")</f>
        <v/>
      </c>
      <c r="L1198" s="19" t="b">
        <f t="shared" si="239"/>
        <v>0</v>
      </c>
      <c r="M1198" s="20" t="str">
        <f>IF(ISBLANK('Klanten gegevens'!E1118),"",TRIM('Klanten gegevens'!E1118))</f>
        <v>ja</v>
      </c>
      <c r="N1198" s="19" t="str">
        <f t="shared" si="240"/>
        <v/>
      </c>
      <c r="Q1198" s="20" t="str">
        <f>IF(ISBLANK('Klanten gegevens'!R1118),"",TRIM('Klanten gegevens'!R1118))</f>
        <v/>
      </c>
      <c r="R1198" s="19" t="str">
        <f t="shared" si="241"/>
        <v/>
      </c>
      <c r="S1198" s="19" t="str">
        <f t="shared" si="242"/>
        <v/>
      </c>
      <c r="T1198" s="19" t="str">
        <f t="shared" si="243"/>
        <v/>
      </c>
      <c r="U1198" s="19" t="str">
        <f t="shared" si="244"/>
        <v/>
      </c>
      <c r="X1198" s="20" t="str">
        <f>IF(ISBLANK('Klanten gegevens'!S1118),"",TRIM('Klanten gegevens'!S1118))</f>
        <v/>
      </c>
      <c r="Y1198" s="19" t="str">
        <f t="shared" si="245"/>
        <v/>
      </c>
      <c r="Z1198" s="20" t="str">
        <f>IF(ISBLANK('Klanten gegevens'!T1118),"",TRIM('Klanten gegevens'!T1118))</f>
        <v/>
      </c>
      <c r="AA1198" s="19" t="str">
        <f t="shared" si="246"/>
        <v/>
      </c>
    </row>
    <row r="1199" spans="1:27" x14ac:dyDescent="0.2">
      <c r="A1199" s="19" t="str">
        <f>IF(ISBLANK('Klanten gegevens'!A1119),"",TRIM(PROPER('Klanten gegevens'!A1119)))</f>
        <v>Ute</v>
      </c>
      <c r="B1199" s="19" t="str">
        <f t="shared" si="234"/>
        <v/>
      </c>
      <c r="C1199" s="20" t="str">
        <f>IF(ISBLANK('Klanten gegevens'!B1119),"",TRIM(PROPER('Klanten gegevens'!B1119)))</f>
        <v>Bahr</v>
      </c>
      <c r="D1199" s="19" t="str">
        <f t="shared" si="235"/>
        <v/>
      </c>
      <c r="E1199" s="20" t="str">
        <f>IF(ISBLANK('Klanten gegevens'!C1119),"",TRIM(PROPER('Klanten gegevens'!C1119)))</f>
        <v>313</v>
      </c>
      <c r="F1199" s="19" t="str">
        <f t="shared" si="236"/>
        <v/>
      </c>
      <c r="G1199" s="19" t="str">
        <f>IF(F1199="double ID",(MATCH(E1199,E1200:$E$3002,0)),"")</f>
        <v/>
      </c>
      <c r="H1199" s="19" t="b">
        <f t="shared" si="237"/>
        <v>0</v>
      </c>
      <c r="I1199" s="20" t="str">
        <f>IF(ISBLANK('Klanten gegevens'!D1119),"",TRIM('Klanten gegevens'!D1119))</f>
        <v/>
      </c>
      <c r="J1199" s="19" t="str">
        <f t="shared" si="238"/>
        <v>missing email</v>
      </c>
      <c r="K1199" s="19" t="str">
        <f>IF(J1199="double email",(MATCH(I1199,I1200:$I$3002,0)),"")</f>
        <v/>
      </c>
      <c r="L1199" s="19" t="b">
        <f t="shared" si="239"/>
        <v>0</v>
      </c>
      <c r="M1199" s="20" t="str">
        <f>IF(ISBLANK('Klanten gegevens'!E1119),"",TRIM('Klanten gegevens'!E1119))</f>
        <v>ja</v>
      </c>
      <c r="N1199" s="19" t="str">
        <f t="shared" si="240"/>
        <v/>
      </c>
      <c r="Q1199" s="20" t="str">
        <f>IF(ISBLANK('Klanten gegevens'!R1119),"",TRIM('Klanten gegevens'!R1119))</f>
        <v/>
      </c>
      <c r="R1199" s="19" t="str">
        <f t="shared" si="241"/>
        <v/>
      </c>
      <c r="S1199" s="19" t="str">
        <f t="shared" si="242"/>
        <v/>
      </c>
      <c r="T1199" s="19" t="str">
        <f t="shared" si="243"/>
        <v/>
      </c>
      <c r="U1199" s="19" t="str">
        <f t="shared" si="244"/>
        <v/>
      </c>
      <c r="X1199" s="20" t="str">
        <f>IF(ISBLANK('Klanten gegevens'!S1119),"",TRIM('Klanten gegevens'!S1119))</f>
        <v/>
      </c>
      <c r="Y1199" s="19" t="str">
        <f t="shared" si="245"/>
        <v/>
      </c>
      <c r="Z1199" s="20" t="str">
        <f>IF(ISBLANK('Klanten gegevens'!T1119),"",TRIM('Klanten gegevens'!T1119))</f>
        <v/>
      </c>
      <c r="AA1199" s="19" t="str">
        <f t="shared" si="246"/>
        <v/>
      </c>
    </row>
    <row r="1200" spans="1:27" x14ac:dyDescent="0.2">
      <c r="A1200" s="19" t="str">
        <f>IF(ISBLANK('Klanten gegevens'!A1120),"",TRIM(PROPER('Klanten gegevens'!A1120)))</f>
        <v>Valerie</v>
      </c>
      <c r="B1200" s="19" t="str">
        <f t="shared" si="234"/>
        <v/>
      </c>
      <c r="C1200" s="20" t="str">
        <f>IF(ISBLANK('Klanten gegevens'!B1120),"",TRIM(PROPER('Klanten gegevens'!B1120)))</f>
        <v>Gielen</v>
      </c>
      <c r="D1200" s="19" t="str">
        <f t="shared" si="235"/>
        <v/>
      </c>
      <c r="E1200" s="20" t="str">
        <f>IF(ISBLANK('Klanten gegevens'!C1120),"",TRIM(PROPER('Klanten gegevens'!C1120)))</f>
        <v>631</v>
      </c>
      <c r="F1200" s="19" t="str">
        <f t="shared" si="236"/>
        <v/>
      </c>
      <c r="G1200" s="19" t="str">
        <f>IF(F1200="double ID",(MATCH(E1200,E1201:$E$3002,0)),"")</f>
        <v/>
      </c>
      <c r="H1200" s="19" t="b">
        <f t="shared" si="237"/>
        <v>0</v>
      </c>
      <c r="I1200" s="20" t="str">
        <f>IF(ISBLANK('Klanten gegevens'!D1120),"",TRIM('Klanten gegevens'!D1120))</f>
        <v>valerie.gielen@dap-argus.be</v>
      </c>
      <c r="J1200" s="19" t="str">
        <f t="shared" si="238"/>
        <v/>
      </c>
      <c r="K1200" s="19" t="str">
        <f>IF(J1200="double email",(MATCH(I1200,I1201:$I$3002,0)),"")</f>
        <v/>
      </c>
      <c r="L1200" s="19" t="b">
        <f t="shared" si="239"/>
        <v>0</v>
      </c>
      <c r="M1200" s="20" t="str">
        <f>IF(ISBLANK('Klanten gegevens'!E1120),"",TRIM('Klanten gegevens'!E1120))</f>
        <v>ja</v>
      </c>
      <c r="N1200" s="19" t="str">
        <f t="shared" si="240"/>
        <v/>
      </c>
      <c r="Q1200" s="20" t="str">
        <f>IF(ISBLANK('Klanten gegevens'!R1120),"",TRIM('Klanten gegevens'!R1120))</f>
        <v/>
      </c>
      <c r="R1200" s="19" t="str">
        <f t="shared" si="241"/>
        <v/>
      </c>
      <c r="S1200" s="19" t="str">
        <f t="shared" si="242"/>
        <v/>
      </c>
      <c r="T1200" s="19" t="str">
        <f t="shared" si="243"/>
        <v/>
      </c>
      <c r="U1200" s="19" t="str">
        <f t="shared" si="244"/>
        <v/>
      </c>
      <c r="X1200" s="20" t="str">
        <f>IF(ISBLANK('Klanten gegevens'!S1120),"",TRIM('Klanten gegevens'!S1120))</f>
        <v/>
      </c>
      <c r="Y1200" s="19" t="str">
        <f t="shared" si="245"/>
        <v/>
      </c>
      <c r="Z1200" s="20" t="str">
        <f>IF(ISBLANK('Klanten gegevens'!T1120),"",TRIM('Klanten gegevens'!T1120))</f>
        <v/>
      </c>
      <c r="AA1200" s="19" t="str">
        <f t="shared" si="246"/>
        <v/>
      </c>
    </row>
    <row r="1201" spans="1:27" x14ac:dyDescent="0.2">
      <c r="A1201" s="19" t="str">
        <f>IF(ISBLANK('Klanten gegevens'!A1121),"",TRIM(PROPER('Klanten gegevens'!A1121)))</f>
        <v>Valerie</v>
      </c>
      <c r="B1201" s="19" t="str">
        <f t="shared" si="234"/>
        <v/>
      </c>
      <c r="C1201" s="20" t="str">
        <f>IF(ISBLANK('Klanten gegevens'!B1121),"",TRIM(PROPER('Klanten gegevens'!B1121)))</f>
        <v>Lamere</v>
      </c>
      <c r="D1201" s="19" t="str">
        <f t="shared" si="235"/>
        <v/>
      </c>
      <c r="E1201" s="20" t="str">
        <f>IF(ISBLANK('Klanten gegevens'!C1121),"",TRIM(PROPER('Klanten gegevens'!C1121)))</f>
        <v>1533</v>
      </c>
      <c r="F1201" s="19" t="str">
        <f t="shared" si="236"/>
        <v/>
      </c>
      <c r="G1201" s="19" t="str">
        <f>IF(F1201="double ID",(MATCH(E1201,E1202:$E$3002,0)),"")</f>
        <v/>
      </c>
      <c r="H1201" s="19" t="b">
        <f t="shared" si="237"/>
        <v>0</v>
      </c>
      <c r="I1201" s="20" t="str">
        <f>IF(ISBLANK('Klanten gegevens'!D1121),"",TRIM('Klanten gegevens'!D1121))</f>
        <v>valerie.lamere@gmail.com</v>
      </c>
      <c r="J1201" s="19" t="str">
        <f t="shared" si="238"/>
        <v/>
      </c>
      <c r="K1201" s="19" t="str">
        <f>IF(J1201="double email",(MATCH(I1201,I1202:$I$3002,0)),"")</f>
        <v/>
      </c>
      <c r="L1201" s="19" t="b">
        <f t="shared" si="239"/>
        <v>0</v>
      </c>
      <c r="M1201" s="20" t="str">
        <f>IF(ISBLANK('Klanten gegevens'!E1121),"",TRIM('Klanten gegevens'!E1121))</f>
        <v>ja</v>
      </c>
      <c r="N1201" s="19" t="str">
        <f t="shared" si="240"/>
        <v/>
      </c>
      <c r="Q1201" s="20" t="str">
        <f>IF(ISBLANK('Klanten gegevens'!R1121),"",TRIM('Klanten gegevens'!R1121))</f>
        <v/>
      </c>
      <c r="R1201" s="19" t="str">
        <f t="shared" si="241"/>
        <v/>
      </c>
      <c r="S1201" s="19" t="str">
        <f t="shared" si="242"/>
        <v/>
      </c>
      <c r="T1201" s="19" t="str">
        <f t="shared" si="243"/>
        <v/>
      </c>
      <c r="U1201" s="19" t="str">
        <f t="shared" si="244"/>
        <v/>
      </c>
      <c r="X1201" s="20" t="str">
        <f>IF(ISBLANK('Klanten gegevens'!S1121),"",TRIM('Klanten gegevens'!S1121))</f>
        <v/>
      </c>
      <c r="Y1201" s="19" t="str">
        <f t="shared" si="245"/>
        <v/>
      </c>
      <c r="Z1201" s="20" t="str">
        <f>IF(ISBLANK('Klanten gegevens'!T1121),"",TRIM('Klanten gegevens'!T1121))</f>
        <v/>
      </c>
      <c r="AA1201" s="19" t="str">
        <f t="shared" si="246"/>
        <v/>
      </c>
    </row>
    <row r="1202" spans="1:27" x14ac:dyDescent="0.2">
      <c r="A1202" s="19" t="str">
        <f>IF(ISBLANK('Klanten gegevens'!A1122),"",TRIM(PROPER('Klanten gegevens'!A1122)))</f>
        <v>Valerio</v>
      </c>
      <c r="B1202" s="19" t="str">
        <f t="shared" si="234"/>
        <v/>
      </c>
      <c r="C1202" s="20" t="str">
        <f>IF(ISBLANK('Klanten gegevens'!B1122),"",TRIM(PROPER('Klanten gegevens'!B1122)))</f>
        <v>Theunisz</v>
      </c>
      <c r="D1202" s="19" t="str">
        <f t="shared" si="235"/>
        <v/>
      </c>
      <c r="E1202" s="20" t="str">
        <f>IF(ISBLANK('Klanten gegevens'!C1122),"",TRIM(PROPER('Klanten gegevens'!C1122)))</f>
        <v>1534</v>
      </c>
      <c r="F1202" s="19" t="str">
        <f t="shared" si="236"/>
        <v/>
      </c>
      <c r="G1202" s="19" t="str">
        <f>IF(F1202="double ID",(MATCH(E1202,E1203:$E$3002,0)),"")</f>
        <v/>
      </c>
      <c r="H1202" s="19" t="b">
        <f t="shared" si="237"/>
        <v>0</v>
      </c>
      <c r="I1202" s="20" t="str">
        <f>IF(ISBLANK('Klanten gegevens'!D1122),"",TRIM('Klanten gegevens'!D1122))</f>
        <v>valeriotheunisz@live.be</v>
      </c>
      <c r="J1202" s="19" t="str">
        <f t="shared" si="238"/>
        <v/>
      </c>
      <c r="K1202" s="19" t="str">
        <f>IF(J1202="double email",(MATCH(I1202,I1203:$I$3002,0)),"")</f>
        <v/>
      </c>
      <c r="L1202" s="19" t="b">
        <f t="shared" si="239"/>
        <v>0</v>
      </c>
      <c r="M1202" s="20" t="str">
        <f>IF(ISBLANK('Klanten gegevens'!E1122),"",TRIM('Klanten gegevens'!E1122))</f>
        <v>ja</v>
      </c>
      <c r="N1202" s="19" t="str">
        <f t="shared" si="240"/>
        <v/>
      </c>
      <c r="Q1202" s="20" t="str">
        <f>IF(ISBLANK('Klanten gegevens'!R1122),"",TRIM('Klanten gegevens'!R1122))</f>
        <v/>
      </c>
      <c r="R1202" s="19" t="str">
        <f t="shared" si="241"/>
        <v/>
      </c>
      <c r="S1202" s="19" t="str">
        <f t="shared" si="242"/>
        <v/>
      </c>
      <c r="T1202" s="19" t="str">
        <f t="shared" si="243"/>
        <v/>
      </c>
      <c r="U1202" s="19" t="str">
        <f t="shared" si="244"/>
        <v/>
      </c>
      <c r="X1202" s="20" t="str">
        <f>IF(ISBLANK('Klanten gegevens'!S1122),"",TRIM('Klanten gegevens'!S1122))</f>
        <v/>
      </c>
      <c r="Y1202" s="19" t="str">
        <f t="shared" si="245"/>
        <v/>
      </c>
      <c r="Z1202" s="20" t="str">
        <f>IF(ISBLANK('Klanten gegevens'!T1122),"",TRIM('Klanten gegevens'!T1122))</f>
        <v/>
      </c>
      <c r="AA1202" s="19" t="str">
        <f t="shared" si="246"/>
        <v/>
      </c>
    </row>
    <row r="1203" spans="1:27" x14ac:dyDescent="0.2">
      <c r="A1203" s="19" t="str">
        <f>IF(ISBLANK('Klanten gegevens'!A1123),"",TRIM(PROPER('Klanten gegevens'!A1123)))</f>
        <v>Vanessa</v>
      </c>
      <c r="B1203" s="19" t="str">
        <f t="shared" si="234"/>
        <v/>
      </c>
      <c r="C1203" s="20" t="str">
        <f>IF(ISBLANK('Klanten gegevens'!B1123),"",TRIM(PROPER('Klanten gegevens'!B1123)))</f>
        <v>Schaeken</v>
      </c>
      <c r="D1203" s="19" t="str">
        <f t="shared" si="235"/>
        <v/>
      </c>
      <c r="E1203" s="20" t="str">
        <f>IF(ISBLANK('Klanten gegevens'!C1123),"",TRIM(PROPER('Klanten gegevens'!C1123)))</f>
        <v>1535</v>
      </c>
      <c r="F1203" s="19" t="str">
        <f t="shared" si="236"/>
        <v/>
      </c>
      <c r="G1203" s="19" t="str">
        <f>IF(F1203="double ID",(MATCH(E1203,E1204:$E$3002,0)),"")</f>
        <v/>
      </c>
      <c r="H1203" s="19" t="b">
        <f t="shared" si="237"/>
        <v>0</v>
      </c>
      <c r="I1203" s="20" t="str">
        <f>IF(ISBLANK('Klanten gegevens'!D1123),"",TRIM('Klanten gegevens'!D1123))</f>
        <v>schaekenvanessa@hotmail.com</v>
      </c>
      <c r="J1203" s="19" t="str">
        <f t="shared" si="238"/>
        <v/>
      </c>
      <c r="K1203" s="19" t="str">
        <f>IF(J1203="double email",(MATCH(I1203,I1204:$I$3002,0)),"")</f>
        <v/>
      </c>
      <c r="L1203" s="19" t="b">
        <f t="shared" si="239"/>
        <v>0</v>
      </c>
      <c r="M1203" s="20" t="str">
        <f>IF(ISBLANK('Klanten gegevens'!E1123),"",TRIM('Klanten gegevens'!E1123))</f>
        <v>ja</v>
      </c>
      <c r="N1203" s="19" t="str">
        <f t="shared" si="240"/>
        <v/>
      </c>
      <c r="Q1203" s="20" t="str">
        <f>IF(ISBLANK('Klanten gegevens'!R1123),"",TRIM('Klanten gegevens'!R1123))</f>
        <v/>
      </c>
      <c r="R1203" s="19" t="str">
        <f t="shared" si="241"/>
        <v/>
      </c>
      <c r="S1203" s="19" t="str">
        <f t="shared" si="242"/>
        <v/>
      </c>
      <c r="T1203" s="19" t="str">
        <f t="shared" si="243"/>
        <v/>
      </c>
      <c r="U1203" s="19" t="str">
        <f t="shared" si="244"/>
        <v/>
      </c>
      <c r="X1203" s="20" t="str">
        <f>IF(ISBLANK('Klanten gegevens'!S1123),"",TRIM('Klanten gegevens'!S1123))</f>
        <v/>
      </c>
      <c r="Y1203" s="19" t="str">
        <f t="shared" si="245"/>
        <v/>
      </c>
      <c r="Z1203" s="20" t="str">
        <f>IF(ISBLANK('Klanten gegevens'!T1123),"",TRIM('Klanten gegevens'!T1123))</f>
        <v/>
      </c>
      <c r="AA1203" s="19" t="str">
        <f t="shared" si="246"/>
        <v/>
      </c>
    </row>
    <row r="1204" spans="1:27" x14ac:dyDescent="0.2">
      <c r="A1204" s="19" t="str">
        <f>IF(ISBLANK('Klanten gegevens'!A1124),"",TRIM(PROPER('Klanten gegevens'!A1124)))</f>
        <v>Vanessa</v>
      </c>
      <c r="B1204" s="19" t="str">
        <f t="shared" si="234"/>
        <v/>
      </c>
      <c r="C1204" s="20" t="str">
        <f>IF(ISBLANK('Klanten gegevens'!B1124),"",TRIM(PROPER('Klanten gegevens'!B1124)))</f>
        <v>Van Geel</v>
      </c>
      <c r="D1204" s="19" t="str">
        <f t="shared" si="235"/>
        <v/>
      </c>
      <c r="E1204" s="20" t="str">
        <f>IF(ISBLANK('Klanten gegevens'!C1124),"",TRIM(PROPER('Klanten gegevens'!C1124)))</f>
        <v>1536</v>
      </c>
      <c r="F1204" s="19" t="str">
        <f t="shared" si="236"/>
        <v/>
      </c>
      <c r="G1204" s="19" t="str">
        <f>IF(F1204="double ID",(MATCH(E1204,E1205:$E$3002,0)),"")</f>
        <v/>
      </c>
      <c r="H1204" s="19" t="b">
        <f t="shared" si="237"/>
        <v>0</v>
      </c>
      <c r="I1204" s="20" t="str">
        <f>IF(ISBLANK('Klanten gegevens'!D1124),"",TRIM('Klanten gegevens'!D1124))</f>
        <v>v_vangeel@hotmail.com</v>
      </c>
      <c r="J1204" s="19" t="str">
        <f t="shared" si="238"/>
        <v/>
      </c>
      <c r="K1204" s="19" t="str">
        <f>IF(J1204="double email",(MATCH(I1204,I1205:$I$3002,0)),"")</f>
        <v/>
      </c>
      <c r="L1204" s="19" t="b">
        <f t="shared" si="239"/>
        <v>0</v>
      </c>
      <c r="M1204" s="20" t="str">
        <f>IF(ISBLANK('Klanten gegevens'!E1124),"",TRIM('Klanten gegevens'!E1124))</f>
        <v>ja</v>
      </c>
      <c r="N1204" s="19" t="str">
        <f t="shared" si="240"/>
        <v/>
      </c>
      <c r="Q1204" s="20" t="str">
        <f>IF(ISBLANK('Klanten gegevens'!R1124),"",TRIM('Klanten gegevens'!R1124))</f>
        <v/>
      </c>
      <c r="R1204" s="19" t="str">
        <f t="shared" si="241"/>
        <v/>
      </c>
      <c r="S1204" s="19" t="str">
        <f t="shared" si="242"/>
        <v/>
      </c>
      <c r="T1204" s="19" t="str">
        <f t="shared" si="243"/>
        <v/>
      </c>
      <c r="U1204" s="19" t="str">
        <f t="shared" si="244"/>
        <v/>
      </c>
      <c r="X1204" s="20" t="str">
        <f>IF(ISBLANK('Klanten gegevens'!S1124),"",TRIM('Klanten gegevens'!S1124))</f>
        <v/>
      </c>
      <c r="Y1204" s="19" t="str">
        <f t="shared" si="245"/>
        <v/>
      </c>
      <c r="Z1204" s="20" t="str">
        <f>IF(ISBLANK('Klanten gegevens'!T1124),"",TRIM('Klanten gegevens'!T1124))</f>
        <v/>
      </c>
      <c r="AA1204" s="19" t="str">
        <f t="shared" si="246"/>
        <v/>
      </c>
    </row>
    <row r="1205" spans="1:27" x14ac:dyDescent="0.2">
      <c r="A1205" s="19" t="str">
        <f>IF(ISBLANK('Klanten gegevens'!A1125),"",TRIM(PROPER('Klanten gegevens'!A1125)))</f>
        <v>Vanya</v>
      </c>
      <c r="B1205" s="19" t="str">
        <f t="shared" si="234"/>
        <v/>
      </c>
      <c r="C1205" s="20" t="str">
        <f>IF(ISBLANK('Klanten gegevens'!B1125),"",TRIM(PROPER('Klanten gegevens'!B1125)))</f>
        <v>Rossel</v>
      </c>
      <c r="D1205" s="19" t="str">
        <f t="shared" si="235"/>
        <v/>
      </c>
      <c r="E1205" s="20" t="str">
        <f>IF(ISBLANK('Klanten gegevens'!C1125),"",TRIM(PROPER('Klanten gegevens'!C1125)))</f>
        <v>1537</v>
      </c>
      <c r="F1205" s="19" t="str">
        <f t="shared" si="236"/>
        <v/>
      </c>
      <c r="G1205" s="19" t="str">
        <f>IF(F1205="double ID",(MATCH(E1205,E1206:$E$3002,0)),"")</f>
        <v/>
      </c>
      <c r="H1205" s="19" t="b">
        <f t="shared" si="237"/>
        <v>0</v>
      </c>
      <c r="I1205" s="20" t="str">
        <f>IF(ISBLANK('Klanten gegevens'!D1125),"",TRIM('Klanten gegevens'!D1125))</f>
        <v>vanyarossel@gmail.com</v>
      </c>
      <c r="J1205" s="19" t="str">
        <f t="shared" si="238"/>
        <v/>
      </c>
      <c r="K1205" s="19" t="str">
        <f>IF(J1205="double email",(MATCH(I1205,I1206:$I$3002,0)),"")</f>
        <v/>
      </c>
      <c r="L1205" s="19" t="b">
        <f t="shared" si="239"/>
        <v>0</v>
      </c>
      <c r="M1205" s="20" t="str">
        <f>IF(ISBLANK('Klanten gegevens'!E1125),"",TRIM('Klanten gegevens'!E1125))</f>
        <v>ja</v>
      </c>
      <c r="N1205" s="19" t="str">
        <f t="shared" si="240"/>
        <v/>
      </c>
      <c r="Q1205" s="20" t="str">
        <f>IF(ISBLANK('Klanten gegevens'!R1125),"",TRIM('Klanten gegevens'!R1125))</f>
        <v/>
      </c>
      <c r="R1205" s="19" t="str">
        <f t="shared" si="241"/>
        <v/>
      </c>
      <c r="S1205" s="19" t="str">
        <f t="shared" si="242"/>
        <v/>
      </c>
      <c r="T1205" s="19" t="str">
        <f t="shared" si="243"/>
        <v/>
      </c>
      <c r="U1205" s="19" t="str">
        <f t="shared" si="244"/>
        <v/>
      </c>
      <c r="X1205" s="20" t="str">
        <f>IF(ISBLANK('Klanten gegevens'!S1125),"",TRIM('Klanten gegevens'!S1125))</f>
        <v/>
      </c>
      <c r="Y1205" s="19" t="str">
        <f t="shared" si="245"/>
        <v/>
      </c>
      <c r="Z1205" s="20" t="str">
        <f>IF(ISBLANK('Klanten gegevens'!T1125),"",TRIM('Klanten gegevens'!T1125))</f>
        <v/>
      </c>
      <c r="AA1205" s="19" t="str">
        <f t="shared" si="246"/>
        <v/>
      </c>
    </row>
    <row r="1206" spans="1:27" x14ac:dyDescent="0.2">
      <c r="A1206" s="19" t="str">
        <f>IF(ISBLANK('Klanten gegevens'!A1126),"",TRIM(PROPER('Klanten gegevens'!A1126)))</f>
        <v>Vedrana</v>
      </c>
      <c r="B1206" s="19" t="str">
        <f t="shared" si="234"/>
        <v/>
      </c>
      <c r="C1206" s="20" t="str">
        <f>IF(ISBLANK('Klanten gegevens'!B1126),"",TRIM(PROPER('Klanten gegevens'!B1126)))</f>
        <v>Omanovic</v>
      </c>
      <c r="D1206" s="19" t="str">
        <f t="shared" si="235"/>
        <v/>
      </c>
      <c r="E1206" s="20" t="str">
        <f>IF(ISBLANK('Klanten gegevens'!C1126),"",TRIM(PROPER('Klanten gegevens'!C1126)))</f>
        <v>1538</v>
      </c>
      <c r="F1206" s="19" t="str">
        <f t="shared" si="236"/>
        <v/>
      </c>
      <c r="G1206" s="19" t="str">
        <f>IF(F1206="double ID",(MATCH(E1206,E1207:$E$3002,0)),"")</f>
        <v/>
      </c>
      <c r="H1206" s="19" t="b">
        <f t="shared" si="237"/>
        <v>0</v>
      </c>
      <c r="I1206" s="20" t="str">
        <f>IF(ISBLANK('Klanten gegevens'!D1126),"",TRIM('Klanten gegevens'!D1126))</f>
        <v>Vedrana.Omanovic@resinex.se</v>
      </c>
      <c r="J1206" s="19" t="str">
        <f t="shared" si="238"/>
        <v/>
      </c>
      <c r="K1206" s="19" t="str">
        <f>IF(J1206="double email",(MATCH(I1206,I1207:$I$3002,0)),"")</f>
        <v/>
      </c>
      <c r="L1206" s="19" t="b">
        <f t="shared" si="239"/>
        <v>0</v>
      </c>
      <c r="M1206" s="20" t="str">
        <f>IF(ISBLANK('Klanten gegevens'!E1126),"",TRIM('Klanten gegevens'!E1126))</f>
        <v>ja</v>
      </c>
      <c r="N1206" s="19" t="str">
        <f t="shared" si="240"/>
        <v/>
      </c>
      <c r="Q1206" s="20" t="str">
        <f>IF(ISBLANK('Klanten gegevens'!R1126),"",TRIM('Klanten gegevens'!R1126))</f>
        <v/>
      </c>
      <c r="R1206" s="19" t="str">
        <f t="shared" si="241"/>
        <v/>
      </c>
      <c r="S1206" s="19" t="str">
        <f t="shared" si="242"/>
        <v/>
      </c>
      <c r="T1206" s="19" t="str">
        <f t="shared" si="243"/>
        <v/>
      </c>
      <c r="U1206" s="19" t="str">
        <f t="shared" si="244"/>
        <v/>
      </c>
      <c r="X1206" s="20" t="str">
        <f>IF(ISBLANK('Klanten gegevens'!S1126),"",TRIM('Klanten gegevens'!S1126))</f>
        <v/>
      </c>
      <c r="Y1206" s="19" t="str">
        <f t="shared" si="245"/>
        <v/>
      </c>
      <c r="Z1206" s="20" t="str">
        <f>IF(ISBLANK('Klanten gegevens'!T1126),"",TRIM('Klanten gegevens'!T1126))</f>
        <v/>
      </c>
      <c r="AA1206" s="19" t="str">
        <f t="shared" si="246"/>
        <v/>
      </c>
    </row>
    <row r="1207" spans="1:27" x14ac:dyDescent="0.2">
      <c r="A1207" s="19" t="str">
        <f>IF(ISBLANK('Klanten gegevens'!A1127),"",TRIM(PROPER('Klanten gegevens'!A1127)))</f>
        <v>Veerle</v>
      </c>
      <c r="B1207" s="19" t="str">
        <f t="shared" si="234"/>
        <v/>
      </c>
      <c r="C1207" s="20" t="str">
        <f>IF(ISBLANK('Klanten gegevens'!B1127),"",TRIM(PROPER('Klanten gegevens'!B1127)))</f>
        <v>Bogaers</v>
      </c>
      <c r="D1207" s="19" t="str">
        <f t="shared" si="235"/>
        <v/>
      </c>
      <c r="E1207" s="20" t="str">
        <f>IF(ISBLANK('Klanten gegevens'!C1127),"",TRIM(PROPER('Klanten gegevens'!C1127)))</f>
        <v>362</v>
      </c>
      <c r="F1207" s="19" t="str">
        <f t="shared" si="236"/>
        <v/>
      </c>
      <c r="G1207" s="19" t="str">
        <f>IF(F1207="double ID",(MATCH(E1207,E1208:$E$3002,0)),"")</f>
        <v/>
      </c>
      <c r="H1207" s="19" t="b">
        <f t="shared" si="237"/>
        <v>0</v>
      </c>
      <c r="I1207" s="20" t="str">
        <f>IF(ISBLANK('Klanten gegevens'!D1127),"",TRIM('Klanten gegevens'!D1127))</f>
        <v>Veerlebogaers@hotmail.com</v>
      </c>
      <c r="J1207" s="19" t="str">
        <f t="shared" si="238"/>
        <v/>
      </c>
      <c r="K1207" s="19" t="str">
        <f>IF(J1207="double email",(MATCH(I1207,I1208:$I$3002,0)),"")</f>
        <v/>
      </c>
      <c r="L1207" s="19" t="b">
        <f t="shared" si="239"/>
        <v>0</v>
      </c>
      <c r="M1207" s="20" t="str">
        <f>IF(ISBLANK('Klanten gegevens'!E1127),"",TRIM('Klanten gegevens'!E1127))</f>
        <v>ja</v>
      </c>
      <c r="N1207" s="19" t="str">
        <f t="shared" si="240"/>
        <v/>
      </c>
      <c r="Q1207" s="20" t="str">
        <f>IF(ISBLANK('Klanten gegevens'!R1127),"",TRIM('Klanten gegevens'!R1127))</f>
        <v/>
      </c>
      <c r="R1207" s="19" t="str">
        <f t="shared" si="241"/>
        <v/>
      </c>
      <c r="S1207" s="19" t="str">
        <f t="shared" si="242"/>
        <v/>
      </c>
      <c r="T1207" s="19" t="str">
        <f t="shared" si="243"/>
        <v/>
      </c>
      <c r="U1207" s="19" t="str">
        <f t="shared" si="244"/>
        <v/>
      </c>
      <c r="X1207" s="20" t="str">
        <f>IF(ISBLANK('Klanten gegevens'!S1127),"",TRIM('Klanten gegevens'!S1127))</f>
        <v/>
      </c>
      <c r="Y1207" s="19" t="str">
        <f t="shared" si="245"/>
        <v/>
      </c>
      <c r="Z1207" s="20" t="str">
        <f>IF(ISBLANK('Klanten gegevens'!T1127),"",TRIM('Klanten gegevens'!T1127))</f>
        <v/>
      </c>
      <c r="AA1207" s="19" t="str">
        <f t="shared" si="246"/>
        <v/>
      </c>
    </row>
    <row r="1208" spans="1:27" x14ac:dyDescent="0.2">
      <c r="A1208" s="19" t="str">
        <f>IF(ISBLANK('Klanten gegevens'!A1128),"",TRIM(PROPER('Klanten gegevens'!A1128)))</f>
        <v>Veerle</v>
      </c>
      <c r="B1208" s="19" t="str">
        <f t="shared" si="234"/>
        <v/>
      </c>
      <c r="C1208" s="20" t="str">
        <f>IF(ISBLANK('Klanten gegevens'!B1128),"",TRIM(PROPER('Klanten gegevens'!B1128)))</f>
        <v>Vanderlocht</v>
      </c>
      <c r="D1208" s="19" t="str">
        <f t="shared" si="235"/>
        <v/>
      </c>
      <c r="E1208" s="20" t="str">
        <f>IF(ISBLANK('Klanten gegevens'!C1128),"",TRIM(PROPER('Klanten gegevens'!C1128)))</f>
        <v>1539</v>
      </c>
      <c r="F1208" s="19" t="str">
        <f t="shared" si="236"/>
        <v/>
      </c>
      <c r="G1208" s="19" t="str">
        <f>IF(F1208="double ID",(MATCH(E1208,E1209:$E$3002,0)),"")</f>
        <v/>
      </c>
      <c r="H1208" s="19" t="b">
        <f t="shared" si="237"/>
        <v>0</v>
      </c>
      <c r="I1208" s="20" t="str">
        <f>IF(ISBLANK('Klanten gegevens'!D1128),"",TRIM('Klanten gegevens'!D1128))</f>
        <v>veerle.vanderlocht@hotmail.com</v>
      </c>
      <c r="J1208" s="19" t="str">
        <f t="shared" si="238"/>
        <v/>
      </c>
      <c r="K1208" s="19" t="str">
        <f>IF(J1208="double email",(MATCH(I1208,I1209:$I$3002,0)),"")</f>
        <v/>
      </c>
      <c r="L1208" s="19" t="b">
        <f t="shared" si="239"/>
        <v>0</v>
      </c>
      <c r="M1208" s="20" t="str">
        <f>IF(ISBLANK('Klanten gegevens'!E1128),"",TRIM('Klanten gegevens'!E1128))</f>
        <v>ja</v>
      </c>
      <c r="N1208" s="19" t="str">
        <f t="shared" si="240"/>
        <v/>
      </c>
      <c r="Q1208" s="20" t="str">
        <f>IF(ISBLANK('Klanten gegevens'!R1128),"",TRIM('Klanten gegevens'!R1128))</f>
        <v/>
      </c>
      <c r="R1208" s="19" t="str">
        <f t="shared" si="241"/>
        <v/>
      </c>
      <c r="S1208" s="19" t="str">
        <f t="shared" si="242"/>
        <v/>
      </c>
      <c r="T1208" s="19" t="str">
        <f t="shared" si="243"/>
        <v/>
      </c>
      <c r="U1208" s="19" t="str">
        <f t="shared" si="244"/>
        <v/>
      </c>
      <c r="X1208" s="20" t="str">
        <f>IF(ISBLANK('Klanten gegevens'!S1128),"",TRIM('Klanten gegevens'!S1128))</f>
        <v/>
      </c>
      <c r="Y1208" s="19" t="str">
        <f t="shared" si="245"/>
        <v/>
      </c>
      <c r="Z1208" s="20" t="str">
        <f>IF(ISBLANK('Klanten gegevens'!T1128),"",TRIM('Klanten gegevens'!T1128))</f>
        <v/>
      </c>
      <c r="AA1208" s="19" t="str">
        <f t="shared" si="246"/>
        <v/>
      </c>
    </row>
    <row r="1209" spans="1:27" x14ac:dyDescent="0.2">
      <c r="A1209" s="19" t="str">
        <f>IF(ISBLANK('Klanten gegevens'!A1129),"",TRIM(PROPER('Klanten gegevens'!A1129)))</f>
        <v>Venna</v>
      </c>
      <c r="B1209" s="19" t="str">
        <f t="shared" si="234"/>
        <v/>
      </c>
      <c r="C1209" s="20" t="str">
        <f>IF(ISBLANK('Klanten gegevens'!B1129),"",TRIM(PROPER('Klanten gegevens'!B1129)))</f>
        <v>Ring</v>
      </c>
      <c r="D1209" s="19" t="str">
        <f t="shared" si="235"/>
        <v/>
      </c>
      <c r="E1209" s="20" t="str">
        <f>IF(ISBLANK('Klanten gegevens'!C1129),"",TRIM(PROPER('Klanten gegevens'!C1129)))</f>
        <v>1540</v>
      </c>
      <c r="F1209" s="19" t="str">
        <f t="shared" si="236"/>
        <v/>
      </c>
      <c r="G1209" s="19" t="str">
        <f>IF(F1209="double ID",(MATCH(E1209,E1210:$E$3002,0)),"")</f>
        <v/>
      </c>
      <c r="H1209" s="19" t="b">
        <f t="shared" si="237"/>
        <v>0</v>
      </c>
      <c r="I1209" s="20" t="str">
        <f>IF(ISBLANK('Klanten gegevens'!D1129),"",TRIM('Klanten gegevens'!D1129))</f>
        <v>ring.venna@hotmail.com</v>
      </c>
      <c r="J1209" s="19" t="str">
        <f t="shared" si="238"/>
        <v/>
      </c>
      <c r="K1209" s="19" t="str">
        <f>IF(J1209="double email",(MATCH(I1209,I1210:$I$3002,0)),"")</f>
        <v/>
      </c>
      <c r="L1209" s="19" t="b">
        <f t="shared" si="239"/>
        <v>0</v>
      </c>
      <c r="M1209" s="20" t="str">
        <f>IF(ISBLANK('Klanten gegevens'!E1129),"",TRIM('Klanten gegevens'!E1129))</f>
        <v>ja</v>
      </c>
      <c r="N1209" s="19" t="str">
        <f t="shared" si="240"/>
        <v/>
      </c>
      <c r="Q1209" s="20" t="str">
        <f>IF(ISBLANK('Klanten gegevens'!R1129),"",TRIM('Klanten gegevens'!R1129))</f>
        <v/>
      </c>
      <c r="R1209" s="19" t="str">
        <f t="shared" si="241"/>
        <v/>
      </c>
      <c r="S1209" s="19" t="str">
        <f t="shared" si="242"/>
        <v/>
      </c>
      <c r="T1209" s="19" t="str">
        <f t="shared" si="243"/>
        <v/>
      </c>
      <c r="U1209" s="19" t="str">
        <f t="shared" si="244"/>
        <v/>
      </c>
      <c r="X1209" s="20" t="str">
        <f>IF(ISBLANK('Klanten gegevens'!S1129),"",TRIM('Klanten gegevens'!S1129))</f>
        <v/>
      </c>
      <c r="Y1209" s="19" t="str">
        <f t="shared" si="245"/>
        <v/>
      </c>
      <c r="Z1209" s="20" t="str">
        <f>IF(ISBLANK('Klanten gegevens'!T1129),"",TRIM('Klanten gegevens'!T1129))</f>
        <v/>
      </c>
      <c r="AA1209" s="19" t="str">
        <f t="shared" si="246"/>
        <v/>
      </c>
    </row>
    <row r="1210" spans="1:27" x14ac:dyDescent="0.2">
      <c r="A1210" s="19" t="str">
        <f>IF(ISBLANK('Klanten gegevens'!A1130),"",TRIM(PROPER('Klanten gegevens'!A1130)))</f>
        <v>Vera</v>
      </c>
      <c r="B1210" s="19" t="str">
        <f t="shared" si="234"/>
        <v/>
      </c>
      <c r="C1210" s="20" t="str">
        <f>IF(ISBLANK('Klanten gegevens'!B1130),"",TRIM(PROPER('Klanten gegevens'!B1130)))</f>
        <v>Heijnert</v>
      </c>
      <c r="D1210" s="19" t="str">
        <f t="shared" si="235"/>
        <v/>
      </c>
      <c r="E1210" s="20" t="str">
        <f>IF(ISBLANK('Klanten gegevens'!C1130),"",TRIM(PROPER('Klanten gegevens'!C1130)))</f>
        <v>83</v>
      </c>
      <c r="F1210" s="19" t="str">
        <f t="shared" si="236"/>
        <v/>
      </c>
      <c r="G1210" s="19" t="str">
        <f>IF(F1210="double ID",(MATCH(E1210,E1211:$E$3002,0)),"")</f>
        <v/>
      </c>
      <c r="H1210" s="19" t="b">
        <f t="shared" si="237"/>
        <v>0</v>
      </c>
      <c r="I1210" s="20" t="str">
        <f>IF(ISBLANK('Klanten gegevens'!D1130),"",TRIM('Klanten gegevens'!D1130))</f>
        <v>vheijnert@gmail.com</v>
      </c>
      <c r="J1210" s="19" t="str">
        <f t="shared" si="238"/>
        <v/>
      </c>
      <c r="K1210" s="19" t="str">
        <f>IF(J1210="double email",(MATCH(I1210,I1211:$I$3002,0)),"")</f>
        <v/>
      </c>
      <c r="L1210" s="19" t="b">
        <f t="shared" si="239"/>
        <v>0</v>
      </c>
      <c r="M1210" s="20" t="str">
        <f>IF(ISBLANK('Klanten gegevens'!E1130),"",TRIM('Klanten gegevens'!E1130))</f>
        <v>ja</v>
      </c>
      <c r="N1210" s="19" t="str">
        <f t="shared" si="240"/>
        <v/>
      </c>
      <c r="Q1210" s="20" t="str">
        <f>IF(ISBLANK('Klanten gegevens'!R1130),"",TRIM('Klanten gegevens'!R1130))</f>
        <v/>
      </c>
      <c r="R1210" s="19" t="str">
        <f t="shared" si="241"/>
        <v/>
      </c>
      <c r="S1210" s="19" t="str">
        <f t="shared" si="242"/>
        <v/>
      </c>
      <c r="T1210" s="19" t="str">
        <f t="shared" si="243"/>
        <v/>
      </c>
      <c r="U1210" s="19" t="str">
        <f t="shared" si="244"/>
        <v/>
      </c>
      <c r="X1210" s="20" t="str">
        <f>IF(ISBLANK('Klanten gegevens'!S1130),"",TRIM('Klanten gegevens'!S1130))</f>
        <v/>
      </c>
      <c r="Y1210" s="19" t="str">
        <f t="shared" si="245"/>
        <v/>
      </c>
      <c r="Z1210" s="20" t="str">
        <f>IF(ISBLANK('Klanten gegevens'!T1130),"",TRIM('Klanten gegevens'!T1130))</f>
        <v/>
      </c>
      <c r="AA1210" s="19" t="str">
        <f t="shared" si="246"/>
        <v/>
      </c>
    </row>
    <row r="1211" spans="1:27" x14ac:dyDescent="0.2">
      <c r="A1211" s="19" t="str">
        <f>IF(ISBLANK('Klanten gegevens'!A1131),"",TRIM(PROPER('Klanten gegevens'!A1131)))</f>
        <v>Vera</v>
      </c>
      <c r="B1211" s="19" t="str">
        <f t="shared" si="234"/>
        <v/>
      </c>
      <c r="C1211" s="20" t="str">
        <f>IF(ISBLANK('Klanten gegevens'!B1131),"",TRIM(PROPER('Klanten gegevens'!B1131)))</f>
        <v>Onverwagt</v>
      </c>
      <c r="D1211" s="19" t="str">
        <f t="shared" si="235"/>
        <v/>
      </c>
      <c r="E1211" s="20" t="str">
        <f>IF(ISBLANK('Klanten gegevens'!C1131),"",TRIM(PROPER('Klanten gegevens'!C1131)))</f>
        <v>149</v>
      </c>
      <c r="F1211" s="19" t="str">
        <f t="shared" si="236"/>
        <v/>
      </c>
      <c r="G1211" s="19" t="str">
        <f>IF(F1211="double ID",(MATCH(E1211,E1212:$E$3002,0)),"")</f>
        <v/>
      </c>
      <c r="H1211" s="19" t="b">
        <f t="shared" si="237"/>
        <v>0</v>
      </c>
      <c r="I1211" s="20" t="str">
        <f>IF(ISBLANK('Klanten gegevens'!D1131),"",TRIM('Klanten gegevens'!D1131))</f>
        <v>Vera.onverwagt@hotmail.com</v>
      </c>
      <c r="J1211" s="19" t="str">
        <f t="shared" si="238"/>
        <v/>
      </c>
      <c r="K1211" s="19" t="str">
        <f>IF(J1211="double email",(MATCH(I1211,I1212:$I$3002,0)),"")</f>
        <v/>
      </c>
      <c r="L1211" s="19" t="b">
        <f t="shared" si="239"/>
        <v>0</v>
      </c>
      <c r="M1211" s="20" t="str">
        <f>IF(ISBLANK('Klanten gegevens'!E1131),"",TRIM('Klanten gegevens'!E1131))</f>
        <v>ja</v>
      </c>
      <c r="N1211" s="19" t="str">
        <f t="shared" si="240"/>
        <v/>
      </c>
      <c r="Q1211" s="20" t="str">
        <f>IF(ISBLANK('Klanten gegevens'!R1131),"",TRIM('Klanten gegevens'!R1131))</f>
        <v/>
      </c>
      <c r="R1211" s="19" t="str">
        <f t="shared" si="241"/>
        <v/>
      </c>
      <c r="S1211" s="19" t="str">
        <f t="shared" si="242"/>
        <v/>
      </c>
      <c r="T1211" s="19" t="str">
        <f t="shared" si="243"/>
        <v/>
      </c>
      <c r="U1211" s="19" t="str">
        <f t="shared" si="244"/>
        <v/>
      </c>
      <c r="X1211" s="20" t="str">
        <f>IF(ISBLANK('Klanten gegevens'!S1131),"",TRIM('Klanten gegevens'!S1131))</f>
        <v/>
      </c>
      <c r="Y1211" s="19" t="str">
        <f t="shared" si="245"/>
        <v/>
      </c>
      <c r="Z1211" s="20" t="str">
        <f>IF(ISBLANK('Klanten gegevens'!T1131),"",TRIM('Klanten gegevens'!T1131))</f>
        <v/>
      </c>
      <c r="AA1211" s="19" t="str">
        <f t="shared" si="246"/>
        <v/>
      </c>
    </row>
    <row r="1212" spans="1:27" x14ac:dyDescent="0.2">
      <c r="A1212" s="19" t="str">
        <f>IF(ISBLANK('Klanten gegevens'!A1132),"",TRIM(PROPER('Klanten gegevens'!A1132)))</f>
        <v>Vera</v>
      </c>
      <c r="B1212" s="19" t="str">
        <f t="shared" si="234"/>
        <v/>
      </c>
      <c r="C1212" s="20" t="str">
        <f>IF(ISBLANK('Klanten gegevens'!B1132),"",TRIM(PROPER('Klanten gegevens'!B1132)))</f>
        <v>Geelen</v>
      </c>
      <c r="D1212" s="19" t="str">
        <f t="shared" si="235"/>
        <v/>
      </c>
      <c r="E1212" s="20" t="str">
        <f>IF(ISBLANK('Klanten gegevens'!C1132),"",TRIM(PROPER('Klanten gegevens'!C1132)))</f>
        <v>613</v>
      </c>
      <c r="F1212" s="19" t="str">
        <f t="shared" si="236"/>
        <v/>
      </c>
      <c r="G1212" s="19" t="str">
        <f>IF(F1212="double ID",(MATCH(E1212,E1213:$E$3002,0)),"")</f>
        <v/>
      </c>
      <c r="H1212" s="19" t="b">
        <f t="shared" si="237"/>
        <v>0</v>
      </c>
      <c r="I1212" s="20" t="str">
        <f>IF(ISBLANK('Klanten gegevens'!D1132),"",TRIM('Klanten gegevens'!D1132))</f>
        <v>verageelen@hotmail.com</v>
      </c>
      <c r="J1212" s="19" t="str">
        <f t="shared" si="238"/>
        <v/>
      </c>
      <c r="K1212" s="19" t="str">
        <f>IF(J1212="double email",(MATCH(I1212,I1213:$I$3002,0)),"")</f>
        <v/>
      </c>
      <c r="L1212" s="19" t="b">
        <f t="shared" si="239"/>
        <v>0</v>
      </c>
      <c r="M1212" s="20" t="str">
        <f>IF(ISBLANK('Klanten gegevens'!E1132),"",TRIM('Klanten gegevens'!E1132))</f>
        <v>ja</v>
      </c>
      <c r="N1212" s="19" t="str">
        <f t="shared" si="240"/>
        <v/>
      </c>
      <c r="Q1212" s="20" t="str">
        <f>IF(ISBLANK('Klanten gegevens'!R1132),"",TRIM('Klanten gegevens'!R1132))</f>
        <v/>
      </c>
      <c r="R1212" s="19" t="str">
        <f t="shared" si="241"/>
        <v/>
      </c>
      <c r="S1212" s="19" t="str">
        <f t="shared" si="242"/>
        <v/>
      </c>
      <c r="T1212" s="19" t="str">
        <f t="shared" si="243"/>
        <v/>
      </c>
      <c r="U1212" s="19" t="str">
        <f t="shared" si="244"/>
        <v/>
      </c>
      <c r="X1212" s="20" t="str">
        <f>IF(ISBLANK('Klanten gegevens'!S1132),"",TRIM('Klanten gegevens'!S1132))</f>
        <v/>
      </c>
      <c r="Y1212" s="19" t="str">
        <f t="shared" si="245"/>
        <v/>
      </c>
      <c r="Z1212" s="20" t="str">
        <f>IF(ISBLANK('Klanten gegevens'!T1132),"",TRIM('Klanten gegevens'!T1132))</f>
        <v/>
      </c>
      <c r="AA1212" s="19" t="str">
        <f t="shared" si="246"/>
        <v/>
      </c>
    </row>
    <row r="1213" spans="1:27" x14ac:dyDescent="0.2">
      <c r="A1213" s="19" t="str">
        <f>IF(ISBLANK('Klanten gegevens'!A1133),"",TRIM(PROPER('Klanten gegevens'!A1133)))</f>
        <v>Vera</v>
      </c>
      <c r="B1213" s="19" t="str">
        <f t="shared" si="234"/>
        <v/>
      </c>
      <c r="C1213" s="20" t="str">
        <f>IF(ISBLANK('Klanten gegevens'!B1133),"",TRIM(PROPER('Klanten gegevens'!B1133)))</f>
        <v>Lemmens</v>
      </c>
      <c r="D1213" s="19" t="str">
        <f t="shared" si="235"/>
        <v/>
      </c>
      <c r="E1213" s="20" t="str">
        <f>IF(ISBLANK('Klanten gegevens'!C1133),"",TRIM(PROPER('Klanten gegevens'!C1133)))</f>
        <v>1541</v>
      </c>
      <c r="F1213" s="19" t="str">
        <f t="shared" si="236"/>
        <v/>
      </c>
      <c r="G1213" s="19" t="str">
        <f>IF(F1213="double ID",(MATCH(E1213,E1214:$E$3002,0)),"")</f>
        <v/>
      </c>
      <c r="H1213" s="19" t="b">
        <f t="shared" si="237"/>
        <v>0</v>
      </c>
      <c r="I1213" s="20" t="str">
        <f>IF(ISBLANK('Klanten gegevens'!D1133),"",TRIM('Klanten gegevens'!D1133))</f>
        <v>veralemmens01@gmail.com</v>
      </c>
      <c r="J1213" s="19" t="str">
        <f t="shared" si="238"/>
        <v/>
      </c>
      <c r="K1213" s="19" t="str">
        <f>IF(J1213="double email",(MATCH(I1213,I1214:$I$3002,0)),"")</f>
        <v/>
      </c>
      <c r="L1213" s="19" t="b">
        <f t="shared" si="239"/>
        <v>0</v>
      </c>
      <c r="M1213" s="20" t="str">
        <f>IF(ISBLANK('Klanten gegevens'!E1133),"",TRIM('Klanten gegevens'!E1133))</f>
        <v>ja</v>
      </c>
      <c r="N1213" s="19" t="str">
        <f t="shared" si="240"/>
        <v/>
      </c>
      <c r="Q1213" s="20" t="str">
        <f>IF(ISBLANK('Klanten gegevens'!R1133),"",TRIM('Klanten gegevens'!R1133))</f>
        <v/>
      </c>
      <c r="R1213" s="19" t="str">
        <f t="shared" si="241"/>
        <v/>
      </c>
      <c r="S1213" s="19" t="str">
        <f t="shared" si="242"/>
        <v/>
      </c>
      <c r="T1213" s="19" t="str">
        <f t="shared" si="243"/>
        <v/>
      </c>
      <c r="U1213" s="19" t="str">
        <f t="shared" si="244"/>
        <v/>
      </c>
      <c r="X1213" s="20" t="str">
        <f>IF(ISBLANK('Klanten gegevens'!S1133),"",TRIM('Klanten gegevens'!S1133))</f>
        <v/>
      </c>
      <c r="Y1213" s="19" t="str">
        <f t="shared" si="245"/>
        <v/>
      </c>
      <c r="Z1213" s="20" t="str">
        <f>IF(ISBLANK('Klanten gegevens'!T1133),"",TRIM('Klanten gegevens'!T1133))</f>
        <v/>
      </c>
      <c r="AA1213" s="19" t="str">
        <f t="shared" si="246"/>
        <v/>
      </c>
    </row>
    <row r="1214" spans="1:27" x14ac:dyDescent="0.2">
      <c r="A1214" s="19" t="str">
        <f>IF(ISBLANK('Klanten gegevens'!A1134),"",TRIM(PROPER('Klanten gegevens'!A1134)))</f>
        <v>Vera</v>
      </c>
      <c r="B1214" s="19" t="str">
        <f t="shared" si="234"/>
        <v/>
      </c>
      <c r="C1214" s="20" t="str">
        <f>IF(ISBLANK('Klanten gegevens'!B1134),"",TRIM(PROPER('Klanten gegevens'!B1134)))</f>
        <v>Olliges</v>
      </c>
      <c r="D1214" s="19" t="str">
        <f t="shared" si="235"/>
        <v/>
      </c>
      <c r="E1214" s="20" t="str">
        <f>IF(ISBLANK('Klanten gegevens'!C1134),"",TRIM(PROPER('Klanten gegevens'!C1134)))</f>
        <v>1542</v>
      </c>
      <c r="F1214" s="19" t="str">
        <f t="shared" si="236"/>
        <v/>
      </c>
      <c r="G1214" s="19" t="str">
        <f>IF(F1214="double ID",(MATCH(E1214,E1215:$E$3002,0)),"")</f>
        <v/>
      </c>
      <c r="H1214" s="19" t="b">
        <f t="shared" si="237"/>
        <v>0</v>
      </c>
      <c r="I1214" s="20" t="str">
        <f>IF(ISBLANK('Klanten gegevens'!D1134),"",TRIM('Klanten gegevens'!D1134))</f>
        <v>olligesvera91@gmail.com</v>
      </c>
      <c r="J1214" s="19" t="str">
        <f t="shared" si="238"/>
        <v/>
      </c>
      <c r="K1214" s="19" t="str">
        <f>IF(J1214="double email",(MATCH(I1214,I1215:$I$3002,0)),"")</f>
        <v/>
      </c>
      <c r="L1214" s="19" t="b">
        <f t="shared" si="239"/>
        <v>0</v>
      </c>
      <c r="M1214" s="20" t="str">
        <f>IF(ISBLANK('Klanten gegevens'!E1134),"",TRIM('Klanten gegevens'!E1134))</f>
        <v>ja</v>
      </c>
      <c r="N1214" s="19" t="str">
        <f t="shared" si="240"/>
        <v/>
      </c>
      <c r="Q1214" s="20" t="str">
        <f>IF(ISBLANK('Klanten gegevens'!R1134),"",TRIM('Klanten gegevens'!R1134))</f>
        <v/>
      </c>
      <c r="R1214" s="19" t="str">
        <f t="shared" si="241"/>
        <v/>
      </c>
      <c r="S1214" s="19" t="str">
        <f t="shared" si="242"/>
        <v/>
      </c>
      <c r="T1214" s="19" t="str">
        <f t="shared" si="243"/>
        <v/>
      </c>
      <c r="U1214" s="19" t="str">
        <f t="shared" si="244"/>
        <v/>
      </c>
      <c r="X1214" s="20" t="str">
        <f>IF(ISBLANK('Klanten gegevens'!S1134),"",TRIM('Klanten gegevens'!S1134))</f>
        <v/>
      </c>
      <c r="Y1214" s="19" t="str">
        <f t="shared" si="245"/>
        <v/>
      </c>
      <c r="Z1214" s="20" t="str">
        <f>IF(ISBLANK('Klanten gegevens'!T1134),"",TRIM('Klanten gegevens'!T1134))</f>
        <v/>
      </c>
      <c r="AA1214" s="19" t="str">
        <f t="shared" si="246"/>
        <v/>
      </c>
    </row>
    <row r="1215" spans="1:27" x14ac:dyDescent="0.2">
      <c r="A1215" s="19" t="str">
        <f>IF(ISBLANK('Klanten gegevens'!A1135),"",TRIM(PROPER('Klanten gegevens'!A1135)))</f>
        <v>Vera</v>
      </c>
      <c r="B1215" s="19" t="str">
        <f t="shared" si="234"/>
        <v/>
      </c>
      <c r="C1215" s="20" t="str">
        <f>IF(ISBLANK('Klanten gegevens'!B1135),"",TRIM(PROPER('Klanten gegevens'!B1135)))</f>
        <v>Plantaz</v>
      </c>
      <c r="D1215" s="19" t="str">
        <f t="shared" si="235"/>
        <v/>
      </c>
      <c r="E1215" s="20" t="str">
        <f>IF(ISBLANK('Klanten gegevens'!C1135),"",TRIM(PROPER('Klanten gegevens'!C1135)))</f>
        <v>1543</v>
      </c>
      <c r="F1215" s="19" t="str">
        <f t="shared" si="236"/>
        <v/>
      </c>
      <c r="G1215" s="19" t="str">
        <f>IF(F1215="double ID",(MATCH(E1215,E1216:$E$3002,0)),"")</f>
        <v/>
      </c>
      <c r="H1215" s="19" t="b">
        <f t="shared" si="237"/>
        <v>0</v>
      </c>
      <c r="I1215" s="20" t="str">
        <f>IF(ISBLANK('Klanten gegevens'!D1135),"",TRIM('Klanten gegevens'!D1135))</f>
        <v>vera_plantaz@hotmail.com</v>
      </c>
      <c r="J1215" s="19" t="str">
        <f t="shared" si="238"/>
        <v/>
      </c>
      <c r="K1215" s="19" t="str">
        <f>IF(J1215="double email",(MATCH(I1215,I1216:$I$3002,0)),"")</f>
        <v/>
      </c>
      <c r="L1215" s="19" t="b">
        <f t="shared" si="239"/>
        <v>0</v>
      </c>
      <c r="M1215" s="20" t="str">
        <f>IF(ISBLANK('Klanten gegevens'!E1135),"",TRIM('Klanten gegevens'!E1135))</f>
        <v>ja</v>
      </c>
      <c r="N1215" s="19" t="str">
        <f t="shared" si="240"/>
        <v/>
      </c>
      <c r="Q1215" s="20" t="str">
        <f>IF(ISBLANK('Klanten gegevens'!R1135),"",TRIM('Klanten gegevens'!R1135))</f>
        <v/>
      </c>
      <c r="R1215" s="19" t="str">
        <f t="shared" si="241"/>
        <v/>
      </c>
      <c r="S1215" s="19" t="str">
        <f t="shared" si="242"/>
        <v/>
      </c>
      <c r="T1215" s="19" t="str">
        <f t="shared" si="243"/>
        <v/>
      </c>
      <c r="U1215" s="19" t="str">
        <f t="shared" si="244"/>
        <v/>
      </c>
      <c r="X1215" s="20" t="str">
        <f>IF(ISBLANK('Klanten gegevens'!S1135),"",TRIM('Klanten gegevens'!S1135))</f>
        <v/>
      </c>
      <c r="Y1215" s="19" t="str">
        <f t="shared" si="245"/>
        <v/>
      </c>
      <c r="Z1215" s="20" t="str">
        <f>IF(ISBLANK('Klanten gegevens'!T1135),"",TRIM('Klanten gegevens'!T1135))</f>
        <v/>
      </c>
      <c r="AA1215" s="19" t="str">
        <f t="shared" si="246"/>
        <v/>
      </c>
    </row>
    <row r="1216" spans="1:27" x14ac:dyDescent="0.2">
      <c r="A1216" s="19" t="str">
        <f>IF(ISBLANK('Klanten gegevens'!A1136),"",TRIM(PROPER('Klanten gegevens'!A1136)))</f>
        <v>Veralieke</v>
      </c>
      <c r="B1216" s="19" t="str">
        <f t="shared" si="234"/>
        <v/>
      </c>
      <c r="C1216" s="20" t="str">
        <f>IF(ISBLANK('Klanten gegevens'!B1136),"",TRIM(PROPER('Klanten gegevens'!B1136)))</f>
        <v>Busman</v>
      </c>
      <c r="D1216" s="19" t="str">
        <f t="shared" si="235"/>
        <v/>
      </c>
      <c r="E1216" s="20" t="str">
        <f>IF(ISBLANK('Klanten gegevens'!C1136),"",TRIM(PROPER('Klanten gegevens'!C1136)))</f>
        <v>412</v>
      </c>
      <c r="F1216" s="19" t="str">
        <f t="shared" si="236"/>
        <v/>
      </c>
      <c r="G1216" s="19" t="str">
        <f>IF(F1216="double ID",(MATCH(E1216,E1217:$E$3002,0)),"")</f>
        <v/>
      </c>
      <c r="H1216" s="19" t="b">
        <f t="shared" si="237"/>
        <v>0</v>
      </c>
      <c r="I1216" s="20" t="str">
        <f>IF(ISBLANK('Klanten gegevens'!D1136),"",TRIM('Klanten gegevens'!D1136))</f>
        <v>Souillaila@hotmail.com</v>
      </c>
      <c r="J1216" s="19" t="str">
        <f t="shared" si="238"/>
        <v/>
      </c>
      <c r="K1216" s="19" t="str">
        <f>IF(J1216="double email",(MATCH(I1216,I1217:$I$3002,0)),"")</f>
        <v/>
      </c>
      <c r="L1216" s="19" t="b">
        <f t="shared" si="239"/>
        <v>0</v>
      </c>
      <c r="M1216" s="20" t="str">
        <f>IF(ISBLANK('Klanten gegevens'!E1136),"",TRIM('Klanten gegevens'!E1136))</f>
        <v>ja</v>
      </c>
      <c r="N1216" s="19" t="str">
        <f t="shared" si="240"/>
        <v/>
      </c>
      <c r="Q1216" s="20" t="str">
        <f>IF(ISBLANK('Klanten gegevens'!R1136),"",TRIM('Klanten gegevens'!R1136))</f>
        <v/>
      </c>
      <c r="R1216" s="19" t="str">
        <f t="shared" si="241"/>
        <v/>
      </c>
      <c r="S1216" s="19" t="str">
        <f t="shared" si="242"/>
        <v/>
      </c>
      <c r="T1216" s="19" t="str">
        <f t="shared" si="243"/>
        <v/>
      </c>
      <c r="U1216" s="19" t="str">
        <f t="shared" si="244"/>
        <v/>
      </c>
      <c r="X1216" s="20" t="str">
        <f>IF(ISBLANK('Klanten gegevens'!S1136),"",TRIM('Klanten gegevens'!S1136))</f>
        <v/>
      </c>
      <c r="Y1216" s="19" t="str">
        <f t="shared" si="245"/>
        <v/>
      </c>
      <c r="Z1216" s="20" t="str">
        <f>IF(ISBLANK('Klanten gegevens'!T1136),"",TRIM('Klanten gegevens'!T1136))</f>
        <v/>
      </c>
      <c r="AA1216" s="19" t="str">
        <f t="shared" si="246"/>
        <v/>
      </c>
    </row>
    <row r="1217" spans="1:27" x14ac:dyDescent="0.2">
      <c r="A1217" s="19" t="str">
        <f>IF(ISBLANK('Klanten gegevens'!A1137),"",TRIM(PROPER('Klanten gegevens'!A1137)))</f>
        <v>Vianne</v>
      </c>
      <c r="B1217" s="19" t="str">
        <f t="shared" si="234"/>
        <v/>
      </c>
      <c r="C1217" s="20" t="str">
        <f>IF(ISBLANK('Klanten gegevens'!B1137),"",TRIM(PROPER('Klanten gegevens'!B1137)))</f>
        <v>Sleijster</v>
      </c>
      <c r="D1217" s="19" t="str">
        <f t="shared" si="235"/>
        <v/>
      </c>
      <c r="E1217" s="20" t="str">
        <f>IF(ISBLANK('Klanten gegevens'!C1137),"",TRIM(PROPER('Klanten gegevens'!C1137)))</f>
        <v>1544</v>
      </c>
      <c r="F1217" s="19" t="str">
        <f t="shared" si="236"/>
        <v/>
      </c>
      <c r="G1217" s="19" t="str">
        <f>IF(F1217="double ID",(MATCH(E1217,E1218:$E$3002,0)),"")</f>
        <v/>
      </c>
      <c r="H1217" s="19" t="b">
        <f t="shared" si="237"/>
        <v>0</v>
      </c>
      <c r="I1217" s="20" t="str">
        <f>IF(ISBLANK('Klanten gegevens'!D1137),"",TRIM('Klanten gegevens'!D1137))</f>
        <v>vianne02@hotmail.com</v>
      </c>
      <c r="J1217" s="19" t="str">
        <f t="shared" si="238"/>
        <v/>
      </c>
      <c r="K1217" s="19" t="str">
        <f>IF(J1217="double email",(MATCH(I1217,I1218:$I$3002,0)),"")</f>
        <v/>
      </c>
      <c r="L1217" s="19" t="b">
        <f t="shared" si="239"/>
        <v>0</v>
      </c>
      <c r="M1217" s="20" t="str">
        <f>IF(ISBLANK('Klanten gegevens'!E1137),"",TRIM('Klanten gegevens'!E1137))</f>
        <v>ja</v>
      </c>
      <c r="N1217" s="19" t="str">
        <f t="shared" si="240"/>
        <v/>
      </c>
      <c r="Q1217" s="20" t="str">
        <f>IF(ISBLANK('Klanten gegevens'!R1137),"",TRIM('Klanten gegevens'!R1137))</f>
        <v/>
      </c>
      <c r="R1217" s="19" t="str">
        <f t="shared" si="241"/>
        <v/>
      </c>
      <c r="S1217" s="19" t="str">
        <f t="shared" si="242"/>
        <v/>
      </c>
      <c r="T1217" s="19" t="str">
        <f t="shared" si="243"/>
        <v/>
      </c>
      <c r="U1217" s="19" t="str">
        <f t="shared" si="244"/>
        <v/>
      </c>
      <c r="X1217" s="20" t="str">
        <f>IF(ISBLANK('Klanten gegevens'!S1137),"",TRIM('Klanten gegevens'!S1137))</f>
        <v/>
      </c>
      <c r="Y1217" s="19" t="str">
        <f t="shared" si="245"/>
        <v/>
      </c>
      <c r="Z1217" s="20" t="str">
        <f>IF(ISBLANK('Klanten gegevens'!T1137),"",TRIM('Klanten gegevens'!T1137))</f>
        <v/>
      </c>
      <c r="AA1217" s="19" t="str">
        <f t="shared" si="246"/>
        <v/>
      </c>
    </row>
    <row r="1218" spans="1:27" x14ac:dyDescent="0.2">
      <c r="A1218" s="19" t="str">
        <f>IF(ISBLANK('Klanten gegevens'!A1138),"",TRIM(PROPER('Klanten gegevens'!A1138)))</f>
        <v>Vicky</v>
      </c>
      <c r="B1218" s="19" t="str">
        <f t="shared" si="234"/>
        <v/>
      </c>
      <c r="C1218" s="20" t="str">
        <f>IF(ISBLANK('Klanten gegevens'!B1138),"",TRIM(PROPER('Klanten gegevens'!B1138)))</f>
        <v>Heynen</v>
      </c>
      <c r="D1218" s="19" t="str">
        <f t="shared" si="235"/>
        <v/>
      </c>
      <c r="E1218" s="20" t="str">
        <f>IF(ISBLANK('Klanten gegevens'!C1138),"",TRIM(PROPER('Klanten gegevens'!C1138)))</f>
        <v>732</v>
      </c>
      <c r="F1218" s="19" t="str">
        <f t="shared" si="236"/>
        <v/>
      </c>
      <c r="G1218" s="19" t="str">
        <f>IF(F1218="double ID",(MATCH(E1218,E1219:$E$3002,0)),"")</f>
        <v/>
      </c>
      <c r="H1218" s="19" t="b">
        <f t="shared" si="237"/>
        <v>0</v>
      </c>
      <c r="I1218" s="20" t="str">
        <f>IF(ISBLANK('Klanten gegevens'!D1138),"",TRIM('Klanten gegevens'!D1138))</f>
        <v>vicky.h@hotmail.be</v>
      </c>
      <c r="J1218" s="19" t="str">
        <f t="shared" si="238"/>
        <v/>
      </c>
      <c r="K1218" s="19" t="str">
        <f>IF(J1218="double email",(MATCH(I1218,I1219:$I$3002,0)),"")</f>
        <v/>
      </c>
      <c r="L1218" s="19" t="b">
        <f t="shared" si="239"/>
        <v>0</v>
      </c>
      <c r="M1218" s="20" t="str">
        <f>IF(ISBLANK('Klanten gegevens'!E1138),"",TRIM('Klanten gegevens'!E1138))</f>
        <v>ja</v>
      </c>
      <c r="N1218" s="19" t="str">
        <f t="shared" si="240"/>
        <v/>
      </c>
      <c r="Q1218" s="20" t="str">
        <f>IF(ISBLANK('Klanten gegevens'!R1138),"",TRIM('Klanten gegevens'!R1138))</f>
        <v/>
      </c>
      <c r="R1218" s="19" t="str">
        <f t="shared" si="241"/>
        <v/>
      </c>
      <c r="S1218" s="19" t="str">
        <f t="shared" si="242"/>
        <v/>
      </c>
      <c r="T1218" s="19" t="str">
        <f t="shared" si="243"/>
        <v/>
      </c>
      <c r="U1218" s="19" t="str">
        <f t="shared" si="244"/>
        <v/>
      </c>
      <c r="X1218" s="20" t="str">
        <f>IF(ISBLANK('Klanten gegevens'!S1138),"",TRIM('Klanten gegevens'!S1138))</f>
        <v/>
      </c>
      <c r="Y1218" s="19" t="str">
        <f t="shared" si="245"/>
        <v/>
      </c>
      <c r="Z1218" s="20" t="str">
        <f>IF(ISBLANK('Klanten gegevens'!T1138),"",TRIM('Klanten gegevens'!T1138))</f>
        <v/>
      </c>
      <c r="AA1218" s="19" t="str">
        <f t="shared" si="246"/>
        <v/>
      </c>
    </row>
    <row r="1219" spans="1:27" x14ac:dyDescent="0.2">
      <c r="A1219" s="19" t="str">
        <f>IF(ISBLANK('Klanten gegevens'!A1139),"",TRIM(PROPER('Klanten gegevens'!A1139)))</f>
        <v>Victor</v>
      </c>
      <c r="B1219" s="19" t="str">
        <f t="shared" si="234"/>
        <v/>
      </c>
      <c r="C1219" s="20" t="str">
        <f>IF(ISBLANK('Klanten gegevens'!B1139),"",TRIM(PROPER('Klanten gegevens'!B1139)))</f>
        <v>Berghof</v>
      </c>
      <c r="D1219" s="19" t="str">
        <f t="shared" si="235"/>
        <v/>
      </c>
      <c r="E1219" s="20" t="str">
        <f>IF(ISBLANK('Klanten gegevens'!C1139),"",TRIM(PROPER('Klanten gegevens'!C1139)))</f>
        <v>16</v>
      </c>
      <c r="F1219" s="19" t="str">
        <f t="shared" si="236"/>
        <v/>
      </c>
      <c r="G1219" s="19" t="str">
        <f>IF(F1219="double ID",(MATCH(E1219,E1220:$E$3002,0)),"")</f>
        <v/>
      </c>
      <c r="H1219" s="19" t="b">
        <f t="shared" si="237"/>
        <v>0</v>
      </c>
      <c r="I1219" s="20" t="str">
        <f>IF(ISBLANK('Klanten gegevens'!D1139),"",TRIM('Klanten gegevens'!D1139))</f>
        <v>victorberghof@hotmail.com</v>
      </c>
      <c r="J1219" s="19" t="str">
        <f t="shared" si="238"/>
        <v/>
      </c>
      <c r="K1219" s="19" t="str">
        <f>IF(J1219="double email",(MATCH(I1219,I1220:$I$3002,0)),"")</f>
        <v/>
      </c>
      <c r="L1219" s="19" t="b">
        <f t="shared" si="239"/>
        <v>0</v>
      </c>
      <c r="M1219" s="20" t="str">
        <f>IF(ISBLANK('Klanten gegevens'!E1139),"",TRIM('Klanten gegevens'!E1139))</f>
        <v>ja</v>
      </c>
      <c r="N1219" s="19" t="str">
        <f t="shared" si="240"/>
        <v/>
      </c>
      <c r="Q1219" s="20" t="str">
        <f>IF(ISBLANK('Klanten gegevens'!R1139),"",TRIM('Klanten gegevens'!R1139))</f>
        <v/>
      </c>
      <c r="R1219" s="19" t="str">
        <f t="shared" si="241"/>
        <v/>
      </c>
      <c r="S1219" s="19" t="str">
        <f t="shared" si="242"/>
        <v/>
      </c>
      <c r="T1219" s="19" t="str">
        <f t="shared" si="243"/>
        <v/>
      </c>
      <c r="U1219" s="19" t="str">
        <f t="shared" si="244"/>
        <v/>
      </c>
      <c r="X1219" s="20" t="str">
        <f>IF(ISBLANK('Klanten gegevens'!S1139),"",TRIM('Klanten gegevens'!S1139))</f>
        <v/>
      </c>
      <c r="Y1219" s="19" t="str">
        <f t="shared" si="245"/>
        <v/>
      </c>
      <c r="Z1219" s="20" t="str">
        <f>IF(ISBLANK('Klanten gegevens'!T1139),"",TRIM('Klanten gegevens'!T1139))</f>
        <v/>
      </c>
      <c r="AA1219" s="19" t="str">
        <f t="shared" si="246"/>
        <v/>
      </c>
    </row>
    <row r="1220" spans="1:27" x14ac:dyDescent="0.2">
      <c r="A1220" s="19" t="str">
        <f>IF(ISBLANK('Klanten gegevens'!A1140),"",TRIM(PROPER('Klanten gegevens'!A1140)))</f>
        <v>Victoria</v>
      </c>
      <c r="B1220" s="19" t="str">
        <f t="shared" ref="B1220:B1283" si="247">IF(AND(A1220="",C1220=""),"",IF(A1220="","missing info",""))</f>
        <v/>
      </c>
      <c r="C1220" s="20" t="str">
        <f>IF(ISBLANK('Klanten gegevens'!B1140),"",TRIM(PROPER('Klanten gegevens'!B1140)))</f>
        <v>Von Salmuth</v>
      </c>
      <c r="D1220" s="19" t="str">
        <f t="shared" ref="D1220:D1283" si="248">IF(AND(A1220="",C1220=""),"",IF(C1220="","missing info",""))</f>
        <v/>
      </c>
      <c r="E1220" s="20" t="str">
        <f>IF(ISBLANK('Klanten gegevens'!C1140),"",TRIM(PROPER('Klanten gegevens'!C1140)))</f>
        <v>1545</v>
      </c>
      <c r="F1220" s="19" t="str">
        <f t="shared" ref="F1220:F1283" si="249">IF(AND(A1220="",C1220=""),"",IF(E1220="","missing Club_Member_ID",IF(COUNTIF($E$3:$E$3002,E1220)&gt;1,"double ID","")))</f>
        <v/>
      </c>
      <c r="G1220" s="19" t="str">
        <f>IF(F1220="double ID",(MATCH(E1220,E1221:$E$3002,0)),"")</f>
        <v/>
      </c>
      <c r="H1220" s="19" t="b">
        <f t="shared" ref="H1220:H1283" si="250">ISNUMBER(G1220)</f>
        <v>0</v>
      </c>
      <c r="I1220" s="20" t="str">
        <f>IF(ISBLANK('Klanten gegevens'!D1140),"",TRIM('Klanten gegevens'!D1140))</f>
        <v>v.v.salmuth@gmail.com</v>
      </c>
      <c r="J1220" s="19" t="str">
        <f t="shared" ref="J1220:J1283" si="251">IF(AND(A1220="",C1220=""),"",IF(I1220="","missing email",IF(COUNTIF($I$3:$I$3002,I1220)&gt;1,"double email",IF(ISNUMBER(SEARCH(",",I1220)),"no comma allowed",IF(ISNUMBER(SEARCH("@",I1220)),"","no @ sign")))))</f>
        <v/>
      </c>
      <c r="K1220" s="19" t="str">
        <f>IF(J1220="double email",(MATCH(I1220,I1221:$I$3002,0)),"")</f>
        <v/>
      </c>
      <c r="L1220" s="19" t="b">
        <f t="shared" ref="L1220:L1283" si="252">ISNUMBER(K1220)</f>
        <v>0</v>
      </c>
      <c r="M1220" s="20" t="str">
        <f>IF(ISBLANK('Klanten gegevens'!E1140),"",TRIM('Klanten gegevens'!E1140))</f>
        <v>ja</v>
      </c>
      <c r="N1220" s="19" t="str">
        <f t="shared" ref="N1220:N1283" si="253">IF(OR(M1220="Ja",M1220="Nee"),"",IF(AND(M1220="",C1220="",A1220=""),"","please check"))</f>
        <v/>
      </c>
      <c r="Q1220" s="20" t="str">
        <f>IF(ISBLANK('Klanten gegevens'!R1140),"",TRIM('Klanten gegevens'!R1140))</f>
        <v/>
      </c>
      <c r="R1220" s="19" t="str">
        <f t="shared" ref="R1220:R1283" si="254">LEFT(Q1220,2)</f>
        <v/>
      </c>
      <c r="S1220" s="19" t="str">
        <f t="shared" ref="S1220:S1283" si="255">IF(Q1220="","",LEN(Q1220))</f>
        <v/>
      </c>
      <c r="T1220" s="19" t="str">
        <f t="shared" ref="T1220:T1283" si="256">IF(AND(A1220="",C1220=""),"",IF(Q1220="","",IF(S1220&lt;VLOOKUP(R1220,$V$3:$W$58,2,FALSE),"IBAN too short",IF(S1220&gt;VLOOKUP(R1220,$V$3:$W$58,2,FALSE),"IBAN too long",""))))</f>
        <v/>
      </c>
      <c r="U1220" s="19" t="str">
        <f t="shared" ref="U1220:U1283" si="257">IF(R1220="","",IF(OR(R1220="BE",R1220="DE",R1220="FR",R1220="LUX",R1220="NL"),"","Check country code"))</f>
        <v/>
      </c>
      <c r="X1220" s="20" t="str">
        <f>IF(ISBLANK('Klanten gegevens'!S1140),"",TRIM('Klanten gegevens'!S1140))</f>
        <v/>
      </c>
      <c r="Y1220" s="19" t="str">
        <f t="shared" ref="Y1220:Y1283" si="258">IF(AND(A1220="",C1220=""),"",IF(Q1220="","",IF(X1220="","missing info","")))</f>
        <v/>
      </c>
      <c r="Z1220" s="20" t="str">
        <f>IF(ISBLANK('Klanten gegevens'!T1140),"",TRIM('Klanten gegevens'!T1140))</f>
        <v/>
      </c>
      <c r="AA1220" s="19" t="str">
        <f t="shared" ref="AA1220:AA1283" si="259">IF(AND(A1220="",C1220=""),"",IF(Q1220="","",IF(LEN(Z1220)&gt;11,"BIC too long",IF(AND(LEN(Z1220)&gt;0,LEN(Z1220)&lt;11),"BIC too short",IF(LEN(Z1220)=11,"","missing info")))))</f>
        <v/>
      </c>
    </row>
    <row r="1221" spans="1:27" x14ac:dyDescent="0.2">
      <c r="A1221" s="19" t="str">
        <f>IF(ISBLANK('Klanten gegevens'!A1141),"",TRIM(PROPER('Klanten gegevens'!A1141)))</f>
        <v>Vida</v>
      </c>
      <c r="B1221" s="19" t="str">
        <f t="shared" si="247"/>
        <v/>
      </c>
      <c r="C1221" s="20" t="str">
        <f>IF(ISBLANK('Klanten gegevens'!B1141),"",TRIM(PROPER('Klanten gegevens'!B1141)))</f>
        <v>Vasseghi</v>
      </c>
      <c r="D1221" s="19" t="str">
        <f t="shared" si="248"/>
        <v/>
      </c>
      <c r="E1221" s="20" t="str">
        <f>IF(ISBLANK('Klanten gegevens'!C1141),"",TRIM(PROPER('Klanten gegevens'!C1141)))</f>
        <v>1546</v>
      </c>
      <c r="F1221" s="19" t="str">
        <f t="shared" si="249"/>
        <v/>
      </c>
      <c r="G1221" s="19" t="str">
        <f>IF(F1221="double ID",(MATCH(E1221,E1222:$E$3002,0)),"")</f>
        <v/>
      </c>
      <c r="H1221" s="19" t="b">
        <f t="shared" si="250"/>
        <v>0</v>
      </c>
      <c r="I1221" s="20" t="str">
        <f>IF(ISBLANK('Klanten gegevens'!D1141),"",TRIM('Klanten gegevens'!D1141))</f>
        <v>v.vasseghi@hotmail.com</v>
      </c>
      <c r="J1221" s="19" t="str">
        <f t="shared" si="251"/>
        <v/>
      </c>
      <c r="K1221" s="19" t="str">
        <f>IF(J1221="double email",(MATCH(I1221,I1222:$I$3002,0)),"")</f>
        <v/>
      </c>
      <c r="L1221" s="19" t="b">
        <f t="shared" si="252"/>
        <v>0</v>
      </c>
      <c r="M1221" s="20" t="str">
        <f>IF(ISBLANK('Klanten gegevens'!E1141),"",TRIM('Klanten gegevens'!E1141))</f>
        <v>ja</v>
      </c>
      <c r="N1221" s="19" t="str">
        <f t="shared" si="253"/>
        <v/>
      </c>
      <c r="Q1221" s="20" t="str">
        <f>IF(ISBLANK('Klanten gegevens'!R1141),"",TRIM('Klanten gegevens'!R1141))</f>
        <v/>
      </c>
      <c r="R1221" s="19" t="str">
        <f t="shared" si="254"/>
        <v/>
      </c>
      <c r="S1221" s="19" t="str">
        <f t="shared" si="255"/>
        <v/>
      </c>
      <c r="T1221" s="19" t="str">
        <f t="shared" si="256"/>
        <v/>
      </c>
      <c r="U1221" s="19" t="str">
        <f t="shared" si="257"/>
        <v/>
      </c>
      <c r="X1221" s="20" t="str">
        <f>IF(ISBLANK('Klanten gegevens'!S1141),"",TRIM('Klanten gegevens'!S1141))</f>
        <v/>
      </c>
      <c r="Y1221" s="19" t="str">
        <f t="shared" si="258"/>
        <v/>
      </c>
      <c r="Z1221" s="20" t="str">
        <f>IF(ISBLANK('Klanten gegevens'!T1141),"",TRIM('Klanten gegevens'!T1141))</f>
        <v/>
      </c>
      <c r="AA1221" s="19" t="str">
        <f t="shared" si="259"/>
        <v/>
      </c>
    </row>
    <row r="1222" spans="1:27" x14ac:dyDescent="0.2">
      <c r="A1222" s="19" t="str">
        <f>IF(ISBLANK('Klanten gegevens'!A1142),"",TRIM(PROPER('Klanten gegevens'!A1142)))</f>
        <v>Vienna</v>
      </c>
      <c r="B1222" s="19" t="str">
        <f t="shared" si="247"/>
        <v/>
      </c>
      <c r="C1222" s="20" t="str">
        <f>IF(ISBLANK('Klanten gegevens'!B1142),"",TRIM(PROPER('Klanten gegevens'!B1142)))</f>
        <v>Detrez</v>
      </c>
      <c r="D1222" s="19" t="str">
        <f t="shared" si="248"/>
        <v/>
      </c>
      <c r="E1222" s="20" t="str">
        <f>IF(ISBLANK('Klanten gegevens'!C1142),"",TRIM(PROPER('Klanten gegevens'!C1142)))</f>
        <v>518</v>
      </c>
      <c r="F1222" s="19" t="str">
        <f t="shared" si="249"/>
        <v/>
      </c>
      <c r="G1222" s="19" t="str">
        <f>IF(F1222="double ID",(MATCH(E1222,E1223:$E$3002,0)),"")</f>
        <v/>
      </c>
      <c r="H1222" s="19" t="b">
        <f t="shared" si="250"/>
        <v>0</v>
      </c>
      <c r="I1222" s="20" t="str">
        <f>IF(ISBLANK('Klanten gegevens'!D1142),"",TRIM('Klanten gegevens'!D1142))</f>
        <v>vienna-detrez@hotmail.com</v>
      </c>
      <c r="J1222" s="19" t="str">
        <f t="shared" si="251"/>
        <v/>
      </c>
      <c r="K1222" s="19" t="str">
        <f>IF(J1222="double email",(MATCH(I1222,I1223:$I$3002,0)),"")</f>
        <v/>
      </c>
      <c r="L1222" s="19" t="b">
        <f t="shared" si="252"/>
        <v>0</v>
      </c>
      <c r="M1222" s="20" t="str">
        <f>IF(ISBLANK('Klanten gegevens'!E1142),"",TRIM('Klanten gegevens'!E1142))</f>
        <v>ja</v>
      </c>
      <c r="N1222" s="19" t="str">
        <f t="shared" si="253"/>
        <v/>
      </c>
      <c r="Q1222" s="20" t="str">
        <f>IF(ISBLANK('Klanten gegevens'!R1142),"",TRIM('Klanten gegevens'!R1142))</f>
        <v/>
      </c>
      <c r="R1222" s="19" t="str">
        <f t="shared" si="254"/>
        <v/>
      </c>
      <c r="S1222" s="19" t="str">
        <f t="shared" si="255"/>
        <v/>
      </c>
      <c r="T1222" s="19" t="str">
        <f t="shared" si="256"/>
        <v/>
      </c>
      <c r="U1222" s="19" t="str">
        <f t="shared" si="257"/>
        <v/>
      </c>
      <c r="X1222" s="20" t="str">
        <f>IF(ISBLANK('Klanten gegevens'!S1142),"",TRIM('Klanten gegevens'!S1142))</f>
        <v/>
      </c>
      <c r="Y1222" s="19" t="str">
        <f t="shared" si="258"/>
        <v/>
      </c>
      <c r="Z1222" s="20" t="str">
        <f>IF(ISBLANK('Klanten gegevens'!T1142),"",TRIM('Klanten gegevens'!T1142))</f>
        <v/>
      </c>
      <c r="AA1222" s="19" t="str">
        <f t="shared" si="259"/>
        <v/>
      </c>
    </row>
    <row r="1223" spans="1:27" x14ac:dyDescent="0.2">
      <c r="A1223" s="19" t="str">
        <f>IF(ISBLANK('Klanten gegevens'!A1143),"",TRIM(PROPER('Klanten gegevens'!A1143)))</f>
        <v>Vincent</v>
      </c>
      <c r="B1223" s="19" t="str">
        <f t="shared" si="247"/>
        <v/>
      </c>
      <c r="C1223" s="20" t="str">
        <f>IF(ISBLANK('Klanten gegevens'!B1143),"",TRIM(PROPER('Klanten gegevens'!B1143)))</f>
        <v>Olislagers</v>
      </c>
      <c r="D1223" s="19" t="str">
        <f t="shared" si="248"/>
        <v/>
      </c>
      <c r="E1223" s="20" t="str">
        <f>IF(ISBLANK('Klanten gegevens'!C1143),"",TRIM(PROPER('Klanten gegevens'!C1143)))</f>
        <v>1547</v>
      </c>
      <c r="F1223" s="19" t="str">
        <f t="shared" si="249"/>
        <v/>
      </c>
      <c r="G1223" s="19" t="str">
        <f>IF(F1223="double ID",(MATCH(E1223,E1224:$E$3002,0)),"")</f>
        <v/>
      </c>
      <c r="H1223" s="19" t="b">
        <f t="shared" si="250"/>
        <v>0</v>
      </c>
      <c r="I1223" s="20" t="str">
        <f>IF(ISBLANK('Klanten gegevens'!D1143),"",TRIM('Klanten gegevens'!D1143))</f>
        <v>vincento@posteo.net</v>
      </c>
      <c r="J1223" s="19" t="str">
        <f t="shared" si="251"/>
        <v/>
      </c>
      <c r="K1223" s="19" t="str">
        <f>IF(J1223="double email",(MATCH(I1223,I1224:$I$3002,0)),"")</f>
        <v/>
      </c>
      <c r="L1223" s="19" t="b">
        <f t="shared" si="252"/>
        <v>0</v>
      </c>
      <c r="M1223" s="20" t="str">
        <f>IF(ISBLANK('Klanten gegevens'!E1143),"",TRIM('Klanten gegevens'!E1143))</f>
        <v>ja</v>
      </c>
      <c r="N1223" s="19" t="str">
        <f t="shared" si="253"/>
        <v/>
      </c>
      <c r="Q1223" s="20" t="str">
        <f>IF(ISBLANK('Klanten gegevens'!R1143),"",TRIM('Klanten gegevens'!R1143))</f>
        <v/>
      </c>
      <c r="R1223" s="19" t="str">
        <f t="shared" si="254"/>
        <v/>
      </c>
      <c r="S1223" s="19" t="str">
        <f t="shared" si="255"/>
        <v/>
      </c>
      <c r="T1223" s="19" t="str">
        <f t="shared" si="256"/>
        <v/>
      </c>
      <c r="U1223" s="19" t="str">
        <f t="shared" si="257"/>
        <v/>
      </c>
      <c r="X1223" s="20" t="str">
        <f>IF(ISBLANK('Klanten gegevens'!S1143),"",TRIM('Klanten gegevens'!S1143))</f>
        <v/>
      </c>
      <c r="Y1223" s="19" t="str">
        <f t="shared" si="258"/>
        <v/>
      </c>
      <c r="Z1223" s="20" t="str">
        <f>IF(ISBLANK('Klanten gegevens'!T1143),"",TRIM('Klanten gegevens'!T1143))</f>
        <v/>
      </c>
      <c r="AA1223" s="19" t="str">
        <f t="shared" si="259"/>
        <v/>
      </c>
    </row>
    <row r="1224" spans="1:27" x14ac:dyDescent="0.2">
      <c r="A1224" s="19" t="e">
        <f>IF(ISBLANK('Klanten gegevens'!#REF!),"",TRIM(PROPER('Klanten gegevens'!#REF!)))</f>
        <v>#REF!</v>
      </c>
      <c r="B1224" s="19" t="e">
        <f t="shared" si="247"/>
        <v>#REF!</v>
      </c>
      <c r="C1224" s="20" t="e">
        <f>IF(ISBLANK('Klanten gegevens'!#REF!),"",TRIM(PROPER('Klanten gegevens'!#REF!)))</f>
        <v>#REF!</v>
      </c>
      <c r="D1224" s="19" t="e">
        <f t="shared" si="248"/>
        <v>#REF!</v>
      </c>
      <c r="E1224" s="20" t="e">
        <f>IF(ISBLANK('Klanten gegevens'!#REF!),"",TRIM(PROPER('Klanten gegevens'!#REF!)))</f>
        <v>#REF!</v>
      </c>
      <c r="F1224" s="19" t="e">
        <f t="shared" si="249"/>
        <v>#REF!</v>
      </c>
      <c r="G1224" s="19" t="e">
        <f>IF(F1224="double ID",(MATCH(E1224,E1225:$E$3002,0)),"")</f>
        <v>#REF!</v>
      </c>
      <c r="H1224" s="19" t="b">
        <f t="shared" si="250"/>
        <v>0</v>
      </c>
      <c r="I1224" s="20" t="e">
        <f>IF(ISBLANK('Klanten gegevens'!#REF!),"",TRIM('Klanten gegevens'!#REF!))</f>
        <v>#REF!</v>
      </c>
      <c r="J1224" s="19" t="e">
        <f t="shared" si="251"/>
        <v>#REF!</v>
      </c>
      <c r="K1224" s="19" t="e">
        <f>IF(J1224="double email",(MATCH(I1224,I1225:$I$3002,0)),"")</f>
        <v>#REF!</v>
      </c>
      <c r="L1224" s="19" t="b">
        <f t="shared" si="252"/>
        <v>0</v>
      </c>
      <c r="M1224" s="20" t="e">
        <f>IF(ISBLANK('Klanten gegevens'!#REF!),"",TRIM('Klanten gegevens'!#REF!))</f>
        <v>#REF!</v>
      </c>
      <c r="N1224" s="19" t="e">
        <f t="shared" si="253"/>
        <v>#REF!</v>
      </c>
      <c r="Q1224" s="20" t="e">
        <f>IF(ISBLANK('Klanten gegevens'!#REF!),"",TRIM('Klanten gegevens'!#REF!))</f>
        <v>#REF!</v>
      </c>
      <c r="R1224" s="19" t="e">
        <f t="shared" si="254"/>
        <v>#REF!</v>
      </c>
      <c r="S1224" s="19" t="e">
        <f t="shared" si="255"/>
        <v>#REF!</v>
      </c>
      <c r="T1224" s="19" t="e">
        <f t="shared" si="256"/>
        <v>#REF!</v>
      </c>
      <c r="U1224" s="19" t="e">
        <f t="shared" si="257"/>
        <v>#REF!</v>
      </c>
      <c r="X1224" s="20" t="e">
        <f>IF(ISBLANK('Klanten gegevens'!#REF!),"",TRIM('Klanten gegevens'!#REF!))</f>
        <v>#REF!</v>
      </c>
      <c r="Y1224" s="19" t="e">
        <f t="shared" si="258"/>
        <v>#REF!</v>
      </c>
      <c r="Z1224" s="20" t="e">
        <f>IF(ISBLANK('Klanten gegevens'!#REF!),"",TRIM('Klanten gegevens'!#REF!))</f>
        <v>#REF!</v>
      </c>
      <c r="AA1224" s="19" t="e">
        <f t="shared" si="259"/>
        <v>#REF!</v>
      </c>
    </row>
    <row r="1225" spans="1:27" x14ac:dyDescent="0.2">
      <c r="A1225" s="19" t="str">
        <f>IF(ISBLANK('Klanten gegevens'!A1144),"",TRIM(PROPER('Klanten gegevens'!A1144)))</f>
        <v>Virginie</v>
      </c>
      <c r="B1225" s="19" t="str">
        <f t="shared" si="247"/>
        <v/>
      </c>
      <c r="C1225" s="20" t="str">
        <f>IF(ISBLANK('Klanten gegevens'!B1144),"",TRIM(PROPER('Klanten gegevens'!B1144)))</f>
        <v>Pirard</v>
      </c>
      <c r="D1225" s="19" t="str">
        <f t="shared" si="248"/>
        <v/>
      </c>
      <c r="E1225" s="20" t="str">
        <f>IF(ISBLANK('Klanten gegevens'!C1144),"",TRIM(PROPER('Klanten gegevens'!C1144)))</f>
        <v>1549</v>
      </c>
      <c r="F1225" s="19" t="str">
        <f t="shared" si="249"/>
        <v/>
      </c>
      <c r="G1225" s="19" t="str">
        <f>IF(F1225="double ID",(MATCH(E1225,E1226:$E$3002,0)),"")</f>
        <v/>
      </c>
      <c r="H1225" s="19" t="b">
        <f t="shared" si="250"/>
        <v>0</v>
      </c>
      <c r="I1225" s="20" t="str">
        <f>IF(ISBLANK('Klanten gegevens'!D1144),"",TRIM('Klanten gegevens'!D1144))</f>
        <v>pirardra@outlook.be</v>
      </c>
      <c r="J1225" s="19" t="str">
        <f t="shared" si="251"/>
        <v/>
      </c>
      <c r="K1225" s="19" t="str">
        <f>IF(J1225="double email",(MATCH(I1225,I1226:$I$3002,0)),"")</f>
        <v/>
      </c>
      <c r="L1225" s="19" t="b">
        <f t="shared" si="252"/>
        <v>0</v>
      </c>
      <c r="M1225" s="20" t="str">
        <f>IF(ISBLANK('Klanten gegevens'!E1144),"",TRIM('Klanten gegevens'!E1144))</f>
        <v>ja</v>
      </c>
      <c r="N1225" s="19" t="str">
        <f t="shared" si="253"/>
        <v/>
      </c>
      <c r="Q1225" s="20" t="str">
        <f>IF(ISBLANK('Klanten gegevens'!R1144),"",TRIM('Klanten gegevens'!R1144))</f>
        <v/>
      </c>
      <c r="R1225" s="19" t="str">
        <f t="shared" si="254"/>
        <v/>
      </c>
      <c r="S1225" s="19" t="str">
        <f t="shared" si="255"/>
        <v/>
      </c>
      <c r="T1225" s="19" t="str">
        <f t="shared" si="256"/>
        <v/>
      </c>
      <c r="U1225" s="19" t="str">
        <f t="shared" si="257"/>
        <v/>
      </c>
      <c r="X1225" s="20" t="str">
        <f>IF(ISBLANK('Klanten gegevens'!S1144),"",TRIM('Klanten gegevens'!S1144))</f>
        <v/>
      </c>
      <c r="Y1225" s="19" t="str">
        <f t="shared" si="258"/>
        <v/>
      </c>
      <c r="Z1225" s="20" t="str">
        <f>IF(ISBLANK('Klanten gegevens'!T1144),"",TRIM('Klanten gegevens'!T1144))</f>
        <v/>
      </c>
      <c r="AA1225" s="19" t="str">
        <f t="shared" si="259"/>
        <v/>
      </c>
    </row>
    <row r="1226" spans="1:27" x14ac:dyDescent="0.2">
      <c r="A1226" s="19" t="str">
        <f>IF(ISBLANK('Klanten gegevens'!A1145),"",TRIM(PROPER('Klanten gegevens'!A1145)))</f>
        <v>Vivian</v>
      </c>
      <c r="B1226" s="19" t="str">
        <f t="shared" si="247"/>
        <v/>
      </c>
      <c r="C1226" s="20" t="str">
        <f>IF(ISBLANK('Klanten gegevens'!B1145),"",TRIM(PROPER('Klanten gegevens'!B1145)))</f>
        <v>Calife</v>
      </c>
      <c r="D1226" s="19" t="str">
        <f t="shared" si="248"/>
        <v/>
      </c>
      <c r="E1226" s="20" t="str">
        <f>IF(ISBLANK('Klanten gegevens'!C1145),"",TRIM(PROPER('Klanten gegevens'!C1145)))</f>
        <v>418</v>
      </c>
      <c r="F1226" s="19" t="str">
        <f t="shared" si="249"/>
        <v/>
      </c>
      <c r="G1226" s="19" t="str">
        <f>IF(F1226="double ID",(MATCH(E1226,E1227:$E$3002,0)),"")</f>
        <v/>
      </c>
      <c r="H1226" s="19" t="b">
        <f t="shared" si="250"/>
        <v>0</v>
      </c>
      <c r="I1226" s="20" t="str">
        <f>IF(ISBLANK('Klanten gegevens'!D1145),"",TRIM('Klanten gegevens'!D1145))</f>
        <v>vivian.calife@gmail.com</v>
      </c>
      <c r="J1226" s="19" t="str">
        <f t="shared" si="251"/>
        <v/>
      </c>
      <c r="K1226" s="19" t="str">
        <f>IF(J1226="double email",(MATCH(I1226,I1227:$I$3002,0)),"")</f>
        <v/>
      </c>
      <c r="L1226" s="19" t="b">
        <f t="shared" si="252"/>
        <v>0</v>
      </c>
      <c r="M1226" s="20" t="str">
        <f>IF(ISBLANK('Klanten gegevens'!E1145),"",TRIM('Klanten gegevens'!E1145))</f>
        <v>ja</v>
      </c>
      <c r="N1226" s="19" t="str">
        <f t="shared" si="253"/>
        <v/>
      </c>
      <c r="Q1226" s="20" t="str">
        <f>IF(ISBLANK('Klanten gegevens'!R1145),"",TRIM('Klanten gegevens'!R1145))</f>
        <v/>
      </c>
      <c r="R1226" s="19" t="str">
        <f t="shared" si="254"/>
        <v/>
      </c>
      <c r="S1226" s="19" t="str">
        <f t="shared" si="255"/>
        <v/>
      </c>
      <c r="T1226" s="19" t="str">
        <f t="shared" si="256"/>
        <v/>
      </c>
      <c r="U1226" s="19" t="str">
        <f t="shared" si="257"/>
        <v/>
      </c>
      <c r="X1226" s="20" t="str">
        <f>IF(ISBLANK('Klanten gegevens'!S1145),"",TRIM('Klanten gegevens'!S1145))</f>
        <v/>
      </c>
      <c r="Y1226" s="19" t="str">
        <f t="shared" si="258"/>
        <v/>
      </c>
      <c r="Z1226" s="20" t="str">
        <f>IF(ISBLANK('Klanten gegevens'!T1145),"",TRIM('Klanten gegevens'!T1145))</f>
        <v/>
      </c>
      <c r="AA1226" s="19" t="str">
        <f t="shared" si="259"/>
        <v/>
      </c>
    </row>
    <row r="1227" spans="1:27" x14ac:dyDescent="0.2">
      <c r="A1227" s="19" t="str">
        <f>IF(ISBLANK('Klanten gegevens'!A1146),"",TRIM(PROPER('Klanten gegevens'!A1146)))</f>
        <v>Vivian</v>
      </c>
      <c r="B1227" s="19" t="str">
        <f t="shared" si="247"/>
        <v/>
      </c>
      <c r="C1227" s="20" t="str">
        <f>IF(ISBLANK('Klanten gegevens'!B1146),"",TRIM(PROPER('Klanten gegevens'!B1146)))</f>
        <v>Van Kruchten</v>
      </c>
      <c r="D1227" s="19" t="str">
        <f t="shared" si="248"/>
        <v/>
      </c>
      <c r="E1227" s="20" t="str">
        <f>IF(ISBLANK('Klanten gegevens'!C1146),"",TRIM(PROPER('Klanten gegevens'!C1146)))</f>
        <v>1550</v>
      </c>
      <c r="F1227" s="19" t="str">
        <f t="shared" si="249"/>
        <v/>
      </c>
      <c r="G1227" s="19" t="str">
        <f>IF(F1227="double ID",(MATCH(E1227,E1228:$E$3002,0)),"")</f>
        <v/>
      </c>
      <c r="H1227" s="19" t="b">
        <f t="shared" si="250"/>
        <v>0</v>
      </c>
      <c r="I1227" s="20" t="str">
        <f>IF(ISBLANK('Klanten gegevens'!D1146),"",TRIM('Klanten gegevens'!D1146))</f>
        <v>vivtravel@hotmail.com</v>
      </c>
      <c r="J1227" s="19" t="str">
        <f t="shared" si="251"/>
        <v/>
      </c>
      <c r="K1227" s="19" t="str">
        <f>IF(J1227="double email",(MATCH(I1227,I1228:$I$3002,0)),"")</f>
        <v/>
      </c>
      <c r="L1227" s="19" t="b">
        <f t="shared" si="252"/>
        <v>0</v>
      </c>
      <c r="M1227" s="20" t="str">
        <f>IF(ISBLANK('Klanten gegevens'!E1146),"",TRIM('Klanten gegevens'!E1146))</f>
        <v>ja</v>
      </c>
      <c r="N1227" s="19" t="str">
        <f t="shared" si="253"/>
        <v/>
      </c>
      <c r="Q1227" s="20" t="str">
        <f>IF(ISBLANK('Klanten gegevens'!R1146),"",TRIM('Klanten gegevens'!R1146))</f>
        <v/>
      </c>
      <c r="R1227" s="19" t="str">
        <f t="shared" si="254"/>
        <v/>
      </c>
      <c r="S1227" s="19" t="str">
        <f t="shared" si="255"/>
        <v/>
      </c>
      <c r="T1227" s="19" t="str">
        <f t="shared" si="256"/>
        <v/>
      </c>
      <c r="U1227" s="19" t="str">
        <f t="shared" si="257"/>
        <v/>
      </c>
      <c r="X1227" s="20" t="str">
        <f>IF(ISBLANK('Klanten gegevens'!S1146),"",TRIM('Klanten gegevens'!S1146))</f>
        <v/>
      </c>
      <c r="Y1227" s="19" t="str">
        <f t="shared" si="258"/>
        <v/>
      </c>
      <c r="Z1227" s="20" t="str">
        <f>IF(ISBLANK('Klanten gegevens'!T1146),"",TRIM('Klanten gegevens'!T1146))</f>
        <v/>
      </c>
      <c r="AA1227" s="19" t="str">
        <f t="shared" si="259"/>
        <v/>
      </c>
    </row>
    <row r="1228" spans="1:27" x14ac:dyDescent="0.2">
      <c r="A1228" s="19" t="str">
        <f>IF(ISBLANK('Klanten gegevens'!A1147),"",TRIM(PROPER('Klanten gegevens'!A1147)))</f>
        <v>Walter</v>
      </c>
      <c r="B1228" s="19" t="str">
        <f t="shared" si="247"/>
        <v/>
      </c>
      <c r="C1228" s="20" t="str">
        <f>IF(ISBLANK('Klanten gegevens'!B1147),"",TRIM(PROPER('Klanten gegevens'!B1147)))</f>
        <v>Swinnen</v>
      </c>
      <c r="D1228" s="19" t="str">
        <f t="shared" si="248"/>
        <v/>
      </c>
      <c r="E1228" s="20" t="str">
        <f>IF(ISBLANK('Klanten gegevens'!C1147),"",TRIM(PROPER('Klanten gegevens'!C1147)))</f>
        <v>1551</v>
      </c>
      <c r="F1228" s="19" t="str">
        <f t="shared" si="249"/>
        <v/>
      </c>
      <c r="G1228" s="19" t="str">
        <f>IF(F1228="double ID",(MATCH(E1228,E1229:$E$3002,0)),"")</f>
        <v/>
      </c>
      <c r="H1228" s="19" t="b">
        <f t="shared" si="250"/>
        <v>0</v>
      </c>
      <c r="I1228" s="20" t="str">
        <f>IF(ISBLANK('Klanten gegevens'!D1147),"",TRIM('Klanten gegevens'!D1147))</f>
        <v>walterswinnen@hotmail.nl</v>
      </c>
      <c r="J1228" s="19" t="str">
        <f t="shared" si="251"/>
        <v/>
      </c>
      <c r="K1228" s="19" t="str">
        <f>IF(J1228="double email",(MATCH(I1228,I1229:$I$3002,0)),"")</f>
        <v/>
      </c>
      <c r="L1228" s="19" t="b">
        <f t="shared" si="252"/>
        <v>0</v>
      </c>
      <c r="M1228" s="20" t="str">
        <f>IF(ISBLANK('Klanten gegevens'!E1147),"",TRIM('Klanten gegevens'!E1147))</f>
        <v>ja</v>
      </c>
      <c r="N1228" s="19" t="str">
        <f t="shared" si="253"/>
        <v/>
      </c>
      <c r="Q1228" s="20" t="str">
        <f>IF(ISBLANK('Klanten gegevens'!R1147),"",TRIM('Klanten gegevens'!R1147))</f>
        <v/>
      </c>
      <c r="R1228" s="19" t="str">
        <f t="shared" si="254"/>
        <v/>
      </c>
      <c r="S1228" s="19" t="str">
        <f t="shared" si="255"/>
        <v/>
      </c>
      <c r="T1228" s="19" t="str">
        <f t="shared" si="256"/>
        <v/>
      </c>
      <c r="U1228" s="19" t="str">
        <f t="shared" si="257"/>
        <v/>
      </c>
      <c r="X1228" s="20" t="str">
        <f>IF(ISBLANK('Klanten gegevens'!S1147),"",TRIM('Klanten gegevens'!S1147))</f>
        <v/>
      </c>
      <c r="Y1228" s="19" t="str">
        <f t="shared" si="258"/>
        <v/>
      </c>
      <c r="Z1228" s="20" t="str">
        <f>IF(ISBLANK('Klanten gegevens'!T1147),"",TRIM('Klanten gegevens'!T1147))</f>
        <v/>
      </c>
      <c r="AA1228" s="19" t="str">
        <f t="shared" si="259"/>
        <v/>
      </c>
    </row>
    <row r="1229" spans="1:27" x14ac:dyDescent="0.2">
      <c r="A1229" s="19" t="str">
        <f>IF(ISBLANK('Klanten gegevens'!A1148),"",TRIM(PROPER('Klanten gegevens'!A1148)))</f>
        <v>Wendy</v>
      </c>
      <c r="B1229" s="19" t="str">
        <f t="shared" si="247"/>
        <v/>
      </c>
      <c r="C1229" s="20" t="str">
        <f>IF(ISBLANK('Klanten gegevens'!B1148),"",TRIM(PROPER('Klanten gegevens'!B1148)))</f>
        <v>Feron</v>
      </c>
      <c r="D1229" s="19" t="str">
        <f t="shared" si="248"/>
        <v/>
      </c>
      <c r="E1229" s="20" t="str">
        <f>IF(ISBLANK('Klanten gegevens'!C1148),"",TRIM(PROPER('Klanten gegevens'!C1148)))</f>
        <v>576</v>
      </c>
      <c r="F1229" s="19" t="str">
        <f t="shared" si="249"/>
        <v/>
      </c>
      <c r="G1229" s="19" t="str">
        <f>IF(F1229="double ID",(MATCH(E1229,E1230:$E$3002,0)),"")</f>
        <v/>
      </c>
      <c r="H1229" s="19" t="b">
        <f t="shared" si="250"/>
        <v>0</v>
      </c>
      <c r="I1229" s="20" t="str">
        <f>IF(ISBLANK('Klanten gegevens'!D1148),"",TRIM('Klanten gegevens'!D1148))</f>
        <v>w.feron@gmail.com</v>
      </c>
      <c r="J1229" s="19" t="str">
        <f t="shared" si="251"/>
        <v/>
      </c>
      <c r="K1229" s="19" t="str">
        <f>IF(J1229="double email",(MATCH(I1229,I1230:$I$3002,0)),"")</f>
        <v/>
      </c>
      <c r="L1229" s="19" t="b">
        <f t="shared" si="252"/>
        <v>0</v>
      </c>
      <c r="M1229" s="20" t="str">
        <f>IF(ISBLANK('Klanten gegevens'!E1148),"",TRIM('Klanten gegevens'!E1148))</f>
        <v>ja</v>
      </c>
      <c r="N1229" s="19" t="str">
        <f t="shared" si="253"/>
        <v/>
      </c>
      <c r="Q1229" s="20" t="str">
        <f>IF(ISBLANK('Klanten gegevens'!R1148),"",TRIM('Klanten gegevens'!R1148))</f>
        <v/>
      </c>
      <c r="R1229" s="19" t="str">
        <f t="shared" si="254"/>
        <v/>
      </c>
      <c r="S1229" s="19" t="str">
        <f t="shared" si="255"/>
        <v/>
      </c>
      <c r="T1229" s="19" t="str">
        <f t="shared" si="256"/>
        <v/>
      </c>
      <c r="U1229" s="19" t="str">
        <f t="shared" si="257"/>
        <v/>
      </c>
      <c r="X1229" s="20" t="str">
        <f>IF(ISBLANK('Klanten gegevens'!S1148),"",TRIM('Klanten gegevens'!S1148))</f>
        <v/>
      </c>
      <c r="Y1229" s="19" t="str">
        <f t="shared" si="258"/>
        <v/>
      </c>
      <c r="Z1229" s="20" t="str">
        <f>IF(ISBLANK('Klanten gegevens'!T1148),"",TRIM('Klanten gegevens'!T1148))</f>
        <v/>
      </c>
      <c r="AA1229" s="19" t="str">
        <f t="shared" si="259"/>
        <v/>
      </c>
    </row>
    <row r="1230" spans="1:27" x14ac:dyDescent="0.2">
      <c r="A1230" s="19" t="str">
        <f>IF(ISBLANK('Klanten gegevens'!A1149),"",TRIM(PROPER('Klanten gegevens'!A1149)))</f>
        <v>Wendy</v>
      </c>
      <c r="B1230" s="19" t="str">
        <f t="shared" si="247"/>
        <v/>
      </c>
      <c r="C1230" s="20" t="str">
        <f>IF(ISBLANK('Klanten gegevens'!B1149),"",TRIM(PROPER('Klanten gegevens'!B1149)))</f>
        <v>Hullegie</v>
      </c>
      <c r="D1230" s="19" t="str">
        <f t="shared" si="248"/>
        <v/>
      </c>
      <c r="E1230" s="20" t="str">
        <f>IF(ISBLANK('Klanten gegevens'!C1149),"",TRIM(PROPER('Klanten gegevens'!C1149)))</f>
        <v>755</v>
      </c>
      <c r="F1230" s="19" t="str">
        <f t="shared" si="249"/>
        <v/>
      </c>
      <c r="G1230" s="19" t="str">
        <f>IF(F1230="double ID",(MATCH(E1230,E1231:$E$3002,0)),"")</f>
        <v/>
      </c>
      <c r="H1230" s="19" t="b">
        <f t="shared" si="250"/>
        <v>0</v>
      </c>
      <c r="I1230" s="20" t="str">
        <f>IF(ISBLANK('Klanten gegevens'!D1149),"",TRIM('Klanten gegevens'!D1149))</f>
        <v>wendyh1980@gmail.com</v>
      </c>
      <c r="J1230" s="19" t="str">
        <f t="shared" si="251"/>
        <v/>
      </c>
      <c r="K1230" s="19" t="str">
        <f>IF(J1230="double email",(MATCH(I1230,I1231:$I$3002,0)),"")</f>
        <v/>
      </c>
      <c r="L1230" s="19" t="b">
        <f t="shared" si="252"/>
        <v>0</v>
      </c>
      <c r="M1230" s="20" t="str">
        <f>IF(ISBLANK('Klanten gegevens'!E1149),"",TRIM('Klanten gegevens'!E1149))</f>
        <v>ja</v>
      </c>
      <c r="N1230" s="19" t="str">
        <f t="shared" si="253"/>
        <v/>
      </c>
      <c r="Q1230" s="20" t="str">
        <f>IF(ISBLANK('Klanten gegevens'!R1149),"",TRIM('Klanten gegevens'!R1149))</f>
        <v/>
      </c>
      <c r="R1230" s="19" t="str">
        <f t="shared" si="254"/>
        <v/>
      </c>
      <c r="S1230" s="19" t="str">
        <f t="shared" si="255"/>
        <v/>
      </c>
      <c r="T1230" s="19" t="str">
        <f t="shared" si="256"/>
        <v/>
      </c>
      <c r="U1230" s="19" t="str">
        <f t="shared" si="257"/>
        <v/>
      </c>
      <c r="X1230" s="20" t="str">
        <f>IF(ISBLANK('Klanten gegevens'!S1149),"",TRIM('Klanten gegevens'!S1149))</f>
        <v/>
      </c>
      <c r="Y1230" s="19" t="str">
        <f t="shared" si="258"/>
        <v/>
      </c>
      <c r="Z1230" s="20" t="str">
        <f>IF(ISBLANK('Klanten gegevens'!T1149),"",TRIM('Klanten gegevens'!T1149))</f>
        <v/>
      </c>
      <c r="AA1230" s="19" t="str">
        <f t="shared" si="259"/>
        <v/>
      </c>
    </row>
    <row r="1231" spans="1:27" x14ac:dyDescent="0.2">
      <c r="A1231" s="19" t="str">
        <f>IF(ISBLANK('Klanten gegevens'!A1150),"",TRIM(PROPER('Klanten gegevens'!A1150)))</f>
        <v>Wendy</v>
      </c>
      <c r="B1231" s="19" t="str">
        <f t="shared" si="247"/>
        <v/>
      </c>
      <c r="C1231" s="20" t="str">
        <f>IF(ISBLANK('Klanten gegevens'!B1150),"",TRIM(PROPER('Klanten gegevens'!B1150)))</f>
        <v>Van De Leygraaf</v>
      </c>
      <c r="D1231" s="19" t="str">
        <f t="shared" si="248"/>
        <v/>
      </c>
      <c r="E1231" s="20" t="str">
        <f>IF(ISBLANK('Klanten gegevens'!C1150),"",TRIM(PROPER('Klanten gegevens'!C1150)))</f>
        <v>1552</v>
      </c>
      <c r="F1231" s="19" t="str">
        <f t="shared" si="249"/>
        <v/>
      </c>
      <c r="G1231" s="19" t="str">
        <f>IF(F1231="double ID",(MATCH(E1231,E1232:$E$3002,0)),"")</f>
        <v/>
      </c>
      <c r="H1231" s="19" t="b">
        <f t="shared" si="250"/>
        <v>0</v>
      </c>
      <c r="I1231" s="20" t="str">
        <f>IF(ISBLANK('Klanten gegevens'!D1150),"",TRIM('Klanten gegevens'!D1150))</f>
        <v>wleygraaf@gmail.com</v>
      </c>
      <c r="J1231" s="19" t="str">
        <f t="shared" si="251"/>
        <v/>
      </c>
      <c r="K1231" s="19" t="str">
        <f>IF(J1231="double email",(MATCH(I1231,I1232:$I$3002,0)),"")</f>
        <v/>
      </c>
      <c r="L1231" s="19" t="b">
        <f t="shared" si="252"/>
        <v>0</v>
      </c>
      <c r="M1231" s="20" t="str">
        <f>IF(ISBLANK('Klanten gegevens'!E1150),"",TRIM('Klanten gegevens'!E1150))</f>
        <v>ja</v>
      </c>
      <c r="N1231" s="19" t="str">
        <f t="shared" si="253"/>
        <v/>
      </c>
      <c r="Q1231" s="20" t="str">
        <f>IF(ISBLANK('Klanten gegevens'!R1150),"",TRIM('Klanten gegevens'!R1150))</f>
        <v/>
      </c>
      <c r="R1231" s="19" t="str">
        <f t="shared" si="254"/>
        <v/>
      </c>
      <c r="S1231" s="19" t="str">
        <f t="shared" si="255"/>
        <v/>
      </c>
      <c r="T1231" s="19" t="str">
        <f t="shared" si="256"/>
        <v/>
      </c>
      <c r="U1231" s="19" t="str">
        <f t="shared" si="257"/>
        <v/>
      </c>
      <c r="X1231" s="20" t="str">
        <f>IF(ISBLANK('Klanten gegevens'!S1150),"",TRIM('Klanten gegevens'!S1150))</f>
        <v/>
      </c>
      <c r="Y1231" s="19" t="str">
        <f t="shared" si="258"/>
        <v/>
      </c>
      <c r="Z1231" s="20" t="str">
        <f>IF(ISBLANK('Klanten gegevens'!T1150),"",TRIM('Klanten gegevens'!T1150))</f>
        <v/>
      </c>
      <c r="AA1231" s="19" t="str">
        <f t="shared" si="259"/>
        <v/>
      </c>
    </row>
    <row r="1232" spans="1:27" x14ac:dyDescent="0.2">
      <c r="A1232" s="19" t="str">
        <f>IF(ISBLANK('Klanten gegevens'!A1151),"",TRIM(PROPER('Klanten gegevens'!A1151)))</f>
        <v>Wilbert</v>
      </c>
      <c r="B1232" s="19" t="str">
        <f t="shared" si="247"/>
        <v/>
      </c>
      <c r="C1232" s="20" t="str">
        <f>IF(ISBLANK('Klanten gegevens'!B1151),"",TRIM(PROPER('Klanten gegevens'!B1151)))</f>
        <v>Spaans</v>
      </c>
      <c r="D1232" s="19" t="str">
        <f t="shared" si="248"/>
        <v/>
      </c>
      <c r="E1232" s="20" t="str">
        <f>IF(ISBLANK('Klanten gegevens'!C1151),"",TRIM(PROPER('Klanten gegevens'!C1151)))</f>
        <v>207</v>
      </c>
      <c r="F1232" s="19" t="str">
        <f t="shared" si="249"/>
        <v/>
      </c>
      <c r="G1232" s="19" t="str">
        <f>IF(F1232="double ID",(MATCH(E1232,E1233:$E$3002,0)),"")</f>
        <v/>
      </c>
      <c r="H1232" s="19" t="b">
        <f t="shared" si="250"/>
        <v>0</v>
      </c>
      <c r="I1232" s="20" t="str">
        <f>IF(ISBLANK('Klanten gegevens'!D1151),"",TRIM('Klanten gegevens'!D1151))</f>
        <v>wilbertspaans@hotmail.com</v>
      </c>
      <c r="J1232" s="19" t="str">
        <f t="shared" si="251"/>
        <v/>
      </c>
      <c r="K1232" s="19" t="str">
        <f>IF(J1232="double email",(MATCH(I1232,I1233:$I$3002,0)),"")</f>
        <v/>
      </c>
      <c r="L1232" s="19" t="b">
        <f t="shared" si="252"/>
        <v>0</v>
      </c>
      <c r="M1232" s="20" t="str">
        <f>IF(ISBLANK('Klanten gegevens'!E1151),"",TRIM('Klanten gegevens'!E1151))</f>
        <v>ja</v>
      </c>
      <c r="N1232" s="19" t="str">
        <f t="shared" si="253"/>
        <v/>
      </c>
      <c r="Q1232" s="20" t="str">
        <f>IF(ISBLANK('Klanten gegevens'!R1151),"",TRIM('Klanten gegevens'!R1151))</f>
        <v/>
      </c>
      <c r="R1232" s="19" t="str">
        <f t="shared" si="254"/>
        <v/>
      </c>
      <c r="S1232" s="19" t="str">
        <f t="shared" si="255"/>
        <v/>
      </c>
      <c r="T1232" s="19" t="str">
        <f t="shared" si="256"/>
        <v/>
      </c>
      <c r="U1232" s="19" t="str">
        <f t="shared" si="257"/>
        <v/>
      </c>
      <c r="X1232" s="20" t="str">
        <f>IF(ISBLANK('Klanten gegevens'!S1151),"",TRIM('Klanten gegevens'!S1151))</f>
        <v/>
      </c>
      <c r="Y1232" s="19" t="str">
        <f t="shared" si="258"/>
        <v/>
      </c>
      <c r="Z1232" s="20" t="str">
        <f>IF(ISBLANK('Klanten gegevens'!T1151),"",TRIM('Klanten gegevens'!T1151))</f>
        <v/>
      </c>
      <c r="AA1232" s="19" t="str">
        <f t="shared" si="259"/>
        <v/>
      </c>
    </row>
    <row r="1233" spans="1:27" x14ac:dyDescent="0.2">
      <c r="A1233" s="19" t="str">
        <f>IF(ISBLANK('Klanten gegevens'!A1152),"",TRIM(PROPER('Klanten gegevens'!A1152)))</f>
        <v>Wilbert</v>
      </c>
      <c r="B1233" s="19" t="str">
        <f t="shared" si="247"/>
        <v/>
      </c>
      <c r="C1233" s="20" t="str">
        <f>IF(ISBLANK('Klanten gegevens'!B1152),"",TRIM(PROPER('Klanten gegevens'!B1152)))</f>
        <v>Kuipers</v>
      </c>
      <c r="D1233" s="19" t="str">
        <f t="shared" si="248"/>
        <v/>
      </c>
      <c r="E1233" s="20" t="str">
        <f>IF(ISBLANK('Klanten gegevens'!C1152),"",TRIM(PROPER('Klanten gegevens'!C1152)))</f>
        <v>1553</v>
      </c>
      <c r="F1233" s="19" t="str">
        <f t="shared" si="249"/>
        <v/>
      </c>
      <c r="G1233" s="19" t="str">
        <f>IF(F1233="double ID",(MATCH(E1233,E1234:$E$3002,0)),"")</f>
        <v/>
      </c>
      <c r="H1233" s="19" t="b">
        <f t="shared" si="250"/>
        <v>0</v>
      </c>
      <c r="I1233" s="20" t="str">
        <f>IF(ISBLANK('Klanten gegevens'!D1152),"",TRIM('Klanten gegevens'!D1152))</f>
        <v>duke_wil@hotmail.com</v>
      </c>
      <c r="J1233" s="19" t="str">
        <f t="shared" si="251"/>
        <v/>
      </c>
      <c r="K1233" s="19" t="str">
        <f>IF(J1233="double email",(MATCH(I1233,I1234:$I$3002,0)),"")</f>
        <v/>
      </c>
      <c r="L1233" s="19" t="b">
        <f t="shared" si="252"/>
        <v>0</v>
      </c>
      <c r="M1233" s="20" t="str">
        <f>IF(ISBLANK('Klanten gegevens'!E1152),"",TRIM('Klanten gegevens'!E1152))</f>
        <v>ja</v>
      </c>
      <c r="N1233" s="19" t="str">
        <f t="shared" si="253"/>
        <v/>
      </c>
      <c r="Q1233" s="20" t="str">
        <f>IF(ISBLANK('Klanten gegevens'!R1152),"",TRIM('Klanten gegevens'!R1152))</f>
        <v/>
      </c>
      <c r="R1233" s="19" t="str">
        <f t="shared" si="254"/>
        <v/>
      </c>
      <c r="S1233" s="19" t="str">
        <f t="shared" si="255"/>
        <v/>
      </c>
      <c r="T1233" s="19" t="str">
        <f t="shared" si="256"/>
        <v/>
      </c>
      <c r="U1233" s="19" t="str">
        <f t="shared" si="257"/>
        <v/>
      </c>
      <c r="X1233" s="20" t="str">
        <f>IF(ISBLANK('Klanten gegevens'!S1152),"",TRIM('Klanten gegevens'!S1152))</f>
        <v/>
      </c>
      <c r="Y1233" s="19" t="str">
        <f t="shared" si="258"/>
        <v/>
      </c>
      <c r="Z1233" s="20" t="str">
        <f>IF(ISBLANK('Klanten gegevens'!T1152),"",TRIM('Klanten gegevens'!T1152))</f>
        <v/>
      </c>
      <c r="AA1233" s="19" t="str">
        <f t="shared" si="259"/>
        <v/>
      </c>
    </row>
    <row r="1234" spans="1:27" x14ac:dyDescent="0.2">
      <c r="A1234" s="19" t="e">
        <f>IF(ISBLANK('Klanten gegevens'!#REF!),"",TRIM(PROPER('Klanten gegevens'!#REF!)))</f>
        <v>#REF!</v>
      </c>
      <c r="B1234" s="19" t="e">
        <f t="shared" si="247"/>
        <v>#REF!</v>
      </c>
      <c r="C1234" s="20" t="e">
        <f>IF(ISBLANK('Klanten gegevens'!#REF!),"",TRIM(PROPER('Klanten gegevens'!#REF!)))</f>
        <v>#REF!</v>
      </c>
      <c r="D1234" s="19" t="e">
        <f t="shared" si="248"/>
        <v>#REF!</v>
      </c>
      <c r="E1234" s="20" t="e">
        <f>IF(ISBLANK('Klanten gegevens'!#REF!),"",TRIM(PROPER('Klanten gegevens'!#REF!)))</f>
        <v>#REF!</v>
      </c>
      <c r="F1234" s="19" t="e">
        <f t="shared" si="249"/>
        <v>#REF!</v>
      </c>
      <c r="G1234" s="19" t="e">
        <f>IF(F1234="double ID",(MATCH(E1234,E1235:$E$3002,0)),"")</f>
        <v>#REF!</v>
      </c>
      <c r="H1234" s="19" t="b">
        <f t="shared" si="250"/>
        <v>0</v>
      </c>
      <c r="I1234" s="20" t="e">
        <f>IF(ISBLANK('Klanten gegevens'!#REF!),"",TRIM('Klanten gegevens'!#REF!))</f>
        <v>#REF!</v>
      </c>
      <c r="J1234" s="19" t="e">
        <f t="shared" si="251"/>
        <v>#REF!</v>
      </c>
      <c r="K1234" s="19" t="e">
        <f>IF(J1234="double email",(MATCH(I1234,I1235:$I$3002,0)),"")</f>
        <v>#REF!</v>
      </c>
      <c r="L1234" s="19" t="b">
        <f t="shared" si="252"/>
        <v>0</v>
      </c>
      <c r="M1234" s="20" t="e">
        <f>IF(ISBLANK('Klanten gegevens'!#REF!),"",TRIM('Klanten gegevens'!#REF!))</f>
        <v>#REF!</v>
      </c>
      <c r="N1234" s="19" t="e">
        <f t="shared" si="253"/>
        <v>#REF!</v>
      </c>
      <c r="Q1234" s="20" t="e">
        <f>IF(ISBLANK('Klanten gegevens'!#REF!),"",TRIM('Klanten gegevens'!#REF!))</f>
        <v>#REF!</v>
      </c>
      <c r="R1234" s="19" t="e">
        <f t="shared" si="254"/>
        <v>#REF!</v>
      </c>
      <c r="S1234" s="19" t="e">
        <f t="shared" si="255"/>
        <v>#REF!</v>
      </c>
      <c r="T1234" s="19" t="e">
        <f t="shared" si="256"/>
        <v>#REF!</v>
      </c>
      <c r="U1234" s="19" t="e">
        <f t="shared" si="257"/>
        <v>#REF!</v>
      </c>
      <c r="X1234" s="20" t="e">
        <f>IF(ISBLANK('Klanten gegevens'!#REF!),"",TRIM('Klanten gegevens'!#REF!))</f>
        <v>#REF!</v>
      </c>
      <c r="Y1234" s="19" t="e">
        <f t="shared" si="258"/>
        <v>#REF!</v>
      </c>
      <c r="Z1234" s="20" t="e">
        <f>IF(ISBLANK('Klanten gegevens'!#REF!),"",TRIM('Klanten gegevens'!#REF!))</f>
        <v>#REF!</v>
      </c>
      <c r="AA1234" s="19" t="e">
        <f t="shared" si="259"/>
        <v>#REF!</v>
      </c>
    </row>
    <row r="1235" spans="1:27" x14ac:dyDescent="0.2">
      <c r="A1235" s="19" t="str">
        <f>IF(ISBLANK('Klanten gegevens'!A1153),"",TRIM(PROPER('Klanten gegevens'!A1153)))</f>
        <v>Willemijn</v>
      </c>
      <c r="B1235" s="19" t="str">
        <f t="shared" si="247"/>
        <v/>
      </c>
      <c r="C1235" s="20" t="str">
        <f>IF(ISBLANK('Klanten gegevens'!B1153),"",TRIM(PROPER('Klanten gegevens'!B1153)))</f>
        <v>Laumans</v>
      </c>
      <c r="D1235" s="19" t="str">
        <f t="shared" si="248"/>
        <v/>
      </c>
      <c r="E1235" s="20" t="str">
        <f>IF(ISBLANK('Klanten gegevens'!C1153),"",TRIM(PROPER('Klanten gegevens'!C1153)))</f>
        <v>1555</v>
      </c>
      <c r="F1235" s="19" t="str">
        <f t="shared" si="249"/>
        <v/>
      </c>
      <c r="G1235" s="19" t="str">
        <f>IF(F1235="double ID",(MATCH(E1235,E1236:$E$3002,0)),"")</f>
        <v/>
      </c>
      <c r="H1235" s="19" t="b">
        <f t="shared" si="250"/>
        <v>0</v>
      </c>
      <c r="I1235" s="20" t="str">
        <f>IF(ISBLANK('Klanten gegevens'!D1153),"",TRIM('Klanten gegevens'!D1153))</f>
        <v>willemijnlaumans@hotmail.com</v>
      </c>
      <c r="J1235" s="19" t="str">
        <f t="shared" si="251"/>
        <v/>
      </c>
      <c r="K1235" s="19" t="str">
        <f>IF(J1235="double email",(MATCH(I1235,I1236:$I$3002,0)),"")</f>
        <v/>
      </c>
      <c r="L1235" s="19" t="b">
        <f t="shared" si="252"/>
        <v>0</v>
      </c>
      <c r="M1235" s="20" t="str">
        <f>IF(ISBLANK('Klanten gegevens'!E1153),"",TRIM('Klanten gegevens'!E1153))</f>
        <v>ja</v>
      </c>
      <c r="N1235" s="19" t="str">
        <f t="shared" si="253"/>
        <v/>
      </c>
      <c r="Q1235" s="20" t="str">
        <f>IF(ISBLANK('Klanten gegevens'!R1153),"",TRIM('Klanten gegevens'!R1153))</f>
        <v/>
      </c>
      <c r="R1235" s="19" t="str">
        <f t="shared" si="254"/>
        <v/>
      </c>
      <c r="S1235" s="19" t="str">
        <f t="shared" si="255"/>
        <v/>
      </c>
      <c r="T1235" s="19" t="str">
        <f t="shared" si="256"/>
        <v/>
      </c>
      <c r="U1235" s="19" t="str">
        <f t="shared" si="257"/>
        <v/>
      </c>
      <c r="X1235" s="20" t="str">
        <f>IF(ISBLANK('Klanten gegevens'!S1153),"",TRIM('Klanten gegevens'!S1153))</f>
        <v/>
      </c>
      <c r="Y1235" s="19" t="str">
        <f t="shared" si="258"/>
        <v/>
      </c>
      <c r="Z1235" s="20" t="str">
        <f>IF(ISBLANK('Klanten gegevens'!T1153),"",TRIM('Klanten gegevens'!T1153))</f>
        <v/>
      </c>
      <c r="AA1235" s="19" t="str">
        <f t="shared" si="259"/>
        <v/>
      </c>
    </row>
    <row r="1236" spans="1:27" x14ac:dyDescent="0.2">
      <c r="A1236" s="19" t="str">
        <f>IF(ISBLANK('Klanten gegevens'!A1154),"",TRIM(PROPER('Klanten gegevens'!A1154)))</f>
        <v>William</v>
      </c>
      <c r="B1236" s="19" t="str">
        <f t="shared" si="247"/>
        <v/>
      </c>
      <c r="C1236" s="20" t="str">
        <f>IF(ISBLANK('Klanten gegevens'!B1154),"",TRIM(PROPER('Klanten gegevens'!B1154)))</f>
        <v>Gobbels</v>
      </c>
      <c r="D1236" s="19" t="str">
        <f t="shared" si="248"/>
        <v/>
      </c>
      <c r="E1236" s="20" t="str">
        <f>IF(ISBLANK('Klanten gegevens'!C1154),"",TRIM(PROPER('Klanten gegevens'!C1154)))</f>
        <v>635</v>
      </c>
      <c r="F1236" s="19" t="str">
        <f t="shared" si="249"/>
        <v/>
      </c>
      <c r="G1236" s="19" t="str">
        <f>IF(F1236="double ID",(MATCH(E1236,E1237:$E$3002,0)),"")</f>
        <v/>
      </c>
      <c r="H1236" s="19" t="b">
        <f t="shared" si="250"/>
        <v>0</v>
      </c>
      <c r="I1236" s="20" t="str">
        <f>IF(ISBLANK('Klanten gegevens'!D1154),"",TRIM('Klanten gegevens'!D1154))</f>
        <v>gobbels@planet.nl</v>
      </c>
      <c r="J1236" s="19" t="str">
        <f t="shared" si="251"/>
        <v/>
      </c>
      <c r="K1236" s="19" t="str">
        <f>IF(J1236="double email",(MATCH(I1236,I1237:$I$3002,0)),"")</f>
        <v/>
      </c>
      <c r="L1236" s="19" t="b">
        <f t="shared" si="252"/>
        <v>0</v>
      </c>
      <c r="M1236" s="20" t="str">
        <f>IF(ISBLANK('Klanten gegevens'!E1154),"",TRIM('Klanten gegevens'!E1154))</f>
        <v>ja</v>
      </c>
      <c r="N1236" s="19" t="str">
        <f t="shared" si="253"/>
        <v/>
      </c>
      <c r="Q1236" s="20" t="str">
        <f>IF(ISBLANK('Klanten gegevens'!R1154),"",TRIM('Klanten gegevens'!R1154))</f>
        <v/>
      </c>
      <c r="R1236" s="19" t="str">
        <f t="shared" si="254"/>
        <v/>
      </c>
      <c r="S1236" s="19" t="str">
        <f t="shared" si="255"/>
        <v/>
      </c>
      <c r="T1236" s="19" t="str">
        <f t="shared" si="256"/>
        <v/>
      </c>
      <c r="U1236" s="19" t="str">
        <f t="shared" si="257"/>
        <v/>
      </c>
      <c r="X1236" s="20" t="str">
        <f>IF(ISBLANK('Klanten gegevens'!S1154),"",TRIM('Klanten gegevens'!S1154))</f>
        <v/>
      </c>
      <c r="Y1236" s="19" t="str">
        <f t="shared" si="258"/>
        <v/>
      </c>
      <c r="Z1236" s="20" t="str">
        <f>IF(ISBLANK('Klanten gegevens'!T1154),"",TRIM('Klanten gegevens'!T1154))</f>
        <v/>
      </c>
      <c r="AA1236" s="19" t="str">
        <f t="shared" si="259"/>
        <v/>
      </c>
    </row>
    <row r="1237" spans="1:27" x14ac:dyDescent="0.2">
      <c r="A1237" s="19" t="str">
        <f>IF(ISBLANK('Klanten gegevens'!A1155),"",TRIM(PROPER('Klanten gegevens'!A1155)))</f>
        <v>William</v>
      </c>
      <c r="B1237" s="19" t="str">
        <f t="shared" si="247"/>
        <v/>
      </c>
      <c r="C1237" s="20" t="str">
        <f>IF(ISBLANK('Klanten gegevens'!B1155),"",TRIM(PROPER('Klanten gegevens'!B1155)))</f>
        <v>Welman</v>
      </c>
      <c r="D1237" s="19" t="str">
        <f t="shared" si="248"/>
        <v/>
      </c>
      <c r="E1237" s="20" t="str">
        <f>IF(ISBLANK('Klanten gegevens'!C1155),"",TRIM(PROPER('Klanten gegevens'!C1155)))</f>
        <v>1556</v>
      </c>
      <c r="F1237" s="19" t="str">
        <f t="shared" si="249"/>
        <v/>
      </c>
      <c r="G1237" s="19" t="str">
        <f>IF(F1237="double ID",(MATCH(E1237,E1238:$E$3002,0)),"")</f>
        <v/>
      </c>
      <c r="H1237" s="19" t="b">
        <f t="shared" si="250"/>
        <v>0</v>
      </c>
      <c r="I1237" s="20" t="str">
        <f>IF(ISBLANK('Klanten gegevens'!D1155),"",TRIM('Klanten gegevens'!D1155))</f>
        <v>wjhs.welman@live.nl</v>
      </c>
      <c r="J1237" s="19" t="str">
        <f t="shared" si="251"/>
        <v/>
      </c>
      <c r="K1237" s="19" t="str">
        <f>IF(J1237="double email",(MATCH(I1237,I1238:$I$3002,0)),"")</f>
        <v/>
      </c>
      <c r="L1237" s="19" t="b">
        <f t="shared" si="252"/>
        <v>0</v>
      </c>
      <c r="M1237" s="20" t="str">
        <f>IF(ISBLANK('Klanten gegevens'!E1155),"",TRIM('Klanten gegevens'!E1155))</f>
        <v>ja</v>
      </c>
      <c r="N1237" s="19" t="str">
        <f t="shared" si="253"/>
        <v/>
      </c>
      <c r="Q1237" s="20" t="str">
        <f>IF(ISBLANK('Klanten gegevens'!R1155),"",TRIM('Klanten gegevens'!R1155))</f>
        <v/>
      </c>
      <c r="R1237" s="19" t="str">
        <f t="shared" si="254"/>
        <v/>
      </c>
      <c r="S1237" s="19" t="str">
        <f t="shared" si="255"/>
        <v/>
      </c>
      <c r="T1237" s="19" t="str">
        <f t="shared" si="256"/>
        <v/>
      </c>
      <c r="U1237" s="19" t="str">
        <f t="shared" si="257"/>
        <v/>
      </c>
      <c r="X1237" s="20" t="str">
        <f>IF(ISBLANK('Klanten gegevens'!S1155),"",TRIM('Klanten gegevens'!S1155))</f>
        <v/>
      </c>
      <c r="Y1237" s="19" t="str">
        <f t="shared" si="258"/>
        <v/>
      </c>
      <c r="Z1237" s="20" t="str">
        <f>IF(ISBLANK('Klanten gegevens'!T1155),"",TRIM('Klanten gegevens'!T1155))</f>
        <v/>
      </c>
      <c r="AA1237" s="19" t="str">
        <f t="shared" si="259"/>
        <v/>
      </c>
    </row>
    <row r="1238" spans="1:27" x14ac:dyDescent="0.2">
      <c r="A1238" s="19" t="str">
        <f>IF(ISBLANK('Klanten gegevens'!A1156),"",TRIM(PROPER('Klanten gegevens'!A1156)))</f>
        <v>Wouter</v>
      </c>
      <c r="B1238" s="19" t="str">
        <f t="shared" si="247"/>
        <v/>
      </c>
      <c r="C1238" s="20" t="str">
        <f>IF(ISBLANK('Klanten gegevens'!B1156),"",TRIM(PROPER('Klanten gegevens'!B1156)))</f>
        <v>Billen</v>
      </c>
      <c r="D1238" s="19" t="str">
        <f t="shared" si="248"/>
        <v/>
      </c>
      <c r="E1238" s="20" t="str">
        <f>IF(ISBLANK('Klanten gegevens'!C1156),"",TRIM(PROPER('Klanten gegevens'!C1156)))</f>
        <v>20</v>
      </c>
      <c r="F1238" s="19" t="str">
        <f t="shared" si="249"/>
        <v/>
      </c>
      <c r="G1238" s="19" t="str">
        <f>IF(F1238="double ID",(MATCH(E1238,E1239:$E$3002,0)),"")</f>
        <v/>
      </c>
      <c r="H1238" s="19" t="b">
        <f t="shared" si="250"/>
        <v>0</v>
      </c>
      <c r="I1238" s="20" t="str">
        <f>IF(ISBLANK('Klanten gegevens'!D1156),"",TRIM('Klanten gegevens'!D1156))</f>
        <v/>
      </c>
      <c r="J1238" s="19" t="str">
        <f t="shared" si="251"/>
        <v>missing email</v>
      </c>
      <c r="K1238" s="19" t="str">
        <f>IF(J1238="double email",(MATCH(I1238,I1239:$I$3002,0)),"")</f>
        <v/>
      </c>
      <c r="L1238" s="19" t="b">
        <f t="shared" si="252"/>
        <v>0</v>
      </c>
      <c r="M1238" s="20" t="str">
        <f>IF(ISBLANK('Klanten gegevens'!E1156),"",TRIM('Klanten gegevens'!E1156))</f>
        <v>ja</v>
      </c>
      <c r="N1238" s="19" t="str">
        <f t="shared" si="253"/>
        <v/>
      </c>
      <c r="Q1238" s="20" t="str">
        <f>IF(ISBLANK('Klanten gegevens'!R1156),"",TRIM('Klanten gegevens'!R1156))</f>
        <v/>
      </c>
      <c r="R1238" s="19" t="str">
        <f t="shared" si="254"/>
        <v/>
      </c>
      <c r="S1238" s="19" t="str">
        <f t="shared" si="255"/>
        <v/>
      </c>
      <c r="T1238" s="19" t="str">
        <f t="shared" si="256"/>
        <v/>
      </c>
      <c r="U1238" s="19" t="str">
        <f t="shared" si="257"/>
        <v/>
      </c>
      <c r="X1238" s="20" t="str">
        <f>IF(ISBLANK('Klanten gegevens'!S1156),"",TRIM('Klanten gegevens'!S1156))</f>
        <v/>
      </c>
      <c r="Y1238" s="19" t="str">
        <f t="shared" si="258"/>
        <v/>
      </c>
      <c r="Z1238" s="20" t="str">
        <f>IF(ISBLANK('Klanten gegevens'!T1156),"",TRIM('Klanten gegevens'!T1156))</f>
        <v/>
      </c>
      <c r="AA1238" s="19" t="str">
        <f t="shared" si="259"/>
        <v/>
      </c>
    </row>
    <row r="1239" spans="1:27" x14ac:dyDescent="0.2">
      <c r="A1239" s="19" t="str">
        <f>IF(ISBLANK('Klanten gegevens'!A1157),"",TRIM(PROPER('Klanten gegevens'!A1157)))</f>
        <v>Wouter</v>
      </c>
      <c r="B1239" s="19" t="str">
        <f t="shared" si="247"/>
        <v/>
      </c>
      <c r="C1239" s="20" t="str">
        <f>IF(ISBLANK('Klanten gegevens'!B1157),"",TRIM(PROPER('Klanten gegevens'!B1157)))</f>
        <v>Devens</v>
      </c>
      <c r="D1239" s="19" t="str">
        <f t="shared" si="248"/>
        <v/>
      </c>
      <c r="E1239" s="20" t="str">
        <f>IF(ISBLANK('Klanten gegevens'!C1157),"",TRIM(PROPER('Klanten gegevens'!C1157)))</f>
        <v>519</v>
      </c>
      <c r="F1239" s="19" t="str">
        <f t="shared" si="249"/>
        <v/>
      </c>
      <c r="G1239" s="19" t="str">
        <f>IF(F1239="double ID",(MATCH(E1239,E1240:$E$3002,0)),"")</f>
        <v/>
      </c>
      <c r="H1239" s="19" t="b">
        <f t="shared" si="250"/>
        <v>0</v>
      </c>
      <c r="I1239" s="20" t="str">
        <f>IF(ISBLANK('Klanten gegevens'!D1157),"",TRIM('Klanten gegevens'!D1157))</f>
        <v>wouter.devens@gmail.com</v>
      </c>
      <c r="J1239" s="19" t="str">
        <f t="shared" si="251"/>
        <v/>
      </c>
      <c r="K1239" s="19" t="str">
        <f>IF(J1239="double email",(MATCH(I1239,I1240:$I$3002,0)),"")</f>
        <v/>
      </c>
      <c r="L1239" s="19" t="b">
        <f t="shared" si="252"/>
        <v>0</v>
      </c>
      <c r="M1239" s="20" t="str">
        <f>IF(ISBLANK('Klanten gegevens'!E1157),"",TRIM('Klanten gegevens'!E1157))</f>
        <v>ja</v>
      </c>
      <c r="N1239" s="19" t="str">
        <f t="shared" si="253"/>
        <v/>
      </c>
      <c r="Q1239" s="20" t="str">
        <f>IF(ISBLANK('Klanten gegevens'!R1157),"",TRIM('Klanten gegevens'!R1157))</f>
        <v/>
      </c>
      <c r="R1239" s="19" t="str">
        <f t="shared" si="254"/>
        <v/>
      </c>
      <c r="S1239" s="19" t="str">
        <f t="shared" si="255"/>
        <v/>
      </c>
      <c r="T1239" s="19" t="str">
        <f t="shared" si="256"/>
        <v/>
      </c>
      <c r="U1239" s="19" t="str">
        <f t="shared" si="257"/>
        <v/>
      </c>
      <c r="X1239" s="20" t="str">
        <f>IF(ISBLANK('Klanten gegevens'!S1157),"",TRIM('Klanten gegevens'!S1157))</f>
        <v/>
      </c>
      <c r="Y1239" s="19" t="str">
        <f t="shared" si="258"/>
        <v/>
      </c>
      <c r="Z1239" s="20" t="str">
        <f>IF(ISBLANK('Klanten gegevens'!T1157),"",TRIM('Klanten gegevens'!T1157))</f>
        <v/>
      </c>
      <c r="AA1239" s="19" t="str">
        <f t="shared" si="259"/>
        <v/>
      </c>
    </row>
    <row r="1240" spans="1:27" x14ac:dyDescent="0.2">
      <c r="A1240" s="19" t="str">
        <f>IF(ISBLANK('Klanten gegevens'!A1158),"",TRIM(PROPER('Klanten gegevens'!A1158)))</f>
        <v>Wouter</v>
      </c>
      <c r="B1240" s="19" t="str">
        <f t="shared" si="247"/>
        <v/>
      </c>
      <c r="C1240" s="20" t="str">
        <f>IF(ISBLANK('Klanten gegevens'!B1158),"",TRIM(PROPER('Klanten gegevens'!B1158)))</f>
        <v>Schmeitz</v>
      </c>
      <c r="D1240" s="19" t="str">
        <f t="shared" si="248"/>
        <v/>
      </c>
      <c r="E1240" s="20" t="str">
        <f>IF(ISBLANK('Klanten gegevens'!C1158),"",TRIM(PROPER('Klanten gegevens'!C1158)))</f>
        <v>1557</v>
      </c>
      <c r="F1240" s="19" t="str">
        <f t="shared" si="249"/>
        <v/>
      </c>
      <c r="G1240" s="19" t="str">
        <f>IF(F1240="double ID",(MATCH(E1240,E1241:$E$3002,0)),"")</f>
        <v/>
      </c>
      <c r="H1240" s="19" t="b">
        <f t="shared" si="250"/>
        <v>0</v>
      </c>
      <c r="I1240" s="20" t="str">
        <f>IF(ISBLANK('Klanten gegevens'!D1158),"",TRIM('Klanten gegevens'!D1158))</f>
        <v>wouter_590@hotmail.com</v>
      </c>
      <c r="J1240" s="19" t="str">
        <f t="shared" si="251"/>
        <v/>
      </c>
      <c r="K1240" s="19" t="str">
        <f>IF(J1240="double email",(MATCH(I1240,I1241:$I$3002,0)),"")</f>
        <v/>
      </c>
      <c r="L1240" s="19" t="b">
        <f t="shared" si="252"/>
        <v>0</v>
      </c>
      <c r="M1240" s="20" t="str">
        <f>IF(ISBLANK('Klanten gegevens'!E1158),"",TRIM('Klanten gegevens'!E1158))</f>
        <v>ja</v>
      </c>
      <c r="N1240" s="19" t="str">
        <f t="shared" si="253"/>
        <v/>
      </c>
      <c r="Q1240" s="20" t="str">
        <f>IF(ISBLANK('Klanten gegevens'!R1158),"",TRIM('Klanten gegevens'!R1158))</f>
        <v/>
      </c>
      <c r="R1240" s="19" t="str">
        <f t="shared" si="254"/>
        <v/>
      </c>
      <c r="S1240" s="19" t="str">
        <f t="shared" si="255"/>
        <v/>
      </c>
      <c r="T1240" s="19" t="str">
        <f t="shared" si="256"/>
        <v/>
      </c>
      <c r="U1240" s="19" t="str">
        <f t="shared" si="257"/>
        <v/>
      </c>
      <c r="X1240" s="20" t="str">
        <f>IF(ISBLANK('Klanten gegevens'!S1158),"",TRIM('Klanten gegevens'!S1158))</f>
        <v/>
      </c>
      <c r="Y1240" s="19" t="str">
        <f t="shared" si="258"/>
        <v/>
      </c>
      <c r="Z1240" s="20" t="str">
        <f>IF(ISBLANK('Klanten gegevens'!T1158),"",TRIM('Klanten gegevens'!T1158))</f>
        <v/>
      </c>
      <c r="AA1240" s="19" t="str">
        <f t="shared" si="259"/>
        <v/>
      </c>
    </row>
    <row r="1241" spans="1:27" x14ac:dyDescent="0.2">
      <c r="A1241" s="19" t="str">
        <f>IF(ISBLANK('Klanten gegevens'!A1159),"",TRIM(PROPER('Klanten gegevens'!A1159)))</f>
        <v>Xavier</v>
      </c>
      <c r="B1241" s="19" t="str">
        <f t="shared" si="247"/>
        <v/>
      </c>
      <c r="C1241" s="20" t="str">
        <f>IF(ISBLANK('Klanten gegevens'!B1159),"",TRIM(PROPER('Klanten gegevens'!B1159)))</f>
        <v>Janssen</v>
      </c>
      <c r="D1241" s="19" t="str">
        <f t="shared" si="248"/>
        <v/>
      </c>
      <c r="E1241" s="20" t="str">
        <f>IF(ISBLANK('Klanten gegevens'!C1159),"",TRIM(PROPER('Klanten gegevens'!C1159)))</f>
        <v>795</v>
      </c>
      <c r="F1241" s="19" t="str">
        <f t="shared" si="249"/>
        <v/>
      </c>
      <c r="G1241" s="19" t="str">
        <f>IF(F1241="double ID",(MATCH(E1241,E1242:$E$3002,0)),"")</f>
        <v/>
      </c>
      <c r="H1241" s="19" t="b">
        <f t="shared" si="250"/>
        <v>0</v>
      </c>
      <c r="I1241" s="20" t="str">
        <f>IF(ISBLANK('Klanten gegevens'!D1159),"",TRIM('Klanten gegevens'!D1159))</f>
        <v>xavier.janssen@zonnet.nl</v>
      </c>
      <c r="J1241" s="19" t="str">
        <f t="shared" si="251"/>
        <v/>
      </c>
      <c r="K1241" s="19" t="str">
        <f>IF(J1241="double email",(MATCH(I1241,I1242:$I$3002,0)),"")</f>
        <v/>
      </c>
      <c r="L1241" s="19" t="b">
        <f t="shared" si="252"/>
        <v>0</v>
      </c>
      <c r="M1241" s="20" t="str">
        <f>IF(ISBLANK('Klanten gegevens'!E1159),"",TRIM('Klanten gegevens'!E1159))</f>
        <v>ja</v>
      </c>
      <c r="N1241" s="19" t="str">
        <f t="shared" si="253"/>
        <v/>
      </c>
      <c r="Q1241" s="20" t="str">
        <f>IF(ISBLANK('Klanten gegevens'!R1159),"",TRIM('Klanten gegevens'!R1159))</f>
        <v/>
      </c>
      <c r="R1241" s="19" t="str">
        <f t="shared" si="254"/>
        <v/>
      </c>
      <c r="S1241" s="19" t="str">
        <f t="shared" si="255"/>
        <v/>
      </c>
      <c r="T1241" s="19" t="str">
        <f t="shared" si="256"/>
        <v/>
      </c>
      <c r="U1241" s="19" t="str">
        <f t="shared" si="257"/>
        <v/>
      </c>
      <c r="X1241" s="20" t="str">
        <f>IF(ISBLANK('Klanten gegevens'!S1159),"",TRIM('Klanten gegevens'!S1159))</f>
        <v/>
      </c>
      <c r="Y1241" s="19" t="str">
        <f t="shared" si="258"/>
        <v/>
      </c>
      <c r="Z1241" s="20" t="str">
        <f>IF(ISBLANK('Klanten gegevens'!T1159),"",TRIM('Klanten gegevens'!T1159))</f>
        <v/>
      </c>
      <c r="AA1241" s="19" t="str">
        <f t="shared" si="259"/>
        <v/>
      </c>
    </row>
    <row r="1242" spans="1:27" x14ac:dyDescent="0.2">
      <c r="A1242" s="19" t="str">
        <f>IF(ISBLANK('Klanten gegevens'!A1160),"",TRIM(PROPER('Klanten gegevens'!A1160)))</f>
        <v>Xavier</v>
      </c>
      <c r="B1242" s="19" t="str">
        <f t="shared" si="247"/>
        <v/>
      </c>
      <c r="C1242" s="20" t="str">
        <f>IF(ISBLANK('Klanten gegevens'!B1160),"",TRIM(PROPER('Klanten gegevens'!B1160)))</f>
        <v>Mercelina</v>
      </c>
      <c r="D1242" s="19" t="str">
        <f t="shared" si="248"/>
        <v/>
      </c>
      <c r="E1242" s="20" t="str">
        <f>IF(ISBLANK('Klanten gegevens'!C1160),"",TRIM(PROPER('Klanten gegevens'!C1160)))</f>
        <v>1558</v>
      </c>
      <c r="F1242" s="19" t="str">
        <f t="shared" si="249"/>
        <v/>
      </c>
      <c r="G1242" s="19" t="str">
        <f>IF(F1242="double ID",(MATCH(E1242,E1243:$E$3002,0)),"")</f>
        <v/>
      </c>
      <c r="H1242" s="19" t="b">
        <f t="shared" si="250"/>
        <v>0</v>
      </c>
      <c r="I1242" s="20" t="str">
        <f>IF(ISBLANK('Klanten gegevens'!D1160),"",TRIM('Klanten gegevens'!D1160))</f>
        <v>xavier.mercelina@gmail.com</v>
      </c>
      <c r="J1242" s="19" t="str">
        <f t="shared" si="251"/>
        <v/>
      </c>
      <c r="K1242" s="19" t="str">
        <f>IF(J1242="double email",(MATCH(I1242,I1243:$I$3002,0)),"")</f>
        <v/>
      </c>
      <c r="L1242" s="19" t="b">
        <f t="shared" si="252"/>
        <v>0</v>
      </c>
      <c r="M1242" s="20" t="str">
        <f>IF(ISBLANK('Klanten gegevens'!E1160),"",TRIM('Klanten gegevens'!E1160))</f>
        <v>ja</v>
      </c>
      <c r="N1242" s="19" t="str">
        <f t="shared" si="253"/>
        <v/>
      </c>
      <c r="Q1242" s="20" t="str">
        <f>IF(ISBLANK('Klanten gegevens'!R1160),"",TRIM('Klanten gegevens'!R1160))</f>
        <v/>
      </c>
      <c r="R1242" s="19" t="str">
        <f t="shared" si="254"/>
        <v/>
      </c>
      <c r="S1242" s="19" t="str">
        <f t="shared" si="255"/>
        <v/>
      </c>
      <c r="T1242" s="19" t="str">
        <f t="shared" si="256"/>
        <v/>
      </c>
      <c r="U1242" s="19" t="str">
        <f t="shared" si="257"/>
        <v/>
      </c>
      <c r="X1242" s="20" t="str">
        <f>IF(ISBLANK('Klanten gegevens'!S1160),"",TRIM('Klanten gegevens'!S1160))</f>
        <v/>
      </c>
      <c r="Y1242" s="19" t="str">
        <f t="shared" si="258"/>
        <v/>
      </c>
      <c r="Z1242" s="20" t="str">
        <f>IF(ISBLANK('Klanten gegevens'!T1160),"",TRIM('Klanten gegevens'!T1160))</f>
        <v/>
      </c>
      <c r="AA1242" s="19" t="str">
        <f t="shared" si="259"/>
        <v/>
      </c>
    </row>
    <row r="1243" spans="1:27" x14ac:dyDescent="0.2">
      <c r="A1243" s="19" t="str">
        <f>IF(ISBLANK('Klanten gegevens'!A1161),"",TRIM(PROPER('Klanten gegevens'!A1161)))</f>
        <v>Yana</v>
      </c>
      <c r="B1243" s="19" t="str">
        <f t="shared" si="247"/>
        <v/>
      </c>
      <c r="C1243" s="20" t="str">
        <f>IF(ISBLANK('Klanten gegevens'!B1161),"",TRIM(PROPER('Klanten gegevens'!B1161)))</f>
        <v>Savenko</v>
      </c>
      <c r="D1243" s="19" t="str">
        <f t="shared" si="248"/>
        <v/>
      </c>
      <c r="E1243" s="20" t="str">
        <f>IF(ISBLANK('Klanten gegevens'!C1161),"",TRIM(PROPER('Klanten gegevens'!C1161)))</f>
        <v>186</v>
      </c>
      <c r="F1243" s="19" t="str">
        <f t="shared" si="249"/>
        <v/>
      </c>
      <c r="G1243" s="19" t="str">
        <f>IF(F1243="double ID",(MATCH(E1243,E1244:$E$3002,0)),"")</f>
        <v/>
      </c>
      <c r="H1243" s="19" t="b">
        <f t="shared" si="250"/>
        <v>0</v>
      </c>
      <c r="I1243" s="20" t="str">
        <f>IF(ISBLANK('Klanten gegevens'!D1161),"",TRIM('Klanten gegevens'!D1161))</f>
        <v>savenby@yahoo.com</v>
      </c>
      <c r="J1243" s="19" t="str">
        <f t="shared" si="251"/>
        <v/>
      </c>
      <c r="K1243" s="19" t="str">
        <f>IF(J1243="double email",(MATCH(I1243,I1244:$I$3002,0)),"")</f>
        <v/>
      </c>
      <c r="L1243" s="19" t="b">
        <f t="shared" si="252"/>
        <v>0</v>
      </c>
      <c r="M1243" s="20" t="str">
        <f>IF(ISBLANK('Klanten gegevens'!E1161),"",TRIM('Klanten gegevens'!E1161))</f>
        <v>ja</v>
      </c>
      <c r="N1243" s="19" t="str">
        <f t="shared" si="253"/>
        <v/>
      </c>
      <c r="Q1243" s="20" t="str">
        <f>IF(ISBLANK('Klanten gegevens'!R1161),"",TRIM('Klanten gegevens'!R1161))</f>
        <v/>
      </c>
      <c r="R1243" s="19" t="str">
        <f t="shared" si="254"/>
        <v/>
      </c>
      <c r="S1243" s="19" t="str">
        <f t="shared" si="255"/>
        <v/>
      </c>
      <c r="T1243" s="19" t="str">
        <f t="shared" si="256"/>
        <v/>
      </c>
      <c r="U1243" s="19" t="str">
        <f t="shared" si="257"/>
        <v/>
      </c>
      <c r="X1243" s="20" t="str">
        <f>IF(ISBLANK('Klanten gegevens'!S1161),"",TRIM('Klanten gegevens'!S1161))</f>
        <v/>
      </c>
      <c r="Y1243" s="19" t="str">
        <f t="shared" si="258"/>
        <v/>
      </c>
      <c r="Z1243" s="20" t="str">
        <f>IF(ISBLANK('Klanten gegevens'!T1161),"",TRIM('Klanten gegevens'!T1161))</f>
        <v/>
      </c>
      <c r="AA1243" s="19" t="str">
        <f t="shared" si="259"/>
        <v/>
      </c>
    </row>
    <row r="1244" spans="1:27" x14ac:dyDescent="0.2">
      <c r="A1244" s="19" t="str">
        <f>IF(ISBLANK('Klanten gegevens'!A1162),"",TRIM(PROPER('Klanten gegevens'!A1162)))</f>
        <v>Yannick</v>
      </c>
      <c r="B1244" s="19" t="str">
        <f t="shared" si="247"/>
        <v/>
      </c>
      <c r="C1244" s="20" t="str">
        <f>IF(ISBLANK('Klanten gegevens'!B1162),"",TRIM(PROPER('Klanten gegevens'!B1162)))</f>
        <v>Hendriks</v>
      </c>
      <c r="D1244" s="19" t="str">
        <f t="shared" si="248"/>
        <v/>
      </c>
      <c r="E1244" s="20" t="str">
        <f>IF(ISBLANK('Klanten gegevens'!C1162),"",TRIM(PROPER('Klanten gegevens'!C1162)))</f>
        <v>702</v>
      </c>
      <c r="F1244" s="19" t="str">
        <f t="shared" si="249"/>
        <v/>
      </c>
      <c r="G1244" s="19" t="str">
        <f>IF(F1244="double ID",(MATCH(E1244,E1245:$E$3002,0)),"")</f>
        <v/>
      </c>
      <c r="H1244" s="19" t="b">
        <f t="shared" si="250"/>
        <v>0</v>
      </c>
      <c r="I1244" s="20" t="str">
        <f>IF(ISBLANK('Klanten gegevens'!D1162),"",TRIM('Klanten gegevens'!D1162))</f>
        <v>yannick1497@gmail.com</v>
      </c>
      <c r="J1244" s="19" t="str">
        <f t="shared" si="251"/>
        <v/>
      </c>
      <c r="K1244" s="19" t="str">
        <f>IF(J1244="double email",(MATCH(I1244,I1245:$I$3002,0)),"")</f>
        <v/>
      </c>
      <c r="L1244" s="19" t="b">
        <f t="shared" si="252"/>
        <v>0</v>
      </c>
      <c r="M1244" s="20" t="str">
        <f>IF(ISBLANK('Klanten gegevens'!E1162),"",TRIM('Klanten gegevens'!E1162))</f>
        <v>ja</v>
      </c>
      <c r="N1244" s="19" t="str">
        <f t="shared" si="253"/>
        <v/>
      </c>
      <c r="Q1244" s="20" t="str">
        <f>IF(ISBLANK('Klanten gegevens'!R1162),"",TRIM('Klanten gegevens'!R1162))</f>
        <v/>
      </c>
      <c r="R1244" s="19" t="str">
        <f t="shared" si="254"/>
        <v/>
      </c>
      <c r="S1244" s="19" t="str">
        <f t="shared" si="255"/>
        <v/>
      </c>
      <c r="T1244" s="19" t="str">
        <f t="shared" si="256"/>
        <v/>
      </c>
      <c r="U1244" s="19" t="str">
        <f t="shared" si="257"/>
        <v/>
      </c>
      <c r="X1244" s="20" t="str">
        <f>IF(ISBLANK('Klanten gegevens'!S1162),"",TRIM('Klanten gegevens'!S1162))</f>
        <v/>
      </c>
      <c r="Y1244" s="19" t="str">
        <f t="shared" si="258"/>
        <v/>
      </c>
      <c r="Z1244" s="20" t="str">
        <f>IF(ISBLANK('Klanten gegevens'!T1162),"",TRIM('Klanten gegevens'!T1162))</f>
        <v/>
      </c>
      <c r="AA1244" s="19" t="str">
        <f t="shared" si="259"/>
        <v/>
      </c>
    </row>
    <row r="1245" spans="1:27" x14ac:dyDescent="0.2">
      <c r="A1245" s="19" t="str">
        <f>IF(ISBLANK('Klanten gegevens'!A1163),"",TRIM(PROPER('Klanten gegevens'!A1163)))</f>
        <v>Yannick</v>
      </c>
      <c r="B1245" s="19" t="str">
        <f t="shared" si="247"/>
        <v/>
      </c>
      <c r="C1245" s="20" t="str">
        <f>IF(ISBLANK('Klanten gegevens'!B1163),"",TRIM(PROPER('Klanten gegevens'!B1163)))</f>
        <v>Van Wallenburg</v>
      </c>
      <c r="D1245" s="19" t="str">
        <f t="shared" si="248"/>
        <v/>
      </c>
      <c r="E1245" s="20" t="str">
        <f>IF(ISBLANK('Klanten gegevens'!C1163),"",TRIM(PROPER('Klanten gegevens'!C1163)))</f>
        <v>1559</v>
      </c>
      <c r="F1245" s="19" t="str">
        <f t="shared" si="249"/>
        <v/>
      </c>
      <c r="G1245" s="19" t="str">
        <f>IF(F1245="double ID",(MATCH(E1245,E1246:$E$3002,0)),"")</f>
        <v/>
      </c>
      <c r="H1245" s="19" t="b">
        <f t="shared" si="250"/>
        <v>0</v>
      </c>
      <c r="I1245" s="20" t="str">
        <f>IF(ISBLANK('Klanten gegevens'!D1163),"",TRIM('Klanten gegevens'!D1163))</f>
        <v>yannickvanwallenburg@hotmail.com</v>
      </c>
      <c r="J1245" s="19" t="str">
        <f t="shared" si="251"/>
        <v/>
      </c>
      <c r="K1245" s="19" t="str">
        <f>IF(J1245="double email",(MATCH(I1245,I1246:$I$3002,0)),"")</f>
        <v/>
      </c>
      <c r="L1245" s="19" t="b">
        <f t="shared" si="252"/>
        <v>0</v>
      </c>
      <c r="M1245" s="20" t="str">
        <f>IF(ISBLANK('Klanten gegevens'!E1163),"",TRIM('Klanten gegevens'!E1163))</f>
        <v>ja</v>
      </c>
      <c r="N1245" s="19" t="str">
        <f t="shared" si="253"/>
        <v/>
      </c>
      <c r="Q1245" s="20" t="str">
        <f>IF(ISBLANK('Klanten gegevens'!R1163),"",TRIM('Klanten gegevens'!R1163))</f>
        <v/>
      </c>
      <c r="R1245" s="19" t="str">
        <f t="shared" si="254"/>
        <v/>
      </c>
      <c r="S1245" s="19" t="str">
        <f t="shared" si="255"/>
        <v/>
      </c>
      <c r="T1245" s="19" t="str">
        <f t="shared" si="256"/>
        <v/>
      </c>
      <c r="U1245" s="19" t="str">
        <f t="shared" si="257"/>
        <v/>
      </c>
      <c r="X1245" s="20" t="str">
        <f>IF(ISBLANK('Klanten gegevens'!S1163),"",TRIM('Klanten gegevens'!S1163))</f>
        <v/>
      </c>
      <c r="Y1245" s="19" t="str">
        <f t="shared" si="258"/>
        <v/>
      </c>
      <c r="Z1245" s="20" t="str">
        <f>IF(ISBLANK('Klanten gegevens'!T1163),"",TRIM('Klanten gegevens'!T1163))</f>
        <v/>
      </c>
      <c r="AA1245" s="19" t="str">
        <f t="shared" si="259"/>
        <v/>
      </c>
    </row>
    <row r="1246" spans="1:27" x14ac:dyDescent="0.2">
      <c r="A1246" s="19" t="str">
        <f>IF(ISBLANK('Klanten gegevens'!A1164),"",TRIM(PROPER('Klanten gegevens'!A1164)))</f>
        <v>Yara</v>
      </c>
      <c r="B1246" s="19" t="str">
        <f t="shared" si="247"/>
        <v/>
      </c>
      <c r="C1246" s="20" t="str">
        <f>IF(ISBLANK('Klanten gegevens'!B1164),"",TRIM(PROPER('Klanten gegevens'!B1164)))</f>
        <v>Van Eijden</v>
      </c>
      <c r="D1246" s="19" t="str">
        <f t="shared" si="248"/>
        <v/>
      </c>
      <c r="E1246" s="20" t="str">
        <f>IF(ISBLANK('Klanten gegevens'!C1164),"",TRIM(PROPER('Klanten gegevens'!C1164)))</f>
        <v>236</v>
      </c>
      <c r="F1246" s="19" t="str">
        <f t="shared" si="249"/>
        <v/>
      </c>
      <c r="G1246" s="19" t="str">
        <f>IF(F1246="double ID",(MATCH(E1246,E1247:$E$3002,0)),"")</f>
        <v/>
      </c>
      <c r="H1246" s="19" t="b">
        <f t="shared" si="250"/>
        <v>0</v>
      </c>
      <c r="I1246" s="20" t="str">
        <f>IF(ISBLANK('Klanten gegevens'!D1164),"",TRIM('Klanten gegevens'!D1164))</f>
        <v>yrvaneijden@gmail.com</v>
      </c>
      <c r="J1246" s="19" t="str">
        <f t="shared" si="251"/>
        <v/>
      </c>
      <c r="K1246" s="19" t="str">
        <f>IF(J1246="double email",(MATCH(I1246,I1247:$I$3002,0)),"")</f>
        <v/>
      </c>
      <c r="L1246" s="19" t="b">
        <f t="shared" si="252"/>
        <v>0</v>
      </c>
      <c r="M1246" s="20" t="str">
        <f>IF(ISBLANK('Klanten gegevens'!E1164),"",TRIM('Klanten gegevens'!E1164))</f>
        <v>ja</v>
      </c>
      <c r="N1246" s="19" t="str">
        <f t="shared" si="253"/>
        <v/>
      </c>
      <c r="Q1246" s="20" t="str">
        <f>IF(ISBLANK('Klanten gegevens'!R1164),"",TRIM('Klanten gegevens'!R1164))</f>
        <v/>
      </c>
      <c r="R1246" s="19" t="str">
        <f t="shared" si="254"/>
        <v/>
      </c>
      <c r="S1246" s="19" t="str">
        <f t="shared" si="255"/>
        <v/>
      </c>
      <c r="T1246" s="19" t="str">
        <f t="shared" si="256"/>
        <v/>
      </c>
      <c r="U1246" s="19" t="str">
        <f t="shared" si="257"/>
        <v/>
      </c>
      <c r="X1246" s="20" t="str">
        <f>IF(ISBLANK('Klanten gegevens'!S1164),"",TRIM('Klanten gegevens'!S1164))</f>
        <v/>
      </c>
      <c r="Y1246" s="19" t="str">
        <f t="shared" si="258"/>
        <v/>
      </c>
      <c r="Z1246" s="20" t="str">
        <f>IF(ISBLANK('Klanten gegevens'!T1164),"",TRIM('Klanten gegevens'!T1164))</f>
        <v/>
      </c>
      <c r="AA1246" s="19" t="str">
        <f t="shared" si="259"/>
        <v/>
      </c>
    </row>
    <row r="1247" spans="1:27" x14ac:dyDescent="0.2">
      <c r="A1247" s="19" t="str">
        <f>IF(ISBLANK('Klanten gegevens'!A1165),"",TRIM(PROPER('Klanten gegevens'!A1165)))</f>
        <v>Yavanna</v>
      </c>
      <c r="B1247" s="19" t="str">
        <f t="shared" si="247"/>
        <v/>
      </c>
      <c r="C1247" s="20" t="str">
        <f>IF(ISBLANK('Klanten gegevens'!B1165),"",TRIM(PROPER('Klanten gegevens'!B1165)))</f>
        <v>Vorsenek</v>
      </c>
      <c r="D1247" s="19" t="str">
        <f t="shared" si="248"/>
        <v/>
      </c>
      <c r="E1247" s="20" t="str">
        <f>IF(ISBLANK('Klanten gegevens'!C1165),"",TRIM(PROPER('Klanten gegevens'!C1165)))</f>
        <v>244</v>
      </c>
      <c r="F1247" s="19" t="str">
        <f t="shared" si="249"/>
        <v/>
      </c>
      <c r="G1247" s="19" t="str">
        <f>IF(F1247="double ID",(MATCH(E1247,E1248:$E$3002,0)),"")</f>
        <v/>
      </c>
      <c r="H1247" s="19" t="b">
        <f t="shared" si="250"/>
        <v>0</v>
      </c>
      <c r="I1247" s="20" t="str">
        <f>IF(ISBLANK('Klanten gegevens'!D1165),"",TRIM('Klanten gegevens'!D1165))</f>
        <v>yavanne80@gmail.com</v>
      </c>
      <c r="J1247" s="19" t="str">
        <f t="shared" si="251"/>
        <v/>
      </c>
      <c r="K1247" s="19" t="str">
        <f>IF(J1247="double email",(MATCH(I1247,I1248:$I$3002,0)),"")</f>
        <v/>
      </c>
      <c r="L1247" s="19" t="b">
        <f t="shared" si="252"/>
        <v>0</v>
      </c>
      <c r="M1247" s="20" t="str">
        <f>IF(ISBLANK('Klanten gegevens'!E1165),"",TRIM('Klanten gegevens'!E1165))</f>
        <v>ja</v>
      </c>
      <c r="N1247" s="19" t="str">
        <f t="shared" si="253"/>
        <v/>
      </c>
      <c r="Q1247" s="20" t="str">
        <f>IF(ISBLANK('Klanten gegevens'!R1165),"",TRIM('Klanten gegevens'!R1165))</f>
        <v/>
      </c>
      <c r="R1247" s="19" t="str">
        <f t="shared" si="254"/>
        <v/>
      </c>
      <c r="S1247" s="19" t="str">
        <f t="shared" si="255"/>
        <v/>
      </c>
      <c r="T1247" s="19" t="str">
        <f t="shared" si="256"/>
        <v/>
      </c>
      <c r="U1247" s="19" t="str">
        <f t="shared" si="257"/>
        <v/>
      </c>
      <c r="X1247" s="20" t="str">
        <f>IF(ISBLANK('Klanten gegevens'!S1165),"",TRIM('Klanten gegevens'!S1165))</f>
        <v/>
      </c>
      <c r="Y1247" s="19" t="str">
        <f t="shared" si="258"/>
        <v/>
      </c>
      <c r="Z1247" s="20" t="str">
        <f>IF(ISBLANK('Klanten gegevens'!T1165),"",TRIM('Klanten gegevens'!T1165))</f>
        <v/>
      </c>
      <c r="AA1247" s="19" t="str">
        <f t="shared" si="259"/>
        <v/>
      </c>
    </row>
    <row r="1248" spans="1:27" x14ac:dyDescent="0.2">
      <c r="A1248" s="19" t="str">
        <f>IF(ISBLANK('Klanten gegevens'!A1166),"",TRIM(PROPER('Klanten gegevens'!A1166)))</f>
        <v>Yoanna</v>
      </c>
      <c r="B1248" s="19" t="str">
        <f t="shared" si="247"/>
        <v/>
      </c>
      <c r="C1248" s="20" t="str">
        <f>IF(ISBLANK('Klanten gegevens'!B1166),"",TRIM(PROPER('Klanten gegevens'!B1166)))</f>
        <v>Ivanova</v>
      </c>
      <c r="D1248" s="19" t="str">
        <f t="shared" si="248"/>
        <v/>
      </c>
      <c r="E1248" s="20" t="str">
        <f>IF(ISBLANK('Klanten gegevens'!C1166),"",TRIM(PROPER('Klanten gegevens'!C1166)))</f>
        <v>770</v>
      </c>
      <c r="F1248" s="19" t="str">
        <f t="shared" si="249"/>
        <v/>
      </c>
      <c r="G1248" s="19" t="str">
        <f>IF(F1248="double ID",(MATCH(E1248,E1249:$E$3002,0)),"")</f>
        <v/>
      </c>
      <c r="H1248" s="19" t="b">
        <f t="shared" si="250"/>
        <v>0</v>
      </c>
      <c r="I1248" s="20" t="str">
        <f>IF(ISBLANK('Klanten gegevens'!D1166),"",TRIM('Klanten gegevens'!D1166))</f>
        <v>yoanna.miroslavova@gmail.com</v>
      </c>
      <c r="J1248" s="19" t="str">
        <f t="shared" si="251"/>
        <v/>
      </c>
      <c r="K1248" s="19" t="str">
        <f>IF(J1248="double email",(MATCH(I1248,I1249:$I$3002,0)),"")</f>
        <v/>
      </c>
      <c r="L1248" s="19" t="b">
        <f t="shared" si="252"/>
        <v>0</v>
      </c>
      <c r="M1248" s="20" t="str">
        <f>IF(ISBLANK('Klanten gegevens'!E1166),"",TRIM('Klanten gegevens'!E1166))</f>
        <v>ja</v>
      </c>
      <c r="N1248" s="19" t="str">
        <f t="shared" si="253"/>
        <v/>
      </c>
      <c r="Q1248" s="20" t="str">
        <f>IF(ISBLANK('Klanten gegevens'!R1166),"",TRIM('Klanten gegevens'!R1166))</f>
        <v/>
      </c>
      <c r="R1248" s="19" t="str">
        <f t="shared" si="254"/>
        <v/>
      </c>
      <c r="S1248" s="19" t="str">
        <f t="shared" si="255"/>
        <v/>
      </c>
      <c r="T1248" s="19" t="str">
        <f t="shared" si="256"/>
        <v/>
      </c>
      <c r="U1248" s="19" t="str">
        <f t="shared" si="257"/>
        <v/>
      </c>
      <c r="X1248" s="20" t="str">
        <f>IF(ISBLANK('Klanten gegevens'!S1166),"",TRIM('Klanten gegevens'!S1166))</f>
        <v/>
      </c>
      <c r="Y1248" s="19" t="str">
        <f t="shared" si="258"/>
        <v/>
      </c>
      <c r="Z1248" s="20" t="str">
        <f>IF(ISBLANK('Klanten gegevens'!T1166),"",TRIM('Klanten gegevens'!T1166))</f>
        <v/>
      </c>
      <c r="AA1248" s="19" t="str">
        <f t="shared" si="259"/>
        <v/>
      </c>
    </row>
    <row r="1249" spans="1:27" x14ac:dyDescent="0.2">
      <c r="A1249" s="19" t="str">
        <f>IF(ISBLANK('Klanten gegevens'!A1167),"",TRIM(PROPER('Klanten gegevens'!A1167)))</f>
        <v>Yolanda</v>
      </c>
      <c r="B1249" s="19" t="str">
        <f t="shared" si="247"/>
        <v/>
      </c>
      <c r="C1249" s="20" t="str">
        <f>IF(ISBLANK('Klanten gegevens'!B1167),"",TRIM(PROPER('Klanten gegevens'!B1167)))</f>
        <v>Maat</v>
      </c>
      <c r="D1249" s="19" t="str">
        <f t="shared" si="248"/>
        <v/>
      </c>
      <c r="E1249" s="20" t="str">
        <f>IF(ISBLANK('Klanten gegevens'!C1167),"",TRIM(PROPER('Klanten gegevens'!C1167)))</f>
        <v>1560</v>
      </c>
      <c r="F1249" s="19" t="str">
        <f t="shared" si="249"/>
        <v/>
      </c>
      <c r="G1249" s="19" t="str">
        <f>IF(F1249="double ID",(MATCH(E1249,E1250:$E$3002,0)),"")</f>
        <v/>
      </c>
      <c r="H1249" s="19" t="b">
        <f t="shared" si="250"/>
        <v>0</v>
      </c>
      <c r="I1249" s="20" t="str">
        <f>IF(ISBLANK('Klanten gegevens'!D1167),"",TRIM('Klanten gegevens'!D1167))</f>
        <v>yolandamaat@ymail.com</v>
      </c>
      <c r="J1249" s="19" t="str">
        <f t="shared" si="251"/>
        <v/>
      </c>
      <c r="K1249" s="19" t="str">
        <f>IF(J1249="double email",(MATCH(I1249,I1250:$I$3002,0)),"")</f>
        <v/>
      </c>
      <c r="L1249" s="19" t="b">
        <f t="shared" si="252"/>
        <v>0</v>
      </c>
      <c r="M1249" s="20" t="str">
        <f>IF(ISBLANK('Klanten gegevens'!E1167),"",TRIM('Klanten gegevens'!E1167))</f>
        <v>ja</v>
      </c>
      <c r="N1249" s="19" t="str">
        <f t="shared" si="253"/>
        <v/>
      </c>
      <c r="Q1249" s="20" t="str">
        <f>IF(ISBLANK('Klanten gegevens'!R1167),"",TRIM('Klanten gegevens'!R1167))</f>
        <v/>
      </c>
      <c r="R1249" s="19" t="str">
        <f t="shared" si="254"/>
        <v/>
      </c>
      <c r="S1249" s="19" t="str">
        <f t="shared" si="255"/>
        <v/>
      </c>
      <c r="T1249" s="19" t="str">
        <f t="shared" si="256"/>
        <v/>
      </c>
      <c r="U1249" s="19" t="str">
        <f t="shared" si="257"/>
        <v/>
      </c>
      <c r="X1249" s="20" t="str">
        <f>IF(ISBLANK('Klanten gegevens'!S1167),"",TRIM('Klanten gegevens'!S1167))</f>
        <v/>
      </c>
      <c r="Y1249" s="19" t="str">
        <f t="shared" si="258"/>
        <v/>
      </c>
      <c r="Z1249" s="20" t="str">
        <f>IF(ISBLANK('Klanten gegevens'!T1167),"",TRIM('Klanten gegevens'!T1167))</f>
        <v/>
      </c>
      <c r="AA1249" s="19" t="str">
        <f t="shared" si="259"/>
        <v/>
      </c>
    </row>
    <row r="1250" spans="1:27" x14ac:dyDescent="0.2">
      <c r="A1250" s="19" t="str">
        <f>IF(ISBLANK('Klanten gegevens'!A1168),"",TRIM(PROPER('Klanten gegevens'!A1168)))</f>
        <v>Yolanda</v>
      </c>
      <c r="B1250" s="19" t="str">
        <f t="shared" si="247"/>
        <v/>
      </c>
      <c r="C1250" s="20" t="str">
        <f>IF(ISBLANK('Klanten gegevens'!B1168),"",TRIM(PROPER('Klanten gegevens'!B1168)))</f>
        <v>Rico</v>
      </c>
      <c r="D1250" s="19" t="str">
        <f t="shared" si="248"/>
        <v/>
      </c>
      <c r="E1250" s="20" t="str">
        <f>IF(ISBLANK('Klanten gegevens'!C1168),"",TRIM(PROPER('Klanten gegevens'!C1168)))</f>
        <v>1561</v>
      </c>
      <c r="F1250" s="19" t="str">
        <f t="shared" si="249"/>
        <v/>
      </c>
      <c r="G1250" s="19" t="str">
        <f>IF(F1250="double ID",(MATCH(E1250,E1251:$E$3002,0)),"")</f>
        <v/>
      </c>
      <c r="H1250" s="19" t="b">
        <f t="shared" si="250"/>
        <v>0</v>
      </c>
      <c r="I1250" s="20" t="str">
        <f>IF(ISBLANK('Klanten gegevens'!D1168),"",TRIM('Klanten gegevens'!D1168))</f>
        <v>yolandaholanda69@gmail.com</v>
      </c>
      <c r="J1250" s="19" t="str">
        <f t="shared" si="251"/>
        <v/>
      </c>
      <c r="K1250" s="19" t="str">
        <f>IF(J1250="double email",(MATCH(I1250,I1251:$I$3002,0)),"")</f>
        <v/>
      </c>
      <c r="L1250" s="19" t="b">
        <f t="shared" si="252"/>
        <v>0</v>
      </c>
      <c r="M1250" s="20" t="str">
        <f>IF(ISBLANK('Klanten gegevens'!E1168),"",TRIM('Klanten gegevens'!E1168))</f>
        <v>ja</v>
      </c>
      <c r="N1250" s="19" t="str">
        <f t="shared" si="253"/>
        <v/>
      </c>
      <c r="Q1250" s="20" t="str">
        <f>IF(ISBLANK('Klanten gegevens'!R1168),"",TRIM('Klanten gegevens'!R1168))</f>
        <v/>
      </c>
      <c r="R1250" s="19" t="str">
        <f t="shared" si="254"/>
        <v/>
      </c>
      <c r="S1250" s="19" t="str">
        <f t="shared" si="255"/>
        <v/>
      </c>
      <c r="T1250" s="19" t="str">
        <f t="shared" si="256"/>
        <v/>
      </c>
      <c r="U1250" s="19" t="str">
        <f t="shared" si="257"/>
        <v/>
      </c>
      <c r="X1250" s="20" t="str">
        <f>IF(ISBLANK('Klanten gegevens'!S1168),"",TRIM('Klanten gegevens'!S1168))</f>
        <v/>
      </c>
      <c r="Y1250" s="19" t="str">
        <f t="shared" si="258"/>
        <v/>
      </c>
      <c r="Z1250" s="20" t="str">
        <f>IF(ISBLANK('Klanten gegevens'!T1168),"",TRIM('Klanten gegevens'!T1168))</f>
        <v/>
      </c>
      <c r="AA1250" s="19" t="str">
        <f t="shared" si="259"/>
        <v/>
      </c>
    </row>
    <row r="1251" spans="1:27" x14ac:dyDescent="0.2">
      <c r="A1251" s="19" t="str">
        <f>IF(ISBLANK('Klanten gegevens'!A1169),"",TRIM(PROPER('Klanten gegevens'!A1169)))</f>
        <v>Yoram</v>
      </c>
      <c r="B1251" s="19" t="str">
        <f t="shared" si="247"/>
        <v/>
      </c>
      <c r="C1251" s="20" t="str">
        <f>IF(ISBLANK('Klanten gegevens'!B1169),"",TRIM(PROPER('Klanten gegevens'!B1169)))</f>
        <v>Spanier</v>
      </c>
      <c r="D1251" s="19" t="str">
        <f t="shared" si="248"/>
        <v/>
      </c>
      <c r="E1251" s="20" t="str">
        <f>IF(ISBLANK('Klanten gegevens'!C1169),"",TRIM(PROPER('Klanten gegevens'!C1169)))</f>
        <v>1562</v>
      </c>
      <c r="F1251" s="19" t="str">
        <f t="shared" si="249"/>
        <v/>
      </c>
      <c r="G1251" s="19" t="str">
        <f>IF(F1251="double ID",(MATCH(E1251,E1252:$E$3002,0)),"")</f>
        <v/>
      </c>
      <c r="H1251" s="19" t="b">
        <f t="shared" si="250"/>
        <v>0</v>
      </c>
      <c r="I1251" s="20" t="str">
        <f>IF(ISBLANK('Klanten gegevens'!D1169),"",TRIM('Klanten gegevens'!D1169))</f>
        <v>ymspanier@gmail.com</v>
      </c>
      <c r="J1251" s="19" t="str">
        <f t="shared" si="251"/>
        <v/>
      </c>
      <c r="K1251" s="19" t="str">
        <f>IF(J1251="double email",(MATCH(I1251,I1252:$I$3002,0)),"")</f>
        <v/>
      </c>
      <c r="L1251" s="19" t="b">
        <f t="shared" si="252"/>
        <v>0</v>
      </c>
      <c r="M1251" s="20" t="str">
        <f>IF(ISBLANK('Klanten gegevens'!E1169),"",TRIM('Klanten gegevens'!E1169))</f>
        <v>ja</v>
      </c>
      <c r="N1251" s="19" t="str">
        <f t="shared" si="253"/>
        <v/>
      </c>
      <c r="Q1251" s="20" t="str">
        <f>IF(ISBLANK('Klanten gegevens'!R1169),"",TRIM('Klanten gegevens'!R1169))</f>
        <v/>
      </c>
      <c r="R1251" s="19" t="str">
        <f t="shared" si="254"/>
        <v/>
      </c>
      <c r="S1251" s="19" t="str">
        <f t="shared" si="255"/>
        <v/>
      </c>
      <c r="T1251" s="19" t="str">
        <f t="shared" si="256"/>
        <v/>
      </c>
      <c r="U1251" s="19" t="str">
        <f t="shared" si="257"/>
        <v/>
      </c>
      <c r="X1251" s="20" t="str">
        <f>IF(ISBLANK('Klanten gegevens'!S1169),"",TRIM('Klanten gegevens'!S1169))</f>
        <v/>
      </c>
      <c r="Y1251" s="19" t="str">
        <f t="shared" si="258"/>
        <v/>
      </c>
      <c r="Z1251" s="20" t="str">
        <f>IF(ISBLANK('Klanten gegevens'!T1169),"",TRIM('Klanten gegevens'!T1169))</f>
        <v/>
      </c>
      <c r="AA1251" s="19" t="str">
        <f t="shared" si="259"/>
        <v/>
      </c>
    </row>
    <row r="1252" spans="1:27" x14ac:dyDescent="0.2">
      <c r="A1252" s="19" t="str">
        <f>IF(ISBLANK('Klanten gegevens'!A1170),"",TRIM(PROPER('Klanten gegevens'!A1170)))</f>
        <v>Youri</v>
      </c>
      <c r="B1252" s="19" t="str">
        <f t="shared" si="247"/>
        <v/>
      </c>
      <c r="C1252" s="20" t="str">
        <f>IF(ISBLANK('Klanten gegevens'!B1170),"",TRIM(PROPER('Klanten gegevens'!B1170)))</f>
        <v>Jabocs</v>
      </c>
      <c r="D1252" s="19" t="str">
        <f t="shared" si="248"/>
        <v/>
      </c>
      <c r="E1252" s="20" t="str">
        <f>IF(ISBLANK('Klanten gegevens'!C1170),"",TRIM(PROPER('Klanten gegevens'!C1170)))</f>
        <v>771</v>
      </c>
      <c r="F1252" s="19" t="str">
        <f t="shared" si="249"/>
        <v/>
      </c>
      <c r="G1252" s="19" t="str">
        <f>IF(F1252="double ID",(MATCH(E1252,E1253:$E$3002,0)),"")</f>
        <v/>
      </c>
      <c r="H1252" s="19" t="b">
        <f t="shared" si="250"/>
        <v>0</v>
      </c>
      <c r="I1252" s="20" t="str">
        <f>IF(ISBLANK('Klanten gegevens'!D1170),"",TRIM('Klanten gegevens'!D1170))</f>
        <v>1527738jacobs@zuyd.nl</v>
      </c>
      <c r="J1252" s="19" t="str">
        <f t="shared" si="251"/>
        <v/>
      </c>
      <c r="K1252" s="19" t="str">
        <f>IF(J1252="double email",(MATCH(I1252,I1253:$I$3002,0)),"")</f>
        <v/>
      </c>
      <c r="L1252" s="19" t="b">
        <f t="shared" si="252"/>
        <v>0</v>
      </c>
      <c r="M1252" s="20" t="str">
        <f>IF(ISBLANK('Klanten gegevens'!E1170),"",TRIM('Klanten gegevens'!E1170))</f>
        <v>ja</v>
      </c>
      <c r="N1252" s="19" t="str">
        <f t="shared" si="253"/>
        <v/>
      </c>
      <c r="Q1252" s="20" t="str">
        <f>IF(ISBLANK('Klanten gegevens'!R1170),"",TRIM('Klanten gegevens'!R1170))</f>
        <v/>
      </c>
      <c r="R1252" s="19" t="str">
        <f t="shared" si="254"/>
        <v/>
      </c>
      <c r="S1252" s="19" t="str">
        <f t="shared" si="255"/>
        <v/>
      </c>
      <c r="T1252" s="19" t="str">
        <f t="shared" si="256"/>
        <v/>
      </c>
      <c r="U1252" s="19" t="str">
        <f t="shared" si="257"/>
        <v/>
      </c>
      <c r="X1252" s="20" t="str">
        <f>IF(ISBLANK('Klanten gegevens'!S1170),"",TRIM('Klanten gegevens'!S1170))</f>
        <v/>
      </c>
      <c r="Y1252" s="19" t="str">
        <f t="shared" si="258"/>
        <v/>
      </c>
      <c r="Z1252" s="20" t="str">
        <f>IF(ISBLANK('Klanten gegevens'!T1170),"",TRIM('Klanten gegevens'!T1170))</f>
        <v/>
      </c>
      <c r="AA1252" s="19" t="str">
        <f t="shared" si="259"/>
        <v/>
      </c>
    </row>
    <row r="1253" spans="1:27" x14ac:dyDescent="0.2">
      <c r="A1253" s="19" t="str">
        <f>IF(ISBLANK('Klanten gegevens'!A1171),"",TRIM(PROPER('Klanten gegevens'!A1171)))</f>
        <v>Yuan-Syun Iris</v>
      </c>
      <c r="B1253" s="19" t="str">
        <f t="shared" si="247"/>
        <v/>
      </c>
      <c r="C1253" s="20" t="str">
        <f>IF(ISBLANK('Klanten gegevens'!B1171),"",TRIM(PROPER('Klanten gegevens'!B1171)))</f>
        <v>Cheng</v>
      </c>
      <c r="D1253" s="19" t="str">
        <f t="shared" si="248"/>
        <v/>
      </c>
      <c r="E1253" s="20" t="str">
        <f>IF(ISBLANK('Klanten gegevens'!C1171),"",TRIM(PROPER('Klanten gegevens'!C1171)))</f>
        <v>436</v>
      </c>
      <c r="F1253" s="19" t="str">
        <f t="shared" si="249"/>
        <v/>
      </c>
      <c r="G1253" s="19" t="str">
        <f>IF(F1253="double ID",(MATCH(E1253,E1254:$E$3002,0)),"")</f>
        <v/>
      </c>
      <c r="H1253" s="19" t="b">
        <f t="shared" si="250"/>
        <v>0</v>
      </c>
      <c r="I1253" s="20" t="str">
        <f>IF(ISBLANK('Klanten gegevens'!D1171),"",TRIM('Klanten gegevens'!D1171))</f>
        <v>iris.nchu@gmail.com</v>
      </c>
      <c r="J1253" s="19" t="str">
        <f t="shared" si="251"/>
        <v/>
      </c>
      <c r="K1253" s="19" t="str">
        <f>IF(J1253="double email",(MATCH(I1253,I1254:$I$3002,0)),"")</f>
        <v/>
      </c>
      <c r="L1253" s="19" t="b">
        <f t="shared" si="252"/>
        <v>0</v>
      </c>
      <c r="M1253" s="20" t="str">
        <f>IF(ISBLANK('Klanten gegevens'!E1171),"",TRIM('Klanten gegevens'!E1171))</f>
        <v>ja</v>
      </c>
      <c r="N1253" s="19" t="str">
        <f t="shared" si="253"/>
        <v/>
      </c>
      <c r="Q1253" s="20" t="str">
        <f>IF(ISBLANK('Klanten gegevens'!R1171),"",TRIM('Klanten gegevens'!R1171))</f>
        <v/>
      </c>
      <c r="R1253" s="19" t="str">
        <f t="shared" si="254"/>
        <v/>
      </c>
      <c r="S1253" s="19" t="str">
        <f t="shared" si="255"/>
        <v/>
      </c>
      <c r="T1253" s="19" t="str">
        <f t="shared" si="256"/>
        <v/>
      </c>
      <c r="U1253" s="19" t="str">
        <f t="shared" si="257"/>
        <v/>
      </c>
      <c r="X1253" s="20" t="str">
        <f>IF(ISBLANK('Klanten gegevens'!S1171),"",TRIM('Klanten gegevens'!S1171))</f>
        <v/>
      </c>
      <c r="Y1253" s="19" t="str">
        <f t="shared" si="258"/>
        <v/>
      </c>
      <c r="Z1253" s="20" t="str">
        <f>IF(ISBLANK('Klanten gegevens'!T1171),"",TRIM('Klanten gegevens'!T1171))</f>
        <v/>
      </c>
      <c r="AA1253" s="19" t="str">
        <f t="shared" si="259"/>
        <v/>
      </c>
    </row>
    <row r="1254" spans="1:27" x14ac:dyDescent="0.2">
      <c r="A1254" s="19" t="str">
        <f>IF(ISBLANK('Klanten gegevens'!A1172),"",TRIM(PROPER('Klanten gegevens'!A1172)))</f>
        <v>Yvet</v>
      </c>
      <c r="B1254" s="19" t="str">
        <f t="shared" si="247"/>
        <v/>
      </c>
      <c r="C1254" s="20" t="str">
        <f>IF(ISBLANK('Klanten gegevens'!B1172),"",TRIM(PROPER('Klanten gegevens'!B1172)))</f>
        <v>Willems</v>
      </c>
      <c r="D1254" s="19" t="str">
        <f t="shared" si="248"/>
        <v/>
      </c>
      <c r="E1254" s="20" t="str">
        <f>IF(ISBLANK('Klanten gegevens'!C1172),"",TRIM(PROPER('Klanten gegevens'!C1172)))</f>
        <v>1563</v>
      </c>
      <c r="F1254" s="19" t="str">
        <f t="shared" si="249"/>
        <v/>
      </c>
      <c r="G1254" s="19" t="str">
        <f>IF(F1254="double ID",(MATCH(E1254,E1255:$E$3002,0)),"")</f>
        <v/>
      </c>
      <c r="H1254" s="19" t="b">
        <f t="shared" si="250"/>
        <v>0</v>
      </c>
      <c r="I1254" s="20" t="str">
        <f>IF(ISBLANK('Klanten gegevens'!D1172),"",TRIM('Klanten gegevens'!D1172))</f>
        <v>yvet-willems@hotmail.com</v>
      </c>
      <c r="J1254" s="19" t="str">
        <f t="shared" si="251"/>
        <v/>
      </c>
      <c r="K1254" s="19" t="str">
        <f>IF(J1254="double email",(MATCH(I1254,I1255:$I$3002,0)),"")</f>
        <v/>
      </c>
      <c r="L1254" s="19" t="b">
        <f t="shared" si="252"/>
        <v>0</v>
      </c>
      <c r="M1254" s="20" t="str">
        <f>IF(ISBLANK('Klanten gegevens'!E1172),"",TRIM('Klanten gegevens'!E1172))</f>
        <v>ja</v>
      </c>
      <c r="N1254" s="19" t="str">
        <f t="shared" si="253"/>
        <v/>
      </c>
      <c r="Q1254" s="20" t="str">
        <f>IF(ISBLANK('Klanten gegevens'!R1172),"",TRIM('Klanten gegevens'!R1172))</f>
        <v/>
      </c>
      <c r="R1254" s="19" t="str">
        <f t="shared" si="254"/>
        <v/>
      </c>
      <c r="S1254" s="19" t="str">
        <f t="shared" si="255"/>
        <v/>
      </c>
      <c r="T1254" s="19" t="str">
        <f t="shared" si="256"/>
        <v/>
      </c>
      <c r="U1254" s="19" t="str">
        <f t="shared" si="257"/>
        <v/>
      </c>
      <c r="X1254" s="20" t="str">
        <f>IF(ISBLANK('Klanten gegevens'!S1172),"",TRIM('Klanten gegevens'!S1172))</f>
        <v/>
      </c>
      <c r="Y1254" s="19" t="str">
        <f t="shared" si="258"/>
        <v/>
      </c>
      <c r="Z1254" s="20" t="str">
        <f>IF(ISBLANK('Klanten gegevens'!T1172),"",TRIM('Klanten gegevens'!T1172))</f>
        <v/>
      </c>
      <c r="AA1254" s="19" t="str">
        <f t="shared" si="259"/>
        <v/>
      </c>
    </row>
    <row r="1255" spans="1:27" x14ac:dyDescent="0.2">
      <c r="A1255" s="19" t="str">
        <f>IF(ISBLANK('Klanten gegevens'!A1173),"",TRIM(PROPER('Klanten gegevens'!A1173)))</f>
        <v>Yvonne</v>
      </c>
      <c r="B1255" s="19" t="str">
        <f t="shared" si="247"/>
        <v/>
      </c>
      <c r="C1255" s="20" t="str">
        <f>IF(ISBLANK('Klanten gegevens'!B1173),"",TRIM(PROPER('Klanten gegevens'!B1173)))</f>
        <v>Hellings</v>
      </c>
      <c r="D1255" s="19" t="str">
        <f t="shared" si="248"/>
        <v/>
      </c>
      <c r="E1255" s="20" t="str">
        <f>IF(ISBLANK('Klanten gegevens'!C1173),"",TRIM(PROPER('Klanten gegevens'!C1173)))</f>
        <v>700</v>
      </c>
      <c r="F1255" s="19" t="str">
        <f t="shared" si="249"/>
        <v/>
      </c>
      <c r="G1255" s="19" t="str">
        <f>IF(F1255="double ID",(MATCH(E1255,E1256:$E$3002,0)),"")</f>
        <v/>
      </c>
      <c r="H1255" s="19" t="b">
        <f t="shared" si="250"/>
        <v>0</v>
      </c>
      <c r="I1255" s="20" t="str">
        <f>IF(ISBLANK('Klanten gegevens'!D1173),"",TRIM('Klanten gegevens'!D1173))</f>
        <v>yvonnehellings@gmail.com</v>
      </c>
      <c r="J1255" s="19" t="str">
        <f t="shared" si="251"/>
        <v/>
      </c>
      <c r="K1255" s="19" t="str">
        <f>IF(J1255="double email",(MATCH(I1255,I1256:$I$3002,0)),"")</f>
        <v/>
      </c>
      <c r="L1255" s="19" t="b">
        <f t="shared" si="252"/>
        <v>0</v>
      </c>
      <c r="M1255" s="20" t="str">
        <f>IF(ISBLANK('Klanten gegevens'!E1173),"",TRIM('Klanten gegevens'!E1173))</f>
        <v>ja</v>
      </c>
      <c r="N1255" s="19" t="str">
        <f t="shared" si="253"/>
        <v/>
      </c>
      <c r="Q1255" s="20" t="str">
        <f>IF(ISBLANK('Klanten gegevens'!R1173),"",TRIM('Klanten gegevens'!R1173))</f>
        <v/>
      </c>
      <c r="R1255" s="19" t="str">
        <f t="shared" si="254"/>
        <v/>
      </c>
      <c r="S1255" s="19" t="str">
        <f t="shared" si="255"/>
        <v/>
      </c>
      <c r="T1255" s="19" t="str">
        <f t="shared" si="256"/>
        <v/>
      </c>
      <c r="U1255" s="19" t="str">
        <f t="shared" si="257"/>
        <v/>
      </c>
      <c r="X1255" s="20" t="str">
        <f>IF(ISBLANK('Klanten gegevens'!S1173),"",TRIM('Klanten gegevens'!S1173))</f>
        <v/>
      </c>
      <c r="Y1255" s="19" t="str">
        <f t="shared" si="258"/>
        <v/>
      </c>
      <c r="Z1255" s="20" t="str">
        <f>IF(ISBLANK('Klanten gegevens'!T1173),"",TRIM('Klanten gegevens'!T1173))</f>
        <v/>
      </c>
      <c r="AA1255" s="19" t="str">
        <f t="shared" si="259"/>
        <v/>
      </c>
    </row>
    <row r="1256" spans="1:27" x14ac:dyDescent="0.2">
      <c r="A1256" s="19" t="str">
        <f>IF(ISBLANK('Klanten gegevens'!A1174),"",TRIM(PROPER('Klanten gegevens'!A1174)))</f>
        <v>Yvor</v>
      </c>
      <c r="B1256" s="19" t="str">
        <f t="shared" si="247"/>
        <v/>
      </c>
      <c r="C1256" s="20" t="str">
        <f>IF(ISBLANK('Klanten gegevens'!B1174),"",TRIM(PROPER('Klanten gegevens'!B1174)))</f>
        <v>Wald</v>
      </c>
      <c r="D1256" s="19" t="str">
        <f t="shared" si="248"/>
        <v/>
      </c>
      <c r="E1256" s="20" t="str">
        <f>IF(ISBLANK('Klanten gegevens'!C1174),"",TRIM(PROPER('Klanten gegevens'!C1174)))</f>
        <v>248</v>
      </c>
      <c r="F1256" s="19" t="str">
        <f t="shared" si="249"/>
        <v/>
      </c>
      <c r="G1256" s="19" t="str">
        <f>IF(F1256="double ID",(MATCH(E1256,E1257:$E$3002,0)),"")</f>
        <v/>
      </c>
      <c r="H1256" s="19" t="b">
        <f t="shared" si="250"/>
        <v>0</v>
      </c>
      <c r="I1256" s="20" t="str">
        <f>IF(ISBLANK('Klanten gegevens'!D1174),"",TRIM('Klanten gegevens'!D1174))</f>
        <v>yvorwald@hotmail.com</v>
      </c>
      <c r="J1256" s="19" t="str">
        <f t="shared" si="251"/>
        <v/>
      </c>
      <c r="K1256" s="19" t="str">
        <f>IF(J1256="double email",(MATCH(I1256,I1257:$I$3002,0)),"")</f>
        <v/>
      </c>
      <c r="L1256" s="19" t="b">
        <f t="shared" si="252"/>
        <v>0</v>
      </c>
      <c r="M1256" s="20" t="str">
        <f>IF(ISBLANK('Klanten gegevens'!E1174),"",TRIM('Klanten gegevens'!E1174))</f>
        <v>ja</v>
      </c>
      <c r="N1256" s="19" t="str">
        <f t="shared" si="253"/>
        <v/>
      </c>
      <c r="Q1256" s="20" t="str">
        <f>IF(ISBLANK('Klanten gegevens'!R1174),"",TRIM('Klanten gegevens'!R1174))</f>
        <v/>
      </c>
      <c r="R1256" s="19" t="str">
        <f t="shared" si="254"/>
        <v/>
      </c>
      <c r="S1256" s="19" t="str">
        <f t="shared" si="255"/>
        <v/>
      </c>
      <c r="T1256" s="19" t="str">
        <f t="shared" si="256"/>
        <v/>
      </c>
      <c r="U1256" s="19" t="str">
        <f t="shared" si="257"/>
        <v/>
      </c>
      <c r="X1256" s="20" t="str">
        <f>IF(ISBLANK('Klanten gegevens'!S1174),"",TRIM('Klanten gegevens'!S1174))</f>
        <v/>
      </c>
      <c r="Y1256" s="19" t="str">
        <f t="shared" si="258"/>
        <v/>
      </c>
      <c r="Z1256" s="20" t="str">
        <f>IF(ISBLANK('Klanten gegevens'!T1174),"",TRIM('Klanten gegevens'!T1174))</f>
        <v/>
      </c>
      <c r="AA1256" s="19" t="str">
        <f t="shared" si="259"/>
        <v/>
      </c>
    </row>
    <row r="1257" spans="1:27" x14ac:dyDescent="0.2">
      <c r="A1257" s="19" t="str">
        <f>IF(ISBLANK('Klanten gegevens'!A1175),"",TRIM(PROPER('Klanten gegevens'!A1175)))</f>
        <v>Zied</v>
      </c>
      <c r="B1257" s="19" t="str">
        <f t="shared" si="247"/>
        <v/>
      </c>
      <c r="C1257" s="20" t="str">
        <f>IF(ISBLANK('Klanten gegevens'!B1175),"",TRIM(PROPER('Klanten gegevens'!B1175)))</f>
        <v>Skik</v>
      </c>
      <c r="D1257" s="19" t="str">
        <f t="shared" si="248"/>
        <v/>
      </c>
      <c r="E1257" s="20" t="str">
        <f>IF(ISBLANK('Klanten gegevens'!C1175),"",TRIM(PROPER('Klanten gegevens'!C1175)))</f>
        <v>1564</v>
      </c>
      <c r="F1257" s="19" t="str">
        <f t="shared" si="249"/>
        <v/>
      </c>
      <c r="G1257" s="19" t="str">
        <f>IF(F1257="double ID",(MATCH(E1257,E1258:$E$3002,0)),"")</f>
        <v/>
      </c>
      <c r="H1257" s="19" t="b">
        <f t="shared" si="250"/>
        <v>0</v>
      </c>
      <c r="I1257" s="20" t="str">
        <f>IF(ISBLANK('Klanten gegevens'!D1175),"",TRIM('Klanten gegevens'!D1175))</f>
        <v>ziedskik@gmail.com</v>
      </c>
      <c r="J1257" s="19" t="str">
        <f t="shared" si="251"/>
        <v/>
      </c>
      <c r="K1257" s="19" t="str">
        <f>IF(J1257="double email",(MATCH(I1257,I1258:$I$3002,0)),"")</f>
        <v/>
      </c>
      <c r="L1257" s="19" t="b">
        <f t="shared" si="252"/>
        <v>0</v>
      </c>
      <c r="M1257" s="20" t="str">
        <f>IF(ISBLANK('Klanten gegevens'!E1175),"",TRIM('Klanten gegevens'!E1175))</f>
        <v>ja</v>
      </c>
      <c r="N1257" s="19" t="str">
        <f t="shared" si="253"/>
        <v/>
      </c>
      <c r="Q1257" s="20" t="str">
        <f>IF(ISBLANK('Klanten gegevens'!R1175),"",TRIM('Klanten gegevens'!R1175))</f>
        <v/>
      </c>
      <c r="R1257" s="19" t="str">
        <f t="shared" si="254"/>
        <v/>
      </c>
      <c r="S1257" s="19" t="str">
        <f t="shared" si="255"/>
        <v/>
      </c>
      <c r="T1257" s="19" t="str">
        <f t="shared" si="256"/>
        <v/>
      </c>
      <c r="U1257" s="19" t="str">
        <f t="shared" si="257"/>
        <v/>
      </c>
      <c r="X1257" s="20" t="str">
        <f>IF(ISBLANK('Klanten gegevens'!S1175),"",TRIM('Klanten gegevens'!S1175))</f>
        <v/>
      </c>
      <c r="Y1257" s="19" t="str">
        <f t="shared" si="258"/>
        <v/>
      </c>
      <c r="Z1257" s="20" t="str">
        <f>IF(ISBLANK('Klanten gegevens'!T1175),"",TRIM('Klanten gegevens'!T1175))</f>
        <v/>
      </c>
      <c r="AA1257" s="19" t="str">
        <f t="shared" si="259"/>
        <v/>
      </c>
    </row>
    <row r="1258" spans="1:27" x14ac:dyDescent="0.2">
      <c r="A1258" s="19" t="str">
        <f>IF(ISBLANK('Klanten gegevens'!A1176),"",TRIM(PROPER('Klanten gegevens'!A1176)))</f>
        <v/>
      </c>
      <c r="B1258" s="19" t="str">
        <f t="shared" si="247"/>
        <v/>
      </c>
      <c r="C1258" s="20" t="str">
        <f>IF(ISBLANK('Klanten gegevens'!B1176),"",TRIM(PROPER('Klanten gegevens'!B1176)))</f>
        <v/>
      </c>
      <c r="D1258" s="19" t="str">
        <f t="shared" si="248"/>
        <v/>
      </c>
      <c r="E1258" s="20" t="str">
        <f>IF(ISBLANK('Klanten gegevens'!C1176),"",TRIM(PROPER('Klanten gegevens'!C1176)))</f>
        <v/>
      </c>
      <c r="F1258" s="19" t="str">
        <f t="shared" si="249"/>
        <v/>
      </c>
      <c r="G1258" s="19" t="str">
        <f>IF(F1258="double ID",(MATCH(E1258,E1259:$E$3002,0)),"")</f>
        <v/>
      </c>
      <c r="H1258" s="19" t="b">
        <f t="shared" si="250"/>
        <v>0</v>
      </c>
      <c r="I1258" s="20" t="str">
        <f>IF(ISBLANK('Klanten gegevens'!D1176),"",TRIM('Klanten gegevens'!D1176))</f>
        <v/>
      </c>
      <c r="J1258" s="19" t="str">
        <f t="shared" si="251"/>
        <v/>
      </c>
      <c r="K1258" s="19" t="str">
        <f>IF(J1258="double email",(MATCH(I1258,I1259:$I$3002,0)),"")</f>
        <v/>
      </c>
      <c r="L1258" s="19" t="b">
        <f t="shared" si="252"/>
        <v>0</v>
      </c>
      <c r="M1258" s="20" t="str">
        <f>IF(ISBLANK('Klanten gegevens'!E1176),"",TRIM('Klanten gegevens'!E1176))</f>
        <v/>
      </c>
      <c r="N1258" s="19" t="str">
        <f t="shared" si="253"/>
        <v/>
      </c>
      <c r="Q1258" s="20" t="str">
        <f>IF(ISBLANK('Klanten gegevens'!R1176),"",TRIM('Klanten gegevens'!R1176))</f>
        <v/>
      </c>
      <c r="R1258" s="19" t="str">
        <f t="shared" si="254"/>
        <v/>
      </c>
      <c r="S1258" s="19" t="str">
        <f t="shared" si="255"/>
        <v/>
      </c>
      <c r="T1258" s="19" t="str">
        <f t="shared" si="256"/>
        <v/>
      </c>
      <c r="U1258" s="19" t="str">
        <f t="shared" si="257"/>
        <v/>
      </c>
      <c r="X1258" s="20" t="str">
        <f>IF(ISBLANK('Klanten gegevens'!S1176),"",TRIM('Klanten gegevens'!S1176))</f>
        <v/>
      </c>
      <c r="Y1258" s="19" t="str">
        <f t="shared" si="258"/>
        <v/>
      </c>
      <c r="Z1258" s="20" t="str">
        <f>IF(ISBLANK('Klanten gegevens'!T1176),"",TRIM('Klanten gegevens'!T1176))</f>
        <v/>
      </c>
      <c r="AA1258" s="19" t="str">
        <f t="shared" si="259"/>
        <v/>
      </c>
    </row>
    <row r="1259" spans="1:27" x14ac:dyDescent="0.2">
      <c r="A1259" s="19" t="str">
        <f>IF(ISBLANK('Klanten gegevens'!A1177),"",TRIM(PROPER('Klanten gegevens'!A1177)))</f>
        <v/>
      </c>
      <c r="B1259" s="19" t="str">
        <f t="shared" si="247"/>
        <v/>
      </c>
      <c r="C1259" s="20" t="str">
        <f>IF(ISBLANK('Klanten gegevens'!B1177),"",TRIM(PROPER('Klanten gegevens'!B1177)))</f>
        <v/>
      </c>
      <c r="D1259" s="19" t="str">
        <f t="shared" si="248"/>
        <v/>
      </c>
      <c r="E1259" s="20" t="str">
        <f>IF(ISBLANK('Klanten gegevens'!C1177),"",TRIM(PROPER('Klanten gegevens'!C1177)))</f>
        <v/>
      </c>
      <c r="F1259" s="19" t="str">
        <f t="shared" si="249"/>
        <v/>
      </c>
      <c r="G1259" s="19" t="str">
        <f>IF(F1259="double ID",(MATCH(E1259,E1260:$E$3002,0)),"")</f>
        <v/>
      </c>
      <c r="H1259" s="19" t="b">
        <f t="shared" si="250"/>
        <v>0</v>
      </c>
      <c r="I1259" s="20" t="str">
        <f>IF(ISBLANK('Klanten gegevens'!D1177),"",TRIM('Klanten gegevens'!D1177))</f>
        <v/>
      </c>
      <c r="J1259" s="19" t="str">
        <f t="shared" si="251"/>
        <v/>
      </c>
      <c r="K1259" s="19" t="str">
        <f>IF(J1259="double email",(MATCH(I1259,I1260:$I$3002,0)),"")</f>
        <v/>
      </c>
      <c r="L1259" s="19" t="b">
        <f t="shared" si="252"/>
        <v>0</v>
      </c>
      <c r="M1259" s="20" t="str">
        <f>IF(ISBLANK('Klanten gegevens'!E1177),"",TRIM('Klanten gegevens'!E1177))</f>
        <v/>
      </c>
      <c r="N1259" s="19" t="str">
        <f t="shared" si="253"/>
        <v/>
      </c>
      <c r="Q1259" s="20" t="str">
        <f>IF(ISBLANK('Klanten gegevens'!R1177),"",TRIM('Klanten gegevens'!R1177))</f>
        <v/>
      </c>
      <c r="R1259" s="19" t="str">
        <f t="shared" si="254"/>
        <v/>
      </c>
      <c r="S1259" s="19" t="str">
        <f t="shared" si="255"/>
        <v/>
      </c>
      <c r="T1259" s="19" t="str">
        <f t="shared" si="256"/>
        <v/>
      </c>
      <c r="U1259" s="19" t="str">
        <f t="shared" si="257"/>
        <v/>
      </c>
      <c r="X1259" s="20" t="str">
        <f>IF(ISBLANK('Klanten gegevens'!S1177),"",TRIM('Klanten gegevens'!S1177))</f>
        <v/>
      </c>
      <c r="Y1259" s="19" t="str">
        <f t="shared" si="258"/>
        <v/>
      </c>
      <c r="Z1259" s="20" t="str">
        <f>IF(ISBLANK('Klanten gegevens'!T1177),"",TRIM('Klanten gegevens'!T1177))</f>
        <v/>
      </c>
      <c r="AA1259" s="19" t="str">
        <f t="shared" si="259"/>
        <v/>
      </c>
    </row>
    <row r="1260" spans="1:27" x14ac:dyDescent="0.2">
      <c r="A1260" s="19" t="str">
        <f>IF(ISBLANK('Klanten gegevens'!A1178),"",TRIM(PROPER('Klanten gegevens'!A1178)))</f>
        <v/>
      </c>
      <c r="B1260" s="19" t="str">
        <f t="shared" si="247"/>
        <v/>
      </c>
      <c r="C1260" s="20" t="str">
        <f>IF(ISBLANK('Klanten gegevens'!B1178),"",TRIM(PROPER('Klanten gegevens'!B1178)))</f>
        <v/>
      </c>
      <c r="D1260" s="19" t="str">
        <f t="shared" si="248"/>
        <v/>
      </c>
      <c r="E1260" s="20" t="str">
        <f>IF(ISBLANK('Klanten gegevens'!C1178),"",TRIM(PROPER('Klanten gegevens'!C1178)))</f>
        <v/>
      </c>
      <c r="F1260" s="19" t="str">
        <f t="shared" si="249"/>
        <v/>
      </c>
      <c r="G1260" s="19" t="str">
        <f>IF(F1260="double ID",(MATCH(E1260,E1261:$E$3002,0)),"")</f>
        <v/>
      </c>
      <c r="H1260" s="19" t="b">
        <f t="shared" si="250"/>
        <v>0</v>
      </c>
      <c r="I1260" s="20" t="str">
        <f>IF(ISBLANK('Klanten gegevens'!D1178),"",TRIM('Klanten gegevens'!D1178))</f>
        <v/>
      </c>
      <c r="J1260" s="19" t="str">
        <f t="shared" si="251"/>
        <v/>
      </c>
      <c r="K1260" s="19" t="str">
        <f>IF(J1260="double email",(MATCH(I1260,I1261:$I$3002,0)),"")</f>
        <v/>
      </c>
      <c r="L1260" s="19" t="b">
        <f t="shared" si="252"/>
        <v>0</v>
      </c>
      <c r="M1260" s="20" t="str">
        <f>IF(ISBLANK('Klanten gegevens'!E1178),"",TRIM('Klanten gegevens'!E1178))</f>
        <v/>
      </c>
      <c r="N1260" s="19" t="str">
        <f t="shared" si="253"/>
        <v/>
      </c>
      <c r="Q1260" s="20" t="str">
        <f>IF(ISBLANK('Klanten gegevens'!R1178),"",TRIM('Klanten gegevens'!R1178))</f>
        <v/>
      </c>
      <c r="R1260" s="19" t="str">
        <f t="shared" si="254"/>
        <v/>
      </c>
      <c r="S1260" s="19" t="str">
        <f t="shared" si="255"/>
        <v/>
      </c>
      <c r="T1260" s="19" t="str">
        <f t="shared" si="256"/>
        <v/>
      </c>
      <c r="U1260" s="19" t="str">
        <f t="shared" si="257"/>
        <v/>
      </c>
      <c r="X1260" s="20" t="str">
        <f>IF(ISBLANK('Klanten gegevens'!S1178),"",TRIM('Klanten gegevens'!S1178))</f>
        <v/>
      </c>
      <c r="Y1260" s="19" t="str">
        <f t="shared" si="258"/>
        <v/>
      </c>
      <c r="Z1260" s="20" t="str">
        <f>IF(ISBLANK('Klanten gegevens'!T1178),"",TRIM('Klanten gegevens'!T1178))</f>
        <v/>
      </c>
      <c r="AA1260" s="19" t="str">
        <f t="shared" si="259"/>
        <v/>
      </c>
    </row>
    <row r="1261" spans="1:27" x14ac:dyDescent="0.2">
      <c r="A1261" s="19" t="str">
        <f>IF(ISBLANK('Klanten gegevens'!A1179),"",TRIM(PROPER('Klanten gegevens'!A1179)))</f>
        <v/>
      </c>
      <c r="B1261" s="19" t="str">
        <f t="shared" si="247"/>
        <v/>
      </c>
      <c r="C1261" s="20" t="str">
        <f>IF(ISBLANK('Klanten gegevens'!B1179),"",TRIM(PROPER('Klanten gegevens'!B1179)))</f>
        <v/>
      </c>
      <c r="D1261" s="19" t="str">
        <f t="shared" si="248"/>
        <v/>
      </c>
      <c r="E1261" s="20" t="str">
        <f>IF(ISBLANK('Klanten gegevens'!C1179),"",TRIM(PROPER('Klanten gegevens'!C1179)))</f>
        <v/>
      </c>
      <c r="F1261" s="19" t="str">
        <f t="shared" si="249"/>
        <v/>
      </c>
      <c r="G1261" s="19" t="str">
        <f>IF(F1261="double ID",(MATCH(E1261,E1262:$E$3002,0)),"")</f>
        <v/>
      </c>
      <c r="H1261" s="19" t="b">
        <f t="shared" si="250"/>
        <v>0</v>
      </c>
      <c r="I1261" s="20" t="str">
        <f>IF(ISBLANK('Klanten gegevens'!D1179),"",TRIM('Klanten gegevens'!D1179))</f>
        <v/>
      </c>
      <c r="J1261" s="19" t="str">
        <f t="shared" si="251"/>
        <v/>
      </c>
      <c r="K1261" s="19" t="str">
        <f>IF(J1261="double email",(MATCH(I1261,I1262:$I$3002,0)),"")</f>
        <v/>
      </c>
      <c r="L1261" s="19" t="b">
        <f t="shared" si="252"/>
        <v>0</v>
      </c>
      <c r="M1261" s="20" t="str">
        <f>IF(ISBLANK('Klanten gegevens'!E1179),"",TRIM('Klanten gegevens'!E1179))</f>
        <v/>
      </c>
      <c r="N1261" s="19" t="str">
        <f t="shared" si="253"/>
        <v/>
      </c>
      <c r="Q1261" s="20" t="str">
        <f>IF(ISBLANK('Klanten gegevens'!R1179),"",TRIM('Klanten gegevens'!R1179))</f>
        <v/>
      </c>
      <c r="R1261" s="19" t="str">
        <f t="shared" si="254"/>
        <v/>
      </c>
      <c r="S1261" s="19" t="str">
        <f t="shared" si="255"/>
        <v/>
      </c>
      <c r="T1261" s="19" t="str">
        <f t="shared" si="256"/>
        <v/>
      </c>
      <c r="U1261" s="19" t="str">
        <f t="shared" si="257"/>
        <v/>
      </c>
      <c r="X1261" s="20" t="str">
        <f>IF(ISBLANK('Klanten gegevens'!S1179),"",TRIM('Klanten gegevens'!S1179))</f>
        <v/>
      </c>
      <c r="Y1261" s="19" t="str">
        <f t="shared" si="258"/>
        <v/>
      </c>
      <c r="Z1261" s="20" t="str">
        <f>IF(ISBLANK('Klanten gegevens'!T1179),"",TRIM('Klanten gegevens'!T1179))</f>
        <v/>
      </c>
      <c r="AA1261" s="19" t="str">
        <f t="shared" si="259"/>
        <v/>
      </c>
    </row>
    <row r="1262" spans="1:27" x14ac:dyDescent="0.2">
      <c r="A1262" s="19" t="str">
        <f>IF(ISBLANK('Klanten gegevens'!A1180),"",TRIM(PROPER('Klanten gegevens'!A1180)))</f>
        <v/>
      </c>
      <c r="B1262" s="19" t="str">
        <f t="shared" si="247"/>
        <v/>
      </c>
      <c r="C1262" s="20" t="str">
        <f>IF(ISBLANK('Klanten gegevens'!B1180),"",TRIM(PROPER('Klanten gegevens'!B1180)))</f>
        <v/>
      </c>
      <c r="D1262" s="19" t="str">
        <f t="shared" si="248"/>
        <v/>
      </c>
      <c r="E1262" s="20" t="str">
        <f>IF(ISBLANK('Klanten gegevens'!C1180),"",TRIM(PROPER('Klanten gegevens'!C1180)))</f>
        <v/>
      </c>
      <c r="F1262" s="19" t="str">
        <f t="shared" si="249"/>
        <v/>
      </c>
      <c r="G1262" s="19" t="str">
        <f>IF(F1262="double ID",(MATCH(E1262,E1263:$E$3002,0)),"")</f>
        <v/>
      </c>
      <c r="H1262" s="19" t="b">
        <f t="shared" si="250"/>
        <v>0</v>
      </c>
      <c r="I1262" s="20" t="str">
        <f>IF(ISBLANK('Klanten gegevens'!D1180),"",TRIM('Klanten gegevens'!D1180))</f>
        <v/>
      </c>
      <c r="J1262" s="19" t="str">
        <f t="shared" si="251"/>
        <v/>
      </c>
      <c r="K1262" s="19" t="str">
        <f>IF(J1262="double email",(MATCH(I1262,I1263:$I$3002,0)),"")</f>
        <v/>
      </c>
      <c r="L1262" s="19" t="b">
        <f t="shared" si="252"/>
        <v>0</v>
      </c>
      <c r="M1262" s="20" t="str">
        <f>IF(ISBLANK('Klanten gegevens'!E1180),"",TRIM('Klanten gegevens'!E1180))</f>
        <v/>
      </c>
      <c r="N1262" s="19" t="str">
        <f t="shared" si="253"/>
        <v/>
      </c>
      <c r="Q1262" s="20" t="str">
        <f>IF(ISBLANK('Klanten gegevens'!R1180),"",TRIM('Klanten gegevens'!R1180))</f>
        <v/>
      </c>
      <c r="R1262" s="19" t="str">
        <f t="shared" si="254"/>
        <v/>
      </c>
      <c r="S1262" s="19" t="str">
        <f t="shared" si="255"/>
        <v/>
      </c>
      <c r="T1262" s="19" t="str">
        <f t="shared" si="256"/>
        <v/>
      </c>
      <c r="U1262" s="19" t="str">
        <f t="shared" si="257"/>
        <v/>
      </c>
      <c r="X1262" s="20" t="str">
        <f>IF(ISBLANK('Klanten gegevens'!S1180),"",TRIM('Klanten gegevens'!S1180))</f>
        <v/>
      </c>
      <c r="Y1262" s="19" t="str">
        <f t="shared" si="258"/>
        <v/>
      </c>
      <c r="Z1262" s="20" t="str">
        <f>IF(ISBLANK('Klanten gegevens'!T1180),"",TRIM('Klanten gegevens'!T1180))</f>
        <v/>
      </c>
      <c r="AA1262" s="19" t="str">
        <f t="shared" si="259"/>
        <v/>
      </c>
    </row>
    <row r="1263" spans="1:27" x14ac:dyDescent="0.2">
      <c r="A1263" s="19" t="str">
        <f>IF(ISBLANK('Klanten gegevens'!A1181),"",TRIM(PROPER('Klanten gegevens'!A1181)))</f>
        <v/>
      </c>
      <c r="B1263" s="19" t="str">
        <f t="shared" si="247"/>
        <v/>
      </c>
      <c r="C1263" s="20" t="str">
        <f>IF(ISBLANK('Klanten gegevens'!B1181),"",TRIM(PROPER('Klanten gegevens'!B1181)))</f>
        <v/>
      </c>
      <c r="D1263" s="19" t="str">
        <f t="shared" si="248"/>
        <v/>
      </c>
      <c r="E1263" s="20" t="str">
        <f>IF(ISBLANK('Klanten gegevens'!C1181),"",TRIM(PROPER('Klanten gegevens'!C1181)))</f>
        <v/>
      </c>
      <c r="F1263" s="19" t="str">
        <f t="shared" si="249"/>
        <v/>
      </c>
      <c r="G1263" s="19" t="str">
        <f>IF(F1263="double ID",(MATCH(E1263,E1264:$E$3002,0)),"")</f>
        <v/>
      </c>
      <c r="H1263" s="19" t="b">
        <f t="shared" si="250"/>
        <v>0</v>
      </c>
      <c r="I1263" s="20" t="str">
        <f>IF(ISBLANK('Klanten gegevens'!D1181),"",TRIM('Klanten gegevens'!D1181))</f>
        <v/>
      </c>
      <c r="J1263" s="19" t="str">
        <f t="shared" si="251"/>
        <v/>
      </c>
      <c r="K1263" s="19" t="str">
        <f>IF(J1263="double email",(MATCH(I1263,I1264:$I$3002,0)),"")</f>
        <v/>
      </c>
      <c r="L1263" s="19" t="b">
        <f t="shared" si="252"/>
        <v>0</v>
      </c>
      <c r="M1263" s="20" t="str">
        <f>IF(ISBLANK('Klanten gegevens'!E1181),"",TRIM('Klanten gegevens'!E1181))</f>
        <v/>
      </c>
      <c r="N1263" s="19" t="str">
        <f t="shared" si="253"/>
        <v/>
      </c>
      <c r="Q1263" s="20" t="str">
        <f>IF(ISBLANK('Klanten gegevens'!R1181),"",TRIM('Klanten gegevens'!R1181))</f>
        <v/>
      </c>
      <c r="R1263" s="19" t="str">
        <f t="shared" si="254"/>
        <v/>
      </c>
      <c r="S1263" s="19" t="str">
        <f t="shared" si="255"/>
        <v/>
      </c>
      <c r="T1263" s="19" t="str">
        <f t="shared" si="256"/>
        <v/>
      </c>
      <c r="U1263" s="19" t="str">
        <f t="shared" si="257"/>
        <v/>
      </c>
      <c r="X1263" s="20" t="str">
        <f>IF(ISBLANK('Klanten gegevens'!S1181),"",TRIM('Klanten gegevens'!S1181))</f>
        <v/>
      </c>
      <c r="Y1263" s="19" t="str">
        <f t="shared" si="258"/>
        <v/>
      </c>
      <c r="Z1263" s="20" t="str">
        <f>IF(ISBLANK('Klanten gegevens'!T1181),"",TRIM('Klanten gegevens'!T1181))</f>
        <v/>
      </c>
      <c r="AA1263" s="19" t="str">
        <f t="shared" si="259"/>
        <v/>
      </c>
    </row>
    <row r="1264" spans="1:27" x14ac:dyDescent="0.2">
      <c r="A1264" s="19" t="str">
        <f>IF(ISBLANK('Klanten gegevens'!A1182),"",TRIM(PROPER('Klanten gegevens'!A1182)))</f>
        <v/>
      </c>
      <c r="B1264" s="19" t="str">
        <f t="shared" si="247"/>
        <v/>
      </c>
      <c r="C1264" s="20" t="str">
        <f>IF(ISBLANK('Klanten gegevens'!B1182),"",TRIM(PROPER('Klanten gegevens'!B1182)))</f>
        <v/>
      </c>
      <c r="D1264" s="19" t="str">
        <f t="shared" si="248"/>
        <v/>
      </c>
      <c r="E1264" s="20" t="str">
        <f>IF(ISBLANK('Klanten gegevens'!C1182),"",TRIM(PROPER('Klanten gegevens'!C1182)))</f>
        <v/>
      </c>
      <c r="F1264" s="19" t="str">
        <f t="shared" si="249"/>
        <v/>
      </c>
      <c r="G1264" s="19" t="str">
        <f>IF(F1264="double ID",(MATCH(E1264,E1265:$E$3002,0)),"")</f>
        <v/>
      </c>
      <c r="H1264" s="19" t="b">
        <f t="shared" si="250"/>
        <v>0</v>
      </c>
      <c r="I1264" s="20" t="str">
        <f>IF(ISBLANK('Klanten gegevens'!D1182),"",TRIM('Klanten gegevens'!D1182))</f>
        <v/>
      </c>
      <c r="J1264" s="19" t="str">
        <f t="shared" si="251"/>
        <v/>
      </c>
      <c r="K1264" s="19" t="str">
        <f>IF(J1264="double email",(MATCH(I1264,I1265:$I$3002,0)),"")</f>
        <v/>
      </c>
      <c r="L1264" s="19" t="b">
        <f t="shared" si="252"/>
        <v>0</v>
      </c>
      <c r="M1264" s="20" t="str">
        <f>IF(ISBLANK('Klanten gegevens'!E1182),"",TRIM('Klanten gegevens'!E1182))</f>
        <v/>
      </c>
      <c r="N1264" s="19" t="str">
        <f t="shared" si="253"/>
        <v/>
      </c>
      <c r="Q1264" s="20" t="str">
        <f>IF(ISBLANK('Klanten gegevens'!R1182),"",TRIM('Klanten gegevens'!R1182))</f>
        <v/>
      </c>
      <c r="R1264" s="19" t="str">
        <f t="shared" si="254"/>
        <v/>
      </c>
      <c r="S1264" s="19" t="str">
        <f t="shared" si="255"/>
        <v/>
      </c>
      <c r="T1264" s="19" t="str">
        <f t="shared" si="256"/>
        <v/>
      </c>
      <c r="U1264" s="19" t="str">
        <f t="shared" si="257"/>
        <v/>
      </c>
      <c r="X1264" s="20" t="str">
        <f>IF(ISBLANK('Klanten gegevens'!S1182),"",TRIM('Klanten gegevens'!S1182))</f>
        <v/>
      </c>
      <c r="Y1264" s="19" t="str">
        <f t="shared" si="258"/>
        <v/>
      </c>
      <c r="Z1264" s="20" t="str">
        <f>IF(ISBLANK('Klanten gegevens'!T1182),"",TRIM('Klanten gegevens'!T1182))</f>
        <v/>
      </c>
      <c r="AA1264" s="19" t="str">
        <f t="shared" si="259"/>
        <v/>
      </c>
    </row>
    <row r="1265" spans="1:27" x14ac:dyDescent="0.2">
      <c r="A1265" s="19" t="str">
        <f>IF(ISBLANK('Klanten gegevens'!A1183),"",TRIM(PROPER('Klanten gegevens'!A1183)))</f>
        <v/>
      </c>
      <c r="B1265" s="19" t="str">
        <f t="shared" si="247"/>
        <v/>
      </c>
      <c r="C1265" s="20" t="str">
        <f>IF(ISBLANK('Klanten gegevens'!B1183),"",TRIM(PROPER('Klanten gegevens'!B1183)))</f>
        <v/>
      </c>
      <c r="D1265" s="19" t="str">
        <f t="shared" si="248"/>
        <v/>
      </c>
      <c r="E1265" s="20" t="str">
        <f>IF(ISBLANK('Klanten gegevens'!C1183),"",TRIM(PROPER('Klanten gegevens'!C1183)))</f>
        <v/>
      </c>
      <c r="F1265" s="19" t="str">
        <f t="shared" si="249"/>
        <v/>
      </c>
      <c r="G1265" s="19" t="str">
        <f>IF(F1265="double ID",(MATCH(E1265,E1266:$E$3002,0)),"")</f>
        <v/>
      </c>
      <c r="H1265" s="19" t="b">
        <f t="shared" si="250"/>
        <v>0</v>
      </c>
      <c r="I1265" s="20" t="str">
        <f>IF(ISBLANK('Klanten gegevens'!D1183),"",TRIM('Klanten gegevens'!D1183))</f>
        <v/>
      </c>
      <c r="J1265" s="19" t="str">
        <f t="shared" si="251"/>
        <v/>
      </c>
      <c r="K1265" s="19" t="str">
        <f>IF(J1265="double email",(MATCH(I1265,I1266:$I$3002,0)),"")</f>
        <v/>
      </c>
      <c r="L1265" s="19" t="b">
        <f t="shared" si="252"/>
        <v>0</v>
      </c>
      <c r="M1265" s="20" t="str">
        <f>IF(ISBLANK('Klanten gegevens'!E1183),"",TRIM('Klanten gegevens'!E1183))</f>
        <v/>
      </c>
      <c r="N1265" s="19" t="str">
        <f t="shared" si="253"/>
        <v/>
      </c>
      <c r="Q1265" s="20" t="str">
        <f>IF(ISBLANK('Klanten gegevens'!R1183),"",TRIM('Klanten gegevens'!R1183))</f>
        <v/>
      </c>
      <c r="R1265" s="19" t="str">
        <f t="shared" si="254"/>
        <v/>
      </c>
      <c r="S1265" s="19" t="str">
        <f t="shared" si="255"/>
        <v/>
      </c>
      <c r="T1265" s="19" t="str">
        <f t="shared" si="256"/>
        <v/>
      </c>
      <c r="U1265" s="19" t="str">
        <f t="shared" si="257"/>
        <v/>
      </c>
      <c r="X1265" s="20" t="str">
        <f>IF(ISBLANK('Klanten gegevens'!S1183),"",TRIM('Klanten gegevens'!S1183))</f>
        <v/>
      </c>
      <c r="Y1265" s="19" t="str">
        <f t="shared" si="258"/>
        <v/>
      </c>
      <c r="Z1265" s="20" t="str">
        <f>IF(ISBLANK('Klanten gegevens'!T1183),"",TRIM('Klanten gegevens'!T1183))</f>
        <v/>
      </c>
      <c r="AA1265" s="19" t="str">
        <f t="shared" si="259"/>
        <v/>
      </c>
    </row>
    <row r="1266" spans="1:27" x14ac:dyDescent="0.2">
      <c r="A1266" s="19" t="str">
        <f>IF(ISBLANK('Klanten gegevens'!A1184),"",TRIM(PROPER('Klanten gegevens'!A1184)))</f>
        <v/>
      </c>
      <c r="B1266" s="19" t="str">
        <f t="shared" si="247"/>
        <v/>
      </c>
      <c r="C1266" s="20" t="str">
        <f>IF(ISBLANK('Klanten gegevens'!B1184),"",TRIM(PROPER('Klanten gegevens'!B1184)))</f>
        <v/>
      </c>
      <c r="D1266" s="19" t="str">
        <f t="shared" si="248"/>
        <v/>
      </c>
      <c r="E1266" s="20" t="str">
        <f>IF(ISBLANK('Klanten gegevens'!C1184),"",TRIM(PROPER('Klanten gegevens'!C1184)))</f>
        <v/>
      </c>
      <c r="F1266" s="19" t="str">
        <f t="shared" si="249"/>
        <v/>
      </c>
      <c r="G1266" s="19" t="str">
        <f>IF(F1266="double ID",(MATCH(E1266,E1267:$E$3002,0)),"")</f>
        <v/>
      </c>
      <c r="H1266" s="19" t="b">
        <f t="shared" si="250"/>
        <v>0</v>
      </c>
      <c r="I1266" s="20" t="str">
        <f>IF(ISBLANK('Klanten gegevens'!D1184),"",TRIM('Klanten gegevens'!D1184))</f>
        <v/>
      </c>
      <c r="J1266" s="19" t="str">
        <f t="shared" si="251"/>
        <v/>
      </c>
      <c r="K1266" s="19" t="str">
        <f>IF(J1266="double email",(MATCH(I1266,I1267:$I$3002,0)),"")</f>
        <v/>
      </c>
      <c r="L1266" s="19" t="b">
        <f t="shared" si="252"/>
        <v>0</v>
      </c>
      <c r="M1266" s="20" t="str">
        <f>IF(ISBLANK('Klanten gegevens'!E1184),"",TRIM('Klanten gegevens'!E1184))</f>
        <v/>
      </c>
      <c r="N1266" s="19" t="str">
        <f t="shared" si="253"/>
        <v/>
      </c>
      <c r="Q1266" s="20" t="str">
        <f>IF(ISBLANK('Klanten gegevens'!R1184),"",TRIM('Klanten gegevens'!R1184))</f>
        <v/>
      </c>
      <c r="R1266" s="19" t="str">
        <f t="shared" si="254"/>
        <v/>
      </c>
      <c r="S1266" s="19" t="str">
        <f t="shared" si="255"/>
        <v/>
      </c>
      <c r="T1266" s="19" t="str">
        <f t="shared" si="256"/>
        <v/>
      </c>
      <c r="U1266" s="19" t="str">
        <f t="shared" si="257"/>
        <v/>
      </c>
      <c r="X1266" s="20" t="str">
        <f>IF(ISBLANK('Klanten gegevens'!S1184),"",TRIM('Klanten gegevens'!S1184))</f>
        <v/>
      </c>
      <c r="Y1266" s="19" t="str">
        <f t="shared" si="258"/>
        <v/>
      </c>
      <c r="Z1266" s="20" t="str">
        <f>IF(ISBLANK('Klanten gegevens'!T1184),"",TRIM('Klanten gegevens'!T1184))</f>
        <v/>
      </c>
      <c r="AA1266" s="19" t="str">
        <f t="shared" si="259"/>
        <v/>
      </c>
    </row>
    <row r="1267" spans="1:27" x14ac:dyDescent="0.2">
      <c r="A1267" s="19" t="str">
        <f>IF(ISBLANK('Klanten gegevens'!A1185),"",TRIM(PROPER('Klanten gegevens'!A1185)))</f>
        <v/>
      </c>
      <c r="B1267" s="19" t="str">
        <f t="shared" si="247"/>
        <v/>
      </c>
      <c r="C1267" s="20" t="str">
        <f>IF(ISBLANK('Klanten gegevens'!B1185),"",TRIM(PROPER('Klanten gegevens'!B1185)))</f>
        <v/>
      </c>
      <c r="D1267" s="19" t="str">
        <f t="shared" si="248"/>
        <v/>
      </c>
      <c r="E1267" s="20" t="str">
        <f>IF(ISBLANK('Klanten gegevens'!C1185),"",TRIM(PROPER('Klanten gegevens'!C1185)))</f>
        <v/>
      </c>
      <c r="F1267" s="19" t="str">
        <f t="shared" si="249"/>
        <v/>
      </c>
      <c r="G1267" s="19" t="str">
        <f>IF(F1267="double ID",(MATCH(E1267,E1268:$E$3002,0)),"")</f>
        <v/>
      </c>
      <c r="H1267" s="19" t="b">
        <f t="shared" si="250"/>
        <v>0</v>
      </c>
      <c r="I1267" s="20" t="str">
        <f>IF(ISBLANK('Klanten gegevens'!D1185),"",TRIM('Klanten gegevens'!D1185))</f>
        <v/>
      </c>
      <c r="J1267" s="19" t="str">
        <f t="shared" si="251"/>
        <v/>
      </c>
      <c r="K1267" s="19" t="str">
        <f>IF(J1267="double email",(MATCH(I1267,I1268:$I$3002,0)),"")</f>
        <v/>
      </c>
      <c r="L1267" s="19" t="b">
        <f t="shared" si="252"/>
        <v>0</v>
      </c>
      <c r="M1267" s="20" t="str">
        <f>IF(ISBLANK('Klanten gegevens'!E1185),"",TRIM('Klanten gegevens'!E1185))</f>
        <v/>
      </c>
      <c r="N1267" s="19" t="str">
        <f t="shared" si="253"/>
        <v/>
      </c>
      <c r="Q1267" s="20" t="str">
        <f>IF(ISBLANK('Klanten gegevens'!R1185),"",TRIM('Klanten gegevens'!R1185))</f>
        <v/>
      </c>
      <c r="R1267" s="19" t="str">
        <f t="shared" si="254"/>
        <v/>
      </c>
      <c r="S1267" s="19" t="str">
        <f t="shared" si="255"/>
        <v/>
      </c>
      <c r="T1267" s="19" t="str">
        <f t="shared" si="256"/>
        <v/>
      </c>
      <c r="U1267" s="19" t="str">
        <f t="shared" si="257"/>
        <v/>
      </c>
      <c r="X1267" s="20" t="str">
        <f>IF(ISBLANK('Klanten gegevens'!S1185),"",TRIM('Klanten gegevens'!S1185))</f>
        <v/>
      </c>
      <c r="Y1267" s="19" t="str">
        <f t="shared" si="258"/>
        <v/>
      </c>
      <c r="Z1267" s="20" t="str">
        <f>IF(ISBLANK('Klanten gegevens'!T1185),"",TRIM('Klanten gegevens'!T1185))</f>
        <v/>
      </c>
      <c r="AA1267" s="19" t="str">
        <f t="shared" si="259"/>
        <v/>
      </c>
    </row>
    <row r="1268" spans="1:27" x14ac:dyDescent="0.2">
      <c r="A1268" s="19" t="str">
        <f>IF(ISBLANK('Klanten gegevens'!A1186),"",TRIM(PROPER('Klanten gegevens'!A1186)))</f>
        <v/>
      </c>
      <c r="B1268" s="19" t="str">
        <f t="shared" si="247"/>
        <v/>
      </c>
      <c r="C1268" s="20" t="str">
        <f>IF(ISBLANK('Klanten gegevens'!B1186),"",TRIM(PROPER('Klanten gegevens'!B1186)))</f>
        <v/>
      </c>
      <c r="D1268" s="19" t="str">
        <f t="shared" si="248"/>
        <v/>
      </c>
      <c r="E1268" s="20" t="str">
        <f>IF(ISBLANK('Klanten gegevens'!C1186),"",TRIM(PROPER('Klanten gegevens'!C1186)))</f>
        <v/>
      </c>
      <c r="F1268" s="19" t="str">
        <f t="shared" si="249"/>
        <v/>
      </c>
      <c r="G1268" s="19" t="str">
        <f>IF(F1268="double ID",(MATCH(E1268,E1269:$E$3002,0)),"")</f>
        <v/>
      </c>
      <c r="H1268" s="19" t="b">
        <f t="shared" si="250"/>
        <v>0</v>
      </c>
      <c r="I1268" s="20" t="str">
        <f>IF(ISBLANK('Klanten gegevens'!D1186),"",TRIM('Klanten gegevens'!D1186))</f>
        <v/>
      </c>
      <c r="J1268" s="19" t="str">
        <f t="shared" si="251"/>
        <v/>
      </c>
      <c r="K1268" s="19" t="str">
        <f>IF(J1268="double email",(MATCH(I1268,I1269:$I$3002,0)),"")</f>
        <v/>
      </c>
      <c r="L1268" s="19" t="b">
        <f t="shared" si="252"/>
        <v>0</v>
      </c>
      <c r="M1268" s="20" t="str">
        <f>IF(ISBLANK('Klanten gegevens'!E1186),"",TRIM('Klanten gegevens'!E1186))</f>
        <v/>
      </c>
      <c r="N1268" s="19" t="str">
        <f t="shared" si="253"/>
        <v/>
      </c>
      <c r="Q1268" s="20" t="str">
        <f>IF(ISBLANK('Klanten gegevens'!R1186),"",TRIM('Klanten gegevens'!R1186))</f>
        <v/>
      </c>
      <c r="R1268" s="19" t="str">
        <f t="shared" si="254"/>
        <v/>
      </c>
      <c r="S1268" s="19" t="str">
        <f t="shared" si="255"/>
        <v/>
      </c>
      <c r="T1268" s="19" t="str">
        <f t="shared" si="256"/>
        <v/>
      </c>
      <c r="U1268" s="19" t="str">
        <f t="shared" si="257"/>
        <v/>
      </c>
      <c r="X1268" s="20" t="str">
        <f>IF(ISBLANK('Klanten gegevens'!S1186),"",TRIM('Klanten gegevens'!S1186))</f>
        <v/>
      </c>
      <c r="Y1268" s="19" t="str">
        <f t="shared" si="258"/>
        <v/>
      </c>
      <c r="Z1268" s="20" t="str">
        <f>IF(ISBLANK('Klanten gegevens'!T1186),"",TRIM('Klanten gegevens'!T1186))</f>
        <v/>
      </c>
      <c r="AA1268" s="19" t="str">
        <f t="shared" si="259"/>
        <v/>
      </c>
    </row>
    <row r="1269" spans="1:27" x14ac:dyDescent="0.2">
      <c r="A1269" s="19" t="str">
        <f>IF(ISBLANK('Klanten gegevens'!A1187),"",TRIM(PROPER('Klanten gegevens'!A1187)))</f>
        <v/>
      </c>
      <c r="B1269" s="19" t="str">
        <f t="shared" si="247"/>
        <v/>
      </c>
      <c r="C1269" s="20" t="str">
        <f>IF(ISBLANK('Klanten gegevens'!B1187),"",TRIM(PROPER('Klanten gegevens'!B1187)))</f>
        <v/>
      </c>
      <c r="D1269" s="19" t="str">
        <f t="shared" si="248"/>
        <v/>
      </c>
      <c r="E1269" s="20" t="str">
        <f>IF(ISBLANK('Klanten gegevens'!C1187),"",TRIM(PROPER('Klanten gegevens'!C1187)))</f>
        <v/>
      </c>
      <c r="F1269" s="19" t="str">
        <f t="shared" si="249"/>
        <v/>
      </c>
      <c r="G1269" s="19" t="str">
        <f>IF(F1269="double ID",(MATCH(E1269,E1270:$E$3002,0)),"")</f>
        <v/>
      </c>
      <c r="H1269" s="19" t="b">
        <f t="shared" si="250"/>
        <v>0</v>
      </c>
      <c r="I1269" s="20" t="str">
        <f>IF(ISBLANK('Klanten gegevens'!D1187),"",TRIM('Klanten gegevens'!D1187))</f>
        <v/>
      </c>
      <c r="J1269" s="19" t="str">
        <f t="shared" si="251"/>
        <v/>
      </c>
      <c r="K1269" s="19" t="str">
        <f>IF(J1269="double email",(MATCH(I1269,I1270:$I$3002,0)),"")</f>
        <v/>
      </c>
      <c r="L1269" s="19" t="b">
        <f t="shared" si="252"/>
        <v>0</v>
      </c>
      <c r="M1269" s="20" t="str">
        <f>IF(ISBLANK('Klanten gegevens'!E1187),"",TRIM('Klanten gegevens'!E1187))</f>
        <v/>
      </c>
      <c r="N1269" s="19" t="str">
        <f t="shared" si="253"/>
        <v/>
      </c>
      <c r="Q1269" s="20" t="str">
        <f>IF(ISBLANK('Klanten gegevens'!R1187),"",TRIM('Klanten gegevens'!R1187))</f>
        <v/>
      </c>
      <c r="R1269" s="19" t="str">
        <f t="shared" si="254"/>
        <v/>
      </c>
      <c r="S1269" s="19" t="str">
        <f t="shared" si="255"/>
        <v/>
      </c>
      <c r="T1269" s="19" t="str">
        <f t="shared" si="256"/>
        <v/>
      </c>
      <c r="U1269" s="19" t="str">
        <f t="shared" si="257"/>
        <v/>
      </c>
      <c r="X1269" s="20" t="str">
        <f>IF(ISBLANK('Klanten gegevens'!S1187),"",TRIM('Klanten gegevens'!S1187))</f>
        <v/>
      </c>
      <c r="Y1269" s="19" t="str">
        <f t="shared" si="258"/>
        <v/>
      </c>
      <c r="Z1269" s="20" t="str">
        <f>IF(ISBLANK('Klanten gegevens'!T1187),"",TRIM('Klanten gegevens'!T1187))</f>
        <v/>
      </c>
      <c r="AA1269" s="19" t="str">
        <f t="shared" si="259"/>
        <v/>
      </c>
    </row>
    <row r="1270" spans="1:27" x14ac:dyDescent="0.2">
      <c r="A1270" s="19" t="str">
        <f>IF(ISBLANK('Klanten gegevens'!A1188),"",TRIM(PROPER('Klanten gegevens'!A1188)))</f>
        <v/>
      </c>
      <c r="B1270" s="19" t="str">
        <f t="shared" si="247"/>
        <v/>
      </c>
      <c r="C1270" s="20" t="str">
        <f>IF(ISBLANK('Klanten gegevens'!B1188),"",TRIM(PROPER('Klanten gegevens'!B1188)))</f>
        <v/>
      </c>
      <c r="D1270" s="19" t="str">
        <f t="shared" si="248"/>
        <v/>
      </c>
      <c r="E1270" s="20" t="str">
        <f>IF(ISBLANK('Klanten gegevens'!C1188),"",TRIM(PROPER('Klanten gegevens'!C1188)))</f>
        <v/>
      </c>
      <c r="F1270" s="19" t="str">
        <f t="shared" si="249"/>
        <v/>
      </c>
      <c r="G1270" s="19" t="str">
        <f>IF(F1270="double ID",(MATCH(E1270,E1271:$E$3002,0)),"")</f>
        <v/>
      </c>
      <c r="H1270" s="19" t="b">
        <f t="shared" si="250"/>
        <v>0</v>
      </c>
      <c r="I1270" s="20" t="str">
        <f>IF(ISBLANK('Klanten gegevens'!D1188),"",TRIM('Klanten gegevens'!D1188))</f>
        <v/>
      </c>
      <c r="J1270" s="19" t="str">
        <f t="shared" si="251"/>
        <v/>
      </c>
      <c r="K1270" s="19" t="str">
        <f>IF(J1270="double email",(MATCH(I1270,I1271:$I$3002,0)),"")</f>
        <v/>
      </c>
      <c r="L1270" s="19" t="b">
        <f t="shared" si="252"/>
        <v>0</v>
      </c>
      <c r="M1270" s="20" t="str">
        <f>IF(ISBLANK('Klanten gegevens'!E1188),"",TRIM('Klanten gegevens'!E1188))</f>
        <v/>
      </c>
      <c r="N1270" s="19" t="str">
        <f t="shared" si="253"/>
        <v/>
      </c>
      <c r="Q1270" s="20" t="str">
        <f>IF(ISBLANK('Klanten gegevens'!R1188),"",TRIM('Klanten gegevens'!R1188))</f>
        <v/>
      </c>
      <c r="R1270" s="19" t="str">
        <f t="shared" si="254"/>
        <v/>
      </c>
      <c r="S1270" s="19" t="str">
        <f t="shared" si="255"/>
        <v/>
      </c>
      <c r="T1270" s="19" t="str">
        <f t="shared" si="256"/>
        <v/>
      </c>
      <c r="U1270" s="19" t="str">
        <f t="shared" si="257"/>
        <v/>
      </c>
      <c r="X1270" s="20" t="str">
        <f>IF(ISBLANK('Klanten gegevens'!S1188),"",TRIM('Klanten gegevens'!S1188))</f>
        <v/>
      </c>
      <c r="Y1270" s="19" t="str">
        <f t="shared" si="258"/>
        <v/>
      </c>
      <c r="Z1270" s="20" t="str">
        <f>IF(ISBLANK('Klanten gegevens'!T1188),"",TRIM('Klanten gegevens'!T1188))</f>
        <v/>
      </c>
      <c r="AA1270" s="19" t="str">
        <f t="shared" si="259"/>
        <v/>
      </c>
    </row>
    <row r="1271" spans="1:27" x14ac:dyDescent="0.2">
      <c r="A1271" s="19" t="str">
        <f>IF(ISBLANK('Klanten gegevens'!A1189),"",TRIM(PROPER('Klanten gegevens'!A1189)))</f>
        <v/>
      </c>
      <c r="B1271" s="19" t="str">
        <f t="shared" si="247"/>
        <v/>
      </c>
      <c r="C1271" s="20" t="str">
        <f>IF(ISBLANK('Klanten gegevens'!B1189),"",TRIM(PROPER('Klanten gegevens'!B1189)))</f>
        <v/>
      </c>
      <c r="D1271" s="19" t="str">
        <f t="shared" si="248"/>
        <v/>
      </c>
      <c r="E1271" s="20" t="str">
        <f>IF(ISBLANK('Klanten gegevens'!C1189),"",TRIM(PROPER('Klanten gegevens'!C1189)))</f>
        <v/>
      </c>
      <c r="F1271" s="19" t="str">
        <f t="shared" si="249"/>
        <v/>
      </c>
      <c r="G1271" s="19" t="str">
        <f>IF(F1271="double ID",(MATCH(E1271,E1272:$E$3002,0)),"")</f>
        <v/>
      </c>
      <c r="H1271" s="19" t="b">
        <f t="shared" si="250"/>
        <v>0</v>
      </c>
      <c r="I1271" s="20" t="str">
        <f>IF(ISBLANK('Klanten gegevens'!D1189),"",TRIM('Klanten gegevens'!D1189))</f>
        <v/>
      </c>
      <c r="J1271" s="19" t="str">
        <f t="shared" si="251"/>
        <v/>
      </c>
      <c r="K1271" s="19" t="str">
        <f>IF(J1271="double email",(MATCH(I1271,I1272:$I$3002,0)),"")</f>
        <v/>
      </c>
      <c r="L1271" s="19" t="b">
        <f t="shared" si="252"/>
        <v>0</v>
      </c>
      <c r="M1271" s="20" t="str">
        <f>IF(ISBLANK('Klanten gegevens'!E1189),"",TRIM('Klanten gegevens'!E1189))</f>
        <v/>
      </c>
      <c r="N1271" s="19" t="str">
        <f t="shared" si="253"/>
        <v/>
      </c>
      <c r="Q1271" s="20" t="str">
        <f>IF(ISBLANK('Klanten gegevens'!R1189),"",TRIM('Klanten gegevens'!R1189))</f>
        <v/>
      </c>
      <c r="R1271" s="19" t="str">
        <f t="shared" si="254"/>
        <v/>
      </c>
      <c r="S1271" s="19" t="str">
        <f t="shared" si="255"/>
        <v/>
      </c>
      <c r="T1271" s="19" t="str">
        <f t="shared" si="256"/>
        <v/>
      </c>
      <c r="U1271" s="19" t="str">
        <f t="shared" si="257"/>
        <v/>
      </c>
      <c r="X1271" s="20" t="str">
        <f>IF(ISBLANK('Klanten gegevens'!S1189),"",TRIM('Klanten gegevens'!S1189))</f>
        <v/>
      </c>
      <c r="Y1271" s="19" t="str">
        <f t="shared" si="258"/>
        <v/>
      </c>
      <c r="Z1271" s="20" t="str">
        <f>IF(ISBLANK('Klanten gegevens'!T1189),"",TRIM('Klanten gegevens'!T1189))</f>
        <v/>
      </c>
      <c r="AA1271" s="19" t="str">
        <f t="shared" si="259"/>
        <v/>
      </c>
    </row>
    <row r="1272" spans="1:27" x14ac:dyDescent="0.2">
      <c r="A1272" s="19" t="str">
        <f>IF(ISBLANK('Klanten gegevens'!A1190),"",TRIM(PROPER('Klanten gegevens'!A1190)))</f>
        <v/>
      </c>
      <c r="B1272" s="19" t="str">
        <f t="shared" si="247"/>
        <v/>
      </c>
      <c r="C1272" s="20" t="str">
        <f>IF(ISBLANK('Klanten gegevens'!B1190),"",TRIM(PROPER('Klanten gegevens'!B1190)))</f>
        <v/>
      </c>
      <c r="D1272" s="19" t="str">
        <f t="shared" si="248"/>
        <v/>
      </c>
      <c r="E1272" s="20" t="str">
        <f>IF(ISBLANK('Klanten gegevens'!C1190),"",TRIM(PROPER('Klanten gegevens'!C1190)))</f>
        <v/>
      </c>
      <c r="F1272" s="19" t="str">
        <f t="shared" si="249"/>
        <v/>
      </c>
      <c r="G1272" s="19" t="str">
        <f>IF(F1272="double ID",(MATCH(E1272,E1273:$E$3002,0)),"")</f>
        <v/>
      </c>
      <c r="H1272" s="19" t="b">
        <f t="shared" si="250"/>
        <v>0</v>
      </c>
      <c r="I1272" s="20" t="str">
        <f>IF(ISBLANK('Klanten gegevens'!D1190),"",TRIM('Klanten gegevens'!D1190))</f>
        <v/>
      </c>
      <c r="J1272" s="19" t="str">
        <f t="shared" si="251"/>
        <v/>
      </c>
      <c r="K1272" s="19" t="str">
        <f>IF(J1272="double email",(MATCH(I1272,I1273:$I$3002,0)),"")</f>
        <v/>
      </c>
      <c r="L1272" s="19" t="b">
        <f t="shared" si="252"/>
        <v>0</v>
      </c>
      <c r="M1272" s="20" t="str">
        <f>IF(ISBLANK('Klanten gegevens'!E1190),"",TRIM('Klanten gegevens'!E1190))</f>
        <v/>
      </c>
      <c r="N1272" s="19" t="str">
        <f t="shared" si="253"/>
        <v/>
      </c>
      <c r="Q1272" s="20" t="str">
        <f>IF(ISBLANK('Klanten gegevens'!R1190),"",TRIM('Klanten gegevens'!R1190))</f>
        <v/>
      </c>
      <c r="R1272" s="19" t="str">
        <f t="shared" si="254"/>
        <v/>
      </c>
      <c r="S1272" s="19" t="str">
        <f t="shared" si="255"/>
        <v/>
      </c>
      <c r="T1272" s="19" t="str">
        <f t="shared" si="256"/>
        <v/>
      </c>
      <c r="U1272" s="19" t="str">
        <f t="shared" si="257"/>
        <v/>
      </c>
      <c r="X1272" s="20" t="str">
        <f>IF(ISBLANK('Klanten gegevens'!S1190),"",TRIM('Klanten gegevens'!S1190))</f>
        <v/>
      </c>
      <c r="Y1272" s="19" t="str">
        <f t="shared" si="258"/>
        <v/>
      </c>
      <c r="Z1272" s="20" t="str">
        <f>IF(ISBLANK('Klanten gegevens'!T1190),"",TRIM('Klanten gegevens'!T1190))</f>
        <v/>
      </c>
      <c r="AA1272" s="19" t="str">
        <f t="shared" si="259"/>
        <v/>
      </c>
    </row>
    <row r="1273" spans="1:27" x14ac:dyDescent="0.2">
      <c r="A1273" s="19" t="str">
        <f>IF(ISBLANK('Klanten gegevens'!A1191),"",TRIM(PROPER('Klanten gegevens'!A1191)))</f>
        <v/>
      </c>
      <c r="B1273" s="19" t="str">
        <f t="shared" si="247"/>
        <v/>
      </c>
      <c r="C1273" s="20" t="str">
        <f>IF(ISBLANK('Klanten gegevens'!B1191),"",TRIM(PROPER('Klanten gegevens'!B1191)))</f>
        <v/>
      </c>
      <c r="D1273" s="19" t="str">
        <f t="shared" si="248"/>
        <v/>
      </c>
      <c r="E1273" s="20" t="str">
        <f>IF(ISBLANK('Klanten gegevens'!C1191),"",TRIM(PROPER('Klanten gegevens'!C1191)))</f>
        <v/>
      </c>
      <c r="F1273" s="19" t="str">
        <f t="shared" si="249"/>
        <v/>
      </c>
      <c r="G1273" s="19" t="str">
        <f>IF(F1273="double ID",(MATCH(E1273,E1274:$E$3002,0)),"")</f>
        <v/>
      </c>
      <c r="H1273" s="19" t="b">
        <f t="shared" si="250"/>
        <v>0</v>
      </c>
      <c r="I1273" s="20" t="str">
        <f>IF(ISBLANK('Klanten gegevens'!D1191),"",TRIM('Klanten gegevens'!D1191))</f>
        <v/>
      </c>
      <c r="J1273" s="19" t="str">
        <f t="shared" si="251"/>
        <v/>
      </c>
      <c r="K1273" s="19" t="str">
        <f>IF(J1273="double email",(MATCH(I1273,I1274:$I$3002,0)),"")</f>
        <v/>
      </c>
      <c r="L1273" s="19" t="b">
        <f t="shared" si="252"/>
        <v>0</v>
      </c>
      <c r="M1273" s="20" t="str">
        <f>IF(ISBLANK('Klanten gegevens'!E1191),"",TRIM('Klanten gegevens'!E1191))</f>
        <v/>
      </c>
      <c r="N1273" s="19" t="str">
        <f t="shared" si="253"/>
        <v/>
      </c>
      <c r="Q1273" s="20" t="str">
        <f>IF(ISBLANK('Klanten gegevens'!R1191),"",TRIM('Klanten gegevens'!R1191))</f>
        <v/>
      </c>
      <c r="R1273" s="19" t="str">
        <f t="shared" si="254"/>
        <v/>
      </c>
      <c r="S1273" s="19" t="str">
        <f t="shared" si="255"/>
        <v/>
      </c>
      <c r="T1273" s="19" t="str">
        <f t="shared" si="256"/>
        <v/>
      </c>
      <c r="U1273" s="19" t="str">
        <f t="shared" si="257"/>
        <v/>
      </c>
      <c r="X1273" s="20" t="str">
        <f>IF(ISBLANK('Klanten gegevens'!S1191),"",TRIM('Klanten gegevens'!S1191))</f>
        <v/>
      </c>
      <c r="Y1273" s="19" t="str">
        <f t="shared" si="258"/>
        <v/>
      </c>
      <c r="Z1273" s="20" t="str">
        <f>IF(ISBLANK('Klanten gegevens'!T1191),"",TRIM('Klanten gegevens'!T1191))</f>
        <v/>
      </c>
      <c r="AA1273" s="19" t="str">
        <f t="shared" si="259"/>
        <v/>
      </c>
    </row>
    <row r="1274" spans="1:27" x14ac:dyDescent="0.2">
      <c r="A1274" s="19" t="str">
        <f>IF(ISBLANK('Klanten gegevens'!A1192),"",TRIM(PROPER('Klanten gegevens'!A1192)))</f>
        <v/>
      </c>
      <c r="B1274" s="19" t="str">
        <f t="shared" si="247"/>
        <v/>
      </c>
      <c r="C1274" s="20" t="str">
        <f>IF(ISBLANK('Klanten gegevens'!B1192),"",TRIM(PROPER('Klanten gegevens'!B1192)))</f>
        <v/>
      </c>
      <c r="D1274" s="19" t="str">
        <f t="shared" si="248"/>
        <v/>
      </c>
      <c r="E1274" s="20" t="str">
        <f>IF(ISBLANK('Klanten gegevens'!C1192),"",TRIM(PROPER('Klanten gegevens'!C1192)))</f>
        <v/>
      </c>
      <c r="F1274" s="19" t="str">
        <f t="shared" si="249"/>
        <v/>
      </c>
      <c r="G1274" s="19" t="str">
        <f>IF(F1274="double ID",(MATCH(E1274,E1275:$E$3002,0)),"")</f>
        <v/>
      </c>
      <c r="H1274" s="19" t="b">
        <f t="shared" si="250"/>
        <v>0</v>
      </c>
      <c r="I1274" s="20" t="str">
        <f>IF(ISBLANK('Klanten gegevens'!D1192),"",TRIM('Klanten gegevens'!D1192))</f>
        <v/>
      </c>
      <c r="J1274" s="19" t="str">
        <f t="shared" si="251"/>
        <v/>
      </c>
      <c r="K1274" s="19" t="str">
        <f>IF(J1274="double email",(MATCH(I1274,I1275:$I$3002,0)),"")</f>
        <v/>
      </c>
      <c r="L1274" s="19" t="b">
        <f t="shared" si="252"/>
        <v>0</v>
      </c>
      <c r="M1274" s="20" t="str">
        <f>IF(ISBLANK('Klanten gegevens'!E1192),"",TRIM('Klanten gegevens'!E1192))</f>
        <v/>
      </c>
      <c r="N1274" s="19" t="str">
        <f t="shared" si="253"/>
        <v/>
      </c>
      <c r="Q1274" s="20" t="str">
        <f>IF(ISBLANK('Klanten gegevens'!R1192),"",TRIM('Klanten gegevens'!R1192))</f>
        <v/>
      </c>
      <c r="R1274" s="19" t="str">
        <f t="shared" si="254"/>
        <v/>
      </c>
      <c r="S1274" s="19" t="str">
        <f t="shared" si="255"/>
        <v/>
      </c>
      <c r="T1274" s="19" t="str">
        <f t="shared" si="256"/>
        <v/>
      </c>
      <c r="U1274" s="19" t="str">
        <f t="shared" si="257"/>
        <v/>
      </c>
      <c r="X1274" s="20" t="str">
        <f>IF(ISBLANK('Klanten gegevens'!S1192),"",TRIM('Klanten gegevens'!S1192))</f>
        <v/>
      </c>
      <c r="Y1274" s="19" t="str">
        <f t="shared" si="258"/>
        <v/>
      </c>
      <c r="Z1274" s="20" t="str">
        <f>IF(ISBLANK('Klanten gegevens'!T1192),"",TRIM('Klanten gegevens'!T1192))</f>
        <v/>
      </c>
      <c r="AA1274" s="19" t="str">
        <f t="shared" si="259"/>
        <v/>
      </c>
    </row>
    <row r="1275" spans="1:27" x14ac:dyDescent="0.2">
      <c r="A1275" s="19" t="str">
        <f>IF(ISBLANK('Klanten gegevens'!A1193),"",TRIM(PROPER('Klanten gegevens'!A1193)))</f>
        <v/>
      </c>
      <c r="B1275" s="19" t="str">
        <f t="shared" si="247"/>
        <v/>
      </c>
      <c r="C1275" s="20" t="str">
        <f>IF(ISBLANK('Klanten gegevens'!B1193),"",TRIM(PROPER('Klanten gegevens'!B1193)))</f>
        <v/>
      </c>
      <c r="D1275" s="19" t="str">
        <f t="shared" si="248"/>
        <v/>
      </c>
      <c r="E1275" s="20" t="str">
        <f>IF(ISBLANK('Klanten gegevens'!C1193),"",TRIM(PROPER('Klanten gegevens'!C1193)))</f>
        <v/>
      </c>
      <c r="F1275" s="19" t="str">
        <f t="shared" si="249"/>
        <v/>
      </c>
      <c r="G1275" s="19" t="str">
        <f>IF(F1275="double ID",(MATCH(E1275,E1276:$E$3002,0)),"")</f>
        <v/>
      </c>
      <c r="H1275" s="19" t="b">
        <f t="shared" si="250"/>
        <v>0</v>
      </c>
      <c r="I1275" s="20" t="str">
        <f>IF(ISBLANK('Klanten gegevens'!D1193),"",TRIM('Klanten gegevens'!D1193))</f>
        <v/>
      </c>
      <c r="J1275" s="19" t="str">
        <f t="shared" si="251"/>
        <v/>
      </c>
      <c r="K1275" s="19" t="str">
        <f>IF(J1275="double email",(MATCH(I1275,I1276:$I$3002,0)),"")</f>
        <v/>
      </c>
      <c r="L1275" s="19" t="b">
        <f t="shared" si="252"/>
        <v>0</v>
      </c>
      <c r="M1275" s="20" t="str">
        <f>IF(ISBLANK('Klanten gegevens'!E1193),"",TRIM('Klanten gegevens'!E1193))</f>
        <v/>
      </c>
      <c r="N1275" s="19" t="str">
        <f t="shared" si="253"/>
        <v/>
      </c>
      <c r="Q1275" s="20" t="str">
        <f>IF(ISBLANK('Klanten gegevens'!R1193),"",TRIM('Klanten gegevens'!R1193))</f>
        <v/>
      </c>
      <c r="R1275" s="19" t="str">
        <f t="shared" si="254"/>
        <v/>
      </c>
      <c r="S1275" s="19" t="str">
        <f t="shared" si="255"/>
        <v/>
      </c>
      <c r="T1275" s="19" t="str">
        <f t="shared" si="256"/>
        <v/>
      </c>
      <c r="U1275" s="19" t="str">
        <f t="shared" si="257"/>
        <v/>
      </c>
      <c r="X1275" s="20" t="str">
        <f>IF(ISBLANK('Klanten gegevens'!S1193),"",TRIM('Klanten gegevens'!S1193))</f>
        <v/>
      </c>
      <c r="Y1275" s="19" t="str">
        <f t="shared" si="258"/>
        <v/>
      </c>
      <c r="Z1275" s="20" t="str">
        <f>IF(ISBLANK('Klanten gegevens'!T1193),"",TRIM('Klanten gegevens'!T1193))</f>
        <v/>
      </c>
      <c r="AA1275" s="19" t="str">
        <f t="shared" si="259"/>
        <v/>
      </c>
    </row>
    <row r="1276" spans="1:27" x14ac:dyDescent="0.2">
      <c r="A1276" s="19" t="str">
        <f>IF(ISBLANK('Klanten gegevens'!A1194),"",TRIM(PROPER('Klanten gegevens'!A1194)))</f>
        <v/>
      </c>
      <c r="B1276" s="19" t="str">
        <f t="shared" si="247"/>
        <v/>
      </c>
      <c r="C1276" s="20" t="str">
        <f>IF(ISBLANK('Klanten gegevens'!B1194),"",TRIM(PROPER('Klanten gegevens'!B1194)))</f>
        <v/>
      </c>
      <c r="D1276" s="19" t="str">
        <f t="shared" si="248"/>
        <v/>
      </c>
      <c r="E1276" s="20" t="str">
        <f>IF(ISBLANK('Klanten gegevens'!C1194),"",TRIM(PROPER('Klanten gegevens'!C1194)))</f>
        <v/>
      </c>
      <c r="F1276" s="19" t="str">
        <f t="shared" si="249"/>
        <v/>
      </c>
      <c r="G1276" s="19" t="str">
        <f>IF(F1276="double ID",(MATCH(E1276,E1277:$E$3002,0)),"")</f>
        <v/>
      </c>
      <c r="H1276" s="19" t="b">
        <f t="shared" si="250"/>
        <v>0</v>
      </c>
      <c r="I1276" s="20" t="str">
        <f>IF(ISBLANK('Klanten gegevens'!D1194),"",TRIM('Klanten gegevens'!D1194))</f>
        <v/>
      </c>
      <c r="J1276" s="19" t="str">
        <f t="shared" si="251"/>
        <v/>
      </c>
      <c r="K1276" s="19" t="str">
        <f>IF(J1276="double email",(MATCH(I1276,I1277:$I$3002,0)),"")</f>
        <v/>
      </c>
      <c r="L1276" s="19" t="b">
        <f t="shared" si="252"/>
        <v>0</v>
      </c>
      <c r="M1276" s="20" t="str">
        <f>IF(ISBLANK('Klanten gegevens'!E1194),"",TRIM('Klanten gegevens'!E1194))</f>
        <v/>
      </c>
      <c r="N1276" s="19" t="str">
        <f t="shared" si="253"/>
        <v/>
      </c>
      <c r="Q1276" s="20" t="str">
        <f>IF(ISBLANK('Klanten gegevens'!R1194),"",TRIM('Klanten gegevens'!R1194))</f>
        <v/>
      </c>
      <c r="R1276" s="19" t="str">
        <f t="shared" si="254"/>
        <v/>
      </c>
      <c r="S1276" s="19" t="str">
        <f t="shared" si="255"/>
        <v/>
      </c>
      <c r="T1276" s="19" t="str">
        <f t="shared" si="256"/>
        <v/>
      </c>
      <c r="U1276" s="19" t="str">
        <f t="shared" si="257"/>
        <v/>
      </c>
      <c r="X1276" s="20" t="str">
        <f>IF(ISBLANK('Klanten gegevens'!S1194),"",TRIM('Klanten gegevens'!S1194))</f>
        <v/>
      </c>
      <c r="Y1276" s="19" t="str">
        <f t="shared" si="258"/>
        <v/>
      </c>
      <c r="Z1276" s="20" t="str">
        <f>IF(ISBLANK('Klanten gegevens'!T1194),"",TRIM('Klanten gegevens'!T1194))</f>
        <v/>
      </c>
      <c r="AA1276" s="19" t="str">
        <f t="shared" si="259"/>
        <v/>
      </c>
    </row>
    <row r="1277" spans="1:27" x14ac:dyDescent="0.2">
      <c r="A1277" s="19" t="str">
        <f>IF(ISBLANK('Klanten gegevens'!A1195),"",TRIM(PROPER('Klanten gegevens'!A1195)))</f>
        <v/>
      </c>
      <c r="B1277" s="19" t="str">
        <f t="shared" si="247"/>
        <v/>
      </c>
      <c r="C1277" s="20" t="str">
        <f>IF(ISBLANK('Klanten gegevens'!B1195),"",TRIM(PROPER('Klanten gegevens'!B1195)))</f>
        <v/>
      </c>
      <c r="D1277" s="19" t="str">
        <f t="shared" si="248"/>
        <v/>
      </c>
      <c r="E1277" s="20" t="str">
        <f>IF(ISBLANK('Klanten gegevens'!C1195),"",TRIM(PROPER('Klanten gegevens'!C1195)))</f>
        <v/>
      </c>
      <c r="F1277" s="19" t="str">
        <f t="shared" si="249"/>
        <v/>
      </c>
      <c r="G1277" s="19" t="str">
        <f>IF(F1277="double ID",(MATCH(E1277,E1278:$E$3002,0)),"")</f>
        <v/>
      </c>
      <c r="H1277" s="19" t="b">
        <f t="shared" si="250"/>
        <v>0</v>
      </c>
      <c r="I1277" s="20" t="str">
        <f>IF(ISBLANK('Klanten gegevens'!D1195),"",TRIM('Klanten gegevens'!D1195))</f>
        <v/>
      </c>
      <c r="J1277" s="19" t="str">
        <f t="shared" si="251"/>
        <v/>
      </c>
      <c r="K1277" s="19" t="str">
        <f>IF(J1277="double email",(MATCH(I1277,I1278:$I$3002,0)),"")</f>
        <v/>
      </c>
      <c r="L1277" s="19" t="b">
        <f t="shared" si="252"/>
        <v>0</v>
      </c>
      <c r="M1277" s="20" t="str">
        <f>IF(ISBLANK('Klanten gegevens'!E1195),"",TRIM('Klanten gegevens'!E1195))</f>
        <v/>
      </c>
      <c r="N1277" s="19" t="str">
        <f t="shared" si="253"/>
        <v/>
      </c>
      <c r="Q1277" s="20" t="str">
        <f>IF(ISBLANK('Klanten gegevens'!R1195),"",TRIM('Klanten gegevens'!R1195))</f>
        <v/>
      </c>
      <c r="R1277" s="19" t="str">
        <f t="shared" si="254"/>
        <v/>
      </c>
      <c r="S1277" s="19" t="str">
        <f t="shared" si="255"/>
        <v/>
      </c>
      <c r="T1277" s="19" t="str">
        <f t="shared" si="256"/>
        <v/>
      </c>
      <c r="U1277" s="19" t="str">
        <f t="shared" si="257"/>
        <v/>
      </c>
      <c r="X1277" s="20" t="str">
        <f>IF(ISBLANK('Klanten gegevens'!S1195),"",TRIM('Klanten gegevens'!S1195))</f>
        <v/>
      </c>
      <c r="Y1277" s="19" t="str">
        <f t="shared" si="258"/>
        <v/>
      </c>
      <c r="Z1277" s="20" t="str">
        <f>IF(ISBLANK('Klanten gegevens'!T1195),"",TRIM('Klanten gegevens'!T1195))</f>
        <v/>
      </c>
      <c r="AA1277" s="19" t="str">
        <f t="shared" si="259"/>
        <v/>
      </c>
    </row>
    <row r="1278" spans="1:27" x14ac:dyDescent="0.2">
      <c r="A1278" s="19" t="str">
        <f>IF(ISBLANK('Klanten gegevens'!A1196),"",TRIM(PROPER('Klanten gegevens'!A1196)))</f>
        <v/>
      </c>
      <c r="B1278" s="19" t="str">
        <f t="shared" si="247"/>
        <v/>
      </c>
      <c r="C1278" s="20" t="str">
        <f>IF(ISBLANK('Klanten gegevens'!B1196),"",TRIM(PROPER('Klanten gegevens'!B1196)))</f>
        <v/>
      </c>
      <c r="D1278" s="19" t="str">
        <f t="shared" si="248"/>
        <v/>
      </c>
      <c r="E1278" s="20" t="str">
        <f>IF(ISBLANK('Klanten gegevens'!C1196),"",TRIM(PROPER('Klanten gegevens'!C1196)))</f>
        <v/>
      </c>
      <c r="F1278" s="19" t="str">
        <f t="shared" si="249"/>
        <v/>
      </c>
      <c r="G1278" s="19" t="str">
        <f>IF(F1278="double ID",(MATCH(E1278,E1279:$E$3002,0)),"")</f>
        <v/>
      </c>
      <c r="H1278" s="19" t="b">
        <f t="shared" si="250"/>
        <v>0</v>
      </c>
      <c r="I1278" s="20" t="str">
        <f>IF(ISBLANK('Klanten gegevens'!D1196),"",TRIM('Klanten gegevens'!D1196))</f>
        <v/>
      </c>
      <c r="J1278" s="19" t="str">
        <f t="shared" si="251"/>
        <v/>
      </c>
      <c r="K1278" s="19" t="str">
        <f>IF(J1278="double email",(MATCH(I1278,I1279:$I$3002,0)),"")</f>
        <v/>
      </c>
      <c r="L1278" s="19" t="b">
        <f t="shared" si="252"/>
        <v>0</v>
      </c>
      <c r="M1278" s="20" t="str">
        <f>IF(ISBLANK('Klanten gegevens'!E1196),"",TRIM('Klanten gegevens'!E1196))</f>
        <v/>
      </c>
      <c r="N1278" s="19" t="str">
        <f t="shared" si="253"/>
        <v/>
      </c>
      <c r="Q1278" s="20" t="str">
        <f>IF(ISBLANK('Klanten gegevens'!R1196),"",TRIM('Klanten gegevens'!R1196))</f>
        <v/>
      </c>
      <c r="R1278" s="19" t="str">
        <f t="shared" si="254"/>
        <v/>
      </c>
      <c r="S1278" s="19" t="str">
        <f t="shared" si="255"/>
        <v/>
      </c>
      <c r="T1278" s="19" t="str">
        <f t="shared" si="256"/>
        <v/>
      </c>
      <c r="U1278" s="19" t="str">
        <f t="shared" si="257"/>
        <v/>
      </c>
      <c r="X1278" s="20" t="str">
        <f>IF(ISBLANK('Klanten gegevens'!S1196),"",TRIM('Klanten gegevens'!S1196))</f>
        <v/>
      </c>
      <c r="Y1278" s="19" t="str">
        <f t="shared" si="258"/>
        <v/>
      </c>
      <c r="Z1278" s="20" t="str">
        <f>IF(ISBLANK('Klanten gegevens'!T1196),"",TRIM('Klanten gegevens'!T1196))</f>
        <v/>
      </c>
      <c r="AA1278" s="19" t="str">
        <f t="shared" si="259"/>
        <v/>
      </c>
    </row>
    <row r="1279" spans="1:27" x14ac:dyDescent="0.2">
      <c r="A1279" s="19" t="str">
        <f>IF(ISBLANK('Klanten gegevens'!A1197),"",TRIM(PROPER('Klanten gegevens'!A1197)))</f>
        <v/>
      </c>
      <c r="B1279" s="19" t="str">
        <f t="shared" si="247"/>
        <v/>
      </c>
      <c r="C1279" s="20" t="str">
        <f>IF(ISBLANK('Klanten gegevens'!B1197),"",TRIM(PROPER('Klanten gegevens'!B1197)))</f>
        <v/>
      </c>
      <c r="D1279" s="19" t="str">
        <f t="shared" si="248"/>
        <v/>
      </c>
      <c r="E1279" s="20" t="str">
        <f>IF(ISBLANK('Klanten gegevens'!C1197),"",TRIM(PROPER('Klanten gegevens'!C1197)))</f>
        <v/>
      </c>
      <c r="F1279" s="19" t="str">
        <f t="shared" si="249"/>
        <v/>
      </c>
      <c r="G1279" s="19" t="str">
        <f>IF(F1279="double ID",(MATCH(E1279,E1280:$E$3002,0)),"")</f>
        <v/>
      </c>
      <c r="H1279" s="19" t="b">
        <f t="shared" si="250"/>
        <v>0</v>
      </c>
      <c r="I1279" s="20" t="str">
        <f>IF(ISBLANK('Klanten gegevens'!D1197),"",TRIM('Klanten gegevens'!D1197))</f>
        <v/>
      </c>
      <c r="J1279" s="19" t="str">
        <f t="shared" si="251"/>
        <v/>
      </c>
      <c r="K1279" s="19" t="str">
        <f>IF(J1279="double email",(MATCH(I1279,I1280:$I$3002,0)),"")</f>
        <v/>
      </c>
      <c r="L1279" s="19" t="b">
        <f t="shared" si="252"/>
        <v>0</v>
      </c>
      <c r="M1279" s="20" t="str">
        <f>IF(ISBLANK('Klanten gegevens'!E1197),"",TRIM('Klanten gegevens'!E1197))</f>
        <v/>
      </c>
      <c r="N1279" s="19" t="str">
        <f t="shared" si="253"/>
        <v/>
      </c>
      <c r="Q1279" s="20" t="str">
        <f>IF(ISBLANK('Klanten gegevens'!R1197),"",TRIM('Klanten gegevens'!R1197))</f>
        <v/>
      </c>
      <c r="R1279" s="19" t="str">
        <f t="shared" si="254"/>
        <v/>
      </c>
      <c r="S1279" s="19" t="str">
        <f t="shared" si="255"/>
        <v/>
      </c>
      <c r="T1279" s="19" t="str">
        <f t="shared" si="256"/>
        <v/>
      </c>
      <c r="U1279" s="19" t="str">
        <f t="shared" si="257"/>
        <v/>
      </c>
      <c r="X1279" s="20" t="str">
        <f>IF(ISBLANK('Klanten gegevens'!S1197),"",TRIM('Klanten gegevens'!S1197))</f>
        <v/>
      </c>
      <c r="Y1279" s="19" t="str">
        <f t="shared" si="258"/>
        <v/>
      </c>
      <c r="Z1279" s="20" t="str">
        <f>IF(ISBLANK('Klanten gegevens'!T1197),"",TRIM('Klanten gegevens'!T1197))</f>
        <v/>
      </c>
      <c r="AA1279" s="19" t="str">
        <f t="shared" si="259"/>
        <v/>
      </c>
    </row>
    <row r="1280" spans="1:27" x14ac:dyDescent="0.2">
      <c r="A1280" s="19" t="str">
        <f>IF(ISBLANK('Klanten gegevens'!A1198),"",TRIM(PROPER('Klanten gegevens'!A1198)))</f>
        <v/>
      </c>
      <c r="B1280" s="19" t="str">
        <f t="shared" si="247"/>
        <v/>
      </c>
      <c r="C1280" s="20" t="str">
        <f>IF(ISBLANK('Klanten gegevens'!B1198),"",TRIM(PROPER('Klanten gegevens'!B1198)))</f>
        <v/>
      </c>
      <c r="D1280" s="19" t="str">
        <f t="shared" si="248"/>
        <v/>
      </c>
      <c r="E1280" s="20" t="str">
        <f>IF(ISBLANK('Klanten gegevens'!C1198),"",TRIM(PROPER('Klanten gegevens'!C1198)))</f>
        <v/>
      </c>
      <c r="F1280" s="19" t="str">
        <f t="shared" si="249"/>
        <v/>
      </c>
      <c r="G1280" s="19" t="str">
        <f>IF(F1280="double ID",(MATCH(E1280,E1281:$E$3002,0)),"")</f>
        <v/>
      </c>
      <c r="H1280" s="19" t="b">
        <f t="shared" si="250"/>
        <v>0</v>
      </c>
      <c r="I1280" s="20" t="str">
        <f>IF(ISBLANK('Klanten gegevens'!D1198),"",TRIM('Klanten gegevens'!D1198))</f>
        <v/>
      </c>
      <c r="J1280" s="19" t="str">
        <f t="shared" si="251"/>
        <v/>
      </c>
      <c r="K1280" s="19" t="str">
        <f>IF(J1280="double email",(MATCH(I1280,I1281:$I$3002,0)),"")</f>
        <v/>
      </c>
      <c r="L1280" s="19" t="b">
        <f t="shared" si="252"/>
        <v>0</v>
      </c>
      <c r="M1280" s="20" t="str">
        <f>IF(ISBLANK('Klanten gegevens'!E1198),"",TRIM('Klanten gegevens'!E1198))</f>
        <v/>
      </c>
      <c r="N1280" s="19" t="str">
        <f t="shared" si="253"/>
        <v/>
      </c>
      <c r="Q1280" s="20" t="str">
        <f>IF(ISBLANK('Klanten gegevens'!R1198),"",TRIM('Klanten gegevens'!R1198))</f>
        <v/>
      </c>
      <c r="R1280" s="19" t="str">
        <f t="shared" si="254"/>
        <v/>
      </c>
      <c r="S1280" s="19" t="str">
        <f t="shared" si="255"/>
        <v/>
      </c>
      <c r="T1280" s="19" t="str">
        <f t="shared" si="256"/>
        <v/>
      </c>
      <c r="U1280" s="19" t="str">
        <f t="shared" si="257"/>
        <v/>
      </c>
      <c r="X1280" s="20" t="str">
        <f>IF(ISBLANK('Klanten gegevens'!S1198),"",TRIM('Klanten gegevens'!S1198))</f>
        <v/>
      </c>
      <c r="Y1280" s="19" t="str">
        <f t="shared" si="258"/>
        <v/>
      </c>
      <c r="Z1280" s="20" t="str">
        <f>IF(ISBLANK('Klanten gegevens'!T1198),"",TRIM('Klanten gegevens'!T1198))</f>
        <v/>
      </c>
      <c r="AA1280" s="19" t="str">
        <f t="shared" si="259"/>
        <v/>
      </c>
    </row>
    <row r="1281" spans="1:27" x14ac:dyDescent="0.2">
      <c r="A1281" s="19" t="str">
        <f>IF(ISBLANK('Klanten gegevens'!A1199),"",TRIM(PROPER('Klanten gegevens'!A1199)))</f>
        <v/>
      </c>
      <c r="B1281" s="19" t="str">
        <f t="shared" si="247"/>
        <v/>
      </c>
      <c r="C1281" s="20" t="str">
        <f>IF(ISBLANK('Klanten gegevens'!B1199),"",TRIM(PROPER('Klanten gegevens'!B1199)))</f>
        <v/>
      </c>
      <c r="D1281" s="19" t="str">
        <f t="shared" si="248"/>
        <v/>
      </c>
      <c r="E1281" s="20" t="str">
        <f>IF(ISBLANK('Klanten gegevens'!C1199),"",TRIM(PROPER('Klanten gegevens'!C1199)))</f>
        <v/>
      </c>
      <c r="F1281" s="19" t="str">
        <f t="shared" si="249"/>
        <v/>
      </c>
      <c r="G1281" s="19" t="str">
        <f>IF(F1281="double ID",(MATCH(E1281,E1282:$E$3002,0)),"")</f>
        <v/>
      </c>
      <c r="H1281" s="19" t="b">
        <f t="shared" si="250"/>
        <v>0</v>
      </c>
      <c r="I1281" s="20" t="str">
        <f>IF(ISBLANK('Klanten gegevens'!D1199),"",TRIM('Klanten gegevens'!D1199))</f>
        <v/>
      </c>
      <c r="J1281" s="19" t="str">
        <f t="shared" si="251"/>
        <v/>
      </c>
      <c r="K1281" s="19" t="str">
        <f>IF(J1281="double email",(MATCH(I1281,I1282:$I$3002,0)),"")</f>
        <v/>
      </c>
      <c r="L1281" s="19" t="b">
        <f t="shared" si="252"/>
        <v>0</v>
      </c>
      <c r="M1281" s="20" t="str">
        <f>IF(ISBLANK('Klanten gegevens'!E1199),"",TRIM('Klanten gegevens'!E1199))</f>
        <v/>
      </c>
      <c r="N1281" s="19" t="str">
        <f t="shared" si="253"/>
        <v/>
      </c>
      <c r="Q1281" s="20" t="str">
        <f>IF(ISBLANK('Klanten gegevens'!R1199),"",TRIM('Klanten gegevens'!R1199))</f>
        <v/>
      </c>
      <c r="R1281" s="19" t="str">
        <f t="shared" si="254"/>
        <v/>
      </c>
      <c r="S1281" s="19" t="str">
        <f t="shared" si="255"/>
        <v/>
      </c>
      <c r="T1281" s="19" t="str">
        <f t="shared" si="256"/>
        <v/>
      </c>
      <c r="U1281" s="19" t="str">
        <f t="shared" si="257"/>
        <v/>
      </c>
      <c r="X1281" s="20" t="str">
        <f>IF(ISBLANK('Klanten gegevens'!S1199),"",TRIM('Klanten gegevens'!S1199))</f>
        <v/>
      </c>
      <c r="Y1281" s="19" t="str">
        <f t="shared" si="258"/>
        <v/>
      </c>
      <c r="Z1281" s="20" t="str">
        <f>IF(ISBLANK('Klanten gegevens'!T1199),"",TRIM('Klanten gegevens'!T1199))</f>
        <v/>
      </c>
      <c r="AA1281" s="19" t="str">
        <f t="shared" si="259"/>
        <v/>
      </c>
    </row>
    <row r="1282" spans="1:27" x14ac:dyDescent="0.2">
      <c r="A1282" s="19" t="str">
        <f>IF(ISBLANK('Klanten gegevens'!A1200),"",TRIM(PROPER('Klanten gegevens'!A1200)))</f>
        <v/>
      </c>
      <c r="B1282" s="19" t="str">
        <f t="shared" si="247"/>
        <v/>
      </c>
      <c r="C1282" s="20" t="str">
        <f>IF(ISBLANK('Klanten gegevens'!B1200),"",TRIM(PROPER('Klanten gegevens'!B1200)))</f>
        <v/>
      </c>
      <c r="D1282" s="19" t="str">
        <f t="shared" si="248"/>
        <v/>
      </c>
      <c r="E1282" s="20" t="str">
        <f>IF(ISBLANK('Klanten gegevens'!C1200),"",TRIM(PROPER('Klanten gegevens'!C1200)))</f>
        <v/>
      </c>
      <c r="F1282" s="19" t="str">
        <f t="shared" si="249"/>
        <v/>
      </c>
      <c r="G1282" s="19" t="str">
        <f>IF(F1282="double ID",(MATCH(E1282,E1283:$E$3002,0)),"")</f>
        <v/>
      </c>
      <c r="H1282" s="19" t="b">
        <f t="shared" si="250"/>
        <v>0</v>
      </c>
      <c r="I1282" s="20" t="str">
        <f>IF(ISBLANK('Klanten gegevens'!D1200),"",TRIM('Klanten gegevens'!D1200))</f>
        <v/>
      </c>
      <c r="J1282" s="19" t="str">
        <f t="shared" si="251"/>
        <v/>
      </c>
      <c r="K1282" s="19" t="str">
        <f>IF(J1282="double email",(MATCH(I1282,I1283:$I$3002,0)),"")</f>
        <v/>
      </c>
      <c r="L1282" s="19" t="b">
        <f t="shared" si="252"/>
        <v>0</v>
      </c>
      <c r="M1282" s="20" t="str">
        <f>IF(ISBLANK('Klanten gegevens'!E1200),"",TRIM('Klanten gegevens'!E1200))</f>
        <v/>
      </c>
      <c r="N1282" s="19" t="str">
        <f t="shared" si="253"/>
        <v/>
      </c>
      <c r="Q1282" s="20" t="str">
        <f>IF(ISBLANK('Klanten gegevens'!R1200),"",TRIM('Klanten gegevens'!R1200))</f>
        <v/>
      </c>
      <c r="R1282" s="19" t="str">
        <f t="shared" si="254"/>
        <v/>
      </c>
      <c r="S1282" s="19" t="str">
        <f t="shared" si="255"/>
        <v/>
      </c>
      <c r="T1282" s="19" t="str">
        <f t="shared" si="256"/>
        <v/>
      </c>
      <c r="U1282" s="19" t="str">
        <f t="shared" si="257"/>
        <v/>
      </c>
      <c r="X1282" s="20" t="str">
        <f>IF(ISBLANK('Klanten gegevens'!S1200),"",TRIM('Klanten gegevens'!S1200))</f>
        <v/>
      </c>
      <c r="Y1282" s="19" t="str">
        <f t="shared" si="258"/>
        <v/>
      </c>
      <c r="Z1282" s="20" t="str">
        <f>IF(ISBLANK('Klanten gegevens'!T1200),"",TRIM('Klanten gegevens'!T1200))</f>
        <v/>
      </c>
      <c r="AA1282" s="19" t="str">
        <f t="shared" si="259"/>
        <v/>
      </c>
    </row>
    <row r="1283" spans="1:27" x14ac:dyDescent="0.2">
      <c r="A1283" s="19" t="str">
        <f>IF(ISBLANK('Klanten gegevens'!A1201),"",TRIM(PROPER('Klanten gegevens'!A1201)))</f>
        <v/>
      </c>
      <c r="B1283" s="19" t="str">
        <f t="shared" si="247"/>
        <v/>
      </c>
      <c r="C1283" s="20" t="str">
        <f>IF(ISBLANK('Klanten gegevens'!B1201),"",TRIM(PROPER('Klanten gegevens'!B1201)))</f>
        <v/>
      </c>
      <c r="D1283" s="19" t="str">
        <f t="shared" si="248"/>
        <v/>
      </c>
      <c r="E1283" s="20" t="str">
        <f>IF(ISBLANK('Klanten gegevens'!C1201),"",TRIM(PROPER('Klanten gegevens'!C1201)))</f>
        <v/>
      </c>
      <c r="F1283" s="19" t="str">
        <f t="shared" si="249"/>
        <v/>
      </c>
      <c r="G1283" s="19" t="str">
        <f>IF(F1283="double ID",(MATCH(E1283,E1284:$E$3002,0)),"")</f>
        <v/>
      </c>
      <c r="H1283" s="19" t="b">
        <f t="shared" si="250"/>
        <v>0</v>
      </c>
      <c r="I1283" s="20" t="str">
        <f>IF(ISBLANK('Klanten gegevens'!D1201),"",TRIM('Klanten gegevens'!D1201))</f>
        <v/>
      </c>
      <c r="J1283" s="19" t="str">
        <f t="shared" si="251"/>
        <v/>
      </c>
      <c r="K1283" s="19" t="str">
        <f>IF(J1283="double email",(MATCH(I1283,I1284:$I$3002,0)),"")</f>
        <v/>
      </c>
      <c r="L1283" s="19" t="b">
        <f t="shared" si="252"/>
        <v>0</v>
      </c>
      <c r="M1283" s="20" t="str">
        <f>IF(ISBLANK('Klanten gegevens'!E1201),"",TRIM('Klanten gegevens'!E1201))</f>
        <v/>
      </c>
      <c r="N1283" s="19" t="str">
        <f t="shared" si="253"/>
        <v/>
      </c>
      <c r="Q1283" s="20" t="str">
        <f>IF(ISBLANK('Klanten gegevens'!R1201),"",TRIM('Klanten gegevens'!R1201))</f>
        <v/>
      </c>
      <c r="R1283" s="19" t="str">
        <f t="shared" si="254"/>
        <v/>
      </c>
      <c r="S1283" s="19" t="str">
        <f t="shared" si="255"/>
        <v/>
      </c>
      <c r="T1283" s="19" t="str">
        <f t="shared" si="256"/>
        <v/>
      </c>
      <c r="U1283" s="19" t="str">
        <f t="shared" si="257"/>
        <v/>
      </c>
      <c r="X1283" s="20" t="str">
        <f>IF(ISBLANK('Klanten gegevens'!S1201),"",TRIM('Klanten gegevens'!S1201))</f>
        <v/>
      </c>
      <c r="Y1283" s="19" t="str">
        <f t="shared" si="258"/>
        <v/>
      </c>
      <c r="Z1283" s="20" t="str">
        <f>IF(ISBLANK('Klanten gegevens'!T1201),"",TRIM('Klanten gegevens'!T1201))</f>
        <v/>
      </c>
      <c r="AA1283" s="19" t="str">
        <f t="shared" si="259"/>
        <v/>
      </c>
    </row>
    <row r="1284" spans="1:27" x14ac:dyDescent="0.2">
      <c r="A1284" s="19" t="str">
        <f>IF(ISBLANK('Klanten gegevens'!A1202),"",TRIM(PROPER('Klanten gegevens'!A1202)))</f>
        <v/>
      </c>
      <c r="B1284" s="19" t="str">
        <f t="shared" ref="B1284:B1347" si="260">IF(AND(A1284="",C1284=""),"",IF(A1284="","missing info",""))</f>
        <v/>
      </c>
      <c r="C1284" s="20" t="str">
        <f>IF(ISBLANK('Klanten gegevens'!B1202),"",TRIM(PROPER('Klanten gegevens'!B1202)))</f>
        <v/>
      </c>
      <c r="D1284" s="19" t="str">
        <f t="shared" ref="D1284:D1347" si="261">IF(AND(A1284="",C1284=""),"",IF(C1284="","missing info",""))</f>
        <v/>
      </c>
      <c r="E1284" s="20" t="str">
        <f>IF(ISBLANK('Klanten gegevens'!C1202),"",TRIM(PROPER('Klanten gegevens'!C1202)))</f>
        <v/>
      </c>
      <c r="F1284" s="19" t="str">
        <f t="shared" ref="F1284:F1347" si="262">IF(AND(A1284="",C1284=""),"",IF(E1284="","missing Club_Member_ID",IF(COUNTIF($E$3:$E$3002,E1284)&gt;1,"double ID","")))</f>
        <v/>
      </c>
      <c r="G1284" s="19" t="str">
        <f>IF(F1284="double ID",(MATCH(E1284,E1285:$E$3002,0)),"")</f>
        <v/>
      </c>
      <c r="H1284" s="19" t="b">
        <f t="shared" ref="H1284:H1347" si="263">ISNUMBER(G1284)</f>
        <v>0</v>
      </c>
      <c r="I1284" s="20" t="str">
        <f>IF(ISBLANK('Klanten gegevens'!D1202),"",TRIM('Klanten gegevens'!D1202))</f>
        <v/>
      </c>
      <c r="J1284" s="19" t="str">
        <f t="shared" ref="J1284:J1347" si="264">IF(AND(A1284="",C1284=""),"",IF(I1284="","missing email",IF(COUNTIF($I$3:$I$3002,I1284)&gt;1,"double email",IF(ISNUMBER(SEARCH(",",I1284)),"no comma allowed",IF(ISNUMBER(SEARCH("@",I1284)),"","no @ sign")))))</f>
        <v/>
      </c>
      <c r="K1284" s="19" t="str">
        <f>IF(J1284="double email",(MATCH(I1284,I1285:$I$3002,0)),"")</f>
        <v/>
      </c>
      <c r="L1284" s="19" t="b">
        <f t="shared" ref="L1284:L1347" si="265">ISNUMBER(K1284)</f>
        <v>0</v>
      </c>
      <c r="M1284" s="20" t="str">
        <f>IF(ISBLANK('Klanten gegevens'!E1202),"",TRIM('Klanten gegevens'!E1202))</f>
        <v/>
      </c>
      <c r="N1284" s="19" t="str">
        <f t="shared" ref="N1284:N1347" si="266">IF(OR(M1284="Ja",M1284="Nee"),"",IF(AND(M1284="",C1284="",A1284=""),"","please check"))</f>
        <v/>
      </c>
      <c r="Q1284" s="20" t="str">
        <f>IF(ISBLANK('Klanten gegevens'!R1202),"",TRIM('Klanten gegevens'!R1202))</f>
        <v/>
      </c>
      <c r="R1284" s="19" t="str">
        <f t="shared" ref="R1284:R1347" si="267">LEFT(Q1284,2)</f>
        <v/>
      </c>
      <c r="S1284" s="19" t="str">
        <f t="shared" ref="S1284:S1347" si="268">IF(Q1284="","",LEN(Q1284))</f>
        <v/>
      </c>
      <c r="T1284" s="19" t="str">
        <f t="shared" ref="T1284:T1347" si="269">IF(AND(A1284="",C1284=""),"",IF(Q1284="","",IF(S1284&lt;VLOOKUP(R1284,$V$3:$W$58,2,FALSE),"IBAN too short",IF(S1284&gt;VLOOKUP(R1284,$V$3:$W$58,2,FALSE),"IBAN too long",""))))</f>
        <v/>
      </c>
      <c r="U1284" s="19" t="str">
        <f t="shared" ref="U1284:U1347" si="270">IF(R1284="","",IF(OR(R1284="BE",R1284="DE",R1284="FR",R1284="LUX",R1284="NL"),"","Check country code"))</f>
        <v/>
      </c>
      <c r="X1284" s="20" t="str">
        <f>IF(ISBLANK('Klanten gegevens'!S1202),"",TRIM('Klanten gegevens'!S1202))</f>
        <v/>
      </c>
      <c r="Y1284" s="19" t="str">
        <f t="shared" ref="Y1284:Y1347" si="271">IF(AND(A1284="",C1284=""),"",IF(Q1284="","",IF(X1284="","missing info","")))</f>
        <v/>
      </c>
      <c r="Z1284" s="20" t="str">
        <f>IF(ISBLANK('Klanten gegevens'!T1202),"",TRIM('Klanten gegevens'!T1202))</f>
        <v/>
      </c>
      <c r="AA1284" s="19" t="str">
        <f t="shared" ref="AA1284:AA1347" si="272">IF(AND(A1284="",C1284=""),"",IF(Q1284="","",IF(LEN(Z1284)&gt;11,"BIC too long",IF(AND(LEN(Z1284)&gt;0,LEN(Z1284)&lt;11),"BIC too short",IF(LEN(Z1284)=11,"","missing info")))))</f>
        <v/>
      </c>
    </row>
    <row r="1285" spans="1:27" x14ac:dyDescent="0.2">
      <c r="A1285" s="19" t="str">
        <f>IF(ISBLANK('Klanten gegevens'!A1203),"",TRIM(PROPER('Klanten gegevens'!A1203)))</f>
        <v/>
      </c>
      <c r="B1285" s="19" t="str">
        <f t="shared" si="260"/>
        <v/>
      </c>
      <c r="C1285" s="20" t="str">
        <f>IF(ISBLANK('Klanten gegevens'!B1203),"",TRIM(PROPER('Klanten gegevens'!B1203)))</f>
        <v/>
      </c>
      <c r="D1285" s="19" t="str">
        <f t="shared" si="261"/>
        <v/>
      </c>
      <c r="E1285" s="20" t="str">
        <f>IF(ISBLANK('Klanten gegevens'!C1203),"",TRIM(PROPER('Klanten gegevens'!C1203)))</f>
        <v/>
      </c>
      <c r="F1285" s="19" t="str">
        <f t="shared" si="262"/>
        <v/>
      </c>
      <c r="G1285" s="19" t="str">
        <f>IF(F1285="double ID",(MATCH(E1285,E1286:$E$3002,0)),"")</f>
        <v/>
      </c>
      <c r="H1285" s="19" t="b">
        <f t="shared" si="263"/>
        <v>0</v>
      </c>
      <c r="I1285" s="20" t="str">
        <f>IF(ISBLANK('Klanten gegevens'!D1203),"",TRIM('Klanten gegevens'!D1203))</f>
        <v/>
      </c>
      <c r="J1285" s="19" t="str">
        <f t="shared" si="264"/>
        <v/>
      </c>
      <c r="K1285" s="19" t="str">
        <f>IF(J1285="double email",(MATCH(I1285,I1286:$I$3002,0)),"")</f>
        <v/>
      </c>
      <c r="L1285" s="19" t="b">
        <f t="shared" si="265"/>
        <v>0</v>
      </c>
      <c r="M1285" s="20" t="str">
        <f>IF(ISBLANK('Klanten gegevens'!E1203),"",TRIM('Klanten gegevens'!E1203))</f>
        <v/>
      </c>
      <c r="N1285" s="19" t="str">
        <f t="shared" si="266"/>
        <v/>
      </c>
      <c r="Q1285" s="20" t="str">
        <f>IF(ISBLANK('Klanten gegevens'!R1203),"",TRIM('Klanten gegevens'!R1203))</f>
        <v/>
      </c>
      <c r="R1285" s="19" t="str">
        <f t="shared" si="267"/>
        <v/>
      </c>
      <c r="S1285" s="19" t="str">
        <f t="shared" si="268"/>
        <v/>
      </c>
      <c r="T1285" s="19" t="str">
        <f t="shared" si="269"/>
        <v/>
      </c>
      <c r="U1285" s="19" t="str">
        <f t="shared" si="270"/>
        <v/>
      </c>
      <c r="X1285" s="20" t="str">
        <f>IF(ISBLANK('Klanten gegevens'!S1203),"",TRIM('Klanten gegevens'!S1203))</f>
        <v/>
      </c>
      <c r="Y1285" s="19" t="str">
        <f t="shared" si="271"/>
        <v/>
      </c>
      <c r="Z1285" s="20" t="str">
        <f>IF(ISBLANK('Klanten gegevens'!T1203),"",TRIM('Klanten gegevens'!T1203))</f>
        <v/>
      </c>
      <c r="AA1285" s="19" t="str">
        <f t="shared" si="272"/>
        <v/>
      </c>
    </row>
    <row r="1286" spans="1:27" x14ac:dyDescent="0.2">
      <c r="A1286" s="19" t="str">
        <f>IF(ISBLANK('Klanten gegevens'!A1204),"",TRIM(PROPER('Klanten gegevens'!A1204)))</f>
        <v/>
      </c>
      <c r="B1286" s="19" t="str">
        <f t="shared" si="260"/>
        <v/>
      </c>
      <c r="C1286" s="20" t="str">
        <f>IF(ISBLANK('Klanten gegevens'!B1204),"",TRIM(PROPER('Klanten gegevens'!B1204)))</f>
        <v/>
      </c>
      <c r="D1286" s="19" t="str">
        <f t="shared" si="261"/>
        <v/>
      </c>
      <c r="E1286" s="20" t="str">
        <f>IF(ISBLANK('Klanten gegevens'!C1204),"",TRIM(PROPER('Klanten gegevens'!C1204)))</f>
        <v/>
      </c>
      <c r="F1286" s="19" t="str">
        <f t="shared" si="262"/>
        <v/>
      </c>
      <c r="G1286" s="19" t="str">
        <f>IF(F1286="double ID",(MATCH(E1286,E1287:$E$3002,0)),"")</f>
        <v/>
      </c>
      <c r="H1286" s="19" t="b">
        <f t="shared" si="263"/>
        <v>0</v>
      </c>
      <c r="I1286" s="20" t="str">
        <f>IF(ISBLANK('Klanten gegevens'!D1204),"",TRIM('Klanten gegevens'!D1204))</f>
        <v/>
      </c>
      <c r="J1286" s="19" t="str">
        <f t="shared" si="264"/>
        <v/>
      </c>
      <c r="K1286" s="19" t="str">
        <f>IF(J1286="double email",(MATCH(I1286,I1287:$I$3002,0)),"")</f>
        <v/>
      </c>
      <c r="L1286" s="19" t="b">
        <f t="shared" si="265"/>
        <v>0</v>
      </c>
      <c r="M1286" s="20" t="str">
        <f>IF(ISBLANK('Klanten gegevens'!E1204),"",TRIM('Klanten gegevens'!E1204))</f>
        <v/>
      </c>
      <c r="N1286" s="19" t="str">
        <f t="shared" si="266"/>
        <v/>
      </c>
      <c r="Q1286" s="20" t="str">
        <f>IF(ISBLANK('Klanten gegevens'!R1204),"",TRIM('Klanten gegevens'!R1204))</f>
        <v/>
      </c>
      <c r="R1286" s="19" t="str">
        <f t="shared" si="267"/>
        <v/>
      </c>
      <c r="S1286" s="19" t="str">
        <f t="shared" si="268"/>
        <v/>
      </c>
      <c r="T1286" s="19" t="str">
        <f t="shared" si="269"/>
        <v/>
      </c>
      <c r="U1286" s="19" t="str">
        <f t="shared" si="270"/>
        <v/>
      </c>
      <c r="X1286" s="20" t="str">
        <f>IF(ISBLANK('Klanten gegevens'!S1204),"",TRIM('Klanten gegevens'!S1204))</f>
        <v/>
      </c>
      <c r="Y1286" s="19" t="str">
        <f t="shared" si="271"/>
        <v/>
      </c>
      <c r="Z1286" s="20" t="str">
        <f>IF(ISBLANK('Klanten gegevens'!T1204),"",TRIM('Klanten gegevens'!T1204))</f>
        <v/>
      </c>
      <c r="AA1286" s="19" t="str">
        <f t="shared" si="272"/>
        <v/>
      </c>
    </row>
    <row r="1287" spans="1:27" x14ac:dyDescent="0.2">
      <c r="A1287" s="19" t="str">
        <f>IF(ISBLANK('Klanten gegevens'!A1205),"",TRIM(PROPER('Klanten gegevens'!A1205)))</f>
        <v/>
      </c>
      <c r="B1287" s="19" t="str">
        <f t="shared" si="260"/>
        <v/>
      </c>
      <c r="C1287" s="20" t="str">
        <f>IF(ISBLANK('Klanten gegevens'!B1205),"",TRIM(PROPER('Klanten gegevens'!B1205)))</f>
        <v/>
      </c>
      <c r="D1287" s="19" t="str">
        <f t="shared" si="261"/>
        <v/>
      </c>
      <c r="E1287" s="20" t="str">
        <f>IF(ISBLANK('Klanten gegevens'!C1205),"",TRIM(PROPER('Klanten gegevens'!C1205)))</f>
        <v/>
      </c>
      <c r="F1287" s="19" t="str">
        <f t="shared" si="262"/>
        <v/>
      </c>
      <c r="G1287" s="19" t="str">
        <f>IF(F1287="double ID",(MATCH(E1287,E1288:$E$3002,0)),"")</f>
        <v/>
      </c>
      <c r="H1287" s="19" t="b">
        <f t="shared" si="263"/>
        <v>0</v>
      </c>
      <c r="I1287" s="20" t="str">
        <f>IF(ISBLANK('Klanten gegevens'!D1205),"",TRIM('Klanten gegevens'!D1205))</f>
        <v/>
      </c>
      <c r="J1287" s="19" t="str">
        <f t="shared" si="264"/>
        <v/>
      </c>
      <c r="K1287" s="19" t="str">
        <f>IF(J1287="double email",(MATCH(I1287,I1288:$I$3002,0)),"")</f>
        <v/>
      </c>
      <c r="L1287" s="19" t="b">
        <f t="shared" si="265"/>
        <v>0</v>
      </c>
      <c r="M1287" s="20" t="str">
        <f>IF(ISBLANK('Klanten gegevens'!E1205),"",TRIM('Klanten gegevens'!E1205))</f>
        <v/>
      </c>
      <c r="N1287" s="19" t="str">
        <f t="shared" si="266"/>
        <v/>
      </c>
      <c r="Q1287" s="20" t="str">
        <f>IF(ISBLANK('Klanten gegevens'!R1205),"",TRIM('Klanten gegevens'!R1205))</f>
        <v/>
      </c>
      <c r="R1287" s="19" t="str">
        <f t="shared" si="267"/>
        <v/>
      </c>
      <c r="S1287" s="19" t="str">
        <f t="shared" si="268"/>
        <v/>
      </c>
      <c r="T1287" s="19" t="str">
        <f t="shared" si="269"/>
        <v/>
      </c>
      <c r="U1287" s="19" t="str">
        <f t="shared" si="270"/>
        <v/>
      </c>
      <c r="X1287" s="20" t="str">
        <f>IF(ISBLANK('Klanten gegevens'!S1205),"",TRIM('Klanten gegevens'!S1205))</f>
        <v/>
      </c>
      <c r="Y1287" s="19" t="str">
        <f t="shared" si="271"/>
        <v/>
      </c>
      <c r="Z1287" s="20" t="str">
        <f>IF(ISBLANK('Klanten gegevens'!T1205),"",TRIM('Klanten gegevens'!T1205))</f>
        <v/>
      </c>
      <c r="AA1287" s="19" t="str">
        <f t="shared" si="272"/>
        <v/>
      </c>
    </row>
    <row r="1288" spans="1:27" x14ac:dyDescent="0.2">
      <c r="A1288" s="19" t="str">
        <f>IF(ISBLANK('Klanten gegevens'!A1206),"",TRIM(PROPER('Klanten gegevens'!A1206)))</f>
        <v/>
      </c>
      <c r="B1288" s="19" t="str">
        <f t="shared" si="260"/>
        <v/>
      </c>
      <c r="C1288" s="20" t="str">
        <f>IF(ISBLANK('Klanten gegevens'!B1206),"",TRIM(PROPER('Klanten gegevens'!B1206)))</f>
        <v/>
      </c>
      <c r="D1288" s="19" t="str">
        <f t="shared" si="261"/>
        <v/>
      </c>
      <c r="E1288" s="20" t="str">
        <f>IF(ISBLANK('Klanten gegevens'!C1206),"",TRIM(PROPER('Klanten gegevens'!C1206)))</f>
        <v/>
      </c>
      <c r="F1288" s="19" t="str">
        <f t="shared" si="262"/>
        <v/>
      </c>
      <c r="G1288" s="19" t="str">
        <f>IF(F1288="double ID",(MATCH(E1288,E1289:$E$3002,0)),"")</f>
        <v/>
      </c>
      <c r="H1288" s="19" t="b">
        <f t="shared" si="263"/>
        <v>0</v>
      </c>
      <c r="I1288" s="20" t="str">
        <f>IF(ISBLANK('Klanten gegevens'!D1206),"",TRIM('Klanten gegevens'!D1206))</f>
        <v/>
      </c>
      <c r="J1288" s="19" t="str">
        <f t="shared" si="264"/>
        <v/>
      </c>
      <c r="K1288" s="19" t="str">
        <f>IF(J1288="double email",(MATCH(I1288,I1289:$I$3002,0)),"")</f>
        <v/>
      </c>
      <c r="L1288" s="19" t="b">
        <f t="shared" si="265"/>
        <v>0</v>
      </c>
      <c r="M1288" s="20" t="str">
        <f>IF(ISBLANK('Klanten gegevens'!E1206),"",TRIM('Klanten gegevens'!E1206))</f>
        <v/>
      </c>
      <c r="N1288" s="19" t="str">
        <f t="shared" si="266"/>
        <v/>
      </c>
      <c r="Q1288" s="20" t="str">
        <f>IF(ISBLANK('Klanten gegevens'!R1206),"",TRIM('Klanten gegevens'!R1206))</f>
        <v/>
      </c>
      <c r="R1288" s="19" t="str">
        <f t="shared" si="267"/>
        <v/>
      </c>
      <c r="S1288" s="19" t="str">
        <f t="shared" si="268"/>
        <v/>
      </c>
      <c r="T1288" s="19" t="str">
        <f t="shared" si="269"/>
        <v/>
      </c>
      <c r="U1288" s="19" t="str">
        <f t="shared" si="270"/>
        <v/>
      </c>
      <c r="X1288" s="20" t="str">
        <f>IF(ISBLANK('Klanten gegevens'!S1206),"",TRIM('Klanten gegevens'!S1206))</f>
        <v/>
      </c>
      <c r="Y1288" s="19" t="str">
        <f t="shared" si="271"/>
        <v/>
      </c>
      <c r="Z1288" s="20" t="str">
        <f>IF(ISBLANK('Klanten gegevens'!T1206),"",TRIM('Klanten gegevens'!T1206))</f>
        <v/>
      </c>
      <c r="AA1288" s="19" t="str">
        <f t="shared" si="272"/>
        <v/>
      </c>
    </row>
    <row r="1289" spans="1:27" x14ac:dyDescent="0.2">
      <c r="A1289" s="19" t="str">
        <f>IF(ISBLANK('Klanten gegevens'!A1207),"",TRIM(PROPER('Klanten gegevens'!A1207)))</f>
        <v/>
      </c>
      <c r="B1289" s="19" t="str">
        <f t="shared" si="260"/>
        <v/>
      </c>
      <c r="C1289" s="20" t="str">
        <f>IF(ISBLANK('Klanten gegevens'!B1207),"",TRIM(PROPER('Klanten gegevens'!B1207)))</f>
        <v/>
      </c>
      <c r="D1289" s="19" t="str">
        <f t="shared" si="261"/>
        <v/>
      </c>
      <c r="E1289" s="20" t="str">
        <f>IF(ISBLANK('Klanten gegevens'!C1207),"",TRIM(PROPER('Klanten gegevens'!C1207)))</f>
        <v/>
      </c>
      <c r="F1289" s="19" t="str">
        <f t="shared" si="262"/>
        <v/>
      </c>
      <c r="G1289" s="19" t="str">
        <f>IF(F1289="double ID",(MATCH(E1289,E1290:$E$3002,0)),"")</f>
        <v/>
      </c>
      <c r="H1289" s="19" t="b">
        <f t="shared" si="263"/>
        <v>0</v>
      </c>
      <c r="I1289" s="20" t="str">
        <f>IF(ISBLANK('Klanten gegevens'!D1207),"",TRIM('Klanten gegevens'!D1207))</f>
        <v/>
      </c>
      <c r="J1289" s="19" t="str">
        <f t="shared" si="264"/>
        <v/>
      </c>
      <c r="K1289" s="19" t="str">
        <f>IF(J1289="double email",(MATCH(I1289,I1290:$I$3002,0)),"")</f>
        <v/>
      </c>
      <c r="L1289" s="19" t="b">
        <f t="shared" si="265"/>
        <v>0</v>
      </c>
      <c r="M1289" s="20" t="str">
        <f>IF(ISBLANK('Klanten gegevens'!E1207),"",TRIM('Klanten gegevens'!E1207))</f>
        <v/>
      </c>
      <c r="N1289" s="19" t="str">
        <f t="shared" si="266"/>
        <v/>
      </c>
      <c r="Q1289" s="20" t="str">
        <f>IF(ISBLANK('Klanten gegevens'!R1207),"",TRIM('Klanten gegevens'!R1207))</f>
        <v/>
      </c>
      <c r="R1289" s="19" t="str">
        <f t="shared" si="267"/>
        <v/>
      </c>
      <c r="S1289" s="19" t="str">
        <f t="shared" si="268"/>
        <v/>
      </c>
      <c r="T1289" s="19" t="str">
        <f t="shared" si="269"/>
        <v/>
      </c>
      <c r="U1289" s="19" t="str">
        <f t="shared" si="270"/>
        <v/>
      </c>
      <c r="X1289" s="20" t="str">
        <f>IF(ISBLANK('Klanten gegevens'!S1207),"",TRIM('Klanten gegevens'!S1207))</f>
        <v/>
      </c>
      <c r="Y1289" s="19" t="str">
        <f t="shared" si="271"/>
        <v/>
      </c>
      <c r="Z1289" s="20" t="str">
        <f>IF(ISBLANK('Klanten gegevens'!T1207),"",TRIM('Klanten gegevens'!T1207))</f>
        <v/>
      </c>
      <c r="AA1289" s="19" t="str">
        <f t="shared" si="272"/>
        <v/>
      </c>
    </row>
    <row r="1290" spans="1:27" x14ac:dyDescent="0.2">
      <c r="A1290" s="19" t="str">
        <f>IF(ISBLANK('Klanten gegevens'!A1208),"",TRIM(PROPER('Klanten gegevens'!A1208)))</f>
        <v/>
      </c>
      <c r="B1290" s="19" t="str">
        <f t="shared" si="260"/>
        <v/>
      </c>
      <c r="C1290" s="20" t="str">
        <f>IF(ISBLANK('Klanten gegevens'!B1208),"",TRIM(PROPER('Klanten gegevens'!B1208)))</f>
        <v/>
      </c>
      <c r="D1290" s="19" t="str">
        <f t="shared" si="261"/>
        <v/>
      </c>
      <c r="E1290" s="20" t="str">
        <f>IF(ISBLANK('Klanten gegevens'!C1208),"",TRIM(PROPER('Klanten gegevens'!C1208)))</f>
        <v/>
      </c>
      <c r="F1290" s="19" t="str">
        <f t="shared" si="262"/>
        <v/>
      </c>
      <c r="G1290" s="19" t="str">
        <f>IF(F1290="double ID",(MATCH(E1290,E1291:$E$3002,0)),"")</f>
        <v/>
      </c>
      <c r="H1290" s="19" t="b">
        <f t="shared" si="263"/>
        <v>0</v>
      </c>
      <c r="I1290" s="20" t="str">
        <f>IF(ISBLANK('Klanten gegevens'!D1208),"",TRIM('Klanten gegevens'!D1208))</f>
        <v/>
      </c>
      <c r="J1290" s="19" t="str">
        <f t="shared" si="264"/>
        <v/>
      </c>
      <c r="K1290" s="19" t="str">
        <f>IF(J1290="double email",(MATCH(I1290,I1291:$I$3002,0)),"")</f>
        <v/>
      </c>
      <c r="L1290" s="19" t="b">
        <f t="shared" si="265"/>
        <v>0</v>
      </c>
      <c r="M1290" s="20" t="str">
        <f>IF(ISBLANK('Klanten gegevens'!E1208),"",TRIM('Klanten gegevens'!E1208))</f>
        <v/>
      </c>
      <c r="N1290" s="19" t="str">
        <f t="shared" si="266"/>
        <v/>
      </c>
      <c r="Q1290" s="20" t="str">
        <f>IF(ISBLANK('Klanten gegevens'!R1208),"",TRIM('Klanten gegevens'!R1208))</f>
        <v/>
      </c>
      <c r="R1290" s="19" t="str">
        <f t="shared" si="267"/>
        <v/>
      </c>
      <c r="S1290" s="19" t="str">
        <f t="shared" si="268"/>
        <v/>
      </c>
      <c r="T1290" s="19" t="str">
        <f t="shared" si="269"/>
        <v/>
      </c>
      <c r="U1290" s="19" t="str">
        <f t="shared" si="270"/>
        <v/>
      </c>
      <c r="X1290" s="20" t="str">
        <f>IF(ISBLANK('Klanten gegevens'!S1208),"",TRIM('Klanten gegevens'!S1208))</f>
        <v/>
      </c>
      <c r="Y1290" s="19" t="str">
        <f t="shared" si="271"/>
        <v/>
      </c>
      <c r="Z1290" s="20" t="str">
        <f>IF(ISBLANK('Klanten gegevens'!T1208),"",TRIM('Klanten gegevens'!T1208))</f>
        <v/>
      </c>
      <c r="AA1290" s="19" t="str">
        <f t="shared" si="272"/>
        <v/>
      </c>
    </row>
    <row r="1291" spans="1:27" x14ac:dyDescent="0.2">
      <c r="A1291" s="19" t="str">
        <f>IF(ISBLANK('Klanten gegevens'!A1209),"",TRIM(PROPER('Klanten gegevens'!A1209)))</f>
        <v/>
      </c>
      <c r="B1291" s="19" t="str">
        <f t="shared" si="260"/>
        <v/>
      </c>
      <c r="C1291" s="20" t="str">
        <f>IF(ISBLANK('Klanten gegevens'!B1209),"",TRIM(PROPER('Klanten gegevens'!B1209)))</f>
        <v/>
      </c>
      <c r="D1291" s="19" t="str">
        <f t="shared" si="261"/>
        <v/>
      </c>
      <c r="E1291" s="20" t="str">
        <f>IF(ISBLANK('Klanten gegevens'!C1209),"",TRIM(PROPER('Klanten gegevens'!C1209)))</f>
        <v/>
      </c>
      <c r="F1291" s="19" t="str">
        <f t="shared" si="262"/>
        <v/>
      </c>
      <c r="G1291" s="19" t="str">
        <f>IF(F1291="double ID",(MATCH(E1291,E1292:$E$3002,0)),"")</f>
        <v/>
      </c>
      <c r="H1291" s="19" t="b">
        <f t="shared" si="263"/>
        <v>0</v>
      </c>
      <c r="I1291" s="20" t="str">
        <f>IF(ISBLANK('Klanten gegevens'!D1209),"",TRIM('Klanten gegevens'!D1209))</f>
        <v/>
      </c>
      <c r="J1291" s="19" t="str">
        <f t="shared" si="264"/>
        <v/>
      </c>
      <c r="K1291" s="19" t="str">
        <f>IF(J1291="double email",(MATCH(I1291,I1292:$I$3002,0)),"")</f>
        <v/>
      </c>
      <c r="L1291" s="19" t="b">
        <f t="shared" si="265"/>
        <v>0</v>
      </c>
      <c r="M1291" s="20" t="str">
        <f>IF(ISBLANK('Klanten gegevens'!E1209),"",TRIM('Klanten gegevens'!E1209))</f>
        <v/>
      </c>
      <c r="N1291" s="19" t="str">
        <f t="shared" si="266"/>
        <v/>
      </c>
      <c r="Q1291" s="20" t="str">
        <f>IF(ISBLANK('Klanten gegevens'!R1209),"",TRIM('Klanten gegevens'!R1209))</f>
        <v/>
      </c>
      <c r="R1291" s="19" t="str">
        <f t="shared" si="267"/>
        <v/>
      </c>
      <c r="S1291" s="19" t="str">
        <f t="shared" si="268"/>
        <v/>
      </c>
      <c r="T1291" s="19" t="str">
        <f t="shared" si="269"/>
        <v/>
      </c>
      <c r="U1291" s="19" t="str">
        <f t="shared" si="270"/>
        <v/>
      </c>
      <c r="X1291" s="20" t="str">
        <f>IF(ISBLANK('Klanten gegevens'!S1209),"",TRIM('Klanten gegevens'!S1209))</f>
        <v/>
      </c>
      <c r="Y1291" s="19" t="str">
        <f t="shared" si="271"/>
        <v/>
      </c>
      <c r="Z1291" s="20" t="str">
        <f>IF(ISBLANK('Klanten gegevens'!T1209),"",TRIM('Klanten gegevens'!T1209))</f>
        <v/>
      </c>
      <c r="AA1291" s="19" t="str">
        <f t="shared" si="272"/>
        <v/>
      </c>
    </row>
    <row r="1292" spans="1:27" x14ac:dyDescent="0.2">
      <c r="A1292" s="19" t="str">
        <f>IF(ISBLANK('Klanten gegevens'!A1210),"",TRIM(PROPER('Klanten gegevens'!A1210)))</f>
        <v/>
      </c>
      <c r="B1292" s="19" t="str">
        <f t="shared" si="260"/>
        <v/>
      </c>
      <c r="C1292" s="20" t="str">
        <f>IF(ISBLANK('Klanten gegevens'!B1210),"",TRIM(PROPER('Klanten gegevens'!B1210)))</f>
        <v/>
      </c>
      <c r="D1292" s="19" t="str">
        <f t="shared" si="261"/>
        <v/>
      </c>
      <c r="E1292" s="20" t="str">
        <f>IF(ISBLANK('Klanten gegevens'!C1210),"",TRIM(PROPER('Klanten gegevens'!C1210)))</f>
        <v/>
      </c>
      <c r="F1292" s="19" t="str">
        <f t="shared" si="262"/>
        <v/>
      </c>
      <c r="G1292" s="19" t="str">
        <f>IF(F1292="double ID",(MATCH(E1292,E1293:$E$3002,0)),"")</f>
        <v/>
      </c>
      <c r="H1292" s="19" t="b">
        <f t="shared" si="263"/>
        <v>0</v>
      </c>
      <c r="I1292" s="20" t="str">
        <f>IF(ISBLANK('Klanten gegevens'!D1210),"",TRIM('Klanten gegevens'!D1210))</f>
        <v/>
      </c>
      <c r="J1292" s="19" t="str">
        <f t="shared" si="264"/>
        <v/>
      </c>
      <c r="K1292" s="19" t="str">
        <f>IF(J1292="double email",(MATCH(I1292,I1293:$I$3002,0)),"")</f>
        <v/>
      </c>
      <c r="L1292" s="19" t="b">
        <f t="shared" si="265"/>
        <v>0</v>
      </c>
      <c r="M1292" s="20" t="str">
        <f>IF(ISBLANK('Klanten gegevens'!E1210),"",TRIM('Klanten gegevens'!E1210))</f>
        <v/>
      </c>
      <c r="N1292" s="19" t="str">
        <f t="shared" si="266"/>
        <v/>
      </c>
      <c r="Q1292" s="20" t="str">
        <f>IF(ISBLANK('Klanten gegevens'!R1210),"",TRIM('Klanten gegevens'!R1210))</f>
        <v/>
      </c>
      <c r="R1292" s="19" t="str">
        <f t="shared" si="267"/>
        <v/>
      </c>
      <c r="S1292" s="19" t="str">
        <f t="shared" si="268"/>
        <v/>
      </c>
      <c r="T1292" s="19" t="str">
        <f t="shared" si="269"/>
        <v/>
      </c>
      <c r="U1292" s="19" t="str">
        <f t="shared" si="270"/>
        <v/>
      </c>
      <c r="X1292" s="20" t="str">
        <f>IF(ISBLANK('Klanten gegevens'!S1210),"",TRIM('Klanten gegevens'!S1210))</f>
        <v/>
      </c>
      <c r="Y1292" s="19" t="str">
        <f t="shared" si="271"/>
        <v/>
      </c>
      <c r="Z1292" s="20" t="str">
        <f>IF(ISBLANK('Klanten gegevens'!T1210),"",TRIM('Klanten gegevens'!T1210))</f>
        <v/>
      </c>
      <c r="AA1292" s="19" t="str">
        <f t="shared" si="272"/>
        <v/>
      </c>
    </row>
    <row r="1293" spans="1:27" x14ac:dyDescent="0.2">
      <c r="A1293" s="19" t="str">
        <f>IF(ISBLANK('Klanten gegevens'!A1211),"",TRIM(PROPER('Klanten gegevens'!A1211)))</f>
        <v/>
      </c>
      <c r="B1293" s="19" t="str">
        <f t="shared" si="260"/>
        <v/>
      </c>
      <c r="C1293" s="20" t="str">
        <f>IF(ISBLANK('Klanten gegevens'!B1211),"",TRIM(PROPER('Klanten gegevens'!B1211)))</f>
        <v/>
      </c>
      <c r="D1293" s="19" t="str">
        <f t="shared" si="261"/>
        <v/>
      </c>
      <c r="E1293" s="20" t="str">
        <f>IF(ISBLANK('Klanten gegevens'!C1211),"",TRIM(PROPER('Klanten gegevens'!C1211)))</f>
        <v/>
      </c>
      <c r="F1293" s="19" t="str">
        <f t="shared" si="262"/>
        <v/>
      </c>
      <c r="G1293" s="19" t="str">
        <f>IF(F1293="double ID",(MATCH(E1293,E1294:$E$3002,0)),"")</f>
        <v/>
      </c>
      <c r="H1293" s="19" t="b">
        <f t="shared" si="263"/>
        <v>0</v>
      </c>
      <c r="I1293" s="20" t="str">
        <f>IF(ISBLANK('Klanten gegevens'!D1211),"",TRIM('Klanten gegevens'!D1211))</f>
        <v/>
      </c>
      <c r="J1293" s="19" t="str">
        <f t="shared" si="264"/>
        <v/>
      </c>
      <c r="K1293" s="19" t="str">
        <f>IF(J1293="double email",(MATCH(I1293,I1294:$I$3002,0)),"")</f>
        <v/>
      </c>
      <c r="L1293" s="19" t="b">
        <f t="shared" si="265"/>
        <v>0</v>
      </c>
      <c r="M1293" s="20" t="str">
        <f>IF(ISBLANK('Klanten gegevens'!E1211),"",TRIM('Klanten gegevens'!E1211))</f>
        <v/>
      </c>
      <c r="N1293" s="19" t="str">
        <f t="shared" si="266"/>
        <v/>
      </c>
      <c r="Q1293" s="20" t="str">
        <f>IF(ISBLANK('Klanten gegevens'!R1211),"",TRIM('Klanten gegevens'!R1211))</f>
        <v/>
      </c>
      <c r="R1293" s="19" t="str">
        <f t="shared" si="267"/>
        <v/>
      </c>
      <c r="S1293" s="19" t="str">
        <f t="shared" si="268"/>
        <v/>
      </c>
      <c r="T1293" s="19" t="str">
        <f t="shared" si="269"/>
        <v/>
      </c>
      <c r="U1293" s="19" t="str">
        <f t="shared" si="270"/>
        <v/>
      </c>
      <c r="X1293" s="20" t="str">
        <f>IF(ISBLANK('Klanten gegevens'!S1211),"",TRIM('Klanten gegevens'!S1211))</f>
        <v/>
      </c>
      <c r="Y1293" s="19" t="str">
        <f t="shared" si="271"/>
        <v/>
      </c>
      <c r="Z1293" s="20" t="str">
        <f>IF(ISBLANK('Klanten gegevens'!T1211),"",TRIM('Klanten gegevens'!T1211))</f>
        <v/>
      </c>
      <c r="AA1293" s="19" t="str">
        <f t="shared" si="272"/>
        <v/>
      </c>
    </row>
    <row r="1294" spans="1:27" x14ac:dyDescent="0.2">
      <c r="A1294" s="19" t="str">
        <f>IF(ISBLANK('Klanten gegevens'!A1212),"",TRIM(PROPER('Klanten gegevens'!A1212)))</f>
        <v/>
      </c>
      <c r="B1294" s="19" t="str">
        <f t="shared" si="260"/>
        <v/>
      </c>
      <c r="C1294" s="20" t="str">
        <f>IF(ISBLANK('Klanten gegevens'!B1212),"",TRIM(PROPER('Klanten gegevens'!B1212)))</f>
        <v/>
      </c>
      <c r="D1294" s="19" t="str">
        <f t="shared" si="261"/>
        <v/>
      </c>
      <c r="E1294" s="20" t="str">
        <f>IF(ISBLANK('Klanten gegevens'!C1212),"",TRIM(PROPER('Klanten gegevens'!C1212)))</f>
        <v/>
      </c>
      <c r="F1294" s="19" t="str">
        <f t="shared" si="262"/>
        <v/>
      </c>
      <c r="G1294" s="19" t="str">
        <f>IF(F1294="double ID",(MATCH(E1294,E1295:$E$3002,0)),"")</f>
        <v/>
      </c>
      <c r="H1294" s="19" t="b">
        <f t="shared" si="263"/>
        <v>0</v>
      </c>
      <c r="I1294" s="20" t="str">
        <f>IF(ISBLANK('Klanten gegevens'!D1212),"",TRIM('Klanten gegevens'!D1212))</f>
        <v/>
      </c>
      <c r="J1294" s="19" t="str">
        <f t="shared" si="264"/>
        <v/>
      </c>
      <c r="K1294" s="19" t="str">
        <f>IF(J1294="double email",(MATCH(I1294,I1295:$I$3002,0)),"")</f>
        <v/>
      </c>
      <c r="L1294" s="19" t="b">
        <f t="shared" si="265"/>
        <v>0</v>
      </c>
      <c r="M1294" s="20" t="str">
        <f>IF(ISBLANK('Klanten gegevens'!E1212),"",TRIM('Klanten gegevens'!E1212))</f>
        <v/>
      </c>
      <c r="N1294" s="19" t="str">
        <f t="shared" si="266"/>
        <v/>
      </c>
      <c r="Q1294" s="20" t="str">
        <f>IF(ISBLANK('Klanten gegevens'!R1212),"",TRIM('Klanten gegevens'!R1212))</f>
        <v/>
      </c>
      <c r="R1294" s="19" t="str">
        <f t="shared" si="267"/>
        <v/>
      </c>
      <c r="S1294" s="19" t="str">
        <f t="shared" si="268"/>
        <v/>
      </c>
      <c r="T1294" s="19" t="str">
        <f t="shared" si="269"/>
        <v/>
      </c>
      <c r="U1294" s="19" t="str">
        <f t="shared" si="270"/>
        <v/>
      </c>
      <c r="X1294" s="20" t="str">
        <f>IF(ISBLANK('Klanten gegevens'!S1212),"",TRIM('Klanten gegevens'!S1212))</f>
        <v/>
      </c>
      <c r="Y1294" s="19" t="str">
        <f t="shared" si="271"/>
        <v/>
      </c>
      <c r="Z1294" s="20" t="str">
        <f>IF(ISBLANK('Klanten gegevens'!T1212),"",TRIM('Klanten gegevens'!T1212))</f>
        <v/>
      </c>
      <c r="AA1294" s="19" t="str">
        <f t="shared" si="272"/>
        <v/>
      </c>
    </row>
    <row r="1295" spans="1:27" x14ac:dyDescent="0.2">
      <c r="A1295" s="19" t="str">
        <f>IF(ISBLANK('Klanten gegevens'!A1213),"",TRIM(PROPER('Klanten gegevens'!A1213)))</f>
        <v/>
      </c>
      <c r="B1295" s="19" t="str">
        <f t="shared" si="260"/>
        <v/>
      </c>
      <c r="C1295" s="20" t="str">
        <f>IF(ISBLANK('Klanten gegevens'!B1213),"",TRIM(PROPER('Klanten gegevens'!B1213)))</f>
        <v/>
      </c>
      <c r="D1295" s="19" t="str">
        <f t="shared" si="261"/>
        <v/>
      </c>
      <c r="E1295" s="20" t="str">
        <f>IF(ISBLANK('Klanten gegevens'!C1213),"",TRIM(PROPER('Klanten gegevens'!C1213)))</f>
        <v/>
      </c>
      <c r="F1295" s="19" t="str">
        <f t="shared" si="262"/>
        <v/>
      </c>
      <c r="G1295" s="19" t="str">
        <f>IF(F1295="double ID",(MATCH(E1295,E1296:$E$3002,0)),"")</f>
        <v/>
      </c>
      <c r="H1295" s="19" t="b">
        <f t="shared" si="263"/>
        <v>0</v>
      </c>
      <c r="I1295" s="20" t="str">
        <f>IF(ISBLANK('Klanten gegevens'!D1213),"",TRIM('Klanten gegevens'!D1213))</f>
        <v/>
      </c>
      <c r="J1295" s="19" t="str">
        <f t="shared" si="264"/>
        <v/>
      </c>
      <c r="K1295" s="19" t="str">
        <f>IF(J1295="double email",(MATCH(I1295,I1296:$I$3002,0)),"")</f>
        <v/>
      </c>
      <c r="L1295" s="19" t="b">
        <f t="shared" si="265"/>
        <v>0</v>
      </c>
      <c r="M1295" s="20" t="str">
        <f>IF(ISBLANK('Klanten gegevens'!E1213),"",TRIM('Klanten gegevens'!E1213))</f>
        <v/>
      </c>
      <c r="N1295" s="19" t="str">
        <f t="shared" si="266"/>
        <v/>
      </c>
      <c r="Q1295" s="20" t="str">
        <f>IF(ISBLANK('Klanten gegevens'!R1213),"",TRIM('Klanten gegevens'!R1213))</f>
        <v/>
      </c>
      <c r="R1295" s="19" t="str">
        <f t="shared" si="267"/>
        <v/>
      </c>
      <c r="S1295" s="19" t="str">
        <f t="shared" si="268"/>
        <v/>
      </c>
      <c r="T1295" s="19" t="str">
        <f t="shared" si="269"/>
        <v/>
      </c>
      <c r="U1295" s="19" t="str">
        <f t="shared" si="270"/>
        <v/>
      </c>
      <c r="X1295" s="20" t="str">
        <f>IF(ISBLANK('Klanten gegevens'!S1213),"",TRIM('Klanten gegevens'!S1213))</f>
        <v/>
      </c>
      <c r="Y1295" s="19" t="str">
        <f t="shared" si="271"/>
        <v/>
      </c>
      <c r="Z1295" s="20" t="str">
        <f>IF(ISBLANK('Klanten gegevens'!T1213),"",TRIM('Klanten gegevens'!T1213))</f>
        <v/>
      </c>
      <c r="AA1295" s="19" t="str">
        <f t="shared" si="272"/>
        <v/>
      </c>
    </row>
    <row r="1296" spans="1:27" x14ac:dyDescent="0.2">
      <c r="A1296" s="19" t="str">
        <f>IF(ISBLANK('Klanten gegevens'!A1214),"",TRIM(PROPER('Klanten gegevens'!A1214)))</f>
        <v/>
      </c>
      <c r="B1296" s="19" t="str">
        <f t="shared" si="260"/>
        <v/>
      </c>
      <c r="C1296" s="20" t="str">
        <f>IF(ISBLANK('Klanten gegevens'!B1214),"",TRIM(PROPER('Klanten gegevens'!B1214)))</f>
        <v/>
      </c>
      <c r="D1296" s="19" t="str">
        <f t="shared" si="261"/>
        <v/>
      </c>
      <c r="E1296" s="20" t="str">
        <f>IF(ISBLANK('Klanten gegevens'!C1214),"",TRIM(PROPER('Klanten gegevens'!C1214)))</f>
        <v/>
      </c>
      <c r="F1296" s="19" t="str">
        <f t="shared" si="262"/>
        <v/>
      </c>
      <c r="G1296" s="19" t="str">
        <f>IF(F1296="double ID",(MATCH(E1296,E1297:$E$3002,0)),"")</f>
        <v/>
      </c>
      <c r="H1296" s="19" t="b">
        <f t="shared" si="263"/>
        <v>0</v>
      </c>
      <c r="I1296" s="20" t="str">
        <f>IF(ISBLANK('Klanten gegevens'!D1214),"",TRIM('Klanten gegevens'!D1214))</f>
        <v/>
      </c>
      <c r="J1296" s="19" t="str">
        <f t="shared" si="264"/>
        <v/>
      </c>
      <c r="K1296" s="19" t="str">
        <f>IF(J1296="double email",(MATCH(I1296,I1297:$I$3002,0)),"")</f>
        <v/>
      </c>
      <c r="L1296" s="19" t="b">
        <f t="shared" si="265"/>
        <v>0</v>
      </c>
      <c r="M1296" s="20" t="str">
        <f>IF(ISBLANK('Klanten gegevens'!E1214),"",TRIM('Klanten gegevens'!E1214))</f>
        <v/>
      </c>
      <c r="N1296" s="19" t="str">
        <f t="shared" si="266"/>
        <v/>
      </c>
      <c r="Q1296" s="20" t="str">
        <f>IF(ISBLANK('Klanten gegevens'!R1214),"",TRIM('Klanten gegevens'!R1214))</f>
        <v/>
      </c>
      <c r="R1296" s="19" t="str">
        <f t="shared" si="267"/>
        <v/>
      </c>
      <c r="S1296" s="19" t="str">
        <f t="shared" si="268"/>
        <v/>
      </c>
      <c r="T1296" s="19" t="str">
        <f t="shared" si="269"/>
        <v/>
      </c>
      <c r="U1296" s="19" t="str">
        <f t="shared" si="270"/>
        <v/>
      </c>
      <c r="X1296" s="20" t="str">
        <f>IF(ISBLANK('Klanten gegevens'!S1214),"",TRIM('Klanten gegevens'!S1214))</f>
        <v/>
      </c>
      <c r="Y1296" s="19" t="str">
        <f t="shared" si="271"/>
        <v/>
      </c>
      <c r="Z1296" s="20" t="str">
        <f>IF(ISBLANK('Klanten gegevens'!T1214),"",TRIM('Klanten gegevens'!T1214))</f>
        <v/>
      </c>
      <c r="AA1296" s="19" t="str">
        <f t="shared" si="272"/>
        <v/>
      </c>
    </row>
    <row r="1297" spans="1:27" x14ac:dyDescent="0.2">
      <c r="A1297" s="19" t="str">
        <f>IF(ISBLANK('Klanten gegevens'!A1215),"",TRIM(PROPER('Klanten gegevens'!A1215)))</f>
        <v/>
      </c>
      <c r="B1297" s="19" t="str">
        <f t="shared" si="260"/>
        <v/>
      </c>
      <c r="C1297" s="20" t="str">
        <f>IF(ISBLANK('Klanten gegevens'!B1215),"",TRIM(PROPER('Klanten gegevens'!B1215)))</f>
        <v/>
      </c>
      <c r="D1297" s="19" t="str">
        <f t="shared" si="261"/>
        <v/>
      </c>
      <c r="E1297" s="20" t="str">
        <f>IF(ISBLANK('Klanten gegevens'!C1215),"",TRIM(PROPER('Klanten gegevens'!C1215)))</f>
        <v/>
      </c>
      <c r="F1297" s="19" t="str">
        <f t="shared" si="262"/>
        <v/>
      </c>
      <c r="G1297" s="19" t="str">
        <f>IF(F1297="double ID",(MATCH(E1297,E1298:$E$3002,0)),"")</f>
        <v/>
      </c>
      <c r="H1297" s="19" t="b">
        <f t="shared" si="263"/>
        <v>0</v>
      </c>
      <c r="I1297" s="20" t="str">
        <f>IF(ISBLANK('Klanten gegevens'!D1215),"",TRIM('Klanten gegevens'!D1215))</f>
        <v/>
      </c>
      <c r="J1297" s="19" t="str">
        <f t="shared" si="264"/>
        <v/>
      </c>
      <c r="K1297" s="19" t="str">
        <f>IF(J1297="double email",(MATCH(I1297,I1298:$I$3002,0)),"")</f>
        <v/>
      </c>
      <c r="L1297" s="19" t="b">
        <f t="shared" si="265"/>
        <v>0</v>
      </c>
      <c r="M1297" s="20" t="str">
        <f>IF(ISBLANK('Klanten gegevens'!E1215),"",TRIM('Klanten gegevens'!E1215))</f>
        <v/>
      </c>
      <c r="N1297" s="19" t="str">
        <f t="shared" si="266"/>
        <v/>
      </c>
      <c r="Q1297" s="20" t="str">
        <f>IF(ISBLANK('Klanten gegevens'!R1215),"",TRIM('Klanten gegevens'!R1215))</f>
        <v/>
      </c>
      <c r="R1297" s="19" t="str">
        <f t="shared" si="267"/>
        <v/>
      </c>
      <c r="S1297" s="19" t="str">
        <f t="shared" si="268"/>
        <v/>
      </c>
      <c r="T1297" s="19" t="str">
        <f t="shared" si="269"/>
        <v/>
      </c>
      <c r="U1297" s="19" t="str">
        <f t="shared" si="270"/>
        <v/>
      </c>
      <c r="X1297" s="20" t="str">
        <f>IF(ISBLANK('Klanten gegevens'!S1215),"",TRIM('Klanten gegevens'!S1215))</f>
        <v/>
      </c>
      <c r="Y1297" s="19" t="str">
        <f t="shared" si="271"/>
        <v/>
      </c>
      <c r="Z1297" s="20" t="str">
        <f>IF(ISBLANK('Klanten gegevens'!T1215),"",TRIM('Klanten gegevens'!T1215))</f>
        <v/>
      </c>
      <c r="AA1297" s="19" t="str">
        <f t="shared" si="272"/>
        <v/>
      </c>
    </row>
    <row r="1298" spans="1:27" x14ac:dyDescent="0.2">
      <c r="A1298" s="19" t="str">
        <f>IF(ISBLANK('Klanten gegevens'!A1216),"",TRIM(PROPER('Klanten gegevens'!A1216)))</f>
        <v/>
      </c>
      <c r="B1298" s="19" t="str">
        <f t="shared" si="260"/>
        <v/>
      </c>
      <c r="C1298" s="20" t="str">
        <f>IF(ISBLANK('Klanten gegevens'!B1216),"",TRIM(PROPER('Klanten gegevens'!B1216)))</f>
        <v/>
      </c>
      <c r="D1298" s="19" t="str">
        <f t="shared" si="261"/>
        <v/>
      </c>
      <c r="E1298" s="20" t="str">
        <f>IF(ISBLANK('Klanten gegevens'!C1216),"",TRIM(PROPER('Klanten gegevens'!C1216)))</f>
        <v/>
      </c>
      <c r="F1298" s="19" t="str">
        <f t="shared" si="262"/>
        <v/>
      </c>
      <c r="G1298" s="19" t="str">
        <f>IF(F1298="double ID",(MATCH(E1298,E1299:$E$3002,0)),"")</f>
        <v/>
      </c>
      <c r="H1298" s="19" t="b">
        <f t="shared" si="263"/>
        <v>0</v>
      </c>
      <c r="I1298" s="20" t="str">
        <f>IF(ISBLANK('Klanten gegevens'!D1216),"",TRIM('Klanten gegevens'!D1216))</f>
        <v/>
      </c>
      <c r="J1298" s="19" t="str">
        <f t="shared" si="264"/>
        <v/>
      </c>
      <c r="K1298" s="19" t="str">
        <f>IF(J1298="double email",(MATCH(I1298,I1299:$I$3002,0)),"")</f>
        <v/>
      </c>
      <c r="L1298" s="19" t="b">
        <f t="shared" si="265"/>
        <v>0</v>
      </c>
      <c r="M1298" s="20" t="str">
        <f>IF(ISBLANK('Klanten gegevens'!E1216),"",TRIM('Klanten gegevens'!E1216))</f>
        <v/>
      </c>
      <c r="N1298" s="19" t="str">
        <f t="shared" si="266"/>
        <v/>
      </c>
      <c r="Q1298" s="20" t="str">
        <f>IF(ISBLANK('Klanten gegevens'!R1216),"",TRIM('Klanten gegevens'!R1216))</f>
        <v/>
      </c>
      <c r="R1298" s="19" t="str">
        <f t="shared" si="267"/>
        <v/>
      </c>
      <c r="S1298" s="19" t="str">
        <f t="shared" si="268"/>
        <v/>
      </c>
      <c r="T1298" s="19" t="str">
        <f t="shared" si="269"/>
        <v/>
      </c>
      <c r="U1298" s="19" t="str">
        <f t="shared" si="270"/>
        <v/>
      </c>
      <c r="X1298" s="20" t="str">
        <f>IF(ISBLANK('Klanten gegevens'!S1216),"",TRIM('Klanten gegevens'!S1216))</f>
        <v/>
      </c>
      <c r="Y1298" s="19" t="str">
        <f t="shared" si="271"/>
        <v/>
      </c>
      <c r="Z1298" s="20" t="str">
        <f>IF(ISBLANK('Klanten gegevens'!T1216),"",TRIM('Klanten gegevens'!T1216))</f>
        <v/>
      </c>
      <c r="AA1298" s="19" t="str">
        <f t="shared" si="272"/>
        <v/>
      </c>
    </row>
    <row r="1299" spans="1:27" x14ac:dyDescent="0.2">
      <c r="A1299" s="19" t="str">
        <f>IF(ISBLANK('Klanten gegevens'!A1217),"",TRIM(PROPER('Klanten gegevens'!A1217)))</f>
        <v/>
      </c>
      <c r="B1299" s="19" t="str">
        <f t="shared" si="260"/>
        <v/>
      </c>
      <c r="C1299" s="20" t="str">
        <f>IF(ISBLANK('Klanten gegevens'!B1217),"",TRIM(PROPER('Klanten gegevens'!B1217)))</f>
        <v/>
      </c>
      <c r="D1299" s="19" t="str">
        <f t="shared" si="261"/>
        <v/>
      </c>
      <c r="E1299" s="20" t="str">
        <f>IF(ISBLANK('Klanten gegevens'!C1217),"",TRIM(PROPER('Klanten gegevens'!C1217)))</f>
        <v/>
      </c>
      <c r="F1299" s="19" t="str">
        <f t="shared" si="262"/>
        <v/>
      </c>
      <c r="G1299" s="19" t="str">
        <f>IF(F1299="double ID",(MATCH(E1299,E1300:$E$3002,0)),"")</f>
        <v/>
      </c>
      <c r="H1299" s="19" t="b">
        <f t="shared" si="263"/>
        <v>0</v>
      </c>
      <c r="I1299" s="20" t="str">
        <f>IF(ISBLANK('Klanten gegevens'!D1217),"",TRIM('Klanten gegevens'!D1217))</f>
        <v/>
      </c>
      <c r="J1299" s="19" t="str">
        <f t="shared" si="264"/>
        <v/>
      </c>
      <c r="K1299" s="19" t="str">
        <f>IF(J1299="double email",(MATCH(I1299,I1300:$I$3002,0)),"")</f>
        <v/>
      </c>
      <c r="L1299" s="19" t="b">
        <f t="shared" si="265"/>
        <v>0</v>
      </c>
      <c r="M1299" s="20" t="str">
        <f>IF(ISBLANK('Klanten gegevens'!E1217),"",TRIM('Klanten gegevens'!E1217))</f>
        <v/>
      </c>
      <c r="N1299" s="19" t="str">
        <f t="shared" si="266"/>
        <v/>
      </c>
      <c r="Q1299" s="20" t="str">
        <f>IF(ISBLANK('Klanten gegevens'!R1217),"",TRIM('Klanten gegevens'!R1217))</f>
        <v/>
      </c>
      <c r="R1299" s="19" t="str">
        <f t="shared" si="267"/>
        <v/>
      </c>
      <c r="S1299" s="19" t="str">
        <f t="shared" si="268"/>
        <v/>
      </c>
      <c r="T1299" s="19" t="str">
        <f t="shared" si="269"/>
        <v/>
      </c>
      <c r="U1299" s="19" t="str">
        <f t="shared" si="270"/>
        <v/>
      </c>
      <c r="X1299" s="20" t="str">
        <f>IF(ISBLANK('Klanten gegevens'!S1217),"",TRIM('Klanten gegevens'!S1217))</f>
        <v/>
      </c>
      <c r="Y1299" s="19" t="str">
        <f t="shared" si="271"/>
        <v/>
      </c>
      <c r="Z1299" s="20" t="str">
        <f>IF(ISBLANK('Klanten gegevens'!T1217),"",TRIM('Klanten gegevens'!T1217))</f>
        <v/>
      </c>
      <c r="AA1299" s="19" t="str">
        <f t="shared" si="272"/>
        <v/>
      </c>
    </row>
    <row r="1300" spans="1:27" x14ac:dyDescent="0.2">
      <c r="A1300" s="19" t="str">
        <f>IF(ISBLANK('Klanten gegevens'!A1218),"",TRIM(PROPER('Klanten gegevens'!A1218)))</f>
        <v/>
      </c>
      <c r="B1300" s="19" t="str">
        <f t="shared" si="260"/>
        <v/>
      </c>
      <c r="C1300" s="20" t="str">
        <f>IF(ISBLANK('Klanten gegevens'!B1218),"",TRIM(PROPER('Klanten gegevens'!B1218)))</f>
        <v/>
      </c>
      <c r="D1300" s="19" t="str">
        <f t="shared" si="261"/>
        <v/>
      </c>
      <c r="E1300" s="20" t="str">
        <f>IF(ISBLANK('Klanten gegevens'!C1218),"",TRIM(PROPER('Klanten gegevens'!C1218)))</f>
        <v/>
      </c>
      <c r="F1300" s="19" t="str">
        <f t="shared" si="262"/>
        <v/>
      </c>
      <c r="G1300" s="19" t="str">
        <f>IF(F1300="double ID",(MATCH(E1300,E1301:$E$3002,0)),"")</f>
        <v/>
      </c>
      <c r="H1300" s="19" t="b">
        <f t="shared" si="263"/>
        <v>0</v>
      </c>
      <c r="I1300" s="20" t="str">
        <f>IF(ISBLANK('Klanten gegevens'!D1218),"",TRIM('Klanten gegevens'!D1218))</f>
        <v/>
      </c>
      <c r="J1300" s="19" t="str">
        <f t="shared" si="264"/>
        <v/>
      </c>
      <c r="K1300" s="19" t="str">
        <f>IF(J1300="double email",(MATCH(I1300,I1301:$I$3002,0)),"")</f>
        <v/>
      </c>
      <c r="L1300" s="19" t="b">
        <f t="shared" si="265"/>
        <v>0</v>
      </c>
      <c r="M1300" s="20" t="str">
        <f>IF(ISBLANK('Klanten gegevens'!E1218),"",TRIM('Klanten gegevens'!E1218))</f>
        <v/>
      </c>
      <c r="N1300" s="19" t="str">
        <f t="shared" si="266"/>
        <v/>
      </c>
      <c r="Q1300" s="20" t="str">
        <f>IF(ISBLANK('Klanten gegevens'!R1218),"",TRIM('Klanten gegevens'!R1218))</f>
        <v/>
      </c>
      <c r="R1300" s="19" t="str">
        <f t="shared" si="267"/>
        <v/>
      </c>
      <c r="S1300" s="19" t="str">
        <f t="shared" si="268"/>
        <v/>
      </c>
      <c r="T1300" s="19" t="str">
        <f t="shared" si="269"/>
        <v/>
      </c>
      <c r="U1300" s="19" t="str">
        <f t="shared" si="270"/>
        <v/>
      </c>
      <c r="X1300" s="20" t="str">
        <f>IF(ISBLANK('Klanten gegevens'!S1218),"",TRIM('Klanten gegevens'!S1218))</f>
        <v/>
      </c>
      <c r="Y1300" s="19" t="str">
        <f t="shared" si="271"/>
        <v/>
      </c>
      <c r="Z1300" s="20" t="str">
        <f>IF(ISBLANK('Klanten gegevens'!T1218),"",TRIM('Klanten gegevens'!T1218))</f>
        <v/>
      </c>
      <c r="AA1300" s="19" t="str">
        <f t="shared" si="272"/>
        <v/>
      </c>
    </row>
    <row r="1301" spans="1:27" x14ac:dyDescent="0.2">
      <c r="A1301" s="19" t="str">
        <f>IF(ISBLANK('Klanten gegevens'!A1219),"",TRIM(PROPER('Klanten gegevens'!A1219)))</f>
        <v/>
      </c>
      <c r="B1301" s="19" t="str">
        <f t="shared" si="260"/>
        <v/>
      </c>
      <c r="C1301" s="20" t="str">
        <f>IF(ISBLANK('Klanten gegevens'!B1219),"",TRIM(PROPER('Klanten gegevens'!B1219)))</f>
        <v/>
      </c>
      <c r="D1301" s="19" t="str">
        <f t="shared" si="261"/>
        <v/>
      </c>
      <c r="E1301" s="20" t="str">
        <f>IF(ISBLANK('Klanten gegevens'!C1219),"",TRIM(PROPER('Klanten gegevens'!C1219)))</f>
        <v/>
      </c>
      <c r="F1301" s="19" t="str">
        <f t="shared" si="262"/>
        <v/>
      </c>
      <c r="G1301" s="19" t="str">
        <f>IF(F1301="double ID",(MATCH(E1301,E1302:$E$3002,0)),"")</f>
        <v/>
      </c>
      <c r="H1301" s="19" t="b">
        <f t="shared" si="263"/>
        <v>0</v>
      </c>
      <c r="I1301" s="20" t="str">
        <f>IF(ISBLANK('Klanten gegevens'!D1219),"",TRIM('Klanten gegevens'!D1219))</f>
        <v/>
      </c>
      <c r="J1301" s="19" t="str">
        <f t="shared" si="264"/>
        <v/>
      </c>
      <c r="K1301" s="19" t="str">
        <f>IF(J1301="double email",(MATCH(I1301,I1302:$I$3002,0)),"")</f>
        <v/>
      </c>
      <c r="L1301" s="19" t="b">
        <f t="shared" si="265"/>
        <v>0</v>
      </c>
      <c r="M1301" s="20" t="str">
        <f>IF(ISBLANK('Klanten gegevens'!E1219),"",TRIM('Klanten gegevens'!E1219))</f>
        <v/>
      </c>
      <c r="N1301" s="19" t="str">
        <f t="shared" si="266"/>
        <v/>
      </c>
      <c r="Q1301" s="20" t="str">
        <f>IF(ISBLANK('Klanten gegevens'!R1219),"",TRIM('Klanten gegevens'!R1219))</f>
        <v/>
      </c>
      <c r="R1301" s="19" t="str">
        <f t="shared" si="267"/>
        <v/>
      </c>
      <c r="S1301" s="19" t="str">
        <f t="shared" si="268"/>
        <v/>
      </c>
      <c r="T1301" s="19" t="str">
        <f t="shared" si="269"/>
        <v/>
      </c>
      <c r="U1301" s="19" t="str">
        <f t="shared" si="270"/>
        <v/>
      </c>
      <c r="X1301" s="20" t="str">
        <f>IF(ISBLANK('Klanten gegevens'!S1219),"",TRIM('Klanten gegevens'!S1219))</f>
        <v/>
      </c>
      <c r="Y1301" s="19" t="str">
        <f t="shared" si="271"/>
        <v/>
      </c>
      <c r="Z1301" s="20" t="str">
        <f>IF(ISBLANK('Klanten gegevens'!T1219),"",TRIM('Klanten gegevens'!T1219))</f>
        <v/>
      </c>
      <c r="AA1301" s="19" t="str">
        <f t="shared" si="272"/>
        <v/>
      </c>
    </row>
    <row r="1302" spans="1:27" x14ac:dyDescent="0.2">
      <c r="A1302" s="19" t="str">
        <f>IF(ISBLANK('Klanten gegevens'!A1220),"",TRIM(PROPER('Klanten gegevens'!A1220)))</f>
        <v/>
      </c>
      <c r="B1302" s="19" t="str">
        <f t="shared" si="260"/>
        <v/>
      </c>
      <c r="C1302" s="20" t="str">
        <f>IF(ISBLANK('Klanten gegevens'!B1220),"",TRIM(PROPER('Klanten gegevens'!B1220)))</f>
        <v/>
      </c>
      <c r="D1302" s="19" t="str">
        <f t="shared" si="261"/>
        <v/>
      </c>
      <c r="E1302" s="20" t="str">
        <f>IF(ISBLANK('Klanten gegevens'!C1220),"",TRIM(PROPER('Klanten gegevens'!C1220)))</f>
        <v/>
      </c>
      <c r="F1302" s="19" t="str">
        <f t="shared" si="262"/>
        <v/>
      </c>
      <c r="G1302" s="19" t="str">
        <f>IF(F1302="double ID",(MATCH(E1302,E1303:$E$3002,0)),"")</f>
        <v/>
      </c>
      <c r="H1302" s="19" t="b">
        <f t="shared" si="263"/>
        <v>0</v>
      </c>
      <c r="I1302" s="20" t="str">
        <f>IF(ISBLANK('Klanten gegevens'!D1220),"",TRIM('Klanten gegevens'!D1220))</f>
        <v/>
      </c>
      <c r="J1302" s="19" t="str">
        <f t="shared" si="264"/>
        <v/>
      </c>
      <c r="K1302" s="19" t="str">
        <f>IF(J1302="double email",(MATCH(I1302,I1303:$I$3002,0)),"")</f>
        <v/>
      </c>
      <c r="L1302" s="19" t="b">
        <f t="shared" si="265"/>
        <v>0</v>
      </c>
      <c r="M1302" s="20" t="str">
        <f>IF(ISBLANK('Klanten gegevens'!E1220),"",TRIM('Klanten gegevens'!E1220))</f>
        <v/>
      </c>
      <c r="N1302" s="19" t="str">
        <f t="shared" si="266"/>
        <v/>
      </c>
      <c r="Q1302" s="20" t="str">
        <f>IF(ISBLANK('Klanten gegevens'!R1220),"",TRIM('Klanten gegevens'!R1220))</f>
        <v/>
      </c>
      <c r="R1302" s="19" t="str">
        <f t="shared" si="267"/>
        <v/>
      </c>
      <c r="S1302" s="19" t="str">
        <f t="shared" si="268"/>
        <v/>
      </c>
      <c r="T1302" s="19" t="str">
        <f t="shared" si="269"/>
        <v/>
      </c>
      <c r="U1302" s="19" t="str">
        <f t="shared" si="270"/>
        <v/>
      </c>
      <c r="X1302" s="20" t="str">
        <f>IF(ISBLANK('Klanten gegevens'!S1220),"",TRIM('Klanten gegevens'!S1220))</f>
        <v/>
      </c>
      <c r="Y1302" s="19" t="str">
        <f t="shared" si="271"/>
        <v/>
      </c>
      <c r="Z1302" s="20" t="str">
        <f>IF(ISBLANK('Klanten gegevens'!T1220),"",TRIM('Klanten gegevens'!T1220))</f>
        <v/>
      </c>
      <c r="AA1302" s="19" t="str">
        <f t="shared" si="272"/>
        <v/>
      </c>
    </row>
    <row r="1303" spans="1:27" x14ac:dyDescent="0.2">
      <c r="A1303" s="19" t="str">
        <f>IF(ISBLANK('Klanten gegevens'!A1221),"",TRIM(PROPER('Klanten gegevens'!A1221)))</f>
        <v/>
      </c>
      <c r="B1303" s="19" t="str">
        <f t="shared" si="260"/>
        <v/>
      </c>
      <c r="C1303" s="20" t="str">
        <f>IF(ISBLANK('Klanten gegevens'!B1221),"",TRIM(PROPER('Klanten gegevens'!B1221)))</f>
        <v/>
      </c>
      <c r="D1303" s="19" t="str">
        <f t="shared" si="261"/>
        <v/>
      </c>
      <c r="E1303" s="20" t="str">
        <f>IF(ISBLANK('Klanten gegevens'!C1221),"",TRIM(PROPER('Klanten gegevens'!C1221)))</f>
        <v/>
      </c>
      <c r="F1303" s="19" t="str">
        <f t="shared" si="262"/>
        <v/>
      </c>
      <c r="G1303" s="19" t="str">
        <f>IF(F1303="double ID",(MATCH(E1303,E1304:$E$3002,0)),"")</f>
        <v/>
      </c>
      <c r="H1303" s="19" t="b">
        <f t="shared" si="263"/>
        <v>0</v>
      </c>
      <c r="I1303" s="20" t="str">
        <f>IF(ISBLANK('Klanten gegevens'!D1221),"",TRIM('Klanten gegevens'!D1221))</f>
        <v/>
      </c>
      <c r="J1303" s="19" t="str">
        <f t="shared" si="264"/>
        <v/>
      </c>
      <c r="K1303" s="19" t="str">
        <f>IF(J1303="double email",(MATCH(I1303,I1304:$I$3002,0)),"")</f>
        <v/>
      </c>
      <c r="L1303" s="19" t="b">
        <f t="shared" si="265"/>
        <v>0</v>
      </c>
      <c r="M1303" s="20" t="str">
        <f>IF(ISBLANK('Klanten gegevens'!E1221),"",TRIM('Klanten gegevens'!E1221))</f>
        <v/>
      </c>
      <c r="N1303" s="19" t="str">
        <f t="shared" si="266"/>
        <v/>
      </c>
      <c r="Q1303" s="20" t="str">
        <f>IF(ISBLANK('Klanten gegevens'!R1221),"",TRIM('Klanten gegevens'!R1221))</f>
        <v/>
      </c>
      <c r="R1303" s="19" t="str">
        <f t="shared" si="267"/>
        <v/>
      </c>
      <c r="S1303" s="19" t="str">
        <f t="shared" si="268"/>
        <v/>
      </c>
      <c r="T1303" s="19" t="str">
        <f t="shared" si="269"/>
        <v/>
      </c>
      <c r="U1303" s="19" t="str">
        <f t="shared" si="270"/>
        <v/>
      </c>
      <c r="X1303" s="20" t="str">
        <f>IF(ISBLANK('Klanten gegevens'!S1221),"",TRIM('Klanten gegevens'!S1221))</f>
        <v/>
      </c>
      <c r="Y1303" s="19" t="str">
        <f t="shared" si="271"/>
        <v/>
      </c>
      <c r="Z1303" s="20" t="str">
        <f>IF(ISBLANK('Klanten gegevens'!T1221),"",TRIM('Klanten gegevens'!T1221))</f>
        <v/>
      </c>
      <c r="AA1303" s="19" t="str">
        <f t="shared" si="272"/>
        <v/>
      </c>
    </row>
    <row r="1304" spans="1:27" x14ac:dyDescent="0.2">
      <c r="A1304" s="19" t="str">
        <f>IF(ISBLANK('Klanten gegevens'!A1222),"",TRIM(PROPER('Klanten gegevens'!A1222)))</f>
        <v/>
      </c>
      <c r="B1304" s="19" t="str">
        <f t="shared" si="260"/>
        <v/>
      </c>
      <c r="C1304" s="20" t="str">
        <f>IF(ISBLANK('Klanten gegevens'!B1222),"",TRIM(PROPER('Klanten gegevens'!B1222)))</f>
        <v/>
      </c>
      <c r="D1304" s="19" t="str">
        <f t="shared" si="261"/>
        <v/>
      </c>
      <c r="E1304" s="20" t="str">
        <f>IF(ISBLANK('Klanten gegevens'!C1222),"",TRIM(PROPER('Klanten gegevens'!C1222)))</f>
        <v/>
      </c>
      <c r="F1304" s="19" t="str">
        <f t="shared" si="262"/>
        <v/>
      </c>
      <c r="G1304" s="19" t="str">
        <f>IF(F1304="double ID",(MATCH(E1304,E1305:$E$3002,0)),"")</f>
        <v/>
      </c>
      <c r="H1304" s="19" t="b">
        <f t="shared" si="263"/>
        <v>0</v>
      </c>
      <c r="I1304" s="20" t="str">
        <f>IF(ISBLANK('Klanten gegevens'!D1222),"",TRIM('Klanten gegevens'!D1222))</f>
        <v/>
      </c>
      <c r="J1304" s="19" t="str">
        <f t="shared" si="264"/>
        <v/>
      </c>
      <c r="K1304" s="19" t="str">
        <f>IF(J1304="double email",(MATCH(I1304,I1305:$I$3002,0)),"")</f>
        <v/>
      </c>
      <c r="L1304" s="19" t="b">
        <f t="shared" si="265"/>
        <v>0</v>
      </c>
      <c r="M1304" s="20" t="str">
        <f>IF(ISBLANK('Klanten gegevens'!E1222),"",TRIM('Klanten gegevens'!E1222))</f>
        <v/>
      </c>
      <c r="N1304" s="19" t="str">
        <f t="shared" si="266"/>
        <v/>
      </c>
      <c r="Q1304" s="20" t="str">
        <f>IF(ISBLANK('Klanten gegevens'!R1222),"",TRIM('Klanten gegevens'!R1222))</f>
        <v/>
      </c>
      <c r="R1304" s="19" t="str">
        <f t="shared" si="267"/>
        <v/>
      </c>
      <c r="S1304" s="19" t="str">
        <f t="shared" si="268"/>
        <v/>
      </c>
      <c r="T1304" s="19" t="str">
        <f t="shared" si="269"/>
        <v/>
      </c>
      <c r="U1304" s="19" t="str">
        <f t="shared" si="270"/>
        <v/>
      </c>
      <c r="X1304" s="20" t="str">
        <f>IF(ISBLANK('Klanten gegevens'!S1222),"",TRIM('Klanten gegevens'!S1222))</f>
        <v/>
      </c>
      <c r="Y1304" s="19" t="str">
        <f t="shared" si="271"/>
        <v/>
      </c>
      <c r="Z1304" s="20" t="str">
        <f>IF(ISBLANK('Klanten gegevens'!T1222),"",TRIM('Klanten gegevens'!T1222))</f>
        <v/>
      </c>
      <c r="AA1304" s="19" t="str">
        <f t="shared" si="272"/>
        <v/>
      </c>
    </row>
    <row r="1305" spans="1:27" x14ac:dyDescent="0.2">
      <c r="A1305" s="19" t="str">
        <f>IF(ISBLANK('Klanten gegevens'!A1223),"",TRIM(PROPER('Klanten gegevens'!A1223)))</f>
        <v/>
      </c>
      <c r="B1305" s="19" t="str">
        <f t="shared" si="260"/>
        <v/>
      </c>
      <c r="C1305" s="20" t="str">
        <f>IF(ISBLANK('Klanten gegevens'!B1223),"",TRIM(PROPER('Klanten gegevens'!B1223)))</f>
        <v/>
      </c>
      <c r="D1305" s="19" t="str">
        <f t="shared" si="261"/>
        <v/>
      </c>
      <c r="E1305" s="20" t="str">
        <f>IF(ISBLANK('Klanten gegevens'!C1223),"",TRIM(PROPER('Klanten gegevens'!C1223)))</f>
        <v/>
      </c>
      <c r="F1305" s="19" t="str">
        <f t="shared" si="262"/>
        <v/>
      </c>
      <c r="G1305" s="19" t="str">
        <f>IF(F1305="double ID",(MATCH(E1305,E1306:$E$3002,0)),"")</f>
        <v/>
      </c>
      <c r="H1305" s="19" t="b">
        <f t="shared" si="263"/>
        <v>0</v>
      </c>
      <c r="I1305" s="20" t="str">
        <f>IF(ISBLANK('Klanten gegevens'!D1223),"",TRIM('Klanten gegevens'!D1223))</f>
        <v/>
      </c>
      <c r="J1305" s="19" t="str">
        <f t="shared" si="264"/>
        <v/>
      </c>
      <c r="K1305" s="19" t="str">
        <f>IF(J1305="double email",(MATCH(I1305,I1306:$I$3002,0)),"")</f>
        <v/>
      </c>
      <c r="L1305" s="19" t="b">
        <f t="shared" si="265"/>
        <v>0</v>
      </c>
      <c r="M1305" s="20" t="str">
        <f>IF(ISBLANK('Klanten gegevens'!E1223),"",TRIM('Klanten gegevens'!E1223))</f>
        <v/>
      </c>
      <c r="N1305" s="19" t="str">
        <f t="shared" si="266"/>
        <v/>
      </c>
      <c r="Q1305" s="20" t="str">
        <f>IF(ISBLANK('Klanten gegevens'!R1223),"",TRIM('Klanten gegevens'!R1223))</f>
        <v/>
      </c>
      <c r="R1305" s="19" t="str">
        <f t="shared" si="267"/>
        <v/>
      </c>
      <c r="S1305" s="19" t="str">
        <f t="shared" si="268"/>
        <v/>
      </c>
      <c r="T1305" s="19" t="str">
        <f t="shared" si="269"/>
        <v/>
      </c>
      <c r="U1305" s="19" t="str">
        <f t="shared" si="270"/>
        <v/>
      </c>
      <c r="X1305" s="20" t="str">
        <f>IF(ISBLANK('Klanten gegevens'!S1223),"",TRIM('Klanten gegevens'!S1223))</f>
        <v/>
      </c>
      <c r="Y1305" s="19" t="str">
        <f t="shared" si="271"/>
        <v/>
      </c>
      <c r="Z1305" s="20" t="str">
        <f>IF(ISBLANK('Klanten gegevens'!T1223),"",TRIM('Klanten gegevens'!T1223))</f>
        <v/>
      </c>
      <c r="AA1305" s="19" t="str">
        <f t="shared" si="272"/>
        <v/>
      </c>
    </row>
    <row r="1306" spans="1:27" x14ac:dyDescent="0.2">
      <c r="A1306" s="19" t="str">
        <f>IF(ISBLANK('Klanten gegevens'!A1224),"",TRIM(PROPER('Klanten gegevens'!A1224)))</f>
        <v/>
      </c>
      <c r="B1306" s="19" t="str">
        <f t="shared" si="260"/>
        <v/>
      </c>
      <c r="C1306" s="20" t="str">
        <f>IF(ISBLANK('Klanten gegevens'!B1224),"",TRIM(PROPER('Klanten gegevens'!B1224)))</f>
        <v/>
      </c>
      <c r="D1306" s="19" t="str">
        <f t="shared" si="261"/>
        <v/>
      </c>
      <c r="E1306" s="20" t="str">
        <f>IF(ISBLANK('Klanten gegevens'!C1224),"",TRIM(PROPER('Klanten gegevens'!C1224)))</f>
        <v/>
      </c>
      <c r="F1306" s="19" t="str">
        <f t="shared" si="262"/>
        <v/>
      </c>
      <c r="G1306" s="19" t="str">
        <f>IF(F1306="double ID",(MATCH(E1306,E1307:$E$3002,0)),"")</f>
        <v/>
      </c>
      <c r="H1306" s="19" t="b">
        <f t="shared" si="263"/>
        <v>0</v>
      </c>
      <c r="I1306" s="20" t="str">
        <f>IF(ISBLANK('Klanten gegevens'!D1224),"",TRIM('Klanten gegevens'!D1224))</f>
        <v/>
      </c>
      <c r="J1306" s="19" t="str">
        <f t="shared" si="264"/>
        <v/>
      </c>
      <c r="K1306" s="19" t="str">
        <f>IF(J1306="double email",(MATCH(I1306,I1307:$I$3002,0)),"")</f>
        <v/>
      </c>
      <c r="L1306" s="19" t="b">
        <f t="shared" si="265"/>
        <v>0</v>
      </c>
      <c r="M1306" s="20" t="str">
        <f>IF(ISBLANK('Klanten gegevens'!E1224),"",TRIM('Klanten gegevens'!E1224))</f>
        <v/>
      </c>
      <c r="N1306" s="19" t="str">
        <f t="shared" si="266"/>
        <v/>
      </c>
      <c r="Q1306" s="20" t="str">
        <f>IF(ISBLANK('Klanten gegevens'!R1224),"",TRIM('Klanten gegevens'!R1224))</f>
        <v/>
      </c>
      <c r="R1306" s="19" t="str">
        <f t="shared" si="267"/>
        <v/>
      </c>
      <c r="S1306" s="19" t="str">
        <f t="shared" si="268"/>
        <v/>
      </c>
      <c r="T1306" s="19" t="str">
        <f t="shared" si="269"/>
        <v/>
      </c>
      <c r="U1306" s="19" t="str">
        <f t="shared" si="270"/>
        <v/>
      </c>
      <c r="X1306" s="20" t="str">
        <f>IF(ISBLANK('Klanten gegevens'!S1224),"",TRIM('Klanten gegevens'!S1224))</f>
        <v/>
      </c>
      <c r="Y1306" s="19" t="str">
        <f t="shared" si="271"/>
        <v/>
      </c>
      <c r="Z1306" s="20" t="str">
        <f>IF(ISBLANK('Klanten gegevens'!T1224),"",TRIM('Klanten gegevens'!T1224))</f>
        <v/>
      </c>
      <c r="AA1306" s="19" t="str">
        <f t="shared" si="272"/>
        <v/>
      </c>
    </row>
    <row r="1307" spans="1:27" x14ac:dyDescent="0.2">
      <c r="A1307" s="19" t="str">
        <f>IF(ISBLANK('Klanten gegevens'!A1225),"",TRIM(PROPER('Klanten gegevens'!A1225)))</f>
        <v/>
      </c>
      <c r="B1307" s="19" t="str">
        <f t="shared" si="260"/>
        <v/>
      </c>
      <c r="C1307" s="20" t="str">
        <f>IF(ISBLANK('Klanten gegevens'!B1225),"",TRIM(PROPER('Klanten gegevens'!B1225)))</f>
        <v/>
      </c>
      <c r="D1307" s="19" t="str">
        <f t="shared" si="261"/>
        <v/>
      </c>
      <c r="E1307" s="20" t="str">
        <f>IF(ISBLANK('Klanten gegevens'!C1225),"",TRIM(PROPER('Klanten gegevens'!C1225)))</f>
        <v/>
      </c>
      <c r="F1307" s="19" t="str">
        <f t="shared" si="262"/>
        <v/>
      </c>
      <c r="G1307" s="19" t="str">
        <f>IF(F1307="double ID",(MATCH(E1307,E1308:$E$3002,0)),"")</f>
        <v/>
      </c>
      <c r="H1307" s="19" t="b">
        <f t="shared" si="263"/>
        <v>0</v>
      </c>
      <c r="I1307" s="20" t="str">
        <f>IF(ISBLANK('Klanten gegevens'!D1225),"",TRIM('Klanten gegevens'!D1225))</f>
        <v/>
      </c>
      <c r="J1307" s="19" t="str">
        <f t="shared" si="264"/>
        <v/>
      </c>
      <c r="K1307" s="19" t="str">
        <f>IF(J1307="double email",(MATCH(I1307,I1308:$I$3002,0)),"")</f>
        <v/>
      </c>
      <c r="L1307" s="19" t="b">
        <f t="shared" si="265"/>
        <v>0</v>
      </c>
      <c r="M1307" s="20" t="str">
        <f>IF(ISBLANK('Klanten gegevens'!E1225),"",TRIM('Klanten gegevens'!E1225))</f>
        <v/>
      </c>
      <c r="N1307" s="19" t="str">
        <f t="shared" si="266"/>
        <v/>
      </c>
      <c r="Q1307" s="20" t="str">
        <f>IF(ISBLANK('Klanten gegevens'!R1225),"",TRIM('Klanten gegevens'!R1225))</f>
        <v/>
      </c>
      <c r="R1307" s="19" t="str">
        <f t="shared" si="267"/>
        <v/>
      </c>
      <c r="S1307" s="19" t="str">
        <f t="shared" si="268"/>
        <v/>
      </c>
      <c r="T1307" s="19" t="str">
        <f t="shared" si="269"/>
        <v/>
      </c>
      <c r="U1307" s="19" t="str">
        <f t="shared" si="270"/>
        <v/>
      </c>
      <c r="X1307" s="20" t="str">
        <f>IF(ISBLANK('Klanten gegevens'!S1225),"",TRIM('Klanten gegevens'!S1225))</f>
        <v/>
      </c>
      <c r="Y1307" s="19" t="str">
        <f t="shared" si="271"/>
        <v/>
      </c>
      <c r="Z1307" s="20" t="str">
        <f>IF(ISBLANK('Klanten gegevens'!T1225),"",TRIM('Klanten gegevens'!T1225))</f>
        <v/>
      </c>
      <c r="AA1307" s="19" t="str">
        <f t="shared" si="272"/>
        <v/>
      </c>
    </row>
    <row r="1308" spans="1:27" x14ac:dyDescent="0.2">
      <c r="A1308" s="19" t="str">
        <f>IF(ISBLANK('Klanten gegevens'!A1226),"",TRIM(PROPER('Klanten gegevens'!A1226)))</f>
        <v/>
      </c>
      <c r="B1308" s="19" t="str">
        <f t="shared" si="260"/>
        <v/>
      </c>
      <c r="C1308" s="20" t="str">
        <f>IF(ISBLANK('Klanten gegevens'!B1226),"",TRIM(PROPER('Klanten gegevens'!B1226)))</f>
        <v/>
      </c>
      <c r="D1308" s="19" t="str">
        <f t="shared" si="261"/>
        <v/>
      </c>
      <c r="E1308" s="20" t="str">
        <f>IF(ISBLANK('Klanten gegevens'!C1226),"",TRIM(PROPER('Klanten gegevens'!C1226)))</f>
        <v/>
      </c>
      <c r="F1308" s="19" t="str">
        <f t="shared" si="262"/>
        <v/>
      </c>
      <c r="G1308" s="19" t="str">
        <f>IF(F1308="double ID",(MATCH(E1308,E1309:$E$3002,0)),"")</f>
        <v/>
      </c>
      <c r="H1308" s="19" t="b">
        <f t="shared" si="263"/>
        <v>0</v>
      </c>
      <c r="I1308" s="20" t="str">
        <f>IF(ISBLANK('Klanten gegevens'!D1226),"",TRIM('Klanten gegevens'!D1226))</f>
        <v/>
      </c>
      <c r="J1308" s="19" t="str">
        <f t="shared" si="264"/>
        <v/>
      </c>
      <c r="K1308" s="19" t="str">
        <f>IF(J1308="double email",(MATCH(I1308,I1309:$I$3002,0)),"")</f>
        <v/>
      </c>
      <c r="L1308" s="19" t="b">
        <f t="shared" si="265"/>
        <v>0</v>
      </c>
      <c r="M1308" s="20" t="str">
        <f>IF(ISBLANK('Klanten gegevens'!E1226),"",TRIM('Klanten gegevens'!E1226))</f>
        <v/>
      </c>
      <c r="N1308" s="19" t="str">
        <f t="shared" si="266"/>
        <v/>
      </c>
      <c r="Q1308" s="20" t="str">
        <f>IF(ISBLANK('Klanten gegevens'!R1226),"",TRIM('Klanten gegevens'!R1226))</f>
        <v/>
      </c>
      <c r="R1308" s="19" t="str">
        <f t="shared" si="267"/>
        <v/>
      </c>
      <c r="S1308" s="19" t="str">
        <f t="shared" si="268"/>
        <v/>
      </c>
      <c r="T1308" s="19" t="str">
        <f t="shared" si="269"/>
        <v/>
      </c>
      <c r="U1308" s="19" t="str">
        <f t="shared" si="270"/>
        <v/>
      </c>
      <c r="X1308" s="20" t="str">
        <f>IF(ISBLANK('Klanten gegevens'!S1226),"",TRIM('Klanten gegevens'!S1226))</f>
        <v/>
      </c>
      <c r="Y1308" s="19" t="str">
        <f t="shared" si="271"/>
        <v/>
      </c>
      <c r="Z1308" s="20" t="str">
        <f>IF(ISBLANK('Klanten gegevens'!T1226),"",TRIM('Klanten gegevens'!T1226))</f>
        <v/>
      </c>
      <c r="AA1308" s="19" t="str">
        <f t="shared" si="272"/>
        <v/>
      </c>
    </row>
    <row r="1309" spans="1:27" x14ac:dyDescent="0.2">
      <c r="A1309" s="19" t="str">
        <f>IF(ISBLANK('Klanten gegevens'!A1227),"",TRIM(PROPER('Klanten gegevens'!A1227)))</f>
        <v/>
      </c>
      <c r="B1309" s="19" t="str">
        <f t="shared" si="260"/>
        <v/>
      </c>
      <c r="C1309" s="20" t="str">
        <f>IF(ISBLANK('Klanten gegevens'!B1227),"",TRIM(PROPER('Klanten gegevens'!B1227)))</f>
        <v/>
      </c>
      <c r="D1309" s="19" t="str">
        <f t="shared" si="261"/>
        <v/>
      </c>
      <c r="E1309" s="20" t="str">
        <f>IF(ISBLANK('Klanten gegevens'!C1227),"",TRIM(PROPER('Klanten gegevens'!C1227)))</f>
        <v/>
      </c>
      <c r="F1309" s="19" t="str">
        <f t="shared" si="262"/>
        <v/>
      </c>
      <c r="G1309" s="19" t="str">
        <f>IF(F1309="double ID",(MATCH(E1309,E1310:$E$3002,0)),"")</f>
        <v/>
      </c>
      <c r="H1309" s="19" t="b">
        <f t="shared" si="263"/>
        <v>0</v>
      </c>
      <c r="I1309" s="20" t="str">
        <f>IF(ISBLANK('Klanten gegevens'!D1227),"",TRIM('Klanten gegevens'!D1227))</f>
        <v/>
      </c>
      <c r="J1309" s="19" t="str">
        <f t="shared" si="264"/>
        <v/>
      </c>
      <c r="K1309" s="19" t="str">
        <f>IF(J1309="double email",(MATCH(I1309,I1310:$I$3002,0)),"")</f>
        <v/>
      </c>
      <c r="L1309" s="19" t="b">
        <f t="shared" si="265"/>
        <v>0</v>
      </c>
      <c r="M1309" s="20" t="str">
        <f>IF(ISBLANK('Klanten gegevens'!E1227),"",TRIM('Klanten gegevens'!E1227))</f>
        <v/>
      </c>
      <c r="N1309" s="19" t="str">
        <f t="shared" si="266"/>
        <v/>
      </c>
      <c r="Q1309" s="20" t="str">
        <f>IF(ISBLANK('Klanten gegevens'!R1227),"",TRIM('Klanten gegevens'!R1227))</f>
        <v/>
      </c>
      <c r="R1309" s="19" t="str">
        <f t="shared" si="267"/>
        <v/>
      </c>
      <c r="S1309" s="19" t="str">
        <f t="shared" si="268"/>
        <v/>
      </c>
      <c r="T1309" s="19" t="str">
        <f t="shared" si="269"/>
        <v/>
      </c>
      <c r="U1309" s="19" t="str">
        <f t="shared" si="270"/>
        <v/>
      </c>
      <c r="X1309" s="20" t="str">
        <f>IF(ISBLANK('Klanten gegevens'!S1227),"",TRIM('Klanten gegevens'!S1227))</f>
        <v/>
      </c>
      <c r="Y1309" s="19" t="str">
        <f t="shared" si="271"/>
        <v/>
      </c>
      <c r="Z1309" s="20" t="str">
        <f>IF(ISBLANK('Klanten gegevens'!T1227),"",TRIM('Klanten gegevens'!T1227))</f>
        <v/>
      </c>
      <c r="AA1309" s="19" t="str">
        <f t="shared" si="272"/>
        <v/>
      </c>
    </row>
    <row r="1310" spans="1:27" x14ac:dyDescent="0.2">
      <c r="A1310" s="19" t="str">
        <f>IF(ISBLANK('Klanten gegevens'!A1228),"",TRIM(PROPER('Klanten gegevens'!A1228)))</f>
        <v/>
      </c>
      <c r="B1310" s="19" t="str">
        <f t="shared" si="260"/>
        <v/>
      </c>
      <c r="C1310" s="20" t="str">
        <f>IF(ISBLANK('Klanten gegevens'!B1228),"",TRIM(PROPER('Klanten gegevens'!B1228)))</f>
        <v/>
      </c>
      <c r="D1310" s="19" t="str">
        <f t="shared" si="261"/>
        <v/>
      </c>
      <c r="E1310" s="20" t="str">
        <f>IF(ISBLANK('Klanten gegevens'!C1228),"",TRIM(PROPER('Klanten gegevens'!C1228)))</f>
        <v/>
      </c>
      <c r="F1310" s="19" t="str">
        <f t="shared" si="262"/>
        <v/>
      </c>
      <c r="G1310" s="19" t="str">
        <f>IF(F1310="double ID",(MATCH(E1310,E1311:$E$3002,0)),"")</f>
        <v/>
      </c>
      <c r="H1310" s="19" t="b">
        <f t="shared" si="263"/>
        <v>0</v>
      </c>
      <c r="I1310" s="20" t="str">
        <f>IF(ISBLANK('Klanten gegevens'!D1228),"",TRIM('Klanten gegevens'!D1228))</f>
        <v/>
      </c>
      <c r="J1310" s="19" t="str">
        <f t="shared" si="264"/>
        <v/>
      </c>
      <c r="K1310" s="19" t="str">
        <f>IF(J1310="double email",(MATCH(I1310,I1311:$I$3002,0)),"")</f>
        <v/>
      </c>
      <c r="L1310" s="19" t="b">
        <f t="shared" si="265"/>
        <v>0</v>
      </c>
      <c r="M1310" s="20" t="str">
        <f>IF(ISBLANK('Klanten gegevens'!E1228),"",TRIM('Klanten gegevens'!E1228))</f>
        <v/>
      </c>
      <c r="N1310" s="19" t="str">
        <f t="shared" si="266"/>
        <v/>
      </c>
      <c r="Q1310" s="20" t="str">
        <f>IF(ISBLANK('Klanten gegevens'!R1228),"",TRIM('Klanten gegevens'!R1228))</f>
        <v/>
      </c>
      <c r="R1310" s="19" t="str">
        <f t="shared" si="267"/>
        <v/>
      </c>
      <c r="S1310" s="19" t="str">
        <f t="shared" si="268"/>
        <v/>
      </c>
      <c r="T1310" s="19" t="str">
        <f t="shared" si="269"/>
        <v/>
      </c>
      <c r="U1310" s="19" t="str">
        <f t="shared" si="270"/>
        <v/>
      </c>
      <c r="X1310" s="20" t="str">
        <f>IF(ISBLANK('Klanten gegevens'!S1228),"",TRIM('Klanten gegevens'!S1228))</f>
        <v/>
      </c>
      <c r="Y1310" s="19" t="str">
        <f t="shared" si="271"/>
        <v/>
      </c>
      <c r="Z1310" s="20" t="str">
        <f>IF(ISBLANK('Klanten gegevens'!T1228),"",TRIM('Klanten gegevens'!T1228))</f>
        <v/>
      </c>
      <c r="AA1310" s="19" t="str">
        <f t="shared" si="272"/>
        <v/>
      </c>
    </row>
    <row r="1311" spans="1:27" x14ac:dyDescent="0.2">
      <c r="A1311" s="19" t="str">
        <f>IF(ISBLANK('Klanten gegevens'!A1229),"",TRIM(PROPER('Klanten gegevens'!A1229)))</f>
        <v/>
      </c>
      <c r="B1311" s="19" t="str">
        <f t="shared" si="260"/>
        <v/>
      </c>
      <c r="C1311" s="20" t="str">
        <f>IF(ISBLANK('Klanten gegevens'!B1229),"",TRIM(PROPER('Klanten gegevens'!B1229)))</f>
        <v/>
      </c>
      <c r="D1311" s="19" t="str">
        <f t="shared" si="261"/>
        <v/>
      </c>
      <c r="E1311" s="20" t="str">
        <f>IF(ISBLANK('Klanten gegevens'!C1229),"",TRIM(PROPER('Klanten gegevens'!C1229)))</f>
        <v/>
      </c>
      <c r="F1311" s="19" t="str">
        <f t="shared" si="262"/>
        <v/>
      </c>
      <c r="G1311" s="19" t="str">
        <f>IF(F1311="double ID",(MATCH(E1311,E1312:$E$3002,0)),"")</f>
        <v/>
      </c>
      <c r="H1311" s="19" t="b">
        <f t="shared" si="263"/>
        <v>0</v>
      </c>
      <c r="I1311" s="20" t="str">
        <f>IF(ISBLANK('Klanten gegevens'!D1229),"",TRIM('Klanten gegevens'!D1229))</f>
        <v/>
      </c>
      <c r="J1311" s="19" t="str">
        <f t="shared" si="264"/>
        <v/>
      </c>
      <c r="K1311" s="19" t="str">
        <f>IF(J1311="double email",(MATCH(I1311,I1312:$I$3002,0)),"")</f>
        <v/>
      </c>
      <c r="L1311" s="19" t="b">
        <f t="shared" si="265"/>
        <v>0</v>
      </c>
      <c r="M1311" s="20" t="str">
        <f>IF(ISBLANK('Klanten gegevens'!E1229),"",TRIM('Klanten gegevens'!E1229))</f>
        <v/>
      </c>
      <c r="N1311" s="19" t="str">
        <f t="shared" si="266"/>
        <v/>
      </c>
      <c r="Q1311" s="20" t="str">
        <f>IF(ISBLANK('Klanten gegevens'!R1229),"",TRIM('Klanten gegevens'!R1229))</f>
        <v/>
      </c>
      <c r="R1311" s="19" t="str">
        <f t="shared" si="267"/>
        <v/>
      </c>
      <c r="S1311" s="19" t="str">
        <f t="shared" si="268"/>
        <v/>
      </c>
      <c r="T1311" s="19" t="str">
        <f t="shared" si="269"/>
        <v/>
      </c>
      <c r="U1311" s="19" t="str">
        <f t="shared" si="270"/>
        <v/>
      </c>
      <c r="X1311" s="20" t="str">
        <f>IF(ISBLANK('Klanten gegevens'!S1229),"",TRIM('Klanten gegevens'!S1229))</f>
        <v/>
      </c>
      <c r="Y1311" s="19" t="str">
        <f t="shared" si="271"/>
        <v/>
      </c>
      <c r="Z1311" s="20" t="str">
        <f>IF(ISBLANK('Klanten gegevens'!T1229),"",TRIM('Klanten gegevens'!T1229))</f>
        <v/>
      </c>
      <c r="AA1311" s="19" t="str">
        <f t="shared" si="272"/>
        <v/>
      </c>
    </row>
    <row r="1312" spans="1:27" x14ac:dyDescent="0.2">
      <c r="A1312" s="19" t="str">
        <f>IF(ISBLANK('Klanten gegevens'!A1230),"",TRIM(PROPER('Klanten gegevens'!A1230)))</f>
        <v/>
      </c>
      <c r="B1312" s="19" t="str">
        <f t="shared" si="260"/>
        <v/>
      </c>
      <c r="C1312" s="20" t="str">
        <f>IF(ISBLANK('Klanten gegevens'!B1230),"",TRIM(PROPER('Klanten gegevens'!B1230)))</f>
        <v/>
      </c>
      <c r="D1312" s="19" t="str">
        <f t="shared" si="261"/>
        <v/>
      </c>
      <c r="E1312" s="20" t="str">
        <f>IF(ISBLANK('Klanten gegevens'!C1230),"",TRIM(PROPER('Klanten gegevens'!C1230)))</f>
        <v/>
      </c>
      <c r="F1312" s="19" t="str">
        <f t="shared" si="262"/>
        <v/>
      </c>
      <c r="G1312" s="19" t="str">
        <f>IF(F1312="double ID",(MATCH(E1312,E1313:$E$3002,0)),"")</f>
        <v/>
      </c>
      <c r="H1312" s="19" t="b">
        <f t="shared" si="263"/>
        <v>0</v>
      </c>
      <c r="I1312" s="20" t="str">
        <f>IF(ISBLANK('Klanten gegevens'!D1230),"",TRIM('Klanten gegevens'!D1230))</f>
        <v/>
      </c>
      <c r="J1312" s="19" t="str">
        <f t="shared" si="264"/>
        <v/>
      </c>
      <c r="K1312" s="19" t="str">
        <f>IF(J1312="double email",(MATCH(I1312,I1313:$I$3002,0)),"")</f>
        <v/>
      </c>
      <c r="L1312" s="19" t="b">
        <f t="shared" si="265"/>
        <v>0</v>
      </c>
      <c r="M1312" s="20" t="str">
        <f>IF(ISBLANK('Klanten gegevens'!E1230),"",TRIM('Klanten gegevens'!E1230))</f>
        <v/>
      </c>
      <c r="N1312" s="19" t="str">
        <f t="shared" si="266"/>
        <v/>
      </c>
      <c r="Q1312" s="20" t="str">
        <f>IF(ISBLANK('Klanten gegevens'!R1230),"",TRIM('Klanten gegevens'!R1230))</f>
        <v/>
      </c>
      <c r="R1312" s="19" t="str">
        <f t="shared" si="267"/>
        <v/>
      </c>
      <c r="S1312" s="19" t="str">
        <f t="shared" si="268"/>
        <v/>
      </c>
      <c r="T1312" s="19" t="str">
        <f t="shared" si="269"/>
        <v/>
      </c>
      <c r="U1312" s="19" t="str">
        <f t="shared" si="270"/>
        <v/>
      </c>
      <c r="X1312" s="20" t="str">
        <f>IF(ISBLANK('Klanten gegevens'!S1230),"",TRIM('Klanten gegevens'!S1230))</f>
        <v/>
      </c>
      <c r="Y1312" s="19" t="str">
        <f t="shared" si="271"/>
        <v/>
      </c>
      <c r="Z1312" s="20" t="str">
        <f>IF(ISBLANK('Klanten gegevens'!T1230),"",TRIM('Klanten gegevens'!T1230))</f>
        <v/>
      </c>
      <c r="AA1312" s="19" t="str">
        <f t="shared" si="272"/>
        <v/>
      </c>
    </row>
    <row r="1313" spans="1:27" x14ac:dyDescent="0.2">
      <c r="A1313" s="19" t="str">
        <f>IF(ISBLANK('Klanten gegevens'!A1231),"",TRIM(PROPER('Klanten gegevens'!A1231)))</f>
        <v/>
      </c>
      <c r="B1313" s="19" t="str">
        <f t="shared" si="260"/>
        <v/>
      </c>
      <c r="C1313" s="20" t="str">
        <f>IF(ISBLANK('Klanten gegevens'!B1231),"",TRIM(PROPER('Klanten gegevens'!B1231)))</f>
        <v/>
      </c>
      <c r="D1313" s="19" t="str">
        <f t="shared" si="261"/>
        <v/>
      </c>
      <c r="E1313" s="20" t="str">
        <f>IF(ISBLANK('Klanten gegevens'!C1231),"",TRIM(PROPER('Klanten gegevens'!C1231)))</f>
        <v/>
      </c>
      <c r="F1313" s="19" t="str">
        <f t="shared" si="262"/>
        <v/>
      </c>
      <c r="G1313" s="19" t="str">
        <f>IF(F1313="double ID",(MATCH(E1313,E1314:$E$3002,0)),"")</f>
        <v/>
      </c>
      <c r="H1313" s="19" t="b">
        <f t="shared" si="263"/>
        <v>0</v>
      </c>
      <c r="I1313" s="20" t="str">
        <f>IF(ISBLANK('Klanten gegevens'!D1231),"",TRIM('Klanten gegevens'!D1231))</f>
        <v/>
      </c>
      <c r="J1313" s="19" t="str">
        <f t="shared" si="264"/>
        <v/>
      </c>
      <c r="K1313" s="19" t="str">
        <f>IF(J1313="double email",(MATCH(I1313,I1314:$I$3002,0)),"")</f>
        <v/>
      </c>
      <c r="L1313" s="19" t="b">
        <f t="shared" si="265"/>
        <v>0</v>
      </c>
      <c r="M1313" s="20" t="str">
        <f>IF(ISBLANK('Klanten gegevens'!E1231),"",TRIM('Klanten gegevens'!E1231))</f>
        <v/>
      </c>
      <c r="N1313" s="19" t="str">
        <f t="shared" si="266"/>
        <v/>
      </c>
      <c r="Q1313" s="20" t="str">
        <f>IF(ISBLANK('Klanten gegevens'!R1231),"",TRIM('Klanten gegevens'!R1231))</f>
        <v/>
      </c>
      <c r="R1313" s="19" t="str">
        <f t="shared" si="267"/>
        <v/>
      </c>
      <c r="S1313" s="19" t="str">
        <f t="shared" si="268"/>
        <v/>
      </c>
      <c r="T1313" s="19" t="str">
        <f t="shared" si="269"/>
        <v/>
      </c>
      <c r="U1313" s="19" t="str">
        <f t="shared" si="270"/>
        <v/>
      </c>
      <c r="X1313" s="20" t="str">
        <f>IF(ISBLANK('Klanten gegevens'!S1231),"",TRIM('Klanten gegevens'!S1231))</f>
        <v/>
      </c>
      <c r="Y1313" s="19" t="str">
        <f t="shared" si="271"/>
        <v/>
      </c>
      <c r="Z1313" s="20" t="str">
        <f>IF(ISBLANK('Klanten gegevens'!T1231),"",TRIM('Klanten gegevens'!T1231))</f>
        <v/>
      </c>
      <c r="AA1313" s="19" t="str">
        <f t="shared" si="272"/>
        <v/>
      </c>
    </row>
    <row r="1314" spans="1:27" x14ac:dyDescent="0.2">
      <c r="A1314" s="19" t="str">
        <f>IF(ISBLANK('Klanten gegevens'!A1232),"",TRIM(PROPER('Klanten gegevens'!A1232)))</f>
        <v/>
      </c>
      <c r="B1314" s="19" t="str">
        <f t="shared" si="260"/>
        <v/>
      </c>
      <c r="C1314" s="20" t="str">
        <f>IF(ISBLANK('Klanten gegevens'!B1232),"",TRIM(PROPER('Klanten gegevens'!B1232)))</f>
        <v/>
      </c>
      <c r="D1314" s="19" t="str">
        <f t="shared" si="261"/>
        <v/>
      </c>
      <c r="E1314" s="20" t="str">
        <f>IF(ISBLANK('Klanten gegevens'!C1232),"",TRIM(PROPER('Klanten gegevens'!C1232)))</f>
        <v/>
      </c>
      <c r="F1314" s="19" t="str">
        <f t="shared" si="262"/>
        <v/>
      </c>
      <c r="G1314" s="19" t="str">
        <f>IF(F1314="double ID",(MATCH(E1314,E1315:$E$3002,0)),"")</f>
        <v/>
      </c>
      <c r="H1314" s="19" t="b">
        <f t="shared" si="263"/>
        <v>0</v>
      </c>
      <c r="I1314" s="20" t="str">
        <f>IF(ISBLANK('Klanten gegevens'!D1232),"",TRIM('Klanten gegevens'!D1232))</f>
        <v/>
      </c>
      <c r="J1314" s="19" t="str">
        <f t="shared" si="264"/>
        <v/>
      </c>
      <c r="K1314" s="19" t="str">
        <f>IF(J1314="double email",(MATCH(I1314,I1315:$I$3002,0)),"")</f>
        <v/>
      </c>
      <c r="L1314" s="19" t="b">
        <f t="shared" si="265"/>
        <v>0</v>
      </c>
      <c r="M1314" s="20" t="str">
        <f>IF(ISBLANK('Klanten gegevens'!E1232),"",TRIM('Klanten gegevens'!E1232))</f>
        <v/>
      </c>
      <c r="N1314" s="19" t="str">
        <f t="shared" si="266"/>
        <v/>
      </c>
      <c r="Q1314" s="20" t="str">
        <f>IF(ISBLANK('Klanten gegevens'!R1232),"",TRIM('Klanten gegevens'!R1232))</f>
        <v/>
      </c>
      <c r="R1314" s="19" t="str">
        <f t="shared" si="267"/>
        <v/>
      </c>
      <c r="S1314" s="19" t="str">
        <f t="shared" si="268"/>
        <v/>
      </c>
      <c r="T1314" s="19" t="str">
        <f t="shared" si="269"/>
        <v/>
      </c>
      <c r="U1314" s="19" t="str">
        <f t="shared" si="270"/>
        <v/>
      </c>
      <c r="X1314" s="20" t="str">
        <f>IF(ISBLANK('Klanten gegevens'!S1232),"",TRIM('Klanten gegevens'!S1232))</f>
        <v/>
      </c>
      <c r="Y1314" s="19" t="str">
        <f t="shared" si="271"/>
        <v/>
      </c>
      <c r="Z1314" s="20" t="str">
        <f>IF(ISBLANK('Klanten gegevens'!T1232),"",TRIM('Klanten gegevens'!T1232))</f>
        <v/>
      </c>
      <c r="AA1314" s="19" t="str">
        <f t="shared" si="272"/>
        <v/>
      </c>
    </row>
    <row r="1315" spans="1:27" x14ac:dyDescent="0.2">
      <c r="A1315" s="19" t="str">
        <f>IF(ISBLANK('Klanten gegevens'!A1233),"",TRIM(PROPER('Klanten gegevens'!A1233)))</f>
        <v/>
      </c>
      <c r="B1315" s="19" t="str">
        <f t="shared" si="260"/>
        <v/>
      </c>
      <c r="C1315" s="20" t="str">
        <f>IF(ISBLANK('Klanten gegevens'!B1233),"",TRIM(PROPER('Klanten gegevens'!B1233)))</f>
        <v/>
      </c>
      <c r="D1315" s="19" t="str">
        <f t="shared" si="261"/>
        <v/>
      </c>
      <c r="E1315" s="20" t="str">
        <f>IF(ISBLANK('Klanten gegevens'!C1233),"",TRIM(PROPER('Klanten gegevens'!C1233)))</f>
        <v/>
      </c>
      <c r="F1315" s="19" t="str">
        <f t="shared" si="262"/>
        <v/>
      </c>
      <c r="G1315" s="19" t="str">
        <f>IF(F1315="double ID",(MATCH(E1315,E1316:$E$3002,0)),"")</f>
        <v/>
      </c>
      <c r="H1315" s="19" t="b">
        <f t="shared" si="263"/>
        <v>0</v>
      </c>
      <c r="I1315" s="20" t="str">
        <f>IF(ISBLANK('Klanten gegevens'!D1233),"",TRIM('Klanten gegevens'!D1233))</f>
        <v/>
      </c>
      <c r="J1315" s="19" t="str">
        <f t="shared" si="264"/>
        <v/>
      </c>
      <c r="K1315" s="19" t="str">
        <f>IF(J1315="double email",(MATCH(I1315,I1316:$I$3002,0)),"")</f>
        <v/>
      </c>
      <c r="L1315" s="19" t="b">
        <f t="shared" si="265"/>
        <v>0</v>
      </c>
      <c r="M1315" s="20" t="str">
        <f>IF(ISBLANK('Klanten gegevens'!E1233),"",TRIM('Klanten gegevens'!E1233))</f>
        <v/>
      </c>
      <c r="N1315" s="19" t="str">
        <f t="shared" si="266"/>
        <v/>
      </c>
      <c r="Q1315" s="20" t="str">
        <f>IF(ISBLANK('Klanten gegevens'!R1233),"",TRIM('Klanten gegevens'!R1233))</f>
        <v/>
      </c>
      <c r="R1315" s="19" t="str">
        <f t="shared" si="267"/>
        <v/>
      </c>
      <c r="S1315" s="19" t="str">
        <f t="shared" si="268"/>
        <v/>
      </c>
      <c r="T1315" s="19" t="str">
        <f t="shared" si="269"/>
        <v/>
      </c>
      <c r="U1315" s="19" t="str">
        <f t="shared" si="270"/>
        <v/>
      </c>
      <c r="X1315" s="20" t="str">
        <f>IF(ISBLANK('Klanten gegevens'!S1233),"",TRIM('Klanten gegevens'!S1233))</f>
        <v/>
      </c>
      <c r="Y1315" s="19" t="str">
        <f t="shared" si="271"/>
        <v/>
      </c>
      <c r="Z1315" s="20" t="str">
        <f>IF(ISBLANK('Klanten gegevens'!T1233),"",TRIM('Klanten gegevens'!T1233))</f>
        <v/>
      </c>
      <c r="AA1315" s="19" t="str">
        <f t="shared" si="272"/>
        <v/>
      </c>
    </row>
    <row r="1316" spans="1:27" x14ac:dyDescent="0.2">
      <c r="A1316" s="19" t="str">
        <f>IF(ISBLANK('Klanten gegevens'!A1234),"",TRIM(PROPER('Klanten gegevens'!A1234)))</f>
        <v/>
      </c>
      <c r="B1316" s="19" t="str">
        <f t="shared" si="260"/>
        <v/>
      </c>
      <c r="C1316" s="20" t="str">
        <f>IF(ISBLANK('Klanten gegevens'!B1234),"",TRIM(PROPER('Klanten gegevens'!B1234)))</f>
        <v/>
      </c>
      <c r="D1316" s="19" t="str">
        <f t="shared" si="261"/>
        <v/>
      </c>
      <c r="E1316" s="20" t="str">
        <f>IF(ISBLANK('Klanten gegevens'!C1234),"",TRIM(PROPER('Klanten gegevens'!C1234)))</f>
        <v/>
      </c>
      <c r="F1316" s="19" t="str">
        <f t="shared" si="262"/>
        <v/>
      </c>
      <c r="G1316" s="19" t="str">
        <f>IF(F1316="double ID",(MATCH(E1316,E1317:$E$3002,0)),"")</f>
        <v/>
      </c>
      <c r="H1316" s="19" t="b">
        <f t="shared" si="263"/>
        <v>0</v>
      </c>
      <c r="I1316" s="20" t="str">
        <f>IF(ISBLANK('Klanten gegevens'!D1234),"",TRIM('Klanten gegevens'!D1234))</f>
        <v/>
      </c>
      <c r="J1316" s="19" t="str">
        <f t="shared" si="264"/>
        <v/>
      </c>
      <c r="K1316" s="19" t="str">
        <f>IF(J1316="double email",(MATCH(I1316,I1317:$I$3002,0)),"")</f>
        <v/>
      </c>
      <c r="L1316" s="19" t="b">
        <f t="shared" si="265"/>
        <v>0</v>
      </c>
      <c r="M1316" s="20" t="str">
        <f>IF(ISBLANK('Klanten gegevens'!E1234),"",TRIM('Klanten gegevens'!E1234))</f>
        <v/>
      </c>
      <c r="N1316" s="19" t="str">
        <f t="shared" si="266"/>
        <v/>
      </c>
      <c r="Q1316" s="20" t="str">
        <f>IF(ISBLANK('Klanten gegevens'!R1234),"",TRIM('Klanten gegevens'!R1234))</f>
        <v/>
      </c>
      <c r="R1316" s="19" t="str">
        <f t="shared" si="267"/>
        <v/>
      </c>
      <c r="S1316" s="19" t="str">
        <f t="shared" si="268"/>
        <v/>
      </c>
      <c r="T1316" s="19" t="str">
        <f t="shared" si="269"/>
        <v/>
      </c>
      <c r="U1316" s="19" t="str">
        <f t="shared" si="270"/>
        <v/>
      </c>
      <c r="X1316" s="20" t="str">
        <f>IF(ISBLANK('Klanten gegevens'!S1234),"",TRIM('Klanten gegevens'!S1234))</f>
        <v/>
      </c>
      <c r="Y1316" s="19" t="str">
        <f t="shared" si="271"/>
        <v/>
      </c>
      <c r="Z1316" s="20" t="str">
        <f>IF(ISBLANK('Klanten gegevens'!T1234),"",TRIM('Klanten gegevens'!T1234))</f>
        <v/>
      </c>
      <c r="AA1316" s="19" t="str">
        <f t="shared" si="272"/>
        <v/>
      </c>
    </row>
    <row r="1317" spans="1:27" x14ac:dyDescent="0.2">
      <c r="A1317" s="19" t="str">
        <f>IF(ISBLANK('Klanten gegevens'!A1235),"",TRIM(PROPER('Klanten gegevens'!A1235)))</f>
        <v/>
      </c>
      <c r="B1317" s="19" t="str">
        <f t="shared" si="260"/>
        <v/>
      </c>
      <c r="C1317" s="20" t="str">
        <f>IF(ISBLANK('Klanten gegevens'!B1235),"",TRIM(PROPER('Klanten gegevens'!B1235)))</f>
        <v/>
      </c>
      <c r="D1317" s="19" t="str">
        <f t="shared" si="261"/>
        <v/>
      </c>
      <c r="E1317" s="20" t="str">
        <f>IF(ISBLANK('Klanten gegevens'!C1235),"",TRIM(PROPER('Klanten gegevens'!C1235)))</f>
        <v/>
      </c>
      <c r="F1317" s="19" t="str">
        <f t="shared" si="262"/>
        <v/>
      </c>
      <c r="G1317" s="19" t="str">
        <f>IF(F1317="double ID",(MATCH(E1317,E1318:$E$3002,0)),"")</f>
        <v/>
      </c>
      <c r="H1317" s="19" t="b">
        <f t="shared" si="263"/>
        <v>0</v>
      </c>
      <c r="I1317" s="20" t="str">
        <f>IF(ISBLANK('Klanten gegevens'!D1235),"",TRIM('Klanten gegevens'!D1235))</f>
        <v/>
      </c>
      <c r="J1317" s="19" t="str">
        <f t="shared" si="264"/>
        <v/>
      </c>
      <c r="K1317" s="19" t="str">
        <f>IF(J1317="double email",(MATCH(I1317,I1318:$I$3002,0)),"")</f>
        <v/>
      </c>
      <c r="L1317" s="19" t="b">
        <f t="shared" si="265"/>
        <v>0</v>
      </c>
      <c r="M1317" s="20" t="str">
        <f>IF(ISBLANK('Klanten gegevens'!E1235),"",TRIM('Klanten gegevens'!E1235))</f>
        <v/>
      </c>
      <c r="N1317" s="19" t="str">
        <f t="shared" si="266"/>
        <v/>
      </c>
      <c r="Q1317" s="20" t="str">
        <f>IF(ISBLANK('Klanten gegevens'!R1235),"",TRIM('Klanten gegevens'!R1235))</f>
        <v/>
      </c>
      <c r="R1317" s="19" t="str">
        <f t="shared" si="267"/>
        <v/>
      </c>
      <c r="S1317" s="19" t="str">
        <f t="shared" si="268"/>
        <v/>
      </c>
      <c r="T1317" s="19" t="str">
        <f t="shared" si="269"/>
        <v/>
      </c>
      <c r="U1317" s="19" t="str">
        <f t="shared" si="270"/>
        <v/>
      </c>
      <c r="X1317" s="20" t="str">
        <f>IF(ISBLANK('Klanten gegevens'!S1235),"",TRIM('Klanten gegevens'!S1235))</f>
        <v/>
      </c>
      <c r="Y1317" s="19" t="str">
        <f t="shared" si="271"/>
        <v/>
      </c>
      <c r="Z1317" s="20" t="str">
        <f>IF(ISBLANK('Klanten gegevens'!T1235),"",TRIM('Klanten gegevens'!T1235))</f>
        <v/>
      </c>
      <c r="AA1317" s="19" t="str">
        <f t="shared" si="272"/>
        <v/>
      </c>
    </row>
    <row r="1318" spans="1:27" x14ac:dyDescent="0.2">
      <c r="A1318" s="19" t="str">
        <f>IF(ISBLANK('Klanten gegevens'!A1236),"",TRIM(PROPER('Klanten gegevens'!A1236)))</f>
        <v/>
      </c>
      <c r="B1318" s="19" t="str">
        <f t="shared" si="260"/>
        <v/>
      </c>
      <c r="C1318" s="20" t="str">
        <f>IF(ISBLANK('Klanten gegevens'!B1236),"",TRIM(PROPER('Klanten gegevens'!B1236)))</f>
        <v/>
      </c>
      <c r="D1318" s="19" t="str">
        <f t="shared" si="261"/>
        <v/>
      </c>
      <c r="E1318" s="20" t="str">
        <f>IF(ISBLANK('Klanten gegevens'!C1236),"",TRIM(PROPER('Klanten gegevens'!C1236)))</f>
        <v/>
      </c>
      <c r="F1318" s="19" t="str">
        <f t="shared" si="262"/>
        <v/>
      </c>
      <c r="G1318" s="19" t="str">
        <f>IF(F1318="double ID",(MATCH(E1318,E1319:$E$3002,0)),"")</f>
        <v/>
      </c>
      <c r="H1318" s="19" t="b">
        <f t="shared" si="263"/>
        <v>0</v>
      </c>
      <c r="I1318" s="20" t="str">
        <f>IF(ISBLANK('Klanten gegevens'!D1236),"",TRIM('Klanten gegevens'!D1236))</f>
        <v/>
      </c>
      <c r="J1318" s="19" t="str">
        <f t="shared" si="264"/>
        <v/>
      </c>
      <c r="K1318" s="19" t="str">
        <f>IF(J1318="double email",(MATCH(I1318,I1319:$I$3002,0)),"")</f>
        <v/>
      </c>
      <c r="L1318" s="19" t="b">
        <f t="shared" si="265"/>
        <v>0</v>
      </c>
      <c r="M1318" s="20" t="str">
        <f>IF(ISBLANK('Klanten gegevens'!E1236),"",TRIM('Klanten gegevens'!E1236))</f>
        <v/>
      </c>
      <c r="N1318" s="19" t="str">
        <f t="shared" si="266"/>
        <v/>
      </c>
      <c r="Q1318" s="20" t="str">
        <f>IF(ISBLANK('Klanten gegevens'!R1236),"",TRIM('Klanten gegevens'!R1236))</f>
        <v/>
      </c>
      <c r="R1318" s="19" t="str">
        <f t="shared" si="267"/>
        <v/>
      </c>
      <c r="S1318" s="19" t="str">
        <f t="shared" si="268"/>
        <v/>
      </c>
      <c r="T1318" s="19" t="str">
        <f t="shared" si="269"/>
        <v/>
      </c>
      <c r="U1318" s="19" t="str">
        <f t="shared" si="270"/>
        <v/>
      </c>
      <c r="X1318" s="20" t="str">
        <f>IF(ISBLANK('Klanten gegevens'!S1236),"",TRIM('Klanten gegevens'!S1236))</f>
        <v/>
      </c>
      <c r="Y1318" s="19" t="str">
        <f t="shared" si="271"/>
        <v/>
      </c>
      <c r="Z1318" s="20" t="str">
        <f>IF(ISBLANK('Klanten gegevens'!T1236),"",TRIM('Klanten gegevens'!T1236))</f>
        <v/>
      </c>
      <c r="AA1318" s="19" t="str">
        <f t="shared" si="272"/>
        <v/>
      </c>
    </row>
    <row r="1319" spans="1:27" x14ac:dyDescent="0.2">
      <c r="A1319" s="19" t="str">
        <f>IF(ISBLANK('Klanten gegevens'!A1237),"",TRIM(PROPER('Klanten gegevens'!A1237)))</f>
        <v/>
      </c>
      <c r="B1319" s="19" t="str">
        <f t="shared" si="260"/>
        <v/>
      </c>
      <c r="C1319" s="20" t="str">
        <f>IF(ISBLANK('Klanten gegevens'!B1237),"",TRIM(PROPER('Klanten gegevens'!B1237)))</f>
        <v/>
      </c>
      <c r="D1319" s="19" t="str">
        <f t="shared" si="261"/>
        <v/>
      </c>
      <c r="E1319" s="20" t="str">
        <f>IF(ISBLANK('Klanten gegevens'!C1237),"",TRIM(PROPER('Klanten gegevens'!C1237)))</f>
        <v/>
      </c>
      <c r="F1319" s="19" t="str">
        <f t="shared" si="262"/>
        <v/>
      </c>
      <c r="G1319" s="19" t="str">
        <f>IF(F1319="double ID",(MATCH(E1319,E1320:$E$3002,0)),"")</f>
        <v/>
      </c>
      <c r="H1319" s="19" t="b">
        <f t="shared" si="263"/>
        <v>0</v>
      </c>
      <c r="I1319" s="20" t="str">
        <f>IF(ISBLANK('Klanten gegevens'!D1237),"",TRIM('Klanten gegevens'!D1237))</f>
        <v/>
      </c>
      <c r="J1319" s="19" t="str">
        <f t="shared" si="264"/>
        <v/>
      </c>
      <c r="K1319" s="19" t="str">
        <f>IF(J1319="double email",(MATCH(I1319,I1320:$I$3002,0)),"")</f>
        <v/>
      </c>
      <c r="L1319" s="19" t="b">
        <f t="shared" si="265"/>
        <v>0</v>
      </c>
      <c r="M1319" s="20" t="str">
        <f>IF(ISBLANK('Klanten gegevens'!E1237),"",TRIM('Klanten gegevens'!E1237))</f>
        <v/>
      </c>
      <c r="N1319" s="19" t="str">
        <f t="shared" si="266"/>
        <v/>
      </c>
      <c r="Q1319" s="20" t="str">
        <f>IF(ISBLANK('Klanten gegevens'!R1237),"",TRIM('Klanten gegevens'!R1237))</f>
        <v/>
      </c>
      <c r="R1319" s="19" t="str">
        <f t="shared" si="267"/>
        <v/>
      </c>
      <c r="S1319" s="19" t="str">
        <f t="shared" si="268"/>
        <v/>
      </c>
      <c r="T1319" s="19" t="str">
        <f t="shared" si="269"/>
        <v/>
      </c>
      <c r="U1319" s="19" t="str">
        <f t="shared" si="270"/>
        <v/>
      </c>
      <c r="X1319" s="20" t="str">
        <f>IF(ISBLANK('Klanten gegevens'!S1237),"",TRIM('Klanten gegevens'!S1237))</f>
        <v/>
      </c>
      <c r="Y1319" s="19" t="str">
        <f t="shared" si="271"/>
        <v/>
      </c>
      <c r="Z1319" s="20" t="str">
        <f>IF(ISBLANK('Klanten gegevens'!T1237),"",TRIM('Klanten gegevens'!T1237))</f>
        <v/>
      </c>
      <c r="AA1319" s="19" t="str">
        <f t="shared" si="272"/>
        <v/>
      </c>
    </row>
    <row r="1320" spans="1:27" x14ac:dyDescent="0.2">
      <c r="A1320" s="19" t="str">
        <f>IF(ISBLANK('Klanten gegevens'!A1238),"",TRIM(PROPER('Klanten gegevens'!A1238)))</f>
        <v/>
      </c>
      <c r="B1320" s="19" t="str">
        <f t="shared" si="260"/>
        <v/>
      </c>
      <c r="C1320" s="20" t="str">
        <f>IF(ISBLANK('Klanten gegevens'!B1238),"",TRIM(PROPER('Klanten gegevens'!B1238)))</f>
        <v/>
      </c>
      <c r="D1320" s="19" t="str">
        <f t="shared" si="261"/>
        <v/>
      </c>
      <c r="E1320" s="20" t="str">
        <f>IF(ISBLANK('Klanten gegevens'!C1238),"",TRIM(PROPER('Klanten gegevens'!C1238)))</f>
        <v/>
      </c>
      <c r="F1320" s="19" t="str">
        <f t="shared" si="262"/>
        <v/>
      </c>
      <c r="G1320" s="19" t="str">
        <f>IF(F1320="double ID",(MATCH(E1320,E1321:$E$3002,0)),"")</f>
        <v/>
      </c>
      <c r="H1320" s="19" t="b">
        <f t="shared" si="263"/>
        <v>0</v>
      </c>
      <c r="I1320" s="20" t="str">
        <f>IF(ISBLANK('Klanten gegevens'!D1238),"",TRIM('Klanten gegevens'!D1238))</f>
        <v/>
      </c>
      <c r="J1320" s="19" t="str">
        <f t="shared" si="264"/>
        <v/>
      </c>
      <c r="K1320" s="19" t="str">
        <f>IF(J1320="double email",(MATCH(I1320,I1321:$I$3002,0)),"")</f>
        <v/>
      </c>
      <c r="L1320" s="19" t="b">
        <f t="shared" si="265"/>
        <v>0</v>
      </c>
      <c r="M1320" s="20" t="str">
        <f>IF(ISBLANK('Klanten gegevens'!E1238),"",TRIM('Klanten gegevens'!E1238))</f>
        <v/>
      </c>
      <c r="N1320" s="19" t="str">
        <f t="shared" si="266"/>
        <v/>
      </c>
      <c r="Q1320" s="20" t="str">
        <f>IF(ISBLANK('Klanten gegevens'!R1238),"",TRIM('Klanten gegevens'!R1238))</f>
        <v/>
      </c>
      <c r="R1320" s="19" t="str">
        <f t="shared" si="267"/>
        <v/>
      </c>
      <c r="S1320" s="19" t="str">
        <f t="shared" si="268"/>
        <v/>
      </c>
      <c r="T1320" s="19" t="str">
        <f t="shared" si="269"/>
        <v/>
      </c>
      <c r="U1320" s="19" t="str">
        <f t="shared" si="270"/>
        <v/>
      </c>
      <c r="X1320" s="20" t="str">
        <f>IF(ISBLANK('Klanten gegevens'!S1238),"",TRIM('Klanten gegevens'!S1238))</f>
        <v/>
      </c>
      <c r="Y1320" s="19" t="str">
        <f t="shared" si="271"/>
        <v/>
      </c>
      <c r="Z1320" s="20" t="str">
        <f>IF(ISBLANK('Klanten gegevens'!T1238),"",TRIM('Klanten gegevens'!T1238))</f>
        <v/>
      </c>
      <c r="AA1320" s="19" t="str">
        <f t="shared" si="272"/>
        <v/>
      </c>
    </row>
    <row r="1321" spans="1:27" x14ac:dyDescent="0.2">
      <c r="A1321" s="19" t="str">
        <f>IF(ISBLANK('Klanten gegevens'!A1239),"",TRIM(PROPER('Klanten gegevens'!A1239)))</f>
        <v/>
      </c>
      <c r="B1321" s="19" t="str">
        <f t="shared" si="260"/>
        <v/>
      </c>
      <c r="C1321" s="20" t="str">
        <f>IF(ISBLANK('Klanten gegevens'!B1239),"",TRIM(PROPER('Klanten gegevens'!B1239)))</f>
        <v/>
      </c>
      <c r="D1321" s="19" t="str">
        <f t="shared" si="261"/>
        <v/>
      </c>
      <c r="E1321" s="20" t="str">
        <f>IF(ISBLANK('Klanten gegevens'!C1239),"",TRIM(PROPER('Klanten gegevens'!C1239)))</f>
        <v/>
      </c>
      <c r="F1321" s="19" t="str">
        <f t="shared" si="262"/>
        <v/>
      </c>
      <c r="G1321" s="19" t="str">
        <f>IF(F1321="double ID",(MATCH(E1321,E1322:$E$3002,0)),"")</f>
        <v/>
      </c>
      <c r="H1321" s="19" t="b">
        <f t="shared" si="263"/>
        <v>0</v>
      </c>
      <c r="I1321" s="20" t="str">
        <f>IF(ISBLANK('Klanten gegevens'!D1239),"",TRIM('Klanten gegevens'!D1239))</f>
        <v/>
      </c>
      <c r="J1321" s="19" t="str">
        <f t="shared" si="264"/>
        <v/>
      </c>
      <c r="K1321" s="19" t="str">
        <f>IF(J1321="double email",(MATCH(I1321,I1322:$I$3002,0)),"")</f>
        <v/>
      </c>
      <c r="L1321" s="19" t="b">
        <f t="shared" si="265"/>
        <v>0</v>
      </c>
      <c r="M1321" s="20" t="str">
        <f>IF(ISBLANK('Klanten gegevens'!E1239),"",TRIM('Klanten gegevens'!E1239))</f>
        <v/>
      </c>
      <c r="N1321" s="19" t="str">
        <f t="shared" si="266"/>
        <v/>
      </c>
      <c r="Q1321" s="20" t="str">
        <f>IF(ISBLANK('Klanten gegevens'!R1239),"",TRIM('Klanten gegevens'!R1239))</f>
        <v/>
      </c>
      <c r="R1321" s="19" t="str">
        <f t="shared" si="267"/>
        <v/>
      </c>
      <c r="S1321" s="19" t="str">
        <f t="shared" si="268"/>
        <v/>
      </c>
      <c r="T1321" s="19" t="str">
        <f t="shared" si="269"/>
        <v/>
      </c>
      <c r="U1321" s="19" t="str">
        <f t="shared" si="270"/>
        <v/>
      </c>
      <c r="X1321" s="20" t="str">
        <f>IF(ISBLANK('Klanten gegevens'!S1239),"",TRIM('Klanten gegevens'!S1239))</f>
        <v/>
      </c>
      <c r="Y1321" s="19" t="str">
        <f t="shared" si="271"/>
        <v/>
      </c>
      <c r="Z1321" s="20" t="str">
        <f>IF(ISBLANK('Klanten gegevens'!T1239),"",TRIM('Klanten gegevens'!T1239))</f>
        <v/>
      </c>
      <c r="AA1321" s="19" t="str">
        <f t="shared" si="272"/>
        <v/>
      </c>
    </row>
    <row r="1322" spans="1:27" x14ac:dyDescent="0.2">
      <c r="A1322" s="19" t="str">
        <f>IF(ISBLANK('Klanten gegevens'!A1240),"",TRIM(PROPER('Klanten gegevens'!A1240)))</f>
        <v/>
      </c>
      <c r="B1322" s="19" t="str">
        <f t="shared" si="260"/>
        <v/>
      </c>
      <c r="C1322" s="20" t="str">
        <f>IF(ISBLANK('Klanten gegevens'!B1240),"",TRIM(PROPER('Klanten gegevens'!B1240)))</f>
        <v/>
      </c>
      <c r="D1322" s="19" t="str">
        <f t="shared" si="261"/>
        <v/>
      </c>
      <c r="E1322" s="20" t="str">
        <f>IF(ISBLANK('Klanten gegevens'!C1240),"",TRIM(PROPER('Klanten gegevens'!C1240)))</f>
        <v/>
      </c>
      <c r="F1322" s="19" t="str">
        <f t="shared" si="262"/>
        <v/>
      </c>
      <c r="G1322" s="19" t="str">
        <f>IF(F1322="double ID",(MATCH(E1322,E1323:$E$3002,0)),"")</f>
        <v/>
      </c>
      <c r="H1322" s="19" t="b">
        <f t="shared" si="263"/>
        <v>0</v>
      </c>
      <c r="I1322" s="20" t="str">
        <f>IF(ISBLANK('Klanten gegevens'!D1240),"",TRIM('Klanten gegevens'!D1240))</f>
        <v/>
      </c>
      <c r="J1322" s="19" t="str">
        <f t="shared" si="264"/>
        <v/>
      </c>
      <c r="K1322" s="19" t="str">
        <f>IF(J1322="double email",(MATCH(I1322,I1323:$I$3002,0)),"")</f>
        <v/>
      </c>
      <c r="L1322" s="19" t="b">
        <f t="shared" si="265"/>
        <v>0</v>
      </c>
      <c r="M1322" s="20" t="str">
        <f>IF(ISBLANK('Klanten gegevens'!E1240),"",TRIM('Klanten gegevens'!E1240))</f>
        <v/>
      </c>
      <c r="N1322" s="19" t="str">
        <f t="shared" si="266"/>
        <v/>
      </c>
      <c r="Q1322" s="20" t="str">
        <f>IF(ISBLANK('Klanten gegevens'!R1240),"",TRIM('Klanten gegevens'!R1240))</f>
        <v/>
      </c>
      <c r="R1322" s="19" t="str">
        <f t="shared" si="267"/>
        <v/>
      </c>
      <c r="S1322" s="19" t="str">
        <f t="shared" si="268"/>
        <v/>
      </c>
      <c r="T1322" s="19" t="str">
        <f t="shared" si="269"/>
        <v/>
      </c>
      <c r="U1322" s="19" t="str">
        <f t="shared" si="270"/>
        <v/>
      </c>
      <c r="X1322" s="20" t="str">
        <f>IF(ISBLANK('Klanten gegevens'!S1240),"",TRIM('Klanten gegevens'!S1240))</f>
        <v/>
      </c>
      <c r="Y1322" s="19" t="str">
        <f t="shared" si="271"/>
        <v/>
      </c>
      <c r="Z1322" s="20" t="str">
        <f>IF(ISBLANK('Klanten gegevens'!T1240),"",TRIM('Klanten gegevens'!T1240))</f>
        <v/>
      </c>
      <c r="AA1322" s="19" t="str">
        <f t="shared" si="272"/>
        <v/>
      </c>
    </row>
    <row r="1323" spans="1:27" x14ac:dyDescent="0.2">
      <c r="A1323" s="19" t="str">
        <f>IF(ISBLANK('Klanten gegevens'!A1241),"",TRIM(PROPER('Klanten gegevens'!A1241)))</f>
        <v/>
      </c>
      <c r="B1323" s="19" t="str">
        <f t="shared" si="260"/>
        <v/>
      </c>
      <c r="C1323" s="20" t="str">
        <f>IF(ISBLANK('Klanten gegevens'!B1241),"",TRIM(PROPER('Klanten gegevens'!B1241)))</f>
        <v/>
      </c>
      <c r="D1323" s="19" t="str">
        <f t="shared" si="261"/>
        <v/>
      </c>
      <c r="E1323" s="20" t="str">
        <f>IF(ISBLANK('Klanten gegevens'!C1241),"",TRIM(PROPER('Klanten gegevens'!C1241)))</f>
        <v/>
      </c>
      <c r="F1323" s="19" t="str">
        <f t="shared" si="262"/>
        <v/>
      </c>
      <c r="G1323" s="19" t="str">
        <f>IF(F1323="double ID",(MATCH(E1323,E1324:$E$3002,0)),"")</f>
        <v/>
      </c>
      <c r="H1323" s="19" t="b">
        <f t="shared" si="263"/>
        <v>0</v>
      </c>
      <c r="I1323" s="20" t="str">
        <f>IF(ISBLANK('Klanten gegevens'!D1241),"",TRIM('Klanten gegevens'!D1241))</f>
        <v/>
      </c>
      <c r="J1323" s="19" t="str">
        <f t="shared" si="264"/>
        <v/>
      </c>
      <c r="K1323" s="19" t="str">
        <f>IF(J1323="double email",(MATCH(I1323,I1324:$I$3002,0)),"")</f>
        <v/>
      </c>
      <c r="L1323" s="19" t="b">
        <f t="shared" si="265"/>
        <v>0</v>
      </c>
      <c r="M1323" s="20" t="str">
        <f>IF(ISBLANK('Klanten gegevens'!E1241),"",TRIM('Klanten gegevens'!E1241))</f>
        <v/>
      </c>
      <c r="N1323" s="19" t="str">
        <f t="shared" si="266"/>
        <v/>
      </c>
      <c r="Q1323" s="20" t="str">
        <f>IF(ISBLANK('Klanten gegevens'!R1241),"",TRIM('Klanten gegevens'!R1241))</f>
        <v/>
      </c>
      <c r="R1323" s="19" t="str">
        <f t="shared" si="267"/>
        <v/>
      </c>
      <c r="S1323" s="19" t="str">
        <f t="shared" si="268"/>
        <v/>
      </c>
      <c r="T1323" s="19" t="str">
        <f t="shared" si="269"/>
        <v/>
      </c>
      <c r="U1323" s="19" t="str">
        <f t="shared" si="270"/>
        <v/>
      </c>
      <c r="X1323" s="20" t="str">
        <f>IF(ISBLANK('Klanten gegevens'!S1241),"",TRIM('Klanten gegevens'!S1241))</f>
        <v/>
      </c>
      <c r="Y1323" s="19" t="str">
        <f t="shared" si="271"/>
        <v/>
      </c>
      <c r="Z1323" s="20" t="str">
        <f>IF(ISBLANK('Klanten gegevens'!T1241),"",TRIM('Klanten gegevens'!T1241))</f>
        <v/>
      </c>
      <c r="AA1323" s="19" t="str">
        <f t="shared" si="272"/>
        <v/>
      </c>
    </row>
    <row r="1324" spans="1:27" x14ac:dyDescent="0.2">
      <c r="A1324" s="19" t="str">
        <f>IF(ISBLANK('Klanten gegevens'!A1242),"",TRIM(PROPER('Klanten gegevens'!A1242)))</f>
        <v/>
      </c>
      <c r="B1324" s="19" t="str">
        <f t="shared" si="260"/>
        <v/>
      </c>
      <c r="C1324" s="20" t="str">
        <f>IF(ISBLANK('Klanten gegevens'!B1242),"",TRIM(PROPER('Klanten gegevens'!B1242)))</f>
        <v/>
      </c>
      <c r="D1324" s="19" t="str">
        <f t="shared" si="261"/>
        <v/>
      </c>
      <c r="E1324" s="20" t="str">
        <f>IF(ISBLANK('Klanten gegevens'!C1242),"",TRIM(PROPER('Klanten gegevens'!C1242)))</f>
        <v/>
      </c>
      <c r="F1324" s="19" t="str">
        <f t="shared" si="262"/>
        <v/>
      </c>
      <c r="G1324" s="19" t="str">
        <f>IF(F1324="double ID",(MATCH(E1324,E1325:$E$3002,0)),"")</f>
        <v/>
      </c>
      <c r="H1324" s="19" t="b">
        <f t="shared" si="263"/>
        <v>0</v>
      </c>
      <c r="I1324" s="20" t="str">
        <f>IF(ISBLANK('Klanten gegevens'!D1242),"",TRIM('Klanten gegevens'!D1242))</f>
        <v/>
      </c>
      <c r="J1324" s="19" t="str">
        <f t="shared" si="264"/>
        <v/>
      </c>
      <c r="K1324" s="19" t="str">
        <f>IF(J1324="double email",(MATCH(I1324,I1325:$I$3002,0)),"")</f>
        <v/>
      </c>
      <c r="L1324" s="19" t="b">
        <f t="shared" si="265"/>
        <v>0</v>
      </c>
      <c r="M1324" s="20" t="str">
        <f>IF(ISBLANK('Klanten gegevens'!E1242),"",TRIM('Klanten gegevens'!E1242))</f>
        <v/>
      </c>
      <c r="N1324" s="19" t="str">
        <f t="shared" si="266"/>
        <v/>
      </c>
      <c r="Q1324" s="20" t="str">
        <f>IF(ISBLANK('Klanten gegevens'!R1242),"",TRIM('Klanten gegevens'!R1242))</f>
        <v/>
      </c>
      <c r="R1324" s="19" t="str">
        <f t="shared" si="267"/>
        <v/>
      </c>
      <c r="S1324" s="19" t="str">
        <f t="shared" si="268"/>
        <v/>
      </c>
      <c r="T1324" s="19" t="str">
        <f t="shared" si="269"/>
        <v/>
      </c>
      <c r="U1324" s="19" t="str">
        <f t="shared" si="270"/>
        <v/>
      </c>
      <c r="X1324" s="20" t="str">
        <f>IF(ISBLANK('Klanten gegevens'!S1242),"",TRIM('Klanten gegevens'!S1242))</f>
        <v/>
      </c>
      <c r="Y1324" s="19" t="str">
        <f t="shared" si="271"/>
        <v/>
      </c>
      <c r="Z1324" s="20" t="str">
        <f>IF(ISBLANK('Klanten gegevens'!T1242),"",TRIM('Klanten gegevens'!T1242))</f>
        <v/>
      </c>
      <c r="AA1324" s="19" t="str">
        <f t="shared" si="272"/>
        <v/>
      </c>
    </row>
    <row r="1325" spans="1:27" x14ac:dyDescent="0.2">
      <c r="A1325" s="19" t="str">
        <f>IF(ISBLANK('Klanten gegevens'!A1243),"",TRIM(PROPER('Klanten gegevens'!A1243)))</f>
        <v/>
      </c>
      <c r="B1325" s="19" t="str">
        <f t="shared" si="260"/>
        <v/>
      </c>
      <c r="C1325" s="20" t="str">
        <f>IF(ISBLANK('Klanten gegevens'!B1243),"",TRIM(PROPER('Klanten gegevens'!B1243)))</f>
        <v/>
      </c>
      <c r="D1325" s="19" t="str">
        <f t="shared" si="261"/>
        <v/>
      </c>
      <c r="E1325" s="20" t="str">
        <f>IF(ISBLANK('Klanten gegevens'!C1243),"",TRIM(PROPER('Klanten gegevens'!C1243)))</f>
        <v/>
      </c>
      <c r="F1325" s="19" t="str">
        <f t="shared" si="262"/>
        <v/>
      </c>
      <c r="G1325" s="19" t="str">
        <f>IF(F1325="double ID",(MATCH(E1325,E1326:$E$3002,0)),"")</f>
        <v/>
      </c>
      <c r="H1325" s="19" t="b">
        <f t="shared" si="263"/>
        <v>0</v>
      </c>
      <c r="I1325" s="20" t="str">
        <f>IF(ISBLANK('Klanten gegevens'!D1243),"",TRIM('Klanten gegevens'!D1243))</f>
        <v/>
      </c>
      <c r="J1325" s="19" t="str">
        <f t="shared" si="264"/>
        <v/>
      </c>
      <c r="K1325" s="19" t="str">
        <f>IF(J1325="double email",(MATCH(I1325,I1326:$I$3002,0)),"")</f>
        <v/>
      </c>
      <c r="L1325" s="19" t="b">
        <f t="shared" si="265"/>
        <v>0</v>
      </c>
      <c r="M1325" s="20" t="str">
        <f>IF(ISBLANK('Klanten gegevens'!E1243),"",TRIM('Klanten gegevens'!E1243))</f>
        <v/>
      </c>
      <c r="N1325" s="19" t="str">
        <f t="shared" si="266"/>
        <v/>
      </c>
      <c r="Q1325" s="20" t="str">
        <f>IF(ISBLANK('Klanten gegevens'!R1243),"",TRIM('Klanten gegevens'!R1243))</f>
        <v/>
      </c>
      <c r="R1325" s="19" t="str">
        <f t="shared" si="267"/>
        <v/>
      </c>
      <c r="S1325" s="19" t="str">
        <f t="shared" si="268"/>
        <v/>
      </c>
      <c r="T1325" s="19" t="str">
        <f t="shared" si="269"/>
        <v/>
      </c>
      <c r="U1325" s="19" t="str">
        <f t="shared" si="270"/>
        <v/>
      </c>
      <c r="X1325" s="20" t="str">
        <f>IF(ISBLANK('Klanten gegevens'!S1243),"",TRIM('Klanten gegevens'!S1243))</f>
        <v/>
      </c>
      <c r="Y1325" s="19" t="str">
        <f t="shared" si="271"/>
        <v/>
      </c>
      <c r="Z1325" s="20" t="str">
        <f>IF(ISBLANK('Klanten gegevens'!T1243),"",TRIM('Klanten gegevens'!T1243))</f>
        <v/>
      </c>
      <c r="AA1325" s="19" t="str">
        <f t="shared" si="272"/>
        <v/>
      </c>
    </row>
    <row r="1326" spans="1:27" x14ac:dyDescent="0.2">
      <c r="A1326" s="19" t="str">
        <f>IF(ISBLANK('Klanten gegevens'!A1244),"",TRIM(PROPER('Klanten gegevens'!A1244)))</f>
        <v/>
      </c>
      <c r="B1326" s="19" t="str">
        <f t="shared" si="260"/>
        <v/>
      </c>
      <c r="C1326" s="20" t="str">
        <f>IF(ISBLANK('Klanten gegevens'!B1244),"",TRIM(PROPER('Klanten gegevens'!B1244)))</f>
        <v/>
      </c>
      <c r="D1326" s="19" t="str">
        <f t="shared" si="261"/>
        <v/>
      </c>
      <c r="E1326" s="20" t="str">
        <f>IF(ISBLANK('Klanten gegevens'!C1244),"",TRIM(PROPER('Klanten gegevens'!C1244)))</f>
        <v/>
      </c>
      <c r="F1326" s="19" t="str">
        <f t="shared" si="262"/>
        <v/>
      </c>
      <c r="G1326" s="19" t="str">
        <f>IF(F1326="double ID",(MATCH(E1326,E1327:$E$3002,0)),"")</f>
        <v/>
      </c>
      <c r="H1326" s="19" t="b">
        <f t="shared" si="263"/>
        <v>0</v>
      </c>
      <c r="I1326" s="20" t="str">
        <f>IF(ISBLANK('Klanten gegevens'!D1244),"",TRIM('Klanten gegevens'!D1244))</f>
        <v/>
      </c>
      <c r="J1326" s="19" t="str">
        <f t="shared" si="264"/>
        <v/>
      </c>
      <c r="K1326" s="19" t="str">
        <f>IF(J1326="double email",(MATCH(I1326,I1327:$I$3002,0)),"")</f>
        <v/>
      </c>
      <c r="L1326" s="19" t="b">
        <f t="shared" si="265"/>
        <v>0</v>
      </c>
      <c r="M1326" s="20" t="str">
        <f>IF(ISBLANK('Klanten gegevens'!E1244),"",TRIM('Klanten gegevens'!E1244))</f>
        <v/>
      </c>
      <c r="N1326" s="19" t="str">
        <f t="shared" si="266"/>
        <v/>
      </c>
      <c r="Q1326" s="20" t="str">
        <f>IF(ISBLANK('Klanten gegevens'!R1244),"",TRIM('Klanten gegevens'!R1244))</f>
        <v/>
      </c>
      <c r="R1326" s="19" t="str">
        <f t="shared" si="267"/>
        <v/>
      </c>
      <c r="S1326" s="19" t="str">
        <f t="shared" si="268"/>
        <v/>
      </c>
      <c r="T1326" s="19" t="str">
        <f t="shared" si="269"/>
        <v/>
      </c>
      <c r="U1326" s="19" t="str">
        <f t="shared" si="270"/>
        <v/>
      </c>
      <c r="X1326" s="20" t="str">
        <f>IF(ISBLANK('Klanten gegevens'!S1244),"",TRIM('Klanten gegevens'!S1244))</f>
        <v/>
      </c>
      <c r="Y1326" s="19" t="str">
        <f t="shared" si="271"/>
        <v/>
      </c>
      <c r="Z1326" s="20" t="str">
        <f>IF(ISBLANK('Klanten gegevens'!T1244),"",TRIM('Klanten gegevens'!T1244))</f>
        <v/>
      </c>
      <c r="AA1326" s="19" t="str">
        <f t="shared" si="272"/>
        <v/>
      </c>
    </row>
    <row r="1327" spans="1:27" x14ac:dyDescent="0.2">
      <c r="A1327" s="19" t="str">
        <f>IF(ISBLANK('Klanten gegevens'!A1245),"",TRIM(PROPER('Klanten gegevens'!A1245)))</f>
        <v/>
      </c>
      <c r="B1327" s="19" t="str">
        <f t="shared" si="260"/>
        <v/>
      </c>
      <c r="C1327" s="20" t="str">
        <f>IF(ISBLANK('Klanten gegevens'!B1245),"",TRIM(PROPER('Klanten gegevens'!B1245)))</f>
        <v/>
      </c>
      <c r="D1327" s="19" t="str">
        <f t="shared" si="261"/>
        <v/>
      </c>
      <c r="E1327" s="20" t="str">
        <f>IF(ISBLANK('Klanten gegevens'!C1245),"",TRIM(PROPER('Klanten gegevens'!C1245)))</f>
        <v/>
      </c>
      <c r="F1327" s="19" t="str">
        <f t="shared" si="262"/>
        <v/>
      </c>
      <c r="G1327" s="19" t="str">
        <f>IF(F1327="double ID",(MATCH(E1327,E1328:$E$3002,0)),"")</f>
        <v/>
      </c>
      <c r="H1327" s="19" t="b">
        <f t="shared" si="263"/>
        <v>0</v>
      </c>
      <c r="I1327" s="20" t="str">
        <f>IF(ISBLANK('Klanten gegevens'!D1245),"",TRIM('Klanten gegevens'!D1245))</f>
        <v/>
      </c>
      <c r="J1327" s="19" t="str">
        <f t="shared" si="264"/>
        <v/>
      </c>
      <c r="K1327" s="19" t="str">
        <f>IF(J1327="double email",(MATCH(I1327,I1328:$I$3002,0)),"")</f>
        <v/>
      </c>
      <c r="L1327" s="19" t="b">
        <f t="shared" si="265"/>
        <v>0</v>
      </c>
      <c r="M1327" s="20" t="str">
        <f>IF(ISBLANK('Klanten gegevens'!E1245),"",TRIM('Klanten gegevens'!E1245))</f>
        <v/>
      </c>
      <c r="N1327" s="19" t="str">
        <f t="shared" si="266"/>
        <v/>
      </c>
      <c r="Q1327" s="20" t="str">
        <f>IF(ISBLANK('Klanten gegevens'!R1245),"",TRIM('Klanten gegevens'!R1245))</f>
        <v/>
      </c>
      <c r="R1327" s="19" t="str">
        <f t="shared" si="267"/>
        <v/>
      </c>
      <c r="S1327" s="19" t="str">
        <f t="shared" si="268"/>
        <v/>
      </c>
      <c r="T1327" s="19" t="str">
        <f t="shared" si="269"/>
        <v/>
      </c>
      <c r="U1327" s="19" t="str">
        <f t="shared" si="270"/>
        <v/>
      </c>
      <c r="X1327" s="20" t="str">
        <f>IF(ISBLANK('Klanten gegevens'!S1245),"",TRIM('Klanten gegevens'!S1245))</f>
        <v/>
      </c>
      <c r="Y1327" s="19" t="str">
        <f t="shared" si="271"/>
        <v/>
      </c>
      <c r="Z1327" s="20" t="str">
        <f>IF(ISBLANK('Klanten gegevens'!T1245),"",TRIM('Klanten gegevens'!T1245))</f>
        <v/>
      </c>
      <c r="AA1327" s="19" t="str">
        <f t="shared" si="272"/>
        <v/>
      </c>
    </row>
    <row r="1328" spans="1:27" x14ac:dyDescent="0.2">
      <c r="A1328" s="19" t="str">
        <f>IF(ISBLANK('Klanten gegevens'!A1246),"",TRIM(PROPER('Klanten gegevens'!A1246)))</f>
        <v/>
      </c>
      <c r="B1328" s="19" t="str">
        <f t="shared" si="260"/>
        <v/>
      </c>
      <c r="C1328" s="20" t="str">
        <f>IF(ISBLANK('Klanten gegevens'!B1246),"",TRIM(PROPER('Klanten gegevens'!B1246)))</f>
        <v/>
      </c>
      <c r="D1328" s="19" t="str">
        <f t="shared" si="261"/>
        <v/>
      </c>
      <c r="E1328" s="20" t="str">
        <f>IF(ISBLANK('Klanten gegevens'!C1246),"",TRIM(PROPER('Klanten gegevens'!C1246)))</f>
        <v/>
      </c>
      <c r="F1328" s="19" t="str">
        <f t="shared" si="262"/>
        <v/>
      </c>
      <c r="G1328" s="19" t="str">
        <f>IF(F1328="double ID",(MATCH(E1328,E1329:$E$3002,0)),"")</f>
        <v/>
      </c>
      <c r="H1328" s="19" t="b">
        <f t="shared" si="263"/>
        <v>0</v>
      </c>
      <c r="I1328" s="20" t="str">
        <f>IF(ISBLANK('Klanten gegevens'!D1246),"",TRIM('Klanten gegevens'!D1246))</f>
        <v/>
      </c>
      <c r="J1328" s="19" t="str">
        <f t="shared" si="264"/>
        <v/>
      </c>
      <c r="K1328" s="19" t="str">
        <f>IF(J1328="double email",(MATCH(I1328,I1329:$I$3002,0)),"")</f>
        <v/>
      </c>
      <c r="L1328" s="19" t="b">
        <f t="shared" si="265"/>
        <v>0</v>
      </c>
      <c r="M1328" s="20" t="str">
        <f>IF(ISBLANK('Klanten gegevens'!E1246),"",TRIM('Klanten gegevens'!E1246))</f>
        <v/>
      </c>
      <c r="N1328" s="19" t="str">
        <f t="shared" si="266"/>
        <v/>
      </c>
      <c r="Q1328" s="20" t="str">
        <f>IF(ISBLANK('Klanten gegevens'!R1246),"",TRIM('Klanten gegevens'!R1246))</f>
        <v/>
      </c>
      <c r="R1328" s="19" t="str">
        <f t="shared" si="267"/>
        <v/>
      </c>
      <c r="S1328" s="19" t="str">
        <f t="shared" si="268"/>
        <v/>
      </c>
      <c r="T1328" s="19" t="str">
        <f t="shared" si="269"/>
        <v/>
      </c>
      <c r="U1328" s="19" t="str">
        <f t="shared" si="270"/>
        <v/>
      </c>
      <c r="X1328" s="20" t="str">
        <f>IF(ISBLANK('Klanten gegevens'!S1246),"",TRIM('Klanten gegevens'!S1246))</f>
        <v/>
      </c>
      <c r="Y1328" s="19" t="str">
        <f t="shared" si="271"/>
        <v/>
      </c>
      <c r="Z1328" s="20" t="str">
        <f>IF(ISBLANK('Klanten gegevens'!T1246),"",TRIM('Klanten gegevens'!T1246))</f>
        <v/>
      </c>
      <c r="AA1328" s="19" t="str">
        <f t="shared" si="272"/>
        <v/>
      </c>
    </row>
    <row r="1329" spans="1:27" x14ac:dyDescent="0.2">
      <c r="A1329" s="19" t="str">
        <f>IF(ISBLANK('Klanten gegevens'!A1247),"",TRIM(PROPER('Klanten gegevens'!A1247)))</f>
        <v/>
      </c>
      <c r="B1329" s="19" t="str">
        <f t="shared" si="260"/>
        <v/>
      </c>
      <c r="C1329" s="20" t="str">
        <f>IF(ISBLANK('Klanten gegevens'!B1247),"",TRIM(PROPER('Klanten gegevens'!B1247)))</f>
        <v/>
      </c>
      <c r="D1329" s="19" t="str">
        <f t="shared" si="261"/>
        <v/>
      </c>
      <c r="E1329" s="20" t="str">
        <f>IF(ISBLANK('Klanten gegevens'!C1247),"",TRIM(PROPER('Klanten gegevens'!C1247)))</f>
        <v/>
      </c>
      <c r="F1329" s="19" t="str">
        <f t="shared" si="262"/>
        <v/>
      </c>
      <c r="G1329" s="19" t="str">
        <f>IF(F1329="double ID",(MATCH(E1329,E1330:$E$3002,0)),"")</f>
        <v/>
      </c>
      <c r="H1329" s="19" t="b">
        <f t="shared" si="263"/>
        <v>0</v>
      </c>
      <c r="I1329" s="20" t="str">
        <f>IF(ISBLANK('Klanten gegevens'!D1247),"",TRIM('Klanten gegevens'!D1247))</f>
        <v/>
      </c>
      <c r="J1329" s="19" t="str">
        <f t="shared" si="264"/>
        <v/>
      </c>
      <c r="K1329" s="19" t="str">
        <f>IF(J1329="double email",(MATCH(I1329,I1330:$I$3002,0)),"")</f>
        <v/>
      </c>
      <c r="L1329" s="19" t="b">
        <f t="shared" si="265"/>
        <v>0</v>
      </c>
      <c r="M1329" s="20" t="str">
        <f>IF(ISBLANK('Klanten gegevens'!E1247),"",TRIM('Klanten gegevens'!E1247))</f>
        <v/>
      </c>
      <c r="N1329" s="19" t="str">
        <f t="shared" si="266"/>
        <v/>
      </c>
      <c r="Q1329" s="20" t="str">
        <f>IF(ISBLANK('Klanten gegevens'!R1247),"",TRIM('Klanten gegevens'!R1247))</f>
        <v/>
      </c>
      <c r="R1329" s="19" t="str">
        <f t="shared" si="267"/>
        <v/>
      </c>
      <c r="S1329" s="19" t="str">
        <f t="shared" si="268"/>
        <v/>
      </c>
      <c r="T1329" s="19" t="str">
        <f t="shared" si="269"/>
        <v/>
      </c>
      <c r="U1329" s="19" t="str">
        <f t="shared" si="270"/>
        <v/>
      </c>
      <c r="X1329" s="20" t="str">
        <f>IF(ISBLANK('Klanten gegevens'!S1247),"",TRIM('Klanten gegevens'!S1247))</f>
        <v/>
      </c>
      <c r="Y1329" s="19" t="str">
        <f t="shared" si="271"/>
        <v/>
      </c>
      <c r="Z1329" s="20" t="str">
        <f>IF(ISBLANK('Klanten gegevens'!T1247),"",TRIM('Klanten gegevens'!T1247))</f>
        <v/>
      </c>
      <c r="AA1329" s="19" t="str">
        <f t="shared" si="272"/>
        <v/>
      </c>
    </row>
    <row r="1330" spans="1:27" x14ac:dyDescent="0.2">
      <c r="A1330" s="19" t="str">
        <f>IF(ISBLANK('Klanten gegevens'!A1248),"",TRIM(PROPER('Klanten gegevens'!A1248)))</f>
        <v/>
      </c>
      <c r="B1330" s="19" t="str">
        <f t="shared" si="260"/>
        <v/>
      </c>
      <c r="C1330" s="20" t="str">
        <f>IF(ISBLANK('Klanten gegevens'!B1248),"",TRIM(PROPER('Klanten gegevens'!B1248)))</f>
        <v/>
      </c>
      <c r="D1330" s="19" t="str">
        <f t="shared" si="261"/>
        <v/>
      </c>
      <c r="E1330" s="20" t="str">
        <f>IF(ISBLANK('Klanten gegevens'!C1248),"",TRIM(PROPER('Klanten gegevens'!C1248)))</f>
        <v/>
      </c>
      <c r="F1330" s="19" t="str">
        <f t="shared" si="262"/>
        <v/>
      </c>
      <c r="G1330" s="19" t="str">
        <f>IF(F1330="double ID",(MATCH(E1330,E1331:$E$3002,0)),"")</f>
        <v/>
      </c>
      <c r="H1330" s="19" t="b">
        <f t="shared" si="263"/>
        <v>0</v>
      </c>
      <c r="I1330" s="20" t="str">
        <f>IF(ISBLANK('Klanten gegevens'!D1248),"",TRIM('Klanten gegevens'!D1248))</f>
        <v/>
      </c>
      <c r="J1330" s="19" t="str">
        <f t="shared" si="264"/>
        <v/>
      </c>
      <c r="K1330" s="19" t="str">
        <f>IF(J1330="double email",(MATCH(I1330,I1331:$I$3002,0)),"")</f>
        <v/>
      </c>
      <c r="L1330" s="19" t="b">
        <f t="shared" si="265"/>
        <v>0</v>
      </c>
      <c r="M1330" s="20" t="str">
        <f>IF(ISBLANK('Klanten gegevens'!E1248),"",TRIM('Klanten gegevens'!E1248))</f>
        <v/>
      </c>
      <c r="N1330" s="19" t="str">
        <f t="shared" si="266"/>
        <v/>
      </c>
      <c r="Q1330" s="20" t="str">
        <f>IF(ISBLANK('Klanten gegevens'!R1248),"",TRIM('Klanten gegevens'!R1248))</f>
        <v/>
      </c>
      <c r="R1330" s="19" t="str">
        <f t="shared" si="267"/>
        <v/>
      </c>
      <c r="S1330" s="19" t="str">
        <f t="shared" si="268"/>
        <v/>
      </c>
      <c r="T1330" s="19" t="str">
        <f t="shared" si="269"/>
        <v/>
      </c>
      <c r="U1330" s="19" t="str">
        <f t="shared" si="270"/>
        <v/>
      </c>
      <c r="X1330" s="20" t="str">
        <f>IF(ISBLANK('Klanten gegevens'!S1248),"",TRIM('Klanten gegevens'!S1248))</f>
        <v/>
      </c>
      <c r="Y1330" s="19" t="str">
        <f t="shared" si="271"/>
        <v/>
      </c>
      <c r="Z1330" s="20" t="str">
        <f>IF(ISBLANK('Klanten gegevens'!T1248),"",TRIM('Klanten gegevens'!T1248))</f>
        <v/>
      </c>
      <c r="AA1330" s="19" t="str">
        <f t="shared" si="272"/>
        <v/>
      </c>
    </row>
    <row r="1331" spans="1:27" x14ac:dyDescent="0.2">
      <c r="A1331" s="19" t="str">
        <f>IF(ISBLANK('Klanten gegevens'!A1249),"",TRIM(PROPER('Klanten gegevens'!A1249)))</f>
        <v/>
      </c>
      <c r="B1331" s="19" t="str">
        <f t="shared" si="260"/>
        <v/>
      </c>
      <c r="C1331" s="20" t="str">
        <f>IF(ISBLANK('Klanten gegevens'!B1249),"",TRIM(PROPER('Klanten gegevens'!B1249)))</f>
        <v/>
      </c>
      <c r="D1331" s="19" t="str">
        <f t="shared" si="261"/>
        <v/>
      </c>
      <c r="E1331" s="20" t="str">
        <f>IF(ISBLANK('Klanten gegevens'!C1249),"",TRIM(PROPER('Klanten gegevens'!C1249)))</f>
        <v/>
      </c>
      <c r="F1331" s="19" t="str">
        <f t="shared" si="262"/>
        <v/>
      </c>
      <c r="G1331" s="19" t="str">
        <f>IF(F1331="double ID",(MATCH(E1331,E1332:$E$3002,0)),"")</f>
        <v/>
      </c>
      <c r="H1331" s="19" t="b">
        <f t="shared" si="263"/>
        <v>0</v>
      </c>
      <c r="I1331" s="20" t="str">
        <f>IF(ISBLANK('Klanten gegevens'!D1249),"",TRIM('Klanten gegevens'!D1249))</f>
        <v/>
      </c>
      <c r="J1331" s="19" t="str">
        <f t="shared" si="264"/>
        <v/>
      </c>
      <c r="K1331" s="19" t="str">
        <f>IF(J1331="double email",(MATCH(I1331,I1332:$I$3002,0)),"")</f>
        <v/>
      </c>
      <c r="L1331" s="19" t="b">
        <f t="shared" si="265"/>
        <v>0</v>
      </c>
      <c r="M1331" s="20" t="str">
        <f>IF(ISBLANK('Klanten gegevens'!E1249),"",TRIM('Klanten gegevens'!E1249))</f>
        <v/>
      </c>
      <c r="N1331" s="19" t="str">
        <f t="shared" si="266"/>
        <v/>
      </c>
      <c r="Q1331" s="20" t="str">
        <f>IF(ISBLANK('Klanten gegevens'!R1249),"",TRIM('Klanten gegevens'!R1249))</f>
        <v/>
      </c>
      <c r="R1331" s="19" t="str">
        <f t="shared" si="267"/>
        <v/>
      </c>
      <c r="S1331" s="19" t="str">
        <f t="shared" si="268"/>
        <v/>
      </c>
      <c r="T1331" s="19" t="str">
        <f t="shared" si="269"/>
        <v/>
      </c>
      <c r="U1331" s="19" t="str">
        <f t="shared" si="270"/>
        <v/>
      </c>
      <c r="X1331" s="20" t="str">
        <f>IF(ISBLANK('Klanten gegevens'!S1249),"",TRIM('Klanten gegevens'!S1249))</f>
        <v/>
      </c>
      <c r="Y1331" s="19" t="str">
        <f t="shared" si="271"/>
        <v/>
      </c>
      <c r="Z1331" s="20" t="str">
        <f>IF(ISBLANK('Klanten gegevens'!T1249),"",TRIM('Klanten gegevens'!T1249))</f>
        <v/>
      </c>
      <c r="AA1331" s="19" t="str">
        <f t="shared" si="272"/>
        <v/>
      </c>
    </row>
    <row r="1332" spans="1:27" x14ac:dyDescent="0.2">
      <c r="A1332" s="19" t="str">
        <f>IF(ISBLANK('Klanten gegevens'!A1250),"",TRIM(PROPER('Klanten gegevens'!A1250)))</f>
        <v/>
      </c>
      <c r="B1332" s="19" t="str">
        <f t="shared" si="260"/>
        <v/>
      </c>
      <c r="C1332" s="20" t="str">
        <f>IF(ISBLANK('Klanten gegevens'!B1250),"",TRIM(PROPER('Klanten gegevens'!B1250)))</f>
        <v/>
      </c>
      <c r="D1332" s="19" t="str">
        <f t="shared" si="261"/>
        <v/>
      </c>
      <c r="E1332" s="20" t="str">
        <f>IF(ISBLANK('Klanten gegevens'!C1250),"",TRIM(PROPER('Klanten gegevens'!C1250)))</f>
        <v/>
      </c>
      <c r="F1332" s="19" t="str">
        <f t="shared" si="262"/>
        <v/>
      </c>
      <c r="G1332" s="19" t="str">
        <f>IF(F1332="double ID",(MATCH(E1332,E1333:$E$3002,0)),"")</f>
        <v/>
      </c>
      <c r="H1332" s="19" t="b">
        <f t="shared" si="263"/>
        <v>0</v>
      </c>
      <c r="I1332" s="20" t="str">
        <f>IF(ISBLANK('Klanten gegevens'!D1250),"",TRIM('Klanten gegevens'!D1250))</f>
        <v/>
      </c>
      <c r="J1332" s="19" t="str">
        <f t="shared" si="264"/>
        <v/>
      </c>
      <c r="K1332" s="19" t="str">
        <f>IF(J1332="double email",(MATCH(I1332,I1333:$I$3002,0)),"")</f>
        <v/>
      </c>
      <c r="L1332" s="19" t="b">
        <f t="shared" si="265"/>
        <v>0</v>
      </c>
      <c r="M1332" s="20" t="str">
        <f>IF(ISBLANK('Klanten gegevens'!E1250),"",TRIM('Klanten gegevens'!E1250))</f>
        <v/>
      </c>
      <c r="N1332" s="19" t="str">
        <f t="shared" si="266"/>
        <v/>
      </c>
      <c r="Q1332" s="20" t="str">
        <f>IF(ISBLANK('Klanten gegevens'!R1250),"",TRIM('Klanten gegevens'!R1250))</f>
        <v/>
      </c>
      <c r="R1332" s="19" t="str">
        <f t="shared" si="267"/>
        <v/>
      </c>
      <c r="S1332" s="19" t="str">
        <f t="shared" si="268"/>
        <v/>
      </c>
      <c r="T1332" s="19" t="str">
        <f t="shared" si="269"/>
        <v/>
      </c>
      <c r="U1332" s="19" t="str">
        <f t="shared" si="270"/>
        <v/>
      </c>
      <c r="X1332" s="20" t="str">
        <f>IF(ISBLANK('Klanten gegevens'!S1250),"",TRIM('Klanten gegevens'!S1250))</f>
        <v/>
      </c>
      <c r="Y1332" s="19" t="str">
        <f t="shared" si="271"/>
        <v/>
      </c>
      <c r="Z1332" s="20" t="str">
        <f>IF(ISBLANK('Klanten gegevens'!T1250),"",TRIM('Klanten gegevens'!T1250))</f>
        <v/>
      </c>
      <c r="AA1332" s="19" t="str">
        <f t="shared" si="272"/>
        <v/>
      </c>
    </row>
    <row r="1333" spans="1:27" x14ac:dyDescent="0.2">
      <c r="A1333" s="19" t="str">
        <f>IF(ISBLANK('Klanten gegevens'!A1251),"",TRIM(PROPER('Klanten gegevens'!A1251)))</f>
        <v/>
      </c>
      <c r="B1333" s="19" t="str">
        <f t="shared" si="260"/>
        <v/>
      </c>
      <c r="C1333" s="20" t="str">
        <f>IF(ISBLANK('Klanten gegevens'!B1251),"",TRIM(PROPER('Klanten gegevens'!B1251)))</f>
        <v/>
      </c>
      <c r="D1333" s="19" t="str">
        <f t="shared" si="261"/>
        <v/>
      </c>
      <c r="E1333" s="20" t="str">
        <f>IF(ISBLANK('Klanten gegevens'!C1251),"",TRIM(PROPER('Klanten gegevens'!C1251)))</f>
        <v/>
      </c>
      <c r="F1333" s="19" t="str">
        <f t="shared" si="262"/>
        <v/>
      </c>
      <c r="G1333" s="19" t="str">
        <f>IF(F1333="double ID",(MATCH(E1333,E1334:$E$3002,0)),"")</f>
        <v/>
      </c>
      <c r="H1333" s="19" t="b">
        <f t="shared" si="263"/>
        <v>0</v>
      </c>
      <c r="I1333" s="20" t="str">
        <f>IF(ISBLANK('Klanten gegevens'!D1251),"",TRIM('Klanten gegevens'!D1251))</f>
        <v/>
      </c>
      <c r="J1333" s="19" t="str">
        <f t="shared" si="264"/>
        <v/>
      </c>
      <c r="K1333" s="19" t="str">
        <f>IF(J1333="double email",(MATCH(I1333,I1334:$I$3002,0)),"")</f>
        <v/>
      </c>
      <c r="L1333" s="19" t="b">
        <f t="shared" si="265"/>
        <v>0</v>
      </c>
      <c r="M1333" s="20" t="str">
        <f>IF(ISBLANK('Klanten gegevens'!E1251),"",TRIM('Klanten gegevens'!E1251))</f>
        <v/>
      </c>
      <c r="N1333" s="19" t="str">
        <f t="shared" si="266"/>
        <v/>
      </c>
      <c r="Q1333" s="20" t="str">
        <f>IF(ISBLANK('Klanten gegevens'!R1251),"",TRIM('Klanten gegevens'!R1251))</f>
        <v/>
      </c>
      <c r="R1333" s="19" t="str">
        <f t="shared" si="267"/>
        <v/>
      </c>
      <c r="S1333" s="19" t="str">
        <f t="shared" si="268"/>
        <v/>
      </c>
      <c r="T1333" s="19" t="str">
        <f t="shared" si="269"/>
        <v/>
      </c>
      <c r="U1333" s="19" t="str">
        <f t="shared" si="270"/>
        <v/>
      </c>
      <c r="X1333" s="20" t="str">
        <f>IF(ISBLANK('Klanten gegevens'!S1251),"",TRIM('Klanten gegevens'!S1251))</f>
        <v/>
      </c>
      <c r="Y1333" s="19" t="str">
        <f t="shared" si="271"/>
        <v/>
      </c>
      <c r="Z1333" s="20" t="str">
        <f>IF(ISBLANK('Klanten gegevens'!T1251),"",TRIM('Klanten gegevens'!T1251))</f>
        <v/>
      </c>
      <c r="AA1333" s="19" t="str">
        <f t="shared" si="272"/>
        <v/>
      </c>
    </row>
    <row r="1334" spans="1:27" x14ac:dyDescent="0.2">
      <c r="A1334" s="19" t="str">
        <f>IF(ISBLANK('Klanten gegevens'!A1252),"",TRIM(PROPER('Klanten gegevens'!A1252)))</f>
        <v/>
      </c>
      <c r="B1334" s="19" t="str">
        <f t="shared" si="260"/>
        <v/>
      </c>
      <c r="C1334" s="20" t="str">
        <f>IF(ISBLANK('Klanten gegevens'!B1252),"",TRIM(PROPER('Klanten gegevens'!B1252)))</f>
        <v/>
      </c>
      <c r="D1334" s="19" t="str">
        <f t="shared" si="261"/>
        <v/>
      </c>
      <c r="E1334" s="20" t="str">
        <f>IF(ISBLANK('Klanten gegevens'!C1252),"",TRIM(PROPER('Klanten gegevens'!C1252)))</f>
        <v/>
      </c>
      <c r="F1334" s="19" t="str">
        <f t="shared" si="262"/>
        <v/>
      </c>
      <c r="G1334" s="19" t="str">
        <f>IF(F1334="double ID",(MATCH(E1334,E1335:$E$3002,0)),"")</f>
        <v/>
      </c>
      <c r="H1334" s="19" t="b">
        <f t="shared" si="263"/>
        <v>0</v>
      </c>
      <c r="I1334" s="20" t="str">
        <f>IF(ISBLANK('Klanten gegevens'!D1252),"",TRIM('Klanten gegevens'!D1252))</f>
        <v/>
      </c>
      <c r="J1334" s="19" t="str">
        <f t="shared" si="264"/>
        <v/>
      </c>
      <c r="K1334" s="19" t="str">
        <f>IF(J1334="double email",(MATCH(I1334,I1335:$I$3002,0)),"")</f>
        <v/>
      </c>
      <c r="L1334" s="19" t="b">
        <f t="shared" si="265"/>
        <v>0</v>
      </c>
      <c r="M1334" s="20" t="str">
        <f>IF(ISBLANK('Klanten gegevens'!E1252),"",TRIM('Klanten gegevens'!E1252))</f>
        <v/>
      </c>
      <c r="N1334" s="19" t="str">
        <f t="shared" si="266"/>
        <v/>
      </c>
      <c r="Q1334" s="20" t="str">
        <f>IF(ISBLANK('Klanten gegevens'!R1252),"",TRIM('Klanten gegevens'!R1252))</f>
        <v/>
      </c>
      <c r="R1334" s="19" t="str">
        <f t="shared" si="267"/>
        <v/>
      </c>
      <c r="S1334" s="19" t="str">
        <f t="shared" si="268"/>
        <v/>
      </c>
      <c r="T1334" s="19" t="str">
        <f t="shared" si="269"/>
        <v/>
      </c>
      <c r="U1334" s="19" t="str">
        <f t="shared" si="270"/>
        <v/>
      </c>
      <c r="X1334" s="20" t="str">
        <f>IF(ISBLANK('Klanten gegevens'!S1252),"",TRIM('Klanten gegevens'!S1252))</f>
        <v/>
      </c>
      <c r="Y1334" s="19" t="str">
        <f t="shared" si="271"/>
        <v/>
      </c>
      <c r="Z1334" s="20" t="str">
        <f>IF(ISBLANK('Klanten gegevens'!T1252),"",TRIM('Klanten gegevens'!T1252))</f>
        <v/>
      </c>
      <c r="AA1334" s="19" t="str">
        <f t="shared" si="272"/>
        <v/>
      </c>
    </row>
    <row r="1335" spans="1:27" x14ac:dyDescent="0.2">
      <c r="A1335" s="19" t="str">
        <f>IF(ISBLANK('Klanten gegevens'!A1253),"",TRIM(PROPER('Klanten gegevens'!A1253)))</f>
        <v/>
      </c>
      <c r="B1335" s="19" t="str">
        <f t="shared" si="260"/>
        <v/>
      </c>
      <c r="C1335" s="20" t="str">
        <f>IF(ISBLANK('Klanten gegevens'!B1253),"",TRIM(PROPER('Klanten gegevens'!B1253)))</f>
        <v/>
      </c>
      <c r="D1335" s="19" t="str">
        <f t="shared" si="261"/>
        <v/>
      </c>
      <c r="E1335" s="20" t="str">
        <f>IF(ISBLANK('Klanten gegevens'!C1253),"",TRIM(PROPER('Klanten gegevens'!C1253)))</f>
        <v/>
      </c>
      <c r="F1335" s="19" t="str">
        <f t="shared" si="262"/>
        <v/>
      </c>
      <c r="G1335" s="19" t="str">
        <f>IF(F1335="double ID",(MATCH(E1335,E1336:$E$3002,0)),"")</f>
        <v/>
      </c>
      <c r="H1335" s="19" t="b">
        <f t="shared" si="263"/>
        <v>0</v>
      </c>
      <c r="I1335" s="20" t="str">
        <f>IF(ISBLANK('Klanten gegevens'!D1253),"",TRIM('Klanten gegevens'!D1253))</f>
        <v/>
      </c>
      <c r="J1335" s="19" t="str">
        <f t="shared" si="264"/>
        <v/>
      </c>
      <c r="K1335" s="19" t="str">
        <f>IF(J1335="double email",(MATCH(I1335,I1336:$I$3002,0)),"")</f>
        <v/>
      </c>
      <c r="L1335" s="19" t="b">
        <f t="shared" si="265"/>
        <v>0</v>
      </c>
      <c r="M1335" s="20" t="str">
        <f>IF(ISBLANK('Klanten gegevens'!E1253),"",TRIM('Klanten gegevens'!E1253))</f>
        <v/>
      </c>
      <c r="N1335" s="19" t="str">
        <f t="shared" si="266"/>
        <v/>
      </c>
      <c r="Q1335" s="20" t="str">
        <f>IF(ISBLANK('Klanten gegevens'!R1253),"",TRIM('Klanten gegevens'!R1253))</f>
        <v/>
      </c>
      <c r="R1335" s="19" t="str">
        <f t="shared" si="267"/>
        <v/>
      </c>
      <c r="S1335" s="19" t="str">
        <f t="shared" si="268"/>
        <v/>
      </c>
      <c r="T1335" s="19" t="str">
        <f t="shared" si="269"/>
        <v/>
      </c>
      <c r="U1335" s="19" t="str">
        <f t="shared" si="270"/>
        <v/>
      </c>
      <c r="X1335" s="20" t="str">
        <f>IF(ISBLANK('Klanten gegevens'!S1253),"",TRIM('Klanten gegevens'!S1253))</f>
        <v/>
      </c>
      <c r="Y1335" s="19" t="str">
        <f t="shared" si="271"/>
        <v/>
      </c>
      <c r="Z1335" s="20" t="str">
        <f>IF(ISBLANK('Klanten gegevens'!T1253),"",TRIM('Klanten gegevens'!T1253))</f>
        <v/>
      </c>
      <c r="AA1335" s="19" t="str">
        <f t="shared" si="272"/>
        <v/>
      </c>
    </row>
    <row r="1336" spans="1:27" x14ac:dyDescent="0.2">
      <c r="A1336" s="19" t="str">
        <f>IF(ISBLANK('Klanten gegevens'!A1254),"",TRIM(PROPER('Klanten gegevens'!A1254)))</f>
        <v/>
      </c>
      <c r="B1336" s="19" t="str">
        <f t="shared" si="260"/>
        <v/>
      </c>
      <c r="C1336" s="20" t="str">
        <f>IF(ISBLANK('Klanten gegevens'!B1254),"",TRIM(PROPER('Klanten gegevens'!B1254)))</f>
        <v/>
      </c>
      <c r="D1336" s="19" t="str">
        <f t="shared" si="261"/>
        <v/>
      </c>
      <c r="E1336" s="20" t="str">
        <f>IF(ISBLANK('Klanten gegevens'!C1254),"",TRIM(PROPER('Klanten gegevens'!C1254)))</f>
        <v/>
      </c>
      <c r="F1336" s="19" t="str">
        <f t="shared" si="262"/>
        <v/>
      </c>
      <c r="G1336" s="19" t="str">
        <f>IF(F1336="double ID",(MATCH(E1336,E1337:$E$3002,0)),"")</f>
        <v/>
      </c>
      <c r="H1336" s="19" t="b">
        <f t="shared" si="263"/>
        <v>0</v>
      </c>
      <c r="I1336" s="20" t="str">
        <f>IF(ISBLANK('Klanten gegevens'!D1254),"",TRIM('Klanten gegevens'!D1254))</f>
        <v/>
      </c>
      <c r="J1336" s="19" t="str">
        <f t="shared" si="264"/>
        <v/>
      </c>
      <c r="K1336" s="19" t="str">
        <f>IF(J1336="double email",(MATCH(I1336,I1337:$I$3002,0)),"")</f>
        <v/>
      </c>
      <c r="L1336" s="19" t="b">
        <f t="shared" si="265"/>
        <v>0</v>
      </c>
      <c r="M1336" s="20" t="str">
        <f>IF(ISBLANK('Klanten gegevens'!E1254),"",TRIM('Klanten gegevens'!E1254))</f>
        <v/>
      </c>
      <c r="N1336" s="19" t="str">
        <f t="shared" si="266"/>
        <v/>
      </c>
      <c r="Q1336" s="20" t="str">
        <f>IF(ISBLANK('Klanten gegevens'!R1254),"",TRIM('Klanten gegevens'!R1254))</f>
        <v/>
      </c>
      <c r="R1336" s="19" t="str">
        <f t="shared" si="267"/>
        <v/>
      </c>
      <c r="S1336" s="19" t="str">
        <f t="shared" si="268"/>
        <v/>
      </c>
      <c r="T1336" s="19" t="str">
        <f t="shared" si="269"/>
        <v/>
      </c>
      <c r="U1336" s="19" t="str">
        <f t="shared" si="270"/>
        <v/>
      </c>
      <c r="X1336" s="20" t="str">
        <f>IF(ISBLANK('Klanten gegevens'!S1254),"",TRIM('Klanten gegevens'!S1254))</f>
        <v/>
      </c>
      <c r="Y1336" s="19" t="str">
        <f t="shared" si="271"/>
        <v/>
      </c>
      <c r="Z1336" s="20" t="str">
        <f>IF(ISBLANK('Klanten gegevens'!T1254),"",TRIM('Klanten gegevens'!T1254))</f>
        <v/>
      </c>
      <c r="AA1336" s="19" t="str">
        <f t="shared" si="272"/>
        <v/>
      </c>
    </row>
    <row r="1337" spans="1:27" x14ac:dyDescent="0.2">
      <c r="A1337" s="19" t="str">
        <f>IF(ISBLANK('Klanten gegevens'!A1255),"",TRIM(PROPER('Klanten gegevens'!A1255)))</f>
        <v/>
      </c>
      <c r="B1337" s="19" t="str">
        <f t="shared" si="260"/>
        <v/>
      </c>
      <c r="C1337" s="20" t="str">
        <f>IF(ISBLANK('Klanten gegevens'!B1255),"",TRIM(PROPER('Klanten gegevens'!B1255)))</f>
        <v/>
      </c>
      <c r="D1337" s="19" t="str">
        <f t="shared" si="261"/>
        <v/>
      </c>
      <c r="E1337" s="20" t="str">
        <f>IF(ISBLANK('Klanten gegevens'!C1255),"",TRIM(PROPER('Klanten gegevens'!C1255)))</f>
        <v/>
      </c>
      <c r="F1337" s="19" t="str">
        <f t="shared" si="262"/>
        <v/>
      </c>
      <c r="G1337" s="19" t="str">
        <f>IF(F1337="double ID",(MATCH(E1337,E1338:$E$3002,0)),"")</f>
        <v/>
      </c>
      <c r="H1337" s="19" t="b">
        <f t="shared" si="263"/>
        <v>0</v>
      </c>
      <c r="I1337" s="20" t="str">
        <f>IF(ISBLANK('Klanten gegevens'!D1255),"",TRIM('Klanten gegevens'!D1255))</f>
        <v/>
      </c>
      <c r="J1337" s="19" t="str">
        <f t="shared" si="264"/>
        <v/>
      </c>
      <c r="K1337" s="19" t="str">
        <f>IF(J1337="double email",(MATCH(I1337,I1338:$I$3002,0)),"")</f>
        <v/>
      </c>
      <c r="L1337" s="19" t="b">
        <f t="shared" si="265"/>
        <v>0</v>
      </c>
      <c r="M1337" s="20" t="str">
        <f>IF(ISBLANK('Klanten gegevens'!E1255),"",TRIM('Klanten gegevens'!E1255))</f>
        <v/>
      </c>
      <c r="N1337" s="19" t="str">
        <f t="shared" si="266"/>
        <v/>
      </c>
      <c r="Q1337" s="20" t="str">
        <f>IF(ISBLANK('Klanten gegevens'!R1255),"",TRIM('Klanten gegevens'!R1255))</f>
        <v/>
      </c>
      <c r="R1337" s="19" t="str">
        <f t="shared" si="267"/>
        <v/>
      </c>
      <c r="S1337" s="19" t="str">
        <f t="shared" si="268"/>
        <v/>
      </c>
      <c r="T1337" s="19" t="str">
        <f t="shared" si="269"/>
        <v/>
      </c>
      <c r="U1337" s="19" t="str">
        <f t="shared" si="270"/>
        <v/>
      </c>
      <c r="X1337" s="20" t="str">
        <f>IF(ISBLANK('Klanten gegevens'!S1255),"",TRIM('Klanten gegevens'!S1255))</f>
        <v/>
      </c>
      <c r="Y1337" s="19" t="str">
        <f t="shared" si="271"/>
        <v/>
      </c>
      <c r="Z1337" s="20" t="str">
        <f>IF(ISBLANK('Klanten gegevens'!T1255),"",TRIM('Klanten gegevens'!T1255))</f>
        <v/>
      </c>
      <c r="AA1337" s="19" t="str">
        <f t="shared" si="272"/>
        <v/>
      </c>
    </row>
    <row r="1338" spans="1:27" x14ac:dyDescent="0.2">
      <c r="A1338" s="19" t="str">
        <f>IF(ISBLANK('Klanten gegevens'!A1256),"",TRIM(PROPER('Klanten gegevens'!A1256)))</f>
        <v/>
      </c>
      <c r="B1338" s="19" t="str">
        <f t="shared" si="260"/>
        <v/>
      </c>
      <c r="C1338" s="20" t="str">
        <f>IF(ISBLANK('Klanten gegevens'!B1256),"",TRIM(PROPER('Klanten gegevens'!B1256)))</f>
        <v/>
      </c>
      <c r="D1338" s="19" t="str">
        <f t="shared" si="261"/>
        <v/>
      </c>
      <c r="E1338" s="20" t="str">
        <f>IF(ISBLANK('Klanten gegevens'!C1256),"",TRIM(PROPER('Klanten gegevens'!C1256)))</f>
        <v/>
      </c>
      <c r="F1338" s="19" t="str">
        <f t="shared" si="262"/>
        <v/>
      </c>
      <c r="G1338" s="19" t="str">
        <f>IF(F1338="double ID",(MATCH(E1338,E1339:$E$3002,0)),"")</f>
        <v/>
      </c>
      <c r="H1338" s="19" t="b">
        <f t="shared" si="263"/>
        <v>0</v>
      </c>
      <c r="I1338" s="20" t="str">
        <f>IF(ISBLANK('Klanten gegevens'!D1256),"",TRIM('Klanten gegevens'!D1256))</f>
        <v/>
      </c>
      <c r="J1338" s="19" t="str">
        <f t="shared" si="264"/>
        <v/>
      </c>
      <c r="K1338" s="19" t="str">
        <f>IF(J1338="double email",(MATCH(I1338,I1339:$I$3002,0)),"")</f>
        <v/>
      </c>
      <c r="L1338" s="19" t="b">
        <f t="shared" si="265"/>
        <v>0</v>
      </c>
      <c r="M1338" s="20" t="str">
        <f>IF(ISBLANK('Klanten gegevens'!E1256),"",TRIM('Klanten gegevens'!E1256))</f>
        <v/>
      </c>
      <c r="N1338" s="19" t="str">
        <f t="shared" si="266"/>
        <v/>
      </c>
      <c r="Q1338" s="20" t="str">
        <f>IF(ISBLANK('Klanten gegevens'!R1256),"",TRIM('Klanten gegevens'!R1256))</f>
        <v/>
      </c>
      <c r="R1338" s="19" t="str">
        <f t="shared" si="267"/>
        <v/>
      </c>
      <c r="S1338" s="19" t="str">
        <f t="shared" si="268"/>
        <v/>
      </c>
      <c r="T1338" s="19" t="str">
        <f t="shared" si="269"/>
        <v/>
      </c>
      <c r="U1338" s="19" t="str">
        <f t="shared" si="270"/>
        <v/>
      </c>
      <c r="X1338" s="20" t="str">
        <f>IF(ISBLANK('Klanten gegevens'!S1256),"",TRIM('Klanten gegevens'!S1256))</f>
        <v/>
      </c>
      <c r="Y1338" s="19" t="str">
        <f t="shared" si="271"/>
        <v/>
      </c>
      <c r="Z1338" s="20" t="str">
        <f>IF(ISBLANK('Klanten gegevens'!T1256),"",TRIM('Klanten gegevens'!T1256))</f>
        <v/>
      </c>
      <c r="AA1338" s="19" t="str">
        <f t="shared" si="272"/>
        <v/>
      </c>
    </row>
    <row r="1339" spans="1:27" x14ac:dyDescent="0.2">
      <c r="A1339" s="19" t="str">
        <f>IF(ISBLANK('Klanten gegevens'!A1257),"",TRIM(PROPER('Klanten gegevens'!A1257)))</f>
        <v/>
      </c>
      <c r="B1339" s="19" t="str">
        <f t="shared" si="260"/>
        <v/>
      </c>
      <c r="C1339" s="20" t="str">
        <f>IF(ISBLANK('Klanten gegevens'!B1257),"",TRIM(PROPER('Klanten gegevens'!B1257)))</f>
        <v/>
      </c>
      <c r="D1339" s="19" t="str">
        <f t="shared" si="261"/>
        <v/>
      </c>
      <c r="E1339" s="20" t="str">
        <f>IF(ISBLANK('Klanten gegevens'!C1257),"",TRIM(PROPER('Klanten gegevens'!C1257)))</f>
        <v/>
      </c>
      <c r="F1339" s="19" t="str">
        <f t="shared" si="262"/>
        <v/>
      </c>
      <c r="G1339" s="19" t="str">
        <f>IF(F1339="double ID",(MATCH(E1339,E1340:$E$3002,0)),"")</f>
        <v/>
      </c>
      <c r="H1339" s="19" t="b">
        <f t="shared" si="263"/>
        <v>0</v>
      </c>
      <c r="I1339" s="20" t="str">
        <f>IF(ISBLANK('Klanten gegevens'!D1257),"",TRIM('Klanten gegevens'!D1257))</f>
        <v/>
      </c>
      <c r="J1339" s="19" t="str">
        <f t="shared" si="264"/>
        <v/>
      </c>
      <c r="K1339" s="19" t="str">
        <f>IF(J1339="double email",(MATCH(I1339,I1340:$I$3002,0)),"")</f>
        <v/>
      </c>
      <c r="L1339" s="19" t="b">
        <f t="shared" si="265"/>
        <v>0</v>
      </c>
      <c r="M1339" s="20" t="str">
        <f>IF(ISBLANK('Klanten gegevens'!E1257),"",TRIM('Klanten gegevens'!E1257))</f>
        <v/>
      </c>
      <c r="N1339" s="19" t="str">
        <f t="shared" si="266"/>
        <v/>
      </c>
      <c r="Q1339" s="20" t="str">
        <f>IF(ISBLANK('Klanten gegevens'!R1257),"",TRIM('Klanten gegevens'!R1257))</f>
        <v/>
      </c>
      <c r="R1339" s="19" t="str">
        <f t="shared" si="267"/>
        <v/>
      </c>
      <c r="S1339" s="19" t="str">
        <f t="shared" si="268"/>
        <v/>
      </c>
      <c r="T1339" s="19" t="str">
        <f t="shared" si="269"/>
        <v/>
      </c>
      <c r="U1339" s="19" t="str">
        <f t="shared" si="270"/>
        <v/>
      </c>
      <c r="X1339" s="20" t="str">
        <f>IF(ISBLANK('Klanten gegevens'!S1257),"",TRIM('Klanten gegevens'!S1257))</f>
        <v/>
      </c>
      <c r="Y1339" s="19" t="str">
        <f t="shared" si="271"/>
        <v/>
      </c>
      <c r="Z1339" s="20" t="str">
        <f>IF(ISBLANK('Klanten gegevens'!T1257),"",TRIM('Klanten gegevens'!T1257))</f>
        <v/>
      </c>
      <c r="AA1339" s="19" t="str">
        <f t="shared" si="272"/>
        <v/>
      </c>
    </row>
    <row r="1340" spans="1:27" x14ac:dyDescent="0.2">
      <c r="A1340" s="19" t="str">
        <f>IF(ISBLANK('Klanten gegevens'!A1258),"",TRIM(PROPER('Klanten gegevens'!A1258)))</f>
        <v/>
      </c>
      <c r="B1340" s="19" t="str">
        <f t="shared" si="260"/>
        <v/>
      </c>
      <c r="C1340" s="20" t="str">
        <f>IF(ISBLANK('Klanten gegevens'!B1258),"",TRIM(PROPER('Klanten gegevens'!B1258)))</f>
        <v/>
      </c>
      <c r="D1340" s="19" t="str">
        <f t="shared" si="261"/>
        <v/>
      </c>
      <c r="E1340" s="20" t="str">
        <f>IF(ISBLANK('Klanten gegevens'!C1258),"",TRIM(PROPER('Klanten gegevens'!C1258)))</f>
        <v/>
      </c>
      <c r="F1340" s="19" t="str">
        <f t="shared" si="262"/>
        <v/>
      </c>
      <c r="G1340" s="19" t="str">
        <f>IF(F1340="double ID",(MATCH(E1340,E1341:$E$3002,0)),"")</f>
        <v/>
      </c>
      <c r="H1340" s="19" t="b">
        <f t="shared" si="263"/>
        <v>0</v>
      </c>
      <c r="I1340" s="20" t="str">
        <f>IF(ISBLANK('Klanten gegevens'!D1258),"",TRIM('Klanten gegevens'!D1258))</f>
        <v/>
      </c>
      <c r="J1340" s="19" t="str">
        <f t="shared" si="264"/>
        <v/>
      </c>
      <c r="K1340" s="19" t="str">
        <f>IF(J1340="double email",(MATCH(I1340,I1341:$I$3002,0)),"")</f>
        <v/>
      </c>
      <c r="L1340" s="19" t="b">
        <f t="shared" si="265"/>
        <v>0</v>
      </c>
      <c r="M1340" s="20" t="str">
        <f>IF(ISBLANK('Klanten gegevens'!E1258),"",TRIM('Klanten gegevens'!E1258))</f>
        <v/>
      </c>
      <c r="N1340" s="19" t="str">
        <f t="shared" si="266"/>
        <v/>
      </c>
      <c r="Q1340" s="20" t="str">
        <f>IF(ISBLANK('Klanten gegevens'!R1258),"",TRIM('Klanten gegevens'!R1258))</f>
        <v/>
      </c>
      <c r="R1340" s="19" t="str">
        <f t="shared" si="267"/>
        <v/>
      </c>
      <c r="S1340" s="19" t="str">
        <f t="shared" si="268"/>
        <v/>
      </c>
      <c r="T1340" s="19" t="str">
        <f t="shared" si="269"/>
        <v/>
      </c>
      <c r="U1340" s="19" t="str">
        <f t="shared" si="270"/>
        <v/>
      </c>
      <c r="X1340" s="20" t="str">
        <f>IF(ISBLANK('Klanten gegevens'!S1258),"",TRIM('Klanten gegevens'!S1258))</f>
        <v/>
      </c>
      <c r="Y1340" s="19" t="str">
        <f t="shared" si="271"/>
        <v/>
      </c>
      <c r="Z1340" s="20" t="str">
        <f>IF(ISBLANK('Klanten gegevens'!T1258),"",TRIM('Klanten gegevens'!T1258))</f>
        <v/>
      </c>
      <c r="AA1340" s="19" t="str">
        <f t="shared" si="272"/>
        <v/>
      </c>
    </row>
    <row r="1341" spans="1:27" x14ac:dyDescent="0.2">
      <c r="A1341" s="19" t="str">
        <f>IF(ISBLANK('Klanten gegevens'!A1259),"",TRIM(PROPER('Klanten gegevens'!A1259)))</f>
        <v/>
      </c>
      <c r="B1341" s="19" t="str">
        <f t="shared" si="260"/>
        <v/>
      </c>
      <c r="C1341" s="20" t="str">
        <f>IF(ISBLANK('Klanten gegevens'!B1259),"",TRIM(PROPER('Klanten gegevens'!B1259)))</f>
        <v/>
      </c>
      <c r="D1341" s="19" t="str">
        <f t="shared" si="261"/>
        <v/>
      </c>
      <c r="E1341" s="20" t="str">
        <f>IF(ISBLANK('Klanten gegevens'!C1259),"",TRIM(PROPER('Klanten gegevens'!C1259)))</f>
        <v/>
      </c>
      <c r="F1341" s="19" t="str">
        <f t="shared" si="262"/>
        <v/>
      </c>
      <c r="G1341" s="19" t="str">
        <f>IF(F1341="double ID",(MATCH(E1341,E1342:$E$3002,0)),"")</f>
        <v/>
      </c>
      <c r="H1341" s="19" t="b">
        <f t="shared" si="263"/>
        <v>0</v>
      </c>
      <c r="I1341" s="20" t="str">
        <f>IF(ISBLANK('Klanten gegevens'!D1259),"",TRIM('Klanten gegevens'!D1259))</f>
        <v/>
      </c>
      <c r="J1341" s="19" t="str">
        <f t="shared" si="264"/>
        <v/>
      </c>
      <c r="K1341" s="19" t="str">
        <f>IF(J1341="double email",(MATCH(I1341,I1342:$I$3002,0)),"")</f>
        <v/>
      </c>
      <c r="L1341" s="19" t="b">
        <f t="shared" si="265"/>
        <v>0</v>
      </c>
      <c r="M1341" s="20" t="str">
        <f>IF(ISBLANK('Klanten gegevens'!E1259),"",TRIM('Klanten gegevens'!E1259))</f>
        <v/>
      </c>
      <c r="N1341" s="19" t="str">
        <f t="shared" si="266"/>
        <v/>
      </c>
      <c r="Q1341" s="20" t="str">
        <f>IF(ISBLANK('Klanten gegevens'!R1259),"",TRIM('Klanten gegevens'!R1259))</f>
        <v/>
      </c>
      <c r="R1341" s="19" t="str">
        <f t="shared" si="267"/>
        <v/>
      </c>
      <c r="S1341" s="19" t="str">
        <f t="shared" si="268"/>
        <v/>
      </c>
      <c r="T1341" s="19" t="str">
        <f t="shared" si="269"/>
        <v/>
      </c>
      <c r="U1341" s="19" t="str">
        <f t="shared" si="270"/>
        <v/>
      </c>
      <c r="X1341" s="20" t="str">
        <f>IF(ISBLANK('Klanten gegevens'!S1259),"",TRIM('Klanten gegevens'!S1259))</f>
        <v/>
      </c>
      <c r="Y1341" s="19" t="str">
        <f t="shared" si="271"/>
        <v/>
      </c>
      <c r="Z1341" s="20" t="str">
        <f>IF(ISBLANK('Klanten gegevens'!T1259),"",TRIM('Klanten gegevens'!T1259))</f>
        <v/>
      </c>
      <c r="AA1341" s="19" t="str">
        <f t="shared" si="272"/>
        <v/>
      </c>
    </row>
    <row r="1342" spans="1:27" x14ac:dyDescent="0.2">
      <c r="A1342" s="19" t="str">
        <f>IF(ISBLANK('Klanten gegevens'!A1260),"",TRIM(PROPER('Klanten gegevens'!A1260)))</f>
        <v/>
      </c>
      <c r="B1342" s="19" t="str">
        <f t="shared" si="260"/>
        <v/>
      </c>
      <c r="C1342" s="20" t="str">
        <f>IF(ISBLANK('Klanten gegevens'!B1260),"",TRIM(PROPER('Klanten gegevens'!B1260)))</f>
        <v/>
      </c>
      <c r="D1342" s="19" t="str">
        <f t="shared" si="261"/>
        <v/>
      </c>
      <c r="E1342" s="20" t="str">
        <f>IF(ISBLANK('Klanten gegevens'!C1260),"",TRIM(PROPER('Klanten gegevens'!C1260)))</f>
        <v/>
      </c>
      <c r="F1342" s="19" t="str">
        <f t="shared" si="262"/>
        <v/>
      </c>
      <c r="G1342" s="19" t="str">
        <f>IF(F1342="double ID",(MATCH(E1342,E1343:$E$3002,0)),"")</f>
        <v/>
      </c>
      <c r="H1342" s="19" t="b">
        <f t="shared" si="263"/>
        <v>0</v>
      </c>
      <c r="I1342" s="20" t="str">
        <f>IF(ISBLANK('Klanten gegevens'!D1260),"",TRIM('Klanten gegevens'!D1260))</f>
        <v/>
      </c>
      <c r="J1342" s="19" t="str">
        <f t="shared" si="264"/>
        <v/>
      </c>
      <c r="K1342" s="19" t="str">
        <f>IF(J1342="double email",(MATCH(I1342,I1343:$I$3002,0)),"")</f>
        <v/>
      </c>
      <c r="L1342" s="19" t="b">
        <f t="shared" si="265"/>
        <v>0</v>
      </c>
      <c r="M1342" s="20" t="str">
        <f>IF(ISBLANK('Klanten gegevens'!E1260),"",TRIM('Klanten gegevens'!E1260))</f>
        <v/>
      </c>
      <c r="N1342" s="19" t="str">
        <f t="shared" si="266"/>
        <v/>
      </c>
      <c r="Q1342" s="20" t="str">
        <f>IF(ISBLANK('Klanten gegevens'!R1260),"",TRIM('Klanten gegevens'!R1260))</f>
        <v/>
      </c>
      <c r="R1342" s="19" t="str">
        <f t="shared" si="267"/>
        <v/>
      </c>
      <c r="S1342" s="19" t="str">
        <f t="shared" si="268"/>
        <v/>
      </c>
      <c r="T1342" s="19" t="str">
        <f t="shared" si="269"/>
        <v/>
      </c>
      <c r="U1342" s="19" t="str">
        <f t="shared" si="270"/>
        <v/>
      </c>
      <c r="X1342" s="20" t="str">
        <f>IF(ISBLANK('Klanten gegevens'!S1260),"",TRIM('Klanten gegevens'!S1260))</f>
        <v/>
      </c>
      <c r="Y1342" s="19" t="str">
        <f t="shared" si="271"/>
        <v/>
      </c>
      <c r="Z1342" s="20" t="str">
        <f>IF(ISBLANK('Klanten gegevens'!T1260),"",TRIM('Klanten gegevens'!T1260))</f>
        <v/>
      </c>
      <c r="AA1342" s="19" t="str">
        <f t="shared" si="272"/>
        <v/>
      </c>
    </row>
    <row r="1343" spans="1:27" x14ac:dyDescent="0.2">
      <c r="A1343" s="19" t="str">
        <f>IF(ISBLANK('Klanten gegevens'!A1261),"",TRIM(PROPER('Klanten gegevens'!A1261)))</f>
        <v/>
      </c>
      <c r="B1343" s="19" t="str">
        <f t="shared" si="260"/>
        <v/>
      </c>
      <c r="C1343" s="20" t="str">
        <f>IF(ISBLANK('Klanten gegevens'!B1261),"",TRIM(PROPER('Klanten gegevens'!B1261)))</f>
        <v/>
      </c>
      <c r="D1343" s="19" t="str">
        <f t="shared" si="261"/>
        <v/>
      </c>
      <c r="E1343" s="20" t="str">
        <f>IF(ISBLANK('Klanten gegevens'!C1261),"",TRIM(PROPER('Klanten gegevens'!C1261)))</f>
        <v/>
      </c>
      <c r="F1343" s="19" t="str">
        <f t="shared" si="262"/>
        <v/>
      </c>
      <c r="G1343" s="19" t="str">
        <f>IF(F1343="double ID",(MATCH(E1343,E1344:$E$3002,0)),"")</f>
        <v/>
      </c>
      <c r="H1343" s="19" t="b">
        <f t="shared" si="263"/>
        <v>0</v>
      </c>
      <c r="I1343" s="20" t="str">
        <f>IF(ISBLANK('Klanten gegevens'!D1261),"",TRIM('Klanten gegevens'!D1261))</f>
        <v/>
      </c>
      <c r="J1343" s="19" t="str">
        <f t="shared" si="264"/>
        <v/>
      </c>
      <c r="K1343" s="19" t="str">
        <f>IF(J1343="double email",(MATCH(I1343,I1344:$I$3002,0)),"")</f>
        <v/>
      </c>
      <c r="L1343" s="19" t="b">
        <f t="shared" si="265"/>
        <v>0</v>
      </c>
      <c r="M1343" s="20" t="str">
        <f>IF(ISBLANK('Klanten gegevens'!E1261),"",TRIM('Klanten gegevens'!E1261))</f>
        <v/>
      </c>
      <c r="N1343" s="19" t="str">
        <f t="shared" si="266"/>
        <v/>
      </c>
      <c r="Q1343" s="20" t="str">
        <f>IF(ISBLANK('Klanten gegevens'!R1261),"",TRIM('Klanten gegevens'!R1261))</f>
        <v/>
      </c>
      <c r="R1343" s="19" t="str">
        <f t="shared" si="267"/>
        <v/>
      </c>
      <c r="S1343" s="19" t="str">
        <f t="shared" si="268"/>
        <v/>
      </c>
      <c r="T1343" s="19" t="str">
        <f t="shared" si="269"/>
        <v/>
      </c>
      <c r="U1343" s="19" t="str">
        <f t="shared" si="270"/>
        <v/>
      </c>
      <c r="X1343" s="20" t="str">
        <f>IF(ISBLANK('Klanten gegevens'!S1261),"",TRIM('Klanten gegevens'!S1261))</f>
        <v/>
      </c>
      <c r="Y1343" s="19" t="str">
        <f t="shared" si="271"/>
        <v/>
      </c>
      <c r="Z1343" s="20" t="str">
        <f>IF(ISBLANK('Klanten gegevens'!T1261),"",TRIM('Klanten gegevens'!T1261))</f>
        <v/>
      </c>
      <c r="AA1343" s="19" t="str">
        <f t="shared" si="272"/>
        <v/>
      </c>
    </row>
    <row r="1344" spans="1:27" x14ac:dyDescent="0.2">
      <c r="A1344" s="19" t="str">
        <f>IF(ISBLANK('Klanten gegevens'!A1262),"",TRIM(PROPER('Klanten gegevens'!A1262)))</f>
        <v/>
      </c>
      <c r="B1344" s="19" t="str">
        <f t="shared" si="260"/>
        <v/>
      </c>
      <c r="C1344" s="20" t="str">
        <f>IF(ISBLANK('Klanten gegevens'!B1262),"",TRIM(PROPER('Klanten gegevens'!B1262)))</f>
        <v/>
      </c>
      <c r="D1344" s="19" t="str">
        <f t="shared" si="261"/>
        <v/>
      </c>
      <c r="E1344" s="20" t="str">
        <f>IF(ISBLANK('Klanten gegevens'!C1262),"",TRIM(PROPER('Klanten gegevens'!C1262)))</f>
        <v/>
      </c>
      <c r="F1344" s="19" t="str">
        <f t="shared" si="262"/>
        <v/>
      </c>
      <c r="G1344" s="19" t="str">
        <f>IF(F1344="double ID",(MATCH(E1344,E1345:$E$3002,0)),"")</f>
        <v/>
      </c>
      <c r="H1344" s="19" t="b">
        <f t="shared" si="263"/>
        <v>0</v>
      </c>
      <c r="I1344" s="20" t="str">
        <f>IF(ISBLANK('Klanten gegevens'!D1262),"",TRIM('Klanten gegevens'!D1262))</f>
        <v/>
      </c>
      <c r="J1344" s="19" t="str">
        <f t="shared" si="264"/>
        <v/>
      </c>
      <c r="K1344" s="19" t="str">
        <f>IF(J1344="double email",(MATCH(I1344,I1345:$I$3002,0)),"")</f>
        <v/>
      </c>
      <c r="L1344" s="19" t="b">
        <f t="shared" si="265"/>
        <v>0</v>
      </c>
      <c r="M1344" s="20" t="str">
        <f>IF(ISBLANK('Klanten gegevens'!E1262),"",TRIM('Klanten gegevens'!E1262))</f>
        <v/>
      </c>
      <c r="N1344" s="19" t="str">
        <f t="shared" si="266"/>
        <v/>
      </c>
      <c r="Q1344" s="20" t="str">
        <f>IF(ISBLANK('Klanten gegevens'!R1262),"",TRIM('Klanten gegevens'!R1262))</f>
        <v/>
      </c>
      <c r="R1344" s="19" t="str">
        <f t="shared" si="267"/>
        <v/>
      </c>
      <c r="S1344" s="19" t="str">
        <f t="shared" si="268"/>
        <v/>
      </c>
      <c r="T1344" s="19" t="str">
        <f t="shared" si="269"/>
        <v/>
      </c>
      <c r="U1344" s="19" t="str">
        <f t="shared" si="270"/>
        <v/>
      </c>
      <c r="X1344" s="20" t="str">
        <f>IF(ISBLANK('Klanten gegevens'!S1262),"",TRIM('Klanten gegevens'!S1262))</f>
        <v/>
      </c>
      <c r="Y1344" s="19" t="str">
        <f t="shared" si="271"/>
        <v/>
      </c>
      <c r="Z1344" s="20" t="str">
        <f>IF(ISBLANK('Klanten gegevens'!T1262),"",TRIM('Klanten gegevens'!T1262))</f>
        <v/>
      </c>
      <c r="AA1344" s="19" t="str">
        <f t="shared" si="272"/>
        <v/>
      </c>
    </row>
    <row r="1345" spans="1:27" x14ac:dyDescent="0.2">
      <c r="A1345" s="19" t="str">
        <f>IF(ISBLANK('Klanten gegevens'!A1263),"",TRIM(PROPER('Klanten gegevens'!A1263)))</f>
        <v/>
      </c>
      <c r="B1345" s="19" t="str">
        <f t="shared" si="260"/>
        <v/>
      </c>
      <c r="C1345" s="20" t="str">
        <f>IF(ISBLANK('Klanten gegevens'!B1263),"",TRIM(PROPER('Klanten gegevens'!B1263)))</f>
        <v/>
      </c>
      <c r="D1345" s="19" t="str">
        <f t="shared" si="261"/>
        <v/>
      </c>
      <c r="E1345" s="20" t="str">
        <f>IF(ISBLANK('Klanten gegevens'!C1263),"",TRIM(PROPER('Klanten gegevens'!C1263)))</f>
        <v/>
      </c>
      <c r="F1345" s="19" t="str">
        <f t="shared" si="262"/>
        <v/>
      </c>
      <c r="G1345" s="19" t="str">
        <f>IF(F1345="double ID",(MATCH(E1345,E1346:$E$3002,0)),"")</f>
        <v/>
      </c>
      <c r="H1345" s="19" t="b">
        <f t="shared" si="263"/>
        <v>0</v>
      </c>
      <c r="I1345" s="20" t="str">
        <f>IF(ISBLANK('Klanten gegevens'!D1263),"",TRIM('Klanten gegevens'!D1263))</f>
        <v/>
      </c>
      <c r="J1345" s="19" t="str">
        <f t="shared" si="264"/>
        <v/>
      </c>
      <c r="K1345" s="19" t="str">
        <f>IF(J1345="double email",(MATCH(I1345,I1346:$I$3002,0)),"")</f>
        <v/>
      </c>
      <c r="L1345" s="19" t="b">
        <f t="shared" si="265"/>
        <v>0</v>
      </c>
      <c r="M1345" s="20" t="str">
        <f>IF(ISBLANK('Klanten gegevens'!E1263),"",TRIM('Klanten gegevens'!E1263))</f>
        <v/>
      </c>
      <c r="N1345" s="19" t="str">
        <f t="shared" si="266"/>
        <v/>
      </c>
      <c r="Q1345" s="20" t="str">
        <f>IF(ISBLANK('Klanten gegevens'!R1263),"",TRIM('Klanten gegevens'!R1263))</f>
        <v/>
      </c>
      <c r="R1345" s="19" t="str">
        <f t="shared" si="267"/>
        <v/>
      </c>
      <c r="S1345" s="19" t="str">
        <f t="shared" si="268"/>
        <v/>
      </c>
      <c r="T1345" s="19" t="str">
        <f t="shared" si="269"/>
        <v/>
      </c>
      <c r="U1345" s="19" t="str">
        <f t="shared" si="270"/>
        <v/>
      </c>
      <c r="X1345" s="20" t="str">
        <f>IF(ISBLANK('Klanten gegevens'!S1263),"",TRIM('Klanten gegevens'!S1263))</f>
        <v/>
      </c>
      <c r="Y1345" s="19" t="str">
        <f t="shared" si="271"/>
        <v/>
      </c>
      <c r="Z1345" s="20" t="str">
        <f>IF(ISBLANK('Klanten gegevens'!T1263),"",TRIM('Klanten gegevens'!T1263))</f>
        <v/>
      </c>
      <c r="AA1345" s="19" t="str">
        <f t="shared" si="272"/>
        <v/>
      </c>
    </row>
    <row r="1346" spans="1:27" x14ac:dyDescent="0.2">
      <c r="A1346" s="19" t="str">
        <f>IF(ISBLANK('Klanten gegevens'!A1264),"",TRIM(PROPER('Klanten gegevens'!A1264)))</f>
        <v/>
      </c>
      <c r="B1346" s="19" t="str">
        <f t="shared" si="260"/>
        <v/>
      </c>
      <c r="C1346" s="20" t="str">
        <f>IF(ISBLANK('Klanten gegevens'!B1264),"",TRIM(PROPER('Klanten gegevens'!B1264)))</f>
        <v/>
      </c>
      <c r="D1346" s="19" t="str">
        <f t="shared" si="261"/>
        <v/>
      </c>
      <c r="E1346" s="20" t="str">
        <f>IF(ISBLANK('Klanten gegevens'!C1264),"",TRIM(PROPER('Klanten gegevens'!C1264)))</f>
        <v/>
      </c>
      <c r="F1346" s="19" t="str">
        <f t="shared" si="262"/>
        <v/>
      </c>
      <c r="G1346" s="19" t="str">
        <f>IF(F1346="double ID",(MATCH(E1346,E1347:$E$3002,0)),"")</f>
        <v/>
      </c>
      <c r="H1346" s="19" t="b">
        <f t="shared" si="263"/>
        <v>0</v>
      </c>
      <c r="I1346" s="20" t="str">
        <f>IF(ISBLANK('Klanten gegevens'!D1264),"",TRIM('Klanten gegevens'!D1264))</f>
        <v/>
      </c>
      <c r="J1346" s="19" t="str">
        <f t="shared" si="264"/>
        <v/>
      </c>
      <c r="K1346" s="19" t="str">
        <f>IF(J1346="double email",(MATCH(I1346,I1347:$I$3002,0)),"")</f>
        <v/>
      </c>
      <c r="L1346" s="19" t="b">
        <f t="shared" si="265"/>
        <v>0</v>
      </c>
      <c r="M1346" s="20" t="str">
        <f>IF(ISBLANK('Klanten gegevens'!E1264),"",TRIM('Klanten gegevens'!E1264))</f>
        <v/>
      </c>
      <c r="N1346" s="19" t="str">
        <f t="shared" si="266"/>
        <v/>
      </c>
      <c r="Q1346" s="20" t="str">
        <f>IF(ISBLANK('Klanten gegevens'!R1264),"",TRIM('Klanten gegevens'!R1264))</f>
        <v/>
      </c>
      <c r="R1346" s="19" t="str">
        <f t="shared" si="267"/>
        <v/>
      </c>
      <c r="S1346" s="19" t="str">
        <f t="shared" si="268"/>
        <v/>
      </c>
      <c r="T1346" s="19" t="str">
        <f t="shared" si="269"/>
        <v/>
      </c>
      <c r="U1346" s="19" t="str">
        <f t="shared" si="270"/>
        <v/>
      </c>
      <c r="X1346" s="20" t="str">
        <f>IF(ISBLANK('Klanten gegevens'!S1264),"",TRIM('Klanten gegevens'!S1264))</f>
        <v/>
      </c>
      <c r="Y1346" s="19" t="str">
        <f t="shared" si="271"/>
        <v/>
      </c>
      <c r="Z1346" s="20" t="str">
        <f>IF(ISBLANK('Klanten gegevens'!T1264),"",TRIM('Klanten gegevens'!T1264))</f>
        <v/>
      </c>
      <c r="AA1346" s="19" t="str">
        <f t="shared" si="272"/>
        <v/>
      </c>
    </row>
    <row r="1347" spans="1:27" x14ac:dyDescent="0.2">
      <c r="A1347" s="19" t="str">
        <f>IF(ISBLANK('Klanten gegevens'!A1265),"",TRIM(PROPER('Klanten gegevens'!A1265)))</f>
        <v/>
      </c>
      <c r="B1347" s="19" t="str">
        <f t="shared" si="260"/>
        <v/>
      </c>
      <c r="C1347" s="20" t="str">
        <f>IF(ISBLANK('Klanten gegevens'!B1265),"",TRIM(PROPER('Klanten gegevens'!B1265)))</f>
        <v/>
      </c>
      <c r="D1347" s="19" t="str">
        <f t="shared" si="261"/>
        <v/>
      </c>
      <c r="E1347" s="20" t="str">
        <f>IF(ISBLANK('Klanten gegevens'!C1265),"",TRIM(PROPER('Klanten gegevens'!C1265)))</f>
        <v/>
      </c>
      <c r="F1347" s="19" t="str">
        <f t="shared" si="262"/>
        <v/>
      </c>
      <c r="G1347" s="19" t="str">
        <f>IF(F1347="double ID",(MATCH(E1347,E1348:$E$3002,0)),"")</f>
        <v/>
      </c>
      <c r="H1347" s="19" t="b">
        <f t="shared" si="263"/>
        <v>0</v>
      </c>
      <c r="I1347" s="20" t="str">
        <f>IF(ISBLANK('Klanten gegevens'!D1265),"",TRIM('Klanten gegevens'!D1265))</f>
        <v/>
      </c>
      <c r="J1347" s="19" t="str">
        <f t="shared" si="264"/>
        <v/>
      </c>
      <c r="K1347" s="19" t="str">
        <f>IF(J1347="double email",(MATCH(I1347,I1348:$I$3002,0)),"")</f>
        <v/>
      </c>
      <c r="L1347" s="19" t="b">
        <f t="shared" si="265"/>
        <v>0</v>
      </c>
      <c r="M1347" s="20" t="str">
        <f>IF(ISBLANK('Klanten gegevens'!E1265),"",TRIM('Klanten gegevens'!E1265))</f>
        <v/>
      </c>
      <c r="N1347" s="19" t="str">
        <f t="shared" si="266"/>
        <v/>
      </c>
      <c r="Q1347" s="20" t="str">
        <f>IF(ISBLANK('Klanten gegevens'!R1265),"",TRIM('Klanten gegevens'!R1265))</f>
        <v/>
      </c>
      <c r="R1347" s="19" t="str">
        <f t="shared" si="267"/>
        <v/>
      </c>
      <c r="S1347" s="19" t="str">
        <f t="shared" si="268"/>
        <v/>
      </c>
      <c r="T1347" s="19" t="str">
        <f t="shared" si="269"/>
        <v/>
      </c>
      <c r="U1347" s="19" t="str">
        <f t="shared" si="270"/>
        <v/>
      </c>
      <c r="X1347" s="20" t="str">
        <f>IF(ISBLANK('Klanten gegevens'!S1265),"",TRIM('Klanten gegevens'!S1265))</f>
        <v/>
      </c>
      <c r="Y1347" s="19" t="str">
        <f t="shared" si="271"/>
        <v/>
      </c>
      <c r="Z1347" s="20" t="str">
        <f>IF(ISBLANK('Klanten gegevens'!T1265),"",TRIM('Klanten gegevens'!T1265))</f>
        <v/>
      </c>
      <c r="AA1347" s="19" t="str">
        <f t="shared" si="272"/>
        <v/>
      </c>
    </row>
    <row r="1348" spans="1:27" x14ac:dyDescent="0.2">
      <c r="A1348" s="19" t="str">
        <f>IF(ISBLANK('Klanten gegevens'!A1266),"",TRIM(PROPER('Klanten gegevens'!A1266)))</f>
        <v/>
      </c>
      <c r="B1348" s="19" t="str">
        <f t="shared" ref="B1348:B1411" si="273">IF(AND(A1348="",C1348=""),"",IF(A1348="","missing info",""))</f>
        <v/>
      </c>
      <c r="C1348" s="20" t="str">
        <f>IF(ISBLANK('Klanten gegevens'!B1266),"",TRIM(PROPER('Klanten gegevens'!B1266)))</f>
        <v/>
      </c>
      <c r="D1348" s="19" t="str">
        <f t="shared" ref="D1348:D1411" si="274">IF(AND(A1348="",C1348=""),"",IF(C1348="","missing info",""))</f>
        <v/>
      </c>
      <c r="E1348" s="20" t="str">
        <f>IF(ISBLANK('Klanten gegevens'!C1266),"",TRIM(PROPER('Klanten gegevens'!C1266)))</f>
        <v/>
      </c>
      <c r="F1348" s="19" t="str">
        <f t="shared" ref="F1348:F1411" si="275">IF(AND(A1348="",C1348=""),"",IF(E1348="","missing Club_Member_ID",IF(COUNTIF($E$3:$E$3002,E1348)&gt;1,"double ID","")))</f>
        <v/>
      </c>
      <c r="G1348" s="19" t="str">
        <f>IF(F1348="double ID",(MATCH(E1348,E1349:$E$3002,0)),"")</f>
        <v/>
      </c>
      <c r="H1348" s="19" t="b">
        <f t="shared" ref="H1348:H1411" si="276">ISNUMBER(G1348)</f>
        <v>0</v>
      </c>
      <c r="I1348" s="20" t="str">
        <f>IF(ISBLANK('Klanten gegevens'!D1266),"",TRIM('Klanten gegevens'!D1266))</f>
        <v/>
      </c>
      <c r="J1348" s="19" t="str">
        <f t="shared" ref="J1348:J1411" si="277">IF(AND(A1348="",C1348=""),"",IF(I1348="","missing email",IF(COUNTIF($I$3:$I$3002,I1348)&gt;1,"double email",IF(ISNUMBER(SEARCH(",",I1348)),"no comma allowed",IF(ISNUMBER(SEARCH("@",I1348)),"","no @ sign")))))</f>
        <v/>
      </c>
      <c r="K1348" s="19" t="str">
        <f>IF(J1348="double email",(MATCH(I1348,I1349:$I$3002,0)),"")</f>
        <v/>
      </c>
      <c r="L1348" s="19" t="b">
        <f t="shared" ref="L1348:L1411" si="278">ISNUMBER(K1348)</f>
        <v>0</v>
      </c>
      <c r="M1348" s="20" t="str">
        <f>IF(ISBLANK('Klanten gegevens'!E1266),"",TRIM('Klanten gegevens'!E1266))</f>
        <v/>
      </c>
      <c r="N1348" s="19" t="str">
        <f t="shared" ref="N1348:N1411" si="279">IF(OR(M1348="Ja",M1348="Nee"),"",IF(AND(M1348="",C1348="",A1348=""),"","please check"))</f>
        <v/>
      </c>
      <c r="Q1348" s="20" t="str">
        <f>IF(ISBLANK('Klanten gegevens'!R1266),"",TRIM('Klanten gegevens'!R1266))</f>
        <v/>
      </c>
      <c r="R1348" s="19" t="str">
        <f t="shared" ref="R1348:R1411" si="280">LEFT(Q1348,2)</f>
        <v/>
      </c>
      <c r="S1348" s="19" t="str">
        <f t="shared" ref="S1348:S1411" si="281">IF(Q1348="","",LEN(Q1348))</f>
        <v/>
      </c>
      <c r="T1348" s="19" t="str">
        <f t="shared" ref="T1348:T1411" si="282">IF(AND(A1348="",C1348=""),"",IF(Q1348="","",IF(S1348&lt;VLOOKUP(R1348,$V$3:$W$58,2,FALSE),"IBAN too short",IF(S1348&gt;VLOOKUP(R1348,$V$3:$W$58,2,FALSE),"IBAN too long",""))))</f>
        <v/>
      </c>
      <c r="U1348" s="19" t="str">
        <f t="shared" ref="U1348:U1411" si="283">IF(R1348="","",IF(OR(R1348="BE",R1348="DE",R1348="FR",R1348="LUX",R1348="NL"),"","Check country code"))</f>
        <v/>
      </c>
      <c r="X1348" s="20" t="str">
        <f>IF(ISBLANK('Klanten gegevens'!S1266),"",TRIM('Klanten gegevens'!S1266))</f>
        <v/>
      </c>
      <c r="Y1348" s="19" t="str">
        <f t="shared" ref="Y1348:Y1411" si="284">IF(AND(A1348="",C1348=""),"",IF(Q1348="","",IF(X1348="","missing info","")))</f>
        <v/>
      </c>
      <c r="Z1348" s="20" t="str">
        <f>IF(ISBLANK('Klanten gegevens'!T1266),"",TRIM('Klanten gegevens'!T1266))</f>
        <v/>
      </c>
      <c r="AA1348" s="19" t="str">
        <f t="shared" ref="AA1348:AA1411" si="285">IF(AND(A1348="",C1348=""),"",IF(Q1348="","",IF(LEN(Z1348)&gt;11,"BIC too long",IF(AND(LEN(Z1348)&gt;0,LEN(Z1348)&lt;11),"BIC too short",IF(LEN(Z1348)=11,"","missing info")))))</f>
        <v/>
      </c>
    </row>
    <row r="1349" spans="1:27" x14ac:dyDescent="0.2">
      <c r="A1349" s="19" t="str">
        <f>IF(ISBLANK('Klanten gegevens'!A1267),"",TRIM(PROPER('Klanten gegevens'!A1267)))</f>
        <v/>
      </c>
      <c r="B1349" s="19" t="str">
        <f t="shared" si="273"/>
        <v/>
      </c>
      <c r="C1349" s="20" t="str">
        <f>IF(ISBLANK('Klanten gegevens'!B1267),"",TRIM(PROPER('Klanten gegevens'!B1267)))</f>
        <v/>
      </c>
      <c r="D1349" s="19" t="str">
        <f t="shared" si="274"/>
        <v/>
      </c>
      <c r="E1349" s="20" t="str">
        <f>IF(ISBLANK('Klanten gegevens'!C1267),"",TRIM(PROPER('Klanten gegevens'!C1267)))</f>
        <v/>
      </c>
      <c r="F1349" s="19" t="str">
        <f t="shared" si="275"/>
        <v/>
      </c>
      <c r="G1349" s="19" t="str">
        <f>IF(F1349="double ID",(MATCH(E1349,E1350:$E$3002,0)),"")</f>
        <v/>
      </c>
      <c r="H1349" s="19" t="b">
        <f t="shared" si="276"/>
        <v>0</v>
      </c>
      <c r="I1349" s="20" t="str">
        <f>IF(ISBLANK('Klanten gegevens'!D1267),"",TRIM('Klanten gegevens'!D1267))</f>
        <v/>
      </c>
      <c r="J1349" s="19" t="str">
        <f t="shared" si="277"/>
        <v/>
      </c>
      <c r="K1349" s="19" t="str">
        <f>IF(J1349="double email",(MATCH(I1349,I1350:$I$3002,0)),"")</f>
        <v/>
      </c>
      <c r="L1349" s="19" t="b">
        <f t="shared" si="278"/>
        <v>0</v>
      </c>
      <c r="M1349" s="20" t="str">
        <f>IF(ISBLANK('Klanten gegevens'!E1267),"",TRIM('Klanten gegevens'!E1267))</f>
        <v/>
      </c>
      <c r="N1349" s="19" t="str">
        <f t="shared" si="279"/>
        <v/>
      </c>
      <c r="Q1349" s="20" t="str">
        <f>IF(ISBLANK('Klanten gegevens'!R1267),"",TRIM('Klanten gegevens'!R1267))</f>
        <v/>
      </c>
      <c r="R1349" s="19" t="str">
        <f t="shared" si="280"/>
        <v/>
      </c>
      <c r="S1349" s="19" t="str">
        <f t="shared" si="281"/>
        <v/>
      </c>
      <c r="T1349" s="19" t="str">
        <f t="shared" si="282"/>
        <v/>
      </c>
      <c r="U1349" s="19" t="str">
        <f t="shared" si="283"/>
        <v/>
      </c>
      <c r="X1349" s="20" t="str">
        <f>IF(ISBLANK('Klanten gegevens'!S1267),"",TRIM('Klanten gegevens'!S1267))</f>
        <v/>
      </c>
      <c r="Y1349" s="19" t="str">
        <f t="shared" si="284"/>
        <v/>
      </c>
      <c r="Z1349" s="20" t="str">
        <f>IF(ISBLANK('Klanten gegevens'!T1267),"",TRIM('Klanten gegevens'!T1267))</f>
        <v/>
      </c>
      <c r="AA1349" s="19" t="str">
        <f t="shared" si="285"/>
        <v/>
      </c>
    </row>
    <row r="1350" spans="1:27" x14ac:dyDescent="0.2">
      <c r="A1350" s="19" t="str">
        <f>IF(ISBLANK('Klanten gegevens'!A1268),"",TRIM(PROPER('Klanten gegevens'!A1268)))</f>
        <v/>
      </c>
      <c r="B1350" s="19" t="str">
        <f t="shared" si="273"/>
        <v/>
      </c>
      <c r="C1350" s="20" t="str">
        <f>IF(ISBLANK('Klanten gegevens'!B1268),"",TRIM(PROPER('Klanten gegevens'!B1268)))</f>
        <v/>
      </c>
      <c r="D1350" s="19" t="str">
        <f t="shared" si="274"/>
        <v/>
      </c>
      <c r="E1350" s="20" t="str">
        <f>IF(ISBLANK('Klanten gegevens'!C1268),"",TRIM(PROPER('Klanten gegevens'!C1268)))</f>
        <v/>
      </c>
      <c r="F1350" s="19" t="str">
        <f t="shared" si="275"/>
        <v/>
      </c>
      <c r="G1350" s="19" t="str">
        <f>IF(F1350="double ID",(MATCH(E1350,E1351:$E$3002,0)),"")</f>
        <v/>
      </c>
      <c r="H1350" s="19" t="b">
        <f t="shared" si="276"/>
        <v>0</v>
      </c>
      <c r="I1350" s="20" t="str">
        <f>IF(ISBLANK('Klanten gegevens'!D1268),"",TRIM('Klanten gegevens'!D1268))</f>
        <v/>
      </c>
      <c r="J1350" s="19" t="str">
        <f t="shared" si="277"/>
        <v/>
      </c>
      <c r="K1350" s="19" t="str">
        <f>IF(J1350="double email",(MATCH(I1350,I1351:$I$3002,0)),"")</f>
        <v/>
      </c>
      <c r="L1350" s="19" t="b">
        <f t="shared" si="278"/>
        <v>0</v>
      </c>
      <c r="M1350" s="20" t="str">
        <f>IF(ISBLANK('Klanten gegevens'!E1268),"",TRIM('Klanten gegevens'!E1268))</f>
        <v/>
      </c>
      <c r="N1350" s="19" t="str">
        <f t="shared" si="279"/>
        <v/>
      </c>
      <c r="Q1350" s="20" t="str">
        <f>IF(ISBLANK('Klanten gegevens'!R1268),"",TRIM('Klanten gegevens'!R1268))</f>
        <v/>
      </c>
      <c r="R1350" s="19" t="str">
        <f t="shared" si="280"/>
        <v/>
      </c>
      <c r="S1350" s="19" t="str">
        <f t="shared" si="281"/>
        <v/>
      </c>
      <c r="T1350" s="19" t="str">
        <f t="shared" si="282"/>
        <v/>
      </c>
      <c r="U1350" s="19" t="str">
        <f t="shared" si="283"/>
        <v/>
      </c>
      <c r="X1350" s="20" t="str">
        <f>IF(ISBLANK('Klanten gegevens'!S1268),"",TRIM('Klanten gegevens'!S1268))</f>
        <v/>
      </c>
      <c r="Y1350" s="19" t="str">
        <f t="shared" si="284"/>
        <v/>
      </c>
      <c r="Z1350" s="20" t="str">
        <f>IF(ISBLANK('Klanten gegevens'!T1268),"",TRIM('Klanten gegevens'!T1268))</f>
        <v/>
      </c>
      <c r="AA1350" s="19" t="str">
        <f t="shared" si="285"/>
        <v/>
      </c>
    </row>
    <row r="1351" spans="1:27" x14ac:dyDescent="0.2">
      <c r="A1351" s="19" t="str">
        <f>IF(ISBLANK('Klanten gegevens'!A1269),"",TRIM(PROPER('Klanten gegevens'!A1269)))</f>
        <v/>
      </c>
      <c r="B1351" s="19" t="str">
        <f t="shared" si="273"/>
        <v/>
      </c>
      <c r="C1351" s="20" t="str">
        <f>IF(ISBLANK('Klanten gegevens'!B1269),"",TRIM(PROPER('Klanten gegevens'!B1269)))</f>
        <v/>
      </c>
      <c r="D1351" s="19" t="str">
        <f t="shared" si="274"/>
        <v/>
      </c>
      <c r="E1351" s="20" t="str">
        <f>IF(ISBLANK('Klanten gegevens'!C1269),"",TRIM(PROPER('Klanten gegevens'!C1269)))</f>
        <v/>
      </c>
      <c r="F1351" s="19" t="str">
        <f t="shared" si="275"/>
        <v/>
      </c>
      <c r="G1351" s="19" t="str">
        <f>IF(F1351="double ID",(MATCH(E1351,E1352:$E$3002,0)),"")</f>
        <v/>
      </c>
      <c r="H1351" s="19" t="b">
        <f t="shared" si="276"/>
        <v>0</v>
      </c>
      <c r="I1351" s="20" t="str">
        <f>IF(ISBLANK('Klanten gegevens'!D1269),"",TRIM('Klanten gegevens'!D1269))</f>
        <v/>
      </c>
      <c r="J1351" s="19" t="str">
        <f t="shared" si="277"/>
        <v/>
      </c>
      <c r="K1351" s="19" t="str">
        <f>IF(J1351="double email",(MATCH(I1351,I1352:$I$3002,0)),"")</f>
        <v/>
      </c>
      <c r="L1351" s="19" t="b">
        <f t="shared" si="278"/>
        <v>0</v>
      </c>
      <c r="M1351" s="20" t="str">
        <f>IF(ISBLANK('Klanten gegevens'!E1269),"",TRIM('Klanten gegevens'!E1269))</f>
        <v/>
      </c>
      <c r="N1351" s="19" t="str">
        <f t="shared" si="279"/>
        <v/>
      </c>
      <c r="Q1351" s="20" t="str">
        <f>IF(ISBLANK('Klanten gegevens'!R1269),"",TRIM('Klanten gegevens'!R1269))</f>
        <v/>
      </c>
      <c r="R1351" s="19" t="str">
        <f t="shared" si="280"/>
        <v/>
      </c>
      <c r="S1351" s="19" t="str">
        <f t="shared" si="281"/>
        <v/>
      </c>
      <c r="T1351" s="19" t="str">
        <f t="shared" si="282"/>
        <v/>
      </c>
      <c r="U1351" s="19" t="str">
        <f t="shared" si="283"/>
        <v/>
      </c>
      <c r="X1351" s="20" t="str">
        <f>IF(ISBLANK('Klanten gegevens'!S1269),"",TRIM('Klanten gegevens'!S1269))</f>
        <v/>
      </c>
      <c r="Y1351" s="19" t="str">
        <f t="shared" si="284"/>
        <v/>
      </c>
      <c r="Z1351" s="20" t="str">
        <f>IF(ISBLANK('Klanten gegevens'!T1269),"",TRIM('Klanten gegevens'!T1269))</f>
        <v/>
      </c>
      <c r="AA1351" s="19" t="str">
        <f t="shared" si="285"/>
        <v/>
      </c>
    </row>
    <row r="1352" spans="1:27" x14ac:dyDescent="0.2">
      <c r="A1352" s="19" t="str">
        <f>IF(ISBLANK('Klanten gegevens'!A1270),"",TRIM(PROPER('Klanten gegevens'!A1270)))</f>
        <v/>
      </c>
      <c r="B1352" s="19" t="str">
        <f t="shared" si="273"/>
        <v/>
      </c>
      <c r="C1352" s="20" t="str">
        <f>IF(ISBLANK('Klanten gegevens'!B1270),"",TRIM(PROPER('Klanten gegevens'!B1270)))</f>
        <v/>
      </c>
      <c r="D1352" s="19" t="str">
        <f t="shared" si="274"/>
        <v/>
      </c>
      <c r="E1352" s="20" t="str">
        <f>IF(ISBLANK('Klanten gegevens'!C1270),"",TRIM(PROPER('Klanten gegevens'!C1270)))</f>
        <v/>
      </c>
      <c r="F1352" s="19" t="str">
        <f t="shared" si="275"/>
        <v/>
      </c>
      <c r="G1352" s="19" t="str">
        <f>IF(F1352="double ID",(MATCH(E1352,E1353:$E$3002,0)),"")</f>
        <v/>
      </c>
      <c r="H1352" s="19" t="b">
        <f t="shared" si="276"/>
        <v>0</v>
      </c>
      <c r="I1352" s="20" t="str">
        <f>IF(ISBLANK('Klanten gegevens'!D1270),"",TRIM('Klanten gegevens'!D1270))</f>
        <v/>
      </c>
      <c r="J1352" s="19" t="str">
        <f t="shared" si="277"/>
        <v/>
      </c>
      <c r="K1352" s="19" t="str">
        <f>IF(J1352="double email",(MATCH(I1352,I1353:$I$3002,0)),"")</f>
        <v/>
      </c>
      <c r="L1352" s="19" t="b">
        <f t="shared" si="278"/>
        <v>0</v>
      </c>
      <c r="M1352" s="20" t="str">
        <f>IF(ISBLANK('Klanten gegevens'!E1270),"",TRIM('Klanten gegevens'!E1270))</f>
        <v/>
      </c>
      <c r="N1352" s="19" t="str">
        <f t="shared" si="279"/>
        <v/>
      </c>
      <c r="Q1352" s="20" t="str">
        <f>IF(ISBLANK('Klanten gegevens'!R1270),"",TRIM('Klanten gegevens'!R1270))</f>
        <v/>
      </c>
      <c r="R1352" s="19" t="str">
        <f t="shared" si="280"/>
        <v/>
      </c>
      <c r="S1352" s="19" t="str">
        <f t="shared" si="281"/>
        <v/>
      </c>
      <c r="T1352" s="19" t="str">
        <f t="shared" si="282"/>
        <v/>
      </c>
      <c r="U1352" s="19" t="str">
        <f t="shared" si="283"/>
        <v/>
      </c>
      <c r="X1352" s="20" t="str">
        <f>IF(ISBLANK('Klanten gegevens'!S1270),"",TRIM('Klanten gegevens'!S1270))</f>
        <v/>
      </c>
      <c r="Y1352" s="19" t="str">
        <f t="shared" si="284"/>
        <v/>
      </c>
      <c r="Z1352" s="20" t="str">
        <f>IF(ISBLANK('Klanten gegevens'!T1270),"",TRIM('Klanten gegevens'!T1270))</f>
        <v/>
      </c>
      <c r="AA1352" s="19" t="str">
        <f t="shared" si="285"/>
        <v/>
      </c>
    </row>
    <row r="1353" spans="1:27" x14ac:dyDescent="0.2">
      <c r="A1353" s="19" t="str">
        <f>IF(ISBLANK('Klanten gegevens'!A1271),"",TRIM(PROPER('Klanten gegevens'!A1271)))</f>
        <v/>
      </c>
      <c r="B1353" s="19" t="str">
        <f t="shared" si="273"/>
        <v/>
      </c>
      <c r="C1353" s="20" t="str">
        <f>IF(ISBLANK('Klanten gegevens'!B1271),"",TRIM(PROPER('Klanten gegevens'!B1271)))</f>
        <v/>
      </c>
      <c r="D1353" s="19" t="str">
        <f t="shared" si="274"/>
        <v/>
      </c>
      <c r="E1353" s="20" t="str">
        <f>IF(ISBLANK('Klanten gegevens'!C1271),"",TRIM(PROPER('Klanten gegevens'!C1271)))</f>
        <v/>
      </c>
      <c r="F1353" s="19" t="str">
        <f t="shared" si="275"/>
        <v/>
      </c>
      <c r="G1353" s="19" t="str">
        <f>IF(F1353="double ID",(MATCH(E1353,E1354:$E$3002,0)),"")</f>
        <v/>
      </c>
      <c r="H1353" s="19" t="b">
        <f t="shared" si="276"/>
        <v>0</v>
      </c>
      <c r="I1353" s="20" t="str">
        <f>IF(ISBLANK('Klanten gegevens'!D1271),"",TRIM('Klanten gegevens'!D1271))</f>
        <v/>
      </c>
      <c r="J1353" s="19" t="str">
        <f t="shared" si="277"/>
        <v/>
      </c>
      <c r="K1353" s="19" t="str">
        <f>IF(J1353="double email",(MATCH(I1353,I1354:$I$3002,0)),"")</f>
        <v/>
      </c>
      <c r="L1353" s="19" t="b">
        <f t="shared" si="278"/>
        <v>0</v>
      </c>
      <c r="M1353" s="20" t="str">
        <f>IF(ISBLANK('Klanten gegevens'!E1271),"",TRIM('Klanten gegevens'!E1271))</f>
        <v/>
      </c>
      <c r="N1353" s="19" t="str">
        <f t="shared" si="279"/>
        <v/>
      </c>
      <c r="Q1353" s="20" t="str">
        <f>IF(ISBLANK('Klanten gegevens'!R1271),"",TRIM('Klanten gegevens'!R1271))</f>
        <v/>
      </c>
      <c r="R1353" s="19" t="str">
        <f t="shared" si="280"/>
        <v/>
      </c>
      <c r="S1353" s="19" t="str">
        <f t="shared" si="281"/>
        <v/>
      </c>
      <c r="T1353" s="19" t="str">
        <f t="shared" si="282"/>
        <v/>
      </c>
      <c r="U1353" s="19" t="str">
        <f t="shared" si="283"/>
        <v/>
      </c>
      <c r="X1353" s="20" t="str">
        <f>IF(ISBLANK('Klanten gegevens'!S1271),"",TRIM('Klanten gegevens'!S1271))</f>
        <v/>
      </c>
      <c r="Y1353" s="19" t="str">
        <f t="shared" si="284"/>
        <v/>
      </c>
      <c r="Z1353" s="20" t="str">
        <f>IF(ISBLANK('Klanten gegevens'!T1271),"",TRIM('Klanten gegevens'!T1271))</f>
        <v/>
      </c>
      <c r="AA1353" s="19" t="str">
        <f t="shared" si="285"/>
        <v/>
      </c>
    </row>
    <row r="1354" spans="1:27" x14ac:dyDescent="0.2">
      <c r="A1354" s="19" t="str">
        <f>IF(ISBLANK('Klanten gegevens'!A1272),"",TRIM(PROPER('Klanten gegevens'!A1272)))</f>
        <v/>
      </c>
      <c r="B1354" s="19" t="str">
        <f t="shared" si="273"/>
        <v/>
      </c>
      <c r="C1354" s="20" t="str">
        <f>IF(ISBLANK('Klanten gegevens'!B1272),"",TRIM(PROPER('Klanten gegevens'!B1272)))</f>
        <v/>
      </c>
      <c r="D1354" s="19" t="str">
        <f t="shared" si="274"/>
        <v/>
      </c>
      <c r="E1354" s="20" t="str">
        <f>IF(ISBLANK('Klanten gegevens'!C1272),"",TRIM(PROPER('Klanten gegevens'!C1272)))</f>
        <v/>
      </c>
      <c r="F1354" s="19" t="str">
        <f t="shared" si="275"/>
        <v/>
      </c>
      <c r="G1354" s="19" t="str">
        <f>IF(F1354="double ID",(MATCH(E1354,E1355:$E$3002,0)),"")</f>
        <v/>
      </c>
      <c r="H1354" s="19" t="b">
        <f t="shared" si="276"/>
        <v>0</v>
      </c>
      <c r="I1354" s="20" t="str">
        <f>IF(ISBLANK('Klanten gegevens'!D1272),"",TRIM('Klanten gegevens'!D1272))</f>
        <v/>
      </c>
      <c r="J1354" s="19" t="str">
        <f t="shared" si="277"/>
        <v/>
      </c>
      <c r="K1354" s="19" t="str">
        <f>IF(J1354="double email",(MATCH(I1354,I1355:$I$3002,0)),"")</f>
        <v/>
      </c>
      <c r="L1354" s="19" t="b">
        <f t="shared" si="278"/>
        <v>0</v>
      </c>
      <c r="M1354" s="20" t="str">
        <f>IF(ISBLANK('Klanten gegevens'!E1272),"",TRIM('Klanten gegevens'!E1272))</f>
        <v/>
      </c>
      <c r="N1354" s="19" t="str">
        <f t="shared" si="279"/>
        <v/>
      </c>
      <c r="Q1354" s="20" t="str">
        <f>IF(ISBLANK('Klanten gegevens'!R1272),"",TRIM('Klanten gegevens'!R1272))</f>
        <v/>
      </c>
      <c r="R1354" s="19" t="str">
        <f t="shared" si="280"/>
        <v/>
      </c>
      <c r="S1354" s="19" t="str">
        <f t="shared" si="281"/>
        <v/>
      </c>
      <c r="T1354" s="19" t="str">
        <f t="shared" si="282"/>
        <v/>
      </c>
      <c r="U1354" s="19" t="str">
        <f t="shared" si="283"/>
        <v/>
      </c>
      <c r="X1354" s="20" t="str">
        <f>IF(ISBLANK('Klanten gegevens'!S1272),"",TRIM('Klanten gegevens'!S1272))</f>
        <v/>
      </c>
      <c r="Y1354" s="19" t="str">
        <f t="shared" si="284"/>
        <v/>
      </c>
      <c r="Z1354" s="20" t="str">
        <f>IF(ISBLANK('Klanten gegevens'!T1272),"",TRIM('Klanten gegevens'!T1272))</f>
        <v/>
      </c>
      <c r="AA1354" s="19" t="str">
        <f t="shared" si="285"/>
        <v/>
      </c>
    </row>
    <row r="1355" spans="1:27" x14ac:dyDescent="0.2">
      <c r="A1355" s="19" t="str">
        <f>IF(ISBLANK('Klanten gegevens'!A1273),"",TRIM(PROPER('Klanten gegevens'!A1273)))</f>
        <v/>
      </c>
      <c r="B1355" s="19" t="str">
        <f t="shared" si="273"/>
        <v/>
      </c>
      <c r="C1355" s="20" t="str">
        <f>IF(ISBLANK('Klanten gegevens'!B1273),"",TRIM(PROPER('Klanten gegevens'!B1273)))</f>
        <v/>
      </c>
      <c r="D1355" s="19" t="str">
        <f t="shared" si="274"/>
        <v/>
      </c>
      <c r="E1355" s="20" t="str">
        <f>IF(ISBLANK('Klanten gegevens'!C1273),"",TRIM(PROPER('Klanten gegevens'!C1273)))</f>
        <v/>
      </c>
      <c r="F1355" s="19" t="str">
        <f t="shared" si="275"/>
        <v/>
      </c>
      <c r="G1355" s="19" t="str">
        <f>IF(F1355="double ID",(MATCH(E1355,E1356:$E$3002,0)),"")</f>
        <v/>
      </c>
      <c r="H1355" s="19" t="b">
        <f t="shared" si="276"/>
        <v>0</v>
      </c>
      <c r="I1355" s="20" t="str">
        <f>IF(ISBLANK('Klanten gegevens'!D1273),"",TRIM('Klanten gegevens'!D1273))</f>
        <v/>
      </c>
      <c r="J1355" s="19" t="str">
        <f t="shared" si="277"/>
        <v/>
      </c>
      <c r="K1355" s="19" t="str">
        <f>IF(J1355="double email",(MATCH(I1355,I1356:$I$3002,0)),"")</f>
        <v/>
      </c>
      <c r="L1355" s="19" t="b">
        <f t="shared" si="278"/>
        <v>0</v>
      </c>
      <c r="M1355" s="20" t="str">
        <f>IF(ISBLANK('Klanten gegevens'!E1273),"",TRIM('Klanten gegevens'!E1273))</f>
        <v/>
      </c>
      <c r="N1355" s="19" t="str">
        <f t="shared" si="279"/>
        <v/>
      </c>
      <c r="Q1355" s="20" t="str">
        <f>IF(ISBLANK('Klanten gegevens'!R1273),"",TRIM('Klanten gegevens'!R1273))</f>
        <v/>
      </c>
      <c r="R1355" s="19" t="str">
        <f t="shared" si="280"/>
        <v/>
      </c>
      <c r="S1355" s="19" t="str">
        <f t="shared" si="281"/>
        <v/>
      </c>
      <c r="T1355" s="19" t="str">
        <f t="shared" si="282"/>
        <v/>
      </c>
      <c r="U1355" s="19" t="str">
        <f t="shared" si="283"/>
        <v/>
      </c>
      <c r="X1355" s="20" t="str">
        <f>IF(ISBLANK('Klanten gegevens'!S1273),"",TRIM('Klanten gegevens'!S1273))</f>
        <v/>
      </c>
      <c r="Y1355" s="19" t="str">
        <f t="shared" si="284"/>
        <v/>
      </c>
      <c r="Z1355" s="20" t="str">
        <f>IF(ISBLANK('Klanten gegevens'!T1273),"",TRIM('Klanten gegevens'!T1273))</f>
        <v/>
      </c>
      <c r="AA1355" s="19" t="str">
        <f t="shared" si="285"/>
        <v/>
      </c>
    </row>
    <row r="1356" spans="1:27" x14ac:dyDescent="0.2">
      <c r="A1356" s="19" t="str">
        <f>IF(ISBLANK('Klanten gegevens'!A1274),"",TRIM(PROPER('Klanten gegevens'!A1274)))</f>
        <v/>
      </c>
      <c r="B1356" s="19" t="str">
        <f t="shared" si="273"/>
        <v/>
      </c>
      <c r="C1356" s="20" t="str">
        <f>IF(ISBLANK('Klanten gegevens'!B1274),"",TRIM(PROPER('Klanten gegevens'!B1274)))</f>
        <v/>
      </c>
      <c r="D1356" s="19" t="str">
        <f t="shared" si="274"/>
        <v/>
      </c>
      <c r="E1356" s="20" t="str">
        <f>IF(ISBLANK('Klanten gegevens'!C1274),"",TRIM(PROPER('Klanten gegevens'!C1274)))</f>
        <v/>
      </c>
      <c r="F1356" s="19" t="str">
        <f t="shared" si="275"/>
        <v/>
      </c>
      <c r="G1356" s="19" t="str">
        <f>IF(F1356="double ID",(MATCH(E1356,E1357:$E$3002,0)),"")</f>
        <v/>
      </c>
      <c r="H1356" s="19" t="b">
        <f t="shared" si="276"/>
        <v>0</v>
      </c>
      <c r="I1356" s="20" t="str">
        <f>IF(ISBLANK('Klanten gegevens'!D1274),"",TRIM('Klanten gegevens'!D1274))</f>
        <v/>
      </c>
      <c r="J1356" s="19" t="str">
        <f t="shared" si="277"/>
        <v/>
      </c>
      <c r="K1356" s="19" t="str">
        <f>IF(J1356="double email",(MATCH(I1356,I1357:$I$3002,0)),"")</f>
        <v/>
      </c>
      <c r="L1356" s="19" t="b">
        <f t="shared" si="278"/>
        <v>0</v>
      </c>
      <c r="M1356" s="20" t="str">
        <f>IF(ISBLANK('Klanten gegevens'!E1274),"",TRIM('Klanten gegevens'!E1274))</f>
        <v/>
      </c>
      <c r="N1356" s="19" t="str">
        <f t="shared" si="279"/>
        <v/>
      </c>
      <c r="Q1356" s="20" t="str">
        <f>IF(ISBLANK('Klanten gegevens'!R1274),"",TRIM('Klanten gegevens'!R1274))</f>
        <v/>
      </c>
      <c r="R1356" s="19" t="str">
        <f t="shared" si="280"/>
        <v/>
      </c>
      <c r="S1356" s="19" t="str">
        <f t="shared" si="281"/>
        <v/>
      </c>
      <c r="T1356" s="19" t="str">
        <f t="shared" si="282"/>
        <v/>
      </c>
      <c r="U1356" s="19" t="str">
        <f t="shared" si="283"/>
        <v/>
      </c>
      <c r="X1356" s="20" t="str">
        <f>IF(ISBLANK('Klanten gegevens'!S1274),"",TRIM('Klanten gegevens'!S1274))</f>
        <v/>
      </c>
      <c r="Y1356" s="19" t="str">
        <f t="shared" si="284"/>
        <v/>
      </c>
      <c r="Z1356" s="20" t="str">
        <f>IF(ISBLANK('Klanten gegevens'!T1274),"",TRIM('Klanten gegevens'!T1274))</f>
        <v/>
      </c>
      <c r="AA1356" s="19" t="str">
        <f t="shared" si="285"/>
        <v/>
      </c>
    </row>
    <row r="1357" spans="1:27" x14ac:dyDescent="0.2">
      <c r="A1357" s="19" t="str">
        <f>IF(ISBLANK('Klanten gegevens'!A1275),"",TRIM(PROPER('Klanten gegevens'!A1275)))</f>
        <v/>
      </c>
      <c r="B1357" s="19" t="str">
        <f t="shared" si="273"/>
        <v/>
      </c>
      <c r="C1357" s="20" t="str">
        <f>IF(ISBLANK('Klanten gegevens'!B1275),"",TRIM(PROPER('Klanten gegevens'!B1275)))</f>
        <v/>
      </c>
      <c r="D1357" s="19" t="str">
        <f t="shared" si="274"/>
        <v/>
      </c>
      <c r="E1357" s="20" t="str">
        <f>IF(ISBLANK('Klanten gegevens'!C1275),"",TRIM(PROPER('Klanten gegevens'!C1275)))</f>
        <v/>
      </c>
      <c r="F1357" s="19" t="str">
        <f t="shared" si="275"/>
        <v/>
      </c>
      <c r="G1357" s="19" t="str">
        <f>IF(F1357="double ID",(MATCH(E1357,E1358:$E$3002,0)),"")</f>
        <v/>
      </c>
      <c r="H1357" s="19" t="b">
        <f t="shared" si="276"/>
        <v>0</v>
      </c>
      <c r="I1357" s="20" t="str">
        <f>IF(ISBLANK('Klanten gegevens'!D1275),"",TRIM('Klanten gegevens'!D1275))</f>
        <v/>
      </c>
      <c r="J1357" s="19" t="str">
        <f t="shared" si="277"/>
        <v/>
      </c>
      <c r="K1357" s="19" t="str">
        <f>IF(J1357="double email",(MATCH(I1357,I1358:$I$3002,0)),"")</f>
        <v/>
      </c>
      <c r="L1357" s="19" t="b">
        <f t="shared" si="278"/>
        <v>0</v>
      </c>
      <c r="M1357" s="20" t="str">
        <f>IF(ISBLANK('Klanten gegevens'!E1275),"",TRIM('Klanten gegevens'!E1275))</f>
        <v/>
      </c>
      <c r="N1357" s="19" t="str">
        <f t="shared" si="279"/>
        <v/>
      </c>
      <c r="Q1357" s="20" t="str">
        <f>IF(ISBLANK('Klanten gegevens'!R1275),"",TRIM('Klanten gegevens'!R1275))</f>
        <v/>
      </c>
      <c r="R1357" s="19" t="str">
        <f t="shared" si="280"/>
        <v/>
      </c>
      <c r="S1357" s="19" t="str">
        <f t="shared" si="281"/>
        <v/>
      </c>
      <c r="T1357" s="19" t="str">
        <f t="shared" si="282"/>
        <v/>
      </c>
      <c r="U1357" s="19" t="str">
        <f t="shared" si="283"/>
        <v/>
      </c>
      <c r="X1357" s="20" t="str">
        <f>IF(ISBLANK('Klanten gegevens'!S1275),"",TRIM('Klanten gegevens'!S1275))</f>
        <v/>
      </c>
      <c r="Y1357" s="19" t="str">
        <f t="shared" si="284"/>
        <v/>
      </c>
      <c r="Z1357" s="20" t="str">
        <f>IF(ISBLANK('Klanten gegevens'!T1275),"",TRIM('Klanten gegevens'!T1275))</f>
        <v/>
      </c>
      <c r="AA1357" s="19" t="str">
        <f t="shared" si="285"/>
        <v/>
      </c>
    </row>
    <row r="1358" spans="1:27" x14ac:dyDescent="0.2">
      <c r="A1358" s="19" t="str">
        <f>IF(ISBLANK('Klanten gegevens'!A1276),"",TRIM(PROPER('Klanten gegevens'!A1276)))</f>
        <v/>
      </c>
      <c r="B1358" s="19" t="str">
        <f t="shared" si="273"/>
        <v/>
      </c>
      <c r="C1358" s="20" t="str">
        <f>IF(ISBLANK('Klanten gegevens'!B1276),"",TRIM(PROPER('Klanten gegevens'!B1276)))</f>
        <v/>
      </c>
      <c r="D1358" s="19" t="str">
        <f t="shared" si="274"/>
        <v/>
      </c>
      <c r="E1358" s="20" t="str">
        <f>IF(ISBLANK('Klanten gegevens'!C1276),"",TRIM(PROPER('Klanten gegevens'!C1276)))</f>
        <v/>
      </c>
      <c r="F1358" s="19" t="str">
        <f t="shared" si="275"/>
        <v/>
      </c>
      <c r="G1358" s="19" t="str">
        <f>IF(F1358="double ID",(MATCH(E1358,E1359:$E$3002,0)),"")</f>
        <v/>
      </c>
      <c r="H1358" s="19" t="b">
        <f t="shared" si="276"/>
        <v>0</v>
      </c>
      <c r="I1358" s="20" t="str">
        <f>IF(ISBLANK('Klanten gegevens'!D1276),"",TRIM('Klanten gegevens'!D1276))</f>
        <v/>
      </c>
      <c r="J1358" s="19" t="str">
        <f t="shared" si="277"/>
        <v/>
      </c>
      <c r="K1358" s="19" t="str">
        <f>IF(J1358="double email",(MATCH(I1358,I1359:$I$3002,0)),"")</f>
        <v/>
      </c>
      <c r="L1358" s="19" t="b">
        <f t="shared" si="278"/>
        <v>0</v>
      </c>
      <c r="M1358" s="20" t="str">
        <f>IF(ISBLANK('Klanten gegevens'!E1276),"",TRIM('Klanten gegevens'!E1276))</f>
        <v/>
      </c>
      <c r="N1358" s="19" t="str">
        <f t="shared" si="279"/>
        <v/>
      </c>
      <c r="Q1358" s="20" t="str">
        <f>IF(ISBLANK('Klanten gegevens'!R1276),"",TRIM('Klanten gegevens'!R1276))</f>
        <v/>
      </c>
      <c r="R1358" s="19" t="str">
        <f t="shared" si="280"/>
        <v/>
      </c>
      <c r="S1358" s="19" t="str">
        <f t="shared" si="281"/>
        <v/>
      </c>
      <c r="T1358" s="19" t="str">
        <f t="shared" si="282"/>
        <v/>
      </c>
      <c r="U1358" s="19" t="str">
        <f t="shared" si="283"/>
        <v/>
      </c>
      <c r="X1358" s="20" t="str">
        <f>IF(ISBLANK('Klanten gegevens'!S1276),"",TRIM('Klanten gegevens'!S1276))</f>
        <v/>
      </c>
      <c r="Y1358" s="19" t="str">
        <f t="shared" si="284"/>
        <v/>
      </c>
      <c r="Z1358" s="20" t="str">
        <f>IF(ISBLANK('Klanten gegevens'!T1276),"",TRIM('Klanten gegevens'!T1276))</f>
        <v/>
      </c>
      <c r="AA1358" s="19" t="str">
        <f t="shared" si="285"/>
        <v/>
      </c>
    </row>
    <row r="1359" spans="1:27" x14ac:dyDescent="0.2">
      <c r="A1359" s="19" t="str">
        <f>IF(ISBLANK('Klanten gegevens'!A1277),"",TRIM(PROPER('Klanten gegevens'!A1277)))</f>
        <v/>
      </c>
      <c r="B1359" s="19" t="str">
        <f t="shared" si="273"/>
        <v/>
      </c>
      <c r="C1359" s="20" t="str">
        <f>IF(ISBLANK('Klanten gegevens'!B1277),"",TRIM(PROPER('Klanten gegevens'!B1277)))</f>
        <v/>
      </c>
      <c r="D1359" s="19" t="str">
        <f t="shared" si="274"/>
        <v/>
      </c>
      <c r="E1359" s="20" t="str">
        <f>IF(ISBLANK('Klanten gegevens'!C1277),"",TRIM(PROPER('Klanten gegevens'!C1277)))</f>
        <v/>
      </c>
      <c r="F1359" s="19" t="str">
        <f t="shared" si="275"/>
        <v/>
      </c>
      <c r="G1359" s="19" t="str">
        <f>IF(F1359="double ID",(MATCH(E1359,E1360:$E$3002,0)),"")</f>
        <v/>
      </c>
      <c r="H1359" s="19" t="b">
        <f t="shared" si="276"/>
        <v>0</v>
      </c>
      <c r="I1359" s="20" t="str">
        <f>IF(ISBLANK('Klanten gegevens'!D1277),"",TRIM('Klanten gegevens'!D1277))</f>
        <v/>
      </c>
      <c r="J1359" s="19" t="str">
        <f t="shared" si="277"/>
        <v/>
      </c>
      <c r="K1359" s="19" t="str">
        <f>IF(J1359="double email",(MATCH(I1359,I1360:$I$3002,0)),"")</f>
        <v/>
      </c>
      <c r="L1359" s="19" t="b">
        <f t="shared" si="278"/>
        <v>0</v>
      </c>
      <c r="M1359" s="20" t="str">
        <f>IF(ISBLANK('Klanten gegevens'!E1277),"",TRIM('Klanten gegevens'!E1277))</f>
        <v/>
      </c>
      <c r="N1359" s="19" t="str">
        <f t="shared" si="279"/>
        <v/>
      </c>
      <c r="Q1359" s="20" t="str">
        <f>IF(ISBLANK('Klanten gegevens'!R1277),"",TRIM('Klanten gegevens'!R1277))</f>
        <v/>
      </c>
      <c r="R1359" s="19" t="str">
        <f t="shared" si="280"/>
        <v/>
      </c>
      <c r="S1359" s="19" t="str">
        <f t="shared" si="281"/>
        <v/>
      </c>
      <c r="T1359" s="19" t="str">
        <f t="shared" si="282"/>
        <v/>
      </c>
      <c r="U1359" s="19" t="str">
        <f t="shared" si="283"/>
        <v/>
      </c>
      <c r="X1359" s="20" t="str">
        <f>IF(ISBLANK('Klanten gegevens'!S1277),"",TRIM('Klanten gegevens'!S1277))</f>
        <v/>
      </c>
      <c r="Y1359" s="19" t="str">
        <f t="shared" si="284"/>
        <v/>
      </c>
      <c r="Z1359" s="20" t="str">
        <f>IF(ISBLANK('Klanten gegevens'!T1277),"",TRIM('Klanten gegevens'!T1277))</f>
        <v/>
      </c>
      <c r="AA1359" s="19" t="str">
        <f t="shared" si="285"/>
        <v/>
      </c>
    </row>
    <row r="1360" spans="1:27" x14ac:dyDescent="0.2">
      <c r="A1360" s="19" t="str">
        <f>IF(ISBLANK('Klanten gegevens'!A1278),"",TRIM(PROPER('Klanten gegevens'!A1278)))</f>
        <v/>
      </c>
      <c r="B1360" s="19" t="str">
        <f t="shared" si="273"/>
        <v/>
      </c>
      <c r="C1360" s="20" t="str">
        <f>IF(ISBLANK('Klanten gegevens'!B1278),"",TRIM(PROPER('Klanten gegevens'!B1278)))</f>
        <v/>
      </c>
      <c r="D1360" s="19" t="str">
        <f t="shared" si="274"/>
        <v/>
      </c>
      <c r="E1360" s="20" t="str">
        <f>IF(ISBLANK('Klanten gegevens'!C1278),"",TRIM(PROPER('Klanten gegevens'!C1278)))</f>
        <v/>
      </c>
      <c r="F1360" s="19" t="str">
        <f t="shared" si="275"/>
        <v/>
      </c>
      <c r="G1360" s="19" t="str">
        <f>IF(F1360="double ID",(MATCH(E1360,E1361:$E$3002,0)),"")</f>
        <v/>
      </c>
      <c r="H1360" s="19" t="b">
        <f t="shared" si="276"/>
        <v>0</v>
      </c>
      <c r="I1360" s="20" t="str">
        <f>IF(ISBLANK('Klanten gegevens'!D1278),"",TRIM('Klanten gegevens'!D1278))</f>
        <v/>
      </c>
      <c r="J1360" s="19" t="str">
        <f t="shared" si="277"/>
        <v/>
      </c>
      <c r="K1360" s="19" t="str">
        <f>IF(J1360="double email",(MATCH(I1360,I1361:$I$3002,0)),"")</f>
        <v/>
      </c>
      <c r="L1360" s="19" t="b">
        <f t="shared" si="278"/>
        <v>0</v>
      </c>
      <c r="M1360" s="20" t="str">
        <f>IF(ISBLANK('Klanten gegevens'!E1278),"",TRIM('Klanten gegevens'!E1278))</f>
        <v/>
      </c>
      <c r="N1360" s="19" t="str">
        <f t="shared" si="279"/>
        <v/>
      </c>
      <c r="Q1360" s="20" t="str">
        <f>IF(ISBLANK('Klanten gegevens'!R1278),"",TRIM('Klanten gegevens'!R1278))</f>
        <v/>
      </c>
      <c r="R1360" s="19" t="str">
        <f t="shared" si="280"/>
        <v/>
      </c>
      <c r="S1360" s="19" t="str">
        <f t="shared" si="281"/>
        <v/>
      </c>
      <c r="T1360" s="19" t="str">
        <f t="shared" si="282"/>
        <v/>
      </c>
      <c r="U1360" s="19" t="str">
        <f t="shared" si="283"/>
        <v/>
      </c>
      <c r="X1360" s="20" t="str">
        <f>IF(ISBLANK('Klanten gegevens'!S1278),"",TRIM('Klanten gegevens'!S1278))</f>
        <v/>
      </c>
      <c r="Y1360" s="19" t="str">
        <f t="shared" si="284"/>
        <v/>
      </c>
      <c r="Z1360" s="20" t="str">
        <f>IF(ISBLANK('Klanten gegevens'!T1278),"",TRIM('Klanten gegevens'!T1278))</f>
        <v/>
      </c>
      <c r="AA1360" s="19" t="str">
        <f t="shared" si="285"/>
        <v/>
      </c>
    </row>
    <row r="1361" spans="1:27" x14ac:dyDescent="0.2">
      <c r="A1361" s="19" t="str">
        <f>IF(ISBLANK('Klanten gegevens'!A1279),"",TRIM(PROPER('Klanten gegevens'!A1279)))</f>
        <v/>
      </c>
      <c r="B1361" s="19" t="str">
        <f t="shared" si="273"/>
        <v/>
      </c>
      <c r="C1361" s="20" t="str">
        <f>IF(ISBLANK('Klanten gegevens'!B1279),"",TRIM(PROPER('Klanten gegevens'!B1279)))</f>
        <v/>
      </c>
      <c r="D1361" s="19" t="str">
        <f t="shared" si="274"/>
        <v/>
      </c>
      <c r="E1361" s="20" t="str">
        <f>IF(ISBLANK('Klanten gegevens'!C1279),"",TRIM(PROPER('Klanten gegevens'!C1279)))</f>
        <v/>
      </c>
      <c r="F1361" s="19" t="str">
        <f t="shared" si="275"/>
        <v/>
      </c>
      <c r="G1361" s="19" t="str">
        <f>IF(F1361="double ID",(MATCH(E1361,E1362:$E$3002,0)),"")</f>
        <v/>
      </c>
      <c r="H1361" s="19" t="b">
        <f t="shared" si="276"/>
        <v>0</v>
      </c>
      <c r="I1361" s="20" t="str">
        <f>IF(ISBLANK('Klanten gegevens'!D1279),"",TRIM('Klanten gegevens'!D1279))</f>
        <v/>
      </c>
      <c r="J1361" s="19" t="str">
        <f t="shared" si="277"/>
        <v/>
      </c>
      <c r="K1361" s="19" t="str">
        <f>IF(J1361="double email",(MATCH(I1361,I1362:$I$3002,0)),"")</f>
        <v/>
      </c>
      <c r="L1361" s="19" t="b">
        <f t="shared" si="278"/>
        <v>0</v>
      </c>
      <c r="M1361" s="20" t="str">
        <f>IF(ISBLANK('Klanten gegevens'!E1279),"",TRIM('Klanten gegevens'!E1279))</f>
        <v/>
      </c>
      <c r="N1361" s="19" t="str">
        <f t="shared" si="279"/>
        <v/>
      </c>
      <c r="Q1361" s="20" t="str">
        <f>IF(ISBLANK('Klanten gegevens'!R1279),"",TRIM('Klanten gegevens'!R1279))</f>
        <v/>
      </c>
      <c r="R1361" s="19" t="str">
        <f t="shared" si="280"/>
        <v/>
      </c>
      <c r="S1361" s="19" t="str">
        <f t="shared" si="281"/>
        <v/>
      </c>
      <c r="T1361" s="19" t="str">
        <f t="shared" si="282"/>
        <v/>
      </c>
      <c r="U1361" s="19" t="str">
        <f t="shared" si="283"/>
        <v/>
      </c>
      <c r="X1361" s="20" t="str">
        <f>IF(ISBLANK('Klanten gegevens'!S1279),"",TRIM('Klanten gegevens'!S1279))</f>
        <v/>
      </c>
      <c r="Y1361" s="19" t="str">
        <f t="shared" si="284"/>
        <v/>
      </c>
      <c r="Z1361" s="20" t="str">
        <f>IF(ISBLANK('Klanten gegevens'!T1279),"",TRIM('Klanten gegevens'!T1279))</f>
        <v/>
      </c>
      <c r="AA1361" s="19" t="str">
        <f t="shared" si="285"/>
        <v/>
      </c>
    </row>
    <row r="1362" spans="1:27" x14ac:dyDescent="0.2">
      <c r="A1362" s="19" t="str">
        <f>IF(ISBLANK('Klanten gegevens'!A1280),"",TRIM(PROPER('Klanten gegevens'!A1280)))</f>
        <v/>
      </c>
      <c r="B1362" s="19" t="str">
        <f t="shared" si="273"/>
        <v/>
      </c>
      <c r="C1362" s="20" t="str">
        <f>IF(ISBLANK('Klanten gegevens'!B1280),"",TRIM(PROPER('Klanten gegevens'!B1280)))</f>
        <v/>
      </c>
      <c r="D1362" s="19" t="str">
        <f t="shared" si="274"/>
        <v/>
      </c>
      <c r="E1362" s="20" t="str">
        <f>IF(ISBLANK('Klanten gegevens'!C1280),"",TRIM(PROPER('Klanten gegevens'!C1280)))</f>
        <v/>
      </c>
      <c r="F1362" s="19" t="str">
        <f t="shared" si="275"/>
        <v/>
      </c>
      <c r="G1362" s="19" t="str">
        <f>IF(F1362="double ID",(MATCH(E1362,E1363:$E$3002,0)),"")</f>
        <v/>
      </c>
      <c r="H1362" s="19" t="b">
        <f t="shared" si="276"/>
        <v>0</v>
      </c>
      <c r="I1362" s="20" t="str">
        <f>IF(ISBLANK('Klanten gegevens'!D1280),"",TRIM('Klanten gegevens'!D1280))</f>
        <v/>
      </c>
      <c r="J1362" s="19" t="str">
        <f t="shared" si="277"/>
        <v/>
      </c>
      <c r="K1362" s="19" t="str">
        <f>IF(J1362="double email",(MATCH(I1362,I1363:$I$3002,0)),"")</f>
        <v/>
      </c>
      <c r="L1362" s="19" t="b">
        <f t="shared" si="278"/>
        <v>0</v>
      </c>
      <c r="M1362" s="20" t="str">
        <f>IF(ISBLANK('Klanten gegevens'!E1280),"",TRIM('Klanten gegevens'!E1280))</f>
        <v/>
      </c>
      <c r="N1362" s="19" t="str">
        <f t="shared" si="279"/>
        <v/>
      </c>
      <c r="Q1362" s="20" t="str">
        <f>IF(ISBLANK('Klanten gegevens'!R1280),"",TRIM('Klanten gegevens'!R1280))</f>
        <v/>
      </c>
      <c r="R1362" s="19" t="str">
        <f t="shared" si="280"/>
        <v/>
      </c>
      <c r="S1362" s="19" t="str">
        <f t="shared" si="281"/>
        <v/>
      </c>
      <c r="T1362" s="19" t="str">
        <f t="shared" si="282"/>
        <v/>
      </c>
      <c r="U1362" s="19" t="str">
        <f t="shared" si="283"/>
        <v/>
      </c>
      <c r="X1362" s="20" t="str">
        <f>IF(ISBLANK('Klanten gegevens'!S1280),"",TRIM('Klanten gegevens'!S1280))</f>
        <v/>
      </c>
      <c r="Y1362" s="19" t="str">
        <f t="shared" si="284"/>
        <v/>
      </c>
      <c r="Z1362" s="20" t="str">
        <f>IF(ISBLANK('Klanten gegevens'!T1280),"",TRIM('Klanten gegevens'!T1280))</f>
        <v/>
      </c>
      <c r="AA1362" s="19" t="str">
        <f t="shared" si="285"/>
        <v/>
      </c>
    </row>
    <row r="1363" spans="1:27" x14ac:dyDescent="0.2">
      <c r="A1363" s="19" t="str">
        <f>IF(ISBLANK('Klanten gegevens'!A1281),"",TRIM(PROPER('Klanten gegevens'!A1281)))</f>
        <v/>
      </c>
      <c r="B1363" s="19" t="str">
        <f t="shared" si="273"/>
        <v/>
      </c>
      <c r="C1363" s="20" t="str">
        <f>IF(ISBLANK('Klanten gegevens'!B1281),"",TRIM(PROPER('Klanten gegevens'!B1281)))</f>
        <v/>
      </c>
      <c r="D1363" s="19" t="str">
        <f t="shared" si="274"/>
        <v/>
      </c>
      <c r="E1363" s="20" t="str">
        <f>IF(ISBLANK('Klanten gegevens'!C1281),"",TRIM(PROPER('Klanten gegevens'!C1281)))</f>
        <v/>
      </c>
      <c r="F1363" s="19" t="str">
        <f t="shared" si="275"/>
        <v/>
      </c>
      <c r="G1363" s="19" t="str">
        <f>IF(F1363="double ID",(MATCH(E1363,E1364:$E$3002,0)),"")</f>
        <v/>
      </c>
      <c r="H1363" s="19" t="b">
        <f t="shared" si="276"/>
        <v>0</v>
      </c>
      <c r="I1363" s="20" t="str">
        <f>IF(ISBLANK('Klanten gegevens'!D1281),"",TRIM('Klanten gegevens'!D1281))</f>
        <v/>
      </c>
      <c r="J1363" s="19" t="str">
        <f t="shared" si="277"/>
        <v/>
      </c>
      <c r="K1363" s="19" t="str">
        <f>IF(J1363="double email",(MATCH(I1363,I1364:$I$3002,0)),"")</f>
        <v/>
      </c>
      <c r="L1363" s="19" t="b">
        <f t="shared" si="278"/>
        <v>0</v>
      </c>
      <c r="M1363" s="20" t="str">
        <f>IF(ISBLANK('Klanten gegevens'!E1281),"",TRIM('Klanten gegevens'!E1281))</f>
        <v/>
      </c>
      <c r="N1363" s="19" t="str">
        <f t="shared" si="279"/>
        <v/>
      </c>
      <c r="Q1363" s="20" t="str">
        <f>IF(ISBLANK('Klanten gegevens'!R1281),"",TRIM('Klanten gegevens'!R1281))</f>
        <v/>
      </c>
      <c r="R1363" s="19" t="str">
        <f t="shared" si="280"/>
        <v/>
      </c>
      <c r="S1363" s="19" t="str">
        <f t="shared" si="281"/>
        <v/>
      </c>
      <c r="T1363" s="19" t="str">
        <f t="shared" si="282"/>
        <v/>
      </c>
      <c r="U1363" s="19" t="str">
        <f t="shared" si="283"/>
        <v/>
      </c>
      <c r="X1363" s="20" t="str">
        <f>IF(ISBLANK('Klanten gegevens'!S1281),"",TRIM('Klanten gegevens'!S1281))</f>
        <v/>
      </c>
      <c r="Y1363" s="19" t="str">
        <f t="shared" si="284"/>
        <v/>
      </c>
      <c r="Z1363" s="20" t="str">
        <f>IF(ISBLANK('Klanten gegevens'!T1281),"",TRIM('Klanten gegevens'!T1281))</f>
        <v/>
      </c>
      <c r="AA1363" s="19" t="str">
        <f t="shared" si="285"/>
        <v/>
      </c>
    </row>
    <row r="1364" spans="1:27" x14ac:dyDescent="0.2">
      <c r="A1364" s="19" t="str">
        <f>IF(ISBLANK('Klanten gegevens'!A1282),"",TRIM(PROPER('Klanten gegevens'!A1282)))</f>
        <v/>
      </c>
      <c r="B1364" s="19" t="str">
        <f t="shared" si="273"/>
        <v/>
      </c>
      <c r="C1364" s="20" t="str">
        <f>IF(ISBLANK('Klanten gegevens'!B1282),"",TRIM(PROPER('Klanten gegevens'!B1282)))</f>
        <v/>
      </c>
      <c r="D1364" s="19" t="str">
        <f t="shared" si="274"/>
        <v/>
      </c>
      <c r="E1364" s="20" t="str">
        <f>IF(ISBLANK('Klanten gegevens'!C1282),"",TRIM(PROPER('Klanten gegevens'!C1282)))</f>
        <v/>
      </c>
      <c r="F1364" s="19" t="str">
        <f t="shared" si="275"/>
        <v/>
      </c>
      <c r="G1364" s="19" t="str">
        <f>IF(F1364="double ID",(MATCH(E1364,E1365:$E$3002,0)),"")</f>
        <v/>
      </c>
      <c r="H1364" s="19" t="b">
        <f t="shared" si="276"/>
        <v>0</v>
      </c>
      <c r="I1364" s="20" t="str">
        <f>IF(ISBLANK('Klanten gegevens'!D1282),"",TRIM('Klanten gegevens'!D1282))</f>
        <v/>
      </c>
      <c r="J1364" s="19" t="str">
        <f t="shared" si="277"/>
        <v/>
      </c>
      <c r="K1364" s="19" t="str">
        <f>IF(J1364="double email",(MATCH(I1364,I1365:$I$3002,0)),"")</f>
        <v/>
      </c>
      <c r="L1364" s="19" t="b">
        <f t="shared" si="278"/>
        <v>0</v>
      </c>
      <c r="M1364" s="20" t="str">
        <f>IF(ISBLANK('Klanten gegevens'!E1282),"",TRIM('Klanten gegevens'!E1282))</f>
        <v/>
      </c>
      <c r="N1364" s="19" t="str">
        <f t="shared" si="279"/>
        <v/>
      </c>
      <c r="Q1364" s="20" t="str">
        <f>IF(ISBLANK('Klanten gegevens'!R1282),"",TRIM('Klanten gegevens'!R1282))</f>
        <v/>
      </c>
      <c r="R1364" s="19" t="str">
        <f t="shared" si="280"/>
        <v/>
      </c>
      <c r="S1364" s="19" t="str">
        <f t="shared" si="281"/>
        <v/>
      </c>
      <c r="T1364" s="19" t="str">
        <f t="shared" si="282"/>
        <v/>
      </c>
      <c r="U1364" s="19" t="str">
        <f t="shared" si="283"/>
        <v/>
      </c>
      <c r="X1364" s="20" t="str">
        <f>IF(ISBLANK('Klanten gegevens'!S1282),"",TRIM('Klanten gegevens'!S1282))</f>
        <v/>
      </c>
      <c r="Y1364" s="19" t="str">
        <f t="shared" si="284"/>
        <v/>
      </c>
      <c r="Z1364" s="20" t="str">
        <f>IF(ISBLANK('Klanten gegevens'!T1282),"",TRIM('Klanten gegevens'!T1282))</f>
        <v/>
      </c>
      <c r="AA1364" s="19" t="str">
        <f t="shared" si="285"/>
        <v/>
      </c>
    </row>
    <row r="1365" spans="1:27" x14ac:dyDescent="0.2">
      <c r="A1365" s="19" t="str">
        <f>IF(ISBLANK('Klanten gegevens'!A1283),"",TRIM(PROPER('Klanten gegevens'!A1283)))</f>
        <v/>
      </c>
      <c r="B1365" s="19" t="str">
        <f t="shared" si="273"/>
        <v/>
      </c>
      <c r="C1365" s="20" t="str">
        <f>IF(ISBLANK('Klanten gegevens'!B1283),"",TRIM(PROPER('Klanten gegevens'!B1283)))</f>
        <v/>
      </c>
      <c r="D1365" s="19" t="str">
        <f t="shared" si="274"/>
        <v/>
      </c>
      <c r="E1365" s="20" t="str">
        <f>IF(ISBLANK('Klanten gegevens'!C1283),"",TRIM(PROPER('Klanten gegevens'!C1283)))</f>
        <v/>
      </c>
      <c r="F1365" s="19" t="str">
        <f t="shared" si="275"/>
        <v/>
      </c>
      <c r="G1365" s="19" t="str">
        <f>IF(F1365="double ID",(MATCH(E1365,E1366:$E$3002,0)),"")</f>
        <v/>
      </c>
      <c r="H1365" s="19" t="b">
        <f t="shared" si="276"/>
        <v>0</v>
      </c>
      <c r="I1365" s="20" t="str">
        <f>IF(ISBLANK('Klanten gegevens'!D1283),"",TRIM('Klanten gegevens'!D1283))</f>
        <v/>
      </c>
      <c r="J1365" s="19" t="str">
        <f t="shared" si="277"/>
        <v/>
      </c>
      <c r="K1365" s="19" t="str">
        <f>IF(J1365="double email",(MATCH(I1365,I1366:$I$3002,0)),"")</f>
        <v/>
      </c>
      <c r="L1365" s="19" t="b">
        <f t="shared" si="278"/>
        <v>0</v>
      </c>
      <c r="M1365" s="20" t="str">
        <f>IF(ISBLANK('Klanten gegevens'!E1283),"",TRIM('Klanten gegevens'!E1283))</f>
        <v/>
      </c>
      <c r="N1365" s="19" t="str">
        <f t="shared" si="279"/>
        <v/>
      </c>
      <c r="Q1365" s="20" t="str">
        <f>IF(ISBLANK('Klanten gegevens'!R1283),"",TRIM('Klanten gegevens'!R1283))</f>
        <v/>
      </c>
      <c r="R1365" s="19" t="str">
        <f t="shared" si="280"/>
        <v/>
      </c>
      <c r="S1365" s="19" t="str">
        <f t="shared" si="281"/>
        <v/>
      </c>
      <c r="T1365" s="19" t="str">
        <f t="shared" si="282"/>
        <v/>
      </c>
      <c r="U1365" s="19" t="str">
        <f t="shared" si="283"/>
        <v/>
      </c>
      <c r="X1365" s="20" t="str">
        <f>IF(ISBLANK('Klanten gegevens'!S1283),"",TRIM('Klanten gegevens'!S1283))</f>
        <v/>
      </c>
      <c r="Y1365" s="19" t="str">
        <f t="shared" si="284"/>
        <v/>
      </c>
      <c r="Z1365" s="20" t="str">
        <f>IF(ISBLANK('Klanten gegevens'!T1283),"",TRIM('Klanten gegevens'!T1283))</f>
        <v/>
      </c>
      <c r="AA1365" s="19" t="str">
        <f t="shared" si="285"/>
        <v/>
      </c>
    </row>
    <row r="1366" spans="1:27" x14ac:dyDescent="0.2">
      <c r="A1366" s="19" t="str">
        <f>IF(ISBLANK('Klanten gegevens'!A1284),"",TRIM(PROPER('Klanten gegevens'!A1284)))</f>
        <v/>
      </c>
      <c r="B1366" s="19" t="str">
        <f t="shared" si="273"/>
        <v/>
      </c>
      <c r="C1366" s="20" t="str">
        <f>IF(ISBLANK('Klanten gegevens'!B1284),"",TRIM(PROPER('Klanten gegevens'!B1284)))</f>
        <v/>
      </c>
      <c r="D1366" s="19" t="str">
        <f t="shared" si="274"/>
        <v/>
      </c>
      <c r="E1366" s="20" t="str">
        <f>IF(ISBLANK('Klanten gegevens'!C1284),"",TRIM(PROPER('Klanten gegevens'!C1284)))</f>
        <v/>
      </c>
      <c r="F1366" s="19" t="str">
        <f t="shared" si="275"/>
        <v/>
      </c>
      <c r="G1366" s="19" t="str">
        <f>IF(F1366="double ID",(MATCH(E1366,E1367:$E$3002,0)),"")</f>
        <v/>
      </c>
      <c r="H1366" s="19" t="b">
        <f t="shared" si="276"/>
        <v>0</v>
      </c>
      <c r="I1366" s="20" t="str">
        <f>IF(ISBLANK('Klanten gegevens'!D1284),"",TRIM('Klanten gegevens'!D1284))</f>
        <v/>
      </c>
      <c r="J1366" s="19" t="str">
        <f t="shared" si="277"/>
        <v/>
      </c>
      <c r="K1366" s="19" t="str">
        <f>IF(J1366="double email",(MATCH(I1366,I1367:$I$3002,0)),"")</f>
        <v/>
      </c>
      <c r="L1366" s="19" t="b">
        <f t="shared" si="278"/>
        <v>0</v>
      </c>
      <c r="M1366" s="20" t="str">
        <f>IF(ISBLANK('Klanten gegevens'!E1284),"",TRIM('Klanten gegevens'!E1284))</f>
        <v/>
      </c>
      <c r="N1366" s="19" t="str">
        <f t="shared" si="279"/>
        <v/>
      </c>
      <c r="Q1366" s="20" t="str">
        <f>IF(ISBLANK('Klanten gegevens'!R1284),"",TRIM('Klanten gegevens'!R1284))</f>
        <v/>
      </c>
      <c r="R1366" s="19" t="str">
        <f t="shared" si="280"/>
        <v/>
      </c>
      <c r="S1366" s="19" t="str">
        <f t="shared" si="281"/>
        <v/>
      </c>
      <c r="T1366" s="19" t="str">
        <f t="shared" si="282"/>
        <v/>
      </c>
      <c r="U1366" s="19" t="str">
        <f t="shared" si="283"/>
        <v/>
      </c>
      <c r="X1366" s="20" t="str">
        <f>IF(ISBLANK('Klanten gegevens'!S1284),"",TRIM('Klanten gegevens'!S1284))</f>
        <v/>
      </c>
      <c r="Y1366" s="19" t="str">
        <f t="shared" si="284"/>
        <v/>
      </c>
      <c r="Z1366" s="20" t="str">
        <f>IF(ISBLANK('Klanten gegevens'!T1284),"",TRIM('Klanten gegevens'!T1284))</f>
        <v/>
      </c>
      <c r="AA1366" s="19" t="str">
        <f t="shared" si="285"/>
        <v/>
      </c>
    </row>
    <row r="1367" spans="1:27" x14ac:dyDescent="0.2">
      <c r="A1367" s="19" t="str">
        <f>IF(ISBLANK('Klanten gegevens'!A1285),"",TRIM(PROPER('Klanten gegevens'!A1285)))</f>
        <v/>
      </c>
      <c r="B1367" s="19" t="str">
        <f t="shared" si="273"/>
        <v/>
      </c>
      <c r="C1367" s="20" t="str">
        <f>IF(ISBLANK('Klanten gegevens'!B1285),"",TRIM(PROPER('Klanten gegevens'!B1285)))</f>
        <v/>
      </c>
      <c r="D1367" s="19" t="str">
        <f t="shared" si="274"/>
        <v/>
      </c>
      <c r="E1367" s="20" t="str">
        <f>IF(ISBLANK('Klanten gegevens'!C1285),"",TRIM(PROPER('Klanten gegevens'!C1285)))</f>
        <v/>
      </c>
      <c r="F1367" s="19" t="str">
        <f t="shared" si="275"/>
        <v/>
      </c>
      <c r="G1367" s="19" t="str">
        <f>IF(F1367="double ID",(MATCH(E1367,E1368:$E$3002,0)),"")</f>
        <v/>
      </c>
      <c r="H1367" s="19" t="b">
        <f t="shared" si="276"/>
        <v>0</v>
      </c>
      <c r="I1367" s="20" t="str">
        <f>IF(ISBLANK('Klanten gegevens'!D1285),"",TRIM('Klanten gegevens'!D1285))</f>
        <v/>
      </c>
      <c r="J1367" s="19" t="str">
        <f t="shared" si="277"/>
        <v/>
      </c>
      <c r="K1367" s="19" t="str">
        <f>IF(J1367="double email",(MATCH(I1367,I1368:$I$3002,0)),"")</f>
        <v/>
      </c>
      <c r="L1367" s="19" t="b">
        <f t="shared" si="278"/>
        <v>0</v>
      </c>
      <c r="M1367" s="20" t="str">
        <f>IF(ISBLANK('Klanten gegevens'!E1285),"",TRIM('Klanten gegevens'!E1285))</f>
        <v/>
      </c>
      <c r="N1367" s="19" t="str">
        <f t="shared" si="279"/>
        <v/>
      </c>
      <c r="Q1367" s="20" t="str">
        <f>IF(ISBLANK('Klanten gegevens'!R1285),"",TRIM('Klanten gegevens'!R1285))</f>
        <v/>
      </c>
      <c r="R1367" s="19" t="str">
        <f t="shared" si="280"/>
        <v/>
      </c>
      <c r="S1367" s="19" t="str">
        <f t="shared" si="281"/>
        <v/>
      </c>
      <c r="T1367" s="19" t="str">
        <f t="shared" si="282"/>
        <v/>
      </c>
      <c r="U1367" s="19" t="str">
        <f t="shared" si="283"/>
        <v/>
      </c>
      <c r="X1367" s="20" t="str">
        <f>IF(ISBLANK('Klanten gegevens'!S1285),"",TRIM('Klanten gegevens'!S1285))</f>
        <v/>
      </c>
      <c r="Y1367" s="19" t="str">
        <f t="shared" si="284"/>
        <v/>
      </c>
      <c r="Z1367" s="20" t="str">
        <f>IF(ISBLANK('Klanten gegevens'!T1285),"",TRIM('Klanten gegevens'!T1285))</f>
        <v/>
      </c>
      <c r="AA1367" s="19" t="str">
        <f t="shared" si="285"/>
        <v/>
      </c>
    </row>
    <row r="1368" spans="1:27" x14ac:dyDescent="0.2">
      <c r="A1368" s="19" t="str">
        <f>IF(ISBLANK('Klanten gegevens'!A1286),"",TRIM(PROPER('Klanten gegevens'!A1286)))</f>
        <v/>
      </c>
      <c r="B1368" s="19" t="str">
        <f t="shared" si="273"/>
        <v/>
      </c>
      <c r="C1368" s="20" t="str">
        <f>IF(ISBLANK('Klanten gegevens'!B1286),"",TRIM(PROPER('Klanten gegevens'!B1286)))</f>
        <v/>
      </c>
      <c r="D1368" s="19" t="str">
        <f t="shared" si="274"/>
        <v/>
      </c>
      <c r="E1368" s="20" t="str">
        <f>IF(ISBLANK('Klanten gegevens'!C1286),"",TRIM(PROPER('Klanten gegevens'!C1286)))</f>
        <v/>
      </c>
      <c r="F1368" s="19" t="str">
        <f t="shared" si="275"/>
        <v/>
      </c>
      <c r="G1368" s="19" t="str">
        <f>IF(F1368="double ID",(MATCH(E1368,E1369:$E$3002,0)),"")</f>
        <v/>
      </c>
      <c r="H1368" s="19" t="b">
        <f t="shared" si="276"/>
        <v>0</v>
      </c>
      <c r="I1368" s="20" t="str">
        <f>IF(ISBLANK('Klanten gegevens'!D1286),"",TRIM('Klanten gegevens'!D1286))</f>
        <v/>
      </c>
      <c r="J1368" s="19" t="str">
        <f t="shared" si="277"/>
        <v/>
      </c>
      <c r="K1368" s="19" t="str">
        <f>IF(J1368="double email",(MATCH(I1368,I1369:$I$3002,0)),"")</f>
        <v/>
      </c>
      <c r="L1368" s="19" t="b">
        <f t="shared" si="278"/>
        <v>0</v>
      </c>
      <c r="M1368" s="20" t="str">
        <f>IF(ISBLANK('Klanten gegevens'!E1286),"",TRIM('Klanten gegevens'!E1286))</f>
        <v/>
      </c>
      <c r="N1368" s="19" t="str">
        <f t="shared" si="279"/>
        <v/>
      </c>
      <c r="Q1368" s="20" t="str">
        <f>IF(ISBLANK('Klanten gegevens'!R1286),"",TRIM('Klanten gegevens'!R1286))</f>
        <v/>
      </c>
      <c r="R1368" s="19" t="str">
        <f t="shared" si="280"/>
        <v/>
      </c>
      <c r="S1368" s="19" t="str">
        <f t="shared" si="281"/>
        <v/>
      </c>
      <c r="T1368" s="19" t="str">
        <f t="shared" si="282"/>
        <v/>
      </c>
      <c r="U1368" s="19" t="str">
        <f t="shared" si="283"/>
        <v/>
      </c>
      <c r="X1368" s="20" t="str">
        <f>IF(ISBLANK('Klanten gegevens'!S1286),"",TRIM('Klanten gegevens'!S1286))</f>
        <v/>
      </c>
      <c r="Y1368" s="19" t="str">
        <f t="shared" si="284"/>
        <v/>
      </c>
      <c r="Z1368" s="20" t="str">
        <f>IF(ISBLANK('Klanten gegevens'!T1286),"",TRIM('Klanten gegevens'!T1286))</f>
        <v/>
      </c>
      <c r="AA1368" s="19" t="str">
        <f t="shared" si="285"/>
        <v/>
      </c>
    </row>
    <row r="1369" spans="1:27" x14ac:dyDescent="0.2">
      <c r="A1369" s="19" t="str">
        <f>IF(ISBLANK('Klanten gegevens'!A1287),"",TRIM(PROPER('Klanten gegevens'!A1287)))</f>
        <v/>
      </c>
      <c r="B1369" s="19" t="str">
        <f t="shared" si="273"/>
        <v/>
      </c>
      <c r="C1369" s="20" t="str">
        <f>IF(ISBLANK('Klanten gegevens'!B1287),"",TRIM(PROPER('Klanten gegevens'!B1287)))</f>
        <v/>
      </c>
      <c r="D1369" s="19" t="str">
        <f t="shared" si="274"/>
        <v/>
      </c>
      <c r="E1369" s="20" t="str">
        <f>IF(ISBLANK('Klanten gegevens'!C1287),"",TRIM(PROPER('Klanten gegevens'!C1287)))</f>
        <v/>
      </c>
      <c r="F1369" s="19" t="str">
        <f t="shared" si="275"/>
        <v/>
      </c>
      <c r="G1369" s="19" t="str">
        <f>IF(F1369="double ID",(MATCH(E1369,E1370:$E$3002,0)),"")</f>
        <v/>
      </c>
      <c r="H1369" s="19" t="b">
        <f t="shared" si="276"/>
        <v>0</v>
      </c>
      <c r="I1369" s="20" t="str">
        <f>IF(ISBLANK('Klanten gegevens'!D1287),"",TRIM('Klanten gegevens'!D1287))</f>
        <v/>
      </c>
      <c r="J1369" s="19" t="str">
        <f t="shared" si="277"/>
        <v/>
      </c>
      <c r="K1369" s="19" t="str">
        <f>IF(J1369="double email",(MATCH(I1369,I1370:$I$3002,0)),"")</f>
        <v/>
      </c>
      <c r="L1369" s="19" t="b">
        <f t="shared" si="278"/>
        <v>0</v>
      </c>
      <c r="M1369" s="20" t="str">
        <f>IF(ISBLANK('Klanten gegevens'!E1287),"",TRIM('Klanten gegevens'!E1287))</f>
        <v/>
      </c>
      <c r="N1369" s="19" t="str">
        <f t="shared" si="279"/>
        <v/>
      </c>
      <c r="Q1369" s="20" t="str">
        <f>IF(ISBLANK('Klanten gegevens'!R1287),"",TRIM('Klanten gegevens'!R1287))</f>
        <v/>
      </c>
      <c r="R1369" s="19" t="str">
        <f t="shared" si="280"/>
        <v/>
      </c>
      <c r="S1369" s="19" t="str">
        <f t="shared" si="281"/>
        <v/>
      </c>
      <c r="T1369" s="19" t="str">
        <f t="shared" si="282"/>
        <v/>
      </c>
      <c r="U1369" s="19" t="str">
        <f t="shared" si="283"/>
        <v/>
      </c>
      <c r="X1369" s="20" t="str">
        <f>IF(ISBLANK('Klanten gegevens'!S1287),"",TRIM('Klanten gegevens'!S1287))</f>
        <v/>
      </c>
      <c r="Y1369" s="19" t="str">
        <f t="shared" si="284"/>
        <v/>
      </c>
      <c r="Z1369" s="20" t="str">
        <f>IF(ISBLANK('Klanten gegevens'!T1287),"",TRIM('Klanten gegevens'!T1287))</f>
        <v/>
      </c>
      <c r="AA1369" s="19" t="str">
        <f t="shared" si="285"/>
        <v/>
      </c>
    </row>
    <row r="1370" spans="1:27" x14ac:dyDescent="0.2">
      <c r="A1370" s="19" t="str">
        <f>IF(ISBLANK('Klanten gegevens'!A1288),"",TRIM(PROPER('Klanten gegevens'!A1288)))</f>
        <v/>
      </c>
      <c r="B1370" s="19" t="str">
        <f t="shared" si="273"/>
        <v/>
      </c>
      <c r="C1370" s="20" t="str">
        <f>IF(ISBLANK('Klanten gegevens'!B1288),"",TRIM(PROPER('Klanten gegevens'!B1288)))</f>
        <v/>
      </c>
      <c r="D1370" s="19" t="str">
        <f t="shared" si="274"/>
        <v/>
      </c>
      <c r="E1370" s="20" t="str">
        <f>IF(ISBLANK('Klanten gegevens'!C1288),"",TRIM(PROPER('Klanten gegevens'!C1288)))</f>
        <v/>
      </c>
      <c r="F1370" s="19" t="str">
        <f t="shared" si="275"/>
        <v/>
      </c>
      <c r="G1370" s="19" t="str">
        <f>IF(F1370="double ID",(MATCH(E1370,E1371:$E$3002,0)),"")</f>
        <v/>
      </c>
      <c r="H1370" s="19" t="b">
        <f t="shared" si="276"/>
        <v>0</v>
      </c>
      <c r="I1370" s="20" t="str">
        <f>IF(ISBLANK('Klanten gegevens'!D1288),"",TRIM('Klanten gegevens'!D1288))</f>
        <v/>
      </c>
      <c r="J1370" s="19" t="str">
        <f t="shared" si="277"/>
        <v/>
      </c>
      <c r="K1370" s="19" t="str">
        <f>IF(J1370="double email",(MATCH(I1370,I1371:$I$3002,0)),"")</f>
        <v/>
      </c>
      <c r="L1370" s="19" t="b">
        <f t="shared" si="278"/>
        <v>0</v>
      </c>
      <c r="M1370" s="20" t="str">
        <f>IF(ISBLANK('Klanten gegevens'!E1288),"",TRIM('Klanten gegevens'!E1288))</f>
        <v/>
      </c>
      <c r="N1370" s="19" t="str">
        <f t="shared" si="279"/>
        <v/>
      </c>
      <c r="Q1370" s="20" t="str">
        <f>IF(ISBLANK('Klanten gegevens'!R1288),"",TRIM('Klanten gegevens'!R1288))</f>
        <v/>
      </c>
      <c r="R1370" s="19" t="str">
        <f t="shared" si="280"/>
        <v/>
      </c>
      <c r="S1370" s="19" t="str">
        <f t="shared" si="281"/>
        <v/>
      </c>
      <c r="T1370" s="19" t="str">
        <f t="shared" si="282"/>
        <v/>
      </c>
      <c r="U1370" s="19" t="str">
        <f t="shared" si="283"/>
        <v/>
      </c>
      <c r="X1370" s="20" t="str">
        <f>IF(ISBLANK('Klanten gegevens'!S1288),"",TRIM('Klanten gegevens'!S1288))</f>
        <v/>
      </c>
      <c r="Y1370" s="19" t="str">
        <f t="shared" si="284"/>
        <v/>
      </c>
      <c r="Z1370" s="20" t="str">
        <f>IF(ISBLANK('Klanten gegevens'!T1288),"",TRIM('Klanten gegevens'!T1288))</f>
        <v/>
      </c>
      <c r="AA1370" s="19" t="str">
        <f t="shared" si="285"/>
        <v/>
      </c>
    </row>
    <row r="1371" spans="1:27" x14ac:dyDescent="0.2">
      <c r="A1371" s="19" t="str">
        <f>IF(ISBLANK('Klanten gegevens'!A1289),"",TRIM(PROPER('Klanten gegevens'!A1289)))</f>
        <v/>
      </c>
      <c r="B1371" s="19" t="str">
        <f t="shared" si="273"/>
        <v/>
      </c>
      <c r="C1371" s="20" t="str">
        <f>IF(ISBLANK('Klanten gegevens'!B1289),"",TRIM(PROPER('Klanten gegevens'!B1289)))</f>
        <v/>
      </c>
      <c r="D1371" s="19" t="str">
        <f t="shared" si="274"/>
        <v/>
      </c>
      <c r="E1371" s="20" t="str">
        <f>IF(ISBLANK('Klanten gegevens'!C1289),"",TRIM(PROPER('Klanten gegevens'!C1289)))</f>
        <v/>
      </c>
      <c r="F1371" s="19" t="str">
        <f t="shared" si="275"/>
        <v/>
      </c>
      <c r="G1371" s="19" t="str">
        <f>IF(F1371="double ID",(MATCH(E1371,E1372:$E$3002,0)),"")</f>
        <v/>
      </c>
      <c r="H1371" s="19" t="b">
        <f t="shared" si="276"/>
        <v>0</v>
      </c>
      <c r="I1371" s="20" t="str">
        <f>IF(ISBLANK('Klanten gegevens'!D1289),"",TRIM('Klanten gegevens'!D1289))</f>
        <v/>
      </c>
      <c r="J1371" s="19" t="str">
        <f t="shared" si="277"/>
        <v/>
      </c>
      <c r="K1371" s="19" t="str">
        <f>IF(J1371="double email",(MATCH(I1371,I1372:$I$3002,0)),"")</f>
        <v/>
      </c>
      <c r="L1371" s="19" t="b">
        <f t="shared" si="278"/>
        <v>0</v>
      </c>
      <c r="M1371" s="20" t="str">
        <f>IF(ISBLANK('Klanten gegevens'!E1289),"",TRIM('Klanten gegevens'!E1289))</f>
        <v/>
      </c>
      <c r="N1371" s="19" t="str">
        <f t="shared" si="279"/>
        <v/>
      </c>
      <c r="Q1371" s="20" t="str">
        <f>IF(ISBLANK('Klanten gegevens'!R1289),"",TRIM('Klanten gegevens'!R1289))</f>
        <v/>
      </c>
      <c r="R1371" s="19" t="str">
        <f t="shared" si="280"/>
        <v/>
      </c>
      <c r="S1371" s="19" t="str">
        <f t="shared" si="281"/>
        <v/>
      </c>
      <c r="T1371" s="19" t="str">
        <f t="shared" si="282"/>
        <v/>
      </c>
      <c r="U1371" s="19" t="str">
        <f t="shared" si="283"/>
        <v/>
      </c>
      <c r="X1371" s="20" t="str">
        <f>IF(ISBLANK('Klanten gegevens'!S1289),"",TRIM('Klanten gegevens'!S1289))</f>
        <v/>
      </c>
      <c r="Y1371" s="19" t="str">
        <f t="shared" si="284"/>
        <v/>
      </c>
      <c r="Z1371" s="20" t="str">
        <f>IF(ISBLANK('Klanten gegevens'!T1289),"",TRIM('Klanten gegevens'!T1289))</f>
        <v/>
      </c>
      <c r="AA1371" s="19" t="str">
        <f t="shared" si="285"/>
        <v/>
      </c>
    </row>
    <row r="1372" spans="1:27" x14ac:dyDescent="0.2">
      <c r="A1372" s="19" t="str">
        <f>IF(ISBLANK('Klanten gegevens'!A1290),"",TRIM(PROPER('Klanten gegevens'!A1290)))</f>
        <v/>
      </c>
      <c r="B1372" s="19" t="str">
        <f t="shared" si="273"/>
        <v/>
      </c>
      <c r="C1372" s="20" t="str">
        <f>IF(ISBLANK('Klanten gegevens'!B1290),"",TRIM(PROPER('Klanten gegevens'!B1290)))</f>
        <v/>
      </c>
      <c r="D1372" s="19" t="str">
        <f t="shared" si="274"/>
        <v/>
      </c>
      <c r="E1372" s="20" t="str">
        <f>IF(ISBLANK('Klanten gegevens'!C1290),"",TRIM(PROPER('Klanten gegevens'!C1290)))</f>
        <v/>
      </c>
      <c r="F1372" s="19" t="str">
        <f t="shared" si="275"/>
        <v/>
      </c>
      <c r="G1372" s="19" t="str">
        <f>IF(F1372="double ID",(MATCH(E1372,E1373:$E$3002,0)),"")</f>
        <v/>
      </c>
      <c r="H1372" s="19" t="b">
        <f t="shared" si="276"/>
        <v>0</v>
      </c>
      <c r="I1372" s="20" t="str">
        <f>IF(ISBLANK('Klanten gegevens'!D1290),"",TRIM('Klanten gegevens'!D1290))</f>
        <v/>
      </c>
      <c r="J1372" s="19" t="str">
        <f t="shared" si="277"/>
        <v/>
      </c>
      <c r="K1372" s="19" t="str">
        <f>IF(J1372="double email",(MATCH(I1372,I1373:$I$3002,0)),"")</f>
        <v/>
      </c>
      <c r="L1372" s="19" t="b">
        <f t="shared" si="278"/>
        <v>0</v>
      </c>
      <c r="M1372" s="20" t="str">
        <f>IF(ISBLANK('Klanten gegevens'!E1290),"",TRIM('Klanten gegevens'!E1290))</f>
        <v/>
      </c>
      <c r="N1372" s="19" t="str">
        <f t="shared" si="279"/>
        <v/>
      </c>
      <c r="Q1372" s="20" t="str">
        <f>IF(ISBLANK('Klanten gegevens'!R1290),"",TRIM('Klanten gegevens'!R1290))</f>
        <v/>
      </c>
      <c r="R1372" s="19" t="str">
        <f t="shared" si="280"/>
        <v/>
      </c>
      <c r="S1372" s="19" t="str">
        <f t="shared" si="281"/>
        <v/>
      </c>
      <c r="T1372" s="19" t="str">
        <f t="shared" si="282"/>
        <v/>
      </c>
      <c r="U1372" s="19" t="str">
        <f t="shared" si="283"/>
        <v/>
      </c>
      <c r="X1372" s="20" t="str">
        <f>IF(ISBLANK('Klanten gegevens'!S1290),"",TRIM('Klanten gegevens'!S1290))</f>
        <v/>
      </c>
      <c r="Y1372" s="19" t="str">
        <f t="shared" si="284"/>
        <v/>
      </c>
      <c r="Z1372" s="20" t="str">
        <f>IF(ISBLANK('Klanten gegevens'!T1290),"",TRIM('Klanten gegevens'!T1290))</f>
        <v/>
      </c>
      <c r="AA1372" s="19" t="str">
        <f t="shared" si="285"/>
        <v/>
      </c>
    </row>
    <row r="1373" spans="1:27" x14ac:dyDescent="0.2">
      <c r="A1373" s="19" t="str">
        <f>IF(ISBLANK('Klanten gegevens'!A1291),"",TRIM(PROPER('Klanten gegevens'!A1291)))</f>
        <v/>
      </c>
      <c r="B1373" s="19" t="str">
        <f t="shared" si="273"/>
        <v/>
      </c>
      <c r="C1373" s="20" t="str">
        <f>IF(ISBLANK('Klanten gegevens'!B1291),"",TRIM(PROPER('Klanten gegevens'!B1291)))</f>
        <v/>
      </c>
      <c r="D1373" s="19" t="str">
        <f t="shared" si="274"/>
        <v/>
      </c>
      <c r="E1373" s="20" t="str">
        <f>IF(ISBLANK('Klanten gegevens'!C1291),"",TRIM(PROPER('Klanten gegevens'!C1291)))</f>
        <v/>
      </c>
      <c r="F1373" s="19" t="str">
        <f t="shared" si="275"/>
        <v/>
      </c>
      <c r="G1373" s="19" t="str">
        <f>IF(F1373="double ID",(MATCH(E1373,E1374:$E$3002,0)),"")</f>
        <v/>
      </c>
      <c r="H1373" s="19" t="b">
        <f t="shared" si="276"/>
        <v>0</v>
      </c>
      <c r="I1373" s="20" t="str">
        <f>IF(ISBLANK('Klanten gegevens'!D1291),"",TRIM('Klanten gegevens'!D1291))</f>
        <v/>
      </c>
      <c r="J1373" s="19" t="str">
        <f t="shared" si="277"/>
        <v/>
      </c>
      <c r="K1373" s="19" t="str">
        <f>IF(J1373="double email",(MATCH(I1373,I1374:$I$3002,0)),"")</f>
        <v/>
      </c>
      <c r="L1373" s="19" t="b">
        <f t="shared" si="278"/>
        <v>0</v>
      </c>
      <c r="M1373" s="20" t="str">
        <f>IF(ISBLANK('Klanten gegevens'!E1291),"",TRIM('Klanten gegevens'!E1291))</f>
        <v/>
      </c>
      <c r="N1373" s="19" t="str">
        <f t="shared" si="279"/>
        <v/>
      </c>
      <c r="Q1373" s="20" t="str">
        <f>IF(ISBLANK('Klanten gegevens'!R1291),"",TRIM('Klanten gegevens'!R1291))</f>
        <v/>
      </c>
      <c r="R1373" s="19" t="str">
        <f t="shared" si="280"/>
        <v/>
      </c>
      <c r="S1373" s="19" t="str">
        <f t="shared" si="281"/>
        <v/>
      </c>
      <c r="T1373" s="19" t="str">
        <f t="shared" si="282"/>
        <v/>
      </c>
      <c r="U1373" s="19" t="str">
        <f t="shared" si="283"/>
        <v/>
      </c>
      <c r="X1373" s="20" t="str">
        <f>IF(ISBLANK('Klanten gegevens'!S1291),"",TRIM('Klanten gegevens'!S1291))</f>
        <v/>
      </c>
      <c r="Y1373" s="19" t="str">
        <f t="shared" si="284"/>
        <v/>
      </c>
      <c r="Z1373" s="20" t="str">
        <f>IF(ISBLANK('Klanten gegevens'!T1291),"",TRIM('Klanten gegevens'!T1291))</f>
        <v/>
      </c>
      <c r="AA1373" s="19" t="str">
        <f t="shared" si="285"/>
        <v/>
      </c>
    </row>
    <row r="1374" spans="1:27" x14ac:dyDescent="0.2">
      <c r="A1374" s="19" t="str">
        <f>IF(ISBLANK('Klanten gegevens'!A1292),"",TRIM(PROPER('Klanten gegevens'!A1292)))</f>
        <v/>
      </c>
      <c r="B1374" s="19" t="str">
        <f t="shared" si="273"/>
        <v/>
      </c>
      <c r="C1374" s="20" t="str">
        <f>IF(ISBLANK('Klanten gegevens'!B1292),"",TRIM(PROPER('Klanten gegevens'!B1292)))</f>
        <v/>
      </c>
      <c r="D1374" s="19" t="str">
        <f t="shared" si="274"/>
        <v/>
      </c>
      <c r="E1374" s="20" t="str">
        <f>IF(ISBLANK('Klanten gegevens'!C1292),"",TRIM(PROPER('Klanten gegevens'!C1292)))</f>
        <v/>
      </c>
      <c r="F1374" s="19" t="str">
        <f t="shared" si="275"/>
        <v/>
      </c>
      <c r="G1374" s="19" t="str">
        <f>IF(F1374="double ID",(MATCH(E1374,E1375:$E$3002,0)),"")</f>
        <v/>
      </c>
      <c r="H1374" s="19" t="b">
        <f t="shared" si="276"/>
        <v>0</v>
      </c>
      <c r="I1374" s="20" t="str">
        <f>IF(ISBLANK('Klanten gegevens'!D1292),"",TRIM('Klanten gegevens'!D1292))</f>
        <v/>
      </c>
      <c r="J1374" s="19" t="str">
        <f t="shared" si="277"/>
        <v/>
      </c>
      <c r="K1374" s="19" t="str">
        <f>IF(J1374="double email",(MATCH(I1374,I1375:$I$3002,0)),"")</f>
        <v/>
      </c>
      <c r="L1374" s="19" t="b">
        <f t="shared" si="278"/>
        <v>0</v>
      </c>
      <c r="M1374" s="20" t="str">
        <f>IF(ISBLANK('Klanten gegevens'!E1292),"",TRIM('Klanten gegevens'!E1292))</f>
        <v/>
      </c>
      <c r="N1374" s="19" t="str">
        <f t="shared" si="279"/>
        <v/>
      </c>
      <c r="Q1374" s="20" t="str">
        <f>IF(ISBLANK('Klanten gegevens'!R1292),"",TRIM('Klanten gegevens'!R1292))</f>
        <v/>
      </c>
      <c r="R1374" s="19" t="str">
        <f t="shared" si="280"/>
        <v/>
      </c>
      <c r="S1374" s="19" t="str">
        <f t="shared" si="281"/>
        <v/>
      </c>
      <c r="T1374" s="19" t="str">
        <f t="shared" si="282"/>
        <v/>
      </c>
      <c r="U1374" s="19" t="str">
        <f t="shared" si="283"/>
        <v/>
      </c>
      <c r="X1374" s="20" t="str">
        <f>IF(ISBLANK('Klanten gegevens'!S1292),"",TRIM('Klanten gegevens'!S1292))</f>
        <v/>
      </c>
      <c r="Y1374" s="19" t="str">
        <f t="shared" si="284"/>
        <v/>
      </c>
      <c r="Z1374" s="20" t="str">
        <f>IF(ISBLANK('Klanten gegevens'!T1292),"",TRIM('Klanten gegevens'!T1292))</f>
        <v/>
      </c>
      <c r="AA1374" s="19" t="str">
        <f t="shared" si="285"/>
        <v/>
      </c>
    </row>
    <row r="1375" spans="1:27" x14ac:dyDescent="0.2">
      <c r="A1375" s="19" t="str">
        <f>IF(ISBLANK('Klanten gegevens'!A1293),"",TRIM(PROPER('Klanten gegevens'!A1293)))</f>
        <v/>
      </c>
      <c r="B1375" s="19" t="str">
        <f t="shared" si="273"/>
        <v/>
      </c>
      <c r="C1375" s="20" t="str">
        <f>IF(ISBLANK('Klanten gegevens'!B1293),"",TRIM(PROPER('Klanten gegevens'!B1293)))</f>
        <v/>
      </c>
      <c r="D1375" s="19" t="str">
        <f t="shared" si="274"/>
        <v/>
      </c>
      <c r="E1375" s="20" t="str">
        <f>IF(ISBLANK('Klanten gegevens'!C1293),"",TRIM(PROPER('Klanten gegevens'!C1293)))</f>
        <v/>
      </c>
      <c r="F1375" s="19" t="str">
        <f t="shared" si="275"/>
        <v/>
      </c>
      <c r="G1375" s="19" t="str">
        <f>IF(F1375="double ID",(MATCH(E1375,E1376:$E$3002,0)),"")</f>
        <v/>
      </c>
      <c r="H1375" s="19" t="b">
        <f t="shared" si="276"/>
        <v>0</v>
      </c>
      <c r="I1375" s="20" t="str">
        <f>IF(ISBLANK('Klanten gegevens'!D1293),"",TRIM('Klanten gegevens'!D1293))</f>
        <v/>
      </c>
      <c r="J1375" s="19" t="str">
        <f t="shared" si="277"/>
        <v/>
      </c>
      <c r="K1375" s="19" t="str">
        <f>IF(J1375="double email",(MATCH(I1375,I1376:$I$3002,0)),"")</f>
        <v/>
      </c>
      <c r="L1375" s="19" t="b">
        <f t="shared" si="278"/>
        <v>0</v>
      </c>
      <c r="M1375" s="20" t="str">
        <f>IF(ISBLANK('Klanten gegevens'!E1293),"",TRIM('Klanten gegevens'!E1293))</f>
        <v/>
      </c>
      <c r="N1375" s="19" t="str">
        <f t="shared" si="279"/>
        <v/>
      </c>
      <c r="Q1375" s="20" t="str">
        <f>IF(ISBLANK('Klanten gegevens'!R1293),"",TRIM('Klanten gegevens'!R1293))</f>
        <v/>
      </c>
      <c r="R1375" s="19" t="str">
        <f t="shared" si="280"/>
        <v/>
      </c>
      <c r="S1375" s="19" t="str">
        <f t="shared" si="281"/>
        <v/>
      </c>
      <c r="T1375" s="19" t="str">
        <f t="shared" si="282"/>
        <v/>
      </c>
      <c r="U1375" s="19" t="str">
        <f t="shared" si="283"/>
        <v/>
      </c>
      <c r="X1375" s="20" t="str">
        <f>IF(ISBLANK('Klanten gegevens'!S1293),"",TRIM('Klanten gegevens'!S1293))</f>
        <v/>
      </c>
      <c r="Y1375" s="19" t="str">
        <f t="shared" si="284"/>
        <v/>
      </c>
      <c r="Z1375" s="20" t="str">
        <f>IF(ISBLANK('Klanten gegevens'!T1293),"",TRIM('Klanten gegevens'!T1293))</f>
        <v/>
      </c>
      <c r="AA1375" s="19" t="str">
        <f t="shared" si="285"/>
        <v/>
      </c>
    </row>
    <row r="1376" spans="1:27" x14ac:dyDescent="0.2">
      <c r="A1376" s="19" t="str">
        <f>IF(ISBLANK('Klanten gegevens'!A1294),"",TRIM(PROPER('Klanten gegevens'!A1294)))</f>
        <v/>
      </c>
      <c r="B1376" s="19" t="str">
        <f t="shared" si="273"/>
        <v/>
      </c>
      <c r="C1376" s="20" t="str">
        <f>IF(ISBLANK('Klanten gegevens'!B1294),"",TRIM(PROPER('Klanten gegevens'!B1294)))</f>
        <v/>
      </c>
      <c r="D1376" s="19" t="str">
        <f t="shared" si="274"/>
        <v/>
      </c>
      <c r="E1376" s="20" t="str">
        <f>IF(ISBLANK('Klanten gegevens'!C1294),"",TRIM(PROPER('Klanten gegevens'!C1294)))</f>
        <v/>
      </c>
      <c r="F1376" s="19" t="str">
        <f t="shared" si="275"/>
        <v/>
      </c>
      <c r="G1376" s="19" t="str">
        <f>IF(F1376="double ID",(MATCH(E1376,E1377:$E$3002,0)),"")</f>
        <v/>
      </c>
      <c r="H1376" s="19" t="b">
        <f t="shared" si="276"/>
        <v>0</v>
      </c>
      <c r="I1376" s="20" t="str">
        <f>IF(ISBLANK('Klanten gegevens'!D1294),"",TRIM('Klanten gegevens'!D1294))</f>
        <v/>
      </c>
      <c r="J1376" s="19" t="str">
        <f t="shared" si="277"/>
        <v/>
      </c>
      <c r="K1376" s="19" t="str">
        <f>IF(J1376="double email",(MATCH(I1376,I1377:$I$3002,0)),"")</f>
        <v/>
      </c>
      <c r="L1376" s="19" t="b">
        <f t="shared" si="278"/>
        <v>0</v>
      </c>
      <c r="M1376" s="20" t="str">
        <f>IF(ISBLANK('Klanten gegevens'!E1294),"",TRIM('Klanten gegevens'!E1294))</f>
        <v/>
      </c>
      <c r="N1376" s="19" t="str">
        <f t="shared" si="279"/>
        <v/>
      </c>
      <c r="Q1376" s="20" t="str">
        <f>IF(ISBLANK('Klanten gegevens'!R1294),"",TRIM('Klanten gegevens'!R1294))</f>
        <v/>
      </c>
      <c r="R1376" s="19" t="str">
        <f t="shared" si="280"/>
        <v/>
      </c>
      <c r="S1376" s="19" t="str">
        <f t="shared" si="281"/>
        <v/>
      </c>
      <c r="T1376" s="19" t="str">
        <f t="shared" si="282"/>
        <v/>
      </c>
      <c r="U1376" s="19" t="str">
        <f t="shared" si="283"/>
        <v/>
      </c>
      <c r="X1376" s="20" t="str">
        <f>IF(ISBLANK('Klanten gegevens'!S1294),"",TRIM('Klanten gegevens'!S1294))</f>
        <v/>
      </c>
      <c r="Y1376" s="19" t="str">
        <f t="shared" si="284"/>
        <v/>
      </c>
      <c r="Z1376" s="20" t="str">
        <f>IF(ISBLANK('Klanten gegevens'!T1294),"",TRIM('Klanten gegevens'!T1294))</f>
        <v/>
      </c>
      <c r="AA1376" s="19" t="str">
        <f t="shared" si="285"/>
        <v/>
      </c>
    </row>
    <row r="1377" spans="1:27" x14ac:dyDescent="0.2">
      <c r="A1377" s="19" t="str">
        <f>IF(ISBLANK('Klanten gegevens'!A1295),"",TRIM(PROPER('Klanten gegevens'!A1295)))</f>
        <v/>
      </c>
      <c r="B1377" s="19" t="str">
        <f t="shared" si="273"/>
        <v/>
      </c>
      <c r="C1377" s="20" t="str">
        <f>IF(ISBLANK('Klanten gegevens'!B1295),"",TRIM(PROPER('Klanten gegevens'!B1295)))</f>
        <v/>
      </c>
      <c r="D1377" s="19" t="str">
        <f t="shared" si="274"/>
        <v/>
      </c>
      <c r="E1377" s="20" t="str">
        <f>IF(ISBLANK('Klanten gegevens'!C1295),"",TRIM(PROPER('Klanten gegevens'!C1295)))</f>
        <v/>
      </c>
      <c r="F1377" s="19" t="str">
        <f t="shared" si="275"/>
        <v/>
      </c>
      <c r="G1377" s="19" t="str">
        <f>IF(F1377="double ID",(MATCH(E1377,E1378:$E$3002,0)),"")</f>
        <v/>
      </c>
      <c r="H1377" s="19" t="b">
        <f t="shared" si="276"/>
        <v>0</v>
      </c>
      <c r="I1377" s="20" t="str">
        <f>IF(ISBLANK('Klanten gegevens'!D1295),"",TRIM('Klanten gegevens'!D1295))</f>
        <v/>
      </c>
      <c r="J1377" s="19" t="str">
        <f t="shared" si="277"/>
        <v/>
      </c>
      <c r="K1377" s="19" t="str">
        <f>IF(J1377="double email",(MATCH(I1377,I1378:$I$3002,0)),"")</f>
        <v/>
      </c>
      <c r="L1377" s="19" t="b">
        <f t="shared" si="278"/>
        <v>0</v>
      </c>
      <c r="M1377" s="20" t="str">
        <f>IF(ISBLANK('Klanten gegevens'!E1295),"",TRIM('Klanten gegevens'!E1295))</f>
        <v/>
      </c>
      <c r="N1377" s="19" t="str">
        <f t="shared" si="279"/>
        <v/>
      </c>
      <c r="Q1377" s="20" t="str">
        <f>IF(ISBLANK('Klanten gegevens'!R1295),"",TRIM('Klanten gegevens'!R1295))</f>
        <v/>
      </c>
      <c r="R1377" s="19" t="str">
        <f t="shared" si="280"/>
        <v/>
      </c>
      <c r="S1377" s="19" t="str">
        <f t="shared" si="281"/>
        <v/>
      </c>
      <c r="T1377" s="19" t="str">
        <f t="shared" si="282"/>
        <v/>
      </c>
      <c r="U1377" s="19" t="str">
        <f t="shared" si="283"/>
        <v/>
      </c>
      <c r="X1377" s="20" t="str">
        <f>IF(ISBLANK('Klanten gegevens'!S1295),"",TRIM('Klanten gegevens'!S1295))</f>
        <v/>
      </c>
      <c r="Y1377" s="19" t="str">
        <f t="shared" si="284"/>
        <v/>
      </c>
      <c r="Z1377" s="20" t="str">
        <f>IF(ISBLANK('Klanten gegevens'!T1295),"",TRIM('Klanten gegevens'!T1295))</f>
        <v/>
      </c>
      <c r="AA1377" s="19" t="str">
        <f t="shared" si="285"/>
        <v/>
      </c>
    </row>
    <row r="1378" spans="1:27" x14ac:dyDescent="0.2">
      <c r="A1378" s="19" t="str">
        <f>IF(ISBLANK('Klanten gegevens'!A1296),"",TRIM(PROPER('Klanten gegevens'!A1296)))</f>
        <v/>
      </c>
      <c r="B1378" s="19" t="str">
        <f t="shared" si="273"/>
        <v/>
      </c>
      <c r="C1378" s="20" t="str">
        <f>IF(ISBLANK('Klanten gegevens'!B1296),"",TRIM(PROPER('Klanten gegevens'!B1296)))</f>
        <v/>
      </c>
      <c r="D1378" s="19" t="str">
        <f t="shared" si="274"/>
        <v/>
      </c>
      <c r="E1378" s="20" t="str">
        <f>IF(ISBLANK('Klanten gegevens'!C1296),"",TRIM(PROPER('Klanten gegevens'!C1296)))</f>
        <v/>
      </c>
      <c r="F1378" s="19" t="str">
        <f t="shared" si="275"/>
        <v/>
      </c>
      <c r="G1378" s="19" t="str">
        <f>IF(F1378="double ID",(MATCH(E1378,E1379:$E$3002,0)),"")</f>
        <v/>
      </c>
      <c r="H1378" s="19" t="b">
        <f t="shared" si="276"/>
        <v>0</v>
      </c>
      <c r="I1378" s="20" t="str">
        <f>IF(ISBLANK('Klanten gegevens'!D1296),"",TRIM('Klanten gegevens'!D1296))</f>
        <v/>
      </c>
      <c r="J1378" s="19" t="str">
        <f t="shared" si="277"/>
        <v/>
      </c>
      <c r="K1378" s="19" t="str">
        <f>IF(J1378="double email",(MATCH(I1378,I1379:$I$3002,0)),"")</f>
        <v/>
      </c>
      <c r="L1378" s="19" t="b">
        <f t="shared" si="278"/>
        <v>0</v>
      </c>
      <c r="M1378" s="20" t="str">
        <f>IF(ISBLANK('Klanten gegevens'!E1296),"",TRIM('Klanten gegevens'!E1296))</f>
        <v/>
      </c>
      <c r="N1378" s="19" t="str">
        <f t="shared" si="279"/>
        <v/>
      </c>
      <c r="Q1378" s="20" t="str">
        <f>IF(ISBLANK('Klanten gegevens'!R1296),"",TRIM('Klanten gegevens'!R1296))</f>
        <v/>
      </c>
      <c r="R1378" s="19" t="str">
        <f t="shared" si="280"/>
        <v/>
      </c>
      <c r="S1378" s="19" t="str">
        <f t="shared" si="281"/>
        <v/>
      </c>
      <c r="T1378" s="19" t="str">
        <f t="shared" si="282"/>
        <v/>
      </c>
      <c r="U1378" s="19" t="str">
        <f t="shared" si="283"/>
        <v/>
      </c>
      <c r="X1378" s="20" t="str">
        <f>IF(ISBLANK('Klanten gegevens'!S1296),"",TRIM('Klanten gegevens'!S1296))</f>
        <v/>
      </c>
      <c r="Y1378" s="19" t="str">
        <f t="shared" si="284"/>
        <v/>
      </c>
      <c r="Z1378" s="20" t="str">
        <f>IF(ISBLANK('Klanten gegevens'!T1296),"",TRIM('Klanten gegevens'!T1296))</f>
        <v/>
      </c>
      <c r="AA1378" s="19" t="str">
        <f t="shared" si="285"/>
        <v/>
      </c>
    </row>
    <row r="1379" spans="1:27" x14ac:dyDescent="0.2">
      <c r="A1379" s="19" t="str">
        <f>IF(ISBLANK('Klanten gegevens'!A1297),"",TRIM(PROPER('Klanten gegevens'!A1297)))</f>
        <v/>
      </c>
      <c r="B1379" s="19" t="str">
        <f t="shared" si="273"/>
        <v/>
      </c>
      <c r="C1379" s="20" t="str">
        <f>IF(ISBLANK('Klanten gegevens'!B1297),"",TRIM(PROPER('Klanten gegevens'!B1297)))</f>
        <v/>
      </c>
      <c r="D1379" s="19" t="str">
        <f t="shared" si="274"/>
        <v/>
      </c>
      <c r="E1379" s="20" t="str">
        <f>IF(ISBLANK('Klanten gegevens'!C1297),"",TRIM(PROPER('Klanten gegevens'!C1297)))</f>
        <v/>
      </c>
      <c r="F1379" s="19" t="str">
        <f t="shared" si="275"/>
        <v/>
      </c>
      <c r="G1379" s="19" t="str">
        <f>IF(F1379="double ID",(MATCH(E1379,E1380:$E$3002,0)),"")</f>
        <v/>
      </c>
      <c r="H1379" s="19" t="b">
        <f t="shared" si="276"/>
        <v>0</v>
      </c>
      <c r="I1379" s="20" t="str">
        <f>IF(ISBLANK('Klanten gegevens'!D1297),"",TRIM('Klanten gegevens'!D1297))</f>
        <v/>
      </c>
      <c r="J1379" s="19" t="str">
        <f t="shared" si="277"/>
        <v/>
      </c>
      <c r="K1379" s="19" t="str">
        <f>IF(J1379="double email",(MATCH(I1379,I1380:$I$3002,0)),"")</f>
        <v/>
      </c>
      <c r="L1379" s="19" t="b">
        <f t="shared" si="278"/>
        <v>0</v>
      </c>
      <c r="M1379" s="20" t="str">
        <f>IF(ISBLANK('Klanten gegevens'!E1297),"",TRIM('Klanten gegevens'!E1297))</f>
        <v/>
      </c>
      <c r="N1379" s="19" t="str">
        <f t="shared" si="279"/>
        <v/>
      </c>
      <c r="Q1379" s="20" t="str">
        <f>IF(ISBLANK('Klanten gegevens'!R1297),"",TRIM('Klanten gegevens'!R1297))</f>
        <v/>
      </c>
      <c r="R1379" s="19" t="str">
        <f t="shared" si="280"/>
        <v/>
      </c>
      <c r="S1379" s="19" t="str">
        <f t="shared" si="281"/>
        <v/>
      </c>
      <c r="T1379" s="19" t="str">
        <f t="shared" si="282"/>
        <v/>
      </c>
      <c r="U1379" s="19" t="str">
        <f t="shared" si="283"/>
        <v/>
      </c>
      <c r="X1379" s="20" t="str">
        <f>IF(ISBLANK('Klanten gegevens'!S1297),"",TRIM('Klanten gegevens'!S1297))</f>
        <v/>
      </c>
      <c r="Y1379" s="19" t="str">
        <f t="shared" si="284"/>
        <v/>
      </c>
      <c r="Z1379" s="20" t="str">
        <f>IF(ISBLANK('Klanten gegevens'!T1297),"",TRIM('Klanten gegevens'!T1297))</f>
        <v/>
      </c>
      <c r="AA1379" s="19" t="str">
        <f t="shared" si="285"/>
        <v/>
      </c>
    </row>
    <row r="1380" spans="1:27" x14ac:dyDescent="0.2">
      <c r="A1380" s="19" t="str">
        <f>IF(ISBLANK('Klanten gegevens'!A1298),"",TRIM(PROPER('Klanten gegevens'!A1298)))</f>
        <v/>
      </c>
      <c r="B1380" s="19" t="str">
        <f t="shared" si="273"/>
        <v/>
      </c>
      <c r="C1380" s="20" t="str">
        <f>IF(ISBLANK('Klanten gegevens'!B1298),"",TRIM(PROPER('Klanten gegevens'!B1298)))</f>
        <v/>
      </c>
      <c r="D1380" s="19" t="str">
        <f t="shared" si="274"/>
        <v/>
      </c>
      <c r="E1380" s="20" t="str">
        <f>IF(ISBLANK('Klanten gegevens'!C1298),"",TRIM(PROPER('Klanten gegevens'!C1298)))</f>
        <v/>
      </c>
      <c r="F1380" s="19" t="str">
        <f t="shared" si="275"/>
        <v/>
      </c>
      <c r="G1380" s="19" t="str">
        <f>IF(F1380="double ID",(MATCH(E1380,E1381:$E$3002,0)),"")</f>
        <v/>
      </c>
      <c r="H1380" s="19" t="b">
        <f t="shared" si="276"/>
        <v>0</v>
      </c>
      <c r="I1380" s="20" t="str">
        <f>IF(ISBLANK('Klanten gegevens'!D1298),"",TRIM('Klanten gegevens'!D1298))</f>
        <v/>
      </c>
      <c r="J1380" s="19" t="str">
        <f t="shared" si="277"/>
        <v/>
      </c>
      <c r="K1380" s="19" t="str">
        <f>IF(J1380="double email",(MATCH(I1380,I1381:$I$3002,0)),"")</f>
        <v/>
      </c>
      <c r="L1380" s="19" t="b">
        <f t="shared" si="278"/>
        <v>0</v>
      </c>
      <c r="M1380" s="20" t="str">
        <f>IF(ISBLANK('Klanten gegevens'!E1298),"",TRIM('Klanten gegevens'!E1298))</f>
        <v/>
      </c>
      <c r="N1380" s="19" t="str">
        <f t="shared" si="279"/>
        <v/>
      </c>
      <c r="Q1380" s="20" t="str">
        <f>IF(ISBLANK('Klanten gegevens'!R1298),"",TRIM('Klanten gegevens'!R1298))</f>
        <v/>
      </c>
      <c r="R1380" s="19" t="str">
        <f t="shared" si="280"/>
        <v/>
      </c>
      <c r="S1380" s="19" t="str">
        <f t="shared" si="281"/>
        <v/>
      </c>
      <c r="T1380" s="19" t="str">
        <f t="shared" si="282"/>
        <v/>
      </c>
      <c r="U1380" s="19" t="str">
        <f t="shared" si="283"/>
        <v/>
      </c>
      <c r="X1380" s="20" t="str">
        <f>IF(ISBLANK('Klanten gegevens'!S1298),"",TRIM('Klanten gegevens'!S1298))</f>
        <v/>
      </c>
      <c r="Y1380" s="19" t="str">
        <f t="shared" si="284"/>
        <v/>
      </c>
      <c r="Z1380" s="20" t="str">
        <f>IF(ISBLANK('Klanten gegevens'!T1298),"",TRIM('Klanten gegevens'!T1298))</f>
        <v/>
      </c>
      <c r="AA1380" s="19" t="str">
        <f t="shared" si="285"/>
        <v/>
      </c>
    </row>
    <row r="1381" spans="1:27" x14ac:dyDescent="0.2">
      <c r="A1381" s="19" t="str">
        <f>IF(ISBLANK('Klanten gegevens'!A1299),"",TRIM(PROPER('Klanten gegevens'!A1299)))</f>
        <v/>
      </c>
      <c r="B1381" s="19" t="str">
        <f t="shared" si="273"/>
        <v/>
      </c>
      <c r="C1381" s="20" t="str">
        <f>IF(ISBLANK('Klanten gegevens'!B1299),"",TRIM(PROPER('Klanten gegevens'!B1299)))</f>
        <v/>
      </c>
      <c r="D1381" s="19" t="str">
        <f t="shared" si="274"/>
        <v/>
      </c>
      <c r="E1381" s="20" t="str">
        <f>IF(ISBLANK('Klanten gegevens'!C1299),"",TRIM(PROPER('Klanten gegevens'!C1299)))</f>
        <v/>
      </c>
      <c r="F1381" s="19" t="str">
        <f t="shared" si="275"/>
        <v/>
      </c>
      <c r="G1381" s="19" t="str">
        <f>IF(F1381="double ID",(MATCH(E1381,E1382:$E$3002,0)),"")</f>
        <v/>
      </c>
      <c r="H1381" s="19" t="b">
        <f t="shared" si="276"/>
        <v>0</v>
      </c>
      <c r="I1381" s="20" t="str">
        <f>IF(ISBLANK('Klanten gegevens'!D1299),"",TRIM('Klanten gegevens'!D1299))</f>
        <v/>
      </c>
      <c r="J1381" s="19" t="str">
        <f t="shared" si="277"/>
        <v/>
      </c>
      <c r="K1381" s="19" t="str">
        <f>IF(J1381="double email",(MATCH(I1381,I1382:$I$3002,0)),"")</f>
        <v/>
      </c>
      <c r="L1381" s="19" t="b">
        <f t="shared" si="278"/>
        <v>0</v>
      </c>
      <c r="M1381" s="20" t="str">
        <f>IF(ISBLANK('Klanten gegevens'!E1299),"",TRIM('Klanten gegevens'!E1299))</f>
        <v/>
      </c>
      <c r="N1381" s="19" t="str">
        <f t="shared" si="279"/>
        <v/>
      </c>
      <c r="Q1381" s="20" t="str">
        <f>IF(ISBLANK('Klanten gegevens'!R1299),"",TRIM('Klanten gegevens'!R1299))</f>
        <v/>
      </c>
      <c r="R1381" s="19" t="str">
        <f t="shared" si="280"/>
        <v/>
      </c>
      <c r="S1381" s="19" t="str">
        <f t="shared" si="281"/>
        <v/>
      </c>
      <c r="T1381" s="19" t="str">
        <f t="shared" si="282"/>
        <v/>
      </c>
      <c r="U1381" s="19" t="str">
        <f t="shared" si="283"/>
        <v/>
      </c>
      <c r="X1381" s="20" t="str">
        <f>IF(ISBLANK('Klanten gegevens'!S1299),"",TRIM('Klanten gegevens'!S1299))</f>
        <v/>
      </c>
      <c r="Y1381" s="19" t="str">
        <f t="shared" si="284"/>
        <v/>
      </c>
      <c r="Z1381" s="20" t="str">
        <f>IF(ISBLANK('Klanten gegevens'!T1299),"",TRIM('Klanten gegevens'!T1299))</f>
        <v/>
      </c>
      <c r="AA1381" s="19" t="str">
        <f t="shared" si="285"/>
        <v/>
      </c>
    </row>
    <row r="1382" spans="1:27" x14ac:dyDescent="0.2">
      <c r="A1382" s="19" t="str">
        <f>IF(ISBLANK('Klanten gegevens'!A1300),"",TRIM(PROPER('Klanten gegevens'!A1300)))</f>
        <v/>
      </c>
      <c r="B1382" s="19" t="str">
        <f t="shared" si="273"/>
        <v/>
      </c>
      <c r="C1382" s="20" t="str">
        <f>IF(ISBLANK('Klanten gegevens'!B1300),"",TRIM(PROPER('Klanten gegevens'!B1300)))</f>
        <v/>
      </c>
      <c r="D1382" s="19" t="str">
        <f t="shared" si="274"/>
        <v/>
      </c>
      <c r="E1382" s="20" t="str">
        <f>IF(ISBLANK('Klanten gegevens'!C1300),"",TRIM(PROPER('Klanten gegevens'!C1300)))</f>
        <v/>
      </c>
      <c r="F1382" s="19" t="str">
        <f t="shared" si="275"/>
        <v/>
      </c>
      <c r="G1382" s="19" t="str">
        <f>IF(F1382="double ID",(MATCH(E1382,E1383:$E$3002,0)),"")</f>
        <v/>
      </c>
      <c r="H1382" s="19" t="b">
        <f t="shared" si="276"/>
        <v>0</v>
      </c>
      <c r="I1382" s="20" t="str">
        <f>IF(ISBLANK('Klanten gegevens'!D1300),"",TRIM('Klanten gegevens'!D1300))</f>
        <v/>
      </c>
      <c r="J1382" s="19" t="str">
        <f t="shared" si="277"/>
        <v/>
      </c>
      <c r="K1382" s="19" t="str">
        <f>IF(J1382="double email",(MATCH(I1382,I1383:$I$3002,0)),"")</f>
        <v/>
      </c>
      <c r="L1382" s="19" t="b">
        <f t="shared" si="278"/>
        <v>0</v>
      </c>
      <c r="M1382" s="20" t="str">
        <f>IF(ISBLANK('Klanten gegevens'!E1300),"",TRIM('Klanten gegevens'!E1300))</f>
        <v/>
      </c>
      <c r="N1382" s="19" t="str">
        <f t="shared" si="279"/>
        <v/>
      </c>
      <c r="Q1382" s="20" t="str">
        <f>IF(ISBLANK('Klanten gegevens'!R1300),"",TRIM('Klanten gegevens'!R1300))</f>
        <v/>
      </c>
      <c r="R1382" s="19" t="str">
        <f t="shared" si="280"/>
        <v/>
      </c>
      <c r="S1382" s="19" t="str">
        <f t="shared" si="281"/>
        <v/>
      </c>
      <c r="T1382" s="19" t="str">
        <f t="shared" si="282"/>
        <v/>
      </c>
      <c r="U1382" s="19" t="str">
        <f t="shared" si="283"/>
        <v/>
      </c>
      <c r="X1382" s="20" t="str">
        <f>IF(ISBLANK('Klanten gegevens'!S1300),"",TRIM('Klanten gegevens'!S1300))</f>
        <v/>
      </c>
      <c r="Y1382" s="19" t="str">
        <f t="shared" si="284"/>
        <v/>
      </c>
      <c r="Z1382" s="20" t="str">
        <f>IF(ISBLANK('Klanten gegevens'!T1300),"",TRIM('Klanten gegevens'!T1300))</f>
        <v/>
      </c>
      <c r="AA1382" s="19" t="str">
        <f t="shared" si="285"/>
        <v/>
      </c>
    </row>
    <row r="1383" spans="1:27" x14ac:dyDescent="0.2">
      <c r="A1383" s="19" t="str">
        <f>IF(ISBLANK('Klanten gegevens'!A1301),"",TRIM(PROPER('Klanten gegevens'!A1301)))</f>
        <v/>
      </c>
      <c r="B1383" s="19" t="str">
        <f t="shared" si="273"/>
        <v/>
      </c>
      <c r="C1383" s="20" t="str">
        <f>IF(ISBLANK('Klanten gegevens'!B1301),"",TRIM(PROPER('Klanten gegevens'!B1301)))</f>
        <v/>
      </c>
      <c r="D1383" s="19" t="str">
        <f t="shared" si="274"/>
        <v/>
      </c>
      <c r="E1383" s="20" t="str">
        <f>IF(ISBLANK('Klanten gegevens'!C1301),"",TRIM(PROPER('Klanten gegevens'!C1301)))</f>
        <v/>
      </c>
      <c r="F1383" s="19" t="str">
        <f t="shared" si="275"/>
        <v/>
      </c>
      <c r="G1383" s="19" t="str">
        <f>IF(F1383="double ID",(MATCH(E1383,E1384:$E$3002,0)),"")</f>
        <v/>
      </c>
      <c r="H1383" s="19" t="b">
        <f t="shared" si="276"/>
        <v>0</v>
      </c>
      <c r="I1383" s="20" t="str">
        <f>IF(ISBLANK('Klanten gegevens'!D1301),"",TRIM('Klanten gegevens'!D1301))</f>
        <v/>
      </c>
      <c r="J1383" s="19" t="str">
        <f t="shared" si="277"/>
        <v/>
      </c>
      <c r="K1383" s="19" t="str">
        <f>IF(J1383="double email",(MATCH(I1383,I1384:$I$3002,0)),"")</f>
        <v/>
      </c>
      <c r="L1383" s="19" t="b">
        <f t="shared" si="278"/>
        <v>0</v>
      </c>
      <c r="M1383" s="20" t="str">
        <f>IF(ISBLANK('Klanten gegevens'!E1301),"",TRIM('Klanten gegevens'!E1301))</f>
        <v/>
      </c>
      <c r="N1383" s="19" t="str">
        <f t="shared" si="279"/>
        <v/>
      </c>
      <c r="Q1383" s="20" t="str">
        <f>IF(ISBLANK('Klanten gegevens'!R1301),"",TRIM('Klanten gegevens'!R1301))</f>
        <v/>
      </c>
      <c r="R1383" s="19" t="str">
        <f t="shared" si="280"/>
        <v/>
      </c>
      <c r="S1383" s="19" t="str">
        <f t="shared" si="281"/>
        <v/>
      </c>
      <c r="T1383" s="19" t="str">
        <f t="shared" si="282"/>
        <v/>
      </c>
      <c r="U1383" s="19" t="str">
        <f t="shared" si="283"/>
        <v/>
      </c>
      <c r="X1383" s="20" t="str">
        <f>IF(ISBLANK('Klanten gegevens'!S1301),"",TRIM('Klanten gegevens'!S1301))</f>
        <v/>
      </c>
      <c r="Y1383" s="19" t="str">
        <f t="shared" si="284"/>
        <v/>
      </c>
      <c r="Z1383" s="20" t="str">
        <f>IF(ISBLANK('Klanten gegevens'!T1301),"",TRIM('Klanten gegevens'!T1301))</f>
        <v/>
      </c>
      <c r="AA1383" s="19" t="str">
        <f t="shared" si="285"/>
        <v/>
      </c>
    </row>
    <row r="1384" spans="1:27" x14ac:dyDescent="0.2">
      <c r="A1384" s="19" t="str">
        <f>IF(ISBLANK('Klanten gegevens'!A1302),"",TRIM(PROPER('Klanten gegevens'!A1302)))</f>
        <v/>
      </c>
      <c r="B1384" s="19" t="str">
        <f t="shared" si="273"/>
        <v/>
      </c>
      <c r="C1384" s="20" t="str">
        <f>IF(ISBLANK('Klanten gegevens'!B1302),"",TRIM(PROPER('Klanten gegevens'!B1302)))</f>
        <v/>
      </c>
      <c r="D1384" s="19" t="str">
        <f t="shared" si="274"/>
        <v/>
      </c>
      <c r="E1384" s="20" t="str">
        <f>IF(ISBLANK('Klanten gegevens'!C1302),"",TRIM(PROPER('Klanten gegevens'!C1302)))</f>
        <v/>
      </c>
      <c r="F1384" s="19" t="str">
        <f t="shared" si="275"/>
        <v/>
      </c>
      <c r="G1384" s="19" t="str">
        <f>IF(F1384="double ID",(MATCH(E1384,E1385:$E$3002,0)),"")</f>
        <v/>
      </c>
      <c r="H1384" s="19" t="b">
        <f t="shared" si="276"/>
        <v>0</v>
      </c>
      <c r="I1384" s="20" t="str">
        <f>IF(ISBLANK('Klanten gegevens'!D1302),"",TRIM('Klanten gegevens'!D1302))</f>
        <v/>
      </c>
      <c r="J1384" s="19" t="str">
        <f t="shared" si="277"/>
        <v/>
      </c>
      <c r="K1384" s="19" t="str">
        <f>IF(J1384="double email",(MATCH(I1384,I1385:$I$3002,0)),"")</f>
        <v/>
      </c>
      <c r="L1384" s="19" t="b">
        <f t="shared" si="278"/>
        <v>0</v>
      </c>
      <c r="M1384" s="20" t="str">
        <f>IF(ISBLANK('Klanten gegevens'!E1302),"",TRIM('Klanten gegevens'!E1302))</f>
        <v/>
      </c>
      <c r="N1384" s="19" t="str">
        <f t="shared" si="279"/>
        <v/>
      </c>
      <c r="Q1384" s="20" t="str">
        <f>IF(ISBLANK('Klanten gegevens'!R1302),"",TRIM('Klanten gegevens'!R1302))</f>
        <v/>
      </c>
      <c r="R1384" s="19" t="str">
        <f t="shared" si="280"/>
        <v/>
      </c>
      <c r="S1384" s="19" t="str">
        <f t="shared" si="281"/>
        <v/>
      </c>
      <c r="T1384" s="19" t="str">
        <f t="shared" si="282"/>
        <v/>
      </c>
      <c r="U1384" s="19" t="str">
        <f t="shared" si="283"/>
        <v/>
      </c>
      <c r="X1384" s="20" t="str">
        <f>IF(ISBLANK('Klanten gegevens'!S1302),"",TRIM('Klanten gegevens'!S1302))</f>
        <v/>
      </c>
      <c r="Y1384" s="19" t="str">
        <f t="shared" si="284"/>
        <v/>
      </c>
      <c r="Z1384" s="20" t="str">
        <f>IF(ISBLANK('Klanten gegevens'!T1302),"",TRIM('Klanten gegevens'!T1302))</f>
        <v/>
      </c>
      <c r="AA1384" s="19" t="str">
        <f t="shared" si="285"/>
        <v/>
      </c>
    </row>
    <row r="1385" spans="1:27" x14ac:dyDescent="0.2">
      <c r="A1385" s="19" t="str">
        <f>IF(ISBLANK('Klanten gegevens'!A1303),"",TRIM(PROPER('Klanten gegevens'!A1303)))</f>
        <v/>
      </c>
      <c r="B1385" s="19" t="str">
        <f t="shared" si="273"/>
        <v/>
      </c>
      <c r="C1385" s="20" t="str">
        <f>IF(ISBLANK('Klanten gegevens'!B1303),"",TRIM(PROPER('Klanten gegevens'!B1303)))</f>
        <v/>
      </c>
      <c r="D1385" s="19" t="str">
        <f t="shared" si="274"/>
        <v/>
      </c>
      <c r="E1385" s="20" t="str">
        <f>IF(ISBLANK('Klanten gegevens'!C1303),"",TRIM(PROPER('Klanten gegevens'!C1303)))</f>
        <v/>
      </c>
      <c r="F1385" s="19" t="str">
        <f t="shared" si="275"/>
        <v/>
      </c>
      <c r="G1385" s="19" t="str">
        <f>IF(F1385="double ID",(MATCH(E1385,E1386:$E$3002,0)),"")</f>
        <v/>
      </c>
      <c r="H1385" s="19" t="b">
        <f t="shared" si="276"/>
        <v>0</v>
      </c>
      <c r="I1385" s="20" t="str">
        <f>IF(ISBLANK('Klanten gegevens'!D1303),"",TRIM('Klanten gegevens'!D1303))</f>
        <v/>
      </c>
      <c r="J1385" s="19" t="str">
        <f t="shared" si="277"/>
        <v/>
      </c>
      <c r="K1385" s="19" t="str">
        <f>IF(J1385="double email",(MATCH(I1385,I1386:$I$3002,0)),"")</f>
        <v/>
      </c>
      <c r="L1385" s="19" t="b">
        <f t="shared" si="278"/>
        <v>0</v>
      </c>
      <c r="M1385" s="20" t="str">
        <f>IF(ISBLANK('Klanten gegevens'!E1303),"",TRIM('Klanten gegevens'!E1303))</f>
        <v/>
      </c>
      <c r="N1385" s="19" t="str">
        <f t="shared" si="279"/>
        <v/>
      </c>
      <c r="Q1385" s="20" t="str">
        <f>IF(ISBLANK('Klanten gegevens'!R1303),"",TRIM('Klanten gegevens'!R1303))</f>
        <v/>
      </c>
      <c r="R1385" s="19" t="str">
        <f t="shared" si="280"/>
        <v/>
      </c>
      <c r="S1385" s="19" t="str">
        <f t="shared" si="281"/>
        <v/>
      </c>
      <c r="T1385" s="19" t="str">
        <f t="shared" si="282"/>
        <v/>
      </c>
      <c r="U1385" s="19" t="str">
        <f t="shared" si="283"/>
        <v/>
      </c>
      <c r="X1385" s="20" t="str">
        <f>IF(ISBLANK('Klanten gegevens'!S1303),"",TRIM('Klanten gegevens'!S1303))</f>
        <v/>
      </c>
      <c r="Y1385" s="19" t="str">
        <f t="shared" si="284"/>
        <v/>
      </c>
      <c r="Z1385" s="20" t="str">
        <f>IF(ISBLANK('Klanten gegevens'!T1303),"",TRIM('Klanten gegevens'!T1303))</f>
        <v/>
      </c>
      <c r="AA1385" s="19" t="str">
        <f t="shared" si="285"/>
        <v/>
      </c>
    </row>
    <row r="1386" spans="1:27" x14ac:dyDescent="0.2">
      <c r="A1386" s="19" t="str">
        <f>IF(ISBLANK('Klanten gegevens'!A1304),"",TRIM(PROPER('Klanten gegevens'!A1304)))</f>
        <v/>
      </c>
      <c r="B1386" s="19" t="str">
        <f t="shared" si="273"/>
        <v/>
      </c>
      <c r="C1386" s="20" t="str">
        <f>IF(ISBLANK('Klanten gegevens'!B1304),"",TRIM(PROPER('Klanten gegevens'!B1304)))</f>
        <v/>
      </c>
      <c r="D1386" s="19" t="str">
        <f t="shared" si="274"/>
        <v/>
      </c>
      <c r="E1386" s="20" t="str">
        <f>IF(ISBLANK('Klanten gegevens'!C1304),"",TRIM(PROPER('Klanten gegevens'!C1304)))</f>
        <v/>
      </c>
      <c r="F1386" s="19" t="str">
        <f t="shared" si="275"/>
        <v/>
      </c>
      <c r="G1386" s="19" t="str">
        <f>IF(F1386="double ID",(MATCH(E1386,E1387:$E$3002,0)),"")</f>
        <v/>
      </c>
      <c r="H1386" s="19" t="b">
        <f t="shared" si="276"/>
        <v>0</v>
      </c>
      <c r="I1386" s="20" t="str">
        <f>IF(ISBLANK('Klanten gegevens'!D1304),"",TRIM('Klanten gegevens'!D1304))</f>
        <v/>
      </c>
      <c r="J1386" s="19" t="str">
        <f t="shared" si="277"/>
        <v/>
      </c>
      <c r="K1386" s="19" t="str">
        <f>IF(J1386="double email",(MATCH(I1386,I1387:$I$3002,0)),"")</f>
        <v/>
      </c>
      <c r="L1386" s="19" t="b">
        <f t="shared" si="278"/>
        <v>0</v>
      </c>
      <c r="M1386" s="20" t="str">
        <f>IF(ISBLANK('Klanten gegevens'!E1304),"",TRIM('Klanten gegevens'!E1304))</f>
        <v/>
      </c>
      <c r="N1386" s="19" t="str">
        <f t="shared" si="279"/>
        <v/>
      </c>
      <c r="Q1386" s="20" t="str">
        <f>IF(ISBLANK('Klanten gegevens'!R1304),"",TRIM('Klanten gegevens'!R1304))</f>
        <v/>
      </c>
      <c r="R1386" s="19" t="str">
        <f t="shared" si="280"/>
        <v/>
      </c>
      <c r="S1386" s="19" t="str">
        <f t="shared" si="281"/>
        <v/>
      </c>
      <c r="T1386" s="19" t="str">
        <f t="shared" si="282"/>
        <v/>
      </c>
      <c r="U1386" s="19" t="str">
        <f t="shared" si="283"/>
        <v/>
      </c>
      <c r="X1386" s="20" t="str">
        <f>IF(ISBLANK('Klanten gegevens'!S1304),"",TRIM('Klanten gegevens'!S1304))</f>
        <v/>
      </c>
      <c r="Y1386" s="19" t="str">
        <f t="shared" si="284"/>
        <v/>
      </c>
      <c r="Z1386" s="20" t="str">
        <f>IF(ISBLANK('Klanten gegevens'!T1304),"",TRIM('Klanten gegevens'!T1304))</f>
        <v/>
      </c>
      <c r="AA1386" s="19" t="str">
        <f t="shared" si="285"/>
        <v/>
      </c>
    </row>
    <row r="1387" spans="1:27" x14ac:dyDescent="0.2">
      <c r="A1387" s="19" t="str">
        <f>IF(ISBLANK('Klanten gegevens'!A1305),"",TRIM(PROPER('Klanten gegevens'!A1305)))</f>
        <v/>
      </c>
      <c r="B1387" s="19" t="str">
        <f t="shared" si="273"/>
        <v/>
      </c>
      <c r="C1387" s="20" t="str">
        <f>IF(ISBLANK('Klanten gegevens'!B1305),"",TRIM(PROPER('Klanten gegevens'!B1305)))</f>
        <v/>
      </c>
      <c r="D1387" s="19" t="str">
        <f t="shared" si="274"/>
        <v/>
      </c>
      <c r="E1387" s="20" t="str">
        <f>IF(ISBLANK('Klanten gegevens'!C1305),"",TRIM(PROPER('Klanten gegevens'!C1305)))</f>
        <v/>
      </c>
      <c r="F1387" s="19" t="str">
        <f t="shared" si="275"/>
        <v/>
      </c>
      <c r="G1387" s="19" t="str">
        <f>IF(F1387="double ID",(MATCH(E1387,E1388:$E$3002,0)),"")</f>
        <v/>
      </c>
      <c r="H1387" s="19" t="b">
        <f t="shared" si="276"/>
        <v>0</v>
      </c>
      <c r="I1387" s="20" t="str">
        <f>IF(ISBLANK('Klanten gegevens'!D1305),"",TRIM('Klanten gegevens'!D1305))</f>
        <v/>
      </c>
      <c r="J1387" s="19" t="str">
        <f t="shared" si="277"/>
        <v/>
      </c>
      <c r="K1387" s="19" t="str">
        <f>IF(J1387="double email",(MATCH(I1387,I1388:$I$3002,0)),"")</f>
        <v/>
      </c>
      <c r="L1387" s="19" t="b">
        <f t="shared" si="278"/>
        <v>0</v>
      </c>
      <c r="M1387" s="20" t="str">
        <f>IF(ISBLANK('Klanten gegevens'!E1305),"",TRIM('Klanten gegevens'!E1305))</f>
        <v/>
      </c>
      <c r="N1387" s="19" t="str">
        <f t="shared" si="279"/>
        <v/>
      </c>
      <c r="Q1387" s="20" t="str">
        <f>IF(ISBLANK('Klanten gegevens'!R1305),"",TRIM('Klanten gegevens'!R1305))</f>
        <v/>
      </c>
      <c r="R1387" s="19" t="str">
        <f t="shared" si="280"/>
        <v/>
      </c>
      <c r="S1387" s="19" t="str">
        <f t="shared" si="281"/>
        <v/>
      </c>
      <c r="T1387" s="19" t="str">
        <f t="shared" si="282"/>
        <v/>
      </c>
      <c r="U1387" s="19" t="str">
        <f t="shared" si="283"/>
        <v/>
      </c>
      <c r="X1387" s="20" t="str">
        <f>IF(ISBLANK('Klanten gegevens'!S1305),"",TRIM('Klanten gegevens'!S1305))</f>
        <v/>
      </c>
      <c r="Y1387" s="19" t="str">
        <f t="shared" si="284"/>
        <v/>
      </c>
      <c r="Z1387" s="20" t="str">
        <f>IF(ISBLANK('Klanten gegevens'!T1305),"",TRIM('Klanten gegevens'!T1305))</f>
        <v/>
      </c>
      <c r="AA1387" s="19" t="str">
        <f t="shared" si="285"/>
        <v/>
      </c>
    </row>
    <row r="1388" spans="1:27" x14ac:dyDescent="0.2">
      <c r="A1388" s="19" t="str">
        <f>IF(ISBLANK('Klanten gegevens'!A1306),"",TRIM(PROPER('Klanten gegevens'!A1306)))</f>
        <v/>
      </c>
      <c r="B1388" s="19" t="str">
        <f t="shared" si="273"/>
        <v/>
      </c>
      <c r="C1388" s="20" t="str">
        <f>IF(ISBLANK('Klanten gegevens'!B1306),"",TRIM(PROPER('Klanten gegevens'!B1306)))</f>
        <v/>
      </c>
      <c r="D1388" s="19" t="str">
        <f t="shared" si="274"/>
        <v/>
      </c>
      <c r="E1388" s="20" t="str">
        <f>IF(ISBLANK('Klanten gegevens'!C1306),"",TRIM(PROPER('Klanten gegevens'!C1306)))</f>
        <v/>
      </c>
      <c r="F1388" s="19" t="str">
        <f t="shared" si="275"/>
        <v/>
      </c>
      <c r="G1388" s="19" t="str">
        <f>IF(F1388="double ID",(MATCH(E1388,E1389:$E$3002,0)),"")</f>
        <v/>
      </c>
      <c r="H1388" s="19" t="b">
        <f t="shared" si="276"/>
        <v>0</v>
      </c>
      <c r="I1388" s="20" t="str">
        <f>IF(ISBLANK('Klanten gegevens'!D1306),"",TRIM('Klanten gegevens'!D1306))</f>
        <v/>
      </c>
      <c r="J1388" s="19" t="str">
        <f t="shared" si="277"/>
        <v/>
      </c>
      <c r="K1388" s="19" t="str">
        <f>IF(J1388="double email",(MATCH(I1388,I1389:$I$3002,0)),"")</f>
        <v/>
      </c>
      <c r="L1388" s="19" t="b">
        <f t="shared" si="278"/>
        <v>0</v>
      </c>
      <c r="M1388" s="20" t="str">
        <f>IF(ISBLANK('Klanten gegevens'!E1306),"",TRIM('Klanten gegevens'!E1306))</f>
        <v/>
      </c>
      <c r="N1388" s="19" t="str">
        <f t="shared" si="279"/>
        <v/>
      </c>
      <c r="Q1388" s="20" t="str">
        <f>IF(ISBLANK('Klanten gegevens'!R1306),"",TRIM('Klanten gegevens'!R1306))</f>
        <v/>
      </c>
      <c r="R1388" s="19" t="str">
        <f t="shared" si="280"/>
        <v/>
      </c>
      <c r="S1388" s="19" t="str">
        <f t="shared" si="281"/>
        <v/>
      </c>
      <c r="T1388" s="19" t="str">
        <f t="shared" si="282"/>
        <v/>
      </c>
      <c r="U1388" s="19" t="str">
        <f t="shared" si="283"/>
        <v/>
      </c>
      <c r="X1388" s="20" t="str">
        <f>IF(ISBLANK('Klanten gegevens'!S1306),"",TRIM('Klanten gegevens'!S1306))</f>
        <v/>
      </c>
      <c r="Y1388" s="19" t="str">
        <f t="shared" si="284"/>
        <v/>
      </c>
      <c r="Z1388" s="20" t="str">
        <f>IF(ISBLANK('Klanten gegevens'!T1306),"",TRIM('Klanten gegevens'!T1306))</f>
        <v/>
      </c>
      <c r="AA1388" s="19" t="str">
        <f t="shared" si="285"/>
        <v/>
      </c>
    </row>
    <row r="1389" spans="1:27" x14ac:dyDescent="0.2">
      <c r="A1389" s="19" t="str">
        <f>IF(ISBLANK('Klanten gegevens'!A1307),"",TRIM(PROPER('Klanten gegevens'!A1307)))</f>
        <v/>
      </c>
      <c r="B1389" s="19" t="str">
        <f t="shared" si="273"/>
        <v/>
      </c>
      <c r="C1389" s="20" t="str">
        <f>IF(ISBLANK('Klanten gegevens'!B1307),"",TRIM(PROPER('Klanten gegevens'!B1307)))</f>
        <v/>
      </c>
      <c r="D1389" s="19" t="str">
        <f t="shared" si="274"/>
        <v/>
      </c>
      <c r="E1389" s="20" t="str">
        <f>IF(ISBLANK('Klanten gegevens'!C1307),"",TRIM(PROPER('Klanten gegevens'!C1307)))</f>
        <v/>
      </c>
      <c r="F1389" s="19" t="str">
        <f t="shared" si="275"/>
        <v/>
      </c>
      <c r="G1389" s="19" t="str">
        <f>IF(F1389="double ID",(MATCH(E1389,E1390:$E$3002,0)),"")</f>
        <v/>
      </c>
      <c r="H1389" s="19" t="b">
        <f t="shared" si="276"/>
        <v>0</v>
      </c>
      <c r="I1389" s="20" t="str">
        <f>IF(ISBLANK('Klanten gegevens'!D1307),"",TRIM('Klanten gegevens'!D1307))</f>
        <v/>
      </c>
      <c r="J1389" s="19" t="str">
        <f t="shared" si="277"/>
        <v/>
      </c>
      <c r="K1389" s="19" t="str">
        <f>IF(J1389="double email",(MATCH(I1389,I1390:$I$3002,0)),"")</f>
        <v/>
      </c>
      <c r="L1389" s="19" t="b">
        <f t="shared" si="278"/>
        <v>0</v>
      </c>
      <c r="M1389" s="20" t="str">
        <f>IF(ISBLANK('Klanten gegevens'!E1307),"",TRIM('Klanten gegevens'!E1307))</f>
        <v/>
      </c>
      <c r="N1389" s="19" t="str">
        <f t="shared" si="279"/>
        <v/>
      </c>
      <c r="Q1389" s="20" t="str">
        <f>IF(ISBLANK('Klanten gegevens'!R1307),"",TRIM('Klanten gegevens'!R1307))</f>
        <v/>
      </c>
      <c r="R1389" s="19" t="str">
        <f t="shared" si="280"/>
        <v/>
      </c>
      <c r="S1389" s="19" t="str">
        <f t="shared" si="281"/>
        <v/>
      </c>
      <c r="T1389" s="19" t="str">
        <f t="shared" si="282"/>
        <v/>
      </c>
      <c r="U1389" s="19" t="str">
        <f t="shared" si="283"/>
        <v/>
      </c>
      <c r="X1389" s="20" t="str">
        <f>IF(ISBLANK('Klanten gegevens'!S1307),"",TRIM('Klanten gegevens'!S1307))</f>
        <v/>
      </c>
      <c r="Y1389" s="19" t="str">
        <f t="shared" si="284"/>
        <v/>
      </c>
      <c r="Z1389" s="20" t="str">
        <f>IF(ISBLANK('Klanten gegevens'!T1307),"",TRIM('Klanten gegevens'!T1307))</f>
        <v/>
      </c>
      <c r="AA1389" s="19" t="str">
        <f t="shared" si="285"/>
        <v/>
      </c>
    </row>
    <row r="1390" spans="1:27" x14ac:dyDescent="0.2">
      <c r="A1390" s="19" t="str">
        <f>IF(ISBLANK('Klanten gegevens'!A1308),"",TRIM(PROPER('Klanten gegevens'!A1308)))</f>
        <v/>
      </c>
      <c r="B1390" s="19" t="str">
        <f t="shared" si="273"/>
        <v/>
      </c>
      <c r="C1390" s="20" t="str">
        <f>IF(ISBLANK('Klanten gegevens'!B1308),"",TRIM(PROPER('Klanten gegevens'!B1308)))</f>
        <v/>
      </c>
      <c r="D1390" s="19" t="str">
        <f t="shared" si="274"/>
        <v/>
      </c>
      <c r="E1390" s="20" t="str">
        <f>IF(ISBLANK('Klanten gegevens'!C1308),"",TRIM(PROPER('Klanten gegevens'!C1308)))</f>
        <v/>
      </c>
      <c r="F1390" s="19" t="str">
        <f t="shared" si="275"/>
        <v/>
      </c>
      <c r="G1390" s="19" t="str">
        <f>IF(F1390="double ID",(MATCH(E1390,E1391:$E$3002,0)),"")</f>
        <v/>
      </c>
      <c r="H1390" s="19" t="b">
        <f t="shared" si="276"/>
        <v>0</v>
      </c>
      <c r="I1390" s="20" t="str">
        <f>IF(ISBLANK('Klanten gegevens'!D1308),"",TRIM('Klanten gegevens'!D1308))</f>
        <v/>
      </c>
      <c r="J1390" s="19" t="str">
        <f t="shared" si="277"/>
        <v/>
      </c>
      <c r="K1390" s="19" t="str">
        <f>IF(J1390="double email",(MATCH(I1390,I1391:$I$3002,0)),"")</f>
        <v/>
      </c>
      <c r="L1390" s="19" t="b">
        <f t="shared" si="278"/>
        <v>0</v>
      </c>
      <c r="M1390" s="20" t="str">
        <f>IF(ISBLANK('Klanten gegevens'!E1308),"",TRIM('Klanten gegevens'!E1308))</f>
        <v/>
      </c>
      <c r="N1390" s="19" t="str">
        <f t="shared" si="279"/>
        <v/>
      </c>
      <c r="Q1390" s="20" t="str">
        <f>IF(ISBLANK('Klanten gegevens'!R1308),"",TRIM('Klanten gegevens'!R1308))</f>
        <v/>
      </c>
      <c r="R1390" s="19" t="str">
        <f t="shared" si="280"/>
        <v/>
      </c>
      <c r="S1390" s="19" t="str">
        <f t="shared" si="281"/>
        <v/>
      </c>
      <c r="T1390" s="19" t="str">
        <f t="shared" si="282"/>
        <v/>
      </c>
      <c r="U1390" s="19" t="str">
        <f t="shared" si="283"/>
        <v/>
      </c>
      <c r="X1390" s="20" t="str">
        <f>IF(ISBLANK('Klanten gegevens'!S1308),"",TRIM('Klanten gegevens'!S1308))</f>
        <v/>
      </c>
      <c r="Y1390" s="19" t="str">
        <f t="shared" si="284"/>
        <v/>
      </c>
      <c r="Z1390" s="20" t="str">
        <f>IF(ISBLANK('Klanten gegevens'!T1308),"",TRIM('Klanten gegevens'!T1308))</f>
        <v/>
      </c>
      <c r="AA1390" s="19" t="str">
        <f t="shared" si="285"/>
        <v/>
      </c>
    </row>
    <row r="1391" spans="1:27" x14ac:dyDescent="0.2">
      <c r="A1391" s="19" t="str">
        <f>IF(ISBLANK('Klanten gegevens'!A1309),"",TRIM(PROPER('Klanten gegevens'!A1309)))</f>
        <v/>
      </c>
      <c r="B1391" s="19" t="str">
        <f t="shared" si="273"/>
        <v/>
      </c>
      <c r="C1391" s="20" t="str">
        <f>IF(ISBLANK('Klanten gegevens'!B1309),"",TRIM(PROPER('Klanten gegevens'!B1309)))</f>
        <v/>
      </c>
      <c r="D1391" s="19" t="str">
        <f t="shared" si="274"/>
        <v/>
      </c>
      <c r="E1391" s="20" t="str">
        <f>IF(ISBLANK('Klanten gegevens'!C1309),"",TRIM(PROPER('Klanten gegevens'!C1309)))</f>
        <v/>
      </c>
      <c r="F1391" s="19" t="str">
        <f t="shared" si="275"/>
        <v/>
      </c>
      <c r="G1391" s="19" t="str">
        <f>IF(F1391="double ID",(MATCH(E1391,E1392:$E$3002,0)),"")</f>
        <v/>
      </c>
      <c r="H1391" s="19" t="b">
        <f t="shared" si="276"/>
        <v>0</v>
      </c>
      <c r="I1391" s="20" t="str">
        <f>IF(ISBLANK('Klanten gegevens'!D1309),"",TRIM('Klanten gegevens'!D1309))</f>
        <v/>
      </c>
      <c r="J1391" s="19" t="str">
        <f t="shared" si="277"/>
        <v/>
      </c>
      <c r="K1391" s="19" t="str">
        <f>IF(J1391="double email",(MATCH(I1391,I1392:$I$3002,0)),"")</f>
        <v/>
      </c>
      <c r="L1391" s="19" t="b">
        <f t="shared" si="278"/>
        <v>0</v>
      </c>
      <c r="M1391" s="20" t="str">
        <f>IF(ISBLANK('Klanten gegevens'!E1309),"",TRIM('Klanten gegevens'!E1309))</f>
        <v/>
      </c>
      <c r="N1391" s="19" t="str">
        <f t="shared" si="279"/>
        <v/>
      </c>
      <c r="Q1391" s="20" t="str">
        <f>IF(ISBLANK('Klanten gegevens'!R1309),"",TRIM('Klanten gegevens'!R1309))</f>
        <v/>
      </c>
      <c r="R1391" s="19" t="str">
        <f t="shared" si="280"/>
        <v/>
      </c>
      <c r="S1391" s="19" t="str">
        <f t="shared" si="281"/>
        <v/>
      </c>
      <c r="T1391" s="19" t="str">
        <f t="shared" si="282"/>
        <v/>
      </c>
      <c r="U1391" s="19" t="str">
        <f t="shared" si="283"/>
        <v/>
      </c>
      <c r="X1391" s="20" t="str">
        <f>IF(ISBLANK('Klanten gegevens'!S1309),"",TRIM('Klanten gegevens'!S1309))</f>
        <v/>
      </c>
      <c r="Y1391" s="19" t="str">
        <f t="shared" si="284"/>
        <v/>
      </c>
      <c r="Z1391" s="20" t="str">
        <f>IF(ISBLANK('Klanten gegevens'!T1309),"",TRIM('Klanten gegevens'!T1309))</f>
        <v/>
      </c>
      <c r="AA1391" s="19" t="str">
        <f t="shared" si="285"/>
        <v/>
      </c>
    </row>
    <row r="1392" spans="1:27" x14ac:dyDescent="0.2">
      <c r="A1392" s="19" t="str">
        <f>IF(ISBLANK('Klanten gegevens'!A1310),"",TRIM(PROPER('Klanten gegevens'!A1310)))</f>
        <v/>
      </c>
      <c r="B1392" s="19" t="str">
        <f t="shared" si="273"/>
        <v/>
      </c>
      <c r="C1392" s="20" t="str">
        <f>IF(ISBLANK('Klanten gegevens'!B1310),"",TRIM(PROPER('Klanten gegevens'!B1310)))</f>
        <v/>
      </c>
      <c r="D1392" s="19" t="str">
        <f t="shared" si="274"/>
        <v/>
      </c>
      <c r="E1392" s="20" t="str">
        <f>IF(ISBLANK('Klanten gegevens'!C1310),"",TRIM(PROPER('Klanten gegevens'!C1310)))</f>
        <v/>
      </c>
      <c r="F1392" s="19" t="str">
        <f t="shared" si="275"/>
        <v/>
      </c>
      <c r="G1392" s="19" t="str">
        <f>IF(F1392="double ID",(MATCH(E1392,E1393:$E$3002,0)),"")</f>
        <v/>
      </c>
      <c r="H1392" s="19" t="b">
        <f t="shared" si="276"/>
        <v>0</v>
      </c>
      <c r="I1392" s="20" t="str">
        <f>IF(ISBLANK('Klanten gegevens'!D1310),"",TRIM('Klanten gegevens'!D1310))</f>
        <v/>
      </c>
      <c r="J1392" s="19" t="str">
        <f t="shared" si="277"/>
        <v/>
      </c>
      <c r="K1392" s="19" t="str">
        <f>IF(J1392="double email",(MATCH(I1392,I1393:$I$3002,0)),"")</f>
        <v/>
      </c>
      <c r="L1392" s="19" t="b">
        <f t="shared" si="278"/>
        <v>0</v>
      </c>
      <c r="M1392" s="20" t="str">
        <f>IF(ISBLANK('Klanten gegevens'!E1310),"",TRIM('Klanten gegevens'!E1310))</f>
        <v/>
      </c>
      <c r="N1392" s="19" t="str">
        <f t="shared" si="279"/>
        <v/>
      </c>
      <c r="Q1392" s="20" t="str">
        <f>IF(ISBLANK('Klanten gegevens'!R1310),"",TRIM('Klanten gegevens'!R1310))</f>
        <v/>
      </c>
      <c r="R1392" s="19" t="str">
        <f t="shared" si="280"/>
        <v/>
      </c>
      <c r="S1392" s="19" t="str">
        <f t="shared" si="281"/>
        <v/>
      </c>
      <c r="T1392" s="19" t="str">
        <f t="shared" si="282"/>
        <v/>
      </c>
      <c r="U1392" s="19" t="str">
        <f t="shared" si="283"/>
        <v/>
      </c>
      <c r="X1392" s="20" t="str">
        <f>IF(ISBLANK('Klanten gegevens'!S1310),"",TRIM('Klanten gegevens'!S1310))</f>
        <v/>
      </c>
      <c r="Y1392" s="19" t="str">
        <f t="shared" si="284"/>
        <v/>
      </c>
      <c r="Z1392" s="20" t="str">
        <f>IF(ISBLANK('Klanten gegevens'!T1310),"",TRIM('Klanten gegevens'!T1310))</f>
        <v/>
      </c>
      <c r="AA1392" s="19" t="str">
        <f t="shared" si="285"/>
        <v/>
      </c>
    </row>
    <row r="1393" spans="1:27" x14ac:dyDescent="0.2">
      <c r="A1393" s="19" t="str">
        <f>IF(ISBLANK('Klanten gegevens'!A1311),"",TRIM(PROPER('Klanten gegevens'!A1311)))</f>
        <v/>
      </c>
      <c r="B1393" s="19" t="str">
        <f t="shared" si="273"/>
        <v/>
      </c>
      <c r="C1393" s="20" t="str">
        <f>IF(ISBLANK('Klanten gegevens'!B1311),"",TRIM(PROPER('Klanten gegevens'!B1311)))</f>
        <v/>
      </c>
      <c r="D1393" s="19" t="str">
        <f t="shared" si="274"/>
        <v/>
      </c>
      <c r="E1393" s="20" t="str">
        <f>IF(ISBLANK('Klanten gegevens'!C1311),"",TRIM(PROPER('Klanten gegevens'!C1311)))</f>
        <v/>
      </c>
      <c r="F1393" s="19" t="str">
        <f t="shared" si="275"/>
        <v/>
      </c>
      <c r="G1393" s="19" t="str">
        <f>IF(F1393="double ID",(MATCH(E1393,E1394:$E$3002,0)),"")</f>
        <v/>
      </c>
      <c r="H1393" s="19" t="b">
        <f t="shared" si="276"/>
        <v>0</v>
      </c>
      <c r="I1393" s="20" t="str">
        <f>IF(ISBLANK('Klanten gegevens'!D1311),"",TRIM('Klanten gegevens'!D1311))</f>
        <v/>
      </c>
      <c r="J1393" s="19" t="str">
        <f t="shared" si="277"/>
        <v/>
      </c>
      <c r="K1393" s="19" t="str">
        <f>IF(J1393="double email",(MATCH(I1393,I1394:$I$3002,0)),"")</f>
        <v/>
      </c>
      <c r="L1393" s="19" t="b">
        <f t="shared" si="278"/>
        <v>0</v>
      </c>
      <c r="M1393" s="20" t="str">
        <f>IF(ISBLANK('Klanten gegevens'!E1311),"",TRIM('Klanten gegevens'!E1311))</f>
        <v/>
      </c>
      <c r="N1393" s="19" t="str">
        <f t="shared" si="279"/>
        <v/>
      </c>
      <c r="Q1393" s="20" t="str">
        <f>IF(ISBLANK('Klanten gegevens'!R1311),"",TRIM('Klanten gegevens'!R1311))</f>
        <v/>
      </c>
      <c r="R1393" s="19" t="str">
        <f t="shared" si="280"/>
        <v/>
      </c>
      <c r="S1393" s="19" t="str">
        <f t="shared" si="281"/>
        <v/>
      </c>
      <c r="T1393" s="19" t="str">
        <f t="shared" si="282"/>
        <v/>
      </c>
      <c r="U1393" s="19" t="str">
        <f t="shared" si="283"/>
        <v/>
      </c>
      <c r="X1393" s="20" t="str">
        <f>IF(ISBLANK('Klanten gegevens'!S1311),"",TRIM('Klanten gegevens'!S1311))</f>
        <v/>
      </c>
      <c r="Y1393" s="19" t="str">
        <f t="shared" si="284"/>
        <v/>
      </c>
      <c r="Z1393" s="20" t="str">
        <f>IF(ISBLANK('Klanten gegevens'!T1311),"",TRIM('Klanten gegevens'!T1311))</f>
        <v/>
      </c>
      <c r="AA1393" s="19" t="str">
        <f t="shared" si="285"/>
        <v/>
      </c>
    </row>
    <row r="1394" spans="1:27" x14ac:dyDescent="0.2">
      <c r="A1394" s="19" t="str">
        <f>IF(ISBLANK('Klanten gegevens'!A1312),"",TRIM(PROPER('Klanten gegevens'!A1312)))</f>
        <v/>
      </c>
      <c r="B1394" s="19" t="str">
        <f t="shared" si="273"/>
        <v/>
      </c>
      <c r="C1394" s="20" t="str">
        <f>IF(ISBLANK('Klanten gegevens'!B1312),"",TRIM(PROPER('Klanten gegevens'!B1312)))</f>
        <v/>
      </c>
      <c r="D1394" s="19" t="str">
        <f t="shared" si="274"/>
        <v/>
      </c>
      <c r="E1394" s="20" t="str">
        <f>IF(ISBLANK('Klanten gegevens'!C1312),"",TRIM(PROPER('Klanten gegevens'!C1312)))</f>
        <v/>
      </c>
      <c r="F1394" s="19" t="str">
        <f t="shared" si="275"/>
        <v/>
      </c>
      <c r="G1394" s="19" t="str">
        <f>IF(F1394="double ID",(MATCH(E1394,E1395:$E$3002,0)),"")</f>
        <v/>
      </c>
      <c r="H1394" s="19" t="b">
        <f t="shared" si="276"/>
        <v>0</v>
      </c>
      <c r="I1394" s="20" t="str">
        <f>IF(ISBLANK('Klanten gegevens'!D1312),"",TRIM('Klanten gegevens'!D1312))</f>
        <v/>
      </c>
      <c r="J1394" s="19" t="str">
        <f t="shared" si="277"/>
        <v/>
      </c>
      <c r="K1394" s="19" t="str">
        <f>IF(J1394="double email",(MATCH(I1394,I1395:$I$3002,0)),"")</f>
        <v/>
      </c>
      <c r="L1394" s="19" t="b">
        <f t="shared" si="278"/>
        <v>0</v>
      </c>
      <c r="M1394" s="20" t="str">
        <f>IF(ISBLANK('Klanten gegevens'!E1312),"",TRIM('Klanten gegevens'!E1312))</f>
        <v/>
      </c>
      <c r="N1394" s="19" t="str">
        <f t="shared" si="279"/>
        <v/>
      </c>
      <c r="Q1394" s="20" t="str">
        <f>IF(ISBLANK('Klanten gegevens'!R1312),"",TRIM('Klanten gegevens'!R1312))</f>
        <v/>
      </c>
      <c r="R1394" s="19" t="str">
        <f t="shared" si="280"/>
        <v/>
      </c>
      <c r="S1394" s="19" t="str">
        <f t="shared" si="281"/>
        <v/>
      </c>
      <c r="T1394" s="19" t="str">
        <f t="shared" si="282"/>
        <v/>
      </c>
      <c r="U1394" s="19" t="str">
        <f t="shared" si="283"/>
        <v/>
      </c>
      <c r="X1394" s="20" t="str">
        <f>IF(ISBLANK('Klanten gegevens'!S1312),"",TRIM('Klanten gegevens'!S1312))</f>
        <v/>
      </c>
      <c r="Y1394" s="19" t="str">
        <f t="shared" si="284"/>
        <v/>
      </c>
      <c r="Z1394" s="20" t="str">
        <f>IF(ISBLANK('Klanten gegevens'!T1312),"",TRIM('Klanten gegevens'!T1312))</f>
        <v/>
      </c>
      <c r="AA1394" s="19" t="str">
        <f t="shared" si="285"/>
        <v/>
      </c>
    </row>
    <row r="1395" spans="1:27" x14ac:dyDescent="0.2">
      <c r="A1395" s="19" t="str">
        <f>IF(ISBLANK('Klanten gegevens'!A1313),"",TRIM(PROPER('Klanten gegevens'!A1313)))</f>
        <v/>
      </c>
      <c r="B1395" s="19" t="str">
        <f t="shared" si="273"/>
        <v/>
      </c>
      <c r="C1395" s="20" t="str">
        <f>IF(ISBLANK('Klanten gegevens'!B1313),"",TRIM(PROPER('Klanten gegevens'!B1313)))</f>
        <v/>
      </c>
      <c r="D1395" s="19" t="str">
        <f t="shared" si="274"/>
        <v/>
      </c>
      <c r="E1395" s="20" t="str">
        <f>IF(ISBLANK('Klanten gegevens'!C1313),"",TRIM(PROPER('Klanten gegevens'!C1313)))</f>
        <v/>
      </c>
      <c r="F1395" s="19" t="str">
        <f t="shared" si="275"/>
        <v/>
      </c>
      <c r="G1395" s="19" t="str">
        <f>IF(F1395="double ID",(MATCH(E1395,E1396:$E$3002,0)),"")</f>
        <v/>
      </c>
      <c r="H1395" s="19" t="b">
        <f t="shared" si="276"/>
        <v>0</v>
      </c>
      <c r="I1395" s="20" t="str">
        <f>IF(ISBLANK('Klanten gegevens'!D1313),"",TRIM('Klanten gegevens'!D1313))</f>
        <v/>
      </c>
      <c r="J1395" s="19" t="str">
        <f t="shared" si="277"/>
        <v/>
      </c>
      <c r="K1395" s="19" t="str">
        <f>IF(J1395="double email",(MATCH(I1395,I1396:$I$3002,0)),"")</f>
        <v/>
      </c>
      <c r="L1395" s="19" t="b">
        <f t="shared" si="278"/>
        <v>0</v>
      </c>
      <c r="M1395" s="20" t="str">
        <f>IF(ISBLANK('Klanten gegevens'!E1313),"",TRIM('Klanten gegevens'!E1313))</f>
        <v/>
      </c>
      <c r="N1395" s="19" t="str">
        <f t="shared" si="279"/>
        <v/>
      </c>
      <c r="Q1395" s="20" t="str">
        <f>IF(ISBLANK('Klanten gegevens'!R1313),"",TRIM('Klanten gegevens'!R1313))</f>
        <v/>
      </c>
      <c r="R1395" s="19" t="str">
        <f t="shared" si="280"/>
        <v/>
      </c>
      <c r="S1395" s="19" t="str">
        <f t="shared" si="281"/>
        <v/>
      </c>
      <c r="T1395" s="19" t="str">
        <f t="shared" si="282"/>
        <v/>
      </c>
      <c r="U1395" s="19" t="str">
        <f t="shared" si="283"/>
        <v/>
      </c>
      <c r="X1395" s="20" t="str">
        <f>IF(ISBLANK('Klanten gegevens'!S1313),"",TRIM('Klanten gegevens'!S1313))</f>
        <v/>
      </c>
      <c r="Y1395" s="19" t="str">
        <f t="shared" si="284"/>
        <v/>
      </c>
      <c r="Z1395" s="20" t="str">
        <f>IF(ISBLANK('Klanten gegevens'!T1313),"",TRIM('Klanten gegevens'!T1313))</f>
        <v/>
      </c>
      <c r="AA1395" s="19" t="str">
        <f t="shared" si="285"/>
        <v/>
      </c>
    </row>
    <row r="1396" spans="1:27" x14ac:dyDescent="0.2">
      <c r="A1396" s="19" t="str">
        <f>IF(ISBLANK('Klanten gegevens'!A1314),"",TRIM(PROPER('Klanten gegevens'!A1314)))</f>
        <v/>
      </c>
      <c r="B1396" s="19" t="str">
        <f t="shared" si="273"/>
        <v/>
      </c>
      <c r="C1396" s="20" t="str">
        <f>IF(ISBLANK('Klanten gegevens'!B1314),"",TRIM(PROPER('Klanten gegevens'!B1314)))</f>
        <v/>
      </c>
      <c r="D1396" s="19" t="str">
        <f t="shared" si="274"/>
        <v/>
      </c>
      <c r="E1396" s="20" t="str">
        <f>IF(ISBLANK('Klanten gegevens'!C1314),"",TRIM(PROPER('Klanten gegevens'!C1314)))</f>
        <v/>
      </c>
      <c r="F1396" s="19" t="str">
        <f t="shared" si="275"/>
        <v/>
      </c>
      <c r="G1396" s="19" t="str">
        <f>IF(F1396="double ID",(MATCH(E1396,E1397:$E$3002,0)),"")</f>
        <v/>
      </c>
      <c r="H1396" s="19" t="b">
        <f t="shared" si="276"/>
        <v>0</v>
      </c>
      <c r="I1396" s="20" t="str">
        <f>IF(ISBLANK('Klanten gegevens'!D1314),"",TRIM('Klanten gegevens'!D1314))</f>
        <v/>
      </c>
      <c r="J1396" s="19" t="str">
        <f t="shared" si="277"/>
        <v/>
      </c>
      <c r="K1396" s="19" t="str">
        <f>IF(J1396="double email",(MATCH(I1396,I1397:$I$3002,0)),"")</f>
        <v/>
      </c>
      <c r="L1396" s="19" t="b">
        <f t="shared" si="278"/>
        <v>0</v>
      </c>
      <c r="M1396" s="20" t="str">
        <f>IF(ISBLANK('Klanten gegevens'!E1314),"",TRIM('Klanten gegevens'!E1314))</f>
        <v/>
      </c>
      <c r="N1396" s="19" t="str">
        <f t="shared" si="279"/>
        <v/>
      </c>
      <c r="Q1396" s="20" t="str">
        <f>IF(ISBLANK('Klanten gegevens'!R1314),"",TRIM('Klanten gegevens'!R1314))</f>
        <v/>
      </c>
      <c r="R1396" s="19" t="str">
        <f t="shared" si="280"/>
        <v/>
      </c>
      <c r="S1396" s="19" t="str">
        <f t="shared" si="281"/>
        <v/>
      </c>
      <c r="T1396" s="19" t="str">
        <f t="shared" si="282"/>
        <v/>
      </c>
      <c r="U1396" s="19" t="str">
        <f t="shared" si="283"/>
        <v/>
      </c>
      <c r="X1396" s="20" t="str">
        <f>IF(ISBLANK('Klanten gegevens'!S1314),"",TRIM('Klanten gegevens'!S1314))</f>
        <v/>
      </c>
      <c r="Y1396" s="19" t="str">
        <f t="shared" si="284"/>
        <v/>
      </c>
      <c r="Z1396" s="20" t="str">
        <f>IF(ISBLANK('Klanten gegevens'!T1314),"",TRIM('Klanten gegevens'!T1314))</f>
        <v/>
      </c>
      <c r="AA1396" s="19" t="str">
        <f t="shared" si="285"/>
        <v/>
      </c>
    </row>
    <row r="1397" spans="1:27" x14ac:dyDescent="0.2">
      <c r="A1397" s="19" t="str">
        <f>IF(ISBLANK('Klanten gegevens'!A1315),"",TRIM(PROPER('Klanten gegevens'!A1315)))</f>
        <v/>
      </c>
      <c r="B1397" s="19" t="str">
        <f t="shared" si="273"/>
        <v/>
      </c>
      <c r="C1397" s="20" t="str">
        <f>IF(ISBLANK('Klanten gegevens'!B1315),"",TRIM(PROPER('Klanten gegevens'!B1315)))</f>
        <v/>
      </c>
      <c r="D1397" s="19" t="str">
        <f t="shared" si="274"/>
        <v/>
      </c>
      <c r="E1397" s="20" t="str">
        <f>IF(ISBLANK('Klanten gegevens'!C1315),"",TRIM(PROPER('Klanten gegevens'!C1315)))</f>
        <v/>
      </c>
      <c r="F1397" s="19" t="str">
        <f t="shared" si="275"/>
        <v/>
      </c>
      <c r="G1397" s="19" t="str">
        <f>IF(F1397="double ID",(MATCH(E1397,E1398:$E$3002,0)),"")</f>
        <v/>
      </c>
      <c r="H1397" s="19" t="b">
        <f t="shared" si="276"/>
        <v>0</v>
      </c>
      <c r="I1397" s="20" t="str">
        <f>IF(ISBLANK('Klanten gegevens'!D1315),"",TRIM('Klanten gegevens'!D1315))</f>
        <v/>
      </c>
      <c r="J1397" s="19" t="str">
        <f t="shared" si="277"/>
        <v/>
      </c>
      <c r="K1397" s="19" t="str">
        <f>IF(J1397="double email",(MATCH(I1397,I1398:$I$3002,0)),"")</f>
        <v/>
      </c>
      <c r="L1397" s="19" t="b">
        <f t="shared" si="278"/>
        <v>0</v>
      </c>
      <c r="M1397" s="20" t="str">
        <f>IF(ISBLANK('Klanten gegevens'!E1315),"",TRIM('Klanten gegevens'!E1315))</f>
        <v/>
      </c>
      <c r="N1397" s="19" t="str">
        <f t="shared" si="279"/>
        <v/>
      </c>
      <c r="Q1397" s="20" t="str">
        <f>IF(ISBLANK('Klanten gegevens'!R1315),"",TRIM('Klanten gegevens'!R1315))</f>
        <v/>
      </c>
      <c r="R1397" s="19" t="str">
        <f t="shared" si="280"/>
        <v/>
      </c>
      <c r="S1397" s="19" t="str">
        <f t="shared" si="281"/>
        <v/>
      </c>
      <c r="T1397" s="19" t="str">
        <f t="shared" si="282"/>
        <v/>
      </c>
      <c r="U1397" s="19" t="str">
        <f t="shared" si="283"/>
        <v/>
      </c>
      <c r="X1397" s="20" t="str">
        <f>IF(ISBLANK('Klanten gegevens'!S1315),"",TRIM('Klanten gegevens'!S1315))</f>
        <v/>
      </c>
      <c r="Y1397" s="19" t="str">
        <f t="shared" si="284"/>
        <v/>
      </c>
      <c r="Z1397" s="20" t="str">
        <f>IF(ISBLANK('Klanten gegevens'!T1315),"",TRIM('Klanten gegevens'!T1315))</f>
        <v/>
      </c>
      <c r="AA1397" s="19" t="str">
        <f t="shared" si="285"/>
        <v/>
      </c>
    </row>
    <row r="1398" spans="1:27" x14ac:dyDescent="0.2">
      <c r="A1398" s="19" t="str">
        <f>IF(ISBLANK('Klanten gegevens'!A1316),"",TRIM(PROPER('Klanten gegevens'!A1316)))</f>
        <v/>
      </c>
      <c r="B1398" s="19" t="str">
        <f t="shared" si="273"/>
        <v/>
      </c>
      <c r="C1398" s="20" t="str">
        <f>IF(ISBLANK('Klanten gegevens'!B1316),"",TRIM(PROPER('Klanten gegevens'!B1316)))</f>
        <v/>
      </c>
      <c r="D1398" s="19" t="str">
        <f t="shared" si="274"/>
        <v/>
      </c>
      <c r="E1398" s="20" t="str">
        <f>IF(ISBLANK('Klanten gegevens'!C1316),"",TRIM(PROPER('Klanten gegevens'!C1316)))</f>
        <v/>
      </c>
      <c r="F1398" s="19" t="str">
        <f t="shared" si="275"/>
        <v/>
      </c>
      <c r="G1398" s="19" t="str">
        <f>IF(F1398="double ID",(MATCH(E1398,E1399:$E$3002,0)),"")</f>
        <v/>
      </c>
      <c r="H1398" s="19" t="b">
        <f t="shared" si="276"/>
        <v>0</v>
      </c>
      <c r="I1398" s="20" t="str">
        <f>IF(ISBLANK('Klanten gegevens'!D1316),"",TRIM('Klanten gegevens'!D1316))</f>
        <v/>
      </c>
      <c r="J1398" s="19" t="str">
        <f t="shared" si="277"/>
        <v/>
      </c>
      <c r="K1398" s="19" t="str">
        <f>IF(J1398="double email",(MATCH(I1398,I1399:$I$3002,0)),"")</f>
        <v/>
      </c>
      <c r="L1398" s="19" t="b">
        <f t="shared" si="278"/>
        <v>0</v>
      </c>
      <c r="M1398" s="20" t="str">
        <f>IF(ISBLANK('Klanten gegevens'!E1316),"",TRIM('Klanten gegevens'!E1316))</f>
        <v/>
      </c>
      <c r="N1398" s="19" t="str">
        <f t="shared" si="279"/>
        <v/>
      </c>
      <c r="Q1398" s="20" t="str">
        <f>IF(ISBLANK('Klanten gegevens'!R1316),"",TRIM('Klanten gegevens'!R1316))</f>
        <v/>
      </c>
      <c r="R1398" s="19" t="str">
        <f t="shared" si="280"/>
        <v/>
      </c>
      <c r="S1398" s="19" t="str">
        <f t="shared" si="281"/>
        <v/>
      </c>
      <c r="T1398" s="19" t="str">
        <f t="shared" si="282"/>
        <v/>
      </c>
      <c r="U1398" s="19" t="str">
        <f t="shared" si="283"/>
        <v/>
      </c>
      <c r="X1398" s="20" t="str">
        <f>IF(ISBLANK('Klanten gegevens'!S1316),"",TRIM('Klanten gegevens'!S1316))</f>
        <v/>
      </c>
      <c r="Y1398" s="19" t="str">
        <f t="shared" si="284"/>
        <v/>
      </c>
      <c r="Z1398" s="20" t="str">
        <f>IF(ISBLANK('Klanten gegevens'!T1316),"",TRIM('Klanten gegevens'!T1316))</f>
        <v/>
      </c>
      <c r="AA1398" s="19" t="str">
        <f t="shared" si="285"/>
        <v/>
      </c>
    </row>
    <row r="1399" spans="1:27" x14ac:dyDescent="0.2">
      <c r="A1399" s="19" t="str">
        <f>IF(ISBLANK('Klanten gegevens'!A1317),"",TRIM(PROPER('Klanten gegevens'!A1317)))</f>
        <v/>
      </c>
      <c r="B1399" s="19" t="str">
        <f t="shared" si="273"/>
        <v/>
      </c>
      <c r="C1399" s="20" t="str">
        <f>IF(ISBLANK('Klanten gegevens'!B1317),"",TRIM(PROPER('Klanten gegevens'!B1317)))</f>
        <v/>
      </c>
      <c r="D1399" s="19" t="str">
        <f t="shared" si="274"/>
        <v/>
      </c>
      <c r="E1399" s="20" t="str">
        <f>IF(ISBLANK('Klanten gegevens'!C1317),"",TRIM(PROPER('Klanten gegevens'!C1317)))</f>
        <v/>
      </c>
      <c r="F1399" s="19" t="str">
        <f t="shared" si="275"/>
        <v/>
      </c>
      <c r="G1399" s="19" t="str">
        <f>IF(F1399="double ID",(MATCH(E1399,E1400:$E$3002,0)),"")</f>
        <v/>
      </c>
      <c r="H1399" s="19" t="b">
        <f t="shared" si="276"/>
        <v>0</v>
      </c>
      <c r="I1399" s="20" t="str">
        <f>IF(ISBLANK('Klanten gegevens'!D1317),"",TRIM('Klanten gegevens'!D1317))</f>
        <v/>
      </c>
      <c r="J1399" s="19" t="str">
        <f t="shared" si="277"/>
        <v/>
      </c>
      <c r="K1399" s="19" t="str">
        <f>IF(J1399="double email",(MATCH(I1399,I1400:$I$3002,0)),"")</f>
        <v/>
      </c>
      <c r="L1399" s="19" t="b">
        <f t="shared" si="278"/>
        <v>0</v>
      </c>
      <c r="M1399" s="20" t="str">
        <f>IF(ISBLANK('Klanten gegevens'!E1317),"",TRIM('Klanten gegevens'!E1317))</f>
        <v/>
      </c>
      <c r="N1399" s="19" t="str">
        <f t="shared" si="279"/>
        <v/>
      </c>
      <c r="Q1399" s="20" t="str">
        <f>IF(ISBLANK('Klanten gegevens'!R1317),"",TRIM('Klanten gegevens'!R1317))</f>
        <v/>
      </c>
      <c r="R1399" s="19" t="str">
        <f t="shared" si="280"/>
        <v/>
      </c>
      <c r="S1399" s="19" t="str">
        <f t="shared" si="281"/>
        <v/>
      </c>
      <c r="T1399" s="19" t="str">
        <f t="shared" si="282"/>
        <v/>
      </c>
      <c r="U1399" s="19" t="str">
        <f t="shared" si="283"/>
        <v/>
      </c>
      <c r="X1399" s="20" t="str">
        <f>IF(ISBLANK('Klanten gegevens'!S1317),"",TRIM('Klanten gegevens'!S1317))</f>
        <v/>
      </c>
      <c r="Y1399" s="19" t="str">
        <f t="shared" si="284"/>
        <v/>
      </c>
      <c r="Z1399" s="20" t="str">
        <f>IF(ISBLANK('Klanten gegevens'!T1317),"",TRIM('Klanten gegevens'!T1317))</f>
        <v/>
      </c>
      <c r="AA1399" s="19" t="str">
        <f t="shared" si="285"/>
        <v/>
      </c>
    </row>
    <row r="1400" spans="1:27" x14ac:dyDescent="0.2">
      <c r="A1400" s="19" t="str">
        <f>IF(ISBLANK('Klanten gegevens'!A1318),"",TRIM(PROPER('Klanten gegevens'!A1318)))</f>
        <v/>
      </c>
      <c r="B1400" s="19" t="str">
        <f t="shared" si="273"/>
        <v/>
      </c>
      <c r="C1400" s="20" t="str">
        <f>IF(ISBLANK('Klanten gegevens'!B1318),"",TRIM(PROPER('Klanten gegevens'!B1318)))</f>
        <v/>
      </c>
      <c r="D1400" s="19" t="str">
        <f t="shared" si="274"/>
        <v/>
      </c>
      <c r="E1400" s="20" t="str">
        <f>IF(ISBLANK('Klanten gegevens'!C1318),"",TRIM(PROPER('Klanten gegevens'!C1318)))</f>
        <v/>
      </c>
      <c r="F1400" s="19" t="str">
        <f t="shared" si="275"/>
        <v/>
      </c>
      <c r="G1400" s="19" t="str">
        <f>IF(F1400="double ID",(MATCH(E1400,E1401:$E$3002,0)),"")</f>
        <v/>
      </c>
      <c r="H1400" s="19" t="b">
        <f t="shared" si="276"/>
        <v>0</v>
      </c>
      <c r="I1400" s="20" t="str">
        <f>IF(ISBLANK('Klanten gegevens'!D1318),"",TRIM('Klanten gegevens'!D1318))</f>
        <v/>
      </c>
      <c r="J1400" s="19" t="str">
        <f t="shared" si="277"/>
        <v/>
      </c>
      <c r="K1400" s="19" t="str">
        <f>IF(J1400="double email",(MATCH(I1400,I1401:$I$3002,0)),"")</f>
        <v/>
      </c>
      <c r="L1400" s="19" t="b">
        <f t="shared" si="278"/>
        <v>0</v>
      </c>
      <c r="M1400" s="20" t="str">
        <f>IF(ISBLANK('Klanten gegevens'!E1318),"",TRIM('Klanten gegevens'!E1318))</f>
        <v/>
      </c>
      <c r="N1400" s="19" t="str">
        <f t="shared" si="279"/>
        <v/>
      </c>
      <c r="Q1400" s="20" t="str">
        <f>IF(ISBLANK('Klanten gegevens'!R1318),"",TRIM('Klanten gegevens'!R1318))</f>
        <v/>
      </c>
      <c r="R1400" s="19" t="str">
        <f t="shared" si="280"/>
        <v/>
      </c>
      <c r="S1400" s="19" t="str">
        <f t="shared" si="281"/>
        <v/>
      </c>
      <c r="T1400" s="19" t="str">
        <f t="shared" si="282"/>
        <v/>
      </c>
      <c r="U1400" s="19" t="str">
        <f t="shared" si="283"/>
        <v/>
      </c>
      <c r="X1400" s="20" t="str">
        <f>IF(ISBLANK('Klanten gegevens'!S1318),"",TRIM('Klanten gegevens'!S1318))</f>
        <v/>
      </c>
      <c r="Y1400" s="19" t="str">
        <f t="shared" si="284"/>
        <v/>
      </c>
      <c r="Z1400" s="20" t="str">
        <f>IF(ISBLANK('Klanten gegevens'!T1318),"",TRIM('Klanten gegevens'!T1318))</f>
        <v/>
      </c>
      <c r="AA1400" s="19" t="str">
        <f t="shared" si="285"/>
        <v/>
      </c>
    </row>
    <row r="1401" spans="1:27" x14ac:dyDescent="0.2">
      <c r="A1401" s="19" t="str">
        <f>IF(ISBLANK('Klanten gegevens'!A1319),"",TRIM(PROPER('Klanten gegevens'!A1319)))</f>
        <v/>
      </c>
      <c r="B1401" s="19" t="str">
        <f t="shared" si="273"/>
        <v/>
      </c>
      <c r="C1401" s="20" t="str">
        <f>IF(ISBLANK('Klanten gegevens'!B1319),"",TRIM(PROPER('Klanten gegevens'!B1319)))</f>
        <v/>
      </c>
      <c r="D1401" s="19" t="str">
        <f t="shared" si="274"/>
        <v/>
      </c>
      <c r="E1401" s="20" t="str">
        <f>IF(ISBLANK('Klanten gegevens'!C1319),"",TRIM(PROPER('Klanten gegevens'!C1319)))</f>
        <v/>
      </c>
      <c r="F1401" s="19" t="str">
        <f t="shared" si="275"/>
        <v/>
      </c>
      <c r="G1401" s="19" t="str">
        <f>IF(F1401="double ID",(MATCH(E1401,E1402:$E$3002,0)),"")</f>
        <v/>
      </c>
      <c r="H1401" s="19" t="b">
        <f t="shared" si="276"/>
        <v>0</v>
      </c>
      <c r="I1401" s="20" t="str">
        <f>IF(ISBLANK('Klanten gegevens'!D1319),"",TRIM('Klanten gegevens'!D1319))</f>
        <v/>
      </c>
      <c r="J1401" s="19" t="str">
        <f t="shared" si="277"/>
        <v/>
      </c>
      <c r="K1401" s="19" t="str">
        <f>IF(J1401="double email",(MATCH(I1401,I1402:$I$3002,0)),"")</f>
        <v/>
      </c>
      <c r="L1401" s="19" t="b">
        <f t="shared" si="278"/>
        <v>0</v>
      </c>
      <c r="M1401" s="20" t="str">
        <f>IF(ISBLANK('Klanten gegevens'!E1319),"",TRIM('Klanten gegevens'!E1319))</f>
        <v/>
      </c>
      <c r="N1401" s="19" t="str">
        <f t="shared" si="279"/>
        <v/>
      </c>
      <c r="Q1401" s="20" t="str">
        <f>IF(ISBLANK('Klanten gegevens'!R1319),"",TRIM('Klanten gegevens'!R1319))</f>
        <v/>
      </c>
      <c r="R1401" s="19" t="str">
        <f t="shared" si="280"/>
        <v/>
      </c>
      <c r="S1401" s="19" t="str">
        <f t="shared" si="281"/>
        <v/>
      </c>
      <c r="T1401" s="19" t="str">
        <f t="shared" si="282"/>
        <v/>
      </c>
      <c r="U1401" s="19" t="str">
        <f t="shared" si="283"/>
        <v/>
      </c>
      <c r="X1401" s="20" t="str">
        <f>IF(ISBLANK('Klanten gegevens'!S1319),"",TRIM('Klanten gegevens'!S1319))</f>
        <v/>
      </c>
      <c r="Y1401" s="19" t="str">
        <f t="shared" si="284"/>
        <v/>
      </c>
      <c r="Z1401" s="20" t="str">
        <f>IF(ISBLANK('Klanten gegevens'!T1319),"",TRIM('Klanten gegevens'!T1319))</f>
        <v/>
      </c>
      <c r="AA1401" s="19" t="str">
        <f t="shared" si="285"/>
        <v/>
      </c>
    </row>
    <row r="1402" spans="1:27" x14ac:dyDescent="0.2">
      <c r="A1402" s="19" t="str">
        <f>IF(ISBLANK('Klanten gegevens'!A1320),"",TRIM(PROPER('Klanten gegevens'!A1320)))</f>
        <v/>
      </c>
      <c r="B1402" s="19" t="str">
        <f t="shared" si="273"/>
        <v/>
      </c>
      <c r="C1402" s="20" t="str">
        <f>IF(ISBLANK('Klanten gegevens'!B1320),"",TRIM(PROPER('Klanten gegevens'!B1320)))</f>
        <v/>
      </c>
      <c r="D1402" s="19" t="str">
        <f t="shared" si="274"/>
        <v/>
      </c>
      <c r="E1402" s="20" t="str">
        <f>IF(ISBLANK('Klanten gegevens'!C1320),"",TRIM(PROPER('Klanten gegevens'!C1320)))</f>
        <v/>
      </c>
      <c r="F1402" s="19" t="str">
        <f t="shared" si="275"/>
        <v/>
      </c>
      <c r="G1402" s="19" t="str">
        <f>IF(F1402="double ID",(MATCH(E1402,E1403:$E$3002,0)),"")</f>
        <v/>
      </c>
      <c r="H1402" s="19" t="b">
        <f t="shared" si="276"/>
        <v>0</v>
      </c>
      <c r="I1402" s="20" t="str">
        <f>IF(ISBLANK('Klanten gegevens'!D1320),"",TRIM('Klanten gegevens'!D1320))</f>
        <v/>
      </c>
      <c r="J1402" s="19" t="str">
        <f t="shared" si="277"/>
        <v/>
      </c>
      <c r="K1402" s="19" t="str">
        <f>IF(J1402="double email",(MATCH(I1402,I1403:$I$3002,0)),"")</f>
        <v/>
      </c>
      <c r="L1402" s="19" t="b">
        <f t="shared" si="278"/>
        <v>0</v>
      </c>
      <c r="M1402" s="20" t="str">
        <f>IF(ISBLANK('Klanten gegevens'!E1320),"",TRIM('Klanten gegevens'!E1320))</f>
        <v/>
      </c>
      <c r="N1402" s="19" t="str">
        <f t="shared" si="279"/>
        <v/>
      </c>
      <c r="Q1402" s="20" t="str">
        <f>IF(ISBLANK('Klanten gegevens'!R1320),"",TRIM('Klanten gegevens'!R1320))</f>
        <v/>
      </c>
      <c r="R1402" s="19" t="str">
        <f t="shared" si="280"/>
        <v/>
      </c>
      <c r="S1402" s="19" t="str">
        <f t="shared" si="281"/>
        <v/>
      </c>
      <c r="T1402" s="19" t="str">
        <f t="shared" si="282"/>
        <v/>
      </c>
      <c r="U1402" s="19" t="str">
        <f t="shared" si="283"/>
        <v/>
      </c>
      <c r="X1402" s="20" t="str">
        <f>IF(ISBLANK('Klanten gegevens'!S1320),"",TRIM('Klanten gegevens'!S1320))</f>
        <v/>
      </c>
      <c r="Y1402" s="19" t="str">
        <f t="shared" si="284"/>
        <v/>
      </c>
      <c r="Z1402" s="20" t="str">
        <f>IF(ISBLANK('Klanten gegevens'!T1320),"",TRIM('Klanten gegevens'!T1320))</f>
        <v/>
      </c>
      <c r="AA1402" s="19" t="str">
        <f t="shared" si="285"/>
        <v/>
      </c>
    </row>
    <row r="1403" spans="1:27" x14ac:dyDescent="0.2">
      <c r="A1403" s="19" t="str">
        <f>IF(ISBLANK('Klanten gegevens'!A1321),"",TRIM(PROPER('Klanten gegevens'!A1321)))</f>
        <v/>
      </c>
      <c r="B1403" s="19" t="str">
        <f t="shared" si="273"/>
        <v/>
      </c>
      <c r="C1403" s="20" t="str">
        <f>IF(ISBLANK('Klanten gegevens'!B1321),"",TRIM(PROPER('Klanten gegevens'!B1321)))</f>
        <v/>
      </c>
      <c r="D1403" s="19" t="str">
        <f t="shared" si="274"/>
        <v/>
      </c>
      <c r="E1403" s="20" t="str">
        <f>IF(ISBLANK('Klanten gegevens'!C1321),"",TRIM(PROPER('Klanten gegevens'!C1321)))</f>
        <v/>
      </c>
      <c r="F1403" s="19" t="str">
        <f t="shared" si="275"/>
        <v/>
      </c>
      <c r="G1403" s="19" t="str">
        <f>IF(F1403="double ID",(MATCH(E1403,E1404:$E$3002,0)),"")</f>
        <v/>
      </c>
      <c r="H1403" s="19" t="b">
        <f t="shared" si="276"/>
        <v>0</v>
      </c>
      <c r="I1403" s="20" t="str">
        <f>IF(ISBLANK('Klanten gegevens'!D1321),"",TRIM('Klanten gegevens'!D1321))</f>
        <v/>
      </c>
      <c r="J1403" s="19" t="str">
        <f t="shared" si="277"/>
        <v/>
      </c>
      <c r="K1403" s="19" t="str">
        <f>IF(J1403="double email",(MATCH(I1403,I1404:$I$3002,0)),"")</f>
        <v/>
      </c>
      <c r="L1403" s="19" t="b">
        <f t="shared" si="278"/>
        <v>0</v>
      </c>
      <c r="M1403" s="20" t="str">
        <f>IF(ISBLANK('Klanten gegevens'!E1321),"",TRIM('Klanten gegevens'!E1321))</f>
        <v/>
      </c>
      <c r="N1403" s="19" t="str">
        <f t="shared" si="279"/>
        <v/>
      </c>
      <c r="Q1403" s="20" t="str">
        <f>IF(ISBLANK('Klanten gegevens'!R1321),"",TRIM('Klanten gegevens'!R1321))</f>
        <v/>
      </c>
      <c r="R1403" s="19" t="str">
        <f t="shared" si="280"/>
        <v/>
      </c>
      <c r="S1403" s="19" t="str">
        <f t="shared" si="281"/>
        <v/>
      </c>
      <c r="T1403" s="19" t="str">
        <f t="shared" si="282"/>
        <v/>
      </c>
      <c r="U1403" s="19" t="str">
        <f t="shared" si="283"/>
        <v/>
      </c>
      <c r="X1403" s="20" t="str">
        <f>IF(ISBLANK('Klanten gegevens'!S1321),"",TRIM('Klanten gegevens'!S1321))</f>
        <v/>
      </c>
      <c r="Y1403" s="19" t="str">
        <f t="shared" si="284"/>
        <v/>
      </c>
      <c r="Z1403" s="20" t="str">
        <f>IF(ISBLANK('Klanten gegevens'!T1321),"",TRIM('Klanten gegevens'!T1321))</f>
        <v/>
      </c>
      <c r="AA1403" s="19" t="str">
        <f t="shared" si="285"/>
        <v/>
      </c>
    </row>
    <row r="1404" spans="1:27" x14ac:dyDescent="0.2">
      <c r="A1404" s="19" t="str">
        <f>IF(ISBLANK('Klanten gegevens'!A1322),"",TRIM(PROPER('Klanten gegevens'!A1322)))</f>
        <v/>
      </c>
      <c r="B1404" s="19" t="str">
        <f t="shared" si="273"/>
        <v/>
      </c>
      <c r="C1404" s="20" t="str">
        <f>IF(ISBLANK('Klanten gegevens'!B1322),"",TRIM(PROPER('Klanten gegevens'!B1322)))</f>
        <v/>
      </c>
      <c r="D1404" s="19" t="str">
        <f t="shared" si="274"/>
        <v/>
      </c>
      <c r="E1404" s="20" t="str">
        <f>IF(ISBLANK('Klanten gegevens'!C1322),"",TRIM(PROPER('Klanten gegevens'!C1322)))</f>
        <v/>
      </c>
      <c r="F1404" s="19" t="str">
        <f t="shared" si="275"/>
        <v/>
      </c>
      <c r="G1404" s="19" t="str">
        <f>IF(F1404="double ID",(MATCH(E1404,E1405:$E$3002,0)),"")</f>
        <v/>
      </c>
      <c r="H1404" s="19" t="b">
        <f t="shared" si="276"/>
        <v>0</v>
      </c>
      <c r="I1404" s="20" t="str">
        <f>IF(ISBLANK('Klanten gegevens'!D1322),"",TRIM('Klanten gegevens'!D1322))</f>
        <v/>
      </c>
      <c r="J1404" s="19" t="str">
        <f t="shared" si="277"/>
        <v/>
      </c>
      <c r="K1404" s="19" t="str">
        <f>IF(J1404="double email",(MATCH(I1404,I1405:$I$3002,0)),"")</f>
        <v/>
      </c>
      <c r="L1404" s="19" t="b">
        <f t="shared" si="278"/>
        <v>0</v>
      </c>
      <c r="M1404" s="20" t="str">
        <f>IF(ISBLANK('Klanten gegevens'!E1322),"",TRIM('Klanten gegevens'!E1322))</f>
        <v/>
      </c>
      <c r="N1404" s="19" t="str">
        <f t="shared" si="279"/>
        <v/>
      </c>
      <c r="Q1404" s="20" t="str">
        <f>IF(ISBLANK('Klanten gegevens'!R1322),"",TRIM('Klanten gegevens'!R1322))</f>
        <v/>
      </c>
      <c r="R1404" s="19" t="str">
        <f t="shared" si="280"/>
        <v/>
      </c>
      <c r="S1404" s="19" t="str">
        <f t="shared" si="281"/>
        <v/>
      </c>
      <c r="T1404" s="19" t="str">
        <f t="shared" si="282"/>
        <v/>
      </c>
      <c r="U1404" s="19" t="str">
        <f t="shared" si="283"/>
        <v/>
      </c>
      <c r="X1404" s="20" t="str">
        <f>IF(ISBLANK('Klanten gegevens'!S1322),"",TRIM('Klanten gegevens'!S1322))</f>
        <v/>
      </c>
      <c r="Y1404" s="19" t="str">
        <f t="shared" si="284"/>
        <v/>
      </c>
      <c r="Z1404" s="20" t="str">
        <f>IF(ISBLANK('Klanten gegevens'!T1322),"",TRIM('Klanten gegevens'!T1322))</f>
        <v/>
      </c>
      <c r="AA1404" s="19" t="str">
        <f t="shared" si="285"/>
        <v/>
      </c>
    </row>
    <row r="1405" spans="1:27" x14ac:dyDescent="0.2">
      <c r="A1405" s="19" t="str">
        <f>IF(ISBLANK('Klanten gegevens'!A1323),"",TRIM(PROPER('Klanten gegevens'!A1323)))</f>
        <v/>
      </c>
      <c r="B1405" s="19" t="str">
        <f t="shared" si="273"/>
        <v/>
      </c>
      <c r="C1405" s="20" t="str">
        <f>IF(ISBLANK('Klanten gegevens'!B1323),"",TRIM(PROPER('Klanten gegevens'!B1323)))</f>
        <v/>
      </c>
      <c r="D1405" s="19" t="str">
        <f t="shared" si="274"/>
        <v/>
      </c>
      <c r="E1405" s="20" t="str">
        <f>IF(ISBLANK('Klanten gegevens'!C1323),"",TRIM(PROPER('Klanten gegevens'!C1323)))</f>
        <v/>
      </c>
      <c r="F1405" s="19" t="str">
        <f t="shared" si="275"/>
        <v/>
      </c>
      <c r="G1405" s="19" t="str">
        <f>IF(F1405="double ID",(MATCH(E1405,E1406:$E$3002,0)),"")</f>
        <v/>
      </c>
      <c r="H1405" s="19" t="b">
        <f t="shared" si="276"/>
        <v>0</v>
      </c>
      <c r="I1405" s="20" t="str">
        <f>IF(ISBLANK('Klanten gegevens'!D1323),"",TRIM('Klanten gegevens'!D1323))</f>
        <v/>
      </c>
      <c r="J1405" s="19" t="str">
        <f t="shared" si="277"/>
        <v/>
      </c>
      <c r="K1405" s="19" t="str">
        <f>IF(J1405="double email",(MATCH(I1405,I1406:$I$3002,0)),"")</f>
        <v/>
      </c>
      <c r="L1405" s="19" t="b">
        <f t="shared" si="278"/>
        <v>0</v>
      </c>
      <c r="M1405" s="20" t="str">
        <f>IF(ISBLANK('Klanten gegevens'!E1323),"",TRIM('Klanten gegevens'!E1323))</f>
        <v/>
      </c>
      <c r="N1405" s="19" t="str">
        <f t="shared" si="279"/>
        <v/>
      </c>
      <c r="Q1405" s="20" t="str">
        <f>IF(ISBLANK('Klanten gegevens'!R1323),"",TRIM('Klanten gegevens'!R1323))</f>
        <v/>
      </c>
      <c r="R1405" s="19" t="str">
        <f t="shared" si="280"/>
        <v/>
      </c>
      <c r="S1405" s="19" t="str">
        <f t="shared" si="281"/>
        <v/>
      </c>
      <c r="T1405" s="19" t="str">
        <f t="shared" si="282"/>
        <v/>
      </c>
      <c r="U1405" s="19" t="str">
        <f t="shared" si="283"/>
        <v/>
      </c>
      <c r="X1405" s="20" t="str">
        <f>IF(ISBLANK('Klanten gegevens'!S1323),"",TRIM('Klanten gegevens'!S1323))</f>
        <v/>
      </c>
      <c r="Y1405" s="19" t="str">
        <f t="shared" si="284"/>
        <v/>
      </c>
      <c r="Z1405" s="20" t="str">
        <f>IF(ISBLANK('Klanten gegevens'!T1323),"",TRIM('Klanten gegevens'!T1323))</f>
        <v/>
      </c>
      <c r="AA1405" s="19" t="str">
        <f t="shared" si="285"/>
        <v/>
      </c>
    </row>
    <row r="1406" spans="1:27" x14ac:dyDescent="0.2">
      <c r="A1406" s="19" t="str">
        <f>IF(ISBLANK('Klanten gegevens'!A1324),"",TRIM(PROPER('Klanten gegevens'!A1324)))</f>
        <v/>
      </c>
      <c r="B1406" s="19" t="str">
        <f t="shared" si="273"/>
        <v/>
      </c>
      <c r="C1406" s="20" t="str">
        <f>IF(ISBLANK('Klanten gegevens'!B1324),"",TRIM(PROPER('Klanten gegevens'!B1324)))</f>
        <v/>
      </c>
      <c r="D1406" s="19" t="str">
        <f t="shared" si="274"/>
        <v/>
      </c>
      <c r="E1406" s="20" t="str">
        <f>IF(ISBLANK('Klanten gegevens'!C1324),"",TRIM(PROPER('Klanten gegevens'!C1324)))</f>
        <v/>
      </c>
      <c r="F1406" s="19" t="str">
        <f t="shared" si="275"/>
        <v/>
      </c>
      <c r="G1406" s="19" t="str">
        <f>IF(F1406="double ID",(MATCH(E1406,E1407:$E$3002,0)),"")</f>
        <v/>
      </c>
      <c r="H1406" s="19" t="b">
        <f t="shared" si="276"/>
        <v>0</v>
      </c>
      <c r="I1406" s="20" t="str">
        <f>IF(ISBLANK('Klanten gegevens'!D1324),"",TRIM('Klanten gegevens'!D1324))</f>
        <v/>
      </c>
      <c r="J1406" s="19" t="str">
        <f t="shared" si="277"/>
        <v/>
      </c>
      <c r="K1406" s="19" t="str">
        <f>IF(J1406="double email",(MATCH(I1406,I1407:$I$3002,0)),"")</f>
        <v/>
      </c>
      <c r="L1406" s="19" t="b">
        <f t="shared" si="278"/>
        <v>0</v>
      </c>
      <c r="M1406" s="20" t="str">
        <f>IF(ISBLANK('Klanten gegevens'!E1324),"",TRIM('Klanten gegevens'!E1324))</f>
        <v/>
      </c>
      <c r="N1406" s="19" t="str">
        <f t="shared" si="279"/>
        <v/>
      </c>
      <c r="Q1406" s="20" t="str">
        <f>IF(ISBLANK('Klanten gegevens'!R1324),"",TRIM('Klanten gegevens'!R1324))</f>
        <v/>
      </c>
      <c r="R1406" s="19" t="str">
        <f t="shared" si="280"/>
        <v/>
      </c>
      <c r="S1406" s="19" t="str">
        <f t="shared" si="281"/>
        <v/>
      </c>
      <c r="T1406" s="19" t="str">
        <f t="shared" si="282"/>
        <v/>
      </c>
      <c r="U1406" s="19" t="str">
        <f t="shared" si="283"/>
        <v/>
      </c>
      <c r="X1406" s="20" t="str">
        <f>IF(ISBLANK('Klanten gegevens'!S1324),"",TRIM('Klanten gegevens'!S1324))</f>
        <v/>
      </c>
      <c r="Y1406" s="19" t="str">
        <f t="shared" si="284"/>
        <v/>
      </c>
      <c r="Z1406" s="20" t="str">
        <f>IF(ISBLANK('Klanten gegevens'!T1324),"",TRIM('Klanten gegevens'!T1324))</f>
        <v/>
      </c>
      <c r="AA1406" s="19" t="str">
        <f t="shared" si="285"/>
        <v/>
      </c>
    </row>
    <row r="1407" spans="1:27" x14ac:dyDescent="0.2">
      <c r="A1407" s="19" t="str">
        <f>IF(ISBLANK('Klanten gegevens'!A1325),"",TRIM(PROPER('Klanten gegevens'!A1325)))</f>
        <v/>
      </c>
      <c r="B1407" s="19" t="str">
        <f t="shared" si="273"/>
        <v/>
      </c>
      <c r="C1407" s="20" t="str">
        <f>IF(ISBLANK('Klanten gegevens'!B1325),"",TRIM(PROPER('Klanten gegevens'!B1325)))</f>
        <v/>
      </c>
      <c r="D1407" s="19" t="str">
        <f t="shared" si="274"/>
        <v/>
      </c>
      <c r="E1407" s="20" t="str">
        <f>IF(ISBLANK('Klanten gegevens'!C1325),"",TRIM(PROPER('Klanten gegevens'!C1325)))</f>
        <v/>
      </c>
      <c r="F1407" s="19" t="str">
        <f t="shared" si="275"/>
        <v/>
      </c>
      <c r="G1407" s="19" t="str">
        <f>IF(F1407="double ID",(MATCH(E1407,E1408:$E$3002,0)),"")</f>
        <v/>
      </c>
      <c r="H1407" s="19" t="b">
        <f t="shared" si="276"/>
        <v>0</v>
      </c>
      <c r="I1407" s="20" t="str">
        <f>IF(ISBLANK('Klanten gegevens'!D1325),"",TRIM('Klanten gegevens'!D1325))</f>
        <v/>
      </c>
      <c r="J1407" s="19" t="str">
        <f t="shared" si="277"/>
        <v/>
      </c>
      <c r="K1407" s="19" t="str">
        <f>IF(J1407="double email",(MATCH(I1407,I1408:$I$3002,0)),"")</f>
        <v/>
      </c>
      <c r="L1407" s="19" t="b">
        <f t="shared" si="278"/>
        <v>0</v>
      </c>
      <c r="M1407" s="20" t="str">
        <f>IF(ISBLANK('Klanten gegevens'!E1325),"",TRIM('Klanten gegevens'!E1325))</f>
        <v/>
      </c>
      <c r="N1407" s="19" t="str">
        <f t="shared" si="279"/>
        <v/>
      </c>
      <c r="Q1407" s="20" t="str">
        <f>IF(ISBLANK('Klanten gegevens'!R1325),"",TRIM('Klanten gegevens'!R1325))</f>
        <v/>
      </c>
      <c r="R1407" s="19" t="str">
        <f t="shared" si="280"/>
        <v/>
      </c>
      <c r="S1407" s="19" t="str">
        <f t="shared" si="281"/>
        <v/>
      </c>
      <c r="T1407" s="19" t="str">
        <f t="shared" si="282"/>
        <v/>
      </c>
      <c r="U1407" s="19" t="str">
        <f t="shared" si="283"/>
        <v/>
      </c>
      <c r="X1407" s="20" t="str">
        <f>IF(ISBLANK('Klanten gegevens'!S1325),"",TRIM('Klanten gegevens'!S1325))</f>
        <v/>
      </c>
      <c r="Y1407" s="19" t="str">
        <f t="shared" si="284"/>
        <v/>
      </c>
      <c r="Z1407" s="20" t="str">
        <f>IF(ISBLANK('Klanten gegevens'!T1325),"",TRIM('Klanten gegevens'!T1325))</f>
        <v/>
      </c>
      <c r="AA1407" s="19" t="str">
        <f t="shared" si="285"/>
        <v/>
      </c>
    </row>
    <row r="1408" spans="1:27" x14ac:dyDescent="0.2">
      <c r="A1408" s="19" t="str">
        <f>IF(ISBLANK('Klanten gegevens'!A1326),"",TRIM(PROPER('Klanten gegevens'!A1326)))</f>
        <v/>
      </c>
      <c r="B1408" s="19" t="str">
        <f t="shared" si="273"/>
        <v/>
      </c>
      <c r="C1408" s="20" t="str">
        <f>IF(ISBLANK('Klanten gegevens'!B1326),"",TRIM(PROPER('Klanten gegevens'!B1326)))</f>
        <v/>
      </c>
      <c r="D1408" s="19" t="str">
        <f t="shared" si="274"/>
        <v/>
      </c>
      <c r="E1408" s="20" t="str">
        <f>IF(ISBLANK('Klanten gegevens'!C1326),"",TRIM(PROPER('Klanten gegevens'!C1326)))</f>
        <v/>
      </c>
      <c r="F1408" s="19" t="str">
        <f t="shared" si="275"/>
        <v/>
      </c>
      <c r="G1408" s="19" t="str">
        <f>IF(F1408="double ID",(MATCH(E1408,E1409:$E$3002,0)),"")</f>
        <v/>
      </c>
      <c r="H1408" s="19" t="b">
        <f t="shared" si="276"/>
        <v>0</v>
      </c>
      <c r="I1408" s="20" t="str">
        <f>IF(ISBLANK('Klanten gegevens'!D1326),"",TRIM('Klanten gegevens'!D1326))</f>
        <v/>
      </c>
      <c r="J1408" s="19" t="str">
        <f t="shared" si="277"/>
        <v/>
      </c>
      <c r="K1408" s="19" t="str">
        <f>IF(J1408="double email",(MATCH(I1408,I1409:$I$3002,0)),"")</f>
        <v/>
      </c>
      <c r="L1408" s="19" t="b">
        <f t="shared" si="278"/>
        <v>0</v>
      </c>
      <c r="M1408" s="20" t="str">
        <f>IF(ISBLANK('Klanten gegevens'!E1326),"",TRIM('Klanten gegevens'!E1326))</f>
        <v/>
      </c>
      <c r="N1408" s="19" t="str">
        <f t="shared" si="279"/>
        <v/>
      </c>
      <c r="Q1408" s="20" t="str">
        <f>IF(ISBLANK('Klanten gegevens'!R1326),"",TRIM('Klanten gegevens'!R1326))</f>
        <v/>
      </c>
      <c r="R1408" s="19" t="str">
        <f t="shared" si="280"/>
        <v/>
      </c>
      <c r="S1408" s="19" t="str">
        <f t="shared" si="281"/>
        <v/>
      </c>
      <c r="T1408" s="19" t="str">
        <f t="shared" si="282"/>
        <v/>
      </c>
      <c r="U1408" s="19" t="str">
        <f t="shared" si="283"/>
        <v/>
      </c>
      <c r="X1408" s="20" t="str">
        <f>IF(ISBLANK('Klanten gegevens'!S1326),"",TRIM('Klanten gegevens'!S1326))</f>
        <v/>
      </c>
      <c r="Y1408" s="19" t="str">
        <f t="shared" si="284"/>
        <v/>
      </c>
      <c r="Z1408" s="20" t="str">
        <f>IF(ISBLANK('Klanten gegevens'!T1326),"",TRIM('Klanten gegevens'!T1326))</f>
        <v/>
      </c>
      <c r="AA1408" s="19" t="str">
        <f t="shared" si="285"/>
        <v/>
      </c>
    </row>
    <row r="1409" spans="1:27" x14ac:dyDescent="0.2">
      <c r="A1409" s="19" t="str">
        <f>IF(ISBLANK('Klanten gegevens'!A1327),"",TRIM(PROPER('Klanten gegevens'!A1327)))</f>
        <v/>
      </c>
      <c r="B1409" s="19" t="str">
        <f t="shared" si="273"/>
        <v/>
      </c>
      <c r="C1409" s="20" t="str">
        <f>IF(ISBLANK('Klanten gegevens'!B1327),"",TRIM(PROPER('Klanten gegevens'!B1327)))</f>
        <v/>
      </c>
      <c r="D1409" s="19" t="str">
        <f t="shared" si="274"/>
        <v/>
      </c>
      <c r="E1409" s="20" t="str">
        <f>IF(ISBLANK('Klanten gegevens'!C1327),"",TRIM(PROPER('Klanten gegevens'!C1327)))</f>
        <v/>
      </c>
      <c r="F1409" s="19" t="str">
        <f t="shared" si="275"/>
        <v/>
      </c>
      <c r="G1409" s="19" t="str">
        <f>IF(F1409="double ID",(MATCH(E1409,E1410:$E$3002,0)),"")</f>
        <v/>
      </c>
      <c r="H1409" s="19" t="b">
        <f t="shared" si="276"/>
        <v>0</v>
      </c>
      <c r="I1409" s="20" t="str">
        <f>IF(ISBLANK('Klanten gegevens'!D1327),"",TRIM('Klanten gegevens'!D1327))</f>
        <v/>
      </c>
      <c r="J1409" s="19" t="str">
        <f t="shared" si="277"/>
        <v/>
      </c>
      <c r="K1409" s="19" t="str">
        <f>IF(J1409="double email",(MATCH(I1409,I1410:$I$3002,0)),"")</f>
        <v/>
      </c>
      <c r="L1409" s="19" t="b">
        <f t="shared" si="278"/>
        <v>0</v>
      </c>
      <c r="M1409" s="20" t="str">
        <f>IF(ISBLANK('Klanten gegevens'!E1327),"",TRIM('Klanten gegevens'!E1327))</f>
        <v/>
      </c>
      <c r="N1409" s="19" t="str">
        <f t="shared" si="279"/>
        <v/>
      </c>
      <c r="Q1409" s="20" t="str">
        <f>IF(ISBLANK('Klanten gegevens'!R1327),"",TRIM('Klanten gegevens'!R1327))</f>
        <v/>
      </c>
      <c r="R1409" s="19" t="str">
        <f t="shared" si="280"/>
        <v/>
      </c>
      <c r="S1409" s="19" t="str">
        <f t="shared" si="281"/>
        <v/>
      </c>
      <c r="T1409" s="19" t="str">
        <f t="shared" si="282"/>
        <v/>
      </c>
      <c r="U1409" s="19" t="str">
        <f t="shared" si="283"/>
        <v/>
      </c>
      <c r="X1409" s="20" t="str">
        <f>IF(ISBLANK('Klanten gegevens'!S1327),"",TRIM('Klanten gegevens'!S1327))</f>
        <v/>
      </c>
      <c r="Y1409" s="19" t="str">
        <f t="shared" si="284"/>
        <v/>
      </c>
      <c r="Z1409" s="20" t="str">
        <f>IF(ISBLANK('Klanten gegevens'!T1327),"",TRIM('Klanten gegevens'!T1327))</f>
        <v/>
      </c>
      <c r="AA1409" s="19" t="str">
        <f t="shared" si="285"/>
        <v/>
      </c>
    </row>
    <row r="1410" spans="1:27" x14ac:dyDescent="0.2">
      <c r="A1410" s="19" t="str">
        <f>IF(ISBLANK('Klanten gegevens'!A1328),"",TRIM(PROPER('Klanten gegevens'!A1328)))</f>
        <v/>
      </c>
      <c r="B1410" s="19" t="str">
        <f t="shared" si="273"/>
        <v/>
      </c>
      <c r="C1410" s="20" t="str">
        <f>IF(ISBLANK('Klanten gegevens'!B1328),"",TRIM(PROPER('Klanten gegevens'!B1328)))</f>
        <v/>
      </c>
      <c r="D1410" s="19" t="str">
        <f t="shared" si="274"/>
        <v/>
      </c>
      <c r="E1410" s="20" t="str">
        <f>IF(ISBLANK('Klanten gegevens'!C1328),"",TRIM(PROPER('Klanten gegevens'!C1328)))</f>
        <v/>
      </c>
      <c r="F1410" s="19" t="str">
        <f t="shared" si="275"/>
        <v/>
      </c>
      <c r="G1410" s="19" t="str">
        <f>IF(F1410="double ID",(MATCH(E1410,E1411:$E$3002,0)),"")</f>
        <v/>
      </c>
      <c r="H1410" s="19" t="b">
        <f t="shared" si="276"/>
        <v>0</v>
      </c>
      <c r="I1410" s="20" t="str">
        <f>IF(ISBLANK('Klanten gegevens'!D1328),"",TRIM('Klanten gegevens'!D1328))</f>
        <v/>
      </c>
      <c r="J1410" s="19" t="str">
        <f t="shared" si="277"/>
        <v/>
      </c>
      <c r="K1410" s="19" t="str">
        <f>IF(J1410="double email",(MATCH(I1410,I1411:$I$3002,0)),"")</f>
        <v/>
      </c>
      <c r="L1410" s="19" t="b">
        <f t="shared" si="278"/>
        <v>0</v>
      </c>
      <c r="M1410" s="20" t="str">
        <f>IF(ISBLANK('Klanten gegevens'!E1328),"",TRIM('Klanten gegevens'!E1328))</f>
        <v/>
      </c>
      <c r="N1410" s="19" t="str">
        <f t="shared" si="279"/>
        <v/>
      </c>
      <c r="Q1410" s="20" t="str">
        <f>IF(ISBLANK('Klanten gegevens'!R1328),"",TRIM('Klanten gegevens'!R1328))</f>
        <v/>
      </c>
      <c r="R1410" s="19" t="str">
        <f t="shared" si="280"/>
        <v/>
      </c>
      <c r="S1410" s="19" t="str">
        <f t="shared" si="281"/>
        <v/>
      </c>
      <c r="T1410" s="19" t="str">
        <f t="shared" si="282"/>
        <v/>
      </c>
      <c r="U1410" s="19" t="str">
        <f t="shared" si="283"/>
        <v/>
      </c>
      <c r="X1410" s="20" t="str">
        <f>IF(ISBLANK('Klanten gegevens'!S1328),"",TRIM('Klanten gegevens'!S1328))</f>
        <v/>
      </c>
      <c r="Y1410" s="19" t="str">
        <f t="shared" si="284"/>
        <v/>
      </c>
      <c r="Z1410" s="20" t="str">
        <f>IF(ISBLANK('Klanten gegevens'!T1328),"",TRIM('Klanten gegevens'!T1328))</f>
        <v/>
      </c>
      <c r="AA1410" s="19" t="str">
        <f t="shared" si="285"/>
        <v/>
      </c>
    </row>
    <row r="1411" spans="1:27" x14ac:dyDescent="0.2">
      <c r="A1411" s="19" t="str">
        <f>IF(ISBLANK('Klanten gegevens'!A1329),"",TRIM(PROPER('Klanten gegevens'!A1329)))</f>
        <v/>
      </c>
      <c r="B1411" s="19" t="str">
        <f t="shared" si="273"/>
        <v/>
      </c>
      <c r="C1411" s="20" t="str">
        <f>IF(ISBLANK('Klanten gegevens'!B1329),"",TRIM(PROPER('Klanten gegevens'!B1329)))</f>
        <v/>
      </c>
      <c r="D1411" s="19" t="str">
        <f t="shared" si="274"/>
        <v/>
      </c>
      <c r="E1411" s="20" t="str">
        <f>IF(ISBLANK('Klanten gegevens'!C1329),"",TRIM(PROPER('Klanten gegevens'!C1329)))</f>
        <v/>
      </c>
      <c r="F1411" s="19" t="str">
        <f t="shared" si="275"/>
        <v/>
      </c>
      <c r="G1411" s="19" t="str">
        <f>IF(F1411="double ID",(MATCH(E1411,E1412:$E$3002,0)),"")</f>
        <v/>
      </c>
      <c r="H1411" s="19" t="b">
        <f t="shared" si="276"/>
        <v>0</v>
      </c>
      <c r="I1411" s="20" t="str">
        <f>IF(ISBLANK('Klanten gegevens'!D1329),"",TRIM('Klanten gegevens'!D1329))</f>
        <v/>
      </c>
      <c r="J1411" s="19" t="str">
        <f t="shared" si="277"/>
        <v/>
      </c>
      <c r="K1411" s="19" t="str">
        <f>IF(J1411="double email",(MATCH(I1411,I1412:$I$3002,0)),"")</f>
        <v/>
      </c>
      <c r="L1411" s="19" t="b">
        <f t="shared" si="278"/>
        <v>0</v>
      </c>
      <c r="M1411" s="20" t="str">
        <f>IF(ISBLANK('Klanten gegevens'!E1329),"",TRIM('Klanten gegevens'!E1329))</f>
        <v/>
      </c>
      <c r="N1411" s="19" t="str">
        <f t="shared" si="279"/>
        <v/>
      </c>
      <c r="Q1411" s="20" t="str">
        <f>IF(ISBLANK('Klanten gegevens'!R1329),"",TRIM('Klanten gegevens'!R1329))</f>
        <v/>
      </c>
      <c r="R1411" s="19" t="str">
        <f t="shared" si="280"/>
        <v/>
      </c>
      <c r="S1411" s="19" t="str">
        <f t="shared" si="281"/>
        <v/>
      </c>
      <c r="T1411" s="19" t="str">
        <f t="shared" si="282"/>
        <v/>
      </c>
      <c r="U1411" s="19" t="str">
        <f t="shared" si="283"/>
        <v/>
      </c>
      <c r="X1411" s="20" t="str">
        <f>IF(ISBLANK('Klanten gegevens'!S1329),"",TRIM('Klanten gegevens'!S1329))</f>
        <v/>
      </c>
      <c r="Y1411" s="19" t="str">
        <f t="shared" si="284"/>
        <v/>
      </c>
      <c r="Z1411" s="20" t="str">
        <f>IF(ISBLANK('Klanten gegevens'!T1329),"",TRIM('Klanten gegevens'!T1329))</f>
        <v/>
      </c>
      <c r="AA1411" s="19" t="str">
        <f t="shared" si="285"/>
        <v/>
      </c>
    </row>
    <row r="1412" spans="1:27" x14ac:dyDescent="0.2">
      <c r="A1412" s="19" t="str">
        <f>IF(ISBLANK('Klanten gegevens'!A1330),"",TRIM(PROPER('Klanten gegevens'!A1330)))</f>
        <v/>
      </c>
      <c r="B1412" s="19" t="str">
        <f t="shared" ref="B1412:B1475" si="286">IF(AND(A1412="",C1412=""),"",IF(A1412="","missing info",""))</f>
        <v/>
      </c>
      <c r="C1412" s="20" t="str">
        <f>IF(ISBLANK('Klanten gegevens'!B1330),"",TRIM(PROPER('Klanten gegevens'!B1330)))</f>
        <v/>
      </c>
      <c r="D1412" s="19" t="str">
        <f t="shared" ref="D1412:D1475" si="287">IF(AND(A1412="",C1412=""),"",IF(C1412="","missing info",""))</f>
        <v/>
      </c>
      <c r="E1412" s="20" t="str">
        <f>IF(ISBLANK('Klanten gegevens'!C1330),"",TRIM(PROPER('Klanten gegevens'!C1330)))</f>
        <v/>
      </c>
      <c r="F1412" s="19" t="str">
        <f t="shared" ref="F1412:F1475" si="288">IF(AND(A1412="",C1412=""),"",IF(E1412="","missing Club_Member_ID",IF(COUNTIF($E$3:$E$3002,E1412)&gt;1,"double ID","")))</f>
        <v/>
      </c>
      <c r="G1412" s="19" t="str">
        <f>IF(F1412="double ID",(MATCH(E1412,E1413:$E$3002,0)),"")</f>
        <v/>
      </c>
      <c r="H1412" s="19" t="b">
        <f t="shared" ref="H1412:H1475" si="289">ISNUMBER(G1412)</f>
        <v>0</v>
      </c>
      <c r="I1412" s="20" t="str">
        <f>IF(ISBLANK('Klanten gegevens'!D1330),"",TRIM('Klanten gegevens'!D1330))</f>
        <v/>
      </c>
      <c r="J1412" s="19" t="str">
        <f t="shared" ref="J1412:J1475" si="290">IF(AND(A1412="",C1412=""),"",IF(I1412="","missing email",IF(COUNTIF($I$3:$I$3002,I1412)&gt;1,"double email",IF(ISNUMBER(SEARCH(",",I1412)),"no comma allowed",IF(ISNUMBER(SEARCH("@",I1412)),"","no @ sign")))))</f>
        <v/>
      </c>
      <c r="K1412" s="19" t="str">
        <f>IF(J1412="double email",(MATCH(I1412,I1413:$I$3002,0)),"")</f>
        <v/>
      </c>
      <c r="L1412" s="19" t="b">
        <f t="shared" ref="L1412:L1475" si="291">ISNUMBER(K1412)</f>
        <v>0</v>
      </c>
      <c r="M1412" s="20" t="str">
        <f>IF(ISBLANK('Klanten gegevens'!E1330),"",TRIM('Klanten gegevens'!E1330))</f>
        <v/>
      </c>
      <c r="N1412" s="19" t="str">
        <f t="shared" ref="N1412:N1475" si="292">IF(OR(M1412="Ja",M1412="Nee"),"",IF(AND(M1412="",C1412="",A1412=""),"","please check"))</f>
        <v/>
      </c>
      <c r="Q1412" s="20" t="str">
        <f>IF(ISBLANK('Klanten gegevens'!R1330),"",TRIM('Klanten gegevens'!R1330))</f>
        <v/>
      </c>
      <c r="R1412" s="19" t="str">
        <f t="shared" ref="R1412:R1475" si="293">LEFT(Q1412,2)</f>
        <v/>
      </c>
      <c r="S1412" s="19" t="str">
        <f t="shared" ref="S1412:S1475" si="294">IF(Q1412="","",LEN(Q1412))</f>
        <v/>
      </c>
      <c r="T1412" s="19" t="str">
        <f t="shared" ref="T1412:T1475" si="295">IF(AND(A1412="",C1412=""),"",IF(Q1412="","",IF(S1412&lt;VLOOKUP(R1412,$V$3:$W$58,2,FALSE),"IBAN too short",IF(S1412&gt;VLOOKUP(R1412,$V$3:$W$58,2,FALSE),"IBAN too long",""))))</f>
        <v/>
      </c>
      <c r="U1412" s="19" t="str">
        <f t="shared" ref="U1412:U1475" si="296">IF(R1412="","",IF(OR(R1412="BE",R1412="DE",R1412="FR",R1412="LUX",R1412="NL"),"","Check country code"))</f>
        <v/>
      </c>
      <c r="X1412" s="20" t="str">
        <f>IF(ISBLANK('Klanten gegevens'!S1330),"",TRIM('Klanten gegevens'!S1330))</f>
        <v/>
      </c>
      <c r="Y1412" s="19" t="str">
        <f t="shared" ref="Y1412:Y1475" si="297">IF(AND(A1412="",C1412=""),"",IF(Q1412="","",IF(X1412="","missing info","")))</f>
        <v/>
      </c>
      <c r="Z1412" s="20" t="str">
        <f>IF(ISBLANK('Klanten gegevens'!T1330),"",TRIM('Klanten gegevens'!T1330))</f>
        <v/>
      </c>
      <c r="AA1412" s="19" t="str">
        <f t="shared" ref="AA1412:AA1475" si="298">IF(AND(A1412="",C1412=""),"",IF(Q1412="","",IF(LEN(Z1412)&gt;11,"BIC too long",IF(AND(LEN(Z1412)&gt;0,LEN(Z1412)&lt;11),"BIC too short",IF(LEN(Z1412)=11,"","missing info")))))</f>
        <v/>
      </c>
    </row>
    <row r="1413" spans="1:27" x14ac:dyDescent="0.2">
      <c r="A1413" s="19" t="str">
        <f>IF(ISBLANK('Klanten gegevens'!A1331),"",TRIM(PROPER('Klanten gegevens'!A1331)))</f>
        <v/>
      </c>
      <c r="B1413" s="19" t="str">
        <f t="shared" si="286"/>
        <v/>
      </c>
      <c r="C1413" s="20" t="str">
        <f>IF(ISBLANK('Klanten gegevens'!B1331),"",TRIM(PROPER('Klanten gegevens'!B1331)))</f>
        <v/>
      </c>
      <c r="D1413" s="19" t="str">
        <f t="shared" si="287"/>
        <v/>
      </c>
      <c r="E1413" s="20" t="str">
        <f>IF(ISBLANK('Klanten gegevens'!C1331),"",TRIM(PROPER('Klanten gegevens'!C1331)))</f>
        <v/>
      </c>
      <c r="F1413" s="19" t="str">
        <f t="shared" si="288"/>
        <v/>
      </c>
      <c r="G1413" s="19" t="str">
        <f>IF(F1413="double ID",(MATCH(E1413,E1414:$E$3002,0)),"")</f>
        <v/>
      </c>
      <c r="H1413" s="19" t="b">
        <f t="shared" si="289"/>
        <v>0</v>
      </c>
      <c r="I1413" s="20" t="str">
        <f>IF(ISBLANK('Klanten gegevens'!D1331),"",TRIM('Klanten gegevens'!D1331))</f>
        <v/>
      </c>
      <c r="J1413" s="19" t="str">
        <f t="shared" si="290"/>
        <v/>
      </c>
      <c r="K1413" s="19" t="str">
        <f>IF(J1413="double email",(MATCH(I1413,I1414:$I$3002,0)),"")</f>
        <v/>
      </c>
      <c r="L1413" s="19" t="b">
        <f t="shared" si="291"/>
        <v>0</v>
      </c>
      <c r="M1413" s="20" t="str">
        <f>IF(ISBLANK('Klanten gegevens'!E1331),"",TRIM('Klanten gegevens'!E1331))</f>
        <v/>
      </c>
      <c r="N1413" s="19" t="str">
        <f t="shared" si="292"/>
        <v/>
      </c>
      <c r="Q1413" s="20" t="str">
        <f>IF(ISBLANK('Klanten gegevens'!R1331),"",TRIM('Klanten gegevens'!R1331))</f>
        <v/>
      </c>
      <c r="R1413" s="19" t="str">
        <f t="shared" si="293"/>
        <v/>
      </c>
      <c r="S1413" s="19" t="str">
        <f t="shared" si="294"/>
        <v/>
      </c>
      <c r="T1413" s="19" t="str">
        <f t="shared" si="295"/>
        <v/>
      </c>
      <c r="U1413" s="19" t="str">
        <f t="shared" si="296"/>
        <v/>
      </c>
      <c r="X1413" s="20" t="str">
        <f>IF(ISBLANK('Klanten gegevens'!S1331),"",TRIM('Klanten gegevens'!S1331))</f>
        <v/>
      </c>
      <c r="Y1413" s="19" t="str">
        <f t="shared" si="297"/>
        <v/>
      </c>
      <c r="Z1413" s="20" t="str">
        <f>IF(ISBLANK('Klanten gegevens'!T1331),"",TRIM('Klanten gegevens'!T1331))</f>
        <v/>
      </c>
      <c r="AA1413" s="19" t="str">
        <f t="shared" si="298"/>
        <v/>
      </c>
    </row>
    <row r="1414" spans="1:27" x14ac:dyDescent="0.2">
      <c r="A1414" s="19" t="str">
        <f>IF(ISBLANK('Klanten gegevens'!A1332),"",TRIM(PROPER('Klanten gegevens'!A1332)))</f>
        <v/>
      </c>
      <c r="B1414" s="19" t="str">
        <f t="shared" si="286"/>
        <v/>
      </c>
      <c r="C1414" s="20" t="str">
        <f>IF(ISBLANK('Klanten gegevens'!B1332),"",TRIM(PROPER('Klanten gegevens'!B1332)))</f>
        <v/>
      </c>
      <c r="D1414" s="19" t="str">
        <f t="shared" si="287"/>
        <v/>
      </c>
      <c r="E1414" s="20" t="str">
        <f>IF(ISBLANK('Klanten gegevens'!C1332),"",TRIM(PROPER('Klanten gegevens'!C1332)))</f>
        <v/>
      </c>
      <c r="F1414" s="19" t="str">
        <f t="shared" si="288"/>
        <v/>
      </c>
      <c r="G1414" s="19" t="str">
        <f>IF(F1414="double ID",(MATCH(E1414,E1415:$E$3002,0)),"")</f>
        <v/>
      </c>
      <c r="H1414" s="19" t="b">
        <f t="shared" si="289"/>
        <v>0</v>
      </c>
      <c r="I1414" s="20" t="str">
        <f>IF(ISBLANK('Klanten gegevens'!D1332),"",TRIM('Klanten gegevens'!D1332))</f>
        <v/>
      </c>
      <c r="J1414" s="19" t="str">
        <f t="shared" si="290"/>
        <v/>
      </c>
      <c r="K1414" s="19" t="str">
        <f>IF(J1414="double email",(MATCH(I1414,I1415:$I$3002,0)),"")</f>
        <v/>
      </c>
      <c r="L1414" s="19" t="b">
        <f t="shared" si="291"/>
        <v>0</v>
      </c>
      <c r="M1414" s="20" t="str">
        <f>IF(ISBLANK('Klanten gegevens'!E1332),"",TRIM('Klanten gegevens'!E1332))</f>
        <v/>
      </c>
      <c r="N1414" s="19" t="str">
        <f t="shared" si="292"/>
        <v/>
      </c>
      <c r="Q1414" s="20" t="str">
        <f>IF(ISBLANK('Klanten gegevens'!R1332),"",TRIM('Klanten gegevens'!R1332))</f>
        <v/>
      </c>
      <c r="R1414" s="19" t="str">
        <f t="shared" si="293"/>
        <v/>
      </c>
      <c r="S1414" s="19" t="str">
        <f t="shared" si="294"/>
        <v/>
      </c>
      <c r="T1414" s="19" t="str">
        <f t="shared" si="295"/>
        <v/>
      </c>
      <c r="U1414" s="19" t="str">
        <f t="shared" si="296"/>
        <v/>
      </c>
      <c r="X1414" s="20" t="str">
        <f>IF(ISBLANK('Klanten gegevens'!S1332),"",TRIM('Klanten gegevens'!S1332))</f>
        <v/>
      </c>
      <c r="Y1414" s="19" t="str">
        <f t="shared" si="297"/>
        <v/>
      </c>
      <c r="Z1414" s="20" t="str">
        <f>IF(ISBLANK('Klanten gegevens'!T1332),"",TRIM('Klanten gegevens'!T1332))</f>
        <v/>
      </c>
      <c r="AA1414" s="19" t="str">
        <f t="shared" si="298"/>
        <v/>
      </c>
    </row>
    <row r="1415" spans="1:27" x14ac:dyDescent="0.2">
      <c r="A1415" s="19" t="str">
        <f>IF(ISBLANK('Klanten gegevens'!A1333),"",TRIM(PROPER('Klanten gegevens'!A1333)))</f>
        <v/>
      </c>
      <c r="B1415" s="19" t="str">
        <f t="shared" si="286"/>
        <v/>
      </c>
      <c r="C1415" s="20" t="str">
        <f>IF(ISBLANK('Klanten gegevens'!B1333),"",TRIM(PROPER('Klanten gegevens'!B1333)))</f>
        <v/>
      </c>
      <c r="D1415" s="19" t="str">
        <f t="shared" si="287"/>
        <v/>
      </c>
      <c r="E1415" s="20" t="str">
        <f>IF(ISBLANK('Klanten gegevens'!C1333),"",TRIM(PROPER('Klanten gegevens'!C1333)))</f>
        <v/>
      </c>
      <c r="F1415" s="19" t="str">
        <f t="shared" si="288"/>
        <v/>
      </c>
      <c r="G1415" s="19" t="str">
        <f>IF(F1415="double ID",(MATCH(E1415,E1416:$E$3002,0)),"")</f>
        <v/>
      </c>
      <c r="H1415" s="19" t="b">
        <f t="shared" si="289"/>
        <v>0</v>
      </c>
      <c r="I1415" s="20" t="str">
        <f>IF(ISBLANK('Klanten gegevens'!D1333),"",TRIM('Klanten gegevens'!D1333))</f>
        <v/>
      </c>
      <c r="J1415" s="19" t="str">
        <f t="shared" si="290"/>
        <v/>
      </c>
      <c r="K1415" s="19" t="str">
        <f>IF(J1415="double email",(MATCH(I1415,I1416:$I$3002,0)),"")</f>
        <v/>
      </c>
      <c r="L1415" s="19" t="b">
        <f t="shared" si="291"/>
        <v>0</v>
      </c>
      <c r="M1415" s="20" t="str">
        <f>IF(ISBLANK('Klanten gegevens'!E1333),"",TRIM('Klanten gegevens'!E1333))</f>
        <v/>
      </c>
      <c r="N1415" s="19" t="str">
        <f t="shared" si="292"/>
        <v/>
      </c>
      <c r="Q1415" s="20" t="str">
        <f>IF(ISBLANK('Klanten gegevens'!R1333),"",TRIM('Klanten gegevens'!R1333))</f>
        <v/>
      </c>
      <c r="R1415" s="19" t="str">
        <f t="shared" si="293"/>
        <v/>
      </c>
      <c r="S1415" s="19" t="str">
        <f t="shared" si="294"/>
        <v/>
      </c>
      <c r="T1415" s="19" t="str">
        <f t="shared" si="295"/>
        <v/>
      </c>
      <c r="U1415" s="19" t="str">
        <f t="shared" si="296"/>
        <v/>
      </c>
      <c r="X1415" s="20" t="str">
        <f>IF(ISBLANK('Klanten gegevens'!S1333),"",TRIM('Klanten gegevens'!S1333))</f>
        <v/>
      </c>
      <c r="Y1415" s="19" t="str">
        <f t="shared" si="297"/>
        <v/>
      </c>
      <c r="Z1415" s="20" t="str">
        <f>IF(ISBLANK('Klanten gegevens'!T1333),"",TRIM('Klanten gegevens'!T1333))</f>
        <v/>
      </c>
      <c r="AA1415" s="19" t="str">
        <f t="shared" si="298"/>
        <v/>
      </c>
    </row>
    <row r="1416" spans="1:27" x14ac:dyDescent="0.2">
      <c r="A1416" s="19" t="str">
        <f>IF(ISBLANK('Klanten gegevens'!A1334),"",TRIM(PROPER('Klanten gegevens'!A1334)))</f>
        <v/>
      </c>
      <c r="B1416" s="19" t="str">
        <f t="shared" si="286"/>
        <v/>
      </c>
      <c r="C1416" s="20" t="str">
        <f>IF(ISBLANK('Klanten gegevens'!B1334),"",TRIM(PROPER('Klanten gegevens'!B1334)))</f>
        <v/>
      </c>
      <c r="D1416" s="19" t="str">
        <f t="shared" si="287"/>
        <v/>
      </c>
      <c r="E1416" s="20" t="str">
        <f>IF(ISBLANK('Klanten gegevens'!C1334),"",TRIM(PROPER('Klanten gegevens'!C1334)))</f>
        <v/>
      </c>
      <c r="F1416" s="19" t="str">
        <f t="shared" si="288"/>
        <v/>
      </c>
      <c r="G1416" s="19" t="str">
        <f>IF(F1416="double ID",(MATCH(E1416,E1417:$E$3002,0)),"")</f>
        <v/>
      </c>
      <c r="H1416" s="19" t="b">
        <f t="shared" si="289"/>
        <v>0</v>
      </c>
      <c r="I1416" s="20" t="str">
        <f>IF(ISBLANK('Klanten gegevens'!D1334),"",TRIM('Klanten gegevens'!D1334))</f>
        <v/>
      </c>
      <c r="J1416" s="19" t="str">
        <f t="shared" si="290"/>
        <v/>
      </c>
      <c r="K1416" s="19" t="str">
        <f>IF(J1416="double email",(MATCH(I1416,I1417:$I$3002,0)),"")</f>
        <v/>
      </c>
      <c r="L1416" s="19" t="b">
        <f t="shared" si="291"/>
        <v>0</v>
      </c>
      <c r="M1416" s="20" t="str">
        <f>IF(ISBLANK('Klanten gegevens'!E1334),"",TRIM('Klanten gegevens'!E1334))</f>
        <v/>
      </c>
      <c r="N1416" s="19" t="str">
        <f t="shared" si="292"/>
        <v/>
      </c>
      <c r="Q1416" s="20" t="str">
        <f>IF(ISBLANK('Klanten gegevens'!R1334),"",TRIM('Klanten gegevens'!R1334))</f>
        <v/>
      </c>
      <c r="R1416" s="19" t="str">
        <f t="shared" si="293"/>
        <v/>
      </c>
      <c r="S1416" s="19" t="str">
        <f t="shared" si="294"/>
        <v/>
      </c>
      <c r="T1416" s="19" t="str">
        <f t="shared" si="295"/>
        <v/>
      </c>
      <c r="U1416" s="19" t="str">
        <f t="shared" si="296"/>
        <v/>
      </c>
      <c r="X1416" s="20" t="str">
        <f>IF(ISBLANK('Klanten gegevens'!S1334),"",TRIM('Klanten gegevens'!S1334))</f>
        <v/>
      </c>
      <c r="Y1416" s="19" t="str">
        <f t="shared" si="297"/>
        <v/>
      </c>
      <c r="Z1416" s="20" t="str">
        <f>IF(ISBLANK('Klanten gegevens'!T1334),"",TRIM('Klanten gegevens'!T1334))</f>
        <v/>
      </c>
      <c r="AA1416" s="19" t="str">
        <f t="shared" si="298"/>
        <v/>
      </c>
    </row>
    <row r="1417" spans="1:27" x14ac:dyDescent="0.2">
      <c r="A1417" s="19" t="str">
        <f>IF(ISBLANK('Klanten gegevens'!A1335),"",TRIM(PROPER('Klanten gegevens'!A1335)))</f>
        <v/>
      </c>
      <c r="B1417" s="19" t="str">
        <f t="shared" si="286"/>
        <v/>
      </c>
      <c r="C1417" s="20" t="str">
        <f>IF(ISBLANK('Klanten gegevens'!B1335),"",TRIM(PROPER('Klanten gegevens'!B1335)))</f>
        <v/>
      </c>
      <c r="D1417" s="19" t="str">
        <f t="shared" si="287"/>
        <v/>
      </c>
      <c r="E1417" s="20" t="str">
        <f>IF(ISBLANK('Klanten gegevens'!C1335),"",TRIM(PROPER('Klanten gegevens'!C1335)))</f>
        <v/>
      </c>
      <c r="F1417" s="19" t="str">
        <f t="shared" si="288"/>
        <v/>
      </c>
      <c r="G1417" s="19" t="str">
        <f>IF(F1417="double ID",(MATCH(E1417,E1418:$E$3002,0)),"")</f>
        <v/>
      </c>
      <c r="H1417" s="19" t="b">
        <f t="shared" si="289"/>
        <v>0</v>
      </c>
      <c r="I1417" s="20" t="str">
        <f>IF(ISBLANK('Klanten gegevens'!D1335),"",TRIM('Klanten gegevens'!D1335))</f>
        <v/>
      </c>
      <c r="J1417" s="19" t="str">
        <f t="shared" si="290"/>
        <v/>
      </c>
      <c r="K1417" s="19" t="str">
        <f>IF(J1417="double email",(MATCH(I1417,I1418:$I$3002,0)),"")</f>
        <v/>
      </c>
      <c r="L1417" s="19" t="b">
        <f t="shared" si="291"/>
        <v>0</v>
      </c>
      <c r="M1417" s="20" t="str">
        <f>IF(ISBLANK('Klanten gegevens'!E1335),"",TRIM('Klanten gegevens'!E1335))</f>
        <v/>
      </c>
      <c r="N1417" s="19" t="str">
        <f t="shared" si="292"/>
        <v/>
      </c>
      <c r="Q1417" s="20" t="str">
        <f>IF(ISBLANK('Klanten gegevens'!R1335),"",TRIM('Klanten gegevens'!R1335))</f>
        <v/>
      </c>
      <c r="R1417" s="19" t="str">
        <f t="shared" si="293"/>
        <v/>
      </c>
      <c r="S1417" s="19" t="str">
        <f t="shared" si="294"/>
        <v/>
      </c>
      <c r="T1417" s="19" t="str">
        <f t="shared" si="295"/>
        <v/>
      </c>
      <c r="U1417" s="19" t="str">
        <f t="shared" si="296"/>
        <v/>
      </c>
      <c r="X1417" s="20" t="str">
        <f>IF(ISBLANK('Klanten gegevens'!S1335),"",TRIM('Klanten gegevens'!S1335))</f>
        <v/>
      </c>
      <c r="Y1417" s="19" t="str">
        <f t="shared" si="297"/>
        <v/>
      </c>
      <c r="Z1417" s="20" t="str">
        <f>IF(ISBLANK('Klanten gegevens'!T1335),"",TRIM('Klanten gegevens'!T1335))</f>
        <v/>
      </c>
      <c r="AA1417" s="19" t="str">
        <f t="shared" si="298"/>
        <v/>
      </c>
    </row>
    <row r="1418" spans="1:27" x14ac:dyDescent="0.2">
      <c r="A1418" s="19" t="str">
        <f>IF(ISBLANK('Klanten gegevens'!A1336),"",TRIM(PROPER('Klanten gegevens'!A1336)))</f>
        <v/>
      </c>
      <c r="B1418" s="19" t="str">
        <f t="shared" si="286"/>
        <v/>
      </c>
      <c r="C1418" s="20" t="str">
        <f>IF(ISBLANK('Klanten gegevens'!B1336),"",TRIM(PROPER('Klanten gegevens'!B1336)))</f>
        <v/>
      </c>
      <c r="D1418" s="19" t="str">
        <f t="shared" si="287"/>
        <v/>
      </c>
      <c r="E1418" s="20" t="str">
        <f>IF(ISBLANK('Klanten gegevens'!C1336),"",TRIM(PROPER('Klanten gegevens'!C1336)))</f>
        <v/>
      </c>
      <c r="F1418" s="19" t="str">
        <f t="shared" si="288"/>
        <v/>
      </c>
      <c r="G1418" s="19" t="str">
        <f>IF(F1418="double ID",(MATCH(E1418,E1419:$E$3002,0)),"")</f>
        <v/>
      </c>
      <c r="H1418" s="19" t="b">
        <f t="shared" si="289"/>
        <v>0</v>
      </c>
      <c r="I1418" s="20" t="str">
        <f>IF(ISBLANK('Klanten gegevens'!D1336),"",TRIM('Klanten gegevens'!D1336))</f>
        <v/>
      </c>
      <c r="J1418" s="19" t="str">
        <f t="shared" si="290"/>
        <v/>
      </c>
      <c r="K1418" s="19" t="str">
        <f>IF(J1418="double email",(MATCH(I1418,I1419:$I$3002,0)),"")</f>
        <v/>
      </c>
      <c r="L1418" s="19" t="b">
        <f t="shared" si="291"/>
        <v>0</v>
      </c>
      <c r="M1418" s="20" t="str">
        <f>IF(ISBLANK('Klanten gegevens'!E1336),"",TRIM('Klanten gegevens'!E1336))</f>
        <v/>
      </c>
      <c r="N1418" s="19" t="str">
        <f t="shared" si="292"/>
        <v/>
      </c>
      <c r="Q1418" s="20" t="str">
        <f>IF(ISBLANK('Klanten gegevens'!R1336),"",TRIM('Klanten gegevens'!R1336))</f>
        <v/>
      </c>
      <c r="R1418" s="19" t="str">
        <f t="shared" si="293"/>
        <v/>
      </c>
      <c r="S1418" s="19" t="str">
        <f t="shared" si="294"/>
        <v/>
      </c>
      <c r="T1418" s="19" t="str">
        <f t="shared" si="295"/>
        <v/>
      </c>
      <c r="U1418" s="19" t="str">
        <f t="shared" si="296"/>
        <v/>
      </c>
      <c r="X1418" s="20" t="str">
        <f>IF(ISBLANK('Klanten gegevens'!S1336),"",TRIM('Klanten gegevens'!S1336))</f>
        <v/>
      </c>
      <c r="Y1418" s="19" t="str">
        <f t="shared" si="297"/>
        <v/>
      </c>
      <c r="Z1418" s="20" t="str">
        <f>IF(ISBLANK('Klanten gegevens'!T1336),"",TRIM('Klanten gegevens'!T1336))</f>
        <v/>
      </c>
      <c r="AA1418" s="19" t="str">
        <f t="shared" si="298"/>
        <v/>
      </c>
    </row>
    <row r="1419" spans="1:27" x14ac:dyDescent="0.2">
      <c r="A1419" s="19" t="str">
        <f>IF(ISBLANK('Klanten gegevens'!A1337),"",TRIM(PROPER('Klanten gegevens'!A1337)))</f>
        <v/>
      </c>
      <c r="B1419" s="19" t="str">
        <f t="shared" si="286"/>
        <v/>
      </c>
      <c r="C1419" s="20" t="str">
        <f>IF(ISBLANK('Klanten gegevens'!B1337),"",TRIM(PROPER('Klanten gegevens'!B1337)))</f>
        <v/>
      </c>
      <c r="D1419" s="19" t="str">
        <f t="shared" si="287"/>
        <v/>
      </c>
      <c r="E1419" s="20" t="str">
        <f>IF(ISBLANK('Klanten gegevens'!C1337),"",TRIM(PROPER('Klanten gegevens'!C1337)))</f>
        <v/>
      </c>
      <c r="F1419" s="19" t="str">
        <f t="shared" si="288"/>
        <v/>
      </c>
      <c r="G1419" s="19" t="str">
        <f>IF(F1419="double ID",(MATCH(E1419,E1420:$E$3002,0)),"")</f>
        <v/>
      </c>
      <c r="H1419" s="19" t="b">
        <f t="shared" si="289"/>
        <v>0</v>
      </c>
      <c r="I1419" s="20" t="str">
        <f>IF(ISBLANK('Klanten gegevens'!D1337),"",TRIM('Klanten gegevens'!D1337))</f>
        <v/>
      </c>
      <c r="J1419" s="19" t="str">
        <f t="shared" si="290"/>
        <v/>
      </c>
      <c r="K1419" s="19" t="str">
        <f>IF(J1419="double email",(MATCH(I1419,I1420:$I$3002,0)),"")</f>
        <v/>
      </c>
      <c r="L1419" s="19" t="b">
        <f t="shared" si="291"/>
        <v>0</v>
      </c>
      <c r="M1419" s="20" t="str">
        <f>IF(ISBLANK('Klanten gegevens'!E1337),"",TRIM('Klanten gegevens'!E1337))</f>
        <v/>
      </c>
      <c r="N1419" s="19" t="str">
        <f t="shared" si="292"/>
        <v/>
      </c>
      <c r="Q1419" s="20" t="str">
        <f>IF(ISBLANK('Klanten gegevens'!R1337),"",TRIM('Klanten gegevens'!R1337))</f>
        <v/>
      </c>
      <c r="R1419" s="19" t="str">
        <f t="shared" si="293"/>
        <v/>
      </c>
      <c r="S1419" s="19" t="str">
        <f t="shared" si="294"/>
        <v/>
      </c>
      <c r="T1419" s="19" t="str">
        <f t="shared" si="295"/>
        <v/>
      </c>
      <c r="U1419" s="19" t="str">
        <f t="shared" si="296"/>
        <v/>
      </c>
      <c r="X1419" s="20" t="str">
        <f>IF(ISBLANK('Klanten gegevens'!S1337),"",TRIM('Klanten gegevens'!S1337))</f>
        <v/>
      </c>
      <c r="Y1419" s="19" t="str">
        <f t="shared" si="297"/>
        <v/>
      </c>
      <c r="Z1419" s="20" t="str">
        <f>IF(ISBLANK('Klanten gegevens'!T1337),"",TRIM('Klanten gegevens'!T1337))</f>
        <v/>
      </c>
      <c r="AA1419" s="19" t="str">
        <f t="shared" si="298"/>
        <v/>
      </c>
    </row>
    <row r="1420" spans="1:27" x14ac:dyDescent="0.2">
      <c r="A1420" s="19" t="str">
        <f>IF(ISBLANK('Klanten gegevens'!A1338),"",TRIM(PROPER('Klanten gegevens'!A1338)))</f>
        <v/>
      </c>
      <c r="B1420" s="19" t="str">
        <f t="shared" si="286"/>
        <v/>
      </c>
      <c r="C1420" s="20" t="str">
        <f>IF(ISBLANK('Klanten gegevens'!B1338),"",TRIM(PROPER('Klanten gegevens'!B1338)))</f>
        <v/>
      </c>
      <c r="D1420" s="19" t="str">
        <f t="shared" si="287"/>
        <v/>
      </c>
      <c r="E1420" s="20" t="str">
        <f>IF(ISBLANK('Klanten gegevens'!C1338),"",TRIM(PROPER('Klanten gegevens'!C1338)))</f>
        <v/>
      </c>
      <c r="F1420" s="19" t="str">
        <f t="shared" si="288"/>
        <v/>
      </c>
      <c r="G1420" s="19" t="str">
        <f>IF(F1420="double ID",(MATCH(E1420,E1421:$E$3002,0)),"")</f>
        <v/>
      </c>
      <c r="H1420" s="19" t="b">
        <f t="shared" si="289"/>
        <v>0</v>
      </c>
      <c r="I1420" s="20" t="str">
        <f>IF(ISBLANK('Klanten gegevens'!D1338),"",TRIM('Klanten gegevens'!D1338))</f>
        <v/>
      </c>
      <c r="J1420" s="19" t="str">
        <f t="shared" si="290"/>
        <v/>
      </c>
      <c r="K1420" s="19" t="str">
        <f>IF(J1420="double email",(MATCH(I1420,I1421:$I$3002,0)),"")</f>
        <v/>
      </c>
      <c r="L1420" s="19" t="b">
        <f t="shared" si="291"/>
        <v>0</v>
      </c>
      <c r="M1420" s="20" t="str">
        <f>IF(ISBLANK('Klanten gegevens'!E1338),"",TRIM('Klanten gegevens'!E1338))</f>
        <v/>
      </c>
      <c r="N1420" s="19" t="str">
        <f t="shared" si="292"/>
        <v/>
      </c>
      <c r="Q1420" s="20" t="str">
        <f>IF(ISBLANK('Klanten gegevens'!R1338),"",TRIM('Klanten gegevens'!R1338))</f>
        <v/>
      </c>
      <c r="R1420" s="19" t="str">
        <f t="shared" si="293"/>
        <v/>
      </c>
      <c r="S1420" s="19" t="str">
        <f t="shared" si="294"/>
        <v/>
      </c>
      <c r="T1420" s="19" t="str">
        <f t="shared" si="295"/>
        <v/>
      </c>
      <c r="U1420" s="19" t="str">
        <f t="shared" si="296"/>
        <v/>
      </c>
      <c r="X1420" s="20" t="str">
        <f>IF(ISBLANK('Klanten gegevens'!S1338),"",TRIM('Klanten gegevens'!S1338))</f>
        <v/>
      </c>
      <c r="Y1420" s="19" t="str">
        <f t="shared" si="297"/>
        <v/>
      </c>
      <c r="Z1420" s="20" t="str">
        <f>IF(ISBLANK('Klanten gegevens'!T1338),"",TRIM('Klanten gegevens'!T1338))</f>
        <v/>
      </c>
      <c r="AA1420" s="19" t="str">
        <f t="shared" si="298"/>
        <v/>
      </c>
    </row>
    <row r="1421" spans="1:27" x14ac:dyDescent="0.2">
      <c r="A1421" s="19" t="str">
        <f>IF(ISBLANK('Klanten gegevens'!A1339),"",TRIM(PROPER('Klanten gegevens'!A1339)))</f>
        <v/>
      </c>
      <c r="B1421" s="19" t="str">
        <f t="shared" si="286"/>
        <v/>
      </c>
      <c r="C1421" s="20" t="str">
        <f>IF(ISBLANK('Klanten gegevens'!B1339),"",TRIM(PROPER('Klanten gegevens'!B1339)))</f>
        <v/>
      </c>
      <c r="D1421" s="19" t="str">
        <f t="shared" si="287"/>
        <v/>
      </c>
      <c r="E1421" s="20" t="str">
        <f>IF(ISBLANK('Klanten gegevens'!C1339),"",TRIM(PROPER('Klanten gegevens'!C1339)))</f>
        <v/>
      </c>
      <c r="F1421" s="19" t="str">
        <f t="shared" si="288"/>
        <v/>
      </c>
      <c r="G1421" s="19" t="str">
        <f>IF(F1421="double ID",(MATCH(E1421,E1422:$E$3002,0)),"")</f>
        <v/>
      </c>
      <c r="H1421" s="19" t="b">
        <f t="shared" si="289"/>
        <v>0</v>
      </c>
      <c r="I1421" s="20" t="str">
        <f>IF(ISBLANK('Klanten gegevens'!D1339),"",TRIM('Klanten gegevens'!D1339))</f>
        <v/>
      </c>
      <c r="J1421" s="19" t="str">
        <f t="shared" si="290"/>
        <v/>
      </c>
      <c r="K1421" s="19" t="str">
        <f>IF(J1421="double email",(MATCH(I1421,I1422:$I$3002,0)),"")</f>
        <v/>
      </c>
      <c r="L1421" s="19" t="b">
        <f t="shared" si="291"/>
        <v>0</v>
      </c>
      <c r="M1421" s="20" t="str">
        <f>IF(ISBLANK('Klanten gegevens'!E1339),"",TRIM('Klanten gegevens'!E1339))</f>
        <v/>
      </c>
      <c r="N1421" s="19" t="str">
        <f t="shared" si="292"/>
        <v/>
      </c>
      <c r="Q1421" s="20" t="str">
        <f>IF(ISBLANK('Klanten gegevens'!R1339),"",TRIM('Klanten gegevens'!R1339))</f>
        <v/>
      </c>
      <c r="R1421" s="19" t="str">
        <f t="shared" si="293"/>
        <v/>
      </c>
      <c r="S1421" s="19" t="str">
        <f t="shared" si="294"/>
        <v/>
      </c>
      <c r="T1421" s="19" t="str">
        <f t="shared" si="295"/>
        <v/>
      </c>
      <c r="U1421" s="19" t="str">
        <f t="shared" si="296"/>
        <v/>
      </c>
      <c r="X1421" s="20" t="str">
        <f>IF(ISBLANK('Klanten gegevens'!S1339),"",TRIM('Klanten gegevens'!S1339))</f>
        <v/>
      </c>
      <c r="Y1421" s="19" t="str">
        <f t="shared" si="297"/>
        <v/>
      </c>
      <c r="Z1421" s="20" t="str">
        <f>IF(ISBLANK('Klanten gegevens'!T1339),"",TRIM('Klanten gegevens'!T1339))</f>
        <v/>
      </c>
      <c r="AA1421" s="19" t="str">
        <f t="shared" si="298"/>
        <v/>
      </c>
    </row>
    <row r="1422" spans="1:27" x14ac:dyDescent="0.2">
      <c r="A1422" s="19" t="str">
        <f>IF(ISBLANK('Klanten gegevens'!A1340),"",TRIM(PROPER('Klanten gegevens'!A1340)))</f>
        <v/>
      </c>
      <c r="B1422" s="19" t="str">
        <f t="shared" si="286"/>
        <v/>
      </c>
      <c r="C1422" s="20" t="str">
        <f>IF(ISBLANK('Klanten gegevens'!B1340),"",TRIM(PROPER('Klanten gegevens'!B1340)))</f>
        <v/>
      </c>
      <c r="D1422" s="19" t="str">
        <f t="shared" si="287"/>
        <v/>
      </c>
      <c r="E1422" s="20" t="str">
        <f>IF(ISBLANK('Klanten gegevens'!C1340),"",TRIM(PROPER('Klanten gegevens'!C1340)))</f>
        <v/>
      </c>
      <c r="F1422" s="19" t="str">
        <f t="shared" si="288"/>
        <v/>
      </c>
      <c r="G1422" s="19" t="str">
        <f>IF(F1422="double ID",(MATCH(E1422,E1423:$E$3002,0)),"")</f>
        <v/>
      </c>
      <c r="H1422" s="19" t="b">
        <f t="shared" si="289"/>
        <v>0</v>
      </c>
      <c r="I1422" s="20" t="str">
        <f>IF(ISBLANK('Klanten gegevens'!D1340),"",TRIM('Klanten gegevens'!D1340))</f>
        <v/>
      </c>
      <c r="J1422" s="19" t="str">
        <f t="shared" si="290"/>
        <v/>
      </c>
      <c r="K1422" s="19" t="str">
        <f>IF(J1422="double email",(MATCH(I1422,I1423:$I$3002,0)),"")</f>
        <v/>
      </c>
      <c r="L1422" s="19" t="b">
        <f t="shared" si="291"/>
        <v>0</v>
      </c>
      <c r="M1422" s="20" t="str">
        <f>IF(ISBLANK('Klanten gegevens'!E1340),"",TRIM('Klanten gegevens'!E1340))</f>
        <v/>
      </c>
      <c r="N1422" s="19" t="str">
        <f t="shared" si="292"/>
        <v/>
      </c>
      <c r="Q1422" s="20" t="str">
        <f>IF(ISBLANK('Klanten gegevens'!R1340),"",TRIM('Klanten gegevens'!R1340))</f>
        <v/>
      </c>
      <c r="R1422" s="19" t="str">
        <f t="shared" si="293"/>
        <v/>
      </c>
      <c r="S1422" s="19" t="str">
        <f t="shared" si="294"/>
        <v/>
      </c>
      <c r="T1422" s="19" t="str">
        <f t="shared" si="295"/>
        <v/>
      </c>
      <c r="U1422" s="19" t="str">
        <f t="shared" si="296"/>
        <v/>
      </c>
      <c r="X1422" s="20" t="str">
        <f>IF(ISBLANK('Klanten gegevens'!S1340),"",TRIM('Klanten gegevens'!S1340))</f>
        <v/>
      </c>
      <c r="Y1422" s="19" t="str">
        <f t="shared" si="297"/>
        <v/>
      </c>
      <c r="Z1422" s="20" t="str">
        <f>IF(ISBLANK('Klanten gegevens'!T1340),"",TRIM('Klanten gegevens'!T1340))</f>
        <v/>
      </c>
      <c r="AA1422" s="19" t="str">
        <f t="shared" si="298"/>
        <v/>
      </c>
    </row>
    <row r="1423" spans="1:27" x14ac:dyDescent="0.2">
      <c r="A1423" s="19" t="str">
        <f>IF(ISBLANK('Klanten gegevens'!A1341),"",TRIM(PROPER('Klanten gegevens'!A1341)))</f>
        <v/>
      </c>
      <c r="B1423" s="19" t="str">
        <f t="shared" si="286"/>
        <v/>
      </c>
      <c r="C1423" s="20" t="str">
        <f>IF(ISBLANK('Klanten gegevens'!B1341),"",TRIM(PROPER('Klanten gegevens'!B1341)))</f>
        <v/>
      </c>
      <c r="D1423" s="19" t="str">
        <f t="shared" si="287"/>
        <v/>
      </c>
      <c r="E1423" s="20" t="str">
        <f>IF(ISBLANK('Klanten gegevens'!C1341),"",TRIM(PROPER('Klanten gegevens'!C1341)))</f>
        <v/>
      </c>
      <c r="F1423" s="19" t="str">
        <f t="shared" si="288"/>
        <v/>
      </c>
      <c r="G1423" s="19" t="str">
        <f>IF(F1423="double ID",(MATCH(E1423,E1424:$E$3002,0)),"")</f>
        <v/>
      </c>
      <c r="H1423" s="19" t="b">
        <f t="shared" si="289"/>
        <v>0</v>
      </c>
      <c r="I1423" s="20" t="str">
        <f>IF(ISBLANK('Klanten gegevens'!D1341),"",TRIM('Klanten gegevens'!D1341))</f>
        <v/>
      </c>
      <c r="J1423" s="19" t="str">
        <f t="shared" si="290"/>
        <v/>
      </c>
      <c r="K1423" s="19" t="str">
        <f>IF(J1423="double email",(MATCH(I1423,I1424:$I$3002,0)),"")</f>
        <v/>
      </c>
      <c r="L1423" s="19" t="b">
        <f t="shared" si="291"/>
        <v>0</v>
      </c>
      <c r="M1423" s="20" t="str">
        <f>IF(ISBLANK('Klanten gegevens'!E1341),"",TRIM('Klanten gegevens'!E1341))</f>
        <v/>
      </c>
      <c r="N1423" s="19" t="str">
        <f t="shared" si="292"/>
        <v/>
      </c>
      <c r="Q1423" s="20" t="str">
        <f>IF(ISBLANK('Klanten gegevens'!R1341),"",TRIM('Klanten gegevens'!R1341))</f>
        <v/>
      </c>
      <c r="R1423" s="19" t="str">
        <f t="shared" si="293"/>
        <v/>
      </c>
      <c r="S1423" s="19" t="str">
        <f t="shared" si="294"/>
        <v/>
      </c>
      <c r="T1423" s="19" t="str">
        <f t="shared" si="295"/>
        <v/>
      </c>
      <c r="U1423" s="19" t="str">
        <f t="shared" si="296"/>
        <v/>
      </c>
      <c r="X1423" s="20" t="str">
        <f>IF(ISBLANK('Klanten gegevens'!S1341),"",TRIM('Klanten gegevens'!S1341))</f>
        <v/>
      </c>
      <c r="Y1423" s="19" t="str">
        <f t="shared" si="297"/>
        <v/>
      </c>
      <c r="Z1423" s="20" t="str">
        <f>IF(ISBLANK('Klanten gegevens'!T1341),"",TRIM('Klanten gegevens'!T1341))</f>
        <v/>
      </c>
      <c r="AA1423" s="19" t="str">
        <f t="shared" si="298"/>
        <v/>
      </c>
    </row>
    <row r="1424" spans="1:27" x14ac:dyDescent="0.2">
      <c r="A1424" s="19" t="str">
        <f>IF(ISBLANK('Klanten gegevens'!A1342),"",TRIM(PROPER('Klanten gegevens'!A1342)))</f>
        <v/>
      </c>
      <c r="B1424" s="19" t="str">
        <f t="shared" si="286"/>
        <v/>
      </c>
      <c r="C1424" s="20" t="str">
        <f>IF(ISBLANK('Klanten gegevens'!B1342),"",TRIM(PROPER('Klanten gegevens'!B1342)))</f>
        <v/>
      </c>
      <c r="D1424" s="19" t="str">
        <f t="shared" si="287"/>
        <v/>
      </c>
      <c r="E1424" s="20" t="str">
        <f>IF(ISBLANK('Klanten gegevens'!C1342),"",TRIM(PROPER('Klanten gegevens'!C1342)))</f>
        <v/>
      </c>
      <c r="F1424" s="19" t="str">
        <f t="shared" si="288"/>
        <v/>
      </c>
      <c r="G1424" s="19" t="str">
        <f>IF(F1424="double ID",(MATCH(E1424,E1425:$E$3002,0)),"")</f>
        <v/>
      </c>
      <c r="H1424" s="19" t="b">
        <f t="shared" si="289"/>
        <v>0</v>
      </c>
      <c r="I1424" s="20" t="str">
        <f>IF(ISBLANK('Klanten gegevens'!D1342),"",TRIM('Klanten gegevens'!D1342))</f>
        <v/>
      </c>
      <c r="J1424" s="19" t="str">
        <f t="shared" si="290"/>
        <v/>
      </c>
      <c r="K1424" s="19" t="str">
        <f>IF(J1424="double email",(MATCH(I1424,I1425:$I$3002,0)),"")</f>
        <v/>
      </c>
      <c r="L1424" s="19" t="b">
        <f t="shared" si="291"/>
        <v>0</v>
      </c>
      <c r="M1424" s="20" t="str">
        <f>IF(ISBLANK('Klanten gegevens'!E1342),"",TRIM('Klanten gegevens'!E1342))</f>
        <v/>
      </c>
      <c r="N1424" s="19" t="str">
        <f t="shared" si="292"/>
        <v/>
      </c>
      <c r="Q1424" s="20" t="str">
        <f>IF(ISBLANK('Klanten gegevens'!R1342),"",TRIM('Klanten gegevens'!R1342))</f>
        <v/>
      </c>
      <c r="R1424" s="19" t="str">
        <f t="shared" si="293"/>
        <v/>
      </c>
      <c r="S1424" s="19" t="str">
        <f t="shared" si="294"/>
        <v/>
      </c>
      <c r="T1424" s="19" t="str">
        <f t="shared" si="295"/>
        <v/>
      </c>
      <c r="U1424" s="19" t="str">
        <f t="shared" si="296"/>
        <v/>
      </c>
      <c r="X1424" s="20" t="str">
        <f>IF(ISBLANK('Klanten gegevens'!S1342),"",TRIM('Klanten gegevens'!S1342))</f>
        <v/>
      </c>
      <c r="Y1424" s="19" t="str">
        <f t="shared" si="297"/>
        <v/>
      </c>
      <c r="Z1424" s="20" t="str">
        <f>IF(ISBLANK('Klanten gegevens'!T1342),"",TRIM('Klanten gegevens'!T1342))</f>
        <v/>
      </c>
      <c r="AA1424" s="19" t="str">
        <f t="shared" si="298"/>
        <v/>
      </c>
    </row>
    <row r="1425" spans="1:27" x14ac:dyDescent="0.2">
      <c r="A1425" s="19" t="str">
        <f>IF(ISBLANK('Klanten gegevens'!A1343),"",TRIM(PROPER('Klanten gegevens'!A1343)))</f>
        <v/>
      </c>
      <c r="B1425" s="19" t="str">
        <f t="shared" si="286"/>
        <v/>
      </c>
      <c r="C1425" s="20" t="str">
        <f>IF(ISBLANK('Klanten gegevens'!B1343),"",TRIM(PROPER('Klanten gegevens'!B1343)))</f>
        <v/>
      </c>
      <c r="D1425" s="19" t="str">
        <f t="shared" si="287"/>
        <v/>
      </c>
      <c r="E1425" s="20" t="str">
        <f>IF(ISBLANK('Klanten gegevens'!C1343),"",TRIM(PROPER('Klanten gegevens'!C1343)))</f>
        <v/>
      </c>
      <c r="F1425" s="19" t="str">
        <f t="shared" si="288"/>
        <v/>
      </c>
      <c r="G1425" s="19" t="str">
        <f>IF(F1425="double ID",(MATCH(E1425,E1426:$E$3002,0)),"")</f>
        <v/>
      </c>
      <c r="H1425" s="19" t="b">
        <f t="shared" si="289"/>
        <v>0</v>
      </c>
      <c r="I1425" s="20" t="str">
        <f>IF(ISBLANK('Klanten gegevens'!D1343),"",TRIM('Klanten gegevens'!D1343))</f>
        <v/>
      </c>
      <c r="J1425" s="19" t="str">
        <f t="shared" si="290"/>
        <v/>
      </c>
      <c r="K1425" s="19" t="str">
        <f>IF(J1425="double email",(MATCH(I1425,I1426:$I$3002,0)),"")</f>
        <v/>
      </c>
      <c r="L1425" s="19" t="b">
        <f t="shared" si="291"/>
        <v>0</v>
      </c>
      <c r="M1425" s="20" t="str">
        <f>IF(ISBLANK('Klanten gegevens'!E1343),"",TRIM('Klanten gegevens'!E1343))</f>
        <v/>
      </c>
      <c r="N1425" s="19" t="str">
        <f t="shared" si="292"/>
        <v/>
      </c>
      <c r="Q1425" s="20" t="str">
        <f>IF(ISBLANK('Klanten gegevens'!R1343),"",TRIM('Klanten gegevens'!R1343))</f>
        <v/>
      </c>
      <c r="R1425" s="19" t="str">
        <f t="shared" si="293"/>
        <v/>
      </c>
      <c r="S1425" s="19" t="str">
        <f t="shared" si="294"/>
        <v/>
      </c>
      <c r="T1425" s="19" t="str">
        <f t="shared" si="295"/>
        <v/>
      </c>
      <c r="U1425" s="19" t="str">
        <f t="shared" si="296"/>
        <v/>
      </c>
      <c r="X1425" s="20" t="str">
        <f>IF(ISBLANK('Klanten gegevens'!S1343),"",TRIM('Klanten gegevens'!S1343))</f>
        <v/>
      </c>
      <c r="Y1425" s="19" t="str">
        <f t="shared" si="297"/>
        <v/>
      </c>
      <c r="Z1425" s="20" t="str">
        <f>IF(ISBLANK('Klanten gegevens'!T1343),"",TRIM('Klanten gegevens'!T1343))</f>
        <v/>
      </c>
      <c r="AA1425" s="19" t="str">
        <f t="shared" si="298"/>
        <v/>
      </c>
    </row>
    <row r="1426" spans="1:27" x14ac:dyDescent="0.2">
      <c r="A1426" s="19" t="str">
        <f>IF(ISBLANK('Klanten gegevens'!A1344),"",TRIM(PROPER('Klanten gegevens'!A1344)))</f>
        <v/>
      </c>
      <c r="B1426" s="19" t="str">
        <f t="shared" si="286"/>
        <v/>
      </c>
      <c r="C1426" s="20" t="str">
        <f>IF(ISBLANK('Klanten gegevens'!B1344),"",TRIM(PROPER('Klanten gegevens'!B1344)))</f>
        <v/>
      </c>
      <c r="D1426" s="19" t="str">
        <f t="shared" si="287"/>
        <v/>
      </c>
      <c r="E1426" s="20" t="str">
        <f>IF(ISBLANK('Klanten gegevens'!C1344),"",TRIM(PROPER('Klanten gegevens'!C1344)))</f>
        <v/>
      </c>
      <c r="F1426" s="19" t="str">
        <f t="shared" si="288"/>
        <v/>
      </c>
      <c r="G1426" s="19" t="str">
        <f>IF(F1426="double ID",(MATCH(E1426,E1427:$E$3002,0)),"")</f>
        <v/>
      </c>
      <c r="H1426" s="19" t="b">
        <f t="shared" si="289"/>
        <v>0</v>
      </c>
      <c r="I1426" s="20" t="str">
        <f>IF(ISBLANK('Klanten gegevens'!D1344),"",TRIM('Klanten gegevens'!D1344))</f>
        <v/>
      </c>
      <c r="J1426" s="19" t="str">
        <f t="shared" si="290"/>
        <v/>
      </c>
      <c r="K1426" s="19" t="str">
        <f>IF(J1426="double email",(MATCH(I1426,I1427:$I$3002,0)),"")</f>
        <v/>
      </c>
      <c r="L1426" s="19" t="b">
        <f t="shared" si="291"/>
        <v>0</v>
      </c>
      <c r="M1426" s="20" t="str">
        <f>IF(ISBLANK('Klanten gegevens'!E1344),"",TRIM('Klanten gegevens'!E1344))</f>
        <v/>
      </c>
      <c r="N1426" s="19" t="str">
        <f t="shared" si="292"/>
        <v/>
      </c>
      <c r="Q1426" s="20" t="str">
        <f>IF(ISBLANK('Klanten gegevens'!R1344),"",TRIM('Klanten gegevens'!R1344))</f>
        <v/>
      </c>
      <c r="R1426" s="19" t="str">
        <f t="shared" si="293"/>
        <v/>
      </c>
      <c r="S1426" s="19" t="str">
        <f t="shared" si="294"/>
        <v/>
      </c>
      <c r="T1426" s="19" t="str">
        <f t="shared" si="295"/>
        <v/>
      </c>
      <c r="U1426" s="19" t="str">
        <f t="shared" si="296"/>
        <v/>
      </c>
      <c r="X1426" s="20" t="str">
        <f>IF(ISBLANK('Klanten gegevens'!S1344),"",TRIM('Klanten gegevens'!S1344))</f>
        <v/>
      </c>
      <c r="Y1426" s="19" t="str">
        <f t="shared" si="297"/>
        <v/>
      </c>
      <c r="Z1426" s="20" t="str">
        <f>IF(ISBLANK('Klanten gegevens'!T1344),"",TRIM('Klanten gegevens'!T1344))</f>
        <v/>
      </c>
      <c r="AA1426" s="19" t="str">
        <f t="shared" si="298"/>
        <v/>
      </c>
    </row>
    <row r="1427" spans="1:27" x14ac:dyDescent="0.2">
      <c r="A1427" s="19" t="str">
        <f>IF(ISBLANK('Klanten gegevens'!A1345),"",TRIM(PROPER('Klanten gegevens'!A1345)))</f>
        <v/>
      </c>
      <c r="B1427" s="19" t="str">
        <f t="shared" si="286"/>
        <v/>
      </c>
      <c r="C1427" s="20" t="str">
        <f>IF(ISBLANK('Klanten gegevens'!B1345),"",TRIM(PROPER('Klanten gegevens'!B1345)))</f>
        <v/>
      </c>
      <c r="D1427" s="19" t="str">
        <f t="shared" si="287"/>
        <v/>
      </c>
      <c r="E1427" s="20" t="str">
        <f>IF(ISBLANK('Klanten gegevens'!C1345),"",TRIM(PROPER('Klanten gegevens'!C1345)))</f>
        <v/>
      </c>
      <c r="F1427" s="19" t="str">
        <f t="shared" si="288"/>
        <v/>
      </c>
      <c r="G1427" s="19" t="str">
        <f>IF(F1427="double ID",(MATCH(E1427,E1428:$E$3002,0)),"")</f>
        <v/>
      </c>
      <c r="H1427" s="19" t="b">
        <f t="shared" si="289"/>
        <v>0</v>
      </c>
      <c r="I1427" s="20" t="str">
        <f>IF(ISBLANK('Klanten gegevens'!D1345),"",TRIM('Klanten gegevens'!D1345))</f>
        <v/>
      </c>
      <c r="J1427" s="19" t="str">
        <f t="shared" si="290"/>
        <v/>
      </c>
      <c r="K1427" s="19" t="str">
        <f>IF(J1427="double email",(MATCH(I1427,I1428:$I$3002,0)),"")</f>
        <v/>
      </c>
      <c r="L1427" s="19" t="b">
        <f t="shared" si="291"/>
        <v>0</v>
      </c>
      <c r="M1427" s="20" t="str">
        <f>IF(ISBLANK('Klanten gegevens'!E1345),"",TRIM('Klanten gegevens'!E1345))</f>
        <v/>
      </c>
      <c r="N1427" s="19" t="str">
        <f t="shared" si="292"/>
        <v/>
      </c>
      <c r="Q1427" s="20" t="str">
        <f>IF(ISBLANK('Klanten gegevens'!R1345),"",TRIM('Klanten gegevens'!R1345))</f>
        <v/>
      </c>
      <c r="R1427" s="19" t="str">
        <f t="shared" si="293"/>
        <v/>
      </c>
      <c r="S1427" s="19" t="str">
        <f t="shared" si="294"/>
        <v/>
      </c>
      <c r="T1427" s="19" t="str">
        <f t="shared" si="295"/>
        <v/>
      </c>
      <c r="U1427" s="19" t="str">
        <f t="shared" si="296"/>
        <v/>
      </c>
      <c r="X1427" s="20" t="str">
        <f>IF(ISBLANK('Klanten gegevens'!S1345),"",TRIM('Klanten gegevens'!S1345))</f>
        <v/>
      </c>
      <c r="Y1427" s="19" t="str">
        <f t="shared" si="297"/>
        <v/>
      </c>
      <c r="Z1427" s="20" t="str">
        <f>IF(ISBLANK('Klanten gegevens'!T1345),"",TRIM('Klanten gegevens'!T1345))</f>
        <v/>
      </c>
      <c r="AA1427" s="19" t="str">
        <f t="shared" si="298"/>
        <v/>
      </c>
    </row>
    <row r="1428" spans="1:27" x14ac:dyDescent="0.2">
      <c r="A1428" s="19" t="str">
        <f>IF(ISBLANK('Klanten gegevens'!A1346),"",TRIM(PROPER('Klanten gegevens'!A1346)))</f>
        <v/>
      </c>
      <c r="B1428" s="19" t="str">
        <f t="shared" si="286"/>
        <v/>
      </c>
      <c r="C1428" s="20" t="str">
        <f>IF(ISBLANK('Klanten gegevens'!B1346),"",TRIM(PROPER('Klanten gegevens'!B1346)))</f>
        <v/>
      </c>
      <c r="D1428" s="19" t="str">
        <f t="shared" si="287"/>
        <v/>
      </c>
      <c r="E1428" s="20" t="str">
        <f>IF(ISBLANK('Klanten gegevens'!C1346),"",TRIM(PROPER('Klanten gegevens'!C1346)))</f>
        <v/>
      </c>
      <c r="F1428" s="19" t="str">
        <f t="shared" si="288"/>
        <v/>
      </c>
      <c r="G1428" s="19" t="str">
        <f>IF(F1428="double ID",(MATCH(E1428,E1429:$E$3002,0)),"")</f>
        <v/>
      </c>
      <c r="H1428" s="19" t="b">
        <f t="shared" si="289"/>
        <v>0</v>
      </c>
      <c r="I1428" s="20" t="str">
        <f>IF(ISBLANK('Klanten gegevens'!D1346),"",TRIM('Klanten gegevens'!D1346))</f>
        <v/>
      </c>
      <c r="J1428" s="19" t="str">
        <f t="shared" si="290"/>
        <v/>
      </c>
      <c r="K1428" s="19" t="str">
        <f>IF(J1428="double email",(MATCH(I1428,I1429:$I$3002,0)),"")</f>
        <v/>
      </c>
      <c r="L1428" s="19" t="b">
        <f t="shared" si="291"/>
        <v>0</v>
      </c>
      <c r="M1428" s="20" t="str">
        <f>IF(ISBLANK('Klanten gegevens'!E1346),"",TRIM('Klanten gegevens'!E1346))</f>
        <v/>
      </c>
      <c r="N1428" s="19" t="str">
        <f t="shared" si="292"/>
        <v/>
      </c>
      <c r="Q1428" s="20" t="str">
        <f>IF(ISBLANK('Klanten gegevens'!R1346),"",TRIM('Klanten gegevens'!R1346))</f>
        <v/>
      </c>
      <c r="R1428" s="19" t="str">
        <f t="shared" si="293"/>
        <v/>
      </c>
      <c r="S1428" s="19" t="str">
        <f t="shared" si="294"/>
        <v/>
      </c>
      <c r="T1428" s="19" t="str">
        <f t="shared" si="295"/>
        <v/>
      </c>
      <c r="U1428" s="19" t="str">
        <f t="shared" si="296"/>
        <v/>
      </c>
      <c r="X1428" s="20" t="str">
        <f>IF(ISBLANK('Klanten gegevens'!S1346),"",TRIM('Klanten gegevens'!S1346))</f>
        <v/>
      </c>
      <c r="Y1428" s="19" t="str">
        <f t="shared" si="297"/>
        <v/>
      </c>
      <c r="Z1428" s="20" t="str">
        <f>IF(ISBLANK('Klanten gegevens'!T1346),"",TRIM('Klanten gegevens'!T1346))</f>
        <v/>
      </c>
      <c r="AA1428" s="19" t="str">
        <f t="shared" si="298"/>
        <v/>
      </c>
    </row>
    <row r="1429" spans="1:27" x14ac:dyDescent="0.2">
      <c r="A1429" s="19" t="str">
        <f>IF(ISBLANK('Klanten gegevens'!A1347),"",TRIM(PROPER('Klanten gegevens'!A1347)))</f>
        <v/>
      </c>
      <c r="B1429" s="19" t="str">
        <f t="shared" si="286"/>
        <v/>
      </c>
      <c r="C1429" s="20" t="str">
        <f>IF(ISBLANK('Klanten gegevens'!B1347),"",TRIM(PROPER('Klanten gegevens'!B1347)))</f>
        <v/>
      </c>
      <c r="D1429" s="19" t="str">
        <f t="shared" si="287"/>
        <v/>
      </c>
      <c r="E1429" s="20" t="str">
        <f>IF(ISBLANK('Klanten gegevens'!C1347),"",TRIM(PROPER('Klanten gegevens'!C1347)))</f>
        <v/>
      </c>
      <c r="F1429" s="19" t="str">
        <f t="shared" si="288"/>
        <v/>
      </c>
      <c r="G1429" s="19" t="str">
        <f>IF(F1429="double ID",(MATCH(E1429,E1430:$E$3002,0)),"")</f>
        <v/>
      </c>
      <c r="H1429" s="19" t="b">
        <f t="shared" si="289"/>
        <v>0</v>
      </c>
      <c r="I1429" s="20" t="str">
        <f>IF(ISBLANK('Klanten gegevens'!D1347),"",TRIM('Klanten gegevens'!D1347))</f>
        <v/>
      </c>
      <c r="J1429" s="19" t="str">
        <f t="shared" si="290"/>
        <v/>
      </c>
      <c r="K1429" s="19" t="str">
        <f>IF(J1429="double email",(MATCH(I1429,I1430:$I$3002,0)),"")</f>
        <v/>
      </c>
      <c r="L1429" s="19" t="b">
        <f t="shared" si="291"/>
        <v>0</v>
      </c>
      <c r="M1429" s="20" t="str">
        <f>IF(ISBLANK('Klanten gegevens'!E1347),"",TRIM('Klanten gegevens'!E1347))</f>
        <v/>
      </c>
      <c r="N1429" s="19" t="str">
        <f t="shared" si="292"/>
        <v/>
      </c>
      <c r="Q1429" s="20" t="str">
        <f>IF(ISBLANK('Klanten gegevens'!R1347),"",TRIM('Klanten gegevens'!R1347))</f>
        <v/>
      </c>
      <c r="R1429" s="19" t="str">
        <f t="shared" si="293"/>
        <v/>
      </c>
      <c r="S1429" s="19" t="str">
        <f t="shared" si="294"/>
        <v/>
      </c>
      <c r="T1429" s="19" t="str">
        <f t="shared" si="295"/>
        <v/>
      </c>
      <c r="U1429" s="19" t="str">
        <f t="shared" si="296"/>
        <v/>
      </c>
      <c r="X1429" s="20" t="str">
        <f>IF(ISBLANK('Klanten gegevens'!S1347),"",TRIM('Klanten gegevens'!S1347))</f>
        <v/>
      </c>
      <c r="Y1429" s="19" t="str">
        <f t="shared" si="297"/>
        <v/>
      </c>
      <c r="Z1429" s="20" t="str">
        <f>IF(ISBLANK('Klanten gegevens'!T1347),"",TRIM('Klanten gegevens'!T1347))</f>
        <v/>
      </c>
      <c r="AA1429" s="19" t="str">
        <f t="shared" si="298"/>
        <v/>
      </c>
    </row>
    <row r="1430" spans="1:27" x14ac:dyDescent="0.2">
      <c r="A1430" s="19" t="str">
        <f>IF(ISBLANK('Klanten gegevens'!A1348),"",TRIM(PROPER('Klanten gegevens'!A1348)))</f>
        <v/>
      </c>
      <c r="B1430" s="19" t="str">
        <f t="shared" si="286"/>
        <v/>
      </c>
      <c r="C1430" s="20" t="str">
        <f>IF(ISBLANK('Klanten gegevens'!B1348),"",TRIM(PROPER('Klanten gegevens'!B1348)))</f>
        <v/>
      </c>
      <c r="D1430" s="19" t="str">
        <f t="shared" si="287"/>
        <v/>
      </c>
      <c r="E1430" s="20" t="str">
        <f>IF(ISBLANK('Klanten gegevens'!C1348),"",TRIM(PROPER('Klanten gegevens'!C1348)))</f>
        <v/>
      </c>
      <c r="F1430" s="19" t="str">
        <f t="shared" si="288"/>
        <v/>
      </c>
      <c r="G1430" s="19" t="str">
        <f>IF(F1430="double ID",(MATCH(E1430,E1431:$E$3002,0)),"")</f>
        <v/>
      </c>
      <c r="H1430" s="19" t="b">
        <f t="shared" si="289"/>
        <v>0</v>
      </c>
      <c r="I1430" s="20" t="str">
        <f>IF(ISBLANK('Klanten gegevens'!D1348),"",TRIM('Klanten gegevens'!D1348))</f>
        <v/>
      </c>
      <c r="J1430" s="19" t="str">
        <f t="shared" si="290"/>
        <v/>
      </c>
      <c r="K1430" s="19" t="str">
        <f>IF(J1430="double email",(MATCH(I1430,I1431:$I$3002,0)),"")</f>
        <v/>
      </c>
      <c r="L1430" s="19" t="b">
        <f t="shared" si="291"/>
        <v>0</v>
      </c>
      <c r="M1430" s="20" t="str">
        <f>IF(ISBLANK('Klanten gegevens'!E1348),"",TRIM('Klanten gegevens'!E1348))</f>
        <v/>
      </c>
      <c r="N1430" s="19" t="str">
        <f t="shared" si="292"/>
        <v/>
      </c>
      <c r="Q1430" s="20" t="str">
        <f>IF(ISBLANK('Klanten gegevens'!R1348),"",TRIM('Klanten gegevens'!R1348))</f>
        <v/>
      </c>
      <c r="R1430" s="19" t="str">
        <f t="shared" si="293"/>
        <v/>
      </c>
      <c r="S1430" s="19" t="str">
        <f t="shared" si="294"/>
        <v/>
      </c>
      <c r="T1430" s="19" t="str">
        <f t="shared" si="295"/>
        <v/>
      </c>
      <c r="U1430" s="19" t="str">
        <f t="shared" si="296"/>
        <v/>
      </c>
      <c r="X1430" s="20" t="str">
        <f>IF(ISBLANK('Klanten gegevens'!S1348),"",TRIM('Klanten gegevens'!S1348))</f>
        <v/>
      </c>
      <c r="Y1430" s="19" t="str">
        <f t="shared" si="297"/>
        <v/>
      </c>
      <c r="Z1430" s="20" t="str">
        <f>IF(ISBLANK('Klanten gegevens'!T1348),"",TRIM('Klanten gegevens'!T1348))</f>
        <v/>
      </c>
      <c r="AA1430" s="19" t="str">
        <f t="shared" si="298"/>
        <v/>
      </c>
    </row>
    <row r="1431" spans="1:27" x14ac:dyDescent="0.2">
      <c r="A1431" s="19" t="str">
        <f>IF(ISBLANK('Klanten gegevens'!A1349),"",TRIM(PROPER('Klanten gegevens'!A1349)))</f>
        <v/>
      </c>
      <c r="B1431" s="19" t="str">
        <f t="shared" si="286"/>
        <v/>
      </c>
      <c r="C1431" s="20" t="str">
        <f>IF(ISBLANK('Klanten gegevens'!B1349),"",TRIM(PROPER('Klanten gegevens'!B1349)))</f>
        <v/>
      </c>
      <c r="D1431" s="19" t="str">
        <f t="shared" si="287"/>
        <v/>
      </c>
      <c r="E1431" s="20" t="str">
        <f>IF(ISBLANK('Klanten gegevens'!C1349),"",TRIM(PROPER('Klanten gegevens'!C1349)))</f>
        <v/>
      </c>
      <c r="F1431" s="19" t="str">
        <f t="shared" si="288"/>
        <v/>
      </c>
      <c r="G1431" s="19" t="str">
        <f>IF(F1431="double ID",(MATCH(E1431,E1432:$E$3002,0)),"")</f>
        <v/>
      </c>
      <c r="H1431" s="19" t="b">
        <f t="shared" si="289"/>
        <v>0</v>
      </c>
      <c r="I1431" s="20" t="str">
        <f>IF(ISBLANK('Klanten gegevens'!D1349),"",TRIM('Klanten gegevens'!D1349))</f>
        <v/>
      </c>
      <c r="J1431" s="19" t="str">
        <f t="shared" si="290"/>
        <v/>
      </c>
      <c r="K1431" s="19" t="str">
        <f>IF(J1431="double email",(MATCH(I1431,I1432:$I$3002,0)),"")</f>
        <v/>
      </c>
      <c r="L1431" s="19" t="b">
        <f t="shared" si="291"/>
        <v>0</v>
      </c>
      <c r="M1431" s="20" t="str">
        <f>IF(ISBLANK('Klanten gegevens'!E1349),"",TRIM('Klanten gegevens'!E1349))</f>
        <v/>
      </c>
      <c r="N1431" s="19" t="str">
        <f t="shared" si="292"/>
        <v/>
      </c>
      <c r="Q1431" s="20" t="str">
        <f>IF(ISBLANK('Klanten gegevens'!R1349),"",TRIM('Klanten gegevens'!R1349))</f>
        <v/>
      </c>
      <c r="R1431" s="19" t="str">
        <f t="shared" si="293"/>
        <v/>
      </c>
      <c r="S1431" s="19" t="str">
        <f t="shared" si="294"/>
        <v/>
      </c>
      <c r="T1431" s="19" t="str">
        <f t="shared" si="295"/>
        <v/>
      </c>
      <c r="U1431" s="19" t="str">
        <f t="shared" si="296"/>
        <v/>
      </c>
      <c r="X1431" s="20" t="str">
        <f>IF(ISBLANK('Klanten gegevens'!S1349),"",TRIM('Klanten gegevens'!S1349))</f>
        <v/>
      </c>
      <c r="Y1431" s="19" t="str">
        <f t="shared" si="297"/>
        <v/>
      </c>
      <c r="Z1431" s="20" t="str">
        <f>IF(ISBLANK('Klanten gegevens'!T1349),"",TRIM('Klanten gegevens'!T1349))</f>
        <v/>
      </c>
      <c r="AA1431" s="19" t="str">
        <f t="shared" si="298"/>
        <v/>
      </c>
    </row>
    <row r="1432" spans="1:27" x14ac:dyDescent="0.2">
      <c r="A1432" s="19" t="str">
        <f>IF(ISBLANK('Klanten gegevens'!A1350),"",TRIM(PROPER('Klanten gegevens'!A1350)))</f>
        <v/>
      </c>
      <c r="B1432" s="19" t="str">
        <f t="shared" si="286"/>
        <v/>
      </c>
      <c r="C1432" s="20" t="str">
        <f>IF(ISBLANK('Klanten gegevens'!B1350),"",TRIM(PROPER('Klanten gegevens'!B1350)))</f>
        <v/>
      </c>
      <c r="D1432" s="19" t="str">
        <f t="shared" si="287"/>
        <v/>
      </c>
      <c r="E1432" s="20" t="str">
        <f>IF(ISBLANK('Klanten gegevens'!C1350),"",TRIM(PROPER('Klanten gegevens'!C1350)))</f>
        <v/>
      </c>
      <c r="F1432" s="19" t="str">
        <f t="shared" si="288"/>
        <v/>
      </c>
      <c r="G1432" s="19" t="str">
        <f>IF(F1432="double ID",(MATCH(E1432,E1433:$E$3002,0)),"")</f>
        <v/>
      </c>
      <c r="H1432" s="19" t="b">
        <f t="shared" si="289"/>
        <v>0</v>
      </c>
      <c r="I1432" s="20" t="str">
        <f>IF(ISBLANK('Klanten gegevens'!D1350),"",TRIM('Klanten gegevens'!D1350))</f>
        <v/>
      </c>
      <c r="J1432" s="19" t="str">
        <f t="shared" si="290"/>
        <v/>
      </c>
      <c r="K1432" s="19" t="str">
        <f>IF(J1432="double email",(MATCH(I1432,I1433:$I$3002,0)),"")</f>
        <v/>
      </c>
      <c r="L1432" s="19" t="b">
        <f t="shared" si="291"/>
        <v>0</v>
      </c>
      <c r="M1432" s="20" t="str">
        <f>IF(ISBLANK('Klanten gegevens'!E1350),"",TRIM('Klanten gegevens'!E1350))</f>
        <v/>
      </c>
      <c r="N1432" s="19" t="str">
        <f t="shared" si="292"/>
        <v/>
      </c>
      <c r="Q1432" s="20" t="str">
        <f>IF(ISBLANK('Klanten gegevens'!R1350),"",TRIM('Klanten gegevens'!R1350))</f>
        <v/>
      </c>
      <c r="R1432" s="19" t="str">
        <f t="shared" si="293"/>
        <v/>
      </c>
      <c r="S1432" s="19" t="str">
        <f t="shared" si="294"/>
        <v/>
      </c>
      <c r="T1432" s="19" t="str">
        <f t="shared" si="295"/>
        <v/>
      </c>
      <c r="U1432" s="19" t="str">
        <f t="shared" si="296"/>
        <v/>
      </c>
      <c r="X1432" s="20" t="str">
        <f>IF(ISBLANK('Klanten gegevens'!S1350),"",TRIM('Klanten gegevens'!S1350))</f>
        <v/>
      </c>
      <c r="Y1432" s="19" t="str">
        <f t="shared" si="297"/>
        <v/>
      </c>
      <c r="Z1432" s="20" t="str">
        <f>IF(ISBLANK('Klanten gegevens'!T1350),"",TRIM('Klanten gegevens'!T1350))</f>
        <v/>
      </c>
      <c r="AA1432" s="19" t="str">
        <f t="shared" si="298"/>
        <v/>
      </c>
    </row>
    <row r="1433" spans="1:27" x14ac:dyDescent="0.2">
      <c r="A1433" s="19" t="str">
        <f>IF(ISBLANK('Klanten gegevens'!A1351),"",TRIM(PROPER('Klanten gegevens'!A1351)))</f>
        <v/>
      </c>
      <c r="B1433" s="19" t="str">
        <f t="shared" si="286"/>
        <v/>
      </c>
      <c r="C1433" s="20" t="str">
        <f>IF(ISBLANK('Klanten gegevens'!B1351),"",TRIM(PROPER('Klanten gegevens'!B1351)))</f>
        <v/>
      </c>
      <c r="D1433" s="19" t="str">
        <f t="shared" si="287"/>
        <v/>
      </c>
      <c r="E1433" s="20" t="str">
        <f>IF(ISBLANK('Klanten gegevens'!C1351),"",TRIM(PROPER('Klanten gegevens'!C1351)))</f>
        <v/>
      </c>
      <c r="F1433" s="19" t="str">
        <f t="shared" si="288"/>
        <v/>
      </c>
      <c r="G1433" s="19" t="str">
        <f>IF(F1433="double ID",(MATCH(E1433,E1434:$E$3002,0)),"")</f>
        <v/>
      </c>
      <c r="H1433" s="19" t="b">
        <f t="shared" si="289"/>
        <v>0</v>
      </c>
      <c r="I1433" s="20" t="str">
        <f>IF(ISBLANK('Klanten gegevens'!D1351),"",TRIM('Klanten gegevens'!D1351))</f>
        <v/>
      </c>
      <c r="J1433" s="19" t="str">
        <f t="shared" si="290"/>
        <v/>
      </c>
      <c r="K1433" s="19" t="str">
        <f>IF(J1433="double email",(MATCH(I1433,I1434:$I$3002,0)),"")</f>
        <v/>
      </c>
      <c r="L1433" s="19" t="b">
        <f t="shared" si="291"/>
        <v>0</v>
      </c>
      <c r="M1433" s="20" t="str">
        <f>IF(ISBLANK('Klanten gegevens'!E1351),"",TRIM('Klanten gegevens'!E1351))</f>
        <v/>
      </c>
      <c r="N1433" s="19" t="str">
        <f t="shared" si="292"/>
        <v/>
      </c>
      <c r="Q1433" s="20" t="str">
        <f>IF(ISBLANK('Klanten gegevens'!R1351),"",TRIM('Klanten gegevens'!R1351))</f>
        <v/>
      </c>
      <c r="R1433" s="19" t="str">
        <f t="shared" si="293"/>
        <v/>
      </c>
      <c r="S1433" s="19" t="str">
        <f t="shared" si="294"/>
        <v/>
      </c>
      <c r="T1433" s="19" t="str">
        <f t="shared" si="295"/>
        <v/>
      </c>
      <c r="U1433" s="19" t="str">
        <f t="shared" si="296"/>
        <v/>
      </c>
      <c r="X1433" s="20" t="str">
        <f>IF(ISBLANK('Klanten gegevens'!S1351),"",TRIM('Klanten gegevens'!S1351))</f>
        <v/>
      </c>
      <c r="Y1433" s="19" t="str">
        <f t="shared" si="297"/>
        <v/>
      </c>
      <c r="Z1433" s="20" t="str">
        <f>IF(ISBLANK('Klanten gegevens'!T1351),"",TRIM('Klanten gegevens'!T1351))</f>
        <v/>
      </c>
      <c r="AA1433" s="19" t="str">
        <f t="shared" si="298"/>
        <v/>
      </c>
    </row>
    <row r="1434" spans="1:27" x14ac:dyDescent="0.2">
      <c r="A1434" s="19" t="str">
        <f>IF(ISBLANK('Klanten gegevens'!A1352),"",TRIM(PROPER('Klanten gegevens'!A1352)))</f>
        <v/>
      </c>
      <c r="B1434" s="19" t="str">
        <f t="shared" si="286"/>
        <v/>
      </c>
      <c r="C1434" s="20" t="str">
        <f>IF(ISBLANK('Klanten gegevens'!B1352),"",TRIM(PROPER('Klanten gegevens'!B1352)))</f>
        <v/>
      </c>
      <c r="D1434" s="19" t="str">
        <f t="shared" si="287"/>
        <v/>
      </c>
      <c r="E1434" s="20" t="str">
        <f>IF(ISBLANK('Klanten gegevens'!C1352),"",TRIM(PROPER('Klanten gegevens'!C1352)))</f>
        <v/>
      </c>
      <c r="F1434" s="19" t="str">
        <f t="shared" si="288"/>
        <v/>
      </c>
      <c r="G1434" s="19" t="str">
        <f>IF(F1434="double ID",(MATCH(E1434,E1435:$E$3002,0)),"")</f>
        <v/>
      </c>
      <c r="H1434" s="19" t="b">
        <f t="shared" si="289"/>
        <v>0</v>
      </c>
      <c r="I1434" s="20" t="str">
        <f>IF(ISBLANK('Klanten gegevens'!D1352),"",TRIM('Klanten gegevens'!D1352))</f>
        <v/>
      </c>
      <c r="J1434" s="19" t="str">
        <f t="shared" si="290"/>
        <v/>
      </c>
      <c r="K1434" s="19" t="str">
        <f>IF(J1434="double email",(MATCH(I1434,I1435:$I$3002,0)),"")</f>
        <v/>
      </c>
      <c r="L1434" s="19" t="b">
        <f t="shared" si="291"/>
        <v>0</v>
      </c>
      <c r="M1434" s="20" t="str">
        <f>IF(ISBLANK('Klanten gegevens'!E1352),"",TRIM('Klanten gegevens'!E1352))</f>
        <v/>
      </c>
      <c r="N1434" s="19" t="str">
        <f t="shared" si="292"/>
        <v/>
      </c>
      <c r="Q1434" s="20" t="str">
        <f>IF(ISBLANK('Klanten gegevens'!R1352),"",TRIM('Klanten gegevens'!R1352))</f>
        <v/>
      </c>
      <c r="R1434" s="19" t="str">
        <f t="shared" si="293"/>
        <v/>
      </c>
      <c r="S1434" s="19" t="str">
        <f t="shared" si="294"/>
        <v/>
      </c>
      <c r="T1434" s="19" t="str">
        <f t="shared" si="295"/>
        <v/>
      </c>
      <c r="U1434" s="19" t="str">
        <f t="shared" si="296"/>
        <v/>
      </c>
      <c r="X1434" s="20" t="str">
        <f>IF(ISBLANK('Klanten gegevens'!S1352),"",TRIM('Klanten gegevens'!S1352))</f>
        <v/>
      </c>
      <c r="Y1434" s="19" t="str">
        <f t="shared" si="297"/>
        <v/>
      </c>
      <c r="Z1434" s="20" t="str">
        <f>IF(ISBLANK('Klanten gegevens'!T1352),"",TRIM('Klanten gegevens'!T1352))</f>
        <v/>
      </c>
      <c r="AA1434" s="19" t="str">
        <f t="shared" si="298"/>
        <v/>
      </c>
    </row>
    <row r="1435" spans="1:27" x14ac:dyDescent="0.2">
      <c r="A1435" s="19" t="str">
        <f>IF(ISBLANK('Klanten gegevens'!A1353),"",TRIM(PROPER('Klanten gegevens'!A1353)))</f>
        <v/>
      </c>
      <c r="B1435" s="19" t="str">
        <f t="shared" si="286"/>
        <v/>
      </c>
      <c r="C1435" s="20" t="str">
        <f>IF(ISBLANK('Klanten gegevens'!B1353),"",TRIM(PROPER('Klanten gegevens'!B1353)))</f>
        <v/>
      </c>
      <c r="D1435" s="19" t="str">
        <f t="shared" si="287"/>
        <v/>
      </c>
      <c r="E1435" s="20" t="str">
        <f>IF(ISBLANK('Klanten gegevens'!C1353),"",TRIM(PROPER('Klanten gegevens'!C1353)))</f>
        <v/>
      </c>
      <c r="F1435" s="19" t="str">
        <f t="shared" si="288"/>
        <v/>
      </c>
      <c r="G1435" s="19" t="str">
        <f>IF(F1435="double ID",(MATCH(E1435,E1436:$E$3002,0)),"")</f>
        <v/>
      </c>
      <c r="H1435" s="19" t="b">
        <f t="shared" si="289"/>
        <v>0</v>
      </c>
      <c r="I1435" s="20" t="str">
        <f>IF(ISBLANK('Klanten gegevens'!D1353),"",TRIM('Klanten gegevens'!D1353))</f>
        <v/>
      </c>
      <c r="J1435" s="19" t="str">
        <f t="shared" si="290"/>
        <v/>
      </c>
      <c r="K1435" s="19" t="str">
        <f>IF(J1435="double email",(MATCH(I1435,I1436:$I$3002,0)),"")</f>
        <v/>
      </c>
      <c r="L1435" s="19" t="b">
        <f t="shared" si="291"/>
        <v>0</v>
      </c>
      <c r="M1435" s="20" t="str">
        <f>IF(ISBLANK('Klanten gegevens'!E1353),"",TRIM('Klanten gegevens'!E1353))</f>
        <v/>
      </c>
      <c r="N1435" s="19" t="str">
        <f t="shared" si="292"/>
        <v/>
      </c>
      <c r="Q1435" s="20" t="str">
        <f>IF(ISBLANK('Klanten gegevens'!R1353),"",TRIM('Klanten gegevens'!R1353))</f>
        <v/>
      </c>
      <c r="R1435" s="19" t="str">
        <f t="shared" si="293"/>
        <v/>
      </c>
      <c r="S1435" s="19" t="str">
        <f t="shared" si="294"/>
        <v/>
      </c>
      <c r="T1435" s="19" t="str">
        <f t="shared" si="295"/>
        <v/>
      </c>
      <c r="U1435" s="19" t="str">
        <f t="shared" si="296"/>
        <v/>
      </c>
      <c r="X1435" s="20" t="str">
        <f>IF(ISBLANK('Klanten gegevens'!S1353),"",TRIM('Klanten gegevens'!S1353))</f>
        <v/>
      </c>
      <c r="Y1435" s="19" t="str">
        <f t="shared" si="297"/>
        <v/>
      </c>
      <c r="Z1435" s="20" t="str">
        <f>IF(ISBLANK('Klanten gegevens'!T1353),"",TRIM('Klanten gegevens'!T1353))</f>
        <v/>
      </c>
      <c r="AA1435" s="19" t="str">
        <f t="shared" si="298"/>
        <v/>
      </c>
    </row>
    <row r="1436" spans="1:27" x14ac:dyDescent="0.2">
      <c r="A1436" s="19" t="str">
        <f>IF(ISBLANK('Klanten gegevens'!A1354),"",TRIM(PROPER('Klanten gegevens'!A1354)))</f>
        <v/>
      </c>
      <c r="B1436" s="19" t="str">
        <f t="shared" si="286"/>
        <v/>
      </c>
      <c r="C1436" s="20" t="str">
        <f>IF(ISBLANK('Klanten gegevens'!B1354),"",TRIM(PROPER('Klanten gegevens'!B1354)))</f>
        <v/>
      </c>
      <c r="D1436" s="19" t="str">
        <f t="shared" si="287"/>
        <v/>
      </c>
      <c r="E1436" s="20" t="str">
        <f>IF(ISBLANK('Klanten gegevens'!C1354),"",TRIM(PROPER('Klanten gegevens'!C1354)))</f>
        <v/>
      </c>
      <c r="F1436" s="19" t="str">
        <f t="shared" si="288"/>
        <v/>
      </c>
      <c r="G1436" s="19" t="str">
        <f>IF(F1436="double ID",(MATCH(E1436,E1437:$E$3002,0)),"")</f>
        <v/>
      </c>
      <c r="H1436" s="19" t="b">
        <f t="shared" si="289"/>
        <v>0</v>
      </c>
      <c r="I1436" s="20" t="str">
        <f>IF(ISBLANK('Klanten gegevens'!D1354),"",TRIM('Klanten gegevens'!D1354))</f>
        <v/>
      </c>
      <c r="J1436" s="19" t="str">
        <f t="shared" si="290"/>
        <v/>
      </c>
      <c r="K1436" s="19" t="str">
        <f>IF(J1436="double email",(MATCH(I1436,I1437:$I$3002,0)),"")</f>
        <v/>
      </c>
      <c r="L1436" s="19" t="b">
        <f t="shared" si="291"/>
        <v>0</v>
      </c>
      <c r="M1436" s="20" t="str">
        <f>IF(ISBLANK('Klanten gegevens'!E1354),"",TRIM('Klanten gegevens'!E1354))</f>
        <v/>
      </c>
      <c r="N1436" s="19" t="str">
        <f t="shared" si="292"/>
        <v/>
      </c>
      <c r="Q1436" s="20" t="str">
        <f>IF(ISBLANK('Klanten gegevens'!R1354),"",TRIM('Klanten gegevens'!R1354))</f>
        <v/>
      </c>
      <c r="R1436" s="19" t="str">
        <f t="shared" si="293"/>
        <v/>
      </c>
      <c r="S1436" s="19" t="str">
        <f t="shared" si="294"/>
        <v/>
      </c>
      <c r="T1436" s="19" t="str">
        <f t="shared" si="295"/>
        <v/>
      </c>
      <c r="U1436" s="19" t="str">
        <f t="shared" si="296"/>
        <v/>
      </c>
      <c r="X1436" s="20" t="str">
        <f>IF(ISBLANK('Klanten gegevens'!S1354),"",TRIM('Klanten gegevens'!S1354))</f>
        <v/>
      </c>
      <c r="Y1436" s="19" t="str">
        <f t="shared" si="297"/>
        <v/>
      </c>
      <c r="Z1436" s="20" t="str">
        <f>IF(ISBLANK('Klanten gegevens'!T1354),"",TRIM('Klanten gegevens'!T1354))</f>
        <v/>
      </c>
      <c r="AA1436" s="19" t="str">
        <f t="shared" si="298"/>
        <v/>
      </c>
    </row>
    <row r="1437" spans="1:27" x14ac:dyDescent="0.2">
      <c r="A1437" s="19" t="str">
        <f>IF(ISBLANK('Klanten gegevens'!A1355),"",TRIM(PROPER('Klanten gegevens'!A1355)))</f>
        <v/>
      </c>
      <c r="B1437" s="19" t="str">
        <f t="shared" si="286"/>
        <v/>
      </c>
      <c r="C1437" s="20" t="str">
        <f>IF(ISBLANK('Klanten gegevens'!B1355),"",TRIM(PROPER('Klanten gegevens'!B1355)))</f>
        <v/>
      </c>
      <c r="D1437" s="19" t="str">
        <f t="shared" si="287"/>
        <v/>
      </c>
      <c r="E1437" s="20" t="str">
        <f>IF(ISBLANK('Klanten gegevens'!C1355),"",TRIM(PROPER('Klanten gegevens'!C1355)))</f>
        <v/>
      </c>
      <c r="F1437" s="19" t="str">
        <f t="shared" si="288"/>
        <v/>
      </c>
      <c r="G1437" s="19" t="str">
        <f>IF(F1437="double ID",(MATCH(E1437,E1438:$E$3002,0)),"")</f>
        <v/>
      </c>
      <c r="H1437" s="19" t="b">
        <f t="shared" si="289"/>
        <v>0</v>
      </c>
      <c r="I1437" s="20" t="str">
        <f>IF(ISBLANK('Klanten gegevens'!D1355),"",TRIM('Klanten gegevens'!D1355))</f>
        <v/>
      </c>
      <c r="J1437" s="19" t="str">
        <f t="shared" si="290"/>
        <v/>
      </c>
      <c r="K1437" s="19" t="str">
        <f>IF(J1437="double email",(MATCH(I1437,I1438:$I$3002,0)),"")</f>
        <v/>
      </c>
      <c r="L1437" s="19" t="b">
        <f t="shared" si="291"/>
        <v>0</v>
      </c>
      <c r="M1437" s="20" t="str">
        <f>IF(ISBLANK('Klanten gegevens'!E1355),"",TRIM('Klanten gegevens'!E1355))</f>
        <v/>
      </c>
      <c r="N1437" s="19" t="str">
        <f t="shared" si="292"/>
        <v/>
      </c>
      <c r="Q1437" s="20" t="str">
        <f>IF(ISBLANK('Klanten gegevens'!R1355),"",TRIM('Klanten gegevens'!R1355))</f>
        <v/>
      </c>
      <c r="R1437" s="19" t="str">
        <f t="shared" si="293"/>
        <v/>
      </c>
      <c r="S1437" s="19" t="str">
        <f t="shared" si="294"/>
        <v/>
      </c>
      <c r="T1437" s="19" t="str">
        <f t="shared" si="295"/>
        <v/>
      </c>
      <c r="U1437" s="19" t="str">
        <f t="shared" si="296"/>
        <v/>
      </c>
      <c r="X1437" s="20" t="str">
        <f>IF(ISBLANK('Klanten gegevens'!S1355),"",TRIM('Klanten gegevens'!S1355))</f>
        <v/>
      </c>
      <c r="Y1437" s="19" t="str">
        <f t="shared" si="297"/>
        <v/>
      </c>
      <c r="Z1437" s="20" t="str">
        <f>IF(ISBLANK('Klanten gegevens'!T1355),"",TRIM('Klanten gegevens'!T1355))</f>
        <v/>
      </c>
      <c r="AA1437" s="19" t="str">
        <f t="shared" si="298"/>
        <v/>
      </c>
    </row>
    <row r="1438" spans="1:27" x14ac:dyDescent="0.2">
      <c r="A1438" s="19" t="str">
        <f>IF(ISBLANK('Klanten gegevens'!A1356),"",TRIM(PROPER('Klanten gegevens'!A1356)))</f>
        <v/>
      </c>
      <c r="B1438" s="19" t="str">
        <f t="shared" si="286"/>
        <v/>
      </c>
      <c r="C1438" s="20" t="str">
        <f>IF(ISBLANK('Klanten gegevens'!B1356),"",TRIM(PROPER('Klanten gegevens'!B1356)))</f>
        <v/>
      </c>
      <c r="D1438" s="19" t="str">
        <f t="shared" si="287"/>
        <v/>
      </c>
      <c r="E1438" s="20" t="str">
        <f>IF(ISBLANK('Klanten gegevens'!C1356),"",TRIM(PROPER('Klanten gegevens'!C1356)))</f>
        <v/>
      </c>
      <c r="F1438" s="19" t="str">
        <f t="shared" si="288"/>
        <v/>
      </c>
      <c r="G1438" s="19" t="str">
        <f>IF(F1438="double ID",(MATCH(E1438,E1439:$E$3002,0)),"")</f>
        <v/>
      </c>
      <c r="H1438" s="19" t="b">
        <f t="shared" si="289"/>
        <v>0</v>
      </c>
      <c r="I1438" s="20" t="str">
        <f>IF(ISBLANK('Klanten gegevens'!D1356),"",TRIM('Klanten gegevens'!D1356))</f>
        <v/>
      </c>
      <c r="J1438" s="19" t="str">
        <f t="shared" si="290"/>
        <v/>
      </c>
      <c r="K1438" s="19" t="str">
        <f>IF(J1438="double email",(MATCH(I1438,I1439:$I$3002,0)),"")</f>
        <v/>
      </c>
      <c r="L1438" s="19" t="b">
        <f t="shared" si="291"/>
        <v>0</v>
      </c>
      <c r="M1438" s="20" t="str">
        <f>IF(ISBLANK('Klanten gegevens'!E1356),"",TRIM('Klanten gegevens'!E1356))</f>
        <v/>
      </c>
      <c r="N1438" s="19" t="str">
        <f t="shared" si="292"/>
        <v/>
      </c>
      <c r="Q1438" s="20" t="str">
        <f>IF(ISBLANK('Klanten gegevens'!R1356),"",TRIM('Klanten gegevens'!R1356))</f>
        <v/>
      </c>
      <c r="R1438" s="19" t="str">
        <f t="shared" si="293"/>
        <v/>
      </c>
      <c r="S1438" s="19" t="str">
        <f t="shared" si="294"/>
        <v/>
      </c>
      <c r="T1438" s="19" t="str">
        <f t="shared" si="295"/>
        <v/>
      </c>
      <c r="U1438" s="19" t="str">
        <f t="shared" si="296"/>
        <v/>
      </c>
      <c r="X1438" s="20" t="str">
        <f>IF(ISBLANK('Klanten gegevens'!S1356),"",TRIM('Klanten gegevens'!S1356))</f>
        <v/>
      </c>
      <c r="Y1438" s="19" t="str">
        <f t="shared" si="297"/>
        <v/>
      </c>
      <c r="Z1438" s="20" t="str">
        <f>IF(ISBLANK('Klanten gegevens'!T1356),"",TRIM('Klanten gegevens'!T1356))</f>
        <v/>
      </c>
      <c r="AA1438" s="19" t="str">
        <f t="shared" si="298"/>
        <v/>
      </c>
    </row>
    <row r="1439" spans="1:27" x14ac:dyDescent="0.2">
      <c r="A1439" s="19" t="str">
        <f>IF(ISBLANK('Klanten gegevens'!A1357),"",TRIM(PROPER('Klanten gegevens'!A1357)))</f>
        <v/>
      </c>
      <c r="B1439" s="19" t="str">
        <f t="shared" si="286"/>
        <v/>
      </c>
      <c r="C1439" s="20" t="str">
        <f>IF(ISBLANK('Klanten gegevens'!B1357),"",TRIM(PROPER('Klanten gegevens'!B1357)))</f>
        <v/>
      </c>
      <c r="D1439" s="19" t="str">
        <f t="shared" si="287"/>
        <v/>
      </c>
      <c r="E1439" s="20" t="str">
        <f>IF(ISBLANK('Klanten gegevens'!C1357),"",TRIM(PROPER('Klanten gegevens'!C1357)))</f>
        <v/>
      </c>
      <c r="F1439" s="19" t="str">
        <f t="shared" si="288"/>
        <v/>
      </c>
      <c r="G1439" s="19" t="str">
        <f>IF(F1439="double ID",(MATCH(E1439,E1440:$E$3002,0)),"")</f>
        <v/>
      </c>
      <c r="H1439" s="19" t="b">
        <f t="shared" si="289"/>
        <v>0</v>
      </c>
      <c r="I1439" s="20" t="str">
        <f>IF(ISBLANK('Klanten gegevens'!D1357),"",TRIM('Klanten gegevens'!D1357))</f>
        <v/>
      </c>
      <c r="J1439" s="19" t="str">
        <f t="shared" si="290"/>
        <v/>
      </c>
      <c r="K1439" s="19" t="str">
        <f>IF(J1439="double email",(MATCH(I1439,I1440:$I$3002,0)),"")</f>
        <v/>
      </c>
      <c r="L1439" s="19" t="b">
        <f t="shared" si="291"/>
        <v>0</v>
      </c>
      <c r="M1439" s="20" t="str">
        <f>IF(ISBLANK('Klanten gegevens'!E1357),"",TRIM('Klanten gegevens'!E1357))</f>
        <v/>
      </c>
      <c r="N1439" s="19" t="str">
        <f t="shared" si="292"/>
        <v/>
      </c>
      <c r="Q1439" s="20" t="str">
        <f>IF(ISBLANK('Klanten gegevens'!R1357),"",TRIM('Klanten gegevens'!R1357))</f>
        <v/>
      </c>
      <c r="R1439" s="19" t="str">
        <f t="shared" si="293"/>
        <v/>
      </c>
      <c r="S1439" s="19" t="str">
        <f t="shared" si="294"/>
        <v/>
      </c>
      <c r="T1439" s="19" t="str">
        <f t="shared" si="295"/>
        <v/>
      </c>
      <c r="U1439" s="19" t="str">
        <f t="shared" si="296"/>
        <v/>
      </c>
      <c r="X1439" s="20" t="str">
        <f>IF(ISBLANK('Klanten gegevens'!S1357),"",TRIM('Klanten gegevens'!S1357))</f>
        <v/>
      </c>
      <c r="Y1439" s="19" t="str">
        <f t="shared" si="297"/>
        <v/>
      </c>
      <c r="Z1439" s="20" t="str">
        <f>IF(ISBLANK('Klanten gegevens'!T1357),"",TRIM('Klanten gegevens'!T1357))</f>
        <v/>
      </c>
      <c r="AA1439" s="19" t="str">
        <f t="shared" si="298"/>
        <v/>
      </c>
    </row>
    <row r="1440" spans="1:27" x14ac:dyDescent="0.2">
      <c r="A1440" s="19" t="str">
        <f>IF(ISBLANK('Klanten gegevens'!A1358),"",TRIM(PROPER('Klanten gegevens'!A1358)))</f>
        <v/>
      </c>
      <c r="B1440" s="19" t="str">
        <f t="shared" si="286"/>
        <v/>
      </c>
      <c r="C1440" s="20" t="str">
        <f>IF(ISBLANK('Klanten gegevens'!B1358),"",TRIM(PROPER('Klanten gegevens'!B1358)))</f>
        <v/>
      </c>
      <c r="D1440" s="19" t="str">
        <f t="shared" si="287"/>
        <v/>
      </c>
      <c r="E1440" s="20" t="str">
        <f>IF(ISBLANK('Klanten gegevens'!C1358),"",TRIM(PROPER('Klanten gegevens'!C1358)))</f>
        <v/>
      </c>
      <c r="F1440" s="19" t="str">
        <f t="shared" si="288"/>
        <v/>
      </c>
      <c r="G1440" s="19" t="str">
        <f>IF(F1440="double ID",(MATCH(E1440,E1441:$E$3002,0)),"")</f>
        <v/>
      </c>
      <c r="H1440" s="19" t="b">
        <f t="shared" si="289"/>
        <v>0</v>
      </c>
      <c r="I1440" s="20" t="str">
        <f>IF(ISBLANK('Klanten gegevens'!D1358),"",TRIM('Klanten gegevens'!D1358))</f>
        <v/>
      </c>
      <c r="J1440" s="19" t="str">
        <f t="shared" si="290"/>
        <v/>
      </c>
      <c r="K1440" s="19" t="str">
        <f>IF(J1440="double email",(MATCH(I1440,I1441:$I$3002,0)),"")</f>
        <v/>
      </c>
      <c r="L1440" s="19" t="b">
        <f t="shared" si="291"/>
        <v>0</v>
      </c>
      <c r="M1440" s="20" t="str">
        <f>IF(ISBLANK('Klanten gegevens'!E1358),"",TRIM('Klanten gegevens'!E1358))</f>
        <v/>
      </c>
      <c r="N1440" s="19" t="str">
        <f t="shared" si="292"/>
        <v/>
      </c>
      <c r="Q1440" s="20" t="str">
        <f>IF(ISBLANK('Klanten gegevens'!R1358),"",TRIM('Klanten gegevens'!R1358))</f>
        <v/>
      </c>
      <c r="R1440" s="19" t="str">
        <f t="shared" si="293"/>
        <v/>
      </c>
      <c r="S1440" s="19" t="str">
        <f t="shared" si="294"/>
        <v/>
      </c>
      <c r="T1440" s="19" t="str">
        <f t="shared" si="295"/>
        <v/>
      </c>
      <c r="U1440" s="19" t="str">
        <f t="shared" si="296"/>
        <v/>
      </c>
      <c r="X1440" s="20" t="str">
        <f>IF(ISBLANK('Klanten gegevens'!S1358),"",TRIM('Klanten gegevens'!S1358))</f>
        <v/>
      </c>
      <c r="Y1440" s="19" t="str">
        <f t="shared" si="297"/>
        <v/>
      </c>
      <c r="Z1440" s="20" t="str">
        <f>IF(ISBLANK('Klanten gegevens'!T1358),"",TRIM('Klanten gegevens'!T1358))</f>
        <v/>
      </c>
      <c r="AA1440" s="19" t="str">
        <f t="shared" si="298"/>
        <v/>
      </c>
    </row>
    <row r="1441" spans="1:27" x14ac:dyDescent="0.2">
      <c r="A1441" s="19" t="str">
        <f>IF(ISBLANK('Klanten gegevens'!A1359),"",TRIM(PROPER('Klanten gegevens'!A1359)))</f>
        <v/>
      </c>
      <c r="B1441" s="19" t="str">
        <f t="shared" si="286"/>
        <v/>
      </c>
      <c r="C1441" s="20" t="str">
        <f>IF(ISBLANK('Klanten gegevens'!B1359),"",TRIM(PROPER('Klanten gegevens'!B1359)))</f>
        <v/>
      </c>
      <c r="D1441" s="19" t="str">
        <f t="shared" si="287"/>
        <v/>
      </c>
      <c r="E1441" s="20" t="str">
        <f>IF(ISBLANK('Klanten gegevens'!C1359),"",TRIM(PROPER('Klanten gegevens'!C1359)))</f>
        <v/>
      </c>
      <c r="F1441" s="19" t="str">
        <f t="shared" si="288"/>
        <v/>
      </c>
      <c r="G1441" s="19" t="str">
        <f>IF(F1441="double ID",(MATCH(E1441,E1442:$E$3002,0)),"")</f>
        <v/>
      </c>
      <c r="H1441" s="19" t="b">
        <f t="shared" si="289"/>
        <v>0</v>
      </c>
      <c r="I1441" s="20" t="str">
        <f>IF(ISBLANK('Klanten gegevens'!D1359),"",TRIM('Klanten gegevens'!D1359))</f>
        <v/>
      </c>
      <c r="J1441" s="19" t="str">
        <f t="shared" si="290"/>
        <v/>
      </c>
      <c r="K1441" s="19" t="str">
        <f>IF(J1441="double email",(MATCH(I1441,I1442:$I$3002,0)),"")</f>
        <v/>
      </c>
      <c r="L1441" s="19" t="b">
        <f t="shared" si="291"/>
        <v>0</v>
      </c>
      <c r="M1441" s="20" t="str">
        <f>IF(ISBLANK('Klanten gegevens'!E1359),"",TRIM('Klanten gegevens'!E1359))</f>
        <v/>
      </c>
      <c r="N1441" s="19" t="str">
        <f t="shared" si="292"/>
        <v/>
      </c>
      <c r="Q1441" s="20" t="str">
        <f>IF(ISBLANK('Klanten gegevens'!R1359),"",TRIM('Klanten gegevens'!R1359))</f>
        <v/>
      </c>
      <c r="R1441" s="19" t="str">
        <f t="shared" si="293"/>
        <v/>
      </c>
      <c r="S1441" s="19" t="str">
        <f t="shared" si="294"/>
        <v/>
      </c>
      <c r="T1441" s="19" t="str">
        <f t="shared" si="295"/>
        <v/>
      </c>
      <c r="U1441" s="19" t="str">
        <f t="shared" si="296"/>
        <v/>
      </c>
      <c r="X1441" s="20" t="str">
        <f>IF(ISBLANK('Klanten gegevens'!S1359),"",TRIM('Klanten gegevens'!S1359))</f>
        <v/>
      </c>
      <c r="Y1441" s="19" t="str">
        <f t="shared" si="297"/>
        <v/>
      </c>
      <c r="Z1441" s="20" t="str">
        <f>IF(ISBLANK('Klanten gegevens'!T1359),"",TRIM('Klanten gegevens'!T1359))</f>
        <v/>
      </c>
      <c r="AA1441" s="19" t="str">
        <f t="shared" si="298"/>
        <v/>
      </c>
    </row>
    <row r="1442" spans="1:27" x14ac:dyDescent="0.2">
      <c r="A1442" s="19" t="str">
        <f>IF(ISBLANK('Klanten gegevens'!A1360),"",TRIM(PROPER('Klanten gegevens'!A1360)))</f>
        <v/>
      </c>
      <c r="B1442" s="19" t="str">
        <f t="shared" si="286"/>
        <v/>
      </c>
      <c r="C1442" s="20" t="str">
        <f>IF(ISBLANK('Klanten gegevens'!B1360),"",TRIM(PROPER('Klanten gegevens'!B1360)))</f>
        <v/>
      </c>
      <c r="D1442" s="19" t="str">
        <f t="shared" si="287"/>
        <v/>
      </c>
      <c r="E1442" s="20" t="str">
        <f>IF(ISBLANK('Klanten gegevens'!C1360),"",TRIM(PROPER('Klanten gegevens'!C1360)))</f>
        <v/>
      </c>
      <c r="F1442" s="19" t="str">
        <f t="shared" si="288"/>
        <v/>
      </c>
      <c r="G1442" s="19" t="str">
        <f>IF(F1442="double ID",(MATCH(E1442,E1443:$E$3002,0)),"")</f>
        <v/>
      </c>
      <c r="H1442" s="19" t="b">
        <f t="shared" si="289"/>
        <v>0</v>
      </c>
      <c r="I1442" s="20" t="str">
        <f>IF(ISBLANK('Klanten gegevens'!D1360),"",TRIM('Klanten gegevens'!D1360))</f>
        <v/>
      </c>
      <c r="J1442" s="19" t="str">
        <f t="shared" si="290"/>
        <v/>
      </c>
      <c r="K1442" s="19" t="str">
        <f>IF(J1442="double email",(MATCH(I1442,I1443:$I$3002,0)),"")</f>
        <v/>
      </c>
      <c r="L1442" s="19" t="b">
        <f t="shared" si="291"/>
        <v>0</v>
      </c>
      <c r="M1442" s="20" t="str">
        <f>IF(ISBLANK('Klanten gegevens'!E1360),"",TRIM('Klanten gegevens'!E1360))</f>
        <v/>
      </c>
      <c r="N1442" s="19" t="str">
        <f t="shared" si="292"/>
        <v/>
      </c>
      <c r="Q1442" s="20" t="str">
        <f>IF(ISBLANK('Klanten gegevens'!R1360),"",TRIM('Klanten gegevens'!R1360))</f>
        <v/>
      </c>
      <c r="R1442" s="19" t="str">
        <f t="shared" si="293"/>
        <v/>
      </c>
      <c r="S1442" s="19" t="str">
        <f t="shared" si="294"/>
        <v/>
      </c>
      <c r="T1442" s="19" t="str">
        <f t="shared" si="295"/>
        <v/>
      </c>
      <c r="U1442" s="19" t="str">
        <f t="shared" si="296"/>
        <v/>
      </c>
      <c r="X1442" s="20" t="str">
        <f>IF(ISBLANK('Klanten gegevens'!S1360),"",TRIM('Klanten gegevens'!S1360))</f>
        <v/>
      </c>
      <c r="Y1442" s="19" t="str">
        <f t="shared" si="297"/>
        <v/>
      </c>
      <c r="Z1442" s="20" t="str">
        <f>IF(ISBLANK('Klanten gegevens'!T1360),"",TRIM('Klanten gegevens'!T1360))</f>
        <v/>
      </c>
      <c r="AA1442" s="19" t="str">
        <f t="shared" si="298"/>
        <v/>
      </c>
    </row>
    <row r="1443" spans="1:27" x14ac:dyDescent="0.2">
      <c r="A1443" s="19" t="str">
        <f>IF(ISBLANK('Klanten gegevens'!A1361),"",TRIM(PROPER('Klanten gegevens'!A1361)))</f>
        <v/>
      </c>
      <c r="B1443" s="19" t="str">
        <f t="shared" si="286"/>
        <v/>
      </c>
      <c r="C1443" s="20" t="str">
        <f>IF(ISBLANK('Klanten gegevens'!B1361),"",TRIM(PROPER('Klanten gegevens'!B1361)))</f>
        <v/>
      </c>
      <c r="D1443" s="19" t="str">
        <f t="shared" si="287"/>
        <v/>
      </c>
      <c r="E1443" s="20" t="str">
        <f>IF(ISBLANK('Klanten gegevens'!C1361),"",TRIM(PROPER('Klanten gegevens'!C1361)))</f>
        <v/>
      </c>
      <c r="F1443" s="19" t="str">
        <f t="shared" si="288"/>
        <v/>
      </c>
      <c r="G1443" s="19" t="str">
        <f>IF(F1443="double ID",(MATCH(E1443,E1444:$E$3002,0)),"")</f>
        <v/>
      </c>
      <c r="H1443" s="19" t="b">
        <f t="shared" si="289"/>
        <v>0</v>
      </c>
      <c r="I1443" s="20" t="str">
        <f>IF(ISBLANK('Klanten gegevens'!D1361),"",TRIM('Klanten gegevens'!D1361))</f>
        <v/>
      </c>
      <c r="J1443" s="19" t="str">
        <f t="shared" si="290"/>
        <v/>
      </c>
      <c r="K1443" s="19" t="str">
        <f>IF(J1443="double email",(MATCH(I1443,I1444:$I$3002,0)),"")</f>
        <v/>
      </c>
      <c r="L1443" s="19" t="b">
        <f t="shared" si="291"/>
        <v>0</v>
      </c>
      <c r="M1443" s="20" t="str">
        <f>IF(ISBLANK('Klanten gegevens'!E1361),"",TRIM('Klanten gegevens'!E1361))</f>
        <v/>
      </c>
      <c r="N1443" s="19" t="str">
        <f t="shared" si="292"/>
        <v/>
      </c>
      <c r="Q1443" s="20" t="str">
        <f>IF(ISBLANK('Klanten gegevens'!R1361),"",TRIM('Klanten gegevens'!R1361))</f>
        <v/>
      </c>
      <c r="R1443" s="19" t="str">
        <f t="shared" si="293"/>
        <v/>
      </c>
      <c r="S1443" s="19" t="str">
        <f t="shared" si="294"/>
        <v/>
      </c>
      <c r="T1443" s="19" t="str">
        <f t="shared" si="295"/>
        <v/>
      </c>
      <c r="U1443" s="19" t="str">
        <f t="shared" si="296"/>
        <v/>
      </c>
      <c r="X1443" s="20" t="str">
        <f>IF(ISBLANK('Klanten gegevens'!S1361),"",TRIM('Klanten gegevens'!S1361))</f>
        <v/>
      </c>
      <c r="Y1443" s="19" t="str">
        <f t="shared" si="297"/>
        <v/>
      </c>
      <c r="Z1443" s="20" t="str">
        <f>IF(ISBLANK('Klanten gegevens'!T1361),"",TRIM('Klanten gegevens'!T1361))</f>
        <v/>
      </c>
      <c r="AA1443" s="19" t="str">
        <f t="shared" si="298"/>
        <v/>
      </c>
    </row>
    <row r="1444" spans="1:27" x14ac:dyDescent="0.2">
      <c r="A1444" s="19" t="str">
        <f>IF(ISBLANK('Klanten gegevens'!A1362),"",TRIM(PROPER('Klanten gegevens'!A1362)))</f>
        <v/>
      </c>
      <c r="B1444" s="19" t="str">
        <f t="shared" si="286"/>
        <v/>
      </c>
      <c r="C1444" s="20" t="str">
        <f>IF(ISBLANK('Klanten gegevens'!B1362),"",TRIM(PROPER('Klanten gegevens'!B1362)))</f>
        <v/>
      </c>
      <c r="D1444" s="19" t="str">
        <f t="shared" si="287"/>
        <v/>
      </c>
      <c r="E1444" s="20" t="str">
        <f>IF(ISBLANK('Klanten gegevens'!C1362),"",TRIM(PROPER('Klanten gegevens'!C1362)))</f>
        <v/>
      </c>
      <c r="F1444" s="19" t="str">
        <f t="shared" si="288"/>
        <v/>
      </c>
      <c r="G1444" s="19" t="str">
        <f>IF(F1444="double ID",(MATCH(E1444,E1445:$E$3002,0)),"")</f>
        <v/>
      </c>
      <c r="H1444" s="19" t="b">
        <f t="shared" si="289"/>
        <v>0</v>
      </c>
      <c r="I1444" s="20" t="str">
        <f>IF(ISBLANK('Klanten gegevens'!D1362),"",TRIM('Klanten gegevens'!D1362))</f>
        <v/>
      </c>
      <c r="J1444" s="19" t="str">
        <f t="shared" si="290"/>
        <v/>
      </c>
      <c r="K1444" s="19" t="str">
        <f>IF(J1444="double email",(MATCH(I1444,I1445:$I$3002,0)),"")</f>
        <v/>
      </c>
      <c r="L1444" s="19" t="b">
        <f t="shared" si="291"/>
        <v>0</v>
      </c>
      <c r="M1444" s="20" t="str">
        <f>IF(ISBLANK('Klanten gegevens'!E1362),"",TRIM('Klanten gegevens'!E1362))</f>
        <v/>
      </c>
      <c r="N1444" s="19" t="str">
        <f t="shared" si="292"/>
        <v/>
      </c>
      <c r="Q1444" s="20" t="str">
        <f>IF(ISBLANK('Klanten gegevens'!R1362),"",TRIM('Klanten gegevens'!R1362))</f>
        <v/>
      </c>
      <c r="R1444" s="19" t="str">
        <f t="shared" si="293"/>
        <v/>
      </c>
      <c r="S1444" s="19" t="str">
        <f t="shared" si="294"/>
        <v/>
      </c>
      <c r="T1444" s="19" t="str">
        <f t="shared" si="295"/>
        <v/>
      </c>
      <c r="U1444" s="19" t="str">
        <f t="shared" si="296"/>
        <v/>
      </c>
      <c r="X1444" s="20" t="str">
        <f>IF(ISBLANK('Klanten gegevens'!S1362),"",TRIM('Klanten gegevens'!S1362))</f>
        <v/>
      </c>
      <c r="Y1444" s="19" t="str">
        <f t="shared" si="297"/>
        <v/>
      </c>
      <c r="Z1444" s="20" t="str">
        <f>IF(ISBLANK('Klanten gegevens'!T1362),"",TRIM('Klanten gegevens'!T1362))</f>
        <v/>
      </c>
      <c r="AA1444" s="19" t="str">
        <f t="shared" si="298"/>
        <v/>
      </c>
    </row>
    <row r="1445" spans="1:27" x14ac:dyDescent="0.2">
      <c r="A1445" s="19" t="str">
        <f>IF(ISBLANK('Klanten gegevens'!A1363),"",TRIM(PROPER('Klanten gegevens'!A1363)))</f>
        <v/>
      </c>
      <c r="B1445" s="19" t="str">
        <f t="shared" si="286"/>
        <v/>
      </c>
      <c r="C1445" s="20" t="str">
        <f>IF(ISBLANK('Klanten gegevens'!B1363),"",TRIM(PROPER('Klanten gegevens'!B1363)))</f>
        <v/>
      </c>
      <c r="D1445" s="19" t="str">
        <f t="shared" si="287"/>
        <v/>
      </c>
      <c r="E1445" s="20" t="str">
        <f>IF(ISBLANK('Klanten gegevens'!C1363),"",TRIM(PROPER('Klanten gegevens'!C1363)))</f>
        <v/>
      </c>
      <c r="F1445" s="19" t="str">
        <f t="shared" si="288"/>
        <v/>
      </c>
      <c r="G1445" s="19" t="str">
        <f>IF(F1445="double ID",(MATCH(E1445,E1446:$E$3002,0)),"")</f>
        <v/>
      </c>
      <c r="H1445" s="19" t="b">
        <f t="shared" si="289"/>
        <v>0</v>
      </c>
      <c r="I1445" s="20" t="str">
        <f>IF(ISBLANK('Klanten gegevens'!D1363),"",TRIM('Klanten gegevens'!D1363))</f>
        <v/>
      </c>
      <c r="J1445" s="19" t="str">
        <f t="shared" si="290"/>
        <v/>
      </c>
      <c r="K1445" s="19" t="str">
        <f>IF(J1445="double email",(MATCH(I1445,I1446:$I$3002,0)),"")</f>
        <v/>
      </c>
      <c r="L1445" s="19" t="b">
        <f t="shared" si="291"/>
        <v>0</v>
      </c>
      <c r="M1445" s="20" t="str">
        <f>IF(ISBLANK('Klanten gegevens'!E1363),"",TRIM('Klanten gegevens'!E1363))</f>
        <v/>
      </c>
      <c r="N1445" s="19" t="str">
        <f t="shared" si="292"/>
        <v/>
      </c>
      <c r="Q1445" s="20" t="str">
        <f>IF(ISBLANK('Klanten gegevens'!R1363),"",TRIM('Klanten gegevens'!R1363))</f>
        <v/>
      </c>
      <c r="R1445" s="19" t="str">
        <f t="shared" si="293"/>
        <v/>
      </c>
      <c r="S1445" s="19" t="str">
        <f t="shared" si="294"/>
        <v/>
      </c>
      <c r="T1445" s="19" t="str">
        <f t="shared" si="295"/>
        <v/>
      </c>
      <c r="U1445" s="19" t="str">
        <f t="shared" si="296"/>
        <v/>
      </c>
      <c r="X1445" s="20" t="str">
        <f>IF(ISBLANK('Klanten gegevens'!S1363),"",TRIM('Klanten gegevens'!S1363))</f>
        <v/>
      </c>
      <c r="Y1445" s="19" t="str">
        <f t="shared" si="297"/>
        <v/>
      </c>
      <c r="Z1445" s="20" t="str">
        <f>IF(ISBLANK('Klanten gegevens'!T1363),"",TRIM('Klanten gegevens'!T1363))</f>
        <v/>
      </c>
      <c r="AA1445" s="19" t="str">
        <f t="shared" si="298"/>
        <v/>
      </c>
    </row>
    <row r="1446" spans="1:27" x14ac:dyDescent="0.2">
      <c r="A1446" s="19" t="str">
        <f>IF(ISBLANK('Klanten gegevens'!A1364),"",TRIM(PROPER('Klanten gegevens'!A1364)))</f>
        <v/>
      </c>
      <c r="B1446" s="19" t="str">
        <f t="shared" si="286"/>
        <v/>
      </c>
      <c r="C1446" s="20" t="str">
        <f>IF(ISBLANK('Klanten gegevens'!B1364),"",TRIM(PROPER('Klanten gegevens'!B1364)))</f>
        <v/>
      </c>
      <c r="D1446" s="19" t="str">
        <f t="shared" si="287"/>
        <v/>
      </c>
      <c r="E1446" s="20" t="str">
        <f>IF(ISBLANK('Klanten gegevens'!C1364),"",TRIM(PROPER('Klanten gegevens'!C1364)))</f>
        <v/>
      </c>
      <c r="F1446" s="19" t="str">
        <f t="shared" si="288"/>
        <v/>
      </c>
      <c r="G1446" s="19" t="str">
        <f>IF(F1446="double ID",(MATCH(E1446,E1447:$E$3002,0)),"")</f>
        <v/>
      </c>
      <c r="H1446" s="19" t="b">
        <f t="shared" si="289"/>
        <v>0</v>
      </c>
      <c r="I1446" s="20" t="str">
        <f>IF(ISBLANK('Klanten gegevens'!D1364),"",TRIM('Klanten gegevens'!D1364))</f>
        <v/>
      </c>
      <c r="J1446" s="19" t="str">
        <f t="shared" si="290"/>
        <v/>
      </c>
      <c r="K1446" s="19" t="str">
        <f>IF(J1446="double email",(MATCH(I1446,I1447:$I$3002,0)),"")</f>
        <v/>
      </c>
      <c r="L1446" s="19" t="b">
        <f t="shared" si="291"/>
        <v>0</v>
      </c>
      <c r="M1446" s="20" t="str">
        <f>IF(ISBLANK('Klanten gegevens'!E1364),"",TRIM('Klanten gegevens'!E1364))</f>
        <v/>
      </c>
      <c r="N1446" s="19" t="str">
        <f t="shared" si="292"/>
        <v/>
      </c>
      <c r="Q1446" s="20" t="str">
        <f>IF(ISBLANK('Klanten gegevens'!R1364),"",TRIM('Klanten gegevens'!R1364))</f>
        <v/>
      </c>
      <c r="R1446" s="19" t="str">
        <f t="shared" si="293"/>
        <v/>
      </c>
      <c r="S1446" s="19" t="str">
        <f t="shared" si="294"/>
        <v/>
      </c>
      <c r="T1446" s="19" t="str">
        <f t="shared" si="295"/>
        <v/>
      </c>
      <c r="U1446" s="19" t="str">
        <f t="shared" si="296"/>
        <v/>
      </c>
      <c r="X1446" s="20" t="str">
        <f>IF(ISBLANK('Klanten gegevens'!S1364),"",TRIM('Klanten gegevens'!S1364))</f>
        <v/>
      </c>
      <c r="Y1446" s="19" t="str">
        <f t="shared" si="297"/>
        <v/>
      </c>
      <c r="Z1446" s="20" t="str">
        <f>IF(ISBLANK('Klanten gegevens'!T1364),"",TRIM('Klanten gegevens'!T1364))</f>
        <v/>
      </c>
      <c r="AA1446" s="19" t="str">
        <f t="shared" si="298"/>
        <v/>
      </c>
    </row>
    <row r="1447" spans="1:27" x14ac:dyDescent="0.2">
      <c r="A1447" s="19" t="str">
        <f>IF(ISBLANK('Klanten gegevens'!A1365),"",TRIM(PROPER('Klanten gegevens'!A1365)))</f>
        <v/>
      </c>
      <c r="B1447" s="19" t="str">
        <f t="shared" si="286"/>
        <v/>
      </c>
      <c r="C1447" s="20" t="str">
        <f>IF(ISBLANK('Klanten gegevens'!B1365),"",TRIM(PROPER('Klanten gegevens'!B1365)))</f>
        <v/>
      </c>
      <c r="D1447" s="19" t="str">
        <f t="shared" si="287"/>
        <v/>
      </c>
      <c r="E1447" s="20" t="str">
        <f>IF(ISBLANK('Klanten gegevens'!C1365),"",TRIM(PROPER('Klanten gegevens'!C1365)))</f>
        <v/>
      </c>
      <c r="F1447" s="19" t="str">
        <f t="shared" si="288"/>
        <v/>
      </c>
      <c r="G1447" s="19" t="str">
        <f>IF(F1447="double ID",(MATCH(E1447,E1448:$E$3002,0)),"")</f>
        <v/>
      </c>
      <c r="H1447" s="19" t="b">
        <f t="shared" si="289"/>
        <v>0</v>
      </c>
      <c r="I1447" s="20" t="str">
        <f>IF(ISBLANK('Klanten gegevens'!D1365),"",TRIM('Klanten gegevens'!D1365))</f>
        <v/>
      </c>
      <c r="J1447" s="19" t="str">
        <f t="shared" si="290"/>
        <v/>
      </c>
      <c r="K1447" s="19" t="str">
        <f>IF(J1447="double email",(MATCH(I1447,I1448:$I$3002,0)),"")</f>
        <v/>
      </c>
      <c r="L1447" s="19" t="b">
        <f t="shared" si="291"/>
        <v>0</v>
      </c>
      <c r="M1447" s="20" t="str">
        <f>IF(ISBLANK('Klanten gegevens'!E1365),"",TRIM('Klanten gegevens'!E1365))</f>
        <v/>
      </c>
      <c r="N1447" s="19" t="str">
        <f t="shared" si="292"/>
        <v/>
      </c>
      <c r="Q1447" s="20" t="str">
        <f>IF(ISBLANK('Klanten gegevens'!R1365),"",TRIM('Klanten gegevens'!R1365))</f>
        <v/>
      </c>
      <c r="R1447" s="19" t="str">
        <f t="shared" si="293"/>
        <v/>
      </c>
      <c r="S1447" s="19" t="str">
        <f t="shared" si="294"/>
        <v/>
      </c>
      <c r="T1447" s="19" t="str">
        <f t="shared" si="295"/>
        <v/>
      </c>
      <c r="U1447" s="19" t="str">
        <f t="shared" si="296"/>
        <v/>
      </c>
      <c r="X1447" s="20" t="str">
        <f>IF(ISBLANK('Klanten gegevens'!S1365),"",TRIM('Klanten gegevens'!S1365))</f>
        <v/>
      </c>
      <c r="Y1447" s="19" t="str">
        <f t="shared" si="297"/>
        <v/>
      </c>
      <c r="Z1447" s="20" t="str">
        <f>IF(ISBLANK('Klanten gegevens'!T1365),"",TRIM('Klanten gegevens'!T1365))</f>
        <v/>
      </c>
      <c r="AA1447" s="19" t="str">
        <f t="shared" si="298"/>
        <v/>
      </c>
    </row>
    <row r="1448" spans="1:27" x14ac:dyDescent="0.2">
      <c r="A1448" s="19" t="str">
        <f>IF(ISBLANK('Klanten gegevens'!A1366),"",TRIM(PROPER('Klanten gegevens'!A1366)))</f>
        <v/>
      </c>
      <c r="B1448" s="19" t="str">
        <f t="shared" si="286"/>
        <v/>
      </c>
      <c r="C1448" s="20" t="str">
        <f>IF(ISBLANK('Klanten gegevens'!B1366),"",TRIM(PROPER('Klanten gegevens'!B1366)))</f>
        <v/>
      </c>
      <c r="D1448" s="19" t="str">
        <f t="shared" si="287"/>
        <v/>
      </c>
      <c r="E1448" s="20" t="str">
        <f>IF(ISBLANK('Klanten gegevens'!C1366),"",TRIM(PROPER('Klanten gegevens'!C1366)))</f>
        <v/>
      </c>
      <c r="F1448" s="19" t="str">
        <f t="shared" si="288"/>
        <v/>
      </c>
      <c r="G1448" s="19" t="str">
        <f>IF(F1448="double ID",(MATCH(E1448,E1449:$E$3002,0)),"")</f>
        <v/>
      </c>
      <c r="H1448" s="19" t="b">
        <f t="shared" si="289"/>
        <v>0</v>
      </c>
      <c r="I1448" s="20" t="str">
        <f>IF(ISBLANK('Klanten gegevens'!D1366),"",TRIM('Klanten gegevens'!D1366))</f>
        <v/>
      </c>
      <c r="J1448" s="19" t="str">
        <f t="shared" si="290"/>
        <v/>
      </c>
      <c r="K1448" s="19" t="str">
        <f>IF(J1448="double email",(MATCH(I1448,I1449:$I$3002,0)),"")</f>
        <v/>
      </c>
      <c r="L1448" s="19" t="b">
        <f t="shared" si="291"/>
        <v>0</v>
      </c>
      <c r="M1448" s="20" t="str">
        <f>IF(ISBLANK('Klanten gegevens'!E1366),"",TRIM('Klanten gegevens'!E1366))</f>
        <v/>
      </c>
      <c r="N1448" s="19" t="str">
        <f t="shared" si="292"/>
        <v/>
      </c>
      <c r="Q1448" s="20" t="str">
        <f>IF(ISBLANK('Klanten gegevens'!R1366),"",TRIM('Klanten gegevens'!R1366))</f>
        <v/>
      </c>
      <c r="R1448" s="19" t="str">
        <f t="shared" si="293"/>
        <v/>
      </c>
      <c r="S1448" s="19" t="str">
        <f t="shared" si="294"/>
        <v/>
      </c>
      <c r="T1448" s="19" t="str">
        <f t="shared" si="295"/>
        <v/>
      </c>
      <c r="U1448" s="19" t="str">
        <f t="shared" si="296"/>
        <v/>
      </c>
      <c r="X1448" s="20" t="str">
        <f>IF(ISBLANK('Klanten gegevens'!S1366),"",TRIM('Klanten gegevens'!S1366))</f>
        <v/>
      </c>
      <c r="Y1448" s="19" t="str">
        <f t="shared" si="297"/>
        <v/>
      </c>
      <c r="Z1448" s="20" t="str">
        <f>IF(ISBLANK('Klanten gegevens'!T1366),"",TRIM('Klanten gegevens'!T1366))</f>
        <v/>
      </c>
      <c r="AA1448" s="19" t="str">
        <f t="shared" si="298"/>
        <v/>
      </c>
    </row>
    <row r="1449" spans="1:27" x14ac:dyDescent="0.2">
      <c r="A1449" s="19" t="str">
        <f>IF(ISBLANK('Klanten gegevens'!A1367),"",TRIM(PROPER('Klanten gegevens'!A1367)))</f>
        <v/>
      </c>
      <c r="B1449" s="19" t="str">
        <f t="shared" si="286"/>
        <v/>
      </c>
      <c r="C1449" s="20" t="str">
        <f>IF(ISBLANK('Klanten gegevens'!B1367),"",TRIM(PROPER('Klanten gegevens'!B1367)))</f>
        <v/>
      </c>
      <c r="D1449" s="19" t="str">
        <f t="shared" si="287"/>
        <v/>
      </c>
      <c r="E1449" s="20" t="str">
        <f>IF(ISBLANK('Klanten gegevens'!C1367),"",TRIM(PROPER('Klanten gegevens'!C1367)))</f>
        <v/>
      </c>
      <c r="F1449" s="19" t="str">
        <f t="shared" si="288"/>
        <v/>
      </c>
      <c r="G1449" s="19" t="str">
        <f>IF(F1449="double ID",(MATCH(E1449,E1450:$E$3002,0)),"")</f>
        <v/>
      </c>
      <c r="H1449" s="19" t="b">
        <f t="shared" si="289"/>
        <v>0</v>
      </c>
      <c r="I1449" s="20" t="str">
        <f>IF(ISBLANK('Klanten gegevens'!D1367),"",TRIM('Klanten gegevens'!D1367))</f>
        <v/>
      </c>
      <c r="J1449" s="19" t="str">
        <f t="shared" si="290"/>
        <v/>
      </c>
      <c r="K1449" s="19" t="str">
        <f>IF(J1449="double email",(MATCH(I1449,I1450:$I$3002,0)),"")</f>
        <v/>
      </c>
      <c r="L1449" s="19" t="b">
        <f t="shared" si="291"/>
        <v>0</v>
      </c>
      <c r="M1449" s="20" t="str">
        <f>IF(ISBLANK('Klanten gegevens'!E1367),"",TRIM('Klanten gegevens'!E1367))</f>
        <v/>
      </c>
      <c r="N1449" s="19" t="str">
        <f t="shared" si="292"/>
        <v/>
      </c>
      <c r="Q1449" s="20" t="str">
        <f>IF(ISBLANK('Klanten gegevens'!R1367),"",TRIM('Klanten gegevens'!R1367))</f>
        <v/>
      </c>
      <c r="R1449" s="19" t="str">
        <f t="shared" si="293"/>
        <v/>
      </c>
      <c r="S1449" s="19" t="str">
        <f t="shared" si="294"/>
        <v/>
      </c>
      <c r="T1449" s="19" t="str">
        <f t="shared" si="295"/>
        <v/>
      </c>
      <c r="U1449" s="19" t="str">
        <f t="shared" si="296"/>
        <v/>
      </c>
      <c r="X1449" s="20" t="str">
        <f>IF(ISBLANK('Klanten gegevens'!S1367),"",TRIM('Klanten gegevens'!S1367))</f>
        <v/>
      </c>
      <c r="Y1449" s="19" t="str">
        <f t="shared" si="297"/>
        <v/>
      </c>
      <c r="Z1449" s="20" t="str">
        <f>IF(ISBLANK('Klanten gegevens'!T1367),"",TRIM('Klanten gegevens'!T1367))</f>
        <v/>
      </c>
      <c r="AA1449" s="19" t="str">
        <f t="shared" si="298"/>
        <v/>
      </c>
    </row>
    <row r="1450" spans="1:27" x14ac:dyDescent="0.2">
      <c r="A1450" s="19" t="str">
        <f>IF(ISBLANK('Klanten gegevens'!A1368),"",TRIM(PROPER('Klanten gegevens'!A1368)))</f>
        <v/>
      </c>
      <c r="B1450" s="19" t="str">
        <f t="shared" si="286"/>
        <v/>
      </c>
      <c r="C1450" s="20" t="str">
        <f>IF(ISBLANK('Klanten gegevens'!B1368),"",TRIM(PROPER('Klanten gegevens'!B1368)))</f>
        <v/>
      </c>
      <c r="D1450" s="19" t="str">
        <f t="shared" si="287"/>
        <v/>
      </c>
      <c r="E1450" s="20" t="str">
        <f>IF(ISBLANK('Klanten gegevens'!C1368),"",TRIM(PROPER('Klanten gegevens'!C1368)))</f>
        <v/>
      </c>
      <c r="F1450" s="19" t="str">
        <f t="shared" si="288"/>
        <v/>
      </c>
      <c r="G1450" s="19" t="str">
        <f>IF(F1450="double ID",(MATCH(E1450,E1451:$E$3002,0)),"")</f>
        <v/>
      </c>
      <c r="H1450" s="19" t="b">
        <f t="shared" si="289"/>
        <v>0</v>
      </c>
      <c r="I1450" s="20" t="str">
        <f>IF(ISBLANK('Klanten gegevens'!D1368),"",TRIM('Klanten gegevens'!D1368))</f>
        <v/>
      </c>
      <c r="J1450" s="19" t="str">
        <f t="shared" si="290"/>
        <v/>
      </c>
      <c r="K1450" s="19" t="str">
        <f>IF(J1450="double email",(MATCH(I1450,I1451:$I$3002,0)),"")</f>
        <v/>
      </c>
      <c r="L1450" s="19" t="b">
        <f t="shared" si="291"/>
        <v>0</v>
      </c>
      <c r="M1450" s="20" t="str">
        <f>IF(ISBLANK('Klanten gegevens'!E1368),"",TRIM('Klanten gegevens'!E1368))</f>
        <v/>
      </c>
      <c r="N1450" s="19" t="str">
        <f t="shared" si="292"/>
        <v/>
      </c>
      <c r="Q1450" s="20" t="str">
        <f>IF(ISBLANK('Klanten gegevens'!R1368),"",TRIM('Klanten gegevens'!R1368))</f>
        <v/>
      </c>
      <c r="R1450" s="19" t="str">
        <f t="shared" si="293"/>
        <v/>
      </c>
      <c r="S1450" s="19" t="str">
        <f t="shared" si="294"/>
        <v/>
      </c>
      <c r="T1450" s="19" t="str">
        <f t="shared" si="295"/>
        <v/>
      </c>
      <c r="U1450" s="19" t="str">
        <f t="shared" si="296"/>
        <v/>
      </c>
      <c r="X1450" s="20" t="str">
        <f>IF(ISBLANK('Klanten gegevens'!S1368),"",TRIM('Klanten gegevens'!S1368))</f>
        <v/>
      </c>
      <c r="Y1450" s="19" t="str">
        <f t="shared" si="297"/>
        <v/>
      </c>
      <c r="Z1450" s="20" t="str">
        <f>IF(ISBLANK('Klanten gegevens'!T1368),"",TRIM('Klanten gegevens'!T1368))</f>
        <v/>
      </c>
      <c r="AA1450" s="19" t="str">
        <f t="shared" si="298"/>
        <v/>
      </c>
    </row>
    <row r="1451" spans="1:27" x14ac:dyDescent="0.2">
      <c r="A1451" s="19" t="str">
        <f>IF(ISBLANK('Klanten gegevens'!A1369),"",TRIM(PROPER('Klanten gegevens'!A1369)))</f>
        <v/>
      </c>
      <c r="B1451" s="19" t="str">
        <f t="shared" si="286"/>
        <v/>
      </c>
      <c r="C1451" s="20" t="str">
        <f>IF(ISBLANK('Klanten gegevens'!B1369),"",TRIM(PROPER('Klanten gegevens'!B1369)))</f>
        <v/>
      </c>
      <c r="D1451" s="19" t="str">
        <f t="shared" si="287"/>
        <v/>
      </c>
      <c r="E1451" s="20" t="str">
        <f>IF(ISBLANK('Klanten gegevens'!C1369),"",TRIM(PROPER('Klanten gegevens'!C1369)))</f>
        <v/>
      </c>
      <c r="F1451" s="19" t="str">
        <f t="shared" si="288"/>
        <v/>
      </c>
      <c r="G1451" s="19" t="str">
        <f>IF(F1451="double ID",(MATCH(E1451,E1452:$E$3002,0)),"")</f>
        <v/>
      </c>
      <c r="H1451" s="19" t="b">
        <f t="shared" si="289"/>
        <v>0</v>
      </c>
      <c r="I1451" s="20" t="str">
        <f>IF(ISBLANK('Klanten gegevens'!D1369),"",TRIM('Klanten gegevens'!D1369))</f>
        <v/>
      </c>
      <c r="J1451" s="19" t="str">
        <f t="shared" si="290"/>
        <v/>
      </c>
      <c r="K1451" s="19" t="str">
        <f>IF(J1451="double email",(MATCH(I1451,I1452:$I$3002,0)),"")</f>
        <v/>
      </c>
      <c r="L1451" s="19" t="b">
        <f t="shared" si="291"/>
        <v>0</v>
      </c>
      <c r="M1451" s="20" t="str">
        <f>IF(ISBLANK('Klanten gegevens'!E1369),"",TRIM('Klanten gegevens'!E1369))</f>
        <v/>
      </c>
      <c r="N1451" s="19" t="str">
        <f t="shared" si="292"/>
        <v/>
      </c>
      <c r="Q1451" s="20" t="str">
        <f>IF(ISBLANK('Klanten gegevens'!R1369),"",TRIM('Klanten gegevens'!R1369))</f>
        <v/>
      </c>
      <c r="R1451" s="19" t="str">
        <f t="shared" si="293"/>
        <v/>
      </c>
      <c r="S1451" s="19" t="str">
        <f t="shared" si="294"/>
        <v/>
      </c>
      <c r="T1451" s="19" t="str">
        <f t="shared" si="295"/>
        <v/>
      </c>
      <c r="U1451" s="19" t="str">
        <f t="shared" si="296"/>
        <v/>
      </c>
      <c r="X1451" s="20" t="str">
        <f>IF(ISBLANK('Klanten gegevens'!S1369),"",TRIM('Klanten gegevens'!S1369))</f>
        <v/>
      </c>
      <c r="Y1451" s="19" t="str">
        <f t="shared" si="297"/>
        <v/>
      </c>
      <c r="Z1451" s="20" t="str">
        <f>IF(ISBLANK('Klanten gegevens'!T1369),"",TRIM('Klanten gegevens'!T1369))</f>
        <v/>
      </c>
      <c r="AA1451" s="19" t="str">
        <f t="shared" si="298"/>
        <v/>
      </c>
    </row>
    <row r="1452" spans="1:27" x14ac:dyDescent="0.2">
      <c r="A1452" s="19" t="str">
        <f>IF(ISBLANK('Klanten gegevens'!A1370),"",TRIM(PROPER('Klanten gegevens'!A1370)))</f>
        <v/>
      </c>
      <c r="B1452" s="19" t="str">
        <f t="shared" si="286"/>
        <v/>
      </c>
      <c r="C1452" s="20" t="str">
        <f>IF(ISBLANK('Klanten gegevens'!B1370),"",TRIM(PROPER('Klanten gegevens'!B1370)))</f>
        <v/>
      </c>
      <c r="D1452" s="19" t="str">
        <f t="shared" si="287"/>
        <v/>
      </c>
      <c r="E1452" s="20" t="str">
        <f>IF(ISBLANK('Klanten gegevens'!C1370),"",TRIM(PROPER('Klanten gegevens'!C1370)))</f>
        <v/>
      </c>
      <c r="F1452" s="19" t="str">
        <f t="shared" si="288"/>
        <v/>
      </c>
      <c r="G1452" s="19" t="str">
        <f>IF(F1452="double ID",(MATCH(E1452,E1453:$E$3002,0)),"")</f>
        <v/>
      </c>
      <c r="H1452" s="19" t="b">
        <f t="shared" si="289"/>
        <v>0</v>
      </c>
      <c r="I1452" s="20" t="str">
        <f>IF(ISBLANK('Klanten gegevens'!D1370),"",TRIM('Klanten gegevens'!D1370))</f>
        <v/>
      </c>
      <c r="J1452" s="19" t="str">
        <f t="shared" si="290"/>
        <v/>
      </c>
      <c r="K1452" s="19" t="str">
        <f>IF(J1452="double email",(MATCH(I1452,I1453:$I$3002,0)),"")</f>
        <v/>
      </c>
      <c r="L1452" s="19" t="b">
        <f t="shared" si="291"/>
        <v>0</v>
      </c>
      <c r="M1452" s="20" t="str">
        <f>IF(ISBLANK('Klanten gegevens'!E1370),"",TRIM('Klanten gegevens'!E1370))</f>
        <v/>
      </c>
      <c r="N1452" s="19" t="str">
        <f t="shared" si="292"/>
        <v/>
      </c>
      <c r="Q1452" s="20" t="str">
        <f>IF(ISBLANK('Klanten gegevens'!R1370),"",TRIM('Klanten gegevens'!R1370))</f>
        <v/>
      </c>
      <c r="R1452" s="19" t="str">
        <f t="shared" si="293"/>
        <v/>
      </c>
      <c r="S1452" s="19" t="str">
        <f t="shared" si="294"/>
        <v/>
      </c>
      <c r="T1452" s="19" t="str">
        <f t="shared" si="295"/>
        <v/>
      </c>
      <c r="U1452" s="19" t="str">
        <f t="shared" si="296"/>
        <v/>
      </c>
      <c r="X1452" s="20" t="str">
        <f>IF(ISBLANK('Klanten gegevens'!S1370),"",TRIM('Klanten gegevens'!S1370))</f>
        <v/>
      </c>
      <c r="Y1452" s="19" t="str">
        <f t="shared" si="297"/>
        <v/>
      </c>
      <c r="Z1452" s="20" t="str">
        <f>IF(ISBLANK('Klanten gegevens'!T1370),"",TRIM('Klanten gegevens'!T1370))</f>
        <v/>
      </c>
      <c r="AA1452" s="19" t="str">
        <f t="shared" si="298"/>
        <v/>
      </c>
    </row>
    <row r="1453" spans="1:27" x14ac:dyDescent="0.2">
      <c r="A1453" s="19" t="str">
        <f>IF(ISBLANK('Klanten gegevens'!A1371),"",TRIM(PROPER('Klanten gegevens'!A1371)))</f>
        <v/>
      </c>
      <c r="B1453" s="19" t="str">
        <f t="shared" si="286"/>
        <v/>
      </c>
      <c r="C1453" s="20" t="str">
        <f>IF(ISBLANK('Klanten gegevens'!B1371),"",TRIM(PROPER('Klanten gegevens'!B1371)))</f>
        <v/>
      </c>
      <c r="D1453" s="19" t="str">
        <f t="shared" si="287"/>
        <v/>
      </c>
      <c r="E1453" s="20" t="str">
        <f>IF(ISBLANK('Klanten gegevens'!C1371),"",TRIM(PROPER('Klanten gegevens'!C1371)))</f>
        <v/>
      </c>
      <c r="F1453" s="19" t="str">
        <f t="shared" si="288"/>
        <v/>
      </c>
      <c r="G1453" s="19" t="str">
        <f>IF(F1453="double ID",(MATCH(E1453,E1454:$E$3002,0)),"")</f>
        <v/>
      </c>
      <c r="H1453" s="19" t="b">
        <f t="shared" si="289"/>
        <v>0</v>
      </c>
      <c r="I1453" s="20" t="str">
        <f>IF(ISBLANK('Klanten gegevens'!D1371),"",TRIM('Klanten gegevens'!D1371))</f>
        <v/>
      </c>
      <c r="J1453" s="19" t="str">
        <f t="shared" si="290"/>
        <v/>
      </c>
      <c r="K1453" s="19" t="str">
        <f>IF(J1453="double email",(MATCH(I1453,I1454:$I$3002,0)),"")</f>
        <v/>
      </c>
      <c r="L1453" s="19" t="b">
        <f t="shared" si="291"/>
        <v>0</v>
      </c>
      <c r="M1453" s="20" t="str">
        <f>IF(ISBLANK('Klanten gegevens'!E1371),"",TRIM('Klanten gegevens'!E1371))</f>
        <v/>
      </c>
      <c r="N1453" s="19" t="str">
        <f t="shared" si="292"/>
        <v/>
      </c>
      <c r="Q1453" s="20" t="str">
        <f>IF(ISBLANK('Klanten gegevens'!R1371),"",TRIM('Klanten gegevens'!R1371))</f>
        <v/>
      </c>
      <c r="R1453" s="19" t="str">
        <f t="shared" si="293"/>
        <v/>
      </c>
      <c r="S1453" s="19" t="str">
        <f t="shared" si="294"/>
        <v/>
      </c>
      <c r="T1453" s="19" t="str">
        <f t="shared" si="295"/>
        <v/>
      </c>
      <c r="U1453" s="19" t="str">
        <f t="shared" si="296"/>
        <v/>
      </c>
      <c r="X1453" s="20" t="str">
        <f>IF(ISBLANK('Klanten gegevens'!S1371),"",TRIM('Klanten gegevens'!S1371))</f>
        <v/>
      </c>
      <c r="Y1453" s="19" t="str">
        <f t="shared" si="297"/>
        <v/>
      </c>
      <c r="Z1453" s="20" t="str">
        <f>IF(ISBLANK('Klanten gegevens'!T1371),"",TRIM('Klanten gegevens'!T1371))</f>
        <v/>
      </c>
      <c r="AA1453" s="19" t="str">
        <f t="shared" si="298"/>
        <v/>
      </c>
    </row>
    <row r="1454" spans="1:27" x14ac:dyDescent="0.2">
      <c r="A1454" s="19" t="str">
        <f>IF(ISBLANK('Klanten gegevens'!A1372),"",TRIM(PROPER('Klanten gegevens'!A1372)))</f>
        <v/>
      </c>
      <c r="B1454" s="19" t="str">
        <f t="shared" si="286"/>
        <v/>
      </c>
      <c r="C1454" s="20" t="str">
        <f>IF(ISBLANK('Klanten gegevens'!B1372),"",TRIM(PROPER('Klanten gegevens'!B1372)))</f>
        <v/>
      </c>
      <c r="D1454" s="19" t="str">
        <f t="shared" si="287"/>
        <v/>
      </c>
      <c r="E1454" s="20" t="str">
        <f>IF(ISBLANK('Klanten gegevens'!C1372),"",TRIM(PROPER('Klanten gegevens'!C1372)))</f>
        <v/>
      </c>
      <c r="F1454" s="19" t="str">
        <f t="shared" si="288"/>
        <v/>
      </c>
      <c r="G1454" s="19" t="str">
        <f>IF(F1454="double ID",(MATCH(E1454,E1455:$E$3002,0)),"")</f>
        <v/>
      </c>
      <c r="H1454" s="19" t="b">
        <f t="shared" si="289"/>
        <v>0</v>
      </c>
      <c r="I1454" s="20" t="str">
        <f>IF(ISBLANK('Klanten gegevens'!D1372),"",TRIM('Klanten gegevens'!D1372))</f>
        <v/>
      </c>
      <c r="J1454" s="19" t="str">
        <f t="shared" si="290"/>
        <v/>
      </c>
      <c r="K1454" s="19" t="str">
        <f>IF(J1454="double email",(MATCH(I1454,I1455:$I$3002,0)),"")</f>
        <v/>
      </c>
      <c r="L1454" s="19" t="b">
        <f t="shared" si="291"/>
        <v>0</v>
      </c>
      <c r="M1454" s="20" t="str">
        <f>IF(ISBLANK('Klanten gegevens'!E1372),"",TRIM('Klanten gegevens'!E1372))</f>
        <v/>
      </c>
      <c r="N1454" s="19" t="str">
        <f t="shared" si="292"/>
        <v/>
      </c>
      <c r="Q1454" s="20" t="str">
        <f>IF(ISBLANK('Klanten gegevens'!R1372),"",TRIM('Klanten gegevens'!R1372))</f>
        <v/>
      </c>
      <c r="R1454" s="19" t="str">
        <f t="shared" si="293"/>
        <v/>
      </c>
      <c r="S1454" s="19" t="str">
        <f t="shared" si="294"/>
        <v/>
      </c>
      <c r="T1454" s="19" t="str">
        <f t="shared" si="295"/>
        <v/>
      </c>
      <c r="U1454" s="19" t="str">
        <f t="shared" si="296"/>
        <v/>
      </c>
      <c r="X1454" s="20" t="str">
        <f>IF(ISBLANK('Klanten gegevens'!S1372),"",TRIM('Klanten gegevens'!S1372))</f>
        <v/>
      </c>
      <c r="Y1454" s="19" t="str">
        <f t="shared" si="297"/>
        <v/>
      </c>
      <c r="Z1454" s="20" t="str">
        <f>IF(ISBLANK('Klanten gegevens'!T1372),"",TRIM('Klanten gegevens'!T1372))</f>
        <v/>
      </c>
      <c r="AA1454" s="19" t="str">
        <f t="shared" si="298"/>
        <v/>
      </c>
    </row>
    <row r="1455" spans="1:27" x14ac:dyDescent="0.2">
      <c r="A1455" s="19" t="str">
        <f>IF(ISBLANK('Klanten gegevens'!A1373),"",TRIM(PROPER('Klanten gegevens'!A1373)))</f>
        <v/>
      </c>
      <c r="B1455" s="19" t="str">
        <f t="shared" si="286"/>
        <v/>
      </c>
      <c r="C1455" s="20" t="str">
        <f>IF(ISBLANK('Klanten gegevens'!B1373),"",TRIM(PROPER('Klanten gegevens'!B1373)))</f>
        <v/>
      </c>
      <c r="D1455" s="19" t="str">
        <f t="shared" si="287"/>
        <v/>
      </c>
      <c r="E1455" s="20" t="str">
        <f>IF(ISBLANK('Klanten gegevens'!C1373),"",TRIM(PROPER('Klanten gegevens'!C1373)))</f>
        <v/>
      </c>
      <c r="F1455" s="19" t="str">
        <f t="shared" si="288"/>
        <v/>
      </c>
      <c r="G1455" s="19" t="str">
        <f>IF(F1455="double ID",(MATCH(E1455,E1456:$E$3002,0)),"")</f>
        <v/>
      </c>
      <c r="H1455" s="19" t="b">
        <f t="shared" si="289"/>
        <v>0</v>
      </c>
      <c r="I1455" s="20" t="str">
        <f>IF(ISBLANK('Klanten gegevens'!D1373),"",TRIM('Klanten gegevens'!D1373))</f>
        <v/>
      </c>
      <c r="J1455" s="19" t="str">
        <f t="shared" si="290"/>
        <v/>
      </c>
      <c r="K1455" s="19" t="str">
        <f>IF(J1455="double email",(MATCH(I1455,I1456:$I$3002,0)),"")</f>
        <v/>
      </c>
      <c r="L1455" s="19" t="b">
        <f t="shared" si="291"/>
        <v>0</v>
      </c>
      <c r="M1455" s="20" t="str">
        <f>IF(ISBLANK('Klanten gegevens'!E1373),"",TRIM('Klanten gegevens'!E1373))</f>
        <v/>
      </c>
      <c r="N1455" s="19" t="str">
        <f t="shared" si="292"/>
        <v/>
      </c>
      <c r="Q1455" s="20" t="str">
        <f>IF(ISBLANK('Klanten gegevens'!R1373),"",TRIM('Klanten gegevens'!R1373))</f>
        <v/>
      </c>
      <c r="R1455" s="19" t="str">
        <f t="shared" si="293"/>
        <v/>
      </c>
      <c r="S1455" s="19" t="str">
        <f t="shared" si="294"/>
        <v/>
      </c>
      <c r="T1455" s="19" t="str">
        <f t="shared" si="295"/>
        <v/>
      </c>
      <c r="U1455" s="19" t="str">
        <f t="shared" si="296"/>
        <v/>
      </c>
      <c r="X1455" s="20" t="str">
        <f>IF(ISBLANK('Klanten gegevens'!S1373),"",TRIM('Klanten gegevens'!S1373))</f>
        <v/>
      </c>
      <c r="Y1455" s="19" t="str">
        <f t="shared" si="297"/>
        <v/>
      </c>
      <c r="Z1455" s="20" t="str">
        <f>IF(ISBLANK('Klanten gegevens'!T1373),"",TRIM('Klanten gegevens'!T1373))</f>
        <v/>
      </c>
      <c r="AA1455" s="19" t="str">
        <f t="shared" si="298"/>
        <v/>
      </c>
    </row>
    <row r="1456" spans="1:27" x14ac:dyDescent="0.2">
      <c r="A1456" s="19" t="str">
        <f>IF(ISBLANK('Klanten gegevens'!A1374),"",TRIM(PROPER('Klanten gegevens'!A1374)))</f>
        <v/>
      </c>
      <c r="B1456" s="19" t="str">
        <f t="shared" si="286"/>
        <v/>
      </c>
      <c r="C1456" s="20" t="str">
        <f>IF(ISBLANK('Klanten gegevens'!B1374),"",TRIM(PROPER('Klanten gegevens'!B1374)))</f>
        <v/>
      </c>
      <c r="D1456" s="19" t="str">
        <f t="shared" si="287"/>
        <v/>
      </c>
      <c r="E1456" s="20" t="str">
        <f>IF(ISBLANK('Klanten gegevens'!C1374),"",TRIM(PROPER('Klanten gegevens'!C1374)))</f>
        <v/>
      </c>
      <c r="F1456" s="19" t="str">
        <f t="shared" si="288"/>
        <v/>
      </c>
      <c r="G1456" s="19" t="str">
        <f>IF(F1456="double ID",(MATCH(E1456,E1457:$E$3002,0)),"")</f>
        <v/>
      </c>
      <c r="H1456" s="19" t="b">
        <f t="shared" si="289"/>
        <v>0</v>
      </c>
      <c r="I1456" s="20" t="str">
        <f>IF(ISBLANK('Klanten gegevens'!D1374),"",TRIM('Klanten gegevens'!D1374))</f>
        <v/>
      </c>
      <c r="J1456" s="19" t="str">
        <f t="shared" si="290"/>
        <v/>
      </c>
      <c r="K1456" s="19" t="str">
        <f>IF(J1456="double email",(MATCH(I1456,I1457:$I$3002,0)),"")</f>
        <v/>
      </c>
      <c r="L1456" s="19" t="b">
        <f t="shared" si="291"/>
        <v>0</v>
      </c>
      <c r="M1456" s="20" t="str">
        <f>IF(ISBLANK('Klanten gegevens'!E1374),"",TRIM('Klanten gegevens'!E1374))</f>
        <v/>
      </c>
      <c r="N1456" s="19" t="str">
        <f t="shared" si="292"/>
        <v/>
      </c>
      <c r="Q1456" s="20" t="str">
        <f>IF(ISBLANK('Klanten gegevens'!R1374),"",TRIM('Klanten gegevens'!R1374))</f>
        <v/>
      </c>
      <c r="R1456" s="19" t="str">
        <f t="shared" si="293"/>
        <v/>
      </c>
      <c r="S1456" s="19" t="str">
        <f t="shared" si="294"/>
        <v/>
      </c>
      <c r="T1456" s="19" t="str">
        <f t="shared" si="295"/>
        <v/>
      </c>
      <c r="U1456" s="19" t="str">
        <f t="shared" si="296"/>
        <v/>
      </c>
      <c r="X1456" s="20" t="str">
        <f>IF(ISBLANK('Klanten gegevens'!S1374),"",TRIM('Klanten gegevens'!S1374))</f>
        <v/>
      </c>
      <c r="Y1456" s="19" t="str">
        <f t="shared" si="297"/>
        <v/>
      </c>
      <c r="Z1456" s="20" t="str">
        <f>IF(ISBLANK('Klanten gegevens'!T1374),"",TRIM('Klanten gegevens'!T1374))</f>
        <v/>
      </c>
      <c r="AA1456" s="19" t="str">
        <f t="shared" si="298"/>
        <v/>
      </c>
    </row>
    <row r="1457" spans="1:27" x14ac:dyDescent="0.2">
      <c r="A1457" s="19" t="str">
        <f>IF(ISBLANK('Klanten gegevens'!A1375),"",TRIM(PROPER('Klanten gegevens'!A1375)))</f>
        <v/>
      </c>
      <c r="B1457" s="19" t="str">
        <f t="shared" si="286"/>
        <v/>
      </c>
      <c r="C1457" s="20" t="str">
        <f>IF(ISBLANK('Klanten gegevens'!B1375),"",TRIM(PROPER('Klanten gegevens'!B1375)))</f>
        <v/>
      </c>
      <c r="D1457" s="19" t="str">
        <f t="shared" si="287"/>
        <v/>
      </c>
      <c r="E1457" s="20" t="str">
        <f>IF(ISBLANK('Klanten gegevens'!C1375),"",TRIM(PROPER('Klanten gegevens'!C1375)))</f>
        <v/>
      </c>
      <c r="F1457" s="19" t="str">
        <f t="shared" si="288"/>
        <v/>
      </c>
      <c r="G1457" s="19" t="str">
        <f>IF(F1457="double ID",(MATCH(E1457,E1458:$E$3002,0)),"")</f>
        <v/>
      </c>
      <c r="H1457" s="19" t="b">
        <f t="shared" si="289"/>
        <v>0</v>
      </c>
      <c r="I1457" s="20" t="str">
        <f>IF(ISBLANK('Klanten gegevens'!D1375),"",TRIM('Klanten gegevens'!D1375))</f>
        <v/>
      </c>
      <c r="J1457" s="19" t="str">
        <f t="shared" si="290"/>
        <v/>
      </c>
      <c r="K1457" s="19" t="str">
        <f>IF(J1457="double email",(MATCH(I1457,I1458:$I$3002,0)),"")</f>
        <v/>
      </c>
      <c r="L1457" s="19" t="b">
        <f t="shared" si="291"/>
        <v>0</v>
      </c>
      <c r="M1457" s="20" t="str">
        <f>IF(ISBLANK('Klanten gegevens'!E1375),"",TRIM('Klanten gegevens'!E1375))</f>
        <v/>
      </c>
      <c r="N1457" s="19" t="str">
        <f t="shared" si="292"/>
        <v/>
      </c>
      <c r="Q1457" s="20" t="str">
        <f>IF(ISBLANK('Klanten gegevens'!R1375),"",TRIM('Klanten gegevens'!R1375))</f>
        <v/>
      </c>
      <c r="R1457" s="19" t="str">
        <f t="shared" si="293"/>
        <v/>
      </c>
      <c r="S1457" s="19" t="str">
        <f t="shared" si="294"/>
        <v/>
      </c>
      <c r="T1457" s="19" t="str">
        <f t="shared" si="295"/>
        <v/>
      </c>
      <c r="U1457" s="19" t="str">
        <f t="shared" si="296"/>
        <v/>
      </c>
      <c r="X1457" s="20" t="str">
        <f>IF(ISBLANK('Klanten gegevens'!S1375),"",TRIM('Klanten gegevens'!S1375))</f>
        <v/>
      </c>
      <c r="Y1457" s="19" t="str">
        <f t="shared" si="297"/>
        <v/>
      </c>
      <c r="Z1457" s="20" t="str">
        <f>IF(ISBLANK('Klanten gegevens'!T1375),"",TRIM('Klanten gegevens'!T1375))</f>
        <v/>
      </c>
      <c r="AA1457" s="19" t="str">
        <f t="shared" si="298"/>
        <v/>
      </c>
    </row>
    <row r="1458" spans="1:27" x14ac:dyDescent="0.2">
      <c r="A1458" s="19" t="str">
        <f>IF(ISBLANK('Klanten gegevens'!A1376),"",TRIM(PROPER('Klanten gegevens'!A1376)))</f>
        <v/>
      </c>
      <c r="B1458" s="19" t="str">
        <f t="shared" si="286"/>
        <v/>
      </c>
      <c r="C1458" s="20" t="str">
        <f>IF(ISBLANK('Klanten gegevens'!B1376),"",TRIM(PROPER('Klanten gegevens'!B1376)))</f>
        <v/>
      </c>
      <c r="D1458" s="19" t="str">
        <f t="shared" si="287"/>
        <v/>
      </c>
      <c r="E1458" s="20" t="str">
        <f>IF(ISBLANK('Klanten gegevens'!C1376),"",TRIM(PROPER('Klanten gegevens'!C1376)))</f>
        <v/>
      </c>
      <c r="F1458" s="19" t="str">
        <f t="shared" si="288"/>
        <v/>
      </c>
      <c r="G1458" s="19" t="str">
        <f>IF(F1458="double ID",(MATCH(E1458,E1459:$E$3002,0)),"")</f>
        <v/>
      </c>
      <c r="H1458" s="19" t="b">
        <f t="shared" si="289"/>
        <v>0</v>
      </c>
      <c r="I1458" s="20" t="str">
        <f>IF(ISBLANK('Klanten gegevens'!D1376),"",TRIM('Klanten gegevens'!D1376))</f>
        <v/>
      </c>
      <c r="J1458" s="19" t="str">
        <f t="shared" si="290"/>
        <v/>
      </c>
      <c r="K1458" s="19" t="str">
        <f>IF(J1458="double email",(MATCH(I1458,I1459:$I$3002,0)),"")</f>
        <v/>
      </c>
      <c r="L1458" s="19" t="b">
        <f t="shared" si="291"/>
        <v>0</v>
      </c>
      <c r="M1458" s="20" t="str">
        <f>IF(ISBLANK('Klanten gegevens'!E1376),"",TRIM('Klanten gegevens'!E1376))</f>
        <v/>
      </c>
      <c r="N1458" s="19" t="str">
        <f t="shared" si="292"/>
        <v/>
      </c>
      <c r="Q1458" s="20" t="str">
        <f>IF(ISBLANK('Klanten gegevens'!R1376),"",TRIM('Klanten gegevens'!R1376))</f>
        <v/>
      </c>
      <c r="R1458" s="19" t="str">
        <f t="shared" si="293"/>
        <v/>
      </c>
      <c r="S1458" s="19" t="str">
        <f t="shared" si="294"/>
        <v/>
      </c>
      <c r="T1458" s="19" t="str">
        <f t="shared" si="295"/>
        <v/>
      </c>
      <c r="U1458" s="19" t="str">
        <f t="shared" si="296"/>
        <v/>
      </c>
      <c r="X1458" s="20" t="str">
        <f>IF(ISBLANK('Klanten gegevens'!S1376),"",TRIM('Klanten gegevens'!S1376))</f>
        <v/>
      </c>
      <c r="Y1458" s="19" t="str">
        <f t="shared" si="297"/>
        <v/>
      </c>
      <c r="Z1458" s="20" t="str">
        <f>IF(ISBLANK('Klanten gegevens'!T1376),"",TRIM('Klanten gegevens'!T1376))</f>
        <v/>
      </c>
      <c r="AA1458" s="19" t="str">
        <f t="shared" si="298"/>
        <v/>
      </c>
    </row>
    <row r="1459" spans="1:27" x14ac:dyDescent="0.2">
      <c r="A1459" s="19" t="str">
        <f>IF(ISBLANK('Klanten gegevens'!A1377),"",TRIM(PROPER('Klanten gegevens'!A1377)))</f>
        <v/>
      </c>
      <c r="B1459" s="19" t="str">
        <f t="shared" si="286"/>
        <v/>
      </c>
      <c r="C1459" s="20" t="str">
        <f>IF(ISBLANK('Klanten gegevens'!B1377),"",TRIM(PROPER('Klanten gegevens'!B1377)))</f>
        <v/>
      </c>
      <c r="D1459" s="19" t="str">
        <f t="shared" si="287"/>
        <v/>
      </c>
      <c r="E1459" s="20" t="str">
        <f>IF(ISBLANK('Klanten gegevens'!C1377),"",TRIM(PROPER('Klanten gegevens'!C1377)))</f>
        <v/>
      </c>
      <c r="F1459" s="19" t="str">
        <f t="shared" si="288"/>
        <v/>
      </c>
      <c r="G1459" s="19" t="str">
        <f>IF(F1459="double ID",(MATCH(E1459,E1460:$E$3002,0)),"")</f>
        <v/>
      </c>
      <c r="H1459" s="19" t="b">
        <f t="shared" si="289"/>
        <v>0</v>
      </c>
      <c r="I1459" s="20" t="str">
        <f>IF(ISBLANK('Klanten gegevens'!D1377),"",TRIM('Klanten gegevens'!D1377))</f>
        <v/>
      </c>
      <c r="J1459" s="19" t="str">
        <f t="shared" si="290"/>
        <v/>
      </c>
      <c r="K1459" s="19" t="str">
        <f>IF(J1459="double email",(MATCH(I1459,I1460:$I$3002,0)),"")</f>
        <v/>
      </c>
      <c r="L1459" s="19" t="b">
        <f t="shared" si="291"/>
        <v>0</v>
      </c>
      <c r="M1459" s="20" t="str">
        <f>IF(ISBLANK('Klanten gegevens'!E1377),"",TRIM('Klanten gegevens'!E1377))</f>
        <v/>
      </c>
      <c r="N1459" s="19" t="str">
        <f t="shared" si="292"/>
        <v/>
      </c>
      <c r="Q1459" s="20" t="str">
        <f>IF(ISBLANK('Klanten gegevens'!R1377),"",TRIM('Klanten gegevens'!R1377))</f>
        <v/>
      </c>
      <c r="R1459" s="19" t="str">
        <f t="shared" si="293"/>
        <v/>
      </c>
      <c r="S1459" s="19" t="str">
        <f t="shared" si="294"/>
        <v/>
      </c>
      <c r="T1459" s="19" t="str">
        <f t="shared" si="295"/>
        <v/>
      </c>
      <c r="U1459" s="19" t="str">
        <f t="shared" si="296"/>
        <v/>
      </c>
      <c r="X1459" s="20" t="str">
        <f>IF(ISBLANK('Klanten gegevens'!S1377),"",TRIM('Klanten gegevens'!S1377))</f>
        <v/>
      </c>
      <c r="Y1459" s="19" t="str">
        <f t="shared" si="297"/>
        <v/>
      </c>
      <c r="Z1459" s="20" t="str">
        <f>IF(ISBLANK('Klanten gegevens'!T1377),"",TRIM('Klanten gegevens'!T1377))</f>
        <v/>
      </c>
      <c r="AA1459" s="19" t="str">
        <f t="shared" si="298"/>
        <v/>
      </c>
    </row>
    <row r="1460" spans="1:27" x14ac:dyDescent="0.2">
      <c r="A1460" s="19" t="str">
        <f>IF(ISBLANK('Klanten gegevens'!A1378),"",TRIM(PROPER('Klanten gegevens'!A1378)))</f>
        <v/>
      </c>
      <c r="B1460" s="19" t="str">
        <f t="shared" si="286"/>
        <v/>
      </c>
      <c r="C1460" s="20" t="str">
        <f>IF(ISBLANK('Klanten gegevens'!B1378),"",TRIM(PROPER('Klanten gegevens'!B1378)))</f>
        <v/>
      </c>
      <c r="D1460" s="19" t="str">
        <f t="shared" si="287"/>
        <v/>
      </c>
      <c r="E1460" s="20" t="str">
        <f>IF(ISBLANK('Klanten gegevens'!C1378),"",TRIM(PROPER('Klanten gegevens'!C1378)))</f>
        <v/>
      </c>
      <c r="F1460" s="19" t="str">
        <f t="shared" si="288"/>
        <v/>
      </c>
      <c r="G1460" s="19" t="str">
        <f>IF(F1460="double ID",(MATCH(E1460,E1461:$E$3002,0)),"")</f>
        <v/>
      </c>
      <c r="H1460" s="19" t="b">
        <f t="shared" si="289"/>
        <v>0</v>
      </c>
      <c r="I1460" s="20" t="str">
        <f>IF(ISBLANK('Klanten gegevens'!D1378),"",TRIM('Klanten gegevens'!D1378))</f>
        <v/>
      </c>
      <c r="J1460" s="19" t="str">
        <f t="shared" si="290"/>
        <v/>
      </c>
      <c r="K1460" s="19" t="str">
        <f>IF(J1460="double email",(MATCH(I1460,I1461:$I$3002,0)),"")</f>
        <v/>
      </c>
      <c r="L1460" s="19" t="b">
        <f t="shared" si="291"/>
        <v>0</v>
      </c>
      <c r="M1460" s="20" t="str">
        <f>IF(ISBLANK('Klanten gegevens'!E1378),"",TRIM('Klanten gegevens'!E1378))</f>
        <v/>
      </c>
      <c r="N1460" s="19" t="str">
        <f t="shared" si="292"/>
        <v/>
      </c>
      <c r="Q1460" s="20" t="str">
        <f>IF(ISBLANK('Klanten gegevens'!R1378),"",TRIM('Klanten gegevens'!R1378))</f>
        <v/>
      </c>
      <c r="R1460" s="19" t="str">
        <f t="shared" si="293"/>
        <v/>
      </c>
      <c r="S1460" s="19" t="str">
        <f t="shared" si="294"/>
        <v/>
      </c>
      <c r="T1460" s="19" t="str">
        <f t="shared" si="295"/>
        <v/>
      </c>
      <c r="U1460" s="19" t="str">
        <f t="shared" si="296"/>
        <v/>
      </c>
      <c r="X1460" s="20" t="str">
        <f>IF(ISBLANK('Klanten gegevens'!S1378),"",TRIM('Klanten gegevens'!S1378))</f>
        <v/>
      </c>
      <c r="Y1460" s="19" t="str">
        <f t="shared" si="297"/>
        <v/>
      </c>
      <c r="Z1460" s="20" t="str">
        <f>IF(ISBLANK('Klanten gegevens'!T1378),"",TRIM('Klanten gegevens'!T1378))</f>
        <v/>
      </c>
      <c r="AA1460" s="19" t="str">
        <f t="shared" si="298"/>
        <v/>
      </c>
    </row>
    <row r="1461" spans="1:27" x14ac:dyDescent="0.2">
      <c r="A1461" s="19" t="str">
        <f>IF(ISBLANK('Klanten gegevens'!A1379),"",TRIM(PROPER('Klanten gegevens'!A1379)))</f>
        <v/>
      </c>
      <c r="B1461" s="19" t="str">
        <f t="shared" si="286"/>
        <v/>
      </c>
      <c r="C1461" s="20" t="str">
        <f>IF(ISBLANK('Klanten gegevens'!B1379),"",TRIM(PROPER('Klanten gegevens'!B1379)))</f>
        <v/>
      </c>
      <c r="D1461" s="19" t="str">
        <f t="shared" si="287"/>
        <v/>
      </c>
      <c r="E1461" s="20" t="str">
        <f>IF(ISBLANK('Klanten gegevens'!C1379),"",TRIM(PROPER('Klanten gegevens'!C1379)))</f>
        <v/>
      </c>
      <c r="F1461" s="19" t="str">
        <f t="shared" si="288"/>
        <v/>
      </c>
      <c r="G1461" s="19" t="str">
        <f>IF(F1461="double ID",(MATCH(E1461,E1462:$E$3002,0)),"")</f>
        <v/>
      </c>
      <c r="H1461" s="19" t="b">
        <f t="shared" si="289"/>
        <v>0</v>
      </c>
      <c r="I1461" s="20" t="str">
        <f>IF(ISBLANK('Klanten gegevens'!D1379),"",TRIM('Klanten gegevens'!D1379))</f>
        <v/>
      </c>
      <c r="J1461" s="19" t="str">
        <f t="shared" si="290"/>
        <v/>
      </c>
      <c r="K1461" s="19" t="str">
        <f>IF(J1461="double email",(MATCH(I1461,I1462:$I$3002,0)),"")</f>
        <v/>
      </c>
      <c r="L1461" s="19" t="b">
        <f t="shared" si="291"/>
        <v>0</v>
      </c>
      <c r="M1461" s="20" t="str">
        <f>IF(ISBLANK('Klanten gegevens'!E1379),"",TRIM('Klanten gegevens'!E1379))</f>
        <v/>
      </c>
      <c r="N1461" s="19" t="str">
        <f t="shared" si="292"/>
        <v/>
      </c>
      <c r="Q1461" s="20" t="str">
        <f>IF(ISBLANK('Klanten gegevens'!R1379),"",TRIM('Klanten gegevens'!R1379))</f>
        <v/>
      </c>
      <c r="R1461" s="19" t="str">
        <f t="shared" si="293"/>
        <v/>
      </c>
      <c r="S1461" s="19" t="str">
        <f t="shared" si="294"/>
        <v/>
      </c>
      <c r="T1461" s="19" t="str">
        <f t="shared" si="295"/>
        <v/>
      </c>
      <c r="U1461" s="19" t="str">
        <f t="shared" si="296"/>
        <v/>
      </c>
      <c r="X1461" s="20" t="str">
        <f>IF(ISBLANK('Klanten gegevens'!S1379),"",TRIM('Klanten gegevens'!S1379))</f>
        <v/>
      </c>
      <c r="Y1461" s="19" t="str">
        <f t="shared" si="297"/>
        <v/>
      </c>
      <c r="Z1461" s="20" t="str">
        <f>IF(ISBLANK('Klanten gegevens'!T1379),"",TRIM('Klanten gegevens'!T1379))</f>
        <v/>
      </c>
      <c r="AA1461" s="19" t="str">
        <f t="shared" si="298"/>
        <v/>
      </c>
    </row>
    <row r="1462" spans="1:27" x14ac:dyDescent="0.2">
      <c r="A1462" s="19" t="str">
        <f>IF(ISBLANK('Klanten gegevens'!A1380),"",TRIM(PROPER('Klanten gegevens'!A1380)))</f>
        <v/>
      </c>
      <c r="B1462" s="19" t="str">
        <f t="shared" si="286"/>
        <v/>
      </c>
      <c r="C1462" s="20" t="str">
        <f>IF(ISBLANK('Klanten gegevens'!B1380),"",TRIM(PROPER('Klanten gegevens'!B1380)))</f>
        <v/>
      </c>
      <c r="D1462" s="19" t="str">
        <f t="shared" si="287"/>
        <v/>
      </c>
      <c r="E1462" s="20" t="str">
        <f>IF(ISBLANK('Klanten gegevens'!C1380),"",TRIM(PROPER('Klanten gegevens'!C1380)))</f>
        <v/>
      </c>
      <c r="F1462" s="19" t="str">
        <f t="shared" si="288"/>
        <v/>
      </c>
      <c r="G1462" s="19" t="str">
        <f>IF(F1462="double ID",(MATCH(E1462,E1463:$E$3002,0)),"")</f>
        <v/>
      </c>
      <c r="H1462" s="19" t="b">
        <f t="shared" si="289"/>
        <v>0</v>
      </c>
      <c r="I1462" s="20" t="str">
        <f>IF(ISBLANK('Klanten gegevens'!D1380),"",TRIM('Klanten gegevens'!D1380))</f>
        <v/>
      </c>
      <c r="J1462" s="19" t="str">
        <f t="shared" si="290"/>
        <v/>
      </c>
      <c r="K1462" s="19" t="str">
        <f>IF(J1462="double email",(MATCH(I1462,I1463:$I$3002,0)),"")</f>
        <v/>
      </c>
      <c r="L1462" s="19" t="b">
        <f t="shared" si="291"/>
        <v>0</v>
      </c>
      <c r="M1462" s="20" t="str">
        <f>IF(ISBLANK('Klanten gegevens'!E1380),"",TRIM('Klanten gegevens'!E1380))</f>
        <v/>
      </c>
      <c r="N1462" s="19" t="str">
        <f t="shared" si="292"/>
        <v/>
      </c>
      <c r="Q1462" s="20" t="str">
        <f>IF(ISBLANK('Klanten gegevens'!R1380),"",TRIM('Klanten gegevens'!R1380))</f>
        <v/>
      </c>
      <c r="R1462" s="19" t="str">
        <f t="shared" si="293"/>
        <v/>
      </c>
      <c r="S1462" s="19" t="str">
        <f t="shared" si="294"/>
        <v/>
      </c>
      <c r="T1462" s="19" t="str">
        <f t="shared" si="295"/>
        <v/>
      </c>
      <c r="U1462" s="19" t="str">
        <f t="shared" si="296"/>
        <v/>
      </c>
      <c r="X1462" s="20" t="str">
        <f>IF(ISBLANK('Klanten gegevens'!S1380),"",TRIM('Klanten gegevens'!S1380))</f>
        <v/>
      </c>
      <c r="Y1462" s="19" t="str">
        <f t="shared" si="297"/>
        <v/>
      </c>
      <c r="Z1462" s="20" t="str">
        <f>IF(ISBLANK('Klanten gegevens'!T1380),"",TRIM('Klanten gegevens'!T1380))</f>
        <v/>
      </c>
      <c r="AA1462" s="19" t="str">
        <f t="shared" si="298"/>
        <v/>
      </c>
    </row>
    <row r="1463" spans="1:27" x14ac:dyDescent="0.2">
      <c r="A1463" s="19" t="str">
        <f>IF(ISBLANK('Klanten gegevens'!A1381),"",TRIM(PROPER('Klanten gegevens'!A1381)))</f>
        <v/>
      </c>
      <c r="B1463" s="19" t="str">
        <f t="shared" si="286"/>
        <v/>
      </c>
      <c r="C1463" s="20" t="str">
        <f>IF(ISBLANK('Klanten gegevens'!B1381),"",TRIM(PROPER('Klanten gegevens'!B1381)))</f>
        <v/>
      </c>
      <c r="D1463" s="19" t="str">
        <f t="shared" si="287"/>
        <v/>
      </c>
      <c r="E1463" s="20" t="str">
        <f>IF(ISBLANK('Klanten gegevens'!C1381),"",TRIM(PROPER('Klanten gegevens'!C1381)))</f>
        <v/>
      </c>
      <c r="F1463" s="19" t="str">
        <f t="shared" si="288"/>
        <v/>
      </c>
      <c r="G1463" s="19" t="str">
        <f>IF(F1463="double ID",(MATCH(E1463,E1464:$E$3002,0)),"")</f>
        <v/>
      </c>
      <c r="H1463" s="19" t="b">
        <f t="shared" si="289"/>
        <v>0</v>
      </c>
      <c r="I1463" s="20" t="str">
        <f>IF(ISBLANK('Klanten gegevens'!D1381),"",TRIM('Klanten gegevens'!D1381))</f>
        <v/>
      </c>
      <c r="J1463" s="19" t="str">
        <f t="shared" si="290"/>
        <v/>
      </c>
      <c r="K1463" s="19" t="str">
        <f>IF(J1463="double email",(MATCH(I1463,I1464:$I$3002,0)),"")</f>
        <v/>
      </c>
      <c r="L1463" s="19" t="b">
        <f t="shared" si="291"/>
        <v>0</v>
      </c>
      <c r="M1463" s="20" t="str">
        <f>IF(ISBLANK('Klanten gegevens'!E1381),"",TRIM('Klanten gegevens'!E1381))</f>
        <v/>
      </c>
      <c r="N1463" s="19" t="str">
        <f t="shared" si="292"/>
        <v/>
      </c>
      <c r="Q1463" s="20" t="str">
        <f>IF(ISBLANK('Klanten gegevens'!R1381),"",TRIM('Klanten gegevens'!R1381))</f>
        <v/>
      </c>
      <c r="R1463" s="19" t="str">
        <f t="shared" si="293"/>
        <v/>
      </c>
      <c r="S1463" s="19" t="str">
        <f t="shared" si="294"/>
        <v/>
      </c>
      <c r="T1463" s="19" t="str">
        <f t="shared" si="295"/>
        <v/>
      </c>
      <c r="U1463" s="19" t="str">
        <f t="shared" si="296"/>
        <v/>
      </c>
      <c r="X1463" s="20" t="str">
        <f>IF(ISBLANK('Klanten gegevens'!S1381),"",TRIM('Klanten gegevens'!S1381))</f>
        <v/>
      </c>
      <c r="Y1463" s="19" t="str">
        <f t="shared" si="297"/>
        <v/>
      </c>
      <c r="Z1463" s="20" t="str">
        <f>IF(ISBLANK('Klanten gegevens'!T1381),"",TRIM('Klanten gegevens'!T1381))</f>
        <v/>
      </c>
      <c r="AA1463" s="19" t="str">
        <f t="shared" si="298"/>
        <v/>
      </c>
    </row>
    <row r="1464" spans="1:27" x14ac:dyDescent="0.2">
      <c r="A1464" s="19" t="str">
        <f>IF(ISBLANK('Klanten gegevens'!A1382),"",TRIM(PROPER('Klanten gegevens'!A1382)))</f>
        <v/>
      </c>
      <c r="B1464" s="19" t="str">
        <f t="shared" si="286"/>
        <v/>
      </c>
      <c r="C1464" s="20" t="str">
        <f>IF(ISBLANK('Klanten gegevens'!B1382),"",TRIM(PROPER('Klanten gegevens'!B1382)))</f>
        <v/>
      </c>
      <c r="D1464" s="19" t="str">
        <f t="shared" si="287"/>
        <v/>
      </c>
      <c r="E1464" s="20" t="str">
        <f>IF(ISBLANK('Klanten gegevens'!C1382),"",TRIM(PROPER('Klanten gegevens'!C1382)))</f>
        <v/>
      </c>
      <c r="F1464" s="19" t="str">
        <f t="shared" si="288"/>
        <v/>
      </c>
      <c r="G1464" s="19" t="str">
        <f>IF(F1464="double ID",(MATCH(E1464,E1465:$E$3002,0)),"")</f>
        <v/>
      </c>
      <c r="H1464" s="19" t="b">
        <f t="shared" si="289"/>
        <v>0</v>
      </c>
      <c r="I1464" s="20" t="str">
        <f>IF(ISBLANK('Klanten gegevens'!D1382),"",TRIM('Klanten gegevens'!D1382))</f>
        <v/>
      </c>
      <c r="J1464" s="19" t="str">
        <f t="shared" si="290"/>
        <v/>
      </c>
      <c r="K1464" s="19" t="str">
        <f>IF(J1464="double email",(MATCH(I1464,I1465:$I$3002,0)),"")</f>
        <v/>
      </c>
      <c r="L1464" s="19" t="b">
        <f t="shared" si="291"/>
        <v>0</v>
      </c>
      <c r="M1464" s="20" t="str">
        <f>IF(ISBLANK('Klanten gegevens'!E1382),"",TRIM('Klanten gegevens'!E1382))</f>
        <v/>
      </c>
      <c r="N1464" s="19" t="str">
        <f t="shared" si="292"/>
        <v/>
      </c>
      <c r="Q1464" s="20" t="str">
        <f>IF(ISBLANK('Klanten gegevens'!R1382),"",TRIM('Klanten gegevens'!R1382))</f>
        <v/>
      </c>
      <c r="R1464" s="19" t="str">
        <f t="shared" si="293"/>
        <v/>
      </c>
      <c r="S1464" s="19" t="str">
        <f t="shared" si="294"/>
        <v/>
      </c>
      <c r="T1464" s="19" t="str">
        <f t="shared" si="295"/>
        <v/>
      </c>
      <c r="U1464" s="19" t="str">
        <f t="shared" si="296"/>
        <v/>
      </c>
      <c r="X1464" s="20" t="str">
        <f>IF(ISBLANK('Klanten gegevens'!S1382),"",TRIM('Klanten gegevens'!S1382))</f>
        <v/>
      </c>
      <c r="Y1464" s="19" t="str">
        <f t="shared" si="297"/>
        <v/>
      </c>
      <c r="Z1464" s="20" t="str">
        <f>IF(ISBLANK('Klanten gegevens'!T1382),"",TRIM('Klanten gegevens'!T1382))</f>
        <v/>
      </c>
      <c r="AA1464" s="19" t="str">
        <f t="shared" si="298"/>
        <v/>
      </c>
    </row>
    <row r="1465" spans="1:27" x14ac:dyDescent="0.2">
      <c r="A1465" s="19" t="str">
        <f>IF(ISBLANK('Klanten gegevens'!A1383),"",TRIM(PROPER('Klanten gegevens'!A1383)))</f>
        <v/>
      </c>
      <c r="B1465" s="19" t="str">
        <f t="shared" si="286"/>
        <v/>
      </c>
      <c r="C1465" s="20" t="str">
        <f>IF(ISBLANK('Klanten gegevens'!B1383),"",TRIM(PROPER('Klanten gegevens'!B1383)))</f>
        <v/>
      </c>
      <c r="D1465" s="19" t="str">
        <f t="shared" si="287"/>
        <v/>
      </c>
      <c r="E1465" s="20" t="str">
        <f>IF(ISBLANK('Klanten gegevens'!C1383),"",TRIM(PROPER('Klanten gegevens'!C1383)))</f>
        <v/>
      </c>
      <c r="F1465" s="19" t="str">
        <f t="shared" si="288"/>
        <v/>
      </c>
      <c r="G1465" s="19" t="str">
        <f>IF(F1465="double ID",(MATCH(E1465,E1466:$E$3002,0)),"")</f>
        <v/>
      </c>
      <c r="H1465" s="19" t="b">
        <f t="shared" si="289"/>
        <v>0</v>
      </c>
      <c r="I1465" s="20" t="str">
        <f>IF(ISBLANK('Klanten gegevens'!D1383),"",TRIM('Klanten gegevens'!D1383))</f>
        <v/>
      </c>
      <c r="J1465" s="19" t="str">
        <f t="shared" si="290"/>
        <v/>
      </c>
      <c r="K1465" s="19" t="str">
        <f>IF(J1465="double email",(MATCH(I1465,I1466:$I$3002,0)),"")</f>
        <v/>
      </c>
      <c r="L1465" s="19" t="b">
        <f t="shared" si="291"/>
        <v>0</v>
      </c>
      <c r="M1465" s="20" t="str">
        <f>IF(ISBLANK('Klanten gegevens'!E1383),"",TRIM('Klanten gegevens'!E1383))</f>
        <v/>
      </c>
      <c r="N1465" s="19" t="str">
        <f t="shared" si="292"/>
        <v/>
      </c>
      <c r="Q1465" s="20" t="str">
        <f>IF(ISBLANK('Klanten gegevens'!R1383),"",TRIM('Klanten gegevens'!R1383))</f>
        <v/>
      </c>
      <c r="R1465" s="19" t="str">
        <f t="shared" si="293"/>
        <v/>
      </c>
      <c r="S1465" s="19" t="str">
        <f t="shared" si="294"/>
        <v/>
      </c>
      <c r="T1465" s="19" t="str">
        <f t="shared" si="295"/>
        <v/>
      </c>
      <c r="U1465" s="19" t="str">
        <f t="shared" si="296"/>
        <v/>
      </c>
      <c r="X1465" s="20" t="str">
        <f>IF(ISBLANK('Klanten gegevens'!S1383),"",TRIM('Klanten gegevens'!S1383))</f>
        <v/>
      </c>
      <c r="Y1465" s="19" t="str">
        <f t="shared" si="297"/>
        <v/>
      </c>
      <c r="Z1465" s="20" t="str">
        <f>IF(ISBLANK('Klanten gegevens'!T1383),"",TRIM('Klanten gegevens'!T1383))</f>
        <v/>
      </c>
      <c r="AA1465" s="19" t="str">
        <f t="shared" si="298"/>
        <v/>
      </c>
    </row>
    <row r="1466" spans="1:27" x14ac:dyDescent="0.2">
      <c r="A1466" s="19" t="str">
        <f>IF(ISBLANK('Klanten gegevens'!A1384),"",TRIM(PROPER('Klanten gegevens'!A1384)))</f>
        <v/>
      </c>
      <c r="B1466" s="19" t="str">
        <f t="shared" si="286"/>
        <v/>
      </c>
      <c r="C1466" s="20" t="str">
        <f>IF(ISBLANK('Klanten gegevens'!B1384),"",TRIM(PROPER('Klanten gegevens'!B1384)))</f>
        <v/>
      </c>
      <c r="D1466" s="19" t="str">
        <f t="shared" si="287"/>
        <v/>
      </c>
      <c r="E1466" s="20" t="str">
        <f>IF(ISBLANK('Klanten gegevens'!C1384),"",TRIM(PROPER('Klanten gegevens'!C1384)))</f>
        <v/>
      </c>
      <c r="F1466" s="19" t="str">
        <f t="shared" si="288"/>
        <v/>
      </c>
      <c r="G1466" s="19" t="str">
        <f>IF(F1466="double ID",(MATCH(E1466,E1467:$E$3002,0)),"")</f>
        <v/>
      </c>
      <c r="H1466" s="19" t="b">
        <f t="shared" si="289"/>
        <v>0</v>
      </c>
      <c r="I1466" s="20" t="str">
        <f>IF(ISBLANK('Klanten gegevens'!D1384),"",TRIM('Klanten gegevens'!D1384))</f>
        <v/>
      </c>
      <c r="J1466" s="19" t="str">
        <f t="shared" si="290"/>
        <v/>
      </c>
      <c r="K1466" s="19" t="str">
        <f>IF(J1466="double email",(MATCH(I1466,I1467:$I$3002,0)),"")</f>
        <v/>
      </c>
      <c r="L1466" s="19" t="b">
        <f t="shared" si="291"/>
        <v>0</v>
      </c>
      <c r="M1466" s="20" t="str">
        <f>IF(ISBLANK('Klanten gegevens'!E1384),"",TRIM('Klanten gegevens'!E1384))</f>
        <v/>
      </c>
      <c r="N1466" s="19" t="str">
        <f t="shared" si="292"/>
        <v/>
      </c>
      <c r="Q1466" s="20" t="str">
        <f>IF(ISBLANK('Klanten gegevens'!R1384),"",TRIM('Klanten gegevens'!R1384))</f>
        <v/>
      </c>
      <c r="R1466" s="19" t="str">
        <f t="shared" si="293"/>
        <v/>
      </c>
      <c r="S1466" s="19" t="str">
        <f t="shared" si="294"/>
        <v/>
      </c>
      <c r="T1466" s="19" t="str">
        <f t="shared" si="295"/>
        <v/>
      </c>
      <c r="U1466" s="19" t="str">
        <f t="shared" si="296"/>
        <v/>
      </c>
      <c r="X1466" s="20" t="str">
        <f>IF(ISBLANK('Klanten gegevens'!S1384),"",TRIM('Klanten gegevens'!S1384))</f>
        <v/>
      </c>
      <c r="Y1466" s="19" t="str">
        <f t="shared" si="297"/>
        <v/>
      </c>
      <c r="Z1466" s="20" t="str">
        <f>IF(ISBLANK('Klanten gegevens'!T1384),"",TRIM('Klanten gegevens'!T1384))</f>
        <v/>
      </c>
      <c r="AA1466" s="19" t="str">
        <f t="shared" si="298"/>
        <v/>
      </c>
    </row>
    <row r="1467" spans="1:27" x14ac:dyDescent="0.2">
      <c r="A1467" s="19" t="str">
        <f>IF(ISBLANK('Klanten gegevens'!A1385),"",TRIM(PROPER('Klanten gegevens'!A1385)))</f>
        <v/>
      </c>
      <c r="B1467" s="19" t="str">
        <f t="shared" si="286"/>
        <v/>
      </c>
      <c r="C1467" s="20" t="str">
        <f>IF(ISBLANK('Klanten gegevens'!B1385),"",TRIM(PROPER('Klanten gegevens'!B1385)))</f>
        <v/>
      </c>
      <c r="D1467" s="19" t="str">
        <f t="shared" si="287"/>
        <v/>
      </c>
      <c r="E1467" s="20" t="str">
        <f>IF(ISBLANK('Klanten gegevens'!C1385),"",TRIM(PROPER('Klanten gegevens'!C1385)))</f>
        <v/>
      </c>
      <c r="F1467" s="19" t="str">
        <f t="shared" si="288"/>
        <v/>
      </c>
      <c r="G1467" s="19" t="str">
        <f>IF(F1467="double ID",(MATCH(E1467,E1468:$E$3002,0)),"")</f>
        <v/>
      </c>
      <c r="H1467" s="19" t="b">
        <f t="shared" si="289"/>
        <v>0</v>
      </c>
      <c r="I1467" s="20" t="str">
        <f>IF(ISBLANK('Klanten gegevens'!D1385),"",TRIM('Klanten gegevens'!D1385))</f>
        <v/>
      </c>
      <c r="J1467" s="19" t="str">
        <f t="shared" si="290"/>
        <v/>
      </c>
      <c r="K1467" s="19" t="str">
        <f>IF(J1467="double email",(MATCH(I1467,I1468:$I$3002,0)),"")</f>
        <v/>
      </c>
      <c r="L1467" s="19" t="b">
        <f t="shared" si="291"/>
        <v>0</v>
      </c>
      <c r="M1467" s="20" t="str">
        <f>IF(ISBLANK('Klanten gegevens'!E1385),"",TRIM('Klanten gegevens'!E1385))</f>
        <v/>
      </c>
      <c r="N1467" s="19" t="str">
        <f t="shared" si="292"/>
        <v/>
      </c>
      <c r="Q1467" s="20" t="str">
        <f>IF(ISBLANK('Klanten gegevens'!R1385),"",TRIM('Klanten gegevens'!R1385))</f>
        <v/>
      </c>
      <c r="R1467" s="19" t="str">
        <f t="shared" si="293"/>
        <v/>
      </c>
      <c r="S1467" s="19" t="str">
        <f t="shared" si="294"/>
        <v/>
      </c>
      <c r="T1467" s="19" t="str">
        <f t="shared" si="295"/>
        <v/>
      </c>
      <c r="U1467" s="19" t="str">
        <f t="shared" si="296"/>
        <v/>
      </c>
      <c r="X1467" s="20" t="str">
        <f>IF(ISBLANK('Klanten gegevens'!S1385),"",TRIM('Klanten gegevens'!S1385))</f>
        <v/>
      </c>
      <c r="Y1467" s="19" t="str">
        <f t="shared" si="297"/>
        <v/>
      </c>
      <c r="Z1467" s="20" t="str">
        <f>IF(ISBLANK('Klanten gegevens'!T1385),"",TRIM('Klanten gegevens'!T1385))</f>
        <v/>
      </c>
      <c r="AA1467" s="19" t="str">
        <f t="shared" si="298"/>
        <v/>
      </c>
    </row>
    <row r="1468" spans="1:27" x14ac:dyDescent="0.2">
      <c r="A1468" s="19" t="str">
        <f>IF(ISBLANK('Klanten gegevens'!A1386),"",TRIM(PROPER('Klanten gegevens'!A1386)))</f>
        <v/>
      </c>
      <c r="B1468" s="19" t="str">
        <f t="shared" si="286"/>
        <v/>
      </c>
      <c r="C1468" s="20" t="str">
        <f>IF(ISBLANK('Klanten gegevens'!B1386),"",TRIM(PROPER('Klanten gegevens'!B1386)))</f>
        <v/>
      </c>
      <c r="D1468" s="19" t="str">
        <f t="shared" si="287"/>
        <v/>
      </c>
      <c r="E1468" s="20" t="str">
        <f>IF(ISBLANK('Klanten gegevens'!C1386),"",TRIM(PROPER('Klanten gegevens'!C1386)))</f>
        <v/>
      </c>
      <c r="F1468" s="19" t="str">
        <f t="shared" si="288"/>
        <v/>
      </c>
      <c r="G1468" s="19" t="str">
        <f>IF(F1468="double ID",(MATCH(E1468,E1469:$E$3002,0)),"")</f>
        <v/>
      </c>
      <c r="H1468" s="19" t="b">
        <f t="shared" si="289"/>
        <v>0</v>
      </c>
      <c r="I1468" s="20" t="str">
        <f>IF(ISBLANK('Klanten gegevens'!D1386),"",TRIM('Klanten gegevens'!D1386))</f>
        <v/>
      </c>
      <c r="J1468" s="19" t="str">
        <f t="shared" si="290"/>
        <v/>
      </c>
      <c r="K1468" s="19" t="str">
        <f>IF(J1468="double email",(MATCH(I1468,I1469:$I$3002,0)),"")</f>
        <v/>
      </c>
      <c r="L1468" s="19" t="b">
        <f t="shared" si="291"/>
        <v>0</v>
      </c>
      <c r="M1468" s="20" t="str">
        <f>IF(ISBLANK('Klanten gegevens'!E1386),"",TRIM('Klanten gegevens'!E1386))</f>
        <v/>
      </c>
      <c r="N1468" s="19" t="str">
        <f t="shared" si="292"/>
        <v/>
      </c>
      <c r="Q1468" s="20" t="str">
        <f>IF(ISBLANK('Klanten gegevens'!R1386),"",TRIM('Klanten gegevens'!R1386))</f>
        <v/>
      </c>
      <c r="R1468" s="19" t="str">
        <f t="shared" si="293"/>
        <v/>
      </c>
      <c r="S1468" s="19" t="str">
        <f t="shared" si="294"/>
        <v/>
      </c>
      <c r="T1468" s="19" t="str">
        <f t="shared" si="295"/>
        <v/>
      </c>
      <c r="U1468" s="19" t="str">
        <f t="shared" si="296"/>
        <v/>
      </c>
      <c r="X1468" s="20" t="str">
        <f>IF(ISBLANK('Klanten gegevens'!S1386),"",TRIM('Klanten gegevens'!S1386))</f>
        <v/>
      </c>
      <c r="Y1468" s="19" t="str">
        <f t="shared" si="297"/>
        <v/>
      </c>
      <c r="Z1468" s="20" t="str">
        <f>IF(ISBLANK('Klanten gegevens'!T1386),"",TRIM('Klanten gegevens'!T1386))</f>
        <v/>
      </c>
      <c r="AA1468" s="19" t="str">
        <f t="shared" si="298"/>
        <v/>
      </c>
    </row>
    <row r="1469" spans="1:27" x14ac:dyDescent="0.2">
      <c r="A1469" s="19" t="str">
        <f>IF(ISBLANK('Klanten gegevens'!A1387),"",TRIM(PROPER('Klanten gegevens'!A1387)))</f>
        <v/>
      </c>
      <c r="B1469" s="19" t="str">
        <f t="shared" si="286"/>
        <v/>
      </c>
      <c r="C1469" s="20" t="str">
        <f>IF(ISBLANK('Klanten gegevens'!B1387),"",TRIM(PROPER('Klanten gegevens'!B1387)))</f>
        <v/>
      </c>
      <c r="D1469" s="19" t="str">
        <f t="shared" si="287"/>
        <v/>
      </c>
      <c r="E1469" s="20" t="str">
        <f>IF(ISBLANK('Klanten gegevens'!C1387),"",TRIM(PROPER('Klanten gegevens'!C1387)))</f>
        <v/>
      </c>
      <c r="F1469" s="19" t="str">
        <f t="shared" si="288"/>
        <v/>
      </c>
      <c r="G1469" s="19" t="str">
        <f>IF(F1469="double ID",(MATCH(E1469,E1470:$E$3002,0)),"")</f>
        <v/>
      </c>
      <c r="H1469" s="19" t="b">
        <f t="shared" si="289"/>
        <v>0</v>
      </c>
      <c r="I1469" s="20" t="str">
        <f>IF(ISBLANK('Klanten gegevens'!D1387),"",TRIM('Klanten gegevens'!D1387))</f>
        <v/>
      </c>
      <c r="J1469" s="19" t="str">
        <f t="shared" si="290"/>
        <v/>
      </c>
      <c r="K1469" s="19" t="str">
        <f>IF(J1469="double email",(MATCH(I1469,I1470:$I$3002,0)),"")</f>
        <v/>
      </c>
      <c r="L1469" s="19" t="b">
        <f t="shared" si="291"/>
        <v>0</v>
      </c>
      <c r="M1469" s="20" t="str">
        <f>IF(ISBLANK('Klanten gegevens'!E1387),"",TRIM('Klanten gegevens'!E1387))</f>
        <v/>
      </c>
      <c r="N1469" s="19" t="str">
        <f t="shared" si="292"/>
        <v/>
      </c>
      <c r="Q1469" s="20" t="str">
        <f>IF(ISBLANK('Klanten gegevens'!R1387),"",TRIM('Klanten gegevens'!R1387))</f>
        <v/>
      </c>
      <c r="R1469" s="19" t="str">
        <f t="shared" si="293"/>
        <v/>
      </c>
      <c r="S1469" s="19" t="str">
        <f t="shared" si="294"/>
        <v/>
      </c>
      <c r="T1469" s="19" t="str">
        <f t="shared" si="295"/>
        <v/>
      </c>
      <c r="U1469" s="19" t="str">
        <f t="shared" si="296"/>
        <v/>
      </c>
      <c r="X1469" s="20" t="str">
        <f>IF(ISBLANK('Klanten gegevens'!S1387),"",TRIM('Klanten gegevens'!S1387))</f>
        <v/>
      </c>
      <c r="Y1469" s="19" t="str">
        <f t="shared" si="297"/>
        <v/>
      </c>
      <c r="Z1469" s="20" t="str">
        <f>IF(ISBLANK('Klanten gegevens'!T1387),"",TRIM('Klanten gegevens'!T1387))</f>
        <v/>
      </c>
      <c r="AA1469" s="19" t="str">
        <f t="shared" si="298"/>
        <v/>
      </c>
    </row>
    <row r="1470" spans="1:27" x14ac:dyDescent="0.2">
      <c r="A1470" s="19" t="str">
        <f>IF(ISBLANK('Klanten gegevens'!A1388),"",TRIM(PROPER('Klanten gegevens'!A1388)))</f>
        <v/>
      </c>
      <c r="B1470" s="19" t="str">
        <f t="shared" si="286"/>
        <v/>
      </c>
      <c r="C1470" s="20" t="str">
        <f>IF(ISBLANK('Klanten gegevens'!B1388),"",TRIM(PROPER('Klanten gegevens'!B1388)))</f>
        <v/>
      </c>
      <c r="D1470" s="19" t="str">
        <f t="shared" si="287"/>
        <v/>
      </c>
      <c r="E1470" s="20" t="str">
        <f>IF(ISBLANK('Klanten gegevens'!C1388),"",TRIM(PROPER('Klanten gegevens'!C1388)))</f>
        <v/>
      </c>
      <c r="F1470" s="19" t="str">
        <f t="shared" si="288"/>
        <v/>
      </c>
      <c r="G1470" s="19" t="str">
        <f>IF(F1470="double ID",(MATCH(E1470,E1471:$E$3002,0)),"")</f>
        <v/>
      </c>
      <c r="H1470" s="19" t="b">
        <f t="shared" si="289"/>
        <v>0</v>
      </c>
      <c r="I1470" s="20" t="str">
        <f>IF(ISBLANK('Klanten gegevens'!D1388),"",TRIM('Klanten gegevens'!D1388))</f>
        <v/>
      </c>
      <c r="J1470" s="19" t="str">
        <f t="shared" si="290"/>
        <v/>
      </c>
      <c r="K1470" s="19" t="str">
        <f>IF(J1470="double email",(MATCH(I1470,I1471:$I$3002,0)),"")</f>
        <v/>
      </c>
      <c r="L1470" s="19" t="b">
        <f t="shared" si="291"/>
        <v>0</v>
      </c>
      <c r="M1470" s="20" t="str">
        <f>IF(ISBLANK('Klanten gegevens'!E1388),"",TRIM('Klanten gegevens'!E1388))</f>
        <v/>
      </c>
      <c r="N1470" s="19" t="str">
        <f t="shared" si="292"/>
        <v/>
      </c>
      <c r="Q1470" s="20" t="str">
        <f>IF(ISBLANK('Klanten gegevens'!R1388),"",TRIM('Klanten gegevens'!R1388))</f>
        <v/>
      </c>
      <c r="R1470" s="19" t="str">
        <f t="shared" si="293"/>
        <v/>
      </c>
      <c r="S1470" s="19" t="str">
        <f t="shared" si="294"/>
        <v/>
      </c>
      <c r="T1470" s="19" t="str">
        <f t="shared" si="295"/>
        <v/>
      </c>
      <c r="U1470" s="19" t="str">
        <f t="shared" si="296"/>
        <v/>
      </c>
      <c r="X1470" s="20" t="str">
        <f>IF(ISBLANK('Klanten gegevens'!S1388),"",TRIM('Klanten gegevens'!S1388))</f>
        <v/>
      </c>
      <c r="Y1470" s="19" t="str">
        <f t="shared" si="297"/>
        <v/>
      </c>
      <c r="Z1470" s="20" t="str">
        <f>IF(ISBLANK('Klanten gegevens'!T1388),"",TRIM('Klanten gegevens'!T1388))</f>
        <v/>
      </c>
      <c r="AA1470" s="19" t="str">
        <f t="shared" si="298"/>
        <v/>
      </c>
    </row>
    <row r="1471" spans="1:27" x14ac:dyDescent="0.2">
      <c r="A1471" s="19" t="str">
        <f>IF(ISBLANK('Klanten gegevens'!A1389),"",TRIM(PROPER('Klanten gegevens'!A1389)))</f>
        <v/>
      </c>
      <c r="B1471" s="19" t="str">
        <f t="shared" si="286"/>
        <v/>
      </c>
      <c r="C1471" s="20" t="str">
        <f>IF(ISBLANK('Klanten gegevens'!B1389),"",TRIM(PROPER('Klanten gegevens'!B1389)))</f>
        <v/>
      </c>
      <c r="D1471" s="19" t="str">
        <f t="shared" si="287"/>
        <v/>
      </c>
      <c r="E1471" s="20" t="str">
        <f>IF(ISBLANK('Klanten gegevens'!C1389),"",TRIM(PROPER('Klanten gegevens'!C1389)))</f>
        <v/>
      </c>
      <c r="F1471" s="19" t="str">
        <f t="shared" si="288"/>
        <v/>
      </c>
      <c r="G1471" s="19" t="str">
        <f>IF(F1471="double ID",(MATCH(E1471,E1472:$E$3002,0)),"")</f>
        <v/>
      </c>
      <c r="H1471" s="19" t="b">
        <f t="shared" si="289"/>
        <v>0</v>
      </c>
      <c r="I1471" s="20" t="str">
        <f>IF(ISBLANK('Klanten gegevens'!D1389),"",TRIM('Klanten gegevens'!D1389))</f>
        <v/>
      </c>
      <c r="J1471" s="19" t="str">
        <f t="shared" si="290"/>
        <v/>
      </c>
      <c r="K1471" s="19" t="str">
        <f>IF(J1471="double email",(MATCH(I1471,I1472:$I$3002,0)),"")</f>
        <v/>
      </c>
      <c r="L1471" s="19" t="b">
        <f t="shared" si="291"/>
        <v>0</v>
      </c>
      <c r="M1471" s="20" t="str">
        <f>IF(ISBLANK('Klanten gegevens'!E1389),"",TRIM('Klanten gegevens'!E1389))</f>
        <v/>
      </c>
      <c r="N1471" s="19" t="str">
        <f t="shared" si="292"/>
        <v/>
      </c>
      <c r="Q1471" s="20" t="str">
        <f>IF(ISBLANK('Klanten gegevens'!R1389),"",TRIM('Klanten gegevens'!R1389))</f>
        <v/>
      </c>
      <c r="R1471" s="19" t="str">
        <f t="shared" si="293"/>
        <v/>
      </c>
      <c r="S1471" s="19" t="str">
        <f t="shared" si="294"/>
        <v/>
      </c>
      <c r="T1471" s="19" t="str">
        <f t="shared" si="295"/>
        <v/>
      </c>
      <c r="U1471" s="19" t="str">
        <f t="shared" si="296"/>
        <v/>
      </c>
      <c r="X1471" s="20" t="str">
        <f>IF(ISBLANK('Klanten gegevens'!S1389),"",TRIM('Klanten gegevens'!S1389))</f>
        <v/>
      </c>
      <c r="Y1471" s="19" t="str">
        <f t="shared" si="297"/>
        <v/>
      </c>
      <c r="Z1471" s="20" t="str">
        <f>IF(ISBLANK('Klanten gegevens'!T1389),"",TRIM('Klanten gegevens'!T1389))</f>
        <v/>
      </c>
      <c r="AA1471" s="19" t="str">
        <f t="shared" si="298"/>
        <v/>
      </c>
    </row>
    <row r="1472" spans="1:27" x14ac:dyDescent="0.2">
      <c r="A1472" s="19" t="str">
        <f>IF(ISBLANK('Klanten gegevens'!A1390),"",TRIM(PROPER('Klanten gegevens'!A1390)))</f>
        <v/>
      </c>
      <c r="B1472" s="19" t="str">
        <f t="shared" si="286"/>
        <v/>
      </c>
      <c r="C1472" s="20" t="str">
        <f>IF(ISBLANK('Klanten gegevens'!B1390),"",TRIM(PROPER('Klanten gegevens'!B1390)))</f>
        <v/>
      </c>
      <c r="D1472" s="19" t="str">
        <f t="shared" si="287"/>
        <v/>
      </c>
      <c r="E1472" s="20" t="str">
        <f>IF(ISBLANK('Klanten gegevens'!C1390),"",TRIM(PROPER('Klanten gegevens'!C1390)))</f>
        <v/>
      </c>
      <c r="F1472" s="19" t="str">
        <f t="shared" si="288"/>
        <v/>
      </c>
      <c r="G1472" s="19" t="str">
        <f>IF(F1472="double ID",(MATCH(E1472,E1473:$E$3002,0)),"")</f>
        <v/>
      </c>
      <c r="H1472" s="19" t="b">
        <f t="shared" si="289"/>
        <v>0</v>
      </c>
      <c r="I1472" s="20" t="str">
        <f>IF(ISBLANK('Klanten gegevens'!D1390),"",TRIM('Klanten gegevens'!D1390))</f>
        <v/>
      </c>
      <c r="J1472" s="19" t="str">
        <f t="shared" si="290"/>
        <v/>
      </c>
      <c r="K1472" s="19" t="str">
        <f>IF(J1472="double email",(MATCH(I1472,I1473:$I$3002,0)),"")</f>
        <v/>
      </c>
      <c r="L1472" s="19" t="b">
        <f t="shared" si="291"/>
        <v>0</v>
      </c>
      <c r="M1472" s="20" t="str">
        <f>IF(ISBLANK('Klanten gegevens'!E1390),"",TRIM('Klanten gegevens'!E1390))</f>
        <v/>
      </c>
      <c r="N1472" s="19" t="str">
        <f t="shared" si="292"/>
        <v/>
      </c>
      <c r="Q1472" s="20" t="str">
        <f>IF(ISBLANK('Klanten gegevens'!R1390),"",TRIM('Klanten gegevens'!R1390))</f>
        <v/>
      </c>
      <c r="R1472" s="19" t="str">
        <f t="shared" si="293"/>
        <v/>
      </c>
      <c r="S1472" s="19" t="str">
        <f t="shared" si="294"/>
        <v/>
      </c>
      <c r="T1472" s="19" t="str">
        <f t="shared" si="295"/>
        <v/>
      </c>
      <c r="U1472" s="19" t="str">
        <f t="shared" si="296"/>
        <v/>
      </c>
      <c r="X1472" s="20" t="str">
        <f>IF(ISBLANK('Klanten gegevens'!S1390),"",TRIM('Klanten gegevens'!S1390))</f>
        <v/>
      </c>
      <c r="Y1472" s="19" t="str">
        <f t="shared" si="297"/>
        <v/>
      </c>
      <c r="Z1472" s="20" t="str">
        <f>IF(ISBLANK('Klanten gegevens'!T1390),"",TRIM('Klanten gegevens'!T1390))</f>
        <v/>
      </c>
      <c r="AA1472" s="19" t="str">
        <f t="shared" si="298"/>
        <v/>
      </c>
    </row>
    <row r="1473" spans="1:27" x14ac:dyDescent="0.2">
      <c r="A1473" s="19" t="str">
        <f>IF(ISBLANK('Klanten gegevens'!A1391),"",TRIM(PROPER('Klanten gegevens'!A1391)))</f>
        <v/>
      </c>
      <c r="B1473" s="19" t="str">
        <f t="shared" si="286"/>
        <v/>
      </c>
      <c r="C1473" s="20" t="str">
        <f>IF(ISBLANK('Klanten gegevens'!B1391),"",TRIM(PROPER('Klanten gegevens'!B1391)))</f>
        <v/>
      </c>
      <c r="D1473" s="19" t="str">
        <f t="shared" si="287"/>
        <v/>
      </c>
      <c r="E1473" s="20" t="str">
        <f>IF(ISBLANK('Klanten gegevens'!C1391),"",TRIM(PROPER('Klanten gegevens'!C1391)))</f>
        <v/>
      </c>
      <c r="F1473" s="19" t="str">
        <f t="shared" si="288"/>
        <v/>
      </c>
      <c r="G1473" s="19" t="str">
        <f>IF(F1473="double ID",(MATCH(E1473,E1474:$E$3002,0)),"")</f>
        <v/>
      </c>
      <c r="H1473" s="19" t="b">
        <f t="shared" si="289"/>
        <v>0</v>
      </c>
      <c r="I1473" s="20" t="str">
        <f>IF(ISBLANK('Klanten gegevens'!D1391),"",TRIM('Klanten gegevens'!D1391))</f>
        <v/>
      </c>
      <c r="J1473" s="19" t="str">
        <f t="shared" si="290"/>
        <v/>
      </c>
      <c r="K1473" s="19" t="str">
        <f>IF(J1473="double email",(MATCH(I1473,I1474:$I$3002,0)),"")</f>
        <v/>
      </c>
      <c r="L1473" s="19" t="b">
        <f t="shared" si="291"/>
        <v>0</v>
      </c>
      <c r="M1473" s="20" t="str">
        <f>IF(ISBLANK('Klanten gegevens'!E1391),"",TRIM('Klanten gegevens'!E1391))</f>
        <v/>
      </c>
      <c r="N1473" s="19" t="str">
        <f t="shared" si="292"/>
        <v/>
      </c>
      <c r="Q1473" s="20" t="str">
        <f>IF(ISBLANK('Klanten gegevens'!R1391),"",TRIM('Klanten gegevens'!R1391))</f>
        <v/>
      </c>
      <c r="R1473" s="19" t="str">
        <f t="shared" si="293"/>
        <v/>
      </c>
      <c r="S1473" s="19" t="str">
        <f t="shared" si="294"/>
        <v/>
      </c>
      <c r="T1473" s="19" t="str">
        <f t="shared" si="295"/>
        <v/>
      </c>
      <c r="U1473" s="19" t="str">
        <f t="shared" si="296"/>
        <v/>
      </c>
      <c r="X1473" s="20" t="str">
        <f>IF(ISBLANK('Klanten gegevens'!S1391),"",TRIM('Klanten gegevens'!S1391))</f>
        <v/>
      </c>
      <c r="Y1473" s="19" t="str">
        <f t="shared" si="297"/>
        <v/>
      </c>
      <c r="Z1473" s="20" t="str">
        <f>IF(ISBLANK('Klanten gegevens'!T1391),"",TRIM('Klanten gegevens'!T1391))</f>
        <v/>
      </c>
      <c r="AA1473" s="19" t="str">
        <f t="shared" si="298"/>
        <v/>
      </c>
    </row>
    <row r="1474" spans="1:27" x14ac:dyDescent="0.2">
      <c r="A1474" s="19" t="str">
        <f>IF(ISBLANK('Klanten gegevens'!A1392),"",TRIM(PROPER('Klanten gegevens'!A1392)))</f>
        <v/>
      </c>
      <c r="B1474" s="19" t="str">
        <f t="shared" si="286"/>
        <v/>
      </c>
      <c r="C1474" s="20" t="str">
        <f>IF(ISBLANK('Klanten gegevens'!B1392),"",TRIM(PROPER('Klanten gegevens'!B1392)))</f>
        <v/>
      </c>
      <c r="D1474" s="19" t="str">
        <f t="shared" si="287"/>
        <v/>
      </c>
      <c r="E1474" s="20" t="str">
        <f>IF(ISBLANK('Klanten gegevens'!C1392),"",TRIM(PROPER('Klanten gegevens'!C1392)))</f>
        <v/>
      </c>
      <c r="F1474" s="19" t="str">
        <f t="shared" si="288"/>
        <v/>
      </c>
      <c r="G1474" s="19" t="str">
        <f>IF(F1474="double ID",(MATCH(E1474,E1475:$E$3002,0)),"")</f>
        <v/>
      </c>
      <c r="H1474" s="19" t="b">
        <f t="shared" si="289"/>
        <v>0</v>
      </c>
      <c r="I1474" s="20" t="str">
        <f>IF(ISBLANK('Klanten gegevens'!D1392),"",TRIM('Klanten gegevens'!D1392))</f>
        <v/>
      </c>
      <c r="J1474" s="19" t="str">
        <f t="shared" si="290"/>
        <v/>
      </c>
      <c r="K1474" s="19" t="str">
        <f>IF(J1474="double email",(MATCH(I1474,I1475:$I$3002,0)),"")</f>
        <v/>
      </c>
      <c r="L1474" s="19" t="b">
        <f t="shared" si="291"/>
        <v>0</v>
      </c>
      <c r="M1474" s="20" t="str">
        <f>IF(ISBLANK('Klanten gegevens'!E1392),"",TRIM('Klanten gegevens'!E1392))</f>
        <v/>
      </c>
      <c r="N1474" s="19" t="str">
        <f t="shared" si="292"/>
        <v/>
      </c>
      <c r="Q1474" s="20" t="str">
        <f>IF(ISBLANK('Klanten gegevens'!R1392),"",TRIM('Klanten gegevens'!R1392))</f>
        <v/>
      </c>
      <c r="R1474" s="19" t="str">
        <f t="shared" si="293"/>
        <v/>
      </c>
      <c r="S1474" s="19" t="str">
        <f t="shared" si="294"/>
        <v/>
      </c>
      <c r="T1474" s="19" t="str">
        <f t="shared" si="295"/>
        <v/>
      </c>
      <c r="U1474" s="19" t="str">
        <f t="shared" si="296"/>
        <v/>
      </c>
      <c r="X1474" s="20" t="str">
        <f>IF(ISBLANK('Klanten gegevens'!S1392),"",TRIM('Klanten gegevens'!S1392))</f>
        <v/>
      </c>
      <c r="Y1474" s="19" t="str">
        <f t="shared" si="297"/>
        <v/>
      </c>
      <c r="Z1474" s="20" t="str">
        <f>IF(ISBLANK('Klanten gegevens'!T1392),"",TRIM('Klanten gegevens'!T1392))</f>
        <v/>
      </c>
      <c r="AA1474" s="19" t="str">
        <f t="shared" si="298"/>
        <v/>
      </c>
    </row>
    <row r="1475" spans="1:27" x14ac:dyDescent="0.2">
      <c r="A1475" s="19" t="str">
        <f>IF(ISBLANK('Klanten gegevens'!A1393),"",TRIM(PROPER('Klanten gegevens'!A1393)))</f>
        <v/>
      </c>
      <c r="B1475" s="19" t="str">
        <f t="shared" si="286"/>
        <v/>
      </c>
      <c r="C1475" s="20" t="str">
        <f>IF(ISBLANK('Klanten gegevens'!B1393),"",TRIM(PROPER('Klanten gegevens'!B1393)))</f>
        <v/>
      </c>
      <c r="D1475" s="19" t="str">
        <f t="shared" si="287"/>
        <v/>
      </c>
      <c r="E1475" s="20" t="str">
        <f>IF(ISBLANK('Klanten gegevens'!C1393),"",TRIM(PROPER('Klanten gegevens'!C1393)))</f>
        <v/>
      </c>
      <c r="F1475" s="19" t="str">
        <f t="shared" si="288"/>
        <v/>
      </c>
      <c r="G1475" s="19" t="str">
        <f>IF(F1475="double ID",(MATCH(E1475,E1476:$E$3002,0)),"")</f>
        <v/>
      </c>
      <c r="H1475" s="19" t="b">
        <f t="shared" si="289"/>
        <v>0</v>
      </c>
      <c r="I1475" s="20" t="str">
        <f>IF(ISBLANK('Klanten gegevens'!D1393),"",TRIM('Klanten gegevens'!D1393))</f>
        <v/>
      </c>
      <c r="J1475" s="19" t="str">
        <f t="shared" si="290"/>
        <v/>
      </c>
      <c r="K1475" s="19" t="str">
        <f>IF(J1475="double email",(MATCH(I1475,I1476:$I$3002,0)),"")</f>
        <v/>
      </c>
      <c r="L1475" s="19" t="b">
        <f t="shared" si="291"/>
        <v>0</v>
      </c>
      <c r="M1475" s="20" t="str">
        <f>IF(ISBLANK('Klanten gegevens'!E1393),"",TRIM('Klanten gegevens'!E1393))</f>
        <v/>
      </c>
      <c r="N1475" s="19" t="str">
        <f t="shared" si="292"/>
        <v/>
      </c>
      <c r="Q1475" s="20" t="str">
        <f>IF(ISBLANK('Klanten gegevens'!R1393),"",TRIM('Klanten gegevens'!R1393))</f>
        <v/>
      </c>
      <c r="R1475" s="19" t="str">
        <f t="shared" si="293"/>
        <v/>
      </c>
      <c r="S1475" s="19" t="str">
        <f t="shared" si="294"/>
        <v/>
      </c>
      <c r="T1475" s="19" t="str">
        <f t="shared" si="295"/>
        <v/>
      </c>
      <c r="U1475" s="19" t="str">
        <f t="shared" si="296"/>
        <v/>
      </c>
      <c r="X1475" s="20" t="str">
        <f>IF(ISBLANK('Klanten gegevens'!S1393),"",TRIM('Klanten gegevens'!S1393))</f>
        <v/>
      </c>
      <c r="Y1475" s="19" t="str">
        <f t="shared" si="297"/>
        <v/>
      </c>
      <c r="Z1475" s="20" t="str">
        <f>IF(ISBLANK('Klanten gegevens'!T1393),"",TRIM('Klanten gegevens'!T1393))</f>
        <v/>
      </c>
      <c r="AA1475" s="19" t="str">
        <f t="shared" si="298"/>
        <v/>
      </c>
    </row>
    <row r="1476" spans="1:27" x14ac:dyDescent="0.2">
      <c r="A1476" s="19" t="str">
        <f>IF(ISBLANK('Klanten gegevens'!A1394),"",TRIM(PROPER('Klanten gegevens'!A1394)))</f>
        <v/>
      </c>
      <c r="B1476" s="19" t="str">
        <f t="shared" ref="B1476:B1539" si="299">IF(AND(A1476="",C1476=""),"",IF(A1476="","missing info",""))</f>
        <v/>
      </c>
      <c r="C1476" s="20" t="str">
        <f>IF(ISBLANK('Klanten gegevens'!B1394),"",TRIM(PROPER('Klanten gegevens'!B1394)))</f>
        <v/>
      </c>
      <c r="D1476" s="19" t="str">
        <f t="shared" ref="D1476:D1539" si="300">IF(AND(A1476="",C1476=""),"",IF(C1476="","missing info",""))</f>
        <v/>
      </c>
      <c r="E1476" s="20" t="str">
        <f>IF(ISBLANK('Klanten gegevens'!C1394),"",TRIM(PROPER('Klanten gegevens'!C1394)))</f>
        <v/>
      </c>
      <c r="F1476" s="19" t="str">
        <f t="shared" ref="F1476:F1539" si="301">IF(AND(A1476="",C1476=""),"",IF(E1476="","missing Club_Member_ID",IF(COUNTIF($E$3:$E$3002,E1476)&gt;1,"double ID","")))</f>
        <v/>
      </c>
      <c r="G1476" s="19" t="str">
        <f>IF(F1476="double ID",(MATCH(E1476,E1477:$E$3002,0)),"")</f>
        <v/>
      </c>
      <c r="H1476" s="19" t="b">
        <f t="shared" ref="H1476:H1539" si="302">ISNUMBER(G1476)</f>
        <v>0</v>
      </c>
      <c r="I1476" s="20" t="str">
        <f>IF(ISBLANK('Klanten gegevens'!D1394),"",TRIM('Klanten gegevens'!D1394))</f>
        <v/>
      </c>
      <c r="J1476" s="19" t="str">
        <f t="shared" ref="J1476:J1539" si="303">IF(AND(A1476="",C1476=""),"",IF(I1476="","missing email",IF(COUNTIF($I$3:$I$3002,I1476)&gt;1,"double email",IF(ISNUMBER(SEARCH(",",I1476)),"no comma allowed",IF(ISNUMBER(SEARCH("@",I1476)),"","no @ sign")))))</f>
        <v/>
      </c>
      <c r="K1476" s="19" t="str">
        <f>IF(J1476="double email",(MATCH(I1476,I1477:$I$3002,0)),"")</f>
        <v/>
      </c>
      <c r="L1476" s="19" t="b">
        <f t="shared" ref="L1476:L1539" si="304">ISNUMBER(K1476)</f>
        <v>0</v>
      </c>
      <c r="M1476" s="20" t="str">
        <f>IF(ISBLANK('Klanten gegevens'!E1394),"",TRIM('Klanten gegevens'!E1394))</f>
        <v/>
      </c>
      <c r="N1476" s="19" t="str">
        <f t="shared" ref="N1476:N1539" si="305">IF(OR(M1476="Ja",M1476="Nee"),"",IF(AND(M1476="",C1476="",A1476=""),"","please check"))</f>
        <v/>
      </c>
      <c r="Q1476" s="20" t="str">
        <f>IF(ISBLANK('Klanten gegevens'!R1394),"",TRIM('Klanten gegevens'!R1394))</f>
        <v/>
      </c>
      <c r="R1476" s="19" t="str">
        <f t="shared" ref="R1476:R1539" si="306">LEFT(Q1476,2)</f>
        <v/>
      </c>
      <c r="S1476" s="19" t="str">
        <f t="shared" ref="S1476:S1539" si="307">IF(Q1476="","",LEN(Q1476))</f>
        <v/>
      </c>
      <c r="T1476" s="19" t="str">
        <f t="shared" ref="T1476:T1539" si="308">IF(AND(A1476="",C1476=""),"",IF(Q1476="","",IF(S1476&lt;VLOOKUP(R1476,$V$3:$W$58,2,FALSE),"IBAN too short",IF(S1476&gt;VLOOKUP(R1476,$V$3:$W$58,2,FALSE),"IBAN too long",""))))</f>
        <v/>
      </c>
      <c r="U1476" s="19" t="str">
        <f t="shared" ref="U1476:U1539" si="309">IF(R1476="","",IF(OR(R1476="BE",R1476="DE",R1476="FR",R1476="LUX",R1476="NL"),"","Check country code"))</f>
        <v/>
      </c>
      <c r="X1476" s="20" t="str">
        <f>IF(ISBLANK('Klanten gegevens'!S1394),"",TRIM('Klanten gegevens'!S1394))</f>
        <v/>
      </c>
      <c r="Y1476" s="19" t="str">
        <f t="shared" ref="Y1476:Y1539" si="310">IF(AND(A1476="",C1476=""),"",IF(Q1476="","",IF(X1476="","missing info","")))</f>
        <v/>
      </c>
      <c r="Z1476" s="20" t="str">
        <f>IF(ISBLANK('Klanten gegevens'!T1394),"",TRIM('Klanten gegevens'!T1394))</f>
        <v/>
      </c>
      <c r="AA1476" s="19" t="str">
        <f t="shared" ref="AA1476:AA1539" si="311">IF(AND(A1476="",C1476=""),"",IF(Q1476="","",IF(LEN(Z1476)&gt;11,"BIC too long",IF(AND(LEN(Z1476)&gt;0,LEN(Z1476)&lt;11),"BIC too short",IF(LEN(Z1476)=11,"","missing info")))))</f>
        <v/>
      </c>
    </row>
    <row r="1477" spans="1:27" x14ac:dyDescent="0.2">
      <c r="A1477" s="19" t="str">
        <f>IF(ISBLANK('Klanten gegevens'!A1395),"",TRIM(PROPER('Klanten gegevens'!A1395)))</f>
        <v/>
      </c>
      <c r="B1477" s="19" t="str">
        <f t="shared" si="299"/>
        <v/>
      </c>
      <c r="C1477" s="20" t="str">
        <f>IF(ISBLANK('Klanten gegevens'!B1395),"",TRIM(PROPER('Klanten gegevens'!B1395)))</f>
        <v/>
      </c>
      <c r="D1477" s="19" t="str">
        <f t="shared" si="300"/>
        <v/>
      </c>
      <c r="E1477" s="20" t="str">
        <f>IF(ISBLANK('Klanten gegevens'!C1395),"",TRIM(PROPER('Klanten gegevens'!C1395)))</f>
        <v/>
      </c>
      <c r="F1477" s="19" t="str">
        <f t="shared" si="301"/>
        <v/>
      </c>
      <c r="G1477" s="19" t="str">
        <f>IF(F1477="double ID",(MATCH(E1477,E1478:$E$3002,0)),"")</f>
        <v/>
      </c>
      <c r="H1477" s="19" t="b">
        <f t="shared" si="302"/>
        <v>0</v>
      </c>
      <c r="I1477" s="20" t="str">
        <f>IF(ISBLANK('Klanten gegevens'!D1395),"",TRIM('Klanten gegevens'!D1395))</f>
        <v/>
      </c>
      <c r="J1477" s="19" t="str">
        <f t="shared" si="303"/>
        <v/>
      </c>
      <c r="K1477" s="19" t="str">
        <f>IF(J1477="double email",(MATCH(I1477,I1478:$I$3002,0)),"")</f>
        <v/>
      </c>
      <c r="L1477" s="19" t="b">
        <f t="shared" si="304"/>
        <v>0</v>
      </c>
      <c r="M1477" s="20" t="str">
        <f>IF(ISBLANK('Klanten gegevens'!E1395),"",TRIM('Klanten gegevens'!E1395))</f>
        <v/>
      </c>
      <c r="N1477" s="19" t="str">
        <f t="shared" si="305"/>
        <v/>
      </c>
      <c r="Q1477" s="20" t="str">
        <f>IF(ISBLANK('Klanten gegevens'!R1395),"",TRIM('Klanten gegevens'!R1395))</f>
        <v/>
      </c>
      <c r="R1477" s="19" t="str">
        <f t="shared" si="306"/>
        <v/>
      </c>
      <c r="S1477" s="19" t="str">
        <f t="shared" si="307"/>
        <v/>
      </c>
      <c r="T1477" s="19" t="str">
        <f t="shared" si="308"/>
        <v/>
      </c>
      <c r="U1477" s="19" t="str">
        <f t="shared" si="309"/>
        <v/>
      </c>
      <c r="X1477" s="20" t="str">
        <f>IF(ISBLANK('Klanten gegevens'!S1395),"",TRIM('Klanten gegevens'!S1395))</f>
        <v/>
      </c>
      <c r="Y1477" s="19" t="str">
        <f t="shared" si="310"/>
        <v/>
      </c>
      <c r="Z1477" s="20" t="str">
        <f>IF(ISBLANK('Klanten gegevens'!T1395),"",TRIM('Klanten gegevens'!T1395))</f>
        <v/>
      </c>
      <c r="AA1477" s="19" t="str">
        <f t="shared" si="311"/>
        <v/>
      </c>
    </row>
    <row r="1478" spans="1:27" x14ac:dyDescent="0.2">
      <c r="A1478" s="19" t="str">
        <f>IF(ISBLANK('Klanten gegevens'!A1396),"",TRIM(PROPER('Klanten gegevens'!A1396)))</f>
        <v/>
      </c>
      <c r="B1478" s="19" t="str">
        <f t="shared" si="299"/>
        <v/>
      </c>
      <c r="C1478" s="20" t="str">
        <f>IF(ISBLANK('Klanten gegevens'!B1396),"",TRIM(PROPER('Klanten gegevens'!B1396)))</f>
        <v/>
      </c>
      <c r="D1478" s="19" t="str">
        <f t="shared" si="300"/>
        <v/>
      </c>
      <c r="E1478" s="20" t="str">
        <f>IF(ISBLANK('Klanten gegevens'!C1396),"",TRIM(PROPER('Klanten gegevens'!C1396)))</f>
        <v/>
      </c>
      <c r="F1478" s="19" t="str">
        <f t="shared" si="301"/>
        <v/>
      </c>
      <c r="G1478" s="19" t="str">
        <f>IF(F1478="double ID",(MATCH(E1478,E1479:$E$3002,0)),"")</f>
        <v/>
      </c>
      <c r="H1478" s="19" t="b">
        <f t="shared" si="302"/>
        <v>0</v>
      </c>
      <c r="I1478" s="20" t="str">
        <f>IF(ISBLANK('Klanten gegevens'!D1396),"",TRIM('Klanten gegevens'!D1396))</f>
        <v/>
      </c>
      <c r="J1478" s="19" t="str">
        <f t="shared" si="303"/>
        <v/>
      </c>
      <c r="K1478" s="19" t="str">
        <f>IF(J1478="double email",(MATCH(I1478,I1479:$I$3002,0)),"")</f>
        <v/>
      </c>
      <c r="L1478" s="19" t="b">
        <f t="shared" si="304"/>
        <v>0</v>
      </c>
      <c r="M1478" s="20" t="str">
        <f>IF(ISBLANK('Klanten gegevens'!E1396),"",TRIM('Klanten gegevens'!E1396))</f>
        <v/>
      </c>
      <c r="N1478" s="19" t="str">
        <f t="shared" si="305"/>
        <v/>
      </c>
      <c r="Q1478" s="20" t="str">
        <f>IF(ISBLANK('Klanten gegevens'!R1396),"",TRIM('Klanten gegevens'!R1396))</f>
        <v/>
      </c>
      <c r="R1478" s="19" t="str">
        <f t="shared" si="306"/>
        <v/>
      </c>
      <c r="S1478" s="19" t="str">
        <f t="shared" si="307"/>
        <v/>
      </c>
      <c r="T1478" s="19" t="str">
        <f t="shared" si="308"/>
        <v/>
      </c>
      <c r="U1478" s="19" t="str">
        <f t="shared" si="309"/>
        <v/>
      </c>
      <c r="X1478" s="20" t="str">
        <f>IF(ISBLANK('Klanten gegevens'!S1396),"",TRIM('Klanten gegevens'!S1396))</f>
        <v/>
      </c>
      <c r="Y1478" s="19" t="str">
        <f t="shared" si="310"/>
        <v/>
      </c>
      <c r="Z1478" s="20" t="str">
        <f>IF(ISBLANK('Klanten gegevens'!T1396),"",TRIM('Klanten gegevens'!T1396))</f>
        <v/>
      </c>
      <c r="AA1478" s="19" t="str">
        <f t="shared" si="311"/>
        <v/>
      </c>
    </row>
    <row r="1479" spans="1:27" x14ac:dyDescent="0.2">
      <c r="A1479" s="19" t="str">
        <f>IF(ISBLANK('Klanten gegevens'!A1397),"",TRIM(PROPER('Klanten gegevens'!A1397)))</f>
        <v/>
      </c>
      <c r="B1479" s="19" t="str">
        <f t="shared" si="299"/>
        <v/>
      </c>
      <c r="C1479" s="20" t="str">
        <f>IF(ISBLANK('Klanten gegevens'!B1397),"",TRIM(PROPER('Klanten gegevens'!B1397)))</f>
        <v/>
      </c>
      <c r="D1479" s="19" t="str">
        <f t="shared" si="300"/>
        <v/>
      </c>
      <c r="E1479" s="20" t="str">
        <f>IF(ISBLANK('Klanten gegevens'!C1397),"",TRIM(PROPER('Klanten gegevens'!C1397)))</f>
        <v/>
      </c>
      <c r="F1479" s="19" t="str">
        <f t="shared" si="301"/>
        <v/>
      </c>
      <c r="G1479" s="19" t="str">
        <f>IF(F1479="double ID",(MATCH(E1479,E1480:$E$3002,0)),"")</f>
        <v/>
      </c>
      <c r="H1479" s="19" t="b">
        <f t="shared" si="302"/>
        <v>0</v>
      </c>
      <c r="I1479" s="20" t="str">
        <f>IF(ISBLANK('Klanten gegevens'!D1397),"",TRIM('Klanten gegevens'!D1397))</f>
        <v/>
      </c>
      <c r="J1479" s="19" t="str">
        <f t="shared" si="303"/>
        <v/>
      </c>
      <c r="K1479" s="19" t="str">
        <f>IF(J1479="double email",(MATCH(I1479,I1480:$I$3002,0)),"")</f>
        <v/>
      </c>
      <c r="L1479" s="19" t="b">
        <f t="shared" si="304"/>
        <v>0</v>
      </c>
      <c r="M1479" s="20" t="str">
        <f>IF(ISBLANK('Klanten gegevens'!E1397),"",TRIM('Klanten gegevens'!E1397))</f>
        <v/>
      </c>
      <c r="N1479" s="19" t="str">
        <f t="shared" si="305"/>
        <v/>
      </c>
      <c r="Q1479" s="20" t="str">
        <f>IF(ISBLANK('Klanten gegevens'!R1397),"",TRIM('Klanten gegevens'!R1397))</f>
        <v/>
      </c>
      <c r="R1479" s="19" t="str">
        <f t="shared" si="306"/>
        <v/>
      </c>
      <c r="S1479" s="19" t="str">
        <f t="shared" si="307"/>
        <v/>
      </c>
      <c r="T1479" s="19" t="str">
        <f t="shared" si="308"/>
        <v/>
      </c>
      <c r="U1479" s="19" t="str">
        <f t="shared" si="309"/>
        <v/>
      </c>
      <c r="X1479" s="20" t="str">
        <f>IF(ISBLANK('Klanten gegevens'!S1397),"",TRIM('Klanten gegevens'!S1397))</f>
        <v/>
      </c>
      <c r="Y1479" s="19" t="str">
        <f t="shared" si="310"/>
        <v/>
      </c>
      <c r="Z1479" s="20" t="str">
        <f>IF(ISBLANK('Klanten gegevens'!T1397),"",TRIM('Klanten gegevens'!T1397))</f>
        <v/>
      </c>
      <c r="AA1479" s="19" t="str">
        <f t="shared" si="311"/>
        <v/>
      </c>
    </row>
    <row r="1480" spans="1:27" x14ac:dyDescent="0.2">
      <c r="A1480" s="19" t="str">
        <f>IF(ISBLANK('Klanten gegevens'!A1398),"",TRIM(PROPER('Klanten gegevens'!A1398)))</f>
        <v/>
      </c>
      <c r="B1480" s="19" t="str">
        <f t="shared" si="299"/>
        <v/>
      </c>
      <c r="C1480" s="20" t="str">
        <f>IF(ISBLANK('Klanten gegevens'!B1398),"",TRIM(PROPER('Klanten gegevens'!B1398)))</f>
        <v/>
      </c>
      <c r="D1480" s="19" t="str">
        <f t="shared" si="300"/>
        <v/>
      </c>
      <c r="E1480" s="20" t="str">
        <f>IF(ISBLANK('Klanten gegevens'!C1398),"",TRIM(PROPER('Klanten gegevens'!C1398)))</f>
        <v/>
      </c>
      <c r="F1480" s="19" t="str">
        <f t="shared" si="301"/>
        <v/>
      </c>
      <c r="G1480" s="19" t="str">
        <f>IF(F1480="double ID",(MATCH(E1480,E1481:$E$3002,0)),"")</f>
        <v/>
      </c>
      <c r="H1480" s="19" t="b">
        <f t="shared" si="302"/>
        <v>0</v>
      </c>
      <c r="I1480" s="20" t="str">
        <f>IF(ISBLANK('Klanten gegevens'!D1398),"",TRIM('Klanten gegevens'!D1398))</f>
        <v/>
      </c>
      <c r="J1480" s="19" t="str">
        <f t="shared" si="303"/>
        <v/>
      </c>
      <c r="K1480" s="19" t="str">
        <f>IF(J1480="double email",(MATCH(I1480,I1481:$I$3002,0)),"")</f>
        <v/>
      </c>
      <c r="L1480" s="19" t="b">
        <f t="shared" si="304"/>
        <v>0</v>
      </c>
      <c r="M1480" s="20" t="str">
        <f>IF(ISBLANK('Klanten gegevens'!E1398),"",TRIM('Klanten gegevens'!E1398))</f>
        <v/>
      </c>
      <c r="N1480" s="19" t="str">
        <f t="shared" si="305"/>
        <v/>
      </c>
      <c r="Q1480" s="20" t="str">
        <f>IF(ISBLANK('Klanten gegevens'!R1398),"",TRIM('Klanten gegevens'!R1398))</f>
        <v/>
      </c>
      <c r="R1480" s="19" t="str">
        <f t="shared" si="306"/>
        <v/>
      </c>
      <c r="S1480" s="19" t="str">
        <f t="shared" si="307"/>
        <v/>
      </c>
      <c r="T1480" s="19" t="str">
        <f t="shared" si="308"/>
        <v/>
      </c>
      <c r="U1480" s="19" t="str">
        <f t="shared" si="309"/>
        <v/>
      </c>
      <c r="X1480" s="20" t="str">
        <f>IF(ISBLANK('Klanten gegevens'!S1398),"",TRIM('Klanten gegevens'!S1398))</f>
        <v/>
      </c>
      <c r="Y1480" s="19" t="str">
        <f t="shared" si="310"/>
        <v/>
      </c>
      <c r="Z1480" s="20" t="str">
        <f>IF(ISBLANK('Klanten gegevens'!T1398),"",TRIM('Klanten gegevens'!T1398))</f>
        <v/>
      </c>
      <c r="AA1480" s="19" t="str">
        <f t="shared" si="311"/>
        <v/>
      </c>
    </row>
    <row r="1481" spans="1:27" x14ac:dyDescent="0.2">
      <c r="A1481" s="19" t="str">
        <f>IF(ISBLANK('Klanten gegevens'!A1399),"",TRIM(PROPER('Klanten gegevens'!A1399)))</f>
        <v/>
      </c>
      <c r="B1481" s="19" t="str">
        <f t="shared" si="299"/>
        <v/>
      </c>
      <c r="C1481" s="20" t="str">
        <f>IF(ISBLANK('Klanten gegevens'!B1399),"",TRIM(PROPER('Klanten gegevens'!B1399)))</f>
        <v/>
      </c>
      <c r="D1481" s="19" t="str">
        <f t="shared" si="300"/>
        <v/>
      </c>
      <c r="E1481" s="20" t="str">
        <f>IF(ISBLANK('Klanten gegevens'!C1399),"",TRIM(PROPER('Klanten gegevens'!C1399)))</f>
        <v/>
      </c>
      <c r="F1481" s="19" t="str">
        <f t="shared" si="301"/>
        <v/>
      </c>
      <c r="G1481" s="19" t="str">
        <f>IF(F1481="double ID",(MATCH(E1481,E1482:$E$3002,0)),"")</f>
        <v/>
      </c>
      <c r="H1481" s="19" t="b">
        <f t="shared" si="302"/>
        <v>0</v>
      </c>
      <c r="I1481" s="20" t="str">
        <f>IF(ISBLANK('Klanten gegevens'!D1399),"",TRIM('Klanten gegevens'!D1399))</f>
        <v/>
      </c>
      <c r="J1481" s="19" t="str">
        <f t="shared" si="303"/>
        <v/>
      </c>
      <c r="K1481" s="19" t="str">
        <f>IF(J1481="double email",(MATCH(I1481,I1482:$I$3002,0)),"")</f>
        <v/>
      </c>
      <c r="L1481" s="19" t="b">
        <f t="shared" si="304"/>
        <v>0</v>
      </c>
      <c r="M1481" s="20" t="str">
        <f>IF(ISBLANK('Klanten gegevens'!E1399),"",TRIM('Klanten gegevens'!E1399))</f>
        <v/>
      </c>
      <c r="N1481" s="19" t="str">
        <f t="shared" si="305"/>
        <v/>
      </c>
      <c r="Q1481" s="20" t="str">
        <f>IF(ISBLANK('Klanten gegevens'!R1399),"",TRIM('Klanten gegevens'!R1399))</f>
        <v/>
      </c>
      <c r="R1481" s="19" t="str">
        <f t="shared" si="306"/>
        <v/>
      </c>
      <c r="S1481" s="19" t="str">
        <f t="shared" si="307"/>
        <v/>
      </c>
      <c r="T1481" s="19" t="str">
        <f t="shared" si="308"/>
        <v/>
      </c>
      <c r="U1481" s="19" t="str">
        <f t="shared" si="309"/>
        <v/>
      </c>
      <c r="X1481" s="20" t="str">
        <f>IF(ISBLANK('Klanten gegevens'!S1399),"",TRIM('Klanten gegevens'!S1399))</f>
        <v/>
      </c>
      <c r="Y1481" s="19" t="str">
        <f t="shared" si="310"/>
        <v/>
      </c>
      <c r="Z1481" s="20" t="str">
        <f>IF(ISBLANK('Klanten gegevens'!T1399),"",TRIM('Klanten gegevens'!T1399))</f>
        <v/>
      </c>
      <c r="AA1481" s="19" t="str">
        <f t="shared" si="311"/>
        <v/>
      </c>
    </row>
    <row r="1482" spans="1:27" x14ac:dyDescent="0.2">
      <c r="A1482" s="19" t="str">
        <f>IF(ISBLANK('Klanten gegevens'!A1400),"",TRIM(PROPER('Klanten gegevens'!A1400)))</f>
        <v/>
      </c>
      <c r="B1482" s="19" t="str">
        <f t="shared" si="299"/>
        <v/>
      </c>
      <c r="C1482" s="20" t="str">
        <f>IF(ISBLANK('Klanten gegevens'!B1400),"",TRIM(PROPER('Klanten gegevens'!B1400)))</f>
        <v/>
      </c>
      <c r="D1482" s="19" t="str">
        <f t="shared" si="300"/>
        <v/>
      </c>
      <c r="E1482" s="20" t="str">
        <f>IF(ISBLANK('Klanten gegevens'!C1400),"",TRIM(PROPER('Klanten gegevens'!C1400)))</f>
        <v/>
      </c>
      <c r="F1482" s="19" t="str">
        <f t="shared" si="301"/>
        <v/>
      </c>
      <c r="G1482" s="19" t="str">
        <f>IF(F1482="double ID",(MATCH(E1482,E1483:$E$3002,0)),"")</f>
        <v/>
      </c>
      <c r="H1482" s="19" t="b">
        <f t="shared" si="302"/>
        <v>0</v>
      </c>
      <c r="I1482" s="20" t="str">
        <f>IF(ISBLANK('Klanten gegevens'!D1400),"",TRIM('Klanten gegevens'!D1400))</f>
        <v/>
      </c>
      <c r="J1482" s="19" t="str">
        <f t="shared" si="303"/>
        <v/>
      </c>
      <c r="K1482" s="19" t="str">
        <f>IF(J1482="double email",(MATCH(I1482,I1483:$I$3002,0)),"")</f>
        <v/>
      </c>
      <c r="L1482" s="19" t="b">
        <f t="shared" si="304"/>
        <v>0</v>
      </c>
      <c r="M1482" s="20" t="str">
        <f>IF(ISBLANK('Klanten gegevens'!E1400),"",TRIM('Klanten gegevens'!E1400))</f>
        <v/>
      </c>
      <c r="N1482" s="19" t="str">
        <f t="shared" si="305"/>
        <v/>
      </c>
      <c r="Q1482" s="20" t="str">
        <f>IF(ISBLANK('Klanten gegevens'!R1400),"",TRIM('Klanten gegevens'!R1400))</f>
        <v/>
      </c>
      <c r="R1482" s="19" t="str">
        <f t="shared" si="306"/>
        <v/>
      </c>
      <c r="S1482" s="19" t="str">
        <f t="shared" si="307"/>
        <v/>
      </c>
      <c r="T1482" s="19" t="str">
        <f t="shared" si="308"/>
        <v/>
      </c>
      <c r="U1482" s="19" t="str">
        <f t="shared" si="309"/>
        <v/>
      </c>
      <c r="X1482" s="20" t="str">
        <f>IF(ISBLANK('Klanten gegevens'!S1400),"",TRIM('Klanten gegevens'!S1400))</f>
        <v/>
      </c>
      <c r="Y1482" s="19" t="str">
        <f t="shared" si="310"/>
        <v/>
      </c>
      <c r="Z1482" s="20" t="str">
        <f>IF(ISBLANK('Klanten gegevens'!T1400),"",TRIM('Klanten gegevens'!T1400))</f>
        <v/>
      </c>
      <c r="AA1482" s="19" t="str">
        <f t="shared" si="311"/>
        <v/>
      </c>
    </row>
    <row r="1483" spans="1:27" x14ac:dyDescent="0.2">
      <c r="A1483" s="19" t="str">
        <f>IF(ISBLANK('Klanten gegevens'!A1401),"",TRIM(PROPER('Klanten gegevens'!A1401)))</f>
        <v/>
      </c>
      <c r="B1483" s="19" t="str">
        <f t="shared" si="299"/>
        <v/>
      </c>
      <c r="C1483" s="20" t="str">
        <f>IF(ISBLANK('Klanten gegevens'!B1401),"",TRIM(PROPER('Klanten gegevens'!B1401)))</f>
        <v/>
      </c>
      <c r="D1483" s="19" t="str">
        <f t="shared" si="300"/>
        <v/>
      </c>
      <c r="E1483" s="20" t="str">
        <f>IF(ISBLANK('Klanten gegevens'!C1401),"",TRIM(PROPER('Klanten gegevens'!C1401)))</f>
        <v/>
      </c>
      <c r="F1483" s="19" t="str">
        <f t="shared" si="301"/>
        <v/>
      </c>
      <c r="G1483" s="19" t="str">
        <f>IF(F1483="double ID",(MATCH(E1483,E1484:$E$3002,0)),"")</f>
        <v/>
      </c>
      <c r="H1483" s="19" t="b">
        <f t="shared" si="302"/>
        <v>0</v>
      </c>
      <c r="I1483" s="20" t="str">
        <f>IF(ISBLANK('Klanten gegevens'!D1401),"",TRIM('Klanten gegevens'!D1401))</f>
        <v/>
      </c>
      <c r="J1483" s="19" t="str">
        <f t="shared" si="303"/>
        <v/>
      </c>
      <c r="K1483" s="19" t="str">
        <f>IF(J1483="double email",(MATCH(I1483,I1484:$I$3002,0)),"")</f>
        <v/>
      </c>
      <c r="L1483" s="19" t="b">
        <f t="shared" si="304"/>
        <v>0</v>
      </c>
      <c r="M1483" s="20" t="str">
        <f>IF(ISBLANK('Klanten gegevens'!E1401),"",TRIM('Klanten gegevens'!E1401))</f>
        <v/>
      </c>
      <c r="N1483" s="19" t="str">
        <f t="shared" si="305"/>
        <v/>
      </c>
      <c r="Q1483" s="20" t="str">
        <f>IF(ISBLANK('Klanten gegevens'!R1401),"",TRIM('Klanten gegevens'!R1401))</f>
        <v/>
      </c>
      <c r="R1483" s="19" t="str">
        <f t="shared" si="306"/>
        <v/>
      </c>
      <c r="S1483" s="19" t="str">
        <f t="shared" si="307"/>
        <v/>
      </c>
      <c r="T1483" s="19" t="str">
        <f t="shared" si="308"/>
        <v/>
      </c>
      <c r="U1483" s="19" t="str">
        <f t="shared" si="309"/>
        <v/>
      </c>
      <c r="X1483" s="20" t="str">
        <f>IF(ISBLANK('Klanten gegevens'!S1401),"",TRIM('Klanten gegevens'!S1401))</f>
        <v/>
      </c>
      <c r="Y1483" s="19" t="str">
        <f t="shared" si="310"/>
        <v/>
      </c>
      <c r="Z1483" s="20" t="str">
        <f>IF(ISBLANK('Klanten gegevens'!T1401),"",TRIM('Klanten gegevens'!T1401))</f>
        <v/>
      </c>
      <c r="AA1483" s="19" t="str">
        <f t="shared" si="311"/>
        <v/>
      </c>
    </row>
    <row r="1484" spans="1:27" x14ac:dyDescent="0.2">
      <c r="A1484" s="19" t="str">
        <f>IF(ISBLANK('Klanten gegevens'!A1402),"",TRIM(PROPER('Klanten gegevens'!A1402)))</f>
        <v/>
      </c>
      <c r="B1484" s="19" t="str">
        <f t="shared" si="299"/>
        <v/>
      </c>
      <c r="C1484" s="20" t="str">
        <f>IF(ISBLANK('Klanten gegevens'!B1402),"",TRIM(PROPER('Klanten gegevens'!B1402)))</f>
        <v/>
      </c>
      <c r="D1484" s="19" t="str">
        <f t="shared" si="300"/>
        <v/>
      </c>
      <c r="E1484" s="20" t="str">
        <f>IF(ISBLANK('Klanten gegevens'!C1402),"",TRIM(PROPER('Klanten gegevens'!C1402)))</f>
        <v/>
      </c>
      <c r="F1484" s="19" t="str">
        <f t="shared" si="301"/>
        <v/>
      </c>
      <c r="G1484" s="19" t="str">
        <f>IF(F1484="double ID",(MATCH(E1484,E1485:$E$3002,0)),"")</f>
        <v/>
      </c>
      <c r="H1484" s="19" t="b">
        <f t="shared" si="302"/>
        <v>0</v>
      </c>
      <c r="I1484" s="20" t="str">
        <f>IF(ISBLANK('Klanten gegevens'!D1402),"",TRIM('Klanten gegevens'!D1402))</f>
        <v/>
      </c>
      <c r="J1484" s="19" t="str">
        <f t="shared" si="303"/>
        <v/>
      </c>
      <c r="K1484" s="19" t="str">
        <f>IF(J1484="double email",(MATCH(I1484,I1485:$I$3002,0)),"")</f>
        <v/>
      </c>
      <c r="L1484" s="19" t="b">
        <f t="shared" si="304"/>
        <v>0</v>
      </c>
      <c r="M1484" s="20" t="str">
        <f>IF(ISBLANK('Klanten gegevens'!E1402),"",TRIM('Klanten gegevens'!E1402))</f>
        <v/>
      </c>
      <c r="N1484" s="19" t="str">
        <f t="shared" si="305"/>
        <v/>
      </c>
      <c r="Q1484" s="20" t="str">
        <f>IF(ISBLANK('Klanten gegevens'!R1402),"",TRIM('Klanten gegevens'!R1402))</f>
        <v/>
      </c>
      <c r="R1484" s="19" t="str">
        <f t="shared" si="306"/>
        <v/>
      </c>
      <c r="S1484" s="19" t="str">
        <f t="shared" si="307"/>
        <v/>
      </c>
      <c r="T1484" s="19" t="str">
        <f t="shared" si="308"/>
        <v/>
      </c>
      <c r="U1484" s="19" t="str">
        <f t="shared" si="309"/>
        <v/>
      </c>
      <c r="X1484" s="20" t="str">
        <f>IF(ISBLANK('Klanten gegevens'!S1402),"",TRIM('Klanten gegevens'!S1402))</f>
        <v/>
      </c>
      <c r="Y1484" s="19" t="str">
        <f t="shared" si="310"/>
        <v/>
      </c>
      <c r="Z1484" s="20" t="str">
        <f>IF(ISBLANK('Klanten gegevens'!T1402),"",TRIM('Klanten gegevens'!T1402))</f>
        <v/>
      </c>
      <c r="AA1484" s="19" t="str">
        <f t="shared" si="311"/>
        <v/>
      </c>
    </row>
    <row r="1485" spans="1:27" x14ac:dyDescent="0.2">
      <c r="A1485" s="19" t="str">
        <f>IF(ISBLANK('Klanten gegevens'!A1403),"",TRIM(PROPER('Klanten gegevens'!A1403)))</f>
        <v/>
      </c>
      <c r="B1485" s="19" t="str">
        <f t="shared" si="299"/>
        <v/>
      </c>
      <c r="C1485" s="20" t="str">
        <f>IF(ISBLANK('Klanten gegevens'!B1403),"",TRIM(PROPER('Klanten gegevens'!B1403)))</f>
        <v/>
      </c>
      <c r="D1485" s="19" t="str">
        <f t="shared" si="300"/>
        <v/>
      </c>
      <c r="E1485" s="20" t="str">
        <f>IF(ISBLANK('Klanten gegevens'!C1403),"",TRIM(PROPER('Klanten gegevens'!C1403)))</f>
        <v/>
      </c>
      <c r="F1485" s="19" t="str">
        <f t="shared" si="301"/>
        <v/>
      </c>
      <c r="G1485" s="19" t="str">
        <f>IF(F1485="double ID",(MATCH(E1485,E1486:$E$3002,0)),"")</f>
        <v/>
      </c>
      <c r="H1485" s="19" t="b">
        <f t="shared" si="302"/>
        <v>0</v>
      </c>
      <c r="I1485" s="20" t="str">
        <f>IF(ISBLANK('Klanten gegevens'!D1403),"",TRIM('Klanten gegevens'!D1403))</f>
        <v/>
      </c>
      <c r="J1485" s="19" t="str">
        <f t="shared" si="303"/>
        <v/>
      </c>
      <c r="K1485" s="19" t="str">
        <f>IF(J1485="double email",(MATCH(I1485,I1486:$I$3002,0)),"")</f>
        <v/>
      </c>
      <c r="L1485" s="19" t="b">
        <f t="shared" si="304"/>
        <v>0</v>
      </c>
      <c r="M1485" s="20" t="str">
        <f>IF(ISBLANK('Klanten gegevens'!E1403),"",TRIM('Klanten gegevens'!E1403))</f>
        <v/>
      </c>
      <c r="N1485" s="19" t="str">
        <f t="shared" si="305"/>
        <v/>
      </c>
      <c r="Q1485" s="20" t="str">
        <f>IF(ISBLANK('Klanten gegevens'!R1403),"",TRIM('Klanten gegevens'!R1403))</f>
        <v/>
      </c>
      <c r="R1485" s="19" t="str">
        <f t="shared" si="306"/>
        <v/>
      </c>
      <c r="S1485" s="19" t="str">
        <f t="shared" si="307"/>
        <v/>
      </c>
      <c r="T1485" s="19" t="str">
        <f t="shared" si="308"/>
        <v/>
      </c>
      <c r="U1485" s="19" t="str">
        <f t="shared" si="309"/>
        <v/>
      </c>
      <c r="X1485" s="20" t="str">
        <f>IF(ISBLANK('Klanten gegevens'!S1403),"",TRIM('Klanten gegevens'!S1403))</f>
        <v/>
      </c>
      <c r="Y1485" s="19" t="str">
        <f t="shared" si="310"/>
        <v/>
      </c>
      <c r="Z1485" s="20" t="str">
        <f>IF(ISBLANK('Klanten gegevens'!T1403),"",TRIM('Klanten gegevens'!T1403))</f>
        <v/>
      </c>
      <c r="AA1485" s="19" t="str">
        <f t="shared" si="311"/>
        <v/>
      </c>
    </row>
    <row r="1486" spans="1:27" x14ac:dyDescent="0.2">
      <c r="A1486" s="19" t="str">
        <f>IF(ISBLANK('Klanten gegevens'!A1404),"",TRIM(PROPER('Klanten gegevens'!A1404)))</f>
        <v/>
      </c>
      <c r="B1486" s="19" t="str">
        <f t="shared" si="299"/>
        <v/>
      </c>
      <c r="C1486" s="20" t="str">
        <f>IF(ISBLANK('Klanten gegevens'!B1404),"",TRIM(PROPER('Klanten gegevens'!B1404)))</f>
        <v/>
      </c>
      <c r="D1486" s="19" t="str">
        <f t="shared" si="300"/>
        <v/>
      </c>
      <c r="E1486" s="20" t="str">
        <f>IF(ISBLANK('Klanten gegevens'!C1404),"",TRIM(PROPER('Klanten gegevens'!C1404)))</f>
        <v/>
      </c>
      <c r="F1486" s="19" t="str">
        <f t="shared" si="301"/>
        <v/>
      </c>
      <c r="G1486" s="19" t="str">
        <f>IF(F1486="double ID",(MATCH(E1486,E1487:$E$3002,0)),"")</f>
        <v/>
      </c>
      <c r="H1486" s="19" t="b">
        <f t="shared" si="302"/>
        <v>0</v>
      </c>
      <c r="I1486" s="20" t="str">
        <f>IF(ISBLANK('Klanten gegevens'!D1404),"",TRIM('Klanten gegevens'!D1404))</f>
        <v/>
      </c>
      <c r="J1486" s="19" t="str">
        <f t="shared" si="303"/>
        <v/>
      </c>
      <c r="K1486" s="19" t="str">
        <f>IF(J1486="double email",(MATCH(I1486,I1487:$I$3002,0)),"")</f>
        <v/>
      </c>
      <c r="L1486" s="19" t="b">
        <f t="shared" si="304"/>
        <v>0</v>
      </c>
      <c r="M1486" s="20" t="str">
        <f>IF(ISBLANK('Klanten gegevens'!E1404),"",TRIM('Klanten gegevens'!E1404))</f>
        <v/>
      </c>
      <c r="N1486" s="19" t="str">
        <f t="shared" si="305"/>
        <v/>
      </c>
      <c r="Q1486" s="20" t="str">
        <f>IF(ISBLANK('Klanten gegevens'!R1404),"",TRIM('Klanten gegevens'!R1404))</f>
        <v/>
      </c>
      <c r="R1486" s="19" t="str">
        <f t="shared" si="306"/>
        <v/>
      </c>
      <c r="S1486" s="19" t="str">
        <f t="shared" si="307"/>
        <v/>
      </c>
      <c r="T1486" s="19" t="str">
        <f t="shared" si="308"/>
        <v/>
      </c>
      <c r="U1486" s="19" t="str">
        <f t="shared" si="309"/>
        <v/>
      </c>
      <c r="X1486" s="20" t="str">
        <f>IF(ISBLANK('Klanten gegevens'!S1404),"",TRIM('Klanten gegevens'!S1404))</f>
        <v/>
      </c>
      <c r="Y1486" s="19" t="str">
        <f t="shared" si="310"/>
        <v/>
      </c>
      <c r="Z1486" s="20" t="str">
        <f>IF(ISBLANK('Klanten gegevens'!T1404),"",TRIM('Klanten gegevens'!T1404))</f>
        <v/>
      </c>
      <c r="AA1486" s="19" t="str">
        <f t="shared" si="311"/>
        <v/>
      </c>
    </row>
    <row r="1487" spans="1:27" x14ac:dyDescent="0.2">
      <c r="A1487" s="19" t="str">
        <f>IF(ISBLANK('Klanten gegevens'!A1405),"",TRIM(PROPER('Klanten gegevens'!A1405)))</f>
        <v/>
      </c>
      <c r="B1487" s="19" t="str">
        <f t="shared" si="299"/>
        <v/>
      </c>
      <c r="C1487" s="20" t="str">
        <f>IF(ISBLANK('Klanten gegevens'!B1405),"",TRIM(PROPER('Klanten gegevens'!B1405)))</f>
        <v/>
      </c>
      <c r="D1487" s="19" t="str">
        <f t="shared" si="300"/>
        <v/>
      </c>
      <c r="E1487" s="20" t="str">
        <f>IF(ISBLANK('Klanten gegevens'!C1405),"",TRIM(PROPER('Klanten gegevens'!C1405)))</f>
        <v/>
      </c>
      <c r="F1487" s="19" t="str">
        <f t="shared" si="301"/>
        <v/>
      </c>
      <c r="G1487" s="19" t="str">
        <f>IF(F1487="double ID",(MATCH(E1487,E1488:$E$3002,0)),"")</f>
        <v/>
      </c>
      <c r="H1487" s="19" t="b">
        <f t="shared" si="302"/>
        <v>0</v>
      </c>
      <c r="I1487" s="20" t="str">
        <f>IF(ISBLANK('Klanten gegevens'!D1405),"",TRIM('Klanten gegevens'!D1405))</f>
        <v/>
      </c>
      <c r="J1487" s="19" t="str">
        <f t="shared" si="303"/>
        <v/>
      </c>
      <c r="K1487" s="19" t="str">
        <f>IF(J1487="double email",(MATCH(I1487,I1488:$I$3002,0)),"")</f>
        <v/>
      </c>
      <c r="L1487" s="19" t="b">
        <f t="shared" si="304"/>
        <v>0</v>
      </c>
      <c r="M1487" s="20" t="str">
        <f>IF(ISBLANK('Klanten gegevens'!E1405),"",TRIM('Klanten gegevens'!E1405))</f>
        <v/>
      </c>
      <c r="N1487" s="19" t="str">
        <f t="shared" si="305"/>
        <v/>
      </c>
      <c r="Q1487" s="20" t="str">
        <f>IF(ISBLANK('Klanten gegevens'!R1405),"",TRIM('Klanten gegevens'!R1405))</f>
        <v/>
      </c>
      <c r="R1487" s="19" t="str">
        <f t="shared" si="306"/>
        <v/>
      </c>
      <c r="S1487" s="19" t="str">
        <f t="shared" si="307"/>
        <v/>
      </c>
      <c r="T1487" s="19" t="str">
        <f t="shared" si="308"/>
        <v/>
      </c>
      <c r="U1487" s="19" t="str">
        <f t="shared" si="309"/>
        <v/>
      </c>
      <c r="X1487" s="20" t="str">
        <f>IF(ISBLANK('Klanten gegevens'!S1405),"",TRIM('Klanten gegevens'!S1405))</f>
        <v/>
      </c>
      <c r="Y1487" s="19" t="str">
        <f t="shared" si="310"/>
        <v/>
      </c>
      <c r="Z1487" s="20" t="str">
        <f>IF(ISBLANK('Klanten gegevens'!T1405),"",TRIM('Klanten gegevens'!T1405))</f>
        <v/>
      </c>
      <c r="AA1487" s="19" t="str">
        <f t="shared" si="311"/>
        <v/>
      </c>
    </row>
    <row r="1488" spans="1:27" x14ac:dyDescent="0.2">
      <c r="A1488" s="19" t="str">
        <f>IF(ISBLANK('Klanten gegevens'!A1406),"",TRIM(PROPER('Klanten gegevens'!A1406)))</f>
        <v/>
      </c>
      <c r="B1488" s="19" t="str">
        <f t="shared" si="299"/>
        <v/>
      </c>
      <c r="C1488" s="20" t="str">
        <f>IF(ISBLANK('Klanten gegevens'!B1406),"",TRIM(PROPER('Klanten gegevens'!B1406)))</f>
        <v/>
      </c>
      <c r="D1488" s="19" t="str">
        <f t="shared" si="300"/>
        <v/>
      </c>
      <c r="E1488" s="20" t="str">
        <f>IF(ISBLANK('Klanten gegevens'!C1406),"",TRIM(PROPER('Klanten gegevens'!C1406)))</f>
        <v/>
      </c>
      <c r="F1488" s="19" t="str">
        <f t="shared" si="301"/>
        <v/>
      </c>
      <c r="G1488" s="19" t="str">
        <f>IF(F1488="double ID",(MATCH(E1488,E1489:$E$3002,0)),"")</f>
        <v/>
      </c>
      <c r="H1488" s="19" t="b">
        <f t="shared" si="302"/>
        <v>0</v>
      </c>
      <c r="I1488" s="20" t="str">
        <f>IF(ISBLANK('Klanten gegevens'!D1406),"",TRIM('Klanten gegevens'!D1406))</f>
        <v/>
      </c>
      <c r="J1488" s="19" t="str">
        <f t="shared" si="303"/>
        <v/>
      </c>
      <c r="K1488" s="19" t="str">
        <f>IF(J1488="double email",(MATCH(I1488,I1489:$I$3002,0)),"")</f>
        <v/>
      </c>
      <c r="L1488" s="19" t="b">
        <f t="shared" si="304"/>
        <v>0</v>
      </c>
      <c r="M1488" s="20" t="str">
        <f>IF(ISBLANK('Klanten gegevens'!E1406),"",TRIM('Klanten gegevens'!E1406))</f>
        <v/>
      </c>
      <c r="N1488" s="19" t="str">
        <f t="shared" si="305"/>
        <v/>
      </c>
      <c r="Q1488" s="20" t="str">
        <f>IF(ISBLANK('Klanten gegevens'!R1406),"",TRIM('Klanten gegevens'!R1406))</f>
        <v/>
      </c>
      <c r="R1488" s="19" t="str">
        <f t="shared" si="306"/>
        <v/>
      </c>
      <c r="S1488" s="19" t="str">
        <f t="shared" si="307"/>
        <v/>
      </c>
      <c r="T1488" s="19" t="str">
        <f t="shared" si="308"/>
        <v/>
      </c>
      <c r="U1488" s="19" t="str">
        <f t="shared" si="309"/>
        <v/>
      </c>
      <c r="X1488" s="20" t="str">
        <f>IF(ISBLANK('Klanten gegevens'!S1406),"",TRIM('Klanten gegevens'!S1406))</f>
        <v/>
      </c>
      <c r="Y1488" s="19" t="str">
        <f t="shared" si="310"/>
        <v/>
      </c>
      <c r="Z1488" s="20" t="str">
        <f>IF(ISBLANK('Klanten gegevens'!T1406),"",TRIM('Klanten gegevens'!T1406))</f>
        <v/>
      </c>
      <c r="AA1488" s="19" t="str">
        <f t="shared" si="311"/>
        <v/>
      </c>
    </row>
    <row r="1489" spans="1:27" x14ac:dyDescent="0.2">
      <c r="A1489" s="19" t="str">
        <f>IF(ISBLANK('Klanten gegevens'!A1407),"",TRIM(PROPER('Klanten gegevens'!A1407)))</f>
        <v/>
      </c>
      <c r="B1489" s="19" t="str">
        <f t="shared" si="299"/>
        <v/>
      </c>
      <c r="C1489" s="20" t="str">
        <f>IF(ISBLANK('Klanten gegevens'!B1407),"",TRIM(PROPER('Klanten gegevens'!B1407)))</f>
        <v/>
      </c>
      <c r="D1489" s="19" t="str">
        <f t="shared" si="300"/>
        <v/>
      </c>
      <c r="E1489" s="20" t="str">
        <f>IF(ISBLANK('Klanten gegevens'!C1407),"",TRIM(PROPER('Klanten gegevens'!C1407)))</f>
        <v/>
      </c>
      <c r="F1489" s="19" t="str">
        <f t="shared" si="301"/>
        <v/>
      </c>
      <c r="G1489" s="19" t="str">
        <f>IF(F1489="double ID",(MATCH(E1489,E1490:$E$3002,0)),"")</f>
        <v/>
      </c>
      <c r="H1489" s="19" t="b">
        <f t="shared" si="302"/>
        <v>0</v>
      </c>
      <c r="I1489" s="20" t="str">
        <f>IF(ISBLANK('Klanten gegevens'!D1407),"",TRIM('Klanten gegevens'!D1407))</f>
        <v/>
      </c>
      <c r="J1489" s="19" t="str">
        <f t="shared" si="303"/>
        <v/>
      </c>
      <c r="K1489" s="19" t="str">
        <f>IF(J1489="double email",(MATCH(I1489,I1490:$I$3002,0)),"")</f>
        <v/>
      </c>
      <c r="L1489" s="19" t="b">
        <f t="shared" si="304"/>
        <v>0</v>
      </c>
      <c r="M1489" s="20" t="str">
        <f>IF(ISBLANK('Klanten gegevens'!E1407),"",TRIM('Klanten gegevens'!E1407))</f>
        <v/>
      </c>
      <c r="N1489" s="19" t="str">
        <f t="shared" si="305"/>
        <v/>
      </c>
      <c r="Q1489" s="20" t="str">
        <f>IF(ISBLANK('Klanten gegevens'!R1407),"",TRIM('Klanten gegevens'!R1407))</f>
        <v/>
      </c>
      <c r="R1489" s="19" t="str">
        <f t="shared" si="306"/>
        <v/>
      </c>
      <c r="S1489" s="19" t="str">
        <f t="shared" si="307"/>
        <v/>
      </c>
      <c r="T1489" s="19" t="str">
        <f t="shared" si="308"/>
        <v/>
      </c>
      <c r="U1489" s="19" t="str">
        <f t="shared" si="309"/>
        <v/>
      </c>
      <c r="X1489" s="20" t="str">
        <f>IF(ISBLANK('Klanten gegevens'!S1407),"",TRIM('Klanten gegevens'!S1407))</f>
        <v/>
      </c>
      <c r="Y1489" s="19" t="str">
        <f t="shared" si="310"/>
        <v/>
      </c>
      <c r="Z1489" s="20" t="str">
        <f>IF(ISBLANK('Klanten gegevens'!T1407),"",TRIM('Klanten gegevens'!T1407))</f>
        <v/>
      </c>
      <c r="AA1489" s="19" t="str">
        <f t="shared" si="311"/>
        <v/>
      </c>
    </row>
    <row r="1490" spans="1:27" x14ac:dyDescent="0.2">
      <c r="A1490" s="19" t="str">
        <f>IF(ISBLANK('Klanten gegevens'!A1408),"",TRIM(PROPER('Klanten gegevens'!A1408)))</f>
        <v/>
      </c>
      <c r="B1490" s="19" t="str">
        <f t="shared" si="299"/>
        <v/>
      </c>
      <c r="C1490" s="20" t="str">
        <f>IF(ISBLANK('Klanten gegevens'!B1408),"",TRIM(PROPER('Klanten gegevens'!B1408)))</f>
        <v/>
      </c>
      <c r="D1490" s="19" t="str">
        <f t="shared" si="300"/>
        <v/>
      </c>
      <c r="E1490" s="20" t="str">
        <f>IF(ISBLANK('Klanten gegevens'!C1408),"",TRIM(PROPER('Klanten gegevens'!C1408)))</f>
        <v/>
      </c>
      <c r="F1490" s="19" t="str">
        <f t="shared" si="301"/>
        <v/>
      </c>
      <c r="G1490" s="19" t="str">
        <f>IF(F1490="double ID",(MATCH(E1490,E1491:$E$3002,0)),"")</f>
        <v/>
      </c>
      <c r="H1490" s="19" t="b">
        <f t="shared" si="302"/>
        <v>0</v>
      </c>
      <c r="I1490" s="20" t="str">
        <f>IF(ISBLANK('Klanten gegevens'!D1408),"",TRIM('Klanten gegevens'!D1408))</f>
        <v/>
      </c>
      <c r="J1490" s="19" t="str">
        <f t="shared" si="303"/>
        <v/>
      </c>
      <c r="K1490" s="19" t="str">
        <f>IF(J1490="double email",(MATCH(I1490,I1491:$I$3002,0)),"")</f>
        <v/>
      </c>
      <c r="L1490" s="19" t="b">
        <f t="shared" si="304"/>
        <v>0</v>
      </c>
      <c r="M1490" s="20" t="str">
        <f>IF(ISBLANK('Klanten gegevens'!E1408),"",TRIM('Klanten gegevens'!E1408))</f>
        <v/>
      </c>
      <c r="N1490" s="19" t="str">
        <f t="shared" si="305"/>
        <v/>
      </c>
      <c r="Q1490" s="20" t="str">
        <f>IF(ISBLANK('Klanten gegevens'!R1408),"",TRIM('Klanten gegevens'!R1408))</f>
        <v/>
      </c>
      <c r="R1490" s="19" t="str">
        <f t="shared" si="306"/>
        <v/>
      </c>
      <c r="S1490" s="19" t="str">
        <f t="shared" si="307"/>
        <v/>
      </c>
      <c r="T1490" s="19" t="str">
        <f t="shared" si="308"/>
        <v/>
      </c>
      <c r="U1490" s="19" t="str">
        <f t="shared" si="309"/>
        <v/>
      </c>
      <c r="X1490" s="20" t="str">
        <f>IF(ISBLANK('Klanten gegevens'!S1408),"",TRIM('Klanten gegevens'!S1408))</f>
        <v/>
      </c>
      <c r="Y1490" s="19" t="str">
        <f t="shared" si="310"/>
        <v/>
      </c>
      <c r="Z1490" s="20" t="str">
        <f>IF(ISBLANK('Klanten gegevens'!T1408),"",TRIM('Klanten gegevens'!T1408))</f>
        <v/>
      </c>
      <c r="AA1490" s="19" t="str">
        <f t="shared" si="311"/>
        <v/>
      </c>
    </row>
    <row r="1491" spans="1:27" x14ac:dyDescent="0.2">
      <c r="A1491" s="19" t="str">
        <f>IF(ISBLANK('Klanten gegevens'!A1409),"",TRIM(PROPER('Klanten gegevens'!A1409)))</f>
        <v/>
      </c>
      <c r="B1491" s="19" t="str">
        <f t="shared" si="299"/>
        <v/>
      </c>
      <c r="C1491" s="20" t="str">
        <f>IF(ISBLANK('Klanten gegevens'!B1409),"",TRIM(PROPER('Klanten gegevens'!B1409)))</f>
        <v/>
      </c>
      <c r="D1491" s="19" t="str">
        <f t="shared" si="300"/>
        <v/>
      </c>
      <c r="E1491" s="20" t="str">
        <f>IF(ISBLANK('Klanten gegevens'!C1409),"",TRIM(PROPER('Klanten gegevens'!C1409)))</f>
        <v/>
      </c>
      <c r="F1491" s="19" t="str">
        <f t="shared" si="301"/>
        <v/>
      </c>
      <c r="G1491" s="19" t="str">
        <f>IF(F1491="double ID",(MATCH(E1491,E1492:$E$3002,0)),"")</f>
        <v/>
      </c>
      <c r="H1491" s="19" t="b">
        <f t="shared" si="302"/>
        <v>0</v>
      </c>
      <c r="I1491" s="20" t="str">
        <f>IF(ISBLANK('Klanten gegevens'!D1409),"",TRIM('Klanten gegevens'!D1409))</f>
        <v/>
      </c>
      <c r="J1491" s="19" t="str">
        <f t="shared" si="303"/>
        <v/>
      </c>
      <c r="K1491" s="19" t="str">
        <f>IF(J1491="double email",(MATCH(I1491,I1492:$I$3002,0)),"")</f>
        <v/>
      </c>
      <c r="L1491" s="19" t="b">
        <f t="shared" si="304"/>
        <v>0</v>
      </c>
      <c r="M1491" s="20" t="str">
        <f>IF(ISBLANK('Klanten gegevens'!E1409),"",TRIM('Klanten gegevens'!E1409))</f>
        <v/>
      </c>
      <c r="N1491" s="19" t="str">
        <f t="shared" si="305"/>
        <v/>
      </c>
      <c r="Q1491" s="20" t="str">
        <f>IF(ISBLANK('Klanten gegevens'!R1409),"",TRIM('Klanten gegevens'!R1409))</f>
        <v/>
      </c>
      <c r="R1491" s="19" t="str">
        <f t="shared" si="306"/>
        <v/>
      </c>
      <c r="S1491" s="19" t="str">
        <f t="shared" si="307"/>
        <v/>
      </c>
      <c r="T1491" s="19" t="str">
        <f t="shared" si="308"/>
        <v/>
      </c>
      <c r="U1491" s="19" t="str">
        <f t="shared" si="309"/>
        <v/>
      </c>
      <c r="X1491" s="20" t="str">
        <f>IF(ISBLANK('Klanten gegevens'!S1409),"",TRIM('Klanten gegevens'!S1409))</f>
        <v/>
      </c>
      <c r="Y1491" s="19" t="str">
        <f t="shared" si="310"/>
        <v/>
      </c>
      <c r="Z1491" s="20" t="str">
        <f>IF(ISBLANK('Klanten gegevens'!T1409),"",TRIM('Klanten gegevens'!T1409))</f>
        <v/>
      </c>
      <c r="AA1491" s="19" t="str">
        <f t="shared" si="311"/>
        <v/>
      </c>
    </row>
    <row r="1492" spans="1:27" x14ac:dyDescent="0.2">
      <c r="A1492" s="19" t="str">
        <f>IF(ISBLANK('Klanten gegevens'!A1410),"",TRIM(PROPER('Klanten gegevens'!A1410)))</f>
        <v/>
      </c>
      <c r="B1492" s="19" t="str">
        <f t="shared" si="299"/>
        <v/>
      </c>
      <c r="C1492" s="20" t="str">
        <f>IF(ISBLANK('Klanten gegevens'!B1410),"",TRIM(PROPER('Klanten gegevens'!B1410)))</f>
        <v/>
      </c>
      <c r="D1492" s="19" t="str">
        <f t="shared" si="300"/>
        <v/>
      </c>
      <c r="E1492" s="20" t="str">
        <f>IF(ISBLANK('Klanten gegevens'!C1410),"",TRIM(PROPER('Klanten gegevens'!C1410)))</f>
        <v/>
      </c>
      <c r="F1492" s="19" t="str">
        <f t="shared" si="301"/>
        <v/>
      </c>
      <c r="G1492" s="19" t="str">
        <f>IF(F1492="double ID",(MATCH(E1492,E1493:$E$3002,0)),"")</f>
        <v/>
      </c>
      <c r="H1492" s="19" t="b">
        <f t="shared" si="302"/>
        <v>0</v>
      </c>
      <c r="I1492" s="20" t="str">
        <f>IF(ISBLANK('Klanten gegevens'!D1410),"",TRIM('Klanten gegevens'!D1410))</f>
        <v/>
      </c>
      <c r="J1492" s="19" t="str">
        <f t="shared" si="303"/>
        <v/>
      </c>
      <c r="K1492" s="19" t="str">
        <f>IF(J1492="double email",(MATCH(I1492,I1493:$I$3002,0)),"")</f>
        <v/>
      </c>
      <c r="L1492" s="19" t="b">
        <f t="shared" si="304"/>
        <v>0</v>
      </c>
      <c r="M1492" s="20" t="str">
        <f>IF(ISBLANK('Klanten gegevens'!E1410),"",TRIM('Klanten gegevens'!E1410))</f>
        <v/>
      </c>
      <c r="N1492" s="19" t="str">
        <f t="shared" si="305"/>
        <v/>
      </c>
      <c r="Q1492" s="20" t="str">
        <f>IF(ISBLANK('Klanten gegevens'!R1410),"",TRIM('Klanten gegevens'!R1410))</f>
        <v/>
      </c>
      <c r="R1492" s="19" t="str">
        <f t="shared" si="306"/>
        <v/>
      </c>
      <c r="S1492" s="19" t="str">
        <f t="shared" si="307"/>
        <v/>
      </c>
      <c r="T1492" s="19" t="str">
        <f t="shared" si="308"/>
        <v/>
      </c>
      <c r="U1492" s="19" t="str">
        <f t="shared" si="309"/>
        <v/>
      </c>
      <c r="X1492" s="20" t="str">
        <f>IF(ISBLANK('Klanten gegevens'!S1410),"",TRIM('Klanten gegevens'!S1410))</f>
        <v/>
      </c>
      <c r="Y1492" s="19" t="str">
        <f t="shared" si="310"/>
        <v/>
      </c>
      <c r="Z1492" s="20" t="str">
        <f>IF(ISBLANK('Klanten gegevens'!T1410),"",TRIM('Klanten gegevens'!T1410))</f>
        <v/>
      </c>
      <c r="AA1492" s="19" t="str">
        <f t="shared" si="311"/>
        <v/>
      </c>
    </row>
    <row r="1493" spans="1:27" x14ac:dyDescent="0.2">
      <c r="A1493" s="19" t="str">
        <f>IF(ISBLANK('Klanten gegevens'!A1411),"",TRIM(PROPER('Klanten gegevens'!A1411)))</f>
        <v/>
      </c>
      <c r="B1493" s="19" t="str">
        <f t="shared" si="299"/>
        <v/>
      </c>
      <c r="C1493" s="20" t="str">
        <f>IF(ISBLANK('Klanten gegevens'!B1411),"",TRIM(PROPER('Klanten gegevens'!B1411)))</f>
        <v/>
      </c>
      <c r="D1493" s="19" t="str">
        <f t="shared" si="300"/>
        <v/>
      </c>
      <c r="E1493" s="20" t="str">
        <f>IF(ISBLANK('Klanten gegevens'!C1411),"",TRIM(PROPER('Klanten gegevens'!C1411)))</f>
        <v/>
      </c>
      <c r="F1493" s="19" t="str">
        <f t="shared" si="301"/>
        <v/>
      </c>
      <c r="G1493" s="19" t="str">
        <f>IF(F1493="double ID",(MATCH(E1493,E1494:$E$3002,0)),"")</f>
        <v/>
      </c>
      <c r="H1493" s="19" t="b">
        <f t="shared" si="302"/>
        <v>0</v>
      </c>
      <c r="I1493" s="20" t="str">
        <f>IF(ISBLANK('Klanten gegevens'!D1411),"",TRIM('Klanten gegevens'!D1411))</f>
        <v/>
      </c>
      <c r="J1493" s="19" t="str">
        <f t="shared" si="303"/>
        <v/>
      </c>
      <c r="K1493" s="19" t="str">
        <f>IF(J1493="double email",(MATCH(I1493,I1494:$I$3002,0)),"")</f>
        <v/>
      </c>
      <c r="L1493" s="19" t="b">
        <f t="shared" si="304"/>
        <v>0</v>
      </c>
      <c r="M1493" s="20" t="str">
        <f>IF(ISBLANK('Klanten gegevens'!E1411),"",TRIM('Klanten gegevens'!E1411))</f>
        <v/>
      </c>
      <c r="N1493" s="19" t="str">
        <f t="shared" si="305"/>
        <v/>
      </c>
      <c r="Q1493" s="20" t="str">
        <f>IF(ISBLANK('Klanten gegevens'!R1411),"",TRIM('Klanten gegevens'!R1411))</f>
        <v/>
      </c>
      <c r="R1493" s="19" t="str">
        <f t="shared" si="306"/>
        <v/>
      </c>
      <c r="S1493" s="19" t="str">
        <f t="shared" si="307"/>
        <v/>
      </c>
      <c r="T1493" s="19" t="str">
        <f t="shared" si="308"/>
        <v/>
      </c>
      <c r="U1493" s="19" t="str">
        <f t="shared" si="309"/>
        <v/>
      </c>
      <c r="X1493" s="20" t="str">
        <f>IF(ISBLANK('Klanten gegevens'!S1411),"",TRIM('Klanten gegevens'!S1411))</f>
        <v/>
      </c>
      <c r="Y1493" s="19" t="str">
        <f t="shared" si="310"/>
        <v/>
      </c>
      <c r="Z1493" s="20" t="str">
        <f>IF(ISBLANK('Klanten gegevens'!T1411),"",TRIM('Klanten gegevens'!T1411))</f>
        <v/>
      </c>
      <c r="AA1493" s="19" t="str">
        <f t="shared" si="311"/>
        <v/>
      </c>
    </row>
    <row r="1494" spans="1:27" x14ac:dyDescent="0.2">
      <c r="A1494" s="19" t="str">
        <f>IF(ISBLANK('Klanten gegevens'!A1412),"",TRIM(PROPER('Klanten gegevens'!A1412)))</f>
        <v/>
      </c>
      <c r="B1494" s="19" t="str">
        <f t="shared" si="299"/>
        <v/>
      </c>
      <c r="C1494" s="20" t="str">
        <f>IF(ISBLANK('Klanten gegevens'!B1412),"",TRIM(PROPER('Klanten gegevens'!B1412)))</f>
        <v/>
      </c>
      <c r="D1494" s="19" t="str">
        <f t="shared" si="300"/>
        <v/>
      </c>
      <c r="E1494" s="20" t="str">
        <f>IF(ISBLANK('Klanten gegevens'!C1412),"",TRIM(PROPER('Klanten gegevens'!C1412)))</f>
        <v/>
      </c>
      <c r="F1494" s="19" t="str">
        <f t="shared" si="301"/>
        <v/>
      </c>
      <c r="G1494" s="19" t="str">
        <f>IF(F1494="double ID",(MATCH(E1494,E1495:$E$3002,0)),"")</f>
        <v/>
      </c>
      <c r="H1494" s="19" t="b">
        <f t="shared" si="302"/>
        <v>0</v>
      </c>
      <c r="I1494" s="20" t="str">
        <f>IF(ISBLANK('Klanten gegevens'!D1412),"",TRIM('Klanten gegevens'!D1412))</f>
        <v/>
      </c>
      <c r="J1494" s="19" t="str">
        <f t="shared" si="303"/>
        <v/>
      </c>
      <c r="K1494" s="19" t="str">
        <f>IF(J1494="double email",(MATCH(I1494,I1495:$I$3002,0)),"")</f>
        <v/>
      </c>
      <c r="L1494" s="19" t="b">
        <f t="shared" si="304"/>
        <v>0</v>
      </c>
      <c r="M1494" s="20" t="str">
        <f>IF(ISBLANK('Klanten gegevens'!E1412),"",TRIM('Klanten gegevens'!E1412))</f>
        <v/>
      </c>
      <c r="N1494" s="19" t="str">
        <f t="shared" si="305"/>
        <v/>
      </c>
      <c r="Q1494" s="20" t="str">
        <f>IF(ISBLANK('Klanten gegevens'!R1412),"",TRIM('Klanten gegevens'!R1412))</f>
        <v/>
      </c>
      <c r="R1494" s="19" t="str">
        <f t="shared" si="306"/>
        <v/>
      </c>
      <c r="S1494" s="19" t="str">
        <f t="shared" si="307"/>
        <v/>
      </c>
      <c r="T1494" s="19" t="str">
        <f t="shared" si="308"/>
        <v/>
      </c>
      <c r="U1494" s="19" t="str">
        <f t="shared" si="309"/>
        <v/>
      </c>
      <c r="X1494" s="20" t="str">
        <f>IF(ISBLANK('Klanten gegevens'!S1412),"",TRIM('Klanten gegevens'!S1412))</f>
        <v/>
      </c>
      <c r="Y1494" s="19" t="str">
        <f t="shared" si="310"/>
        <v/>
      </c>
      <c r="Z1494" s="20" t="str">
        <f>IF(ISBLANK('Klanten gegevens'!T1412),"",TRIM('Klanten gegevens'!T1412))</f>
        <v/>
      </c>
      <c r="AA1494" s="19" t="str">
        <f t="shared" si="311"/>
        <v/>
      </c>
    </row>
    <row r="1495" spans="1:27" x14ac:dyDescent="0.2">
      <c r="A1495" s="19" t="str">
        <f>IF(ISBLANK('Klanten gegevens'!A1413),"",TRIM(PROPER('Klanten gegevens'!A1413)))</f>
        <v/>
      </c>
      <c r="B1495" s="19" t="str">
        <f t="shared" si="299"/>
        <v/>
      </c>
      <c r="C1495" s="20" t="str">
        <f>IF(ISBLANK('Klanten gegevens'!B1413),"",TRIM(PROPER('Klanten gegevens'!B1413)))</f>
        <v/>
      </c>
      <c r="D1495" s="19" t="str">
        <f t="shared" si="300"/>
        <v/>
      </c>
      <c r="E1495" s="20" t="str">
        <f>IF(ISBLANK('Klanten gegevens'!C1413),"",TRIM(PROPER('Klanten gegevens'!C1413)))</f>
        <v/>
      </c>
      <c r="F1495" s="19" t="str">
        <f t="shared" si="301"/>
        <v/>
      </c>
      <c r="G1495" s="19" t="str">
        <f>IF(F1495="double ID",(MATCH(E1495,E1496:$E$3002,0)),"")</f>
        <v/>
      </c>
      <c r="H1495" s="19" t="b">
        <f t="shared" si="302"/>
        <v>0</v>
      </c>
      <c r="I1495" s="20" t="str">
        <f>IF(ISBLANK('Klanten gegevens'!D1413),"",TRIM('Klanten gegevens'!D1413))</f>
        <v/>
      </c>
      <c r="J1495" s="19" t="str">
        <f t="shared" si="303"/>
        <v/>
      </c>
      <c r="K1495" s="19" t="str">
        <f>IF(J1495="double email",(MATCH(I1495,I1496:$I$3002,0)),"")</f>
        <v/>
      </c>
      <c r="L1495" s="19" t="b">
        <f t="shared" si="304"/>
        <v>0</v>
      </c>
      <c r="M1495" s="20" t="str">
        <f>IF(ISBLANK('Klanten gegevens'!E1413),"",TRIM('Klanten gegevens'!E1413))</f>
        <v/>
      </c>
      <c r="N1495" s="19" t="str">
        <f t="shared" si="305"/>
        <v/>
      </c>
      <c r="Q1495" s="20" t="str">
        <f>IF(ISBLANK('Klanten gegevens'!R1413),"",TRIM('Klanten gegevens'!R1413))</f>
        <v/>
      </c>
      <c r="R1495" s="19" t="str">
        <f t="shared" si="306"/>
        <v/>
      </c>
      <c r="S1495" s="19" t="str">
        <f t="shared" si="307"/>
        <v/>
      </c>
      <c r="T1495" s="19" t="str">
        <f t="shared" si="308"/>
        <v/>
      </c>
      <c r="U1495" s="19" t="str">
        <f t="shared" si="309"/>
        <v/>
      </c>
      <c r="X1495" s="20" t="str">
        <f>IF(ISBLANK('Klanten gegevens'!S1413),"",TRIM('Klanten gegevens'!S1413))</f>
        <v/>
      </c>
      <c r="Y1495" s="19" t="str">
        <f t="shared" si="310"/>
        <v/>
      </c>
      <c r="Z1495" s="20" t="str">
        <f>IF(ISBLANK('Klanten gegevens'!T1413),"",TRIM('Klanten gegevens'!T1413))</f>
        <v/>
      </c>
      <c r="AA1495" s="19" t="str">
        <f t="shared" si="311"/>
        <v/>
      </c>
    </row>
    <row r="1496" spans="1:27" x14ac:dyDescent="0.2">
      <c r="A1496" s="19" t="str">
        <f>IF(ISBLANK('Klanten gegevens'!A1414),"",TRIM(PROPER('Klanten gegevens'!A1414)))</f>
        <v/>
      </c>
      <c r="B1496" s="19" t="str">
        <f t="shared" si="299"/>
        <v/>
      </c>
      <c r="C1496" s="20" t="str">
        <f>IF(ISBLANK('Klanten gegevens'!B1414),"",TRIM(PROPER('Klanten gegevens'!B1414)))</f>
        <v/>
      </c>
      <c r="D1496" s="19" t="str">
        <f t="shared" si="300"/>
        <v/>
      </c>
      <c r="E1496" s="20" t="str">
        <f>IF(ISBLANK('Klanten gegevens'!C1414),"",TRIM(PROPER('Klanten gegevens'!C1414)))</f>
        <v/>
      </c>
      <c r="F1496" s="19" t="str">
        <f t="shared" si="301"/>
        <v/>
      </c>
      <c r="G1496" s="19" t="str">
        <f>IF(F1496="double ID",(MATCH(E1496,E1497:$E$3002,0)),"")</f>
        <v/>
      </c>
      <c r="H1496" s="19" t="b">
        <f t="shared" si="302"/>
        <v>0</v>
      </c>
      <c r="I1496" s="20" t="str">
        <f>IF(ISBLANK('Klanten gegevens'!D1414),"",TRIM('Klanten gegevens'!D1414))</f>
        <v/>
      </c>
      <c r="J1496" s="19" t="str">
        <f t="shared" si="303"/>
        <v/>
      </c>
      <c r="K1496" s="19" t="str">
        <f>IF(J1496="double email",(MATCH(I1496,I1497:$I$3002,0)),"")</f>
        <v/>
      </c>
      <c r="L1496" s="19" t="b">
        <f t="shared" si="304"/>
        <v>0</v>
      </c>
      <c r="M1496" s="20" t="str">
        <f>IF(ISBLANK('Klanten gegevens'!E1414),"",TRIM('Klanten gegevens'!E1414))</f>
        <v/>
      </c>
      <c r="N1496" s="19" t="str">
        <f t="shared" si="305"/>
        <v/>
      </c>
      <c r="Q1496" s="20" t="str">
        <f>IF(ISBLANK('Klanten gegevens'!R1414),"",TRIM('Klanten gegevens'!R1414))</f>
        <v/>
      </c>
      <c r="R1496" s="19" t="str">
        <f t="shared" si="306"/>
        <v/>
      </c>
      <c r="S1496" s="19" t="str">
        <f t="shared" si="307"/>
        <v/>
      </c>
      <c r="T1496" s="19" t="str">
        <f t="shared" si="308"/>
        <v/>
      </c>
      <c r="U1496" s="19" t="str">
        <f t="shared" si="309"/>
        <v/>
      </c>
      <c r="X1496" s="20" t="str">
        <f>IF(ISBLANK('Klanten gegevens'!S1414),"",TRIM('Klanten gegevens'!S1414))</f>
        <v/>
      </c>
      <c r="Y1496" s="19" t="str">
        <f t="shared" si="310"/>
        <v/>
      </c>
      <c r="Z1496" s="20" t="str">
        <f>IF(ISBLANK('Klanten gegevens'!T1414),"",TRIM('Klanten gegevens'!T1414))</f>
        <v/>
      </c>
      <c r="AA1496" s="19" t="str">
        <f t="shared" si="311"/>
        <v/>
      </c>
    </row>
    <row r="1497" spans="1:27" x14ac:dyDescent="0.2">
      <c r="A1497" s="19" t="str">
        <f>IF(ISBLANK('Klanten gegevens'!A1415),"",TRIM(PROPER('Klanten gegevens'!A1415)))</f>
        <v/>
      </c>
      <c r="B1497" s="19" t="str">
        <f t="shared" si="299"/>
        <v/>
      </c>
      <c r="C1497" s="20" t="str">
        <f>IF(ISBLANK('Klanten gegevens'!B1415),"",TRIM(PROPER('Klanten gegevens'!B1415)))</f>
        <v/>
      </c>
      <c r="D1497" s="19" t="str">
        <f t="shared" si="300"/>
        <v/>
      </c>
      <c r="E1497" s="20" t="str">
        <f>IF(ISBLANK('Klanten gegevens'!C1415),"",TRIM(PROPER('Klanten gegevens'!C1415)))</f>
        <v/>
      </c>
      <c r="F1497" s="19" t="str">
        <f t="shared" si="301"/>
        <v/>
      </c>
      <c r="G1497" s="19" t="str">
        <f>IF(F1497="double ID",(MATCH(E1497,E1498:$E$3002,0)),"")</f>
        <v/>
      </c>
      <c r="H1497" s="19" t="b">
        <f t="shared" si="302"/>
        <v>0</v>
      </c>
      <c r="I1497" s="20" t="str">
        <f>IF(ISBLANK('Klanten gegevens'!D1415),"",TRIM('Klanten gegevens'!D1415))</f>
        <v/>
      </c>
      <c r="J1497" s="19" t="str">
        <f t="shared" si="303"/>
        <v/>
      </c>
      <c r="K1497" s="19" t="str">
        <f>IF(J1497="double email",(MATCH(I1497,I1498:$I$3002,0)),"")</f>
        <v/>
      </c>
      <c r="L1497" s="19" t="b">
        <f t="shared" si="304"/>
        <v>0</v>
      </c>
      <c r="M1497" s="20" t="str">
        <f>IF(ISBLANK('Klanten gegevens'!E1415),"",TRIM('Klanten gegevens'!E1415))</f>
        <v/>
      </c>
      <c r="N1497" s="19" t="str">
        <f t="shared" si="305"/>
        <v/>
      </c>
      <c r="Q1497" s="20" t="str">
        <f>IF(ISBLANK('Klanten gegevens'!R1415),"",TRIM('Klanten gegevens'!R1415))</f>
        <v/>
      </c>
      <c r="R1497" s="19" t="str">
        <f t="shared" si="306"/>
        <v/>
      </c>
      <c r="S1497" s="19" t="str">
        <f t="shared" si="307"/>
        <v/>
      </c>
      <c r="T1497" s="19" t="str">
        <f t="shared" si="308"/>
        <v/>
      </c>
      <c r="U1497" s="19" t="str">
        <f t="shared" si="309"/>
        <v/>
      </c>
      <c r="X1497" s="20" t="str">
        <f>IF(ISBLANK('Klanten gegevens'!S1415),"",TRIM('Klanten gegevens'!S1415))</f>
        <v/>
      </c>
      <c r="Y1497" s="19" t="str">
        <f t="shared" si="310"/>
        <v/>
      </c>
      <c r="Z1497" s="20" t="str">
        <f>IF(ISBLANK('Klanten gegevens'!T1415),"",TRIM('Klanten gegevens'!T1415))</f>
        <v/>
      </c>
      <c r="AA1497" s="19" t="str">
        <f t="shared" si="311"/>
        <v/>
      </c>
    </row>
    <row r="1498" spans="1:27" x14ac:dyDescent="0.2">
      <c r="A1498" s="19" t="str">
        <f>IF(ISBLANK('Klanten gegevens'!A1416),"",TRIM(PROPER('Klanten gegevens'!A1416)))</f>
        <v/>
      </c>
      <c r="B1498" s="19" t="str">
        <f t="shared" si="299"/>
        <v/>
      </c>
      <c r="C1498" s="20" t="str">
        <f>IF(ISBLANK('Klanten gegevens'!B1416),"",TRIM(PROPER('Klanten gegevens'!B1416)))</f>
        <v/>
      </c>
      <c r="D1498" s="19" t="str">
        <f t="shared" si="300"/>
        <v/>
      </c>
      <c r="E1498" s="20" t="str">
        <f>IF(ISBLANK('Klanten gegevens'!C1416),"",TRIM(PROPER('Klanten gegevens'!C1416)))</f>
        <v/>
      </c>
      <c r="F1498" s="19" t="str">
        <f t="shared" si="301"/>
        <v/>
      </c>
      <c r="G1498" s="19" t="str">
        <f>IF(F1498="double ID",(MATCH(E1498,E1499:$E$3002,0)),"")</f>
        <v/>
      </c>
      <c r="H1498" s="19" t="b">
        <f t="shared" si="302"/>
        <v>0</v>
      </c>
      <c r="I1498" s="20" t="str">
        <f>IF(ISBLANK('Klanten gegevens'!D1416),"",TRIM('Klanten gegevens'!D1416))</f>
        <v/>
      </c>
      <c r="J1498" s="19" t="str">
        <f t="shared" si="303"/>
        <v/>
      </c>
      <c r="K1498" s="19" t="str">
        <f>IF(J1498="double email",(MATCH(I1498,I1499:$I$3002,0)),"")</f>
        <v/>
      </c>
      <c r="L1498" s="19" t="b">
        <f t="shared" si="304"/>
        <v>0</v>
      </c>
      <c r="M1498" s="20" t="str">
        <f>IF(ISBLANK('Klanten gegevens'!E1416),"",TRIM('Klanten gegevens'!E1416))</f>
        <v/>
      </c>
      <c r="N1498" s="19" t="str">
        <f t="shared" si="305"/>
        <v/>
      </c>
      <c r="Q1498" s="20" t="str">
        <f>IF(ISBLANK('Klanten gegevens'!R1416),"",TRIM('Klanten gegevens'!R1416))</f>
        <v/>
      </c>
      <c r="R1498" s="19" t="str">
        <f t="shared" si="306"/>
        <v/>
      </c>
      <c r="S1498" s="19" t="str">
        <f t="shared" si="307"/>
        <v/>
      </c>
      <c r="T1498" s="19" t="str">
        <f t="shared" si="308"/>
        <v/>
      </c>
      <c r="U1498" s="19" t="str">
        <f t="shared" si="309"/>
        <v/>
      </c>
      <c r="X1498" s="20" t="str">
        <f>IF(ISBLANK('Klanten gegevens'!S1416),"",TRIM('Klanten gegevens'!S1416))</f>
        <v/>
      </c>
      <c r="Y1498" s="19" t="str">
        <f t="shared" si="310"/>
        <v/>
      </c>
      <c r="Z1498" s="20" t="str">
        <f>IF(ISBLANK('Klanten gegevens'!T1416),"",TRIM('Klanten gegevens'!T1416))</f>
        <v/>
      </c>
      <c r="AA1498" s="19" t="str">
        <f t="shared" si="311"/>
        <v/>
      </c>
    </row>
    <row r="1499" spans="1:27" x14ac:dyDescent="0.2">
      <c r="A1499" s="19" t="str">
        <f>IF(ISBLANK('Klanten gegevens'!A1417),"",TRIM(PROPER('Klanten gegevens'!A1417)))</f>
        <v/>
      </c>
      <c r="B1499" s="19" t="str">
        <f t="shared" si="299"/>
        <v/>
      </c>
      <c r="C1499" s="20" t="str">
        <f>IF(ISBLANK('Klanten gegevens'!B1417),"",TRIM(PROPER('Klanten gegevens'!B1417)))</f>
        <v/>
      </c>
      <c r="D1499" s="19" t="str">
        <f t="shared" si="300"/>
        <v/>
      </c>
      <c r="E1499" s="20" t="str">
        <f>IF(ISBLANK('Klanten gegevens'!C1417),"",TRIM(PROPER('Klanten gegevens'!C1417)))</f>
        <v/>
      </c>
      <c r="F1499" s="19" t="str">
        <f t="shared" si="301"/>
        <v/>
      </c>
      <c r="G1499" s="19" t="str">
        <f>IF(F1499="double ID",(MATCH(E1499,E1500:$E$3002,0)),"")</f>
        <v/>
      </c>
      <c r="H1499" s="19" t="b">
        <f t="shared" si="302"/>
        <v>0</v>
      </c>
      <c r="I1499" s="20" t="str">
        <f>IF(ISBLANK('Klanten gegevens'!D1417),"",TRIM('Klanten gegevens'!D1417))</f>
        <v/>
      </c>
      <c r="J1499" s="19" t="str">
        <f t="shared" si="303"/>
        <v/>
      </c>
      <c r="K1499" s="19" t="str">
        <f>IF(J1499="double email",(MATCH(I1499,I1500:$I$3002,0)),"")</f>
        <v/>
      </c>
      <c r="L1499" s="19" t="b">
        <f t="shared" si="304"/>
        <v>0</v>
      </c>
      <c r="M1499" s="20" t="str">
        <f>IF(ISBLANK('Klanten gegevens'!E1417),"",TRIM('Klanten gegevens'!E1417))</f>
        <v/>
      </c>
      <c r="N1499" s="19" t="str">
        <f t="shared" si="305"/>
        <v/>
      </c>
      <c r="Q1499" s="20" t="str">
        <f>IF(ISBLANK('Klanten gegevens'!R1417),"",TRIM('Klanten gegevens'!R1417))</f>
        <v/>
      </c>
      <c r="R1499" s="19" t="str">
        <f t="shared" si="306"/>
        <v/>
      </c>
      <c r="S1499" s="19" t="str">
        <f t="shared" si="307"/>
        <v/>
      </c>
      <c r="T1499" s="19" t="str">
        <f t="shared" si="308"/>
        <v/>
      </c>
      <c r="U1499" s="19" t="str">
        <f t="shared" si="309"/>
        <v/>
      </c>
      <c r="X1499" s="20" t="str">
        <f>IF(ISBLANK('Klanten gegevens'!S1417),"",TRIM('Klanten gegevens'!S1417))</f>
        <v/>
      </c>
      <c r="Y1499" s="19" t="str">
        <f t="shared" si="310"/>
        <v/>
      </c>
      <c r="Z1499" s="20" t="str">
        <f>IF(ISBLANK('Klanten gegevens'!T1417),"",TRIM('Klanten gegevens'!T1417))</f>
        <v/>
      </c>
      <c r="AA1499" s="19" t="str">
        <f t="shared" si="311"/>
        <v/>
      </c>
    </row>
    <row r="1500" spans="1:27" x14ac:dyDescent="0.2">
      <c r="A1500" s="19" t="str">
        <f>IF(ISBLANK('Klanten gegevens'!A1418),"",TRIM(PROPER('Klanten gegevens'!A1418)))</f>
        <v/>
      </c>
      <c r="B1500" s="19" t="str">
        <f t="shared" si="299"/>
        <v/>
      </c>
      <c r="C1500" s="20" t="str">
        <f>IF(ISBLANK('Klanten gegevens'!B1418),"",TRIM(PROPER('Klanten gegevens'!B1418)))</f>
        <v/>
      </c>
      <c r="D1500" s="19" t="str">
        <f t="shared" si="300"/>
        <v/>
      </c>
      <c r="E1500" s="20" t="str">
        <f>IF(ISBLANK('Klanten gegevens'!C1418),"",TRIM(PROPER('Klanten gegevens'!C1418)))</f>
        <v/>
      </c>
      <c r="F1500" s="19" t="str">
        <f t="shared" si="301"/>
        <v/>
      </c>
      <c r="G1500" s="19" t="str">
        <f>IF(F1500="double ID",(MATCH(E1500,E1501:$E$3002,0)),"")</f>
        <v/>
      </c>
      <c r="H1500" s="19" t="b">
        <f t="shared" si="302"/>
        <v>0</v>
      </c>
      <c r="I1500" s="20" t="str">
        <f>IF(ISBLANK('Klanten gegevens'!D1418),"",TRIM('Klanten gegevens'!D1418))</f>
        <v/>
      </c>
      <c r="J1500" s="19" t="str">
        <f t="shared" si="303"/>
        <v/>
      </c>
      <c r="K1500" s="19" t="str">
        <f>IF(J1500="double email",(MATCH(I1500,I1501:$I$3002,0)),"")</f>
        <v/>
      </c>
      <c r="L1500" s="19" t="b">
        <f t="shared" si="304"/>
        <v>0</v>
      </c>
      <c r="M1500" s="20" t="str">
        <f>IF(ISBLANK('Klanten gegevens'!E1418),"",TRIM('Klanten gegevens'!E1418))</f>
        <v/>
      </c>
      <c r="N1500" s="19" t="str">
        <f t="shared" si="305"/>
        <v/>
      </c>
      <c r="Q1500" s="20" t="str">
        <f>IF(ISBLANK('Klanten gegevens'!R1418),"",TRIM('Klanten gegevens'!R1418))</f>
        <v/>
      </c>
      <c r="R1500" s="19" t="str">
        <f t="shared" si="306"/>
        <v/>
      </c>
      <c r="S1500" s="19" t="str">
        <f t="shared" si="307"/>
        <v/>
      </c>
      <c r="T1500" s="19" t="str">
        <f t="shared" si="308"/>
        <v/>
      </c>
      <c r="U1500" s="19" t="str">
        <f t="shared" si="309"/>
        <v/>
      </c>
      <c r="X1500" s="20" t="str">
        <f>IF(ISBLANK('Klanten gegevens'!S1418),"",TRIM('Klanten gegevens'!S1418))</f>
        <v/>
      </c>
      <c r="Y1500" s="19" t="str">
        <f t="shared" si="310"/>
        <v/>
      </c>
      <c r="Z1500" s="20" t="str">
        <f>IF(ISBLANK('Klanten gegevens'!T1418),"",TRIM('Klanten gegevens'!T1418))</f>
        <v/>
      </c>
      <c r="AA1500" s="19" t="str">
        <f t="shared" si="311"/>
        <v/>
      </c>
    </row>
    <row r="1501" spans="1:27" x14ac:dyDescent="0.2">
      <c r="A1501" s="19" t="str">
        <f>IF(ISBLANK('Klanten gegevens'!A1419),"",TRIM(PROPER('Klanten gegevens'!A1419)))</f>
        <v/>
      </c>
      <c r="B1501" s="19" t="str">
        <f t="shared" si="299"/>
        <v/>
      </c>
      <c r="C1501" s="20" t="str">
        <f>IF(ISBLANK('Klanten gegevens'!B1419),"",TRIM(PROPER('Klanten gegevens'!B1419)))</f>
        <v/>
      </c>
      <c r="D1501" s="19" t="str">
        <f t="shared" si="300"/>
        <v/>
      </c>
      <c r="E1501" s="20" t="str">
        <f>IF(ISBLANK('Klanten gegevens'!C1419),"",TRIM(PROPER('Klanten gegevens'!C1419)))</f>
        <v/>
      </c>
      <c r="F1501" s="19" t="str">
        <f t="shared" si="301"/>
        <v/>
      </c>
      <c r="G1501" s="19" t="str">
        <f>IF(F1501="double ID",(MATCH(E1501,E1502:$E$3002,0)),"")</f>
        <v/>
      </c>
      <c r="H1501" s="19" t="b">
        <f t="shared" si="302"/>
        <v>0</v>
      </c>
      <c r="I1501" s="20" t="str">
        <f>IF(ISBLANK('Klanten gegevens'!D1419),"",TRIM('Klanten gegevens'!D1419))</f>
        <v/>
      </c>
      <c r="J1501" s="19" t="str">
        <f t="shared" si="303"/>
        <v/>
      </c>
      <c r="K1501" s="19" t="str">
        <f>IF(J1501="double email",(MATCH(I1501,I1502:$I$3002,0)),"")</f>
        <v/>
      </c>
      <c r="L1501" s="19" t="b">
        <f t="shared" si="304"/>
        <v>0</v>
      </c>
      <c r="M1501" s="20" t="str">
        <f>IF(ISBLANK('Klanten gegevens'!E1419),"",TRIM('Klanten gegevens'!E1419))</f>
        <v/>
      </c>
      <c r="N1501" s="19" t="str">
        <f t="shared" si="305"/>
        <v/>
      </c>
      <c r="Q1501" s="20" t="str">
        <f>IF(ISBLANK('Klanten gegevens'!R1419),"",TRIM('Klanten gegevens'!R1419))</f>
        <v/>
      </c>
      <c r="R1501" s="19" t="str">
        <f t="shared" si="306"/>
        <v/>
      </c>
      <c r="S1501" s="19" t="str">
        <f t="shared" si="307"/>
        <v/>
      </c>
      <c r="T1501" s="19" t="str">
        <f t="shared" si="308"/>
        <v/>
      </c>
      <c r="U1501" s="19" t="str">
        <f t="shared" si="309"/>
        <v/>
      </c>
      <c r="X1501" s="20" t="str">
        <f>IF(ISBLANK('Klanten gegevens'!S1419),"",TRIM('Klanten gegevens'!S1419))</f>
        <v/>
      </c>
      <c r="Y1501" s="19" t="str">
        <f t="shared" si="310"/>
        <v/>
      </c>
      <c r="Z1501" s="20" t="str">
        <f>IF(ISBLANK('Klanten gegevens'!T1419),"",TRIM('Klanten gegevens'!T1419))</f>
        <v/>
      </c>
      <c r="AA1501" s="19" t="str">
        <f t="shared" si="311"/>
        <v/>
      </c>
    </row>
    <row r="1502" spans="1:27" x14ac:dyDescent="0.2">
      <c r="A1502" s="19" t="str">
        <f>IF(ISBLANK('Klanten gegevens'!A1420),"",TRIM(PROPER('Klanten gegevens'!A1420)))</f>
        <v/>
      </c>
      <c r="B1502" s="19" t="str">
        <f t="shared" si="299"/>
        <v/>
      </c>
      <c r="C1502" s="20" t="str">
        <f>IF(ISBLANK('Klanten gegevens'!B1420),"",TRIM(PROPER('Klanten gegevens'!B1420)))</f>
        <v/>
      </c>
      <c r="D1502" s="19" t="str">
        <f t="shared" si="300"/>
        <v/>
      </c>
      <c r="E1502" s="20" t="str">
        <f>IF(ISBLANK('Klanten gegevens'!C1420),"",TRIM(PROPER('Klanten gegevens'!C1420)))</f>
        <v/>
      </c>
      <c r="F1502" s="19" t="str">
        <f t="shared" si="301"/>
        <v/>
      </c>
      <c r="G1502" s="19" t="str">
        <f>IF(F1502="double ID",(MATCH(E1502,E1503:$E$3002,0)),"")</f>
        <v/>
      </c>
      <c r="H1502" s="19" t="b">
        <f t="shared" si="302"/>
        <v>0</v>
      </c>
      <c r="I1502" s="20" t="str">
        <f>IF(ISBLANK('Klanten gegevens'!D1420),"",TRIM('Klanten gegevens'!D1420))</f>
        <v/>
      </c>
      <c r="J1502" s="19" t="str">
        <f t="shared" si="303"/>
        <v/>
      </c>
      <c r="K1502" s="19" t="str">
        <f>IF(J1502="double email",(MATCH(I1502,I1503:$I$3002,0)),"")</f>
        <v/>
      </c>
      <c r="L1502" s="19" t="b">
        <f t="shared" si="304"/>
        <v>0</v>
      </c>
      <c r="M1502" s="20" t="str">
        <f>IF(ISBLANK('Klanten gegevens'!E1420),"",TRIM('Klanten gegevens'!E1420))</f>
        <v/>
      </c>
      <c r="N1502" s="19" t="str">
        <f t="shared" si="305"/>
        <v/>
      </c>
      <c r="Q1502" s="20" t="str">
        <f>IF(ISBLANK('Klanten gegevens'!R1420),"",TRIM('Klanten gegevens'!R1420))</f>
        <v/>
      </c>
      <c r="R1502" s="19" t="str">
        <f t="shared" si="306"/>
        <v/>
      </c>
      <c r="S1502" s="19" t="str">
        <f t="shared" si="307"/>
        <v/>
      </c>
      <c r="T1502" s="19" t="str">
        <f t="shared" si="308"/>
        <v/>
      </c>
      <c r="U1502" s="19" t="str">
        <f t="shared" si="309"/>
        <v/>
      </c>
      <c r="X1502" s="20" t="str">
        <f>IF(ISBLANK('Klanten gegevens'!S1420),"",TRIM('Klanten gegevens'!S1420))</f>
        <v/>
      </c>
      <c r="Y1502" s="19" t="str">
        <f t="shared" si="310"/>
        <v/>
      </c>
      <c r="Z1502" s="20" t="str">
        <f>IF(ISBLANK('Klanten gegevens'!T1420),"",TRIM('Klanten gegevens'!T1420))</f>
        <v/>
      </c>
      <c r="AA1502" s="19" t="str">
        <f t="shared" si="311"/>
        <v/>
      </c>
    </row>
    <row r="1503" spans="1:27" x14ac:dyDescent="0.2">
      <c r="A1503" s="19" t="str">
        <f>IF(ISBLANK('Klanten gegevens'!A1421),"",TRIM(PROPER('Klanten gegevens'!A1421)))</f>
        <v/>
      </c>
      <c r="B1503" s="19" t="str">
        <f t="shared" si="299"/>
        <v/>
      </c>
      <c r="C1503" s="20" t="str">
        <f>IF(ISBLANK('Klanten gegevens'!B1421),"",TRIM(PROPER('Klanten gegevens'!B1421)))</f>
        <v/>
      </c>
      <c r="D1503" s="19" t="str">
        <f t="shared" si="300"/>
        <v/>
      </c>
      <c r="E1503" s="20" t="str">
        <f>IF(ISBLANK('Klanten gegevens'!C1421),"",TRIM(PROPER('Klanten gegevens'!C1421)))</f>
        <v/>
      </c>
      <c r="F1503" s="19" t="str">
        <f t="shared" si="301"/>
        <v/>
      </c>
      <c r="G1503" s="19" t="str">
        <f>IF(F1503="double ID",(MATCH(E1503,E1504:$E$3002,0)),"")</f>
        <v/>
      </c>
      <c r="H1503" s="19" t="b">
        <f t="shared" si="302"/>
        <v>0</v>
      </c>
      <c r="I1503" s="20" t="str">
        <f>IF(ISBLANK('Klanten gegevens'!D1421),"",TRIM('Klanten gegevens'!D1421))</f>
        <v/>
      </c>
      <c r="J1503" s="19" t="str">
        <f t="shared" si="303"/>
        <v/>
      </c>
      <c r="K1503" s="19" t="str">
        <f>IF(J1503="double email",(MATCH(I1503,I1504:$I$3002,0)),"")</f>
        <v/>
      </c>
      <c r="L1503" s="19" t="b">
        <f t="shared" si="304"/>
        <v>0</v>
      </c>
      <c r="M1503" s="20" t="str">
        <f>IF(ISBLANK('Klanten gegevens'!E1421),"",TRIM('Klanten gegevens'!E1421))</f>
        <v/>
      </c>
      <c r="N1503" s="19" t="str">
        <f t="shared" si="305"/>
        <v/>
      </c>
      <c r="Q1503" s="20" t="str">
        <f>IF(ISBLANK('Klanten gegevens'!R1421),"",TRIM('Klanten gegevens'!R1421))</f>
        <v/>
      </c>
      <c r="R1503" s="19" t="str">
        <f t="shared" si="306"/>
        <v/>
      </c>
      <c r="S1503" s="19" t="str">
        <f t="shared" si="307"/>
        <v/>
      </c>
      <c r="T1503" s="19" t="str">
        <f t="shared" si="308"/>
        <v/>
      </c>
      <c r="U1503" s="19" t="str">
        <f t="shared" si="309"/>
        <v/>
      </c>
      <c r="X1503" s="20" t="str">
        <f>IF(ISBLANK('Klanten gegevens'!S1421),"",TRIM('Klanten gegevens'!S1421))</f>
        <v/>
      </c>
      <c r="Y1503" s="19" t="str">
        <f t="shared" si="310"/>
        <v/>
      </c>
      <c r="Z1503" s="20" t="str">
        <f>IF(ISBLANK('Klanten gegevens'!T1421),"",TRIM('Klanten gegevens'!T1421))</f>
        <v/>
      </c>
      <c r="AA1503" s="19" t="str">
        <f t="shared" si="311"/>
        <v/>
      </c>
    </row>
    <row r="1504" spans="1:27" x14ac:dyDescent="0.2">
      <c r="A1504" s="19" t="str">
        <f>IF(ISBLANK('Klanten gegevens'!A1422),"",TRIM(PROPER('Klanten gegevens'!A1422)))</f>
        <v/>
      </c>
      <c r="B1504" s="19" t="str">
        <f t="shared" si="299"/>
        <v/>
      </c>
      <c r="C1504" s="20" t="str">
        <f>IF(ISBLANK('Klanten gegevens'!B1422),"",TRIM(PROPER('Klanten gegevens'!B1422)))</f>
        <v/>
      </c>
      <c r="D1504" s="19" t="str">
        <f t="shared" si="300"/>
        <v/>
      </c>
      <c r="E1504" s="20" t="str">
        <f>IF(ISBLANK('Klanten gegevens'!C1422),"",TRIM(PROPER('Klanten gegevens'!C1422)))</f>
        <v/>
      </c>
      <c r="F1504" s="19" t="str">
        <f t="shared" si="301"/>
        <v/>
      </c>
      <c r="G1504" s="19" t="str">
        <f>IF(F1504="double ID",(MATCH(E1504,E1505:$E$3002,0)),"")</f>
        <v/>
      </c>
      <c r="H1504" s="19" t="b">
        <f t="shared" si="302"/>
        <v>0</v>
      </c>
      <c r="I1504" s="20" t="str">
        <f>IF(ISBLANK('Klanten gegevens'!D1422),"",TRIM('Klanten gegevens'!D1422))</f>
        <v/>
      </c>
      <c r="J1504" s="19" t="str">
        <f t="shared" si="303"/>
        <v/>
      </c>
      <c r="K1504" s="19" t="str">
        <f>IF(J1504="double email",(MATCH(I1504,I1505:$I$3002,0)),"")</f>
        <v/>
      </c>
      <c r="L1504" s="19" t="b">
        <f t="shared" si="304"/>
        <v>0</v>
      </c>
      <c r="M1504" s="20" t="str">
        <f>IF(ISBLANK('Klanten gegevens'!E1422),"",TRIM('Klanten gegevens'!E1422))</f>
        <v/>
      </c>
      <c r="N1504" s="19" t="str">
        <f t="shared" si="305"/>
        <v/>
      </c>
      <c r="Q1504" s="20" t="str">
        <f>IF(ISBLANK('Klanten gegevens'!R1422),"",TRIM('Klanten gegevens'!R1422))</f>
        <v/>
      </c>
      <c r="R1504" s="19" t="str">
        <f t="shared" si="306"/>
        <v/>
      </c>
      <c r="S1504" s="19" t="str">
        <f t="shared" si="307"/>
        <v/>
      </c>
      <c r="T1504" s="19" t="str">
        <f t="shared" si="308"/>
        <v/>
      </c>
      <c r="U1504" s="19" t="str">
        <f t="shared" si="309"/>
        <v/>
      </c>
      <c r="X1504" s="20" t="str">
        <f>IF(ISBLANK('Klanten gegevens'!S1422),"",TRIM('Klanten gegevens'!S1422))</f>
        <v/>
      </c>
      <c r="Y1504" s="19" t="str">
        <f t="shared" si="310"/>
        <v/>
      </c>
      <c r="Z1504" s="20" t="str">
        <f>IF(ISBLANK('Klanten gegevens'!T1422),"",TRIM('Klanten gegevens'!T1422))</f>
        <v/>
      </c>
      <c r="AA1504" s="19" t="str">
        <f t="shared" si="311"/>
        <v/>
      </c>
    </row>
    <row r="1505" spans="1:27" x14ac:dyDescent="0.2">
      <c r="A1505" s="19" t="str">
        <f>IF(ISBLANK('Klanten gegevens'!A1423),"",TRIM(PROPER('Klanten gegevens'!A1423)))</f>
        <v/>
      </c>
      <c r="B1505" s="19" t="str">
        <f t="shared" si="299"/>
        <v/>
      </c>
      <c r="C1505" s="20" t="str">
        <f>IF(ISBLANK('Klanten gegevens'!B1423),"",TRIM(PROPER('Klanten gegevens'!B1423)))</f>
        <v/>
      </c>
      <c r="D1505" s="19" t="str">
        <f t="shared" si="300"/>
        <v/>
      </c>
      <c r="E1505" s="20" t="str">
        <f>IF(ISBLANK('Klanten gegevens'!C1423),"",TRIM(PROPER('Klanten gegevens'!C1423)))</f>
        <v/>
      </c>
      <c r="F1505" s="19" t="str">
        <f t="shared" si="301"/>
        <v/>
      </c>
      <c r="G1505" s="19" t="str">
        <f>IF(F1505="double ID",(MATCH(E1505,E1506:$E$3002,0)),"")</f>
        <v/>
      </c>
      <c r="H1505" s="19" t="b">
        <f t="shared" si="302"/>
        <v>0</v>
      </c>
      <c r="I1505" s="20" t="str">
        <f>IF(ISBLANK('Klanten gegevens'!D1423),"",TRIM('Klanten gegevens'!D1423))</f>
        <v/>
      </c>
      <c r="J1505" s="19" t="str">
        <f t="shared" si="303"/>
        <v/>
      </c>
      <c r="K1505" s="19" t="str">
        <f>IF(J1505="double email",(MATCH(I1505,I1506:$I$3002,0)),"")</f>
        <v/>
      </c>
      <c r="L1505" s="19" t="b">
        <f t="shared" si="304"/>
        <v>0</v>
      </c>
      <c r="M1505" s="20" t="str">
        <f>IF(ISBLANK('Klanten gegevens'!E1423),"",TRIM('Klanten gegevens'!E1423))</f>
        <v/>
      </c>
      <c r="N1505" s="19" t="str">
        <f t="shared" si="305"/>
        <v/>
      </c>
      <c r="Q1505" s="20" t="str">
        <f>IF(ISBLANK('Klanten gegevens'!R1423),"",TRIM('Klanten gegevens'!R1423))</f>
        <v/>
      </c>
      <c r="R1505" s="19" t="str">
        <f t="shared" si="306"/>
        <v/>
      </c>
      <c r="S1505" s="19" t="str">
        <f t="shared" si="307"/>
        <v/>
      </c>
      <c r="T1505" s="19" t="str">
        <f t="shared" si="308"/>
        <v/>
      </c>
      <c r="U1505" s="19" t="str">
        <f t="shared" si="309"/>
        <v/>
      </c>
      <c r="X1505" s="20" t="str">
        <f>IF(ISBLANK('Klanten gegevens'!S1423),"",TRIM('Klanten gegevens'!S1423))</f>
        <v/>
      </c>
      <c r="Y1505" s="19" t="str">
        <f t="shared" si="310"/>
        <v/>
      </c>
      <c r="Z1505" s="20" t="str">
        <f>IF(ISBLANK('Klanten gegevens'!T1423),"",TRIM('Klanten gegevens'!T1423))</f>
        <v/>
      </c>
      <c r="AA1505" s="19" t="str">
        <f t="shared" si="311"/>
        <v/>
      </c>
    </row>
    <row r="1506" spans="1:27" x14ac:dyDescent="0.2">
      <c r="A1506" s="19" t="str">
        <f>IF(ISBLANK('Klanten gegevens'!A1424),"",TRIM(PROPER('Klanten gegevens'!A1424)))</f>
        <v/>
      </c>
      <c r="B1506" s="19" t="str">
        <f t="shared" si="299"/>
        <v/>
      </c>
      <c r="C1506" s="20" t="str">
        <f>IF(ISBLANK('Klanten gegevens'!B1424),"",TRIM(PROPER('Klanten gegevens'!B1424)))</f>
        <v/>
      </c>
      <c r="D1506" s="19" t="str">
        <f t="shared" si="300"/>
        <v/>
      </c>
      <c r="E1506" s="20" t="str">
        <f>IF(ISBLANK('Klanten gegevens'!C1424),"",TRIM(PROPER('Klanten gegevens'!C1424)))</f>
        <v/>
      </c>
      <c r="F1506" s="19" t="str">
        <f t="shared" si="301"/>
        <v/>
      </c>
      <c r="G1506" s="19" t="str">
        <f>IF(F1506="double ID",(MATCH(E1506,E1507:$E$3002,0)),"")</f>
        <v/>
      </c>
      <c r="H1506" s="19" t="b">
        <f t="shared" si="302"/>
        <v>0</v>
      </c>
      <c r="I1506" s="20" t="str">
        <f>IF(ISBLANK('Klanten gegevens'!D1424),"",TRIM('Klanten gegevens'!D1424))</f>
        <v/>
      </c>
      <c r="J1506" s="19" t="str">
        <f t="shared" si="303"/>
        <v/>
      </c>
      <c r="K1506" s="19" t="str">
        <f>IF(J1506="double email",(MATCH(I1506,I1507:$I$3002,0)),"")</f>
        <v/>
      </c>
      <c r="L1506" s="19" t="b">
        <f t="shared" si="304"/>
        <v>0</v>
      </c>
      <c r="M1506" s="20" t="str">
        <f>IF(ISBLANK('Klanten gegevens'!E1424),"",TRIM('Klanten gegevens'!E1424))</f>
        <v/>
      </c>
      <c r="N1506" s="19" t="str">
        <f t="shared" si="305"/>
        <v/>
      </c>
      <c r="Q1506" s="20" t="str">
        <f>IF(ISBLANK('Klanten gegevens'!R1424),"",TRIM('Klanten gegevens'!R1424))</f>
        <v/>
      </c>
      <c r="R1506" s="19" t="str">
        <f t="shared" si="306"/>
        <v/>
      </c>
      <c r="S1506" s="19" t="str">
        <f t="shared" si="307"/>
        <v/>
      </c>
      <c r="T1506" s="19" t="str">
        <f t="shared" si="308"/>
        <v/>
      </c>
      <c r="U1506" s="19" t="str">
        <f t="shared" si="309"/>
        <v/>
      </c>
      <c r="X1506" s="20" t="str">
        <f>IF(ISBLANK('Klanten gegevens'!S1424),"",TRIM('Klanten gegevens'!S1424))</f>
        <v/>
      </c>
      <c r="Y1506" s="19" t="str">
        <f t="shared" si="310"/>
        <v/>
      </c>
      <c r="Z1506" s="20" t="str">
        <f>IF(ISBLANK('Klanten gegevens'!T1424),"",TRIM('Klanten gegevens'!T1424))</f>
        <v/>
      </c>
      <c r="AA1506" s="19" t="str">
        <f t="shared" si="311"/>
        <v/>
      </c>
    </row>
    <row r="1507" spans="1:27" x14ac:dyDescent="0.2">
      <c r="A1507" s="19" t="str">
        <f>IF(ISBLANK('Klanten gegevens'!A1425),"",TRIM(PROPER('Klanten gegevens'!A1425)))</f>
        <v/>
      </c>
      <c r="B1507" s="19" t="str">
        <f t="shared" si="299"/>
        <v/>
      </c>
      <c r="C1507" s="20" t="str">
        <f>IF(ISBLANK('Klanten gegevens'!B1425),"",TRIM(PROPER('Klanten gegevens'!B1425)))</f>
        <v/>
      </c>
      <c r="D1507" s="19" t="str">
        <f t="shared" si="300"/>
        <v/>
      </c>
      <c r="E1507" s="20" t="str">
        <f>IF(ISBLANK('Klanten gegevens'!C1425),"",TRIM(PROPER('Klanten gegevens'!C1425)))</f>
        <v/>
      </c>
      <c r="F1507" s="19" t="str">
        <f t="shared" si="301"/>
        <v/>
      </c>
      <c r="G1507" s="19" t="str">
        <f>IF(F1507="double ID",(MATCH(E1507,E1508:$E$3002,0)),"")</f>
        <v/>
      </c>
      <c r="H1507" s="19" t="b">
        <f t="shared" si="302"/>
        <v>0</v>
      </c>
      <c r="I1507" s="20" t="str">
        <f>IF(ISBLANK('Klanten gegevens'!D1425),"",TRIM('Klanten gegevens'!D1425))</f>
        <v/>
      </c>
      <c r="J1507" s="19" t="str">
        <f t="shared" si="303"/>
        <v/>
      </c>
      <c r="K1507" s="19" t="str">
        <f>IF(J1507="double email",(MATCH(I1507,I1508:$I$3002,0)),"")</f>
        <v/>
      </c>
      <c r="L1507" s="19" t="b">
        <f t="shared" si="304"/>
        <v>0</v>
      </c>
      <c r="M1507" s="20" t="str">
        <f>IF(ISBLANK('Klanten gegevens'!E1425),"",TRIM('Klanten gegevens'!E1425))</f>
        <v/>
      </c>
      <c r="N1507" s="19" t="str">
        <f t="shared" si="305"/>
        <v/>
      </c>
      <c r="Q1507" s="20" t="str">
        <f>IF(ISBLANK('Klanten gegevens'!R1425),"",TRIM('Klanten gegevens'!R1425))</f>
        <v/>
      </c>
      <c r="R1507" s="19" t="str">
        <f t="shared" si="306"/>
        <v/>
      </c>
      <c r="S1507" s="19" t="str">
        <f t="shared" si="307"/>
        <v/>
      </c>
      <c r="T1507" s="19" t="str">
        <f t="shared" si="308"/>
        <v/>
      </c>
      <c r="U1507" s="19" t="str">
        <f t="shared" si="309"/>
        <v/>
      </c>
      <c r="X1507" s="20" t="str">
        <f>IF(ISBLANK('Klanten gegevens'!S1425),"",TRIM('Klanten gegevens'!S1425))</f>
        <v/>
      </c>
      <c r="Y1507" s="19" t="str">
        <f t="shared" si="310"/>
        <v/>
      </c>
      <c r="Z1507" s="20" t="str">
        <f>IF(ISBLANK('Klanten gegevens'!T1425),"",TRIM('Klanten gegevens'!T1425))</f>
        <v/>
      </c>
      <c r="AA1507" s="19" t="str">
        <f t="shared" si="311"/>
        <v/>
      </c>
    </row>
    <row r="1508" spans="1:27" x14ac:dyDescent="0.2">
      <c r="A1508" s="19" t="str">
        <f>IF(ISBLANK('Klanten gegevens'!A1426),"",TRIM(PROPER('Klanten gegevens'!A1426)))</f>
        <v/>
      </c>
      <c r="B1508" s="19" t="str">
        <f t="shared" si="299"/>
        <v/>
      </c>
      <c r="C1508" s="20" t="str">
        <f>IF(ISBLANK('Klanten gegevens'!B1426),"",TRIM(PROPER('Klanten gegevens'!B1426)))</f>
        <v/>
      </c>
      <c r="D1508" s="19" t="str">
        <f t="shared" si="300"/>
        <v/>
      </c>
      <c r="E1508" s="20" t="str">
        <f>IF(ISBLANK('Klanten gegevens'!C1426),"",TRIM(PROPER('Klanten gegevens'!C1426)))</f>
        <v/>
      </c>
      <c r="F1508" s="19" t="str">
        <f t="shared" si="301"/>
        <v/>
      </c>
      <c r="G1508" s="19" t="str">
        <f>IF(F1508="double ID",(MATCH(E1508,E1509:$E$3002,0)),"")</f>
        <v/>
      </c>
      <c r="H1508" s="19" t="b">
        <f t="shared" si="302"/>
        <v>0</v>
      </c>
      <c r="I1508" s="20" t="str">
        <f>IF(ISBLANK('Klanten gegevens'!D1426),"",TRIM('Klanten gegevens'!D1426))</f>
        <v/>
      </c>
      <c r="J1508" s="19" t="str">
        <f t="shared" si="303"/>
        <v/>
      </c>
      <c r="K1508" s="19" t="str">
        <f>IF(J1508="double email",(MATCH(I1508,I1509:$I$3002,0)),"")</f>
        <v/>
      </c>
      <c r="L1508" s="19" t="b">
        <f t="shared" si="304"/>
        <v>0</v>
      </c>
      <c r="M1508" s="20" t="str">
        <f>IF(ISBLANK('Klanten gegevens'!E1426),"",TRIM('Klanten gegevens'!E1426))</f>
        <v/>
      </c>
      <c r="N1508" s="19" t="str">
        <f t="shared" si="305"/>
        <v/>
      </c>
      <c r="Q1508" s="20" t="str">
        <f>IF(ISBLANK('Klanten gegevens'!R1426),"",TRIM('Klanten gegevens'!R1426))</f>
        <v/>
      </c>
      <c r="R1508" s="19" t="str">
        <f t="shared" si="306"/>
        <v/>
      </c>
      <c r="S1508" s="19" t="str">
        <f t="shared" si="307"/>
        <v/>
      </c>
      <c r="T1508" s="19" t="str">
        <f t="shared" si="308"/>
        <v/>
      </c>
      <c r="U1508" s="19" t="str">
        <f t="shared" si="309"/>
        <v/>
      </c>
      <c r="X1508" s="20" t="str">
        <f>IF(ISBLANK('Klanten gegevens'!S1426),"",TRIM('Klanten gegevens'!S1426))</f>
        <v/>
      </c>
      <c r="Y1508" s="19" t="str">
        <f t="shared" si="310"/>
        <v/>
      </c>
      <c r="Z1508" s="20" t="str">
        <f>IF(ISBLANK('Klanten gegevens'!T1426),"",TRIM('Klanten gegevens'!T1426))</f>
        <v/>
      </c>
      <c r="AA1508" s="19" t="str">
        <f t="shared" si="311"/>
        <v/>
      </c>
    </row>
    <row r="1509" spans="1:27" x14ac:dyDescent="0.2">
      <c r="A1509" s="19" t="str">
        <f>IF(ISBLANK('Klanten gegevens'!A1427),"",TRIM(PROPER('Klanten gegevens'!A1427)))</f>
        <v/>
      </c>
      <c r="B1509" s="19" t="str">
        <f t="shared" si="299"/>
        <v/>
      </c>
      <c r="C1509" s="20" t="str">
        <f>IF(ISBLANK('Klanten gegevens'!B1427),"",TRIM(PROPER('Klanten gegevens'!B1427)))</f>
        <v/>
      </c>
      <c r="D1509" s="19" t="str">
        <f t="shared" si="300"/>
        <v/>
      </c>
      <c r="E1509" s="20" t="str">
        <f>IF(ISBLANK('Klanten gegevens'!C1427),"",TRIM(PROPER('Klanten gegevens'!C1427)))</f>
        <v/>
      </c>
      <c r="F1509" s="19" t="str">
        <f t="shared" si="301"/>
        <v/>
      </c>
      <c r="G1509" s="19" t="str">
        <f>IF(F1509="double ID",(MATCH(E1509,E1510:$E$3002,0)),"")</f>
        <v/>
      </c>
      <c r="H1509" s="19" t="b">
        <f t="shared" si="302"/>
        <v>0</v>
      </c>
      <c r="I1509" s="20" t="str">
        <f>IF(ISBLANK('Klanten gegevens'!D1427),"",TRIM('Klanten gegevens'!D1427))</f>
        <v/>
      </c>
      <c r="J1509" s="19" t="str">
        <f t="shared" si="303"/>
        <v/>
      </c>
      <c r="K1509" s="19" t="str">
        <f>IF(J1509="double email",(MATCH(I1509,I1510:$I$3002,0)),"")</f>
        <v/>
      </c>
      <c r="L1509" s="19" t="b">
        <f t="shared" si="304"/>
        <v>0</v>
      </c>
      <c r="M1509" s="20" t="str">
        <f>IF(ISBLANK('Klanten gegevens'!E1427),"",TRIM('Klanten gegevens'!E1427))</f>
        <v/>
      </c>
      <c r="N1509" s="19" t="str">
        <f t="shared" si="305"/>
        <v/>
      </c>
      <c r="Q1509" s="20" t="str">
        <f>IF(ISBLANK('Klanten gegevens'!R1427),"",TRIM('Klanten gegevens'!R1427))</f>
        <v/>
      </c>
      <c r="R1509" s="19" t="str">
        <f t="shared" si="306"/>
        <v/>
      </c>
      <c r="S1509" s="19" t="str">
        <f t="shared" si="307"/>
        <v/>
      </c>
      <c r="T1509" s="19" t="str">
        <f t="shared" si="308"/>
        <v/>
      </c>
      <c r="U1509" s="19" t="str">
        <f t="shared" si="309"/>
        <v/>
      </c>
      <c r="X1509" s="20" t="str">
        <f>IF(ISBLANK('Klanten gegevens'!S1427),"",TRIM('Klanten gegevens'!S1427))</f>
        <v/>
      </c>
      <c r="Y1509" s="19" t="str">
        <f t="shared" si="310"/>
        <v/>
      </c>
      <c r="Z1509" s="20" t="str">
        <f>IF(ISBLANK('Klanten gegevens'!T1427),"",TRIM('Klanten gegevens'!T1427))</f>
        <v/>
      </c>
      <c r="AA1509" s="19" t="str">
        <f t="shared" si="311"/>
        <v/>
      </c>
    </row>
    <row r="1510" spans="1:27" x14ac:dyDescent="0.2">
      <c r="A1510" s="19" t="str">
        <f>IF(ISBLANK('Klanten gegevens'!A1428),"",TRIM(PROPER('Klanten gegevens'!A1428)))</f>
        <v/>
      </c>
      <c r="B1510" s="19" t="str">
        <f t="shared" si="299"/>
        <v/>
      </c>
      <c r="C1510" s="20" t="str">
        <f>IF(ISBLANK('Klanten gegevens'!B1428),"",TRIM(PROPER('Klanten gegevens'!B1428)))</f>
        <v/>
      </c>
      <c r="D1510" s="19" t="str">
        <f t="shared" si="300"/>
        <v/>
      </c>
      <c r="E1510" s="20" t="str">
        <f>IF(ISBLANK('Klanten gegevens'!C1428),"",TRIM(PROPER('Klanten gegevens'!C1428)))</f>
        <v/>
      </c>
      <c r="F1510" s="19" t="str">
        <f t="shared" si="301"/>
        <v/>
      </c>
      <c r="G1510" s="19" t="str">
        <f>IF(F1510="double ID",(MATCH(E1510,E1511:$E$3002,0)),"")</f>
        <v/>
      </c>
      <c r="H1510" s="19" t="b">
        <f t="shared" si="302"/>
        <v>0</v>
      </c>
      <c r="I1510" s="20" t="str">
        <f>IF(ISBLANK('Klanten gegevens'!D1428),"",TRIM('Klanten gegevens'!D1428))</f>
        <v/>
      </c>
      <c r="J1510" s="19" t="str">
        <f t="shared" si="303"/>
        <v/>
      </c>
      <c r="K1510" s="19" t="str">
        <f>IF(J1510="double email",(MATCH(I1510,I1511:$I$3002,0)),"")</f>
        <v/>
      </c>
      <c r="L1510" s="19" t="b">
        <f t="shared" si="304"/>
        <v>0</v>
      </c>
      <c r="M1510" s="20" t="str">
        <f>IF(ISBLANK('Klanten gegevens'!E1428),"",TRIM('Klanten gegevens'!E1428))</f>
        <v/>
      </c>
      <c r="N1510" s="19" t="str">
        <f t="shared" si="305"/>
        <v/>
      </c>
      <c r="Q1510" s="20" t="str">
        <f>IF(ISBLANK('Klanten gegevens'!R1428),"",TRIM('Klanten gegevens'!R1428))</f>
        <v/>
      </c>
      <c r="R1510" s="19" t="str">
        <f t="shared" si="306"/>
        <v/>
      </c>
      <c r="S1510" s="19" t="str">
        <f t="shared" si="307"/>
        <v/>
      </c>
      <c r="T1510" s="19" t="str">
        <f t="shared" si="308"/>
        <v/>
      </c>
      <c r="U1510" s="19" t="str">
        <f t="shared" si="309"/>
        <v/>
      </c>
      <c r="X1510" s="20" t="str">
        <f>IF(ISBLANK('Klanten gegevens'!S1428),"",TRIM('Klanten gegevens'!S1428))</f>
        <v/>
      </c>
      <c r="Y1510" s="19" t="str">
        <f t="shared" si="310"/>
        <v/>
      </c>
      <c r="Z1510" s="20" t="str">
        <f>IF(ISBLANK('Klanten gegevens'!T1428),"",TRIM('Klanten gegevens'!T1428))</f>
        <v/>
      </c>
      <c r="AA1510" s="19" t="str">
        <f t="shared" si="311"/>
        <v/>
      </c>
    </row>
    <row r="1511" spans="1:27" x14ac:dyDescent="0.2">
      <c r="A1511" s="19" t="str">
        <f>IF(ISBLANK('Klanten gegevens'!A1429),"",TRIM(PROPER('Klanten gegevens'!A1429)))</f>
        <v/>
      </c>
      <c r="B1511" s="19" t="str">
        <f t="shared" si="299"/>
        <v/>
      </c>
      <c r="C1511" s="20" t="str">
        <f>IF(ISBLANK('Klanten gegevens'!B1429),"",TRIM(PROPER('Klanten gegevens'!B1429)))</f>
        <v/>
      </c>
      <c r="D1511" s="19" t="str">
        <f t="shared" si="300"/>
        <v/>
      </c>
      <c r="E1511" s="20" t="str">
        <f>IF(ISBLANK('Klanten gegevens'!C1429),"",TRIM(PROPER('Klanten gegevens'!C1429)))</f>
        <v/>
      </c>
      <c r="F1511" s="19" t="str">
        <f t="shared" si="301"/>
        <v/>
      </c>
      <c r="G1511" s="19" t="str">
        <f>IF(F1511="double ID",(MATCH(E1511,E1512:$E$3002,0)),"")</f>
        <v/>
      </c>
      <c r="H1511" s="19" t="b">
        <f t="shared" si="302"/>
        <v>0</v>
      </c>
      <c r="I1511" s="20" t="str">
        <f>IF(ISBLANK('Klanten gegevens'!D1429),"",TRIM('Klanten gegevens'!D1429))</f>
        <v/>
      </c>
      <c r="J1511" s="19" t="str">
        <f t="shared" si="303"/>
        <v/>
      </c>
      <c r="K1511" s="19" t="str">
        <f>IF(J1511="double email",(MATCH(I1511,I1512:$I$3002,0)),"")</f>
        <v/>
      </c>
      <c r="L1511" s="19" t="b">
        <f t="shared" si="304"/>
        <v>0</v>
      </c>
      <c r="M1511" s="20" t="str">
        <f>IF(ISBLANK('Klanten gegevens'!E1429),"",TRIM('Klanten gegevens'!E1429))</f>
        <v/>
      </c>
      <c r="N1511" s="19" t="str">
        <f t="shared" si="305"/>
        <v/>
      </c>
      <c r="Q1511" s="20" t="str">
        <f>IF(ISBLANK('Klanten gegevens'!R1429),"",TRIM('Klanten gegevens'!R1429))</f>
        <v/>
      </c>
      <c r="R1511" s="19" t="str">
        <f t="shared" si="306"/>
        <v/>
      </c>
      <c r="S1511" s="19" t="str">
        <f t="shared" si="307"/>
        <v/>
      </c>
      <c r="T1511" s="19" t="str">
        <f t="shared" si="308"/>
        <v/>
      </c>
      <c r="U1511" s="19" t="str">
        <f t="shared" si="309"/>
        <v/>
      </c>
      <c r="X1511" s="20" t="str">
        <f>IF(ISBLANK('Klanten gegevens'!S1429),"",TRIM('Klanten gegevens'!S1429))</f>
        <v/>
      </c>
      <c r="Y1511" s="19" t="str">
        <f t="shared" si="310"/>
        <v/>
      </c>
      <c r="Z1511" s="20" t="str">
        <f>IF(ISBLANK('Klanten gegevens'!T1429),"",TRIM('Klanten gegevens'!T1429))</f>
        <v/>
      </c>
      <c r="AA1511" s="19" t="str">
        <f t="shared" si="311"/>
        <v/>
      </c>
    </row>
    <row r="1512" spans="1:27" x14ac:dyDescent="0.2">
      <c r="A1512" s="19" t="str">
        <f>IF(ISBLANK('Klanten gegevens'!A1430),"",TRIM(PROPER('Klanten gegevens'!A1430)))</f>
        <v/>
      </c>
      <c r="B1512" s="19" t="str">
        <f t="shared" si="299"/>
        <v/>
      </c>
      <c r="C1512" s="20" t="str">
        <f>IF(ISBLANK('Klanten gegevens'!B1430),"",TRIM(PROPER('Klanten gegevens'!B1430)))</f>
        <v/>
      </c>
      <c r="D1512" s="19" t="str">
        <f t="shared" si="300"/>
        <v/>
      </c>
      <c r="E1512" s="20" t="str">
        <f>IF(ISBLANK('Klanten gegevens'!C1430),"",TRIM(PROPER('Klanten gegevens'!C1430)))</f>
        <v/>
      </c>
      <c r="F1512" s="19" t="str">
        <f t="shared" si="301"/>
        <v/>
      </c>
      <c r="G1512" s="19" t="str">
        <f>IF(F1512="double ID",(MATCH(E1512,E1513:$E$3002,0)),"")</f>
        <v/>
      </c>
      <c r="H1512" s="19" t="b">
        <f t="shared" si="302"/>
        <v>0</v>
      </c>
      <c r="I1512" s="20" t="str">
        <f>IF(ISBLANK('Klanten gegevens'!D1430),"",TRIM('Klanten gegevens'!D1430))</f>
        <v/>
      </c>
      <c r="J1512" s="19" t="str">
        <f t="shared" si="303"/>
        <v/>
      </c>
      <c r="K1512" s="19" t="str">
        <f>IF(J1512="double email",(MATCH(I1512,I1513:$I$3002,0)),"")</f>
        <v/>
      </c>
      <c r="L1512" s="19" t="b">
        <f t="shared" si="304"/>
        <v>0</v>
      </c>
      <c r="M1512" s="20" t="str">
        <f>IF(ISBLANK('Klanten gegevens'!E1430),"",TRIM('Klanten gegevens'!E1430))</f>
        <v/>
      </c>
      <c r="N1512" s="19" t="str">
        <f t="shared" si="305"/>
        <v/>
      </c>
      <c r="Q1512" s="20" t="str">
        <f>IF(ISBLANK('Klanten gegevens'!R1430),"",TRIM('Klanten gegevens'!R1430))</f>
        <v/>
      </c>
      <c r="R1512" s="19" t="str">
        <f t="shared" si="306"/>
        <v/>
      </c>
      <c r="S1512" s="19" t="str">
        <f t="shared" si="307"/>
        <v/>
      </c>
      <c r="T1512" s="19" t="str">
        <f t="shared" si="308"/>
        <v/>
      </c>
      <c r="U1512" s="19" t="str">
        <f t="shared" si="309"/>
        <v/>
      </c>
      <c r="X1512" s="20" t="str">
        <f>IF(ISBLANK('Klanten gegevens'!S1430),"",TRIM('Klanten gegevens'!S1430))</f>
        <v/>
      </c>
      <c r="Y1512" s="19" t="str">
        <f t="shared" si="310"/>
        <v/>
      </c>
      <c r="Z1512" s="20" t="str">
        <f>IF(ISBLANK('Klanten gegevens'!T1430),"",TRIM('Klanten gegevens'!T1430))</f>
        <v/>
      </c>
      <c r="AA1512" s="19" t="str">
        <f t="shared" si="311"/>
        <v/>
      </c>
    </row>
    <row r="1513" spans="1:27" x14ac:dyDescent="0.2">
      <c r="A1513" s="19" t="str">
        <f>IF(ISBLANK('Klanten gegevens'!A1431),"",TRIM(PROPER('Klanten gegevens'!A1431)))</f>
        <v/>
      </c>
      <c r="B1513" s="19" t="str">
        <f t="shared" si="299"/>
        <v/>
      </c>
      <c r="C1513" s="20" t="str">
        <f>IF(ISBLANK('Klanten gegevens'!B1431),"",TRIM(PROPER('Klanten gegevens'!B1431)))</f>
        <v/>
      </c>
      <c r="D1513" s="19" t="str">
        <f t="shared" si="300"/>
        <v/>
      </c>
      <c r="E1513" s="20" t="str">
        <f>IF(ISBLANK('Klanten gegevens'!C1431),"",TRIM(PROPER('Klanten gegevens'!C1431)))</f>
        <v/>
      </c>
      <c r="F1513" s="19" t="str">
        <f t="shared" si="301"/>
        <v/>
      </c>
      <c r="G1513" s="19" t="str">
        <f>IF(F1513="double ID",(MATCH(E1513,E1514:$E$3002,0)),"")</f>
        <v/>
      </c>
      <c r="H1513" s="19" t="b">
        <f t="shared" si="302"/>
        <v>0</v>
      </c>
      <c r="I1513" s="20" t="str">
        <f>IF(ISBLANK('Klanten gegevens'!D1431),"",TRIM('Klanten gegevens'!D1431))</f>
        <v/>
      </c>
      <c r="J1513" s="19" t="str">
        <f t="shared" si="303"/>
        <v/>
      </c>
      <c r="K1513" s="19" t="str">
        <f>IF(J1513="double email",(MATCH(I1513,I1514:$I$3002,0)),"")</f>
        <v/>
      </c>
      <c r="L1513" s="19" t="b">
        <f t="shared" si="304"/>
        <v>0</v>
      </c>
      <c r="M1513" s="20" t="str">
        <f>IF(ISBLANK('Klanten gegevens'!E1431),"",TRIM('Klanten gegevens'!E1431))</f>
        <v/>
      </c>
      <c r="N1513" s="19" t="str">
        <f t="shared" si="305"/>
        <v/>
      </c>
      <c r="Q1513" s="20" t="str">
        <f>IF(ISBLANK('Klanten gegevens'!R1431),"",TRIM('Klanten gegevens'!R1431))</f>
        <v/>
      </c>
      <c r="R1513" s="19" t="str">
        <f t="shared" si="306"/>
        <v/>
      </c>
      <c r="S1513" s="19" t="str">
        <f t="shared" si="307"/>
        <v/>
      </c>
      <c r="T1513" s="19" t="str">
        <f t="shared" si="308"/>
        <v/>
      </c>
      <c r="U1513" s="19" t="str">
        <f t="shared" si="309"/>
        <v/>
      </c>
      <c r="X1513" s="20" t="str">
        <f>IF(ISBLANK('Klanten gegevens'!S1431),"",TRIM('Klanten gegevens'!S1431))</f>
        <v/>
      </c>
      <c r="Y1513" s="19" t="str">
        <f t="shared" si="310"/>
        <v/>
      </c>
      <c r="Z1513" s="20" t="str">
        <f>IF(ISBLANK('Klanten gegevens'!T1431),"",TRIM('Klanten gegevens'!T1431))</f>
        <v/>
      </c>
      <c r="AA1513" s="19" t="str">
        <f t="shared" si="311"/>
        <v/>
      </c>
    </row>
    <row r="1514" spans="1:27" x14ac:dyDescent="0.2">
      <c r="A1514" s="19" t="str">
        <f>IF(ISBLANK('Klanten gegevens'!A1432),"",TRIM(PROPER('Klanten gegevens'!A1432)))</f>
        <v/>
      </c>
      <c r="B1514" s="19" t="str">
        <f t="shared" si="299"/>
        <v/>
      </c>
      <c r="C1514" s="20" t="str">
        <f>IF(ISBLANK('Klanten gegevens'!B1432),"",TRIM(PROPER('Klanten gegevens'!B1432)))</f>
        <v/>
      </c>
      <c r="D1514" s="19" t="str">
        <f t="shared" si="300"/>
        <v/>
      </c>
      <c r="E1514" s="20" t="str">
        <f>IF(ISBLANK('Klanten gegevens'!C1432),"",TRIM(PROPER('Klanten gegevens'!C1432)))</f>
        <v/>
      </c>
      <c r="F1514" s="19" t="str">
        <f t="shared" si="301"/>
        <v/>
      </c>
      <c r="G1514" s="19" t="str">
        <f>IF(F1514="double ID",(MATCH(E1514,E1515:$E$3002,0)),"")</f>
        <v/>
      </c>
      <c r="H1514" s="19" t="b">
        <f t="shared" si="302"/>
        <v>0</v>
      </c>
      <c r="I1514" s="20" t="str">
        <f>IF(ISBLANK('Klanten gegevens'!D1432),"",TRIM('Klanten gegevens'!D1432))</f>
        <v/>
      </c>
      <c r="J1514" s="19" t="str">
        <f t="shared" si="303"/>
        <v/>
      </c>
      <c r="K1514" s="19" t="str">
        <f>IF(J1514="double email",(MATCH(I1514,I1515:$I$3002,0)),"")</f>
        <v/>
      </c>
      <c r="L1514" s="19" t="b">
        <f t="shared" si="304"/>
        <v>0</v>
      </c>
      <c r="M1514" s="20" t="str">
        <f>IF(ISBLANK('Klanten gegevens'!E1432),"",TRIM('Klanten gegevens'!E1432))</f>
        <v/>
      </c>
      <c r="N1514" s="19" t="str">
        <f t="shared" si="305"/>
        <v/>
      </c>
      <c r="Q1514" s="20" t="str">
        <f>IF(ISBLANK('Klanten gegevens'!R1432),"",TRIM('Klanten gegevens'!R1432))</f>
        <v/>
      </c>
      <c r="R1514" s="19" t="str">
        <f t="shared" si="306"/>
        <v/>
      </c>
      <c r="S1514" s="19" t="str">
        <f t="shared" si="307"/>
        <v/>
      </c>
      <c r="T1514" s="19" t="str">
        <f t="shared" si="308"/>
        <v/>
      </c>
      <c r="U1514" s="19" t="str">
        <f t="shared" si="309"/>
        <v/>
      </c>
      <c r="X1514" s="20" t="str">
        <f>IF(ISBLANK('Klanten gegevens'!S1432),"",TRIM('Klanten gegevens'!S1432))</f>
        <v/>
      </c>
      <c r="Y1514" s="19" t="str">
        <f t="shared" si="310"/>
        <v/>
      </c>
      <c r="Z1514" s="20" t="str">
        <f>IF(ISBLANK('Klanten gegevens'!T1432),"",TRIM('Klanten gegevens'!T1432))</f>
        <v/>
      </c>
      <c r="AA1514" s="19" t="str">
        <f t="shared" si="311"/>
        <v/>
      </c>
    </row>
    <row r="1515" spans="1:27" x14ac:dyDescent="0.2">
      <c r="A1515" s="19" t="str">
        <f>IF(ISBLANK('Klanten gegevens'!A1433),"",TRIM(PROPER('Klanten gegevens'!A1433)))</f>
        <v/>
      </c>
      <c r="B1515" s="19" t="str">
        <f t="shared" si="299"/>
        <v/>
      </c>
      <c r="C1515" s="20" t="str">
        <f>IF(ISBLANK('Klanten gegevens'!B1433),"",TRIM(PROPER('Klanten gegevens'!B1433)))</f>
        <v/>
      </c>
      <c r="D1515" s="19" t="str">
        <f t="shared" si="300"/>
        <v/>
      </c>
      <c r="E1515" s="20" t="str">
        <f>IF(ISBLANK('Klanten gegevens'!C1433),"",TRIM(PROPER('Klanten gegevens'!C1433)))</f>
        <v/>
      </c>
      <c r="F1515" s="19" t="str">
        <f t="shared" si="301"/>
        <v/>
      </c>
      <c r="G1515" s="19" t="str">
        <f>IF(F1515="double ID",(MATCH(E1515,E1516:$E$3002,0)),"")</f>
        <v/>
      </c>
      <c r="H1515" s="19" t="b">
        <f t="shared" si="302"/>
        <v>0</v>
      </c>
      <c r="I1515" s="20" t="str">
        <f>IF(ISBLANK('Klanten gegevens'!D1433),"",TRIM('Klanten gegevens'!D1433))</f>
        <v/>
      </c>
      <c r="J1515" s="19" t="str">
        <f t="shared" si="303"/>
        <v/>
      </c>
      <c r="K1515" s="19" t="str">
        <f>IF(J1515="double email",(MATCH(I1515,I1516:$I$3002,0)),"")</f>
        <v/>
      </c>
      <c r="L1515" s="19" t="b">
        <f t="shared" si="304"/>
        <v>0</v>
      </c>
      <c r="M1515" s="20" t="str">
        <f>IF(ISBLANK('Klanten gegevens'!E1433),"",TRIM('Klanten gegevens'!E1433))</f>
        <v/>
      </c>
      <c r="N1515" s="19" t="str">
        <f t="shared" si="305"/>
        <v/>
      </c>
      <c r="Q1515" s="20" t="str">
        <f>IF(ISBLANK('Klanten gegevens'!R1433),"",TRIM('Klanten gegevens'!R1433))</f>
        <v/>
      </c>
      <c r="R1515" s="19" t="str">
        <f t="shared" si="306"/>
        <v/>
      </c>
      <c r="S1515" s="19" t="str">
        <f t="shared" si="307"/>
        <v/>
      </c>
      <c r="T1515" s="19" t="str">
        <f t="shared" si="308"/>
        <v/>
      </c>
      <c r="U1515" s="19" t="str">
        <f t="shared" si="309"/>
        <v/>
      </c>
      <c r="X1515" s="20" t="str">
        <f>IF(ISBLANK('Klanten gegevens'!S1433),"",TRIM('Klanten gegevens'!S1433))</f>
        <v/>
      </c>
      <c r="Y1515" s="19" t="str">
        <f t="shared" si="310"/>
        <v/>
      </c>
      <c r="Z1515" s="20" t="str">
        <f>IF(ISBLANK('Klanten gegevens'!T1433),"",TRIM('Klanten gegevens'!T1433))</f>
        <v/>
      </c>
      <c r="AA1515" s="19" t="str">
        <f t="shared" si="311"/>
        <v/>
      </c>
    </row>
    <row r="1516" spans="1:27" x14ac:dyDescent="0.2">
      <c r="A1516" s="19" t="str">
        <f>IF(ISBLANK('Klanten gegevens'!A1434),"",TRIM(PROPER('Klanten gegevens'!A1434)))</f>
        <v/>
      </c>
      <c r="B1516" s="19" t="str">
        <f t="shared" si="299"/>
        <v/>
      </c>
      <c r="C1516" s="20" t="str">
        <f>IF(ISBLANK('Klanten gegevens'!B1434),"",TRIM(PROPER('Klanten gegevens'!B1434)))</f>
        <v/>
      </c>
      <c r="D1516" s="19" t="str">
        <f t="shared" si="300"/>
        <v/>
      </c>
      <c r="E1516" s="20" t="str">
        <f>IF(ISBLANK('Klanten gegevens'!C1434),"",TRIM(PROPER('Klanten gegevens'!C1434)))</f>
        <v/>
      </c>
      <c r="F1516" s="19" t="str">
        <f t="shared" si="301"/>
        <v/>
      </c>
      <c r="G1516" s="19" t="str">
        <f>IF(F1516="double ID",(MATCH(E1516,E1517:$E$3002,0)),"")</f>
        <v/>
      </c>
      <c r="H1516" s="19" t="b">
        <f t="shared" si="302"/>
        <v>0</v>
      </c>
      <c r="I1516" s="20" t="str">
        <f>IF(ISBLANK('Klanten gegevens'!D1434),"",TRIM('Klanten gegevens'!D1434))</f>
        <v/>
      </c>
      <c r="J1516" s="19" t="str">
        <f t="shared" si="303"/>
        <v/>
      </c>
      <c r="K1516" s="19" t="str">
        <f>IF(J1516="double email",(MATCH(I1516,I1517:$I$3002,0)),"")</f>
        <v/>
      </c>
      <c r="L1516" s="19" t="b">
        <f t="shared" si="304"/>
        <v>0</v>
      </c>
      <c r="M1516" s="20" t="str">
        <f>IF(ISBLANK('Klanten gegevens'!E1434),"",TRIM('Klanten gegevens'!E1434))</f>
        <v/>
      </c>
      <c r="N1516" s="19" t="str">
        <f t="shared" si="305"/>
        <v/>
      </c>
      <c r="Q1516" s="20" t="str">
        <f>IF(ISBLANK('Klanten gegevens'!R1434),"",TRIM('Klanten gegevens'!R1434))</f>
        <v/>
      </c>
      <c r="R1516" s="19" t="str">
        <f t="shared" si="306"/>
        <v/>
      </c>
      <c r="S1516" s="19" t="str">
        <f t="shared" si="307"/>
        <v/>
      </c>
      <c r="T1516" s="19" t="str">
        <f t="shared" si="308"/>
        <v/>
      </c>
      <c r="U1516" s="19" t="str">
        <f t="shared" si="309"/>
        <v/>
      </c>
      <c r="X1516" s="20" t="str">
        <f>IF(ISBLANK('Klanten gegevens'!S1434),"",TRIM('Klanten gegevens'!S1434))</f>
        <v/>
      </c>
      <c r="Y1516" s="19" t="str">
        <f t="shared" si="310"/>
        <v/>
      </c>
      <c r="Z1516" s="20" t="str">
        <f>IF(ISBLANK('Klanten gegevens'!T1434),"",TRIM('Klanten gegevens'!T1434))</f>
        <v/>
      </c>
      <c r="AA1516" s="19" t="str">
        <f t="shared" si="311"/>
        <v/>
      </c>
    </row>
    <row r="1517" spans="1:27" x14ac:dyDescent="0.2">
      <c r="A1517" s="19" t="str">
        <f>IF(ISBLANK('Klanten gegevens'!A1435),"",TRIM(PROPER('Klanten gegevens'!A1435)))</f>
        <v/>
      </c>
      <c r="B1517" s="19" t="str">
        <f t="shared" si="299"/>
        <v/>
      </c>
      <c r="C1517" s="20" t="str">
        <f>IF(ISBLANK('Klanten gegevens'!B1435),"",TRIM(PROPER('Klanten gegevens'!B1435)))</f>
        <v/>
      </c>
      <c r="D1517" s="19" t="str">
        <f t="shared" si="300"/>
        <v/>
      </c>
      <c r="E1517" s="20" t="str">
        <f>IF(ISBLANK('Klanten gegevens'!C1435),"",TRIM(PROPER('Klanten gegevens'!C1435)))</f>
        <v/>
      </c>
      <c r="F1517" s="19" t="str">
        <f t="shared" si="301"/>
        <v/>
      </c>
      <c r="G1517" s="19" t="str">
        <f>IF(F1517="double ID",(MATCH(E1517,E1518:$E$3002,0)),"")</f>
        <v/>
      </c>
      <c r="H1517" s="19" t="b">
        <f t="shared" si="302"/>
        <v>0</v>
      </c>
      <c r="I1517" s="20" t="str">
        <f>IF(ISBLANK('Klanten gegevens'!D1435),"",TRIM('Klanten gegevens'!D1435))</f>
        <v/>
      </c>
      <c r="J1517" s="19" t="str">
        <f t="shared" si="303"/>
        <v/>
      </c>
      <c r="K1517" s="19" t="str">
        <f>IF(J1517="double email",(MATCH(I1517,I1518:$I$3002,0)),"")</f>
        <v/>
      </c>
      <c r="L1517" s="19" t="b">
        <f t="shared" si="304"/>
        <v>0</v>
      </c>
      <c r="M1517" s="20" t="str">
        <f>IF(ISBLANK('Klanten gegevens'!E1435),"",TRIM('Klanten gegevens'!E1435))</f>
        <v/>
      </c>
      <c r="N1517" s="19" t="str">
        <f t="shared" si="305"/>
        <v/>
      </c>
      <c r="Q1517" s="20" t="str">
        <f>IF(ISBLANK('Klanten gegevens'!R1435),"",TRIM('Klanten gegevens'!R1435))</f>
        <v/>
      </c>
      <c r="R1517" s="19" t="str">
        <f t="shared" si="306"/>
        <v/>
      </c>
      <c r="S1517" s="19" t="str">
        <f t="shared" si="307"/>
        <v/>
      </c>
      <c r="T1517" s="19" t="str">
        <f t="shared" si="308"/>
        <v/>
      </c>
      <c r="U1517" s="19" t="str">
        <f t="shared" si="309"/>
        <v/>
      </c>
      <c r="X1517" s="20" t="str">
        <f>IF(ISBLANK('Klanten gegevens'!S1435),"",TRIM('Klanten gegevens'!S1435))</f>
        <v/>
      </c>
      <c r="Y1517" s="19" t="str">
        <f t="shared" si="310"/>
        <v/>
      </c>
      <c r="Z1517" s="20" t="str">
        <f>IF(ISBLANK('Klanten gegevens'!T1435),"",TRIM('Klanten gegevens'!T1435))</f>
        <v/>
      </c>
      <c r="AA1517" s="19" t="str">
        <f t="shared" si="311"/>
        <v/>
      </c>
    </row>
    <row r="1518" spans="1:27" x14ac:dyDescent="0.2">
      <c r="A1518" s="19" t="str">
        <f>IF(ISBLANK('Klanten gegevens'!A1436),"",TRIM(PROPER('Klanten gegevens'!A1436)))</f>
        <v/>
      </c>
      <c r="B1518" s="19" t="str">
        <f t="shared" si="299"/>
        <v/>
      </c>
      <c r="C1518" s="20" t="str">
        <f>IF(ISBLANK('Klanten gegevens'!B1436),"",TRIM(PROPER('Klanten gegevens'!B1436)))</f>
        <v/>
      </c>
      <c r="D1518" s="19" t="str">
        <f t="shared" si="300"/>
        <v/>
      </c>
      <c r="E1518" s="20" t="str">
        <f>IF(ISBLANK('Klanten gegevens'!C1436),"",TRIM(PROPER('Klanten gegevens'!C1436)))</f>
        <v/>
      </c>
      <c r="F1518" s="19" t="str">
        <f t="shared" si="301"/>
        <v/>
      </c>
      <c r="G1518" s="19" t="str">
        <f>IF(F1518="double ID",(MATCH(E1518,E1519:$E$3002,0)),"")</f>
        <v/>
      </c>
      <c r="H1518" s="19" t="b">
        <f t="shared" si="302"/>
        <v>0</v>
      </c>
      <c r="I1518" s="20" t="str">
        <f>IF(ISBLANK('Klanten gegevens'!D1436),"",TRIM('Klanten gegevens'!D1436))</f>
        <v/>
      </c>
      <c r="J1518" s="19" t="str">
        <f t="shared" si="303"/>
        <v/>
      </c>
      <c r="K1518" s="19" t="str">
        <f>IF(J1518="double email",(MATCH(I1518,I1519:$I$3002,0)),"")</f>
        <v/>
      </c>
      <c r="L1518" s="19" t="b">
        <f t="shared" si="304"/>
        <v>0</v>
      </c>
      <c r="M1518" s="20" t="str">
        <f>IF(ISBLANK('Klanten gegevens'!E1436),"",TRIM('Klanten gegevens'!E1436))</f>
        <v/>
      </c>
      <c r="N1518" s="19" t="str">
        <f t="shared" si="305"/>
        <v/>
      </c>
      <c r="Q1518" s="20" t="str">
        <f>IF(ISBLANK('Klanten gegevens'!R1436),"",TRIM('Klanten gegevens'!R1436))</f>
        <v/>
      </c>
      <c r="R1518" s="19" t="str">
        <f t="shared" si="306"/>
        <v/>
      </c>
      <c r="S1518" s="19" t="str">
        <f t="shared" si="307"/>
        <v/>
      </c>
      <c r="T1518" s="19" t="str">
        <f t="shared" si="308"/>
        <v/>
      </c>
      <c r="U1518" s="19" t="str">
        <f t="shared" si="309"/>
        <v/>
      </c>
      <c r="X1518" s="20" t="str">
        <f>IF(ISBLANK('Klanten gegevens'!S1436),"",TRIM('Klanten gegevens'!S1436))</f>
        <v/>
      </c>
      <c r="Y1518" s="19" t="str">
        <f t="shared" si="310"/>
        <v/>
      </c>
      <c r="Z1518" s="20" t="str">
        <f>IF(ISBLANK('Klanten gegevens'!T1436),"",TRIM('Klanten gegevens'!T1436))</f>
        <v/>
      </c>
      <c r="AA1518" s="19" t="str">
        <f t="shared" si="311"/>
        <v/>
      </c>
    </row>
    <row r="1519" spans="1:27" x14ac:dyDescent="0.2">
      <c r="A1519" s="19" t="str">
        <f>IF(ISBLANK('Klanten gegevens'!A1437),"",TRIM(PROPER('Klanten gegevens'!A1437)))</f>
        <v/>
      </c>
      <c r="B1519" s="19" t="str">
        <f t="shared" si="299"/>
        <v/>
      </c>
      <c r="C1519" s="20" t="str">
        <f>IF(ISBLANK('Klanten gegevens'!B1437),"",TRIM(PROPER('Klanten gegevens'!B1437)))</f>
        <v/>
      </c>
      <c r="D1519" s="19" t="str">
        <f t="shared" si="300"/>
        <v/>
      </c>
      <c r="E1519" s="20" t="str">
        <f>IF(ISBLANK('Klanten gegevens'!C1437),"",TRIM(PROPER('Klanten gegevens'!C1437)))</f>
        <v/>
      </c>
      <c r="F1519" s="19" t="str">
        <f t="shared" si="301"/>
        <v/>
      </c>
      <c r="G1519" s="19" t="str">
        <f>IF(F1519="double ID",(MATCH(E1519,E1520:$E$3002,0)),"")</f>
        <v/>
      </c>
      <c r="H1519" s="19" t="b">
        <f t="shared" si="302"/>
        <v>0</v>
      </c>
      <c r="I1519" s="20" t="str">
        <f>IF(ISBLANK('Klanten gegevens'!D1437),"",TRIM('Klanten gegevens'!D1437))</f>
        <v/>
      </c>
      <c r="J1519" s="19" t="str">
        <f t="shared" si="303"/>
        <v/>
      </c>
      <c r="K1519" s="19" t="str">
        <f>IF(J1519="double email",(MATCH(I1519,I1520:$I$3002,0)),"")</f>
        <v/>
      </c>
      <c r="L1519" s="19" t="b">
        <f t="shared" si="304"/>
        <v>0</v>
      </c>
      <c r="M1519" s="20" t="str">
        <f>IF(ISBLANK('Klanten gegevens'!E1437),"",TRIM('Klanten gegevens'!E1437))</f>
        <v/>
      </c>
      <c r="N1519" s="19" t="str">
        <f t="shared" si="305"/>
        <v/>
      </c>
      <c r="Q1519" s="20" t="str">
        <f>IF(ISBLANK('Klanten gegevens'!R1437),"",TRIM('Klanten gegevens'!R1437))</f>
        <v/>
      </c>
      <c r="R1519" s="19" t="str">
        <f t="shared" si="306"/>
        <v/>
      </c>
      <c r="S1519" s="19" t="str">
        <f t="shared" si="307"/>
        <v/>
      </c>
      <c r="T1519" s="19" t="str">
        <f t="shared" si="308"/>
        <v/>
      </c>
      <c r="U1519" s="19" t="str">
        <f t="shared" si="309"/>
        <v/>
      </c>
      <c r="X1519" s="20" t="str">
        <f>IF(ISBLANK('Klanten gegevens'!S1437),"",TRIM('Klanten gegevens'!S1437))</f>
        <v/>
      </c>
      <c r="Y1519" s="19" t="str">
        <f t="shared" si="310"/>
        <v/>
      </c>
      <c r="Z1519" s="20" t="str">
        <f>IF(ISBLANK('Klanten gegevens'!T1437),"",TRIM('Klanten gegevens'!T1437))</f>
        <v/>
      </c>
      <c r="AA1519" s="19" t="str">
        <f t="shared" si="311"/>
        <v/>
      </c>
    </row>
    <row r="1520" spans="1:27" x14ac:dyDescent="0.2">
      <c r="A1520" s="19" t="str">
        <f>IF(ISBLANK('Klanten gegevens'!A1438),"",TRIM(PROPER('Klanten gegevens'!A1438)))</f>
        <v/>
      </c>
      <c r="B1520" s="19" t="str">
        <f t="shared" si="299"/>
        <v/>
      </c>
      <c r="C1520" s="20" t="str">
        <f>IF(ISBLANK('Klanten gegevens'!B1438),"",TRIM(PROPER('Klanten gegevens'!B1438)))</f>
        <v/>
      </c>
      <c r="D1520" s="19" t="str">
        <f t="shared" si="300"/>
        <v/>
      </c>
      <c r="E1520" s="20" t="str">
        <f>IF(ISBLANK('Klanten gegevens'!C1438),"",TRIM(PROPER('Klanten gegevens'!C1438)))</f>
        <v/>
      </c>
      <c r="F1520" s="19" t="str">
        <f t="shared" si="301"/>
        <v/>
      </c>
      <c r="G1520" s="19" t="str">
        <f>IF(F1520="double ID",(MATCH(E1520,E1521:$E$3002,0)),"")</f>
        <v/>
      </c>
      <c r="H1520" s="19" t="b">
        <f t="shared" si="302"/>
        <v>0</v>
      </c>
      <c r="I1520" s="20" t="str">
        <f>IF(ISBLANK('Klanten gegevens'!D1438),"",TRIM('Klanten gegevens'!D1438))</f>
        <v/>
      </c>
      <c r="J1520" s="19" t="str">
        <f t="shared" si="303"/>
        <v/>
      </c>
      <c r="K1520" s="19" t="str">
        <f>IF(J1520="double email",(MATCH(I1520,I1521:$I$3002,0)),"")</f>
        <v/>
      </c>
      <c r="L1520" s="19" t="b">
        <f t="shared" si="304"/>
        <v>0</v>
      </c>
      <c r="M1520" s="20" t="str">
        <f>IF(ISBLANK('Klanten gegevens'!E1438),"",TRIM('Klanten gegevens'!E1438))</f>
        <v/>
      </c>
      <c r="N1520" s="19" t="str">
        <f t="shared" si="305"/>
        <v/>
      </c>
      <c r="Q1520" s="20" t="str">
        <f>IF(ISBLANK('Klanten gegevens'!R1438),"",TRIM('Klanten gegevens'!R1438))</f>
        <v/>
      </c>
      <c r="R1520" s="19" t="str">
        <f t="shared" si="306"/>
        <v/>
      </c>
      <c r="S1520" s="19" t="str">
        <f t="shared" si="307"/>
        <v/>
      </c>
      <c r="T1520" s="19" t="str">
        <f t="shared" si="308"/>
        <v/>
      </c>
      <c r="U1520" s="19" t="str">
        <f t="shared" si="309"/>
        <v/>
      </c>
      <c r="X1520" s="20" t="str">
        <f>IF(ISBLANK('Klanten gegevens'!S1438),"",TRIM('Klanten gegevens'!S1438))</f>
        <v/>
      </c>
      <c r="Y1520" s="19" t="str">
        <f t="shared" si="310"/>
        <v/>
      </c>
      <c r="Z1520" s="20" t="str">
        <f>IF(ISBLANK('Klanten gegevens'!T1438),"",TRIM('Klanten gegevens'!T1438))</f>
        <v/>
      </c>
      <c r="AA1520" s="19" t="str">
        <f t="shared" si="311"/>
        <v/>
      </c>
    </row>
    <row r="1521" spans="1:27" x14ac:dyDescent="0.2">
      <c r="A1521" s="19" t="str">
        <f>IF(ISBLANK('Klanten gegevens'!A1439),"",TRIM(PROPER('Klanten gegevens'!A1439)))</f>
        <v/>
      </c>
      <c r="B1521" s="19" t="str">
        <f t="shared" si="299"/>
        <v/>
      </c>
      <c r="C1521" s="20" t="str">
        <f>IF(ISBLANK('Klanten gegevens'!B1439),"",TRIM(PROPER('Klanten gegevens'!B1439)))</f>
        <v/>
      </c>
      <c r="D1521" s="19" t="str">
        <f t="shared" si="300"/>
        <v/>
      </c>
      <c r="E1521" s="20" t="str">
        <f>IF(ISBLANK('Klanten gegevens'!C1439),"",TRIM(PROPER('Klanten gegevens'!C1439)))</f>
        <v/>
      </c>
      <c r="F1521" s="19" t="str">
        <f t="shared" si="301"/>
        <v/>
      </c>
      <c r="G1521" s="19" t="str">
        <f>IF(F1521="double ID",(MATCH(E1521,E1522:$E$3002,0)),"")</f>
        <v/>
      </c>
      <c r="H1521" s="19" t="b">
        <f t="shared" si="302"/>
        <v>0</v>
      </c>
      <c r="I1521" s="20" t="str">
        <f>IF(ISBLANK('Klanten gegevens'!D1439),"",TRIM('Klanten gegevens'!D1439))</f>
        <v/>
      </c>
      <c r="J1521" s="19" t="str">
        <f t="shared" si="303"/>
        <v/>
      </c>
      <c r="K1521" s="19" t="str">
        <f>IF(J1521="double email",(MATCH(I1521,I1522:$I$3002,0)),"")</f>
        <v/>
      </c>
      <c r="L1521" s="19" t="b">
        <f t="shared" si="304"/>
        <v>0</v>
      </c>
      <c r="M1521" s="20" t="str">
        <f>IF(ISBLANK('Klanten gegevens'!E1439),"",TRIM('Klanten gegevens'!E1439))</f>
        <v/>
      </c>
      <c r="N1521" s="19" t="str">
        <f t="shared" si="305"/>
        <v/>
      </c>
      <c r="Q1521" s="20" t="str">
        <f>IF(ISBLANK('Klanten gegevens'!R1439),"",TRIM('Klanten gegevens'!R1439))</f>
        <v/>
      </c>
      <c r="R1521" s="19" t="str">
        <f t="shared" si="306"/>
        <v/>
      </c>
      <c r="S1521" s="19" t="str">
        <f t="shared" si="307"/>
        <v/>
      </c>
      <c r="T1521" s="19" t="str">
        <f t="shared" si="308"/>
        <v/>
      </c>
      <c r="U1521" s="19" t="str">
        <f t="shared" si="309"/>
        <v/>
      </c>
      <c r="X1521" s="20" t="str">
        <f>IF(ISBLANK('Klanten gegevens'!S1439),"",TRIM('Klanten gegevens'!S1439))</f>
        <v/>
      </c>
      <c r="Y1521" s="19" t="str">
        <f t="shared" si="310"/>
        <v/>
      </c>
      <c r="Z1521" s="20" t="str">
        <f>IF(ISBLANK('Klanten gegevens'!T1439),"",TRIM('Klanten gegevens'!T1439))</f>
        <v/>
      </c>
      <c r="AA1521" s="19" t="str">
        <f t="shared" si="311"/>
        <v/>
      </c>
    </row>
    <row r="1522" spans="1:27" x14ac:dyDescent="0.2">
      <c r="A1522" s="19" t="str">
        <f>IF(ISBLANK('Klanten gegevens'!A1440),"",TRIM(PROPER('Klanten gegevens'!A1440)))</f>
        <v/>
      </c>
      <c r="B1522" s="19" t="str">
        <f t="shared" si="299"/>
        <v/>
      </c>
      <c r="C1522" s="20" t="str">
        <f>IF(ISBLANK('Klanten gegevens'!B1440),"",TRIM(PROPER('Klanten gegevens'!B1440)))</f>
        <v/>
      </c>
      <c r="D1522" s="19" t="str">
        <f t="shared" si="300"/>
        <v/>
      </c>
      <c r="E1522" s="20" t="str">
        <f>IF(ISBLANK('Klanten gegevens'!C1440),"",TRIM(PROPER('Klanten gegevens'!C1440)))</f>
        <v/>
      </c>
      <c r="F1522" s="19" t="str">
        <f t="shared" si="301"/>
        <v/>
      </c>
      <c r="G1522" s="19" t="str">
        <f>IF(F1522="double ID",(MATCH(E1522,E1523:$E$3002,0)),"")</f>
        <v/>
      </c>
      <c r="H1522" s="19" t="b">
        <f t="shared" si="302"/>
        <v>0</v>
      </c>
      <c r="I1522" s="20" t="str">
        <f>IF(ISBLANK('Klanten gegevens'!D1440),"",TRIM('Klanten gegevens'!D1440))</f>
        <v/>
      </c>
      <c r="J1522" s="19" t="str">
        <f t="shared" si="303"/>
        <v/>
      </c>
      <c r="K1522" s="19" t="str">
        <f>IF(J1522="double email",(MATCH(I1522,I1523:$I$3002,0)),"")</f>
        <v/>
      </c>
      <c r="L1522" s="19" t="b">
        <f t="shared" si="304"/>
        <v>0</v>
      </c>
      <c r="M1522" s="20" t="str">
        <f>IF(ISBLANK('Klanten gegevens'!E1440),"",TRIM('Klanten gegevens'!E1440))</f>
        <v/>
      </c>
      <c r="N1522" s="19" t="str">
        <f t="shared" si="305"/>
        <v/>
      </c>
      <c r="Q1522" s="20" t="str">
        <f>IF(ISBLANK('Klanten gegevens'!R1440),"",TRIM('Klanten gegevens'!R1440))</f>
        <v/>
      </c>
      <c r="R1522" s="19" t="str">
        <f t="shared" si="306"/>
        <v/>
      </c>
      <c r="S1522" s="19" t="str">
        <f t="shared" si="307"/>
        <v/>
      </c>
      <c r="T1522" s="19" t="str">
        <f t="shared" si="308"/>
        <v/>
      </c>
      <c r="U1522" s="19" t="str">
        <f t="shared" si="309"/>
        <v/>
      </c>
      <c r="X1522" s="20" t="str">
        <f>IF(ISBLANK('Klanten gegevens'!S1440),"",TRIM('Klanten gegevens'!S1440))</f>
        <v/>
      </c>
      <c r="Y1522" s="19" t="str">
        <f t="shared" si="310"/>
        <v/>
      </c>
      <c r="Z1522" s="20" t="str">
        <f>IF(ISBLANK('Klanten gegevens'!T1440),"",TRIM('Klanten gegevens'!T1440))</f>
        <v/>
      </c>
      <c r="AA1522" s="19" t="str">
        <f t="shared" si="311"/>
        <v/>
      </c>
    </row>
    <row r="1523" spans="1:27" x14ac:dyDescent="0.2">
      <c r="A1523" s="19" t="str">
        <f>IF(ISBLANK('Klanten gegevens'!A1441),"",TRIM(PROPER('Klanten gegevens'!A1441)))</f>
        <v/>
      </c>
      <c r="B1523" s="19" t="str">
        <f t="shared" si="299"/>
        <v/>
      </c>
      <c r="C1523" s="20" t="str">
        <f>IF(ISBLANK('Klanten gegevens'!B1441),"",TRIM(PROPER('Klanten gegevens'!B1441)))</f>
        <v/>
      </c>
      <c r="D1523" s="19" t="str">
        <f t="shared" si="300"/>
        <v/>
      </c>
      <c r="E1523" s="20" t="str">
        <f>IF(ISBLANK('Klanten gegevens'!C1441),"",TRIM(PROPER('Klanten gegevens'!C1441)))</f>
        <v/>
      </c>
      <c r="F1523" s="19" t="str">
        <f t="shared" si="301"/>
        <v/>
      </c>
      <c r="G1523" s="19" t="str">
        <f>IF(F1523="double ID",(MATCH(E1523,E1524:$E$3002,0)),"")</f>
        <v/>
      </c>
      <c r="H1523" s="19" t="b">
        <f t="shared" si="302"/>
        <v>0</v>
      </c>
      <c r="I1523" s="20" t="str">
        <f>IF(ISBLANK('Klanten gegevens'!D1441),"",TRIM('Klanten gegevens'!D1441))</f>
        <v/>
      </c>
      <c r="J1523" s="19" t="str">
        <f t="shared" si="303"/>
        <v/>
      </c>
      <c r="K1523" s="19" t="str">
        <f>IF(J1523="double email",(MATCH(I1523,I1524:$I$3002,0)),"")</f>
        <v/>
      </c>
      <c r="L1523" s="19" t="b">
        <f t="shared" si="304"/>
        <v>0</v>
      </c>
      <c r="M1523" s="20" t="str">
        <f>IF(ISBLANK('Klanten gegevens'!E1441),"",TRIM('Klanten gegevens'!E1441))</f>
        <v/>
      </c>
      <c r="N1523" s="19" t="str">
        <f t="shared" si="305"/>
        <v/>
      </c>
      <c r="Q1523" s="20" t="str">
        <f>IF(ISBLANK('Klanten gegevens'!R1441),"",TRIM('Klanten gegevens'!R1441))</f>
        <v/>
      </c>
      <c r="R1523" s="19" t="str">
        <f t="shared" si="306"/>
        <v/>
      </c>
      <c r="S1523" s="19" t="str">
        <f t="shared" si="307"/>
        <v/>
      </c>
      <c r="T1523" s="19" t="str">
        <f t="shared" si="308"/>
        <v/>
      </c>
      <c r="U1523" s="19" t="str">
        <f t="shared" si="309"/>
        <v/>
      </c>
      <c r="X1523" s="20" t="str">
        <f>IF(ISBLANK('Klanten gegevens'!S1441),"",TRIM('Klanten gegevens'!S1441))</f>
        <v/>
      </c>
      <c r="Y1523" s="19" t="str">
        <f t="shared" si="310"/>
        <v/>
      </c>
      <c r="Z1523" s="20" t="str">
        <f>IF(ISBLANK('Klanten gegevens'!T1441),"",TRIM('Klanten gegevens'!T1441))</f>
        <v/>
      </c>
      <c r="AA1523" s="19" t="str">
        <f t="shared" si="311"/>
        <v/>
      </c>
    </row>
    <row r="1524" spans="1:27" x14ac:dyDescent="0.2">
      <c r="A1524" s="19" t="str">
        <f>IF(ISBLANK('Klanten gegevens'!A1442),"",TRIM(PROPER('Klanten gegevens'!A1442)))</f>
        <v/>
      </c>
      <c r="B1524" s="19" t="str">
        <f t="shared" si="299"/>
        <v/>
      </c>
      <c r="C1524" s="20" t="str">
        <f>IF(ISBLANK('Klanten gegevens'!B1442),"",TRIM(PROPER('Klanten gegevens'!B1442)))</f>
        <v/>
      </c>
      <c r="D1524" s="19" t="str">
        <f t="shared" si="300"/>
        <v/>
      </c>
      <c r="E1524" s="20" t="str">
        <f>IF(ISBLANK('Klanten gegevens'!C1442),"",TRIM(PROPER('Klanten gegevens'!C1442)))</f>
        <v/>
      </c>
      <c r="F1524" s="19" t="str">
        <f t="shared" si="301"/>
        <v/>
      </c>
      <c r="G1524" s="19" t="str">
        <f>IF(F1524="double ID",(MATCH(E1524,E1525:$E$3002,0)),"")</f>
        <v/>
      </c>
      <c r="H1524" s="19" t="b">
        <f t="shared" si="302"/>
        <v>0</v>
      </c>
      <c r="I1524" s="20" t="str">
        <f>IF(ISBLANK('Klanten gegevens'!D1442),"",TRIM('Klanten gegevens'!D1442))</f>
        <v/>
      </c>
      <c r="J1524" s="19" t="str">
        <f t="shared" si="303"/>
        <v/>
      </c>
      <c r="K1524" s="19" t="str">
        <f>IF(J1524="double email",(MATCH(I1524,I1525:$I$3002,0)),"")</f>
        <v/>
      </c>
      <c r="L1524" s="19" t="b">
        <f t="shared" si="304"/>
        <v>0</v>
      </c>
      <c r="M1524" s="20" t="str">
        <f>IF(ISBLANK('Klanten gegevens'!E1442),"",TRIM('Klanten gegevens'!E1442))</f>
        <v/>
      </c>
      <c r="N1524" s="19" t="str">
        <f t="shared" si="305"/>
        <v/>
      </c>
      <c r="Q1524" s="20" t="str">
        <f>IF(ISBLANK('Klanten gegevens'!R1442),"",TRIM('Klanten gegevens'!R1442))</f>
        <v/>
      </c>
      <c r="R1524" s="19" t="str">
        <f t="shared" si="306"/>
        <v/>
      </c>
      <c r="S1524" s="19" t="str">
        <f t="shared" si="307"/>
        <v/>
      </c>
      <c r="T1524" s="19" t="str">
        <f t="shared" si="308"/>
        <v/>
      </c>
      <c r="U1524" s="19" t="str">
        <f t="shared" si="309"/>
        <v/>
      </c>
      <c r="X1524" s="20" t="str">
        <f>IF(ISBLANK('Klanten gegevens'!S1442),"",TRIM('Klanten gegevens'!S1442))</f>
        <v/>
      </c>
      <c r="Y1524" s="19" t="str">
        <f t="shared" si="310"/>
        <v/>
      </c>
      <c r="Z1524" s="20" t="str">
        <f>IF(ISBLANK('Klanten gegevens'!T1442),"",TRIM('Klanten gegevens'!T1442))</f>
        <v/>
      </c>
      <c r="AA1524" s="19" t="str">
        <f t="shared" si="311"/>
        <v/>
      </c>
    </row>
    <row r="1525" spans="1:27" x14ac:dyDescent="0.2">
      <c r="A1525" s="19" t="str">
        <f>IF(ISBLANK('Klanten gegevens'!A1443),"",TRIM(PROPER('Klanten gegevens'!A1443)))</f>
        <v/>
      </c>
      <c r="B1525" s="19" t="str">
        <f t="shared" si="299"/>
        <v/>
      </c>
      <c r="C1525" s="20" t="str">
        <f>IF(ISBLANK('Klanten gegevens'!B1443),"",TRIM(PROPER('Klanten gegevens'!B1443)))</f>
        <v/>
      </c>
      <c r="D1525" s="19" t="str">
        <f t="shared" si="300"/>
        <v/>
      </c>
      <c r="E1525" s="20" t="str">
        <f>IF(ISBLANK('Klanten gegevens'!C1443),"",TRIM(PROPER('Klanten gegevens'!C1443)))</f>
        <v/>
      </c>
      <c r="F1525" s="19" t="str">
        <f t="shared" si="301"/>
        <v/>
      </c>
      <c r="G1525" s="19" t="str">
        <f>IF(F1525="double ID",(MATCH(E1525,E1526:$E$3002,0)),"")</f>
        <v/>
      </c>
      <c r="H1525" s="19" t="b">
        <f t="shared" si="302"/>
        <v>0</v>
      </c>
      <c r="I1525" s="20" t="str">
        <f>IF(ISBLANK('Klanten gegevens'!D1443),"",TRIM('Klanten gegevens'!D1443))</f>
        <v/>
      </c>
      <c r="J1525" s="19" t="str">
        <f t="shared" si="303"/>
        <v/>
      </c>
      <c r="K1525" s="19" t="str">
        <f>IF(J1525="double email",(MATCH(I1525,I1526:$I$3002,0)),"")</f>
        <v/>
      </c>
      <c r="L1525" s="19" t="b">
        <f t="shared" si="304"/>
        <v>0</v>
      </c>
      <c r="M1525" s="20" t="str">
        <f>IF(ISBLANK('Klanten gegevens'!E1443),"",TRIM('Klanten gegevens'!E1443))</f>
        <v/>
      </c>
      <c r="N1525" s="19" t="str">
        <f t="shared" si="305"/>
        <v/>
      </c>
      <c r="Q1525" s="20" t="str">
        <f>IF(ISBLANK('Klanten gegevens'!R1443),"",TRIM('Klanten gegevens'!R1443))</f>
        <v/>
      </c>
      <c r="R1525" s="19" t="str">
        <f t="shared" si="306"/>
        <v/>
      </c>
      <c r="S1525" s="19" t="str">
        <f t="shared" si="307"/>
        <v/>
      </c>
      <c r="T1525" s="19" t="str">
        <f t="shared" si="308"/>
        <v/>
      </c>
      <c r="U1525" s="19" t="str">
        <f t="shared" si="309"/>
        <v/>
      </c>
      <c r="X1525" s="20" t="str">
        <f>IF(ISBLANK('Klanten gegevens'!S1443),"",TRIM('Klanten gegevens'!S1443))</f>
        <v/>
      </c>
      <c r="Y1525" s="19" t="str">
        <f t="shared" si="310"/>
        <v/>
      </c>
      <c r="Z1525" s="20" t="str">
        <f>IF(ISBLANK('Klanten gegevens'!T1443),"",TRIM('Klanten gegevens'!T1443))</f>
        <v/>
      </c>
      <c r="AA1525" s="19" t="str">
        <f t="shared" si="311"/>
        <v/>
      </c>
    </row>
    <row r="1526" spans="1:27" x14ac:dyDescent="0.2">
      <c r="A1526" s="19" t="str">
        <f>IF(ISBLANK('Klanten gegevens'!A1444),"",TRIM(PROPER('Klanten gegevens'!A1444)))</f>
        <v/>
      </c>
      <c r="B1526" s="19" t="str">
        <f t="shared" si="299"/>
        <v/>
      </c>
      <c r="C1526" s="20" t="str">
        <f>IF(ISBLANK('Klanten gegevens'!B1444),"",TRIM(PROPER('Klanten gegevens'!B1444)))</f>
        <v/>
      </c>
      <c r="D1526" s="19" t="str">
        <f t="shared" si="300"/>
        <v/>
      </c>
      <c r="E1526" s="20" t="str">
        <f>IF(ISBLANK('Klanten gegevens'!C1444),"",TRIM(PROPER('Klanten gegevens'!C1444)))</f>
        <v/>
      </c>
      <c r="F1526" s="19" t="str">
        <f t="shared" si="301"/>
        <v/>
      </c>
      <c r="G1526" s="19" t="str">
        <f>IF(F1526="double ID",(MATCH(E1526,E1527:$E$3002,0)),"")</f>
        <v/>
      </c>
      <c r="H1526" s="19" t="b">
        <f t="shared" si="302"/>
        <v>0</v>
      </c>
      <c r="I1526" s="20" t="str">
        <f>IF(ISBLANK('Klanten gegevens'!D1444),"",TRIM('Klanten gegevens'!D1444))</f>
        <v/>
      </c>
      <c r="J1526" s="19" t="str">
        <f t="shared" si="303"/>
        <v/>
      </c>
      <c r="K1526" s="19" t="str">
        <f>IF(J1526="double email",(MATCH(I1526,I1527:$I$3002,0)),"")</f>
        <v/>
      </c>
      <c r="L1526" s="19" t="b">
        <f t="shared" si="304"/>
        <v>0</v>
      </c>
      <c r="M1526" s="20" t="str">
        <f>IF(ISBLANK('Klanten gegevens'!E1444),"",TRIM('Klanten gegevens'!E1444))</f>
        <v/>
      </c>
      <c r="N1526" s="19" t="str">
        <f t="shared" si="305"/>
        <v/>
      </c>
      <c r="Q1526" s="20" t="str">
        <f>IF(ISBLANK('Klanten gegevens'!R1444),"",TRIM('Klanten gegevens'!R1444))</f>
        <v/>
      </c>
      <c r="R1526" s="19" t="str">
        <f t="shared" si="306"/>
        <v/>
      </c>
      <c r="S1526" s="19" t="str">
        <f t="shared" si="307"/>
        <v/>
      </c>
      <c r="T1526" s="19" t="str">
        <f t="shared" si="308"/>
        <v/>
      </c>
      <c r="U1526" s="19" t="str">
        <f t="shared" si="309"/>
        <v/>
      </c>
      <c r="X1526" s="20" t="str">
        <f>IF(ISBLANK('Klanten gegevens'!S1444),"",TRIM('Klanten gegevens'!S1444))</f>
        <v/>
      </c>
      <c r="Y1526" s="19" t="str">
        <f t="shared" si="310"/>
        <v/>
      </c>
      <c r="Z1526" s="20" t="str">
        <f>IF(ISBLANK('Klanten gegevens'!T1444),"",TRIM('Klanten gegevens'!T1444))</f>
        <v/>
      </c>
      <c r="AA1526" s="19" t="str">
        <f t="shared" si="311"/>
        <v/>
      </c>
    </row>
    <row r="1527" spans="1:27" x14ac:dyDescent="0.2">
      <c r="A1527" s="19" t="str">
        <f>IF(ISBLANK('Klanten gegevens'!A1445),"",TRIM(PROPER('Klanten gegevens'!A1445)))</f>
        <v/>
      </c>
      <c r="B1527" s="19" t="str">
        <f t="shared" si="299"/>
        <v/>
      </c>
      <c r="C1527" s="20" t="str">
        <f>IF(ISBLANK('Klanten gegevens'!B1445),"",TRIM(PROPER('Klanten gegevens'!B1445)))</f>
        <v/>
      </c>
      <c r="D1527" s="19" t="str">
        <f t="shared" si="300"/>
        <v/>
      </c>
      <c r="E1527" s="20" t="str">
        <f>IF(ISBLANK('Klanten gegevens'!C1445),"",TRIM(PROPER('Klanten gegevens'!C1445)))</f>
        <v/>
      </c>
      <c r="F1527" s="19" t="str">
        <f t="shared" si="301"/>
        <v/>
      </c>
      <c r="G1527" s="19" t="str">
        <f>IF(F1527="double ID",(MATCH(E1527,E1528:$E$3002,0)),"")</f>
        <v/>
      </c>
      <c r="H1527" s="19" t="b">
        <f t="shared" si="302"/>
        <v>0</v>
      </c>
      <c r="I1527" s="20" t="str">
        <f>IF(ISBLANK('Klanten gegevens'!D1445),"",TRIM('Klanten gegevens'!D1445))</f>
        <v/>
      </c>
      <c r="J1527" s="19" t="str">
        <f t="shared" si="303"/>
        <v/>
      </c>
      <c r="K1527" s="19" t="str">
        <f>IF(J1527="double email",(MATCH(I1527,I1528:$I$3002,0)),"")</f>
        <v/>
      </c>
      <c r="L1527" s="19" t="b">
        <f t="shared" si="304"/>
        <v>0</v>
      </c>
      <c r="M1527" s="20" t="str">
        <f>IF(ISBLANK('Klanten gegevens'!E1445),"",TRIM('Klanten gegevens'!E1445))</f>
        <v/>
      </c>
      <c r="N1527" s="19" t="str">
        <f t="shared" si="305"/>
        <v/>
      </c>
      <c r="Q1527" s="20" t="str">
        <f>IF(ISBLANK('Klanten gegevens'!R1445),"",TRIM('Klanten gegevens'!R1445))</f>
        <v/>
      </c>
      <c r="R1527" s="19" t="str">
        <f t="shared" si="306"/>
        <v/>
      </c>
      <c r="S1527" s="19" t="str">
        <f t="shared" si="307"/>
        <v/>
      </c>
      <c r="T1527" s="19" t="str">
        <f t="shared" si="308"/>
        <v/>
      </c>
      <c r="U1527" s="19" t="str">
        <f t="shared" si="309"/>
        <v/>
      </c>
      <c r="X1527" s="20" t="str">
        <f>IF(ISBLANK('Klanten gegevens'!S1445),"",TRIM('Klanten gegevens'!S1445))</f>
        <v/>
      </c>
      <c r="Y1527" s="19" t="str">
        <f t="shared" si="310"/>
        <v/>
      </c>
      <c r="Z1527" s="20" t="str">
        <f>IF(ISBLANK('Klanten gegevens'!T1445),"",TRIM('Klanten gegevens'!T1445))</f>
        <v/>
      </c>
      <c r="AA1527" s="19" t="str">
        <f t="shared" si="311"/>
        <v/>
      </c>
    </row>
    <row r="1528" spans="1:27" x14ac:dyDescent="0.2">
      <c r="A1528" s="19" t="str">
        <f>IF(ISBLANK('Klanten gegevens'!A1446),"",TRIM(PROPER('Klanten gegevens'!A1446)))</f>
        <v/>
      </c>
      <c r="B1528" s="19" t="str">
        <f t="shared" si="299"/>
        <v/>
      </c>
      <c r="C1528" s="20" t="str">
        <f>IF(ISBLANK('Klanten gegevens'!B1446),"",TRIM(PROPER('Klanten gegevens'!B1446)))</f>
        <v/>
      </c>
      <c r="D1528" s="19" t="str">
        <f t="shared" si="300"/>
        <v/>
      </c>
      <c r="E1528" s="20" t="str">
        <f>IF(ISBLANK('Klanten gegevens'!C1446),"",TRIM(PROPER('Klanten gegevens'!C1446)))</f>
        <v/>
      </c>
      <c r="F1528" s="19" t="str">
        <f t="shared" si="301"/>
        <v/>
      </c>
      <c r="G1528" s="19" t="str">
        <f>IF(F1528="double ID",(MATCH(E1528,E1529:$E$3002,0)),"")</f>
        <v/>
      </c>
      <c r="H1528" s="19" t="b">
        <f t="shared" si="302"/>
        <v>0</v>
      </c>
      <c r="I1528" s="20" t="str">
        <f>IF(ISBLANK('Klanten gegevens'!D1446),"",TRIM('Klanten gegevens'!D1446))</f>
        <v/>
      </c>
      <c r="J1528" s="19" t="str">
        <f t="shared" si="303"/>
        <v/>
      </c>
      <c r="K1528" s="19" t="str">
        <f>IF(J1528="double email",(MATCH(I1528,I1529:$I$3002,0)),"")</f>
        <v/>
      </c>
      <c r="L1528" s="19" t="b">
        <f t="shared" si="304"/>
        <v>0</v>
      </c>
      <c r="M1528" s="20" t="str">
        <f>IF(ISBLANK('Klanten gegevens'!E1446),"",TRIM('Klanten gegevens'!E1446))</f>
        <v/>
      </c>
      <c r="N1528" s="19" t="str">
        <f t="shared" si="305"/>
        <v/>
      </c>
      <c r="Q1528" s="20" t="str">
        <f>IF(ISBLANK('Klanten gegevens'!R1446),"",TRIM('Klanten gegevens'!R1446))</f>
        <v/>
      </c>
      <c r="R1528" s="19" t="str">
        <f t="shared" si="306"/>
        <v/>
      </c>
      <c r="S1528" s="19" t="str">
        <f t="shared" si="307"/>
        <v/>
      </c>
      <c r="T1528" s="19" t="str">
        <f t="shared" si="308"/>
        <v/>
      </c>
      <c r="U1528" s="19" t="str">
        <f t="shared" si="309"/>
        <v/>
      </c>
      <c r="X1528" s="20" t="str">
        <f>IF(ISBLANK('Klanten gegevens'!S1446),"",TRIM('Klanten gegevens'!S1446))</f>
        <v/>
      </c>
      <c r="Y1528" s="19" t="str">
        <f t="shared" si="310"/>
        <v/>
      </c>
      <c r="Z1528" s="20" t="str">
        <f>IF(ISBLANK('Klanten gegevens'!T1446),"",TRIM('Klanten gegevens'!T1446))</f>
        <v/>
      </c>
      <c r="AA1528" s="19" t="str">
        <f t="shared" si="311"/>
        <v/>
      </c>
    </row>
    <row r="1529" spans="1:27" x14ac:dyDescent="0.2">
      <c r="A1529" s="19" t="str">
        <f>IF(ISBLANK('Klanten gegevens'!A1447),"",TRIM(PROPER('Klanten gegevens'!A1447)))</f>
        <v/>
      </c>
      <c r="B1529" s="19" t="str">
        <f t="shared" si="299"/>
        <v/>
      </c>
      <c r="C1529" s="20" t="str">
        <f>IF(ISBLANK('Klanten gegevens'!B1447),"",TRIM(PROPER('Klanten gegevens'!B1447)))</f>
        <v/>
      </c>
      <c r="D1529" s="19" t="str">
        <f t="shared" si="300"/>
        <v/>
      </c>
      <c r="E1529" s="20" t="str">
        <f>IF(ISBLANK('Klanten gegevens'!C1447),"",TRIM(PROPER('Klanten gegevens'!C1447)))</f>
        <v/>
      </c>
      <c r="F1529" s="19" t="str">
        <f t="shared" si="301"/>
        <v/>
      </c>
      <c r="G1529" s="19" t="str">
        <f>IF(F1529="double ID",(MATCH(E1529,E1530:$E$3002,0)),"")</f>
        <v/>
      </c>
      <c r="H1529" s="19" t="b">
        <f t="shared" si="302"/>
        <v>0</v>
      </c>
      <c r="I1529" s="20" t="str">
        <f>IF(ISBLANK('Klanten gegevens'!D1447),"",TRIM('Klanten gegevens'!D1447))</f>
        <v/>
      </c>
      <c r="J1529" s="19" t="str">
        <f t="shared" si="303"/>
        <v/>
      </c>
      <c r="K1529" s="19" t="str">
        <f>IF(J1529="double email",(MATCH(I1529,I1530:$I$3002,0)),"")</f>
        <v/>
      </c>
      <c r="L1529" s="19" t="b">
        <f t="shared" si="304"/>
        <v>0</v>
      </c>
      <c r="M1529" s="20" t="str">
        <f>IF(ISBLANK('Klanten gegevens'!E1447),"",TRIM('Klanten gegevens'!E1447))</f>
        <v/>
      </c>
      <c r="N1529" s="19" t="str">
        <f t="shared" si="305"/>
        <v/>
      </c>
      <c r="Q1529" s="20" t="str">
        <f>IF(ISBLANK('Klanten gegevens'!R1447),"",TRIM('Klanten gegevens'!R1447))</f>
        <v/>
      </c>
      <c r="R1529" s="19" t="str">
        <f t="shared" si="306"/>
        <v/>
      </c>
      <c r="S1529" s="19" t="str">
        <f t="shared" si="307"/>
        <v/>
      </c>
      <c r="T1529" s="19" t="str">
        <f t="shared" si="308"/>
        <v/>
      </c>
      <c r="U1529" s="19" t="str">
        <f t="shared" si="309"/>
        <v/>
      </c>
      <c r="X1529" s="20" t="str">
        <f>IF(ISBLANK('Klanten gegevens'!S1447),"",TRIM('Klanten gegevens'!S1447))</f>
        <v/>
      </c>
      <c r="Y1529" s="19" t="str">
        <f t="shared" si="310"/>
        <v/>
      </c>
      <c r="Z1529" s="20" t="str">
        <f>IF(ISBLANK('Klanten gegevens'!T1447),"",TRIM('Klanten gegevens'!T1447))</f>
        <v/>
      </c>
      <c r="AA1529" s="19" t="str">
        <f t="shared" si="311"/>
        <v/>
      </c>
    </row>
    <row r="1530" spans="1:27" x14ac:dyDescent="0.2">
      <c r="A1530" s="19" t="str">
        <f>IF(ISBLANK('Klanten gegevens'!A1448),"",TRIM(PROPER('Klanten gegevens'!A1448)))</f>
        <v/>
      </c>
      <c r="B1530" s="19" t="str">
        <f t="shared" si="299"/>
        <v/>
      </c>
      <c r="C1530" s="20" t="str">
        <f>IF(ISBLANK('Klanten gegevens'!B1448),"",TRIM(PROPER('Klanten gegevens'!B1448)))</f>
        <v/>
      </c>
      <c r="D1530" s="19" t="str">
        <f t="shared" si="300"/>
        <v/>
      </c>
      <c r="E1530" s="20" t="str">
        <f>IF(ISBLANK('Klanten gegevens'!C1448),"",TRIM(PROPER('Klanten gegevens'!C1448)))</f>
        <v/>
      </c>
      <c r="F1530" s="19" t="str">
        <f t="shared" si="301"/>
        <v/>
      </c>
      <c r="G1530" s="19" t="str">
        <f>IF(F1530="double ID",(MATCH(E1530,E1531:$E$3002,0)),"")</f>
        <v/>
      </c>
      <c r="H1530" s="19" t="b">
        <f t="shared" si="302"/>
        <v>0</v>
      </c>
      <c r="I1530" s="20" t="str">
        <f>IF(ISBLANK('Klanten gegevens'!D1448),"",TRIM('Klanten gegevens'!D1448))</f>
        <v/>
      </c>
      <c r="J1530" s="19" t="str">
        <f t="shared" si="303"/>
        <v/>
      </c>
      <c r="K1530" s="19" t="str">
        <f>IF(J1530="double email",(MATCH(I1530,I1531:$I$3002,0)),"")</f>
        <v/>
      </c>
      <c r="L1530" s="19" t="b">
        <f t="shared" si="304"/>
        <v>0</v>
      </c>
      <c r="M1530" s="20" t="str">
        <f>IF(ISBLANK('Klanten gegevens'!E1448),"",TRIM('Klanten gegevens'!E1448))</f>
        <v/>
      </c>
      <c r="N1530" s="19" t="str">
        <f t="shared" si="305"/>
        <v/>
      </c>
      <c r="Q1530" s="20" t="str">
        <f>IF(ISBLANK('Klanten gegevens'!R1448),"",TRIM('Klanten gegevens'!R1448))</f>
        <v/>
      </c>
      <c r="R1530" s="19" t="str">
        <f t="shared" si="306"/>
        <v/>
      </c>
      <c r="S1530" s="19" t="str">
        <f t="shared" si="307"/>
        <v/>
      </c>
      <c r="T1530" s="19" t="str">
        <f t="shared" si="308"/>
        <v/>
      </c>
      <c r="U1530" s="19" t="str">
        <f t="shared" si="309"/>
        <v/>
      </c>
      <c r="X1530" s="20" t="str">
        <f>IF(ISBLANK('Klanten gegevens'!S1448),"",TRIM('Klanten gegevens'!S1448))</f>
        <v/>
      </c>
      <c r="Y1530" s="19" t="str">
        <f t="shared" si="310"/>
        <v/>
      </c>
      <c r="Z1530" s="20" t="str">
        <f>IF(ISBLANK('Klanten gegevens'!T1448),"",TRIM('Klanten gegevens'!T1448))</f>
        <v/>
      </c>
      <c r="AA1530" s="19" t="str">
        <f t="shared" si="311"/>
        <v/>
      </c>
    </row>
    <row r="1531" spans="1:27" x14ac:dyDescent="0.2">
      <c r="A1531" s="19" t="str">
        <f>IF(ISBLANK('Klanten gegevens'!A1449),"",TRIM(PROPER('Klanten gegevens'!A1449)))</f>
        <v/>
      </c>
      <c r="B1531" s="19" t="str">
        <f t="shared" si="299"/>
        <v/>
      </c>
      <c r="C1531" s="20" t="str">
        <f>IF(ISBLANK('Klanten gegevens'!B1449),"",TRIM(PROPER('Klanten gegevens'!B1449)))</f>
        <v/>
      </c>
      <c r="D1531" s="19" t="str">
        <f t="shared" si="300"/>
        <v/>
      </c>
      <c r="E1531" s="20" t="str">
        <f>IF(ISBLANK('Klanten gegevens'!C1449),"",TRIM(PROPER('Klanten gegevens'!C1449)))</f>
        <v/>
      </c>
      <c r="F1531" s="19" t="str">
        <f t="shared" si="301"/>
        <v/>
      </c>
      <c r="G1531" s="19" t="str">
        <f>IF(F1531="double ID",(MATCH(E1531,E1532:$E$3002,0)),"")</f>
        <v/>
      </c>
      <c r="H1531" s="19" t="b">
        <f t="shared" si="302"/>
        <v>0</v>
      </c>
      <c r="I1531" s="20" t="str">
        <f>IF(ISBLANK('Klanten gegevens'!D1449),"",TRIM('Klanten gegevens'!D1449))</f>
        <v/>
      </c>
      <c r="J1531" s="19" t="str">
        <f t="shared" si="303"/>
        <v/>
      </c>
      <c r="K1531" s="19" t="str">
        <f>IF(J1531="double email",(MATCH(I1531,I1532:$I$3002,0)),"")</f>
        <v/>
      </c>
      <c r="L1531" s="19" t="b">
        <f t="shared" si="304"/>
        <v>0</v>
      </c>
      <c r="M1531" s="20" t="str">
        <f>IF(ISBLANK('Klanten gegevens'!E1449),"",TRIM('Klanten gegevens'!E1449))</f>
        <v/>
      </c>
      <c r="N1531" s="19" t="str">
        <f t="shared" si="305"/>
        <v/>
      </c>
      <c r="Q1531" s="20" t="str">
        <f>IF(ISBLANK('Klanten gegevens'!R1449),"",TRIM('Klanten gegevens'!R1449))</f>
        <v/>
      </c>
      <c r="R1531" s="19" t="str">
        <f t="shared" si="306"/>
        <v/>
      </c>
      <c r="S1531" s="19" t="str">
        <f t="shared" si="307"/>
        <v/>
      </c>
      <c r="T1531" s="19" t="str">
        <f t="shared" si="308"/>
        <v/>
      </c>
      <c r="U1531" s="19" t="str">
        <f t="shared" si="309"/>
        <v/>
      </c>
      <c r="X1531" s="20" t="str">
        <f>IF(ISBLANK('Klanten gegevens'!S1449),"",TRIM('Klanten gegevens'!S1449))</f>
        <v/>
      </c>
      <c r="Y1531" s="19" t="str">
        <f t="shared" si="310"/>
        <v/>
      </c>
      <c r="Z1531" s="20" t="str">
        <f>IF(ISBLANK('Klanten gegevens'!T1449),"",TRIM('Klanten gegevens'!T1449))</f>
        <v/>
      </c>
      <c r="AA1531" s="19" t="str">
        <f t="shared" si="311"/>
        <v/>
      </c>
    </row>
    <row r="1532" spans="1:27" x14ac:dyDescent="0.2">
      <c r="A1532" s="19" t="str">
        <f>IF(ISBLANK('Klanten gegevens'!A1450),"",TRIM(PROPER('Klanten gegevens'!A1450)))</f>
        <v/>
      </c>
      <c r="B1532" s="19" t="str">
        <f t="shared" si="299"/>
        <v/>
      </c>
      <c r="C1532" s="20" t="str">
        <f>IF(ISBLANK('Klanten gegevens'!B1450),"",TRIM(PROPER('Klanten gegevens'!B1450)))</f>
        <v/>
      </c>
      <c r="D1532" s="19" t="str">
        <f t="shared" si="300"/>
        <v/>
      </c>
      <c r="E1532" s="20" t="str">
        <f>IF(ISBLANK('Klanten gegevens'!C1450),"",TRIM(PROPER('Klanten gegevens'!C1450)))</f>
        <v/>
      </c>
      <c r="F1532" s="19" t="str">
        <f t="shared" si="301"/>
        <v/>
      </c>
      <c r="G1532" s="19" t="str">
        <f>IF(F1532="double ID",(MATCH(E1532,E1533:$E$3002,0)),"")</f>
        <v/>
      </c>
      <c r="H1532" s="19" t="b">
        <f t="shared" si="302"/>
        <v>0</v>
      </c>
      <c r="I1532" s="20" t="str">
        <f>IF(ISBLANK('Klanten gegevens'!D1450),"",TRIM('Klanten gegevens'!D1450))</f>
        <v/>
      </c>
      <c r="J1532" s="19" t="str">
        <f t="shared" si="303"/>
        <v/>
      </c>
      <c r="K1532" s="19" t="str">
        <f>IF(J1532="double email",(MATCH(I1532,I1533:$I$3002,0)),"")</f>
        <v/>
      </c>
      <c r="L1532" s="19" t="b">
        <f t="shared" si="304"/>
        <v>0</v>
      </c>
      <c r="M1532" s="20" t="str">
        <f>IF(ISBLANK('Klanten gegevens'!E1450),"",TRIM('Klanten gegevens'!E1450))</f>
        <v/>
      </c>
      <c r="N1532" s="19" t="str">
        <f t="shared" si="305"/>
        <v/>
      </c>
      <c r="Q1532" s="20" t="str">
        <f>IF(ISBLANK('Klanten gegevens'!R1450),"",TRIM('Klanten gegevens'!R1450))</f>
        <v/>
      </c>
      <c r="R1532" s="19" t="str">
        <f t="shared" si="306"/>
        <v/>
      </c>
      <c r="S1532" s="19" t="str">
        <f t="shared" si="307"/>
        <v/>
      </c>
      <c r="T1532" s="19" t="str">
        <f t="shared" si="308"/>
        <v/>
      </c>
      <c r="U1532" s="19" t="str">
        <f t="shared" si="309"/>
        <v/>
      </c>
      <c r="X1532" s="20" t="str">
        <f>IF(ISBLANK('Klanten gegevens'!S1450),"",TRIM('Klanten gegevens'!S1450))</f>
        <v/>
      </c>
      <c r="Y1532" s="19" t="str">
        <f t="shared" si="310"/>
        <v/>
      </c>
      <c r="Z1532" s="20" t="str">
        <f>IF(ISBLANK('Klanten gegevens'!T1450),"",TRIM('Klanten gegevens'!T1450))</f>
        <v/>
      </c>
      <c r="AA1532" s="19" t="str">
        <f t="shared" si="311"/>
        <v/>
      </c>
    </row>
    <row r="1533" spans="1:27" x14ac:dyDescent="0.2">
      <c r="A1533" s="19" t="str">
        <f>IF(ISBLANK('Klanten gegevens'!A1451),"",TRIM(PROPER('Klanten gegevens'!A1451)))</f>
        <v/>
      </c>
      <c r="B1533" s="19" t="str">
        <f t="shared" si="299"/>
        <v/>
      </c>
      <c r="C1533" s="20" t="str">
        <f>IF(ISBLANK('Klanten gegevens'!B1451),"",TRIM(PROPER('Klanten gegevens'!B1451)))</f>
        <v/>
      </c>
      <c r="D1533" s="19" t="str">
        <f t="shared" si="300"/>
        <v/>
      </c>
      <c r="E1533" s="20" t="str">
        <f>IF(ISBLANK('Klanten gegevens'!C1451),"",TRIM(PROPER('Klanten gegevens'!C1451)))</f>
        <v/>
      </c>
      <c r="F1533" s="19" t="str">
        <f t="shared" si="301"/>
        <v/>
      </c>
      <c r="G1533" s="19" t="str">
        <f>IF(F1533="double ID",(MATCH(E1533,E1534:$E$3002,0)),"")</f>
        <v/>
      </c>
      <c r="H1533" s="19" t="b">
        <f t="shared" si="302"/>
        <v>0</v>
      </c>
      <c r="I1533" s="20" t="str">
        <f>IF(ISBLANK('Klanten gegevens'!D1451),"",TRIM('Klanten gegevens'!D1451))</f>
        <v/>
      </c>
      <c r="J1533" s="19" t="str">
        <f t="shared" si="303"/>
        <v/>
      </c>
      <c r="K1533" s="19" t="str">
        <f>IF(J1533="double email",(MATCH(I1533,I1534:$I$3002,0)),"")</f>
        <v/>
      </c>
      <c r="L1533" s="19" t="b">
        <f t="shared" si="304"/>
        <v>0</v>
      </c>
      <c r="M1533" s="20" t="str">
        <f>IF(ISBLANK('Klanten gegevens'!E1451),"",TRIM('Klanten gegevens'!E1451))</f>
        <v/>
      </c>
      <c r="N1533" s="19" t="str">
        <f t="shared" si="305"/>
        <v/>
      </c>
      <c r="Q1533" s="20" t="str">
        <f>IF(ISBLANK('Klanten gegevens'!R1451),"",TRIM('Klanten gegevens'!R1451))</f>
        <v/>
      </c>
      <c r="R1533" s="19" t="str">
        <f t="shared" si="306"/>
        <v/>
      </c>
      <c r="S1533" s="19" t="str">
        <f t="shared" si="307"/>
        <v/>
      </c>
      <c r="T1533" s="19" t="str">
        <f t="shared" si="308"/>
        <v/>
      </c>
      <c r="U1533" s="19" t="str">
        <f t="shared" si="309"/>
        <v/>
      </c>
      <c r="X1533" s="20" t="str">
        <f>IF(ISBLANK('Klanten gegevens'!S1451),"",TRIM('Klanten gegevens'!S1451))</f>
        <v/>
      </c>
      <c r="Y1533" s="19" t="str">
        <f t="shared" si="310"/>
        <v/>
      </c>
      <c r="Z1533" s="20" t="str">
        <f>IF(ISBLANK('Klanten gegevens'!T1451),"",TRIM('Klanten gegevens'!T1451))</f>
        <v/>
      </c>
      <c r="AA1533" s="19" t="str">
        <f t="shared" si="311"/>
        <v/>
      </c>
    </row>
    <row r="1534" spans="1:27" x14ac:dyDescent="0.2">
      <c r="A1534" s="19" t="str">
        <f>IF(ISBLANK('Klanten gegevens'!A1452),"",TRIM(PROPER('Klanten gegevens'!A1452)))</f>
        <v/>
      </c>
      <c r="B1534" s="19" t="str">
        <f t="shared" si="299"/>
        <v/>
      </c>
      <c r="C1534" s="20" t="str">
        <f>IF(ISBLANK('Klanten gegevens'!B1452),"",TRIM(PROPER('Klanten gegevens'!B1452)))</f>
        <v/>
      </c>
      <c r="D1534" s="19" t="str">
        <f t="shared" si="300"/>
        <v/>
      </c>
      <c r="E1534" s="20" t="str">
        <f>IF(ISBLANK('Klanten gegevens'!C1452),"",TRIM(PROPER('Klanten gegevens'!C1452)))</f>
        <v/>
      </c>
      <c r="F1534" s="19" t="str">
        <f t="shared" si="301"/>
        <v/>
      </c>
      <c r="G1534" s="19" t="str">
        <f>IF(F1534="double ID",(MATCH(E1534,E1535:$E$3002,0)),"")</f>
        <v/>
      </c>
      <c r="H1534" s="19" t="b">
        <f t="shared" si="302"/>
        <v>0</v>
      </c>
      <c r="I1534" s="20" t="str">
        <f>IF(ISBLANK('Klanten gegevens'!D1452),"",TRIM('Klanten gegevens'!D1452))</f>
        <v/>
      </c>
      <c r="J1534" s="19" t="str">
        <f t="shared" si="303"/>
        <v/>
      </c>
      <c r="K1534" s="19" t="str">
        <f>IF(J1534="double email",(MATCH(I1534,I1535:$I$3002,0)),"")</f>
        <v/>
      </c>
      <c r="L1534" s="19" t="b">
        <f t="shared" si="304"/>
        <v>0</v>
      </c>
      <c r="M1534" s="20" t="str">
        <f>IF(ISBLANK('Klanten gegevens'!E1452),"",TRIM('Klanten gegevens'!E1452))</f>
        <v/>
      </c>
      <c r="N1534" s="19" t="str">
        <f t="shared" si="305"/>
        <v/>
      </c>
      <c r="Q1534" s="20" t="str">
        <f>IF(ISBLANK('Klanten gegevens'!R1452),"",TRIM('Klanten gegevens'!R1452))</f>
        <v/>
      </c>
      <c r="R1534" s="19" t="str">
        <f t="shared" si="306"/>
        <v/>
      </c>
      <c r="S1534" s="19" t="str">
        <f t="shared" si="307"/>
        <v/>
      </c>
      <c r="T1534" s="19" t="str">
        <f t="shared" si="308"/>
        <v/>
      </c>
      <c r="U1534" s="19" t="str">
        <f t="shared" si="309"/>
        <v/>
      </c>
      <c r="X1534" s="20" t="str">
        <f>IF(ISBLANK('Klanten gegevens'!S1452),"",TRIM('Klanten gegevens'!S1452))</f>
        <v/>
      </c>
      <c r="Y1534" s="19" t="str">
        <f t="shared" si="310"/>
        <v/>
      </c>
      <c r="Z1534" s="20" t="str">
        <f>IF(ISBLANK('Klanten gegevens'!T1452),"",TRIM('Klanten gegevens'!T1452))</f>
        <v/>
      </c>
      <c r="AA1534" s="19" t="str">
        <f t="shared" si="311"/>
        <v/>
      </c>
    </row>
    <row r="1535" spans="1:27" x14ac:dyDescent="0.2">
      <c r="A1535" s="19" t="str">
        <f>IF(ISBLANK('Klanten gegevens'!A1453),"",TRIM(PROPER('Klanten gegevens'!A1453)))</f>
        <v/>
      </c>
      <c r="B1535" s="19" t="str">
        <f t="shared" si="299"/>
        <v/>
      </c>
      <c r="C1535" s="20" t="str">
        <f>IF(ISBLANK('Klanten gegevens'!B1453),"",TRIM(PROPER('Klanten gegevens'!B1453)))</f>
        <v/>
      </c>
      <c r="D1535" s="19" t="str">
        <f t="shared" si="300"/>
        <v/>
      </c>
      <c r="E1535" s="20" t="str">
        <f>IF(ISBLANK('Klanten gegevens'!C1453),"",TRIM(PROPER('Klanten gegevens'!C1453)))</f>
        <v/>
      </c>
      <c r="F1535" s="19" t="str">
        <f t="shared" si="301"/>
        <v/>
      </c>
      <c r="G1535" s="19" t="str">
        <f>IF(F1535="double ID",(MATCH(E1535,E1536:$E$3002,0)),"")</f>
        <v/>
      </c>
      <c r="H1535" s="19" t="b">
        <f t="shared" si="302"/>
        <v>0</v>
      </c>
      <c r="I1535" s="20" t="str">
        <f>IF(ISBLANK('Klanten gegevens'!D1453),"",TRIM('Klanten gegevens'!D1453))</f>
        <v/>
      </c>
      <c r="J1535" s="19" t="str">
        <f t="shared" si="303"/>
        <v/>
      </c>
      <c r="K1535" s="19" t="str">
        <f>IF(J1535="double email",(MATCH(I1535,I1536:$I$3002,0)),"")</f>
        <v/>
      </c>
      <c r="L1535" s="19" t="b">
        <f t="shared" si="304"/>
        <v>0</v>
      </c>
      <c r="M1535" s="20" t="str">
        <f>IF(ISBLANK('Klanten gegevens'!E1453),"",TRIM('Klanten gegevens'!E1453))</f>
        <v/>
      </c>
      <c r="N1535" s="19" t="str">
        <f t="shared" si="305"/>
        <v/>
      </c>
      <c r="Q1535" s="20" t="str">
        <f>IF(ISBLANK('Klanten gegevens'!R1453),"",TRIM('Klanten gegevens'!R1453))</f>
        <v/>
      </c>
      <c r="R1535" s="19" t="str">
        <f t="shared" si="306"/>
        <v/>
      </c>
      <c r="S1535" s="19" t="str">
        <f t="shared" si="307"/>
        <v/>
      </c>
      <c r="T1535" s="19" t="str">
        <f t="shared" si="308"/>
        <v/>
      </c>
      <c r="U1535" s="19" t="str">
        <f t="shared" si="309"/>
        <v/>
      </c>
      <c r="X1535" s="20" t="str">
        <f>IF(ISBLANK('Klanten gegevens'!S1453),"",TRIM('Klanten gegevens'!S1453))</f>
        <v/>
      </c>
      <c r="Y1535" s="19" t="str">
        <f t="shared" si="310"/>
        <v/>
      </c>
      <c r="Z1535" s="20" t="str">
        <f>IF(ISBLANK('Klanten gegevens'!T1453),"",TRIM('Klanten gegevens'!T1453))</f>
        <v/>
      </c>
      <c r="AA1535" s="19" t="str">
        <f t="shared" si="311"/>
        <v/>
      </c>
    </row>
    <row r="1536" spans="1:27" x14ac:dyDescent="0.2">
      <c r="A1536" s="19" t="str">
        <f>IF(ISBLANK('Klanten gegevens'!A1454),"",TRIM(PROPER('Klanten gegevens'!A1454)))</f>
        <v/>
      </c>
      <c r="B1536" s="19" t="str">
        <f t="shared" si="299"/>
        <v/>
      </c>
      <c r="C1536" s="20" t="str">
        <f>IF(ISBLANK('Klanten gegevens'!B1454),"",TRIM(PROPER('Klanten gegevens'!B1454)))</f>
        <v/>
      </c>
      <c r="D1536" s="19" t="str">
        <f t="shared" si="300"/>
        <v/>
      </c>
      <c r="E1536" s="20" t="str">
        <f>IF(ISBLANK('Klanten gegevens'!C1454),"",TRIM(PROPER('Klanten gegevens'!C1454)))</f>
        <v/>
      </c>
      <c r="F1536" s="19" t="str">
        <f t="shared" si="301"/>
        <v/>
      </c>
      <c r="G1536" s="19" t="str">
        <f>IF(F1536="double ID",(MATCH(E1536,E1537:$E$3002,0)),"")</f>
        <v/>
      </c>
      <c r="H1536" s="19" t="b">
        <f t="shared" si="302"/>
        <v>0</v>
      </c>
      <c r="I1536" s="20" t="str">
        <f>IF(ISBLANK('Klanten gegevens'!D1454),"",TRIM('Klanten gegevens'!D1454))</f>
        <v/>
      </c>
      <c r="J1536" s="19" t="str">
        <f t="shared" si="303"/>
        <v/>
      </c>
      <c r="K1536" s="19" t="str">
        <f>IF(J1536="double email",(MATCH(I1536,I1537:$I$3002,0)),"")</f>
        <v/>
      </c>
      <c r="L1536" s="19" t="b">
        <f t="shared" si="304"/>
        <v>0</v>
      </c>
      <c r="M1536" s="20" t="str">
        <f>IF(ISBLANK('Klanten gegevens'!E1454),"",TRIM('Klanten gegevens'!E1454))</f>
        <v/>
      </c>
      <c r="N1536" s="19" t="str">
        <f t="shared" si="305"/>
        <v/>
      </c>
      <c r="Q1536" s="20" t="str">
        <f>IF(ISBLANK('Klanten gegevens'!R1454),"",TRIM('Klanten gegevens'!R1454))</f>
        <v/>
      </c>
      <c r="R1536" s="19" t="str">
        <f t="shared" si="306"/>
        <v/>
      </c>
      <c r="S1536" s="19" t="str">
        <f t="shared" si="307"/>
        <v/>
      </c>
      <c r="T1536" s="19" t="str">
        <f t="shared" si="308"/>
        <v/>
      </c>
      <c r="U1536" s="19" t="str">
        <f t="shared" si="309"/>
        <v/>
      </c>
      <c r="X1536" s="20" t="str">
        <f>IF(ISBLANK('Klanten gegevens'!S1454),"",TRIM('Klanten gegevens'!S1454))</f>
        <v/>
      </c>
      <c r="Y1536" s="19" t="str">
        <f t="shared" si="310"/>
        <v/>
      </c>
      <c r="Z1536" s="20" t="str">
        <f>IF(ISBLANK('Klanten gegevens'!T1454),"",TRIM('Klanten gegevens'!T1454))</f>
        <v/>
      </c>
      <c r="AA1536" s="19" t="str">
        <f t="shared" si="311"/>
        <v/>
      </c>
    </row>
    <row r="1537" spans="1:27" x14ac:dyDescent="0.2">
      <c r="A1537" s="19" t="str">
        <f>IF(ISBLANK('Klanten gegevens'!A1455),"",TRIM(PROPER('Klanten gegevens'!A1455)))</f>
        <v/>
      </c>
      <c r="B1537" s="19" t="str">
        <f t="shared" si="299"/>
        <v/>
      </c>
      <c r="C1537" s="20" t="str">
        <f>IF(ISBLANK('Klanten gegevens'!B1455),"",TRIM(PROPER('Klanten gegevens'!B1455)))</f>
        <v/>
      </c>
      <c r="D1537" s="19" t="str">
        <f t="shared" si="300"/>
        <v/>
      </c>
      <c r="E1537" s="20" t="str">
        <f>IF(ISBLANK('Klanten gegevens'!C1455),"",TRIM(PROPER('Klanten gegevens'!C1455)))</f>
        <v/>
      </c>
      <c r="F1537" s="19" t="str">
        <f t="shared" si="301"/>
        <v/>
      </c>
      <c r="G1537" s="19" t="str">
        <f>IF(F1537="double ID",(MATCH(E1537,E1538:$E$3002,0)),"")</f>
        <v/>
      </c>
      <c r="H1537" s="19" t="b">
        <f t="shared" si="302"/>
        <v>0</v>
      </c>
      <c r="I1537" s="20" t="str">
        <f>IF(ISBLANK('Klanten gegevens'!D1455),"",TRIM('Klanten gegevens'!D1455))</f>
        <v/>
      </c>
      <c r="J1537" s="19" t="str">
        <f t="shared" si="303"/>
        <v/>
      </c>
      <c r="K1537" s="19" t="str">
        <f>IF(J1537="double email",(MATCH(I1537,I1538:$I$3002,0)),"")</f>
        <v/>
      </c>
      <c r="L1537" s="19" t="b">
        <f t="shared" si="304"/>
        <v>0</v>
      </c>
      <c r="M1537" s="20" t="str">
        <f>IF(ISBLANK('Klanten gegevens'!E1455),"",TRIM('Klanten gegevens'!E1455))</f>
        <v/>
      </c>
      <c r="N1537" s="19" t="str">
        <f t="shared" si="305"/>
        <v/>
      </c>
      <c r="Q1537" s="20" t="str">
        <f>IF(ISBLANK('Klanten gegevens'!R1455),"",TRIM('Klanten gegevens'!R1455))</f>
        <v/>
      </c>
      <c r="R1537" s="19" t="str">
        <f t="shared" si="306"/>
        <v/>
      </c>
      <c r="S1537" s="19" t="str">
        <f t="shared" si="307"/>
        <v/>
      </c>
      <c r="T1537" s="19" t="str">
        <f t="shared" si="308"/>
        <v/>
      </c>
      <c r="U1537" s="19" t="str">
        <f t="shared" si="309"/>
        <v/>
      </c>
      <c r="X1537" s="20" t="str">
        <f>IF(ISBLANK('Klanten gegevens'!S1455),"",TRIM('Klanten gegevens'!S1455))</f>
        <v/>
      </c>
      <c r="Y1537" s="19" t="str">
        <f t="shared" si="310"/>
        <v/>
      </c>
      <c r="Z1537" s="20" t="str">
        <f>IF(ISBLANK('Klanten gegevens'!T1455),"",TRIM('Klanten gegevens'!T1455))</f>
        <v/>
      </c>
      <c r="AA1537" s="19" t="str">
        <f t="shared" si="311"/>
        <v/>
      </c>
    </row>
    <row r="1538" spans="1:27" x14ac:dyDescent="0.2">
      <c r="A1538" s="19" t="str">
        <f>IF(ISBLANK('Klanten gegevens'!A1456),"",TRIM(PROPER('Klanten gegevens'!A1456)))</f>
        <v/>
      </c>
      <c r="B1538" s="19" t="str">
        <f t="shared" si="299"/>
        <v/>
      </c>
      <c r="C1538" s="20" t="str">
        <f>IF(ISBLANK('Klanten gegevens'!B1456),"",TRIM(PROPER('Klanten gegevens'!B1456)))</f>
        <v/>
      </c>
      <c r="D1538" s="19" t="str">
        <f t="shared" si="300"/>
        <v/>
      </c>
      <c r="E1538" s="20" t="str">
        <f>IF(ISBLANK('Klanten gegevens'!C1456),"",TRIM(PROPER('Klanten gegevens'!C1456)))</f>
        <v/>
      </c>
      <c r="F1538" s="19" t="str">
        <f t="shared" si="301"/>
        <v/>
      </c>
      <c r="G1538" s="19" t="str">
        <f>IF(F1538="double ID",(MATCH(E1538,E1539:$E$3002,0)),"")</f>
        <v/>
      </c>
      <c r="H1538" s="19" t="b">
        <f t="shared" si="302"/>
        <v>0</v>
      </c>
      <c r="I1538" s="20" t="str">
        <f>IF(ISBLANK('Klanten gegevens'!D1456),"",TRIM('Klanten gegevens'!D1456))</f>
        <v/>
      </c>
      <c r="J1538" s="19" t="str">
        <f t="shared" si="303"/>
        <v/>
      </c>
      <c r="K1538" s="19" t="str">
        <f>IF(J1538="double email",(MATCH(I1538,I1539:$I$3002,0)),"")</f>
        <v/>
      </c>
      <c r="L1538" s="19" t="b">
        <f t="shared" si="304"/>
        <v>0</v>
      </c>
      <c r="M1538" s="20" t="str">
        <f>IF(ISBLANK('Klanten gegevens'!E1456),"",TRIM('Klanten gegevens'!E1456))</f>
        <v/>
      </c>
      <c r="N1538" s="19" t="str">
        <f t="shared" si="305"/>
        <v/>
      </c>
      <c r="Q1538" s="20" t="str">
        <f>IF(ISBLANK('Klanten gegevens'!R1456),"",TRIM('Klanten gegevens'!R1456))</f>
        <v/>
      </c>
      <c r="R1538" s="19" t="str">
        <f t="shared" si="306"/>
        <v/>
      </c>
      <c r="S1538" s="19" t="str">
        <f t="shared" si="307"/>
        <v/>
      </c>
      <c r="T1538" s="19" t="str">
        <f t="shared" si="308"/>
        <v/>
      </c>
      <c r="U1538" s="19" t="str">
        <f t="shared" si="309"/>
        <v/>
      </c>
      <c r="X1538" s="20" t="str">
        <f>IF(ISBLANK('Klanten gegevens'!S1456),"",TRIM('Klanten gegevens'!S1456))</f>
        <v/>
      </c>
      <c r="Y1538" s="19" t="str">
        <f t="shared" si="310"/>
        <v/>
      </c>
      <c r="Z1538" s="20" t="str">
        <f>IF(ISBLANK('Klanten gegevens'!T1456),"",TRIM('Klanten gegevens'!T1456))</f>
        <v/>
      </c>
      <c r="AA1538" s="19" t="str">
        <f t="shared" si="311"/>
        <v/>
      </c>
    </row>
    <row r="1539" spans="1:27" x14ac:dyDescent="0.2">
      <c r="A1539" s="19" t="str">
        <f>IF(ISBLANK('Klanten gegevens'!A1457),"",TRIM(PROPER('Klanten gegevens'!A1457)))</f>
        <v/>
      </c>
      <c r="B1539" s="19" t="str">
        <f t="shared" si="299"/>
        <v/>
      </c>
      <c r="C1539" s="20" t="str">
        <f>IF(ISBLANK('Klanten gegevens'!B1457),"",TRIM(PROPER('Klanten gegevens'!B1457)))</f>
        <v/>
      </c>
      <c r="D1539" s="19" t="str">
        <f t="shared" si="300"/>
        <v/>
      </c>
      <c r="E1539" s="20" t="str">
        <f>IF(ISBLANK('Klanten gegevens'!C1457),"",TRIM(PROPER('Klanten gegevens'!C1457)))</f>
        <v/>
      </c>
      <c r="F1539" s="19" t="str">
        <f t="shared" si="301"/>
        <v/>
      </c>
      <c r="G1539" s="19" t="str">
        <f>IF(F1539="double ID",(MATCH(E1539,E1540:$E$3002,0)),"")</f>
        <v/>
      </c>
      <c r="H1539" s="19" t="b">
        <f t="shared" si="302"/>
        <v>0</v>
      </c>
      <c r="I1539" s="20" t="str">
        <f>IF(ISBLANK('Klanten gegevens'!D1457),"",TRIM('Klanten gegevens'!D1457))</f>
        <v/>
      </c>
      <c r="J1539" s="19" t="str">
        <f t="shared" si="303"/>
        <v/>
      </c>
      <c r="K1539" s="19" t="str">
        <f>IF(J1539="double email",(MATCH(I1539,I1540:$I$3002,0)),"")</f>
        <v/>
      </c>
      <c r="L1539" s="19" t="b">
        <f t="shared" si="304"/>
        <v>0</v>
      </c>
      <c r="M1539" s="20" t="str">
        <f>IF(ISBLANK('Klanten gegevens'!E1457),"",TRIM('Klanten gegevens'!E1457))</f>
        <v/>
      </c>
      <c r="N1539" s="19" t="str">
        <f t="shared" si="305"/>
        <v/>
      </c>
      <c r="Q1539" s="20" t="str">
        <f>IF(ISBLANK('Klanten gegevens'!R1457),"",TRIM('Klanten gegevens'!R1457))</f>
        <v/>
      </c>
      <c r="R1539" s="19" t="str">
        <f t="shared" si="306"/>
        <v/>
      </c>
      <c r="S1539" s="19" t="str">
        <f t="shared" si="307"/>
        <v/>
      </c>
      <c r="T1539" s="19" t="str">
        <f t="shared" si="308"/>
        <v/>
      </c>
      <c r="U1539" s="19" t="str">
        <f t="shared" si="309"/>
        <v/>
      </c>
      <c r="X1539" s="20" t="str">
        <f>IF(ISBLANK('Klanten gegevens'!S1457),"",TRIM('Klanten gegevens'!S1457))</f>
        <v/>
      </c>
      <c r="Y1539" s="19" t="str">
        <f t="shared" si="310"/>
        <v/>
      </c>
      <c r="Z1539" s="20" t="str">
        <f>IF(ISBLANK('Klanten gegevens'!T1457),"",TRIM('Klanten gegevens'!T1457))</f>
        <v/>
      </c>
      <c r="AA1539" s="19" t="str">
        <f t="shared" si="311"/>
        <v/>
      </c>
    </row>
    <row r="1540" spans="1:27" x14ac:dyDescent="0.2">
      <c r="A1540" s="19" t="str">
        <f>IF(ISBLANK('Klanten gegevens'!A1458),"",TRIM(PROPER('Klanten gegevens'!A1458)))</f>
        <v/>
      </c>
      <c r="B1540" s="19" t="str">
        <f t="shared" ref="B1540:B1603" si="312">IF(AND(A1540="",C1540=""),"",IF(A1540="","missing info",""))</f>
        <v/>
      </c>
      <c r="C1540" s="20" t="str">
        <f>IF(ISBLANK('Klanten gegevens'!B1458),"",TRIM(PROPER('Klanten gegevens'!B1458)))</f>
        <v/>
      </c>
      <c r="D1540" s="19" t="str">
        <f t="shared" ref="D1540:D1603" si="313">IF(AND(A1540="",C1540=""),"",IF(C1540="","missing info",""))</f>
        <v/>
      </c>
      <c r="E1540" s="20" t="str">
        <f>IF(ISBLANK('Klanten gegevens'!C1458),"",TRIM(PROPER('Klanten gegevens'!C1458)))</f>
        <v/>
      </c>
      <c r="F1540" s="19" t="str">
        <f t="shared" ref="F1540:F1603" si="314">IF(AND(A1540="",C1540=""),"",IF(E1540="","missing Club_Member_ID",IF(COUNTIF($E$3:$E$3002,E1540)&gt;1,"double ID","")))</f>
        <v/>
      </c>
      <c r="G1540" s="19" t="str">
        <f>IF(F1540="double ID",(MATCH(E1540,E1541:$E$3002,0)),"")</f>
        <v/>
      </c>
      <c r="H1540" s="19" t="b">
        <f t="shared" ref="H1540:H1603" si="315">ISNUMBER(G1540)</f>
        <v>0</v>
      </c>
      <c r="I1540" s="20" t="str">
        <f>IF(ISBLANK('Klanten gegevens'!D1458),"",TRIM('Klanten gegevens'!D1458))</f>
        <v/>
      </c>
      <c r="J1540" s="19" t="str">
        <f t="shared" ref="J1540:J1603" si="316">IF(AND(A1540="",C1540=""),"",IF(I1540="","missing email",IF(COUNTIF($I$3:$I$3002,I1540)&gt;1,"double email",IF(ISNUMBER(SEARCH(",",I1540)),"no comma allowed",IF(ISNUMBER(SEARCH("@",I1540)),"","no @ sign")))))</f>
        <v/>
      </c>
      <c r="K1540" s="19" t="str">
        <f>IF(J1540="double email",(MATCH(I1540,I1541:$I$3002,0)),"")</f>
        <v/>
      </c>
      <c r="L1540" s="19" t="b">
        <f t="shared" ref="L1540:L1603" si="317">ISNUMBER(K1540)</f>
        <v>0</v>
      </c>
      <c r="M1540" s="20" t="str">
        <f>IF(ISBLANK('Klanten gegevens'!E1458),"",TRIM('Klanten gegevens'!E1458))</f>
        <v/>
      </c>
      <c r="N1540" s="19" t="str">
        <f t="shared" ref="N1540:N1603" si="318">IF(OR(M1540="Ja",M1540="Nee"),"",IF(AND(M1540="",C1540="",A1540=""),"","please check"))</f>
        <v/>
      </c>
      <c r="Q1540" s="20" t="str">
        <f>IF(ISBLANK('Klanten gegevens'!R1458),"",TRIM('Klanten gegevens'!R1458))</f>
        <v/>
      </c>
      <c r="R1540" s="19" t="str">
        <f t="shared" ref="R1540:R1603" si="319">LEFT(Q1540,2)</f>
        <v/>
      </c>
      <c r="S1540" s="19" t="str">
        <f t="shared" ref="S1540:S1603" si="320">IF(Q1540="","",LEN(Q1540))</f>
        <v/>
      </c>
      <c r="T1540" s="19" t="str">
        <f t="shared" ref="T1540:T1603" si="321">IF(AND(A1540="",C1540=""),"",IF(Q1540="","",IF(S1540&lt;VLOOKUP(R1540,$V$3:$W$58,2,FALSE),"IBAN too short",IF(S1540&gt;VLOOKUP(R1540,$V$3:$W$58,2,FALSE),"IBAN too long",""))))</f>
        <v/>
      </c>
      <c r="U1540" s="19" t="str">
        <f t="shared" ref="U1540:U1603" si="322">IF(R1540="","",IF(OR(R1540="BE",R1540="DE",R1540="FR",R1540="LUX",R1540="NL"),"","Check country code"))</f>
        <v/>
      </c>
      <c r="X1540" s="20" t="str">
        <f>IF(ISBLANK('Klanten gegevens'!S1458),"",TRIM('Klanten gegevens'!S1458))</f>
        <v/>
      </c>
      <c r="Y1540" s="19" t="str">
        <f t="shared" ref="Y1540:Y1603" si="323">IF(AND(A1540="",C1540=""),"",IF(Q1540="","",IF(X1540="","missing info","")))</f>
        <v/>
      </c>
      <c r="Z1540" s="20" t="str">
        <f>IF(ISBLANK('Klanten gegevens'!T1458),"",TRIM('Klanten gegevens'!T1458))</f>
        <v/>
      </c>
      <c r="AA1540" s="19" t="str">
        <f t="shared" ref="AA1540:AA1603" si="324">IF(AND(A1540="",C1540=""),"",IF(Q1540="","",IF(LEN(Z1540)&gt;11,"BIC too long",IF(AND(LEN(Z1540)&gt;0,LEN(Z1540)&lt;11),"BIC too short",IF(LEN(Z1540)=11,"","missing info")))))</f>
        <v/>
      </c>
    </row>
    <row r="1541" spans="1:27" x14ac:dyDescent="0.2">
      <c r="A1541" s="19" t="str">
        <f>IF(ISBLANK('Klanten gegevens'!A1459),"",TRIM(PROPER('Klanten gegevens'!A1459)))</f>
        <v/>
      </c>
      <c r="B1541" s="19" t="str">
        <f t="shared" si="312"/>
        <v/>
      </c>
      <c r="C1541" s="20" t="str">
        <f>IF(ISBLANK('Klanten gegevens'!B1459),"",TRIM(PROPER('Klanten gegevens'!B1459)))</f>
        <v/>
      </c>
      <c r="D1541" s="19" t="str">
        <f t="shared" si="313"/>
        <v/>
      </c>
      <c r="E1541" s="20" t="str">
        <f>IF(ISBLANK('Klanten gegevens'!C1459),"",TRIM(PROPER('Klanten gegevens'!C1459)))</f>
        <v/>
      </c>
      <c r="F1541" s="19" t="str">
        <f t="shared" si="314"/>
        <v/>
      </c>
      <c r="G1541" s="19" t="str">
        <f>IF(F1541="double ID",(MATCH(E1541,E1542:$E$3002,0)),"")</f>
        <v/>
      </c>
      <c r="H1541" s="19" t="b">
        <f t="shared" si="315"/>
        <v>0</v>
      </c>
      <c r="I1541" s="20" t="str">
        <f>IF(ISBLANK('Klanten gegevens'!D1459),"",TRIM('Klanten gegevens'!D1459))</f>
        <v/>
      </c>
      <c r="J1541" s="19" t="str">
        <f t="shared" si="316"/>
        <v/>
      </c>
      <c r="K1541" s="19" t="str">
        <f>IF(J1541="double email",(MATCH(I1541,I1542:$I$3002,0)),"")</f>
        <v/>
      </c>
      <c r="L1541" s="19" t="b">
        <f t="shared" si="317"/>
        <v>0</v>
      </c>
      <c r="M1541" s="20" t="str">
        <f>IF(ISBLANK('Klanten gegevens'!E1459),"",TRIM('Klanten gegevens'!E1459))</f>
        <v/>
      </c>
      <c r="N1541" s="19" t="str">
        <f t="shared" si="318"/>
        <v/>
      </c>
      <c r="Q1541" s="20" t="str">
        <f>IF(ISBLANK('Klanten gegevens'!R1459),"",TRIM('Klanten gegevens'!R1459))</f>
        <v/>
      </c>
      <c r="R1541" s="19" t="str">
        <f t="shared" si="319"/>
        <v/>
      </c>
      <c r="S1541" s="19" t="str">
        <f t="shared" si="320"/>
        <v/>
      </c>
      <c r="T1541" s="19" t="str">
        <f t="shared" si="321"/>
        <v/>
      </c>
      <c r="U1541" s="19" t="str">
        <f t="shared" si="322"/>
        <v/>
      </c>
      <c r="X1541" s="20" t="str">
        <f>IF(ISBLANK('Klanten gegevens'!S1459),"",TRIM('Klanten gegevens'!S1459))</f>
        <v/>
      </c>
      <c r="Y1541" s="19" t="str">
        <f t="shared" si="323"/>
        <v/>
      </c>
      <c r="Z1541" s="20" t="str">
        <f>IF(ISBLANK('Klanten gegevens'!T1459),"",TRIM('Klanten gegevens'!T1459))</f>
        <v/>
      </c>
      <c r="AA1541" s="19" t="str">
        <f t="shared" si="324"/>
        <v/>
      </c>
    </row>
    <row r="1542" spans="1:27" x14ac:dyDescent="0.2">
      <c r="A1542" s="19" t="str">
        <f>IF(ISBLANK('Klanten gegevens'!A1460),"",TRIM(PROPER('Klanten gegevens'!A1460)))</f>
        <v/>
      </c>
      <c r="B1542" s="19" t="str">
        <f t="shared" si="312"/>
        <v/>
      </c>
      <c r="C1542" s="20" t="str">
        <f>IF(ISBLANK('Klanten gegevens'!B1460),"",TRIM(PROPER('Klanten gegevens'!B1460)))</f>
        <v/>
      </c>
      <c r="D1542" s="19" t="str">
        <f t="shared" si="313"/>
        <v/>
      </c>
      <c r="E1542" s="20" t="str">
        <f>IF(ISBLANK('Klanten gegevens'!C1460),"",TRIM(PROPER('Klanten gegevens'!C1460)))</f>
        <v/>
      </c>
      <c r="F1542" s="19" t="str">
        <f t="shared" si="314"/>
        <v/>
      </c>
      <c r="G1542" s="19" t="str">
        <f>IF(F1542="double ID",(MATCH(E1542,E1543:$E$3002,0)),"")</f>
        <v/>
      </c>
      <c r="H1542" s="19" t="b">
        <f t="shared" si="315"/>
        <v>0</v>
      </c>
      <c r="I1542" s="20" t="str">
        <f>IF(ISBLANK('Klanten gegevens'!D1460),"",TRIM('Klanten gegevens'!D1460))</f>
        <v/>
      </c>
      <c r="J1542" s="19" t="str">
        <f t="shared" si="316"/>
        <v/>
      </c>
      <c r="K1542" s="19" t="str">
        <f>IF(J1542="double email",(MATCH(I1542,I1543:$I$3002,0)),"")</f>
        <v/>
      </c>
      <c r="L1542" s="19" t="b">
        <f t="shared" si="317"/>
        <v>0</v>
      </c>
      <c r="M1542" s="20" t="str">
        <f>IF(ISBLANK('Klanten gegevens'!E1460),"",TRIM('Klanten gegevens'!E1460))</f>
        <v/>
      </c>
      <c r="N1542" s="19" t="str">
        <f t="shared" si="318"/>
        <v/>
      </c>
      <c r="Q1542" s="20" t="str">
        <f>IF(ISBLANK('Klanten gegevens'!R1460),"",TRIM('Klanten gegevens'!R1460))</f>
        <v/>
      </c>
      <c r="R1542" s="19" t="str">
        <f t="shared" si="319"/>
        <v/>
      </c>
      <c r="S1542" s="19" t="str">
        <f t="shared" si="320"/>
        <v/>
      </c>
      <c r="T1542" s="19" t="str">
        <f t="shared" si="321"/>
        <v/>
      </c>
      <c r="U1542" s="19" t="str">
        <f t="shared" si="322"/>
        <v/>
      </c>
      <c r="X1542" s="20" t="str">
        <f>IF(ISBLANK('Klanten gegevens'!S1460),"",TRIM('Klanten gegevens'!S1460))</f>
        <v/>
      </c>
      <c r="Y1542" s="19" t="str">
        <f t="shared" si="323"/>
        <v/>
      </c>
      <c r="Z1542" s="20" t="str">
        <f>IF(ISBLANK('Klanten gegevens'!T1460),"",TRIM('Klanten gegevens'!T1460))</f>
        <v/>
      </c>
      <c r="AA1542" s="19" t="str">
        <f t="shared" si="324"/>
        <v/>
      </c>
    </row>
    <row r="1543" spans="1:27" x14ac:dyDescent="0.2">
      <c r="A1543" s="19" t="str">
        <f>IF(ISBLANK('Klanten gegevens'!A1461),"",TRIM(PROPER('Klanten gegevens'!A1461)))</f>
        <v/>
      </c>
      <c r="B1543" s="19" t="str">
        <f t="shared" si="312"/>
        <v/>
      </c>
      <c r="C1543" s="20" t="str">
        <f>IF(ISBLANK('Klanten gegevens'!B1461),"",TRIM(PROPER('Klanten gegevens'!B1461)))</f>
        <v/>
      </c>
      <c r="D1543" s="19" t="str">
        <f t="shared" si="313"/>
        <v/>
      </c>
      <c r="E1543" s="20" t="str">
        <f>IF(ISBLANK('Klanten gegevens'!C1461),"",TRIM(PROPER('Klanten gegevens'!C1461)))</f>
        <v/>
      </c>
      <c r="F1543" s="19" t="str">
        <f t="shared" si="314"/>
        <v/>
      </c>
      <c r="G1543" s="19" t="str">
        <f>IF(F1543="double ID",(MATCH(E1543,E1544:$E$3002,0)),"")</f>
        <v/>
      </c>
      <c r="H1543" s="19" t="b">
        <f t="shared" si="315"/>
        <v>0</v>
      </c>
      <c r="I1543" s="20" t="str">
        <f>IF(ISBLANK('Klanten gegevens'!D1461),"",TRIM('Klanten gegevens'!D1461))</f>
        <v/>
      </c>
      <c r="J1543" s="19" t="str">
        <f t="shared" si="316"/>
        <v/>
      </c>
      <c r="K1543" s="19" t="str">
        <f>IF(J1543="double email",(MATCH(I1543,I1544:$I$3002,0)),"")</f>
        <v/>
      </c>
      <c r="L1543" s="19" t="b">
        <f t="shared" si="317"/>
        <v>0</v>
      </c>
      <c r="M1543" s="20" t="str">
        <f>IF(ISBLANK('Klanten gegevens'!E1461),"",TRIM('Klanten gegevens'!E1461))</f>
        <v/>
      </c>
      <c r="N1543" s="19" t="str">
        <f t="shared" si="318"/>
        <v/>
      </c>
      <c r="Q1543" s="20" t="str">
        <f>IF(ISBLANK('Klanten gegevens'!R1461),"",TRIM('Klanten gegevens'!R1461))</f>
        <v/>
      </c>
      <c r="R1543" s="19" t="str">
        <f t="shared" si="319"/>
        <v/>
      </c>
      <c r="S1543" s="19" t="str">
        <f t="shared" si="320"/>
        <v/>
      </c>
      <c r="T1543" s="19" t="str">
        <f t="shared" si="321"/>
        <v/>
      </c>
      <c r="U1543" s="19" t="str">
        <f t="shared" si="322"/>
        <v/>
      </c>
      <c r="X1543" s="20" t="str">
        <f>IF(ISBLANK('Klanten gegevens'!S1461),"",TRIM('Klanten gegevens'!S1461))</f>
        <v/>
      </c>
      <c r="Y1543" s="19" t="str">
        <f t="shared" si="323"/>
        <v/>
      </c>
      <c r="Z1543" s="20" t="str">
        <f>IF(ISBLANK('Klanten gegevens'!T1461),"",TRIM('Klanten gegevens'!T1461))</f>
        <v/>
      </c>
      <c r="AA1543" s="19" t="str">
        <f t="shared" si="324"/>
        <v/>
      </c>
    </row>
    <row r="1544" spans="1:27" x14ac:dyDescent="0.2">
      <c r="A1544" s="19" t="str">
        <f>IF(ISBLANK('Klanten gegevens'!A1462),"",TRIM(PROPER('Klanten gegevens'!A1462)))</f>
        <v/>
      </c>
      <c r="B1544" s="19" t="str">
        <f t="shared" si="312"/>
        <v/>
      </c>
      <c r="C1544" s="20" t="str">
        <f>IF(ISBLANK('Klanten gegevens'!B1462),"",TRIM(PROPER('Klanten gegevens'!B1462)))</f>
        <v/>
      </c>
      <c r="D1544" s="19" t="str">
        <f t="shared" si="313"/>
        <v/>
      </c>
      <c r="E1544" s="20" t="str">
        <f>IF(ISBLANK('Klanten gegevens'!C1462),"",TRIM(PROPER('Klanten gegevens'!C1462)))</f>
        <v/>
      </c>
      <c r="F1544" s="19" t="str">
        <f t="shared" si="314"/>
        <v/>
      </c>
      <c r="G1544" s="19" t="str">
        <f>IF(F1544="double ID",(MATCH(E1544,E1545:$E$3002,0)),"")</f>
        <v/>
      </c>
      <c r="H1544" s="19" t="b">
        <f t="shared" si="315"/>
        <v>0</v>
      </c>
      <c r="I1544" s="20" t="str">
        <f>IF(ISBLANK('Klanten gegevens'!D1462),"",TRIM('Klanten gegevens'!D1462))</f>
        <v/>
      </c>
      <c r="J1544" s="19" t="str">
        <f t="shared" si="316"/>
        <v/>
      </c>
      <c r="K1544" s="19" t="str">
        <f>IF(J1544="double email",(MATCH(I1544,I1545:$I$3002,0)),"")</f>
        <v/>
      </c>
      <c r="L1544" s="19" t="b">
        <f t="shared" si="317"/>
        <v>0</v>
      </c>
      <c r="M1544" s="20" t="str">
        <f>IF(ISBLANK('Klanten gegevens'!E1462),"",TRIM('Klanten gegevens'!E1462))</f>
        <v/>
      </c>
      <c r="N1544" s="19" t="str">
        <f t="shared" si="318"/>
        <v/>
      </c>
      <c r="Q1544" s="20" t="str">
        <f>IF(ISBLANK('Klanten gegevens'!R1462),"",TRIM('Klanten gegevens'!R1462))</f>
        <v/>
      </c>
      <c r="R1544" s="19" t="str">
        <f t="shared" si="319"/>
        <v/>
      </c>
      <c r="S1544" s="19" t="str">
        <f t="shared" si="320"/>
        <v/>
      </c>
      <c r="T1544" s="19" t="str">
        <f t="shared" si="321"/>
        <v/>
      </c>
      <c r="U1544" s="19" t="str">
        <f t="shared" si="322"/>
        <v/>
      </c>
      <c r="X1544" s="20" t="str">
        <f>IF(ISBLANK('Klanten gegevens'!S1462),"",TRIM('Klanten gegevens'!S1462))</f>
        <v/>
      </c>
      <c r="Y1544" s="19" t="str">
        <f t="shared" si="323"/>
        <v/>
      </c>
      <c r="Z1544" s="20" t="str">
        <f>IF(ISBLANK('Klanten gegevens'!T1462),"",TRIM('Klanten gegevens'!T1462))</f>
        <v/>
      </c>
      <c r="AA1544" s="19" t="str">
        <f t="shared" si="324"/>
        <v/>
      </c>
    </row>
    <row r="1545" spans="1:27" x14ac:dyDescent="0.2">
      <c r="A1545" s="19" t="str">
        <f>IF(ISBLANK('Klanten gegevens'!A1463),"",TRIM(PROPER('Klanten gegevens'!A1463)))</f>
        <v/>
      </c>
      <c r="B1545" s="19" t="str">
        <f t="shared" si="312"/>
        <v/>
      </c>
      <c r="C1545" s="20" t="str">
        <f>IF(ISBLANK('Klanten gegevens'!B1463),"",TRIM(PROPER('Klanten gegevens'!B1463)))</f>
        <v/>
      </c>
      <c r="D1545" s="19" t="str">
        <f t="shared" si="313"/>
        <v/>
      </c>
      <c r="E1545" s="20" t="str">
        <f>IF(ISBLANK('Klanten gegevens'!C1463),"",TRIM(PROPER('Klanten gegevens'!C1463)))</f>
        <v/>
      </c>
      <c r="F1545" s="19" t="str">
        <f t="shared" si="314"/>
        <v/>
      </c>
      <c r="G1545" s="19" t="str">
        <f>IF(F1545="double ID",(MATCH(E1545,E1546:$E$3002,0)),"")</f>
        <v/>
      </c>
      <c r="H1545" s="19" t="b">
        <f t="shared" si="315"/>
        <v>0</v>
      </c>
      <c r="I1545" s="20" t="str">
        <f>IF(ISBLANK('Klanten gegevens'!D1463),"",TRIM('Klanten gegevens'!D1463))</f>
        <v/>
      </c>
      <c r="J1545" s="19" t="str">
        <f t="shared" si="316"/>
        <v/>
      </c>
      <c r="K1545" s="19" t="str">
        <f>IF(J1545="double email",(MATCH(I1545,I1546:$I$3002,0)),"")</f>
        <v/>
      </c>
      <c r="L1545" s="19" t="b">
        <f t="shared" si="317"/>
        <v>0</v>
      </c>
      <c r="M1545" s="20" t="str">
        <f>IF(ISBLANK('Klanten gegevens'!E1463),"",TRIM('Klanten gegevens'!E1463))</f>
        <v/>
      </c>
      <c r="N1545" s="19" t="str">
        <f t="shared" si="318"/>
        <v/>
      </c>
      <c r="Q1545" s="20" t="str">
        <f>IF(ISBLANK('Klanten gegevens'!R1463),"",TRIM('Klanten gegevens'!R1463))</f>
        <v/>
      </c>
      <c r="R1545" s="19" t="str">
        <f t="shared" si="319"/>
        <v/>
      </c>
      <c r="S1545" s="19" t="str">
        <f t="shared" si="320"/>
        <v/>
      </c>
      <c r="T1545" s="19" t="str">
        <f t="shared" si="321"/>
        <v/>
      </c>
      <c r="U1545" s="19" t="str">
        <f t="shared" si="322"/>
        <v/>
      </c>
      <c r="X1545" s="20" t="str">
        <f>IF(ISBLANK('Klanten gegevens'!S1463),"",TRIM('Klanten gegevens'!S1463))</f>
        <v/>
      </c>
      <c r="Y1545" s="19" t="str">
        <f t="shared" si="323"/>
        <v/>
      </c>
      <c r="Z1545" s="20" t="str">
        <f>IF(ISBLANK('Klanten gegevens'!T1463),"",TRIM('Klanten gegevens'!T1463))</f>
        <v/>
      </c>
      <c r="AA1545" s="19" t="str">
        <f t="shared" si="324"/>
        <v/>
      </c>
    </row>
    <row r="1546" spans="1:27" x14ac:dyDescent="0.2">
      <c r="A1546" s="19" t="str">
        <f>IF(ISBLANK('Klanten gegevens'!A1464),"",TRIM(PROPER('Klanten gegevens'!A1464)))</f>
        <v/>
      </c>
      <c r="B1546" s="19" t="str">
        <f t="shared" si="312"/>
        <v/>
      </c>
      <c r="C1546" s="20" t="str">
        <f>IF(ISBLANK('Klanten gegevens'!B1464),"",TRIM(PROPER('Klanten gegevens'!B1464)))</f>
        <v/>
      </c>
      <c r="D1546" s="19" t="str">
        <f t="shared" si="313"/>
        <v/>
      </c>
      <c r="E1546" s="20" t="str">
        <f>IF(ISBLANK('Klanten gegevens'!C1464),"",TRIM(PROPER('Klanten gegevens'!C1464)))</f>
        <v/>
      </c>
      <c r="F1546" s="19" t="str">
        <f t="shared" si="314"/>
        <v/>
      </c>
      <c r="G1546" s="19" t="str">
        <f>IF(F1546="double ID",(MATCH(E1546,E1547:$E$3002,0)),"")</f>
        <v/>
      </c>
      <c r="H1546" s="19" t="b">
        <f t="shared" si="315"/>
        <v>0</v>
      </c>
      <c r="I1546" s="20" t="str">
        <f>IF(ISBLANK('Klanten gegevens'!D1464),"",TRIM('Klanten gegevens'!D1464))</f>
        <v/>
      </c>
      <c r="J1546" s="19" t="str">
        <f t="shared" si="316"/>
        <v/>
      </c>
      <c r="K1546" s="19" t="str">
        <f>IF(J1546="double email",(MATCH(I1546,I1547:$I$3002,0)),"")</f>
        <v/>
      </c>
      <c r="L1546" s="19" t="b">
        <f t="shared" si="317"/>
        <v>0</v>
      </c>
      <c r="M1546" s="20" t="str">
        <f>IF(ISBLANK('Klanten gegevens'!E1464),"",TRIM('Klanten gegevens'!E1464))</f>
        <v/>
      </c>
      <c r="N1546" s="19" t="str">
        <f t="shared" si="318"/>
        <v/>
      </c>
      <c r="Q1546" s="20" t="str">
        <f>IF(ISBLANK('Klanten gegevens'!R1464),"",TRIM('Klanten gegevens'!R1464))</f>
        <v/>
      </c>
      <c r="R1546" s="19" t="str">
        <f t="shared" si="319"/>
        <v/>
      </c>
      <c r="S1546" s="19" t="str">
        <f t="shared" si="320"/>
        <v/>
      </c>
      <c r="T1546" s="19" t="str">
        <f t="shared" si="321"/>
        <v/>
      </c>
      <c r="U1546" s="19" t="str">
        <f t="shared" si="322"/>
        <v/>
      </c>
      <c r="X1546" s="20" t="str">
        <f>IF(ISBLANK('Klanten gegevens'!S1464),"",TRIM('Klanten gegevens'!S1464))</f>
        <v/>
      </c>
      <c r="Y1546" s="19" t="str">
        <f t="shared" si="323"/>
        <v/>
      </c>
      <c r="Z1546" s="20" t="str">
        <f>IF(ISBLANK('Klanten gegevens'!T1464),"",TRIM('Klanten gegevens'!T1464))</f>
        <v/>
      </c>
      <c r="AA1546" s="19" t="str">
        <f t="shared" si="324"/>
        <v/>
      </c>
    </row>
    <row r="1547" spans="1:27" x14ac:dyDescent="0.2">
      <c r="A1547" s="19" t="str">
        <f>IF(ISBLANK('Klanten gegevens'!A1465),"",TRIM(PROPER('Klanten gegevens'!A1465)))</f>
        <v/>
      </c>
      <c r="B1547" s="19" t="str">
        <f t="shared" si="312"/>
        <v/>
      </c>
      <c r="C1547" s="20" t="str">
        <f>IF(ISBLANK('Klanten gegevens'!B1465),"",TRIM(PROPER('Klanten gegevens'!B1465)))</f>
        <v/>
      </c>
      <c r="D1547" s="19" t="str">
        <f t="shared" si="313"/>
        <v/>
      </c>
      <c r="E1547" s="20" t="str">
        <f>IF(ISBLANK('Klanten gegevens'!C1465),"",TRIM(PROPER('Klanten gegevens'!C1465)))</f>
        <v/>
      </c>
      <c r="F1547" s="19" t="str">
        <f t="shared" si="314"/>
        <v/>
      </c>
      <c r="G1547" s="19" t="str">
        <f>IF(F1547="double ID",(MATCH(E1547,E1548:$E$3002,0)),"")</f>
        <v/>
      </c>
      <c r="H1547" s="19" t="b">
        <f t="shared" si="315"/>
        <v>0</v>
      </c>
      <c r="I1547" s="20" t="str">
        <f>IF(ISBLANK('Klanten gegevens'!D1465),"",TRIM('Klanten gegevens'!D1465))</f>
        <v/>
      </c>
      <c r="J1547" s="19" t="str">
        <f t="shared" si="316"/>
        <v/>
      </c>
      <c r="K1547" s="19" t="str">
        <f>IF(J1547="double email",(MATCH(I1547,I1548:$I$3002,0)),"")</f>
        <v/>
      </c>
      <c r="L1547" s="19" t="b">
        <f t="shared" si="317"/>
        <v>0</v>
      </c>
      <c r="M1547" s="20" t="str">
        <f>IF(ISBLANK('Klanten gegevens'!E1465),"",TRIM('Klanten gegevens'!E1465))</f>
        <v/>
      </c>
      <c r="N1547" s="19" t="str">
        <f t="shared" si="318"/>
        <v/>
      </c>
      <c r="Q1547" s="20" t="str">
        <f>IF(ISBLANK('Klanten gegevens'!R1465),"",TRIM('Klanten gegevens'!R1465))</f>
        <v/>
      </c>
      <c r="R1547" s="19" t="str">
        <f t="shared" si="319"/>
        <v/>
      </c>
      <c r="S1547" s="19" t="str">
        <f t="shared" si="320"/>
        <v/>
      </c>
      <c r="T1547" s="19" t="str">
        <f t="shared" si="321"/>
        <v/>
      </c>
      <c r="U1547" s="19" t="str">
        <f t="shared" si="322"/>
        <v/>
      </c>
      <c r="X1547" s="20" t="str">
        <f>IF(ISBLANK('Klanten gegevens'!S1465),"",TRIM('Klanten gegevens'!S1465))</f>
        <v/>
      </c>
      <c r="Y1547" s="19" t="str">
        <f t="shared" si="323"/>
        <v/>
      </c>
      <c r="Z1547" s="20" t="str">
        <f>IF(ISBLANK('Klanten gegevens'!T1465),"",TRIM('Klanten gegevens'!T1465))</f>
        <v/>
      </c>
      <c r="AA1547" s="19" t="str">
        <f t="shared" si="324"/>
        <v/>
      </c>
    </row>
    <row r="1548" spans="1:27" x14ac:dyDescent="0.2">
      <c r="A1548" s="19" t="str">
        <f>IF(ISBLANK('Klanten gegevens'!A1466),"",TRIM(PROPER('Klanten gegevens'!A1466)))</f>
        <v/>
      </c>
      <c r="B1548" s="19" t="str">
        <f t="shared" si="312"/>
        <v/>
      </c>
      <c r="C1548" s="20" t="str">
        <f>IF(ISBLANK('Klanten gegevens'!B1466),"",TRIM(PROPER('Klanten gegevens'!B1466)))</f>
        <v/>
      </c>
      <c r="D1548" s="19" t="str">
        <f t="shared" si="313"/>
        <v/>
      </c>
      <c r="E1548" s="20" t="str">
        <f>IF(ISBLANK('Klanten gegevens'!C1466),"",TRIM(PROPER('Klanten gegevens'!C1466)))</f>
        <v/>
      </c>
      <c r="F1548" s="19" t="str">
        <f t="shared" si="314"/>
        <v/>
      </c>
      <c r="G1548" s="19" t="str">
        <f>IF(F1548="double ID",(MATCH(E1548,E1549:$E$3002,0)),"")</f>
        <v/>
      </c>
      <c r="H1548" s="19" t="b">
        <f t="shared" si="315"/>
        <v>0</v>
      </c>
      <c r="I1548" s="20" t="str">
        <f>IF(ISBLANK('Klanten gegevens'!D1466),"",TRIM('Klanten gegevens'!D1466))</f>
        <v/>
      </c>
      <c r="J1548" s="19" t="str">
        <f t="shared" si="316"/>
        <v/>
      </c>
      <c r="K1548" s="19" t="str">
        <f>IF(J1548="double email",(MATCH(I1548,I1549:$I$3002,0)),"")</f>
        <v/>
      </c>
      <c r="L1548" s="19" t="b">
        <f t="shared" si="317"/>
        <v>0</v>
      </c>
      <c r="M1548" s="20" t="str">
        <f>IF(ISBLANK('Klanten gegevens'!E1466),"",TRIM('Klanten gegevens'!E1466))</f>
        <v/>
      </c>
      <c r="N1548" s="19" t="str">
        <f t="shared" si="318"/>
        <v/>
      </c>
      <c r="Q1548" s="20" t="str">
        <f>IF(ISBLANK('Klanten gegevens'!R1466),"",TRIM('Klanten gegevens'!R1466))</f>
        <v/>
      </c>
      <c r="R1548" s="19" t="str">
        <f t="shared" si="319"/>
        <v/>
      </c>
      <c r="S1548" s="19" t="str">
        <f t="shared" si="320"/>
        <v/>
      </c>
      <c r="T1548" s="19" t="str">
        <f t="shared" si="321"/>
        <v/>
      </c>
      <c r="U1548" s="19" t="str">
        <f t="shared" si="322"/>
        <v/>
      </c>
      <c r="X1548" s="20" t="str">
        <f>IF(ISBLANK('Klanten gegevens'!S1466),"",TRIM('Klanten gegevens'!S1466))</f>
        <v/>
      </c>
      <c r="Y1548" s="19" t="str">
        <f t="shared" si="323"/>
        <v/>
      </c>
      <c r="Z1548" s="20" t="str">
        <f>IF(ISBLANK('Klanten gegevens'!T1466),"",TRIM('Klanten gegevens'!T1466))</f>
        <v/>
      </c>
      <c r="AA1548" s="19" t="str">
        <f t="shared" si="324"/>
        <v/>
      </c>
    </row>
    <row r="1549" spans="1:27" x14ac:dyDescent="0.2">
      <c r="A1549" s="19" t="str">
        <f>IF(ISBLANK('Klanten gegevens'!A1467),"",TRIM(PROPER('Klanten gegevens'!A1467)))</f>
        <v/>
      </c>
      <c r="B1549" s="19" t="str">
        <f t="shared" si="312"/>
        <v/>
      </c>
      <c r="C1549" s="20" t="str">
        <f>IF(ISBLANK('Klanten gegevens'!B1467),"",TRIM(PROPER('Klanten gegevens'!B1467)))</f>
        <v/>
      </c>
      <c r="D1549" s="19" t="str">
        <f t="shared" si="313"/>
        <v/>
      </c>
      <c r="E1549" s="20" t="str">
        <f>IF(ISBLANK('Klanten gegevens'!C1467),"",TRIM(PROPER('Klanten gegevens'!C1467)))</f>
        <v/>
      </c>
      <c r="F1549" s="19" t="str">
        <f t="shared" si="314"/>
        <v/>
      </c>
      <c r="G1549" s="19" t="str">
        <f>IF(F1549="double ID",(MATCH(E1549,E1550:$E$3002,0)),"")</f>
        <v/>
      </c>
      <c r="H1549" s="19" t="b">
        <f t="shared" si="315"/>
        <v>0</v>
      </c>
      <c r="I1549" s="20" t="str">
        <f>IF(ISBLANK('Klanten gegevens'!D1467),"",TRIM('Klanten gegevens'!D1467))</f>
        <v/>
      </c>
      <c r="J1549" s="19" t="str">
        <f t="shared" si="316"/>
        <v/>
      </c>
      <c r="K1549" s="19" t="str">
        <f>IF(J1549="double email",(MATCH(I1549,I1550:$I$3002,0)),"")</f>
        <v/>
      </c>
      <c r="L1549" s="19" t="b">
        <f t="shared" si="317"/>
        <v>0</v>
      </c>
      <c r="M1549" s="20" t="str">
        <f>IF(ISBLANK('Klanten gegevens'!E1467),"",TRIM('Klanten gegevens'!E1467))</f>
        <v/>
      </c>
      <c r="N1549" s="19" t="str">
        <f t="shared" si="318"/>
        <v/>
      </c>
      <c r="Q1549" s="20" t="str">
        <f>IF(ISBLANK('Klanten gegevens'!R1467),"",TRIM('Klanten gegevens'!R1467))</f>
        <v/>
      </c>
      <c r="R1549" s="19" t="str">
        <f t="shared" si="319"/>
        <v/>
      </c>
      <c r="S1549" s="19" t="str">
        <f t="shared" si="320"/>
        <v/>
      </c>
      <c r="T1549" s="19" t="str">
        <f t="shared" si="321"/>
        <v/>
      </c>
      <c r="U1549" s="19" t="str">
        <f t="shared" si="322"/>
        <v/>
      </c>
      <c r="X1549" s="20" t="str">
        <f>IF(ISBLANK('Klanten gegevens'!S1467),"",TRIM('Klanten gegevens'!S1467))</f>
        <v/>
      </c>
      <c r="Y1549" s="19" t="str">
        <f t="shared" si="323"/>
        <v/>
      </c>
      <c r="Z1549" s="20" t="str">
        <f>IF(ISBLANK('Klanten gegevens'!T1467),"",TRIM('Klanten gegevens'!T1467))</f>
        <v/>
      </c>
      <c r="AA1549" s="19" t="str">
        <f t="shared" si="324"/>
        <v/>
      </c>
    </row>
    <row r="1550" spans="1:27" x14ac:dyDescent="0.2">
      <c r="A1550" s="19" t="str">
        <f>IF(ISBLANK('Klanten gegevens'!A1468),"",TRIM(PROPER('Klanten gegevens'!A1468)))</f>
        <v/>
      </c>
      <c r="B1550" s="19" t="str">
        <f t="shared" si="312"/>
        <v/>
      </c>
      <c r="C1550" s="20" t="str">
        <f>IF(ISBLANK('Klanten gegevens'!B1468),"",TRIM(PROPER('Klanten gegevens'!B1468)))</f>
        <v/>
      </c>
      <c r="D1550" s="19" t="str">
        <f t="shared" si="313"/>
        <v/>
      </c>
      <c r="E1550" s="20" t="str">
        <f>IF(ISBLANK('Klanten gegevens'!C1468),"",TRIM(PROPER('Klanten gegevens'!C1468)))</f>
        <v/>
      </c>
      <c r="F1550" s="19" t="str">
        <f t="shared" si="314"/>
        <v/>
      </c>
      <c r="G1550" s="19" t="str">
        <f>IF(F1550="double ID",(MATCH(E1550,E1551:$E$3002,0)),"")</f>
        <v/>
      </c>
      <c r="H1550" s="19" t="b">
        <f t="shared" si="315"/>
        <v>0</v>
      </c>
      <c r="I1550" s="20" t="str">
        <f>IF(ISBLANK('Klanten gegevens'!D1468),"",TRIM('Klanten gegevens'!D1468))</f>
        <v/>
      </c>
      <c r="J1550" s="19" t="str">
        <f t="shared" si="316"/>
        <v/>
      </c>
      <c r="K1550" s="19" t="str">
        <f>IF(J1550="double email",(MATCH(I1550,I1551:$I$3002,0)),"")</f>
        <v/>
      </c>
      <c r="L1550" s="19" t="b">
        <f t="shared" si="317"/>
        <v>0</v>
      </c>
      <c r="M1550" s="20" t="str">
        <f>IF(ISBLANK('Klanten gegevens'!E1468),"",TRIM('Klanten gegevens'!E1468))</f>
        <v/>
      </c>
      <c r="N1550" s="19" t="str">
        <f t="shared" si="318"/>
        <v/>
      </c>
      <c r="Q1550" s="20" t="str">
        <f>IF(ISBLANK('Klanten gegevens'!R1468),"",TRIM('Klanten gegevens'!R1468))</f>
        <v/>
      </c>
      <c r="R1550" s="19" t="str">
        <f t="shared" si="319"/>
        <v/>
      </c>
      <c r="S1550" s="19" t="str">
        <f t="shared" si="320"/>
        <v/>
      </c>
      <c r="T1550" s="19" t="str">
        <f t="shared" si="321"/>
        <v/>
      </c>
      <c r="U1550" s="19" t="str">
        <f t="shared" si="322"/>
        <v/>
      </c>
      <c r="X1550" s="20" t="str">
        <f>IF(ISBLANK('Klanten gegevens'!S1468),"",TRIM('Klanten gegevens'!S1468))</f>
        <v/>
      </c>
      <c r="Y1550" s="19" t="str">
        <f t="shared" si="323"/>
        <v/>
      </c>
      <c r="Z1550" s="20" t="str">
        <f>IF(ISBLANK('Klanten gegevens'!T1468),"",TRIM('Klanten gegevens'!T1468))</f>
        <v/>
      </c>
      <c r="AA1550" s="19" t="str">
        <f t="shared" si="324"/>
        <v/>
      </c>
    </row>
    <row r="1551" spans="1:27" x14ac:dyDescent="0.2">
      <c r="A1551" s="19" t="str">
        <f>IF(ISBLANK('Klanten gegevens'!A1469),"",TRIM(PROPER('Klanten gegevens'!A1469)))</f>
        <v/>
      </c>
      <c r="B1551" s="19" t="str">
        <f t="shared" si="312"/>
        <v/>
      </c>
      <c r="C1551" s="20" t="str">
        <f>IF(ISBLANK('Klanten gegevens'!B1469),"",TRIM(PROPER('Klanten gegevens'!B1469)))</f>
        <v/>
      </c>
      <c r="D1551" s="19" t="str">
        <f t="shared" si="313"/>
        <v/>
      </c>
      <c r="E1551" s="20" t="str">
        <f>IF(ISBLANK('Klanten gegevens'!C1469),"",TRIM(PROPER('Klanten gegevens'!C1469)))</f>
        <v/>
      </c>
      <c r="F1551" s="19" t="str">
        <f t="shared" si="314"/>
        <v/>
      </c>
      <c r="G1551" s="19" t="str">
        <f>IF(F1551="double ID",(MATCH(E1551,E1552:$E$3002,0)),"")</f>
        <v/>
      </c>
      <c r="H1551" s="19" t="b">
        <f t="shared" si="315"/>
        <v>0</v>
      </c>
      <c r="I1551" s="20" t="str">
        <f>IF(ISBLANK('Klanten gegevens'!D1469),"",TRIM('Klanten gegevens'!D1469))</f>
        <v/>
      </c>
      <c r="J1551" s="19" t="str">
        <f t="shared" si="316"/>
        <v/>
      </c>
      <c r="K1551" s="19" t="str">
        <f>IF(J1551="double email",(MATCH(I1551,I1552:$I$3002,0)),"")</f>
        <v/>
      </c>
      <c r="L1551" s="19" t="b">
        <f t="shared" si="317"/>
        <v>0</v>
      </c>
      <c r="M1551" s="20" t="str">
        <f>IF(ISBLANK('Klanten gegevens'!E1469),"",TRIM('Klanten gegevens'!E1469))</f>
        <v/>
      </c>
      <c r="N1551" s="19" t="str">
        <f t="shared" si="318"/>
        <v/>
      </c>
      <c r="Q1551" s="20" t="str">
        <f>IF(ISBLANK('Klanten gegevens'!R1469),"",TRIM('Klanten gegevens'!R1469))</f>
        <v/>
      </c>
      <c r="R1551" s="19" t="str">
        <f t="shared" si="319"/>
        <v/>
      </c>
      <c r="S1551" s="19" t="str">
        <f t="shared" si="320"/>
        <v/>
      </c>
      <c r="T1551" s="19" t="str">
        <f t="shared" si="321"/>
        <v/>
      </c>
      <c r="U1551" s="19" t="str">
        <f t="shared" si="322"/>
        <v/>
      </c>
      <c r="X1551" s="20" t="str">
        <f>IF(ISBLANK('Klanten gegevens'!S1469),"",TRIM('Klanten gegevens'!S1469))</f>
        <v/>
      </c>
      <c r="Y1551" s="19" t="str">
        <f t="shared" si="323"/>
        <v/>
      </c>
      <c r="Z1551" s="20" t="str">
        <f>IF(ISBLANK('Klanten gegevens'!T1469),"",TRIM('Klanten gegevens'!T1469))</f>
        <v/>
      </c>
      <c r="AA1551" s="19" t="str">
        <f t="shared" si="324"/>
        <v/>
      </c>
    </row>
    <row r="1552" spans="1:27" x14ac:dyDescent="0.2">
      <c r="A1552" s="19" t="str">
        <f>IF(ISBLANK('Klanten gegevens'!A1470),"",TRIM(PROPER('Klanten gegevens'!A1470)))</f>
        <v/>
      </c>
      <c r="B1552" s="19" t="str">
        <f t="shared" si="312"/>
        <v/>
      </c>
      <c r="C1552" s="20" t="str">
        <f>IF(ISBLANK('Klanten gegevens'!B1470),"",TRIM(PROPER('Klanten gegevens'!B1470)))</f>
        <v/>
      </c>
      <c r="D1552" s="19" t="str">
        <f t="shared" si="313"/>
        <v/>
      </c>
      <c r="E1552" s="20" t="str">
        <f>IF(ISBLANK('Klanten gegevens'!C1470),"",TRIM(PROPER('Klanten gegevens'!C1470)))</f>
        <v/>
      </c>
      <c r="F1552" s="19" t="str">
        <f t="shared" si="314"/>
        <v/>
      </c>
      <c r="G1552" s="19" t="str">
        <f>IF(F1552="double ID",(MATCH(E1552,E1553:$E$3002,0)),"")</f>
        <v/>
      </c>
      <c r="H1552" s="19" t="b">
        <f t="shared" si="315"/>
        <v>0</v>
      </c>
      <c r="I1552" s="20" t="str">
        <f>IF(ISBLANK('Klanten gegevens'!D1470),"",TRIM('Klanten gegevens'!D1470))</f>
        <v/>
      </c>
      <c r="J1552" s="19" t="str">
        <f t="shared" si="316"/>
        <v/>
      </c>
      <c r="K1552" s="19" t="str">
        <f>IF(J1552="double email",(MATCH(I1552,I1553:$I$3002,0)),"")</f>
        <v/>
      </c>
      <c r="L1552" s="19" t="b">
        <f t="shared" si="317"/>
        <v>0</v>
      </c>
      <c r="M1552" s="20" t="str">
        <f>IF(ISBLANK('Klanten gegevens'!E1470),"",TRIM('Klanten gegevens'!E1470))</f>
        <v/>
      </c>
      <c r="N1552" s="19" t="str">
        <f t="shared" si="318"/>
        <v/>
      </c>
      <c r="Q1552" s="20" t="str">
        <f>IF(ISBLANK('Klanten gegevens'!R1470),"",TRIM('Klanten gegevens'!R1470))</f>
        <v/>
      </c>
      <c r="R1552" s="19" t="str">
        <f t="shared" si="319"/>
        <v/>
      </c>
      <c r="S1552" s="19" t="str">
        <f t="shared" si="320"/>
        <v/>
      </c>
      <c r="T1552" s="19" t="str">
        <f t="shared" si="321"/>
        <v/>
      </c>
      <c r="U1552" s="19" t="str">
        <f t="shared" si="322"/>
        <v/>
      </c>
      <c r="X1552" s="20" t="str">
        <f>IF(ISBLANK('Klanten gegevens'!S1470),"",TRIM('Klanten gegevens'!S1470))</f>
        <v/>
      </c>
      <c r="Y1552" s="19" t="str">
        <f t="shared" si="323"/>
        <v/>
      </c>
      <c r="Z1552" s="20" t="str">
        <f>IF(ISBLANK('Klanten gegevens'!T1470),"",TRIM('Klanten gegevens'!T1470))</f>
        <v/>
      </c>
      <c r="AA1552" s="19" t="str">
        <f t="shared" si="324"/>
        <v/>
      </c>
    </row>
    <row r="1553" spans="1:27" x14ac:dyDescent="0.2">
      <c r="A1553" s="19" t="str">
        <f>IF(ISBLANK('Klanten gegevens'!A1471),"",TRIM(PROPER('Klanten gegevens'!A1471)))</f>
        <v/>
      </c>
      <c r="B1553" s="19" t="str">
        <f t="shared" si="312"/>
        <v/>
      </c>
      <c r="C1553" s="20" t="str">
        <f>IF(ISBLANK('Klanten gegevens'!B1471),"",TRIM(PROPER('Klanten gegevens'!B1471)))</f>
        <v/>
      </c>
      <c r="D1553" s="19" t="str">
        <f t="shared" si="313"/>
        <v/>
      </c>
      <c r="E1553" s="20" t="str">
        <f>IF(ISBLANK('Klanten gegevens'!C1471),"",TRIM(PROPER('Klanten gegevens'!C1471)))</f>
        <v/>
      </c>
      <c r="F1553" s="19" t="str">
        <f t="shared" si="314"/>
        <v/>
      </c>
      <c r="G1553" s="19" t="str">
        <f>IF(F1553="double ID",(MATCH(E1553,E1554:$E$3002,0)),"")</f>
        <v/>
      </c>
      <c r="H1553" s="19" t="b">
        <f t="shared" si="315"/>
        <v>0</v>
      </c>
      <c r="I1553" s="20" t="str">
        <f>IF(ISBLANK('Klanten gegevens'!D1471),"",TRIM('Klanten gegevens'!D1471))</f>
        <v/>
      </c>
      <c r="J1553" s="19" t="str">
        <f t="shared" si="316"/>
        <v/>
      </c>
      <c r="K1553" s="19" t="str">
        <f>IF(J1553="double email",(MATCH(I1553,I1554:$I$3002,0)),"")</f>
        <v/>
      </c>
      <c r="L1553" s="19" t="b">
        <f t="shared" si="317"/>
        <v>0</v>
      </c>
      <c r="M1553" s="20" t="str">
        <f>IF(ISBLANK('Klanten gegevens'!E1471),"",TRIM('Klanten gegevens'!E1471))</f>
        <v/>
      </c>
      <c r="N1553" s="19" t="str">
        <f t="shared" si="318"/>
        <v/>
      </c>
      <c r="Q1553" s="20" t="str">
        <f>IF(ISBLANK('Klanten gegevens'!R1471),"",TRIM('Klanten gegevens'!R1471))</f>
        <v/>
      </c>
      <c r="R1553" s="19" t="str">
        <f t="shared" si="319"/>
        <v/>
      </c>
      <c r="S1553" s="19" t="str">
        <f t="shared" si="320"/>
        <v/>
      </c>
      <c r="T1553" s="19" t="str">
        <f t="shared" si="321"/>
        <v/>
      </c>
      <c r="U1553" s="19" t="str">
        <f t="shared" si="322"/>
        <v/>
      </c>
      <c r="X1553" s="20" t="str">
        <f>IF(ISBLANK('Klanten gegevens'!S1471),"",TRIM('Klanten gegevens'!S1471))</f>
        <v/>
      </c>
      <c r="Y1553" s="19" t="str">
        <f t="shared" si="323"/>
        <v/>
      </c>
      <c r="Z1553" s="20" t="str">
        <f>IF(ISBLANK('Klanten gegevens'!T1471),"",TRIM('Klanten gegevens'!T1471))</f>
        <v/>
      </c>
      <c r="AA1553" s="19" t="str">
        <f t="shared" si="324"/>
        <v/>
      </c>
    </row>
    <row r="1554" spans="1:27" x14ac:dyDescent="0.2">
      <c r="A1554" s="19" t="str">
        <f>IF(ISBLANK('Klanten gegevens'!A1472),"",TRIM(PROPER('Klanten gegevens'!A1472)))</f>
        <v/>
      </c>
      <c r="B1554" s="19" t="str">
        <f t="shared" si="312"/>
        <v/>
      </c>
      <c r="C1554" s="20" t="str">
        <f>IF(ISBLANK('Klanten gegevens'!B1472),"",TRIM(PROPER('Klanten gegevens'!B1472)))</f>
        <v/>
      </c>
      <c r="D1554" s="19" t="str">
        <f t="shared" si="313"/>
        <v/>
      </c>
      <c r="E1554" s="20" t="str">
        <f>IF(ISBLANK('Klanten gegevens'!C1472),"",TRIM(PROPER('Klanten gegevens'!C1472)))</f>
        <v/>
      </c>
      <c r="F1554" s="19" t="str">
        <f t="shared" si="314"/>
        <v/>
      </c>
      <c r="G1554" s="19" t="str">
        <f>IF(F1554="double ID",(MATCH(E1554,E1555:$E$3002,0)),"")</f>
        <v/>
      </c>
      <c r="H1554" s="19" t="b">
        <f t="shared" si="315"/>
        <v>0</v>
      </c>
      <c r="I1554" s="20" t="str">
        <f>IF(ISBLANK('Klanten gegevens'!D1472),"",TRIM('Klanten gegevens'!D1472))</f>
        <v/>
      </c>
      <c r="J1554" s="19" t="str">
        <f t="shared" si="316"/>
        <v/>
      </c>
      <c r="K1554" s="19" t="str">
        <f>IF(J1554="double email",(MATCH(I1554,I1555:$I$3002,0)),"")</f>
        <v/>
      </c>
      <c r="L1554" s="19" t="b">
        <f t="shared" si="317"/>
        <v>0</v>
      </c>
      <c r="M1554" s="20" t="str">
        <f>IF(ISBLANK('Klanten gegevens'!E1472),"",TRIM('Klanten gegevens'!E1472))</f>
        <v/>
      </c>
      <c r="N1554" s="19" t="str">
        <f t="shared" si="318"/>
        <v/>
      </c>
      <c r="Q1554" s="20" t="str">
        <f>IF(ISBLANK('Klanten gegevens'!R1472),"",TRIM('Klanten gegevens'!R1472))</f>
        <v/>
      </c>
      <c r="R1554" s="19" t="str">
        <f t="shared" si="319"/>
        <v/>
      </c>
      <c r="S1554" s="19" t="str">
        <f t="shared" si="320"/>
        <v/>
      </c>
      <c r="T1554" s="19" t="str">
        <f t="shared" si="321"/>
        <v/>
      </c>
      <c r="U1554" s="19" t="str">
        <f t="shared" si="322"/>
        <v/>
      </c>
      <c r="X1554" s="20" t="str">
        <f>IF(ISBLANK('Klanten gegevens'!S1472),"",TRIM('Klanten gegevens'!S1472))</f>
        <v/>
      </c>
      <c r="Y1554" s="19" t="str">
        <f t="shared" si="323"/>
        <v/>
      </c>
      <c r="Z1554" s="20" t="str">
        <f>IF(ISBLANK('Klanten gegevens'!T1472),"",TRIM('Klanten gegevens'!T1472))</f>
        <v/>
      </c>
      <c r="AA1554" s="19" t="str">
        <f t="shared" si="324"/>
        <v/>
      </c>
    </row>
    <row r="1555" spans="1:27" x14ac:dyDescent="0.2">
      <c r="A1555" s="19" t="str">
        <f>IF(ISBLANK('Klanten gegevens'!A1473),"",TRIM(PROPER('Klanten gegevens'!A1473)))</f>
        <v/>
      </c>
      <c r="B1555" s="19" t="str">
        <f t="shared" si="312"/>
        <v/>
      </c>
      <c r="C1555" s="20" t="str">
        <f>IF(ISBLANK('Klanten gegevens'!B1473),"",TRIM(PROPER('Klanten gegevens'!B1473)))</f>
        <v/>
      </c>
      <c r="D1555" s="19" t="str">
        <f t="shared" si="313"/>
        <v/>
      </c>
      <c r="E1555" s="20" t="str">
        <f>IF(ISBLANK('Klanten gegevens'!C1473),"",TRIM(PROPER('Klanten gegevens'!C1473)))</f>
        <v/>
      </c>
      <c r="F1555" s="19" t="str">
        <f t="shared" si="314"/>
        <v/>
      </c>
      <c r="G1555" s="19" t="str">
        <f>IF(F1555="double ID",(MATCH(E1555,E1556:$E$3002,0)),"")</f>
        <v/>
      </c>
      <c r="H1555" s="19" t="b">
        <f t="shared" si="315"/>
        <v>0</v>
      </c>
      <c r="I1555" s="20" t="str">
        <f>IF(ISBLANK('Klanten gegevens'!D1473),"",TRIM('Klanten gegevens'!D1473))</f>
        <v/>
      </c>
      <c r="J1555" s="19" t="str">
        <f t="shared" si="316"/>
        <v/>
      </c>
      <c r="K1555" s="19" t="str">
        <f>IF(J1555="double email",(MATCH(I1555,I1556:$I$3002,0)),"")</f>
        <v/>
      </c>
      <c r="L1555" s="19" t="b">
        <f t="shared" si="317"/>
        <v>0</v>
      </c>
      <c r="M1555" s="20" t="str">
        <f>IF(ISBLANK('Klanten gegevens'!E1473),"",TRIM('Klanten gegevens'!E1473))</f>
        <v/>
      </c>
      <c r="N1555" s="19" t="str">
        <f t="shared" si="318"/>
        <v/>
      </c>
      <c r="Q1555" s="20" t="str">
        <f>IF(ISBLANK('Klanten gegevens'!R1473),"",TRIM('Klanten gegevens'!R1473))</f>
        <v/>
      </c>
      <c r="R1555" s="19" t="str">
        <f t="shared" si="319"/>
        <v/>
      </c>
      <c r="S1555" s="19" t="str">
        <f t="shared" si="320"/>
        <v/>
      </c>
      <c r="T1555" s="19" t="str">
        <f t="shared" si="321"/>
        <v/>
      </c>
      <c r="U1555" s="19" t="str">
        <f t="shared" si="322"/>
        <v/>
      </c>
      <c r="X1555" s="20" t="str">
        <f>IF(ISBLANK('Klanten gegevens'!S1473),"",TRIM('Klanten gegevens'!S1473))</f>
        <v/>
      </c>
      <c r="Y1555" s="19" t="str">
        <f t="shared" si="323"/>
        <v/>
      </c>
      <c r="Z1555" s="20" t="str">
        <f>IF(ISBLANK('Klanten gegevens'!T1473),"",TRIM('Klanten gegevens'!T1473))</f>
        <v/>
      </c>
      <c r="AA1555" s="19" t="str">
        <f t="shared" si="324"/>
        <v/>
      </c>
    </row>
    <row r="1556" spans="1:27" x14ac:dyDescent="0.2">
      <c r="A1556" s="19" t="str">
        <f>IF(ISBLANK('Klanten gegevens'!A1474),"",TRIM(PROPER('Klanten gegevens'!A1474)))</f>
        <v/>
      </c>
      <c r="B1556" s="19" t="str">
        <f t="shared" si="312"/>
        <v/>
      </c>
      <c r="C1556" s="20" t="str">
        <f>IF(ISBLANK('Klanten gegevens'!B1474),"",TRIM(PROPER('Klanten gegevens'!B1474)))</f>
        <v/>
      </c>
      <c r="D1556" s="19" t="str">
        <f t="shared" si="313"/>
        <v/>
      </c>
      <c r="E1556" s="20" t="str">
        <f>IF(ISBLANK('Klanten gegevens'!C1474),"",TRIM(PROPER('Klanten gegevens'!C1474)))</f>
        <v/>
      </c>
      <c r="F1556" s="19" t="str">
        <f t="shared" si="314"/>
        <v/>
      </c>
      <c r="G1556" s="19" t="str">
        <f>IF(F1556="double ID",(MATCH(E1556,E1557:$E$3002,0)),"")</f>
        <v/>
      </c>
      <c r="H1556" s="19" t="b">
        <f t="shared" si="315"/>
        <v>0</v>
      </c>
      <c r="I1556" s="20" t="str">
        <f>IF(ISBLANK('Klanten gegevens'!D1474),"",TRIM('Klanten gegevens'!D1474))</f>
        <v/>
      </c>
      <c r="J1556" s="19" t="str">
        <f t="shared" si="316"/>
        <v/>
      </c>
      <c r="K1556" s="19" t="str">
        <f>IF(J1556="double email",(MATCH(I1556,I1557:$I$3002,0)),"")</f>
        <v/>
      </c>
      <c r="L1556" s="19" t="b">
        <f t="shared" si="317"/>
        <v>0</v>
      </c>
      <c r="M1556" s="20" t="str">
        <f>IF(ISBLANK('Klanten gegevens'!E1474),"",TRIM('Klanten gegevens'!E1474))</f>
        <v/>
      </c>
      <c r="N1556" s="19" t="str">
        <f t="shared" si="318"/>
        <v/>
      </c>
      <c r="Q1556" s="20" t="str">
        <f>IF(ISBLANK('Klanten gegevens'!R1474),"",TRIM('Klanten gegevens'!R1474))</f>
        <v/>
      </c>
      <c r="R1556" s="19" t="str">
        <f t="shared" si="319"/>
        <v/>
      </c>
      <c r="S1556" s="19" t="str">
        <f t="shared" si="320"/>
        <v/>
      </c>
      <c r="T1556" s="19" t="str">
        <f t="shared" si="321"/>
        <v/>
      </c>
      <c r="U1556" s="19" t="str">
        <f t="shared" si="322"/>
        <v/>
      </c>
      <c r="X1556" s="20" t="str">
        <f>IF(ISBLANK('Klanten gegevens'!S1474),"",TRIM('Klanten gegevens'!S1474))</f>
        <v/>
      </c>
      <c r="Y1556" s="19" t="str">
        <f t="shared" si="323"/>
        <v/>
      </c>
      <c r="Z1556" s="20" t="str">
        <f>IF(ISBLANK('Klanten gegevens'!T1474),"",TRIM('Klanten gegevens'!T1474))</f>
        <v/>
      </c>
      <c r="AA1556" s="19" t="str">
        <f t="shared" si="324"/>
        <v/>
      </c>
    </row>
    <row r="1557" spans="1:27" x14ac:dyDescent="0.2">
      <c r="A1557" s="19" t="str">
        <f>IF(ISBLANK('Klanten gegevens'!A1475),"",TRIM(PROPER('Klanten gegevens'!A1475)))</f>
        <v/>
      </c>
      <c r="B1557" s="19" t="str">
        <f t="shared" si="312"/>
        <v/>
      </c>
      <c r="C1557" s="20" t="str">
        <f>IF(ISBLANK('Klanten gegevens'!B1475),"",TRIM(PROPER('Klanten gegevens'!B1475)))</f>
        <v/>
      </c>
      <c r="D1557" s="19" t="str">
        <f t="shared" si="313"/>
        <v/>
      </c>
      <c r="E1557" s="20" t="str">
        <f>IF(ISBLANK('Klanten gegevens'!C1475),"",TRIM(PROPER('Klanten gegevens'!C1475)))</f>
        <v/>
      </c>
      <c r="F1557" s="19" t="str">
        <f t="shared" si="314"/>
        <v/>
      </c>
      <c r="G1557" s="19" t="str">
        <f>IF(F1557="double ID",(MATCH(E1557,E1558:$E$3002,0)),"")</f>
        <v/>
      </c>
      <c r="H1557" s="19" t="b">
        <f t="shared" si="315"/>
        <v>0</v>
      </c>
      <c r="I1557" s="20" t="str">
        <f>IF(ISBLANK('Klanten gegevens'!D1475),"",TRIM('Klanten gegevens'!D1475))</f>
        <v/>
      </c>
      <c r="J1557" s="19" t="str">
        <f t="shared" si="316"/>
        <v/>
      </c>
      <c r="K1557" s="19" t="str">
        <f>IF(J1557="double email",(MATCH(I1557,I1558:$I$3002,0)),"")</f>
        <v/>
      </c>
      <c r="L1557" s="19" t="b">
        <f t="shared" si="317"/>
        <v>0</v>
      </c>
      <c r="M1557" s="20" t="str">
        <f>IF(ISBLANK('Klanten gegevens'!E1475),"",TRIM('Klanten gegevens'!E1475))</f>
        <v/>
      </c>
      <c r="N1557" s="19" t="str">
        <f t="shared" si="318"/>
        <v/>
      </c>
      <c r="Q1557" s="20" t="str">
        <f>IF(ISBLANK('Klanten gegevens'!R1475),"",TRIM('Klanten gegevens'!R1475))</f>
        <v/>
      </c>
      <c r="R1557" s="19" t="str">
        <f t="shared" si="319"/>
        <v/>
      </c>
      <c r="S1557" s="19" t="str">
        <f t="shared" si="320"/>
        <v/>
      </c>
      <c r="T1557" s="19" t="str">
        <f t="shared" si="321"/>
        <v/>
      </c>
      <c r="U1557" s="19" t="str">
        <f t="shared" si="322"/>
        <v/>
      </c>
      <c r="X1557" s="20" t="str">
        <f>IF(ISBLANK('Klanten gegevens'!S1475),"",TRIM('Klanten gegevens'!S1475))</f>
        <v/>
      </c>
      <c r="Y1557" s="19" t="str">
        <f t="shared" si="323"/>
        <v/>
      </c>
      <c r="Z1557" s="20" t="str">
        <f>IF(ISBLANK('Klanten gegevens'!T1475),"",TRIM('Klanten gegevens'!T1475))</f>
        <v/>
      </c>
      <c r="AA1557" s="19" t="str">
        <f t="shared" si="324"/>
        <v/>
      </c>
    </row>
    <row r="1558" spans="1:27" x14ac:dyDescent="0.2">
      <c r="A1558" s="19" t="str">
        <f>IF(ISBLANK('Klanten gegevens'!A1476),"",TRIM(PROPER('Klanten gegevens'!A1476)))</f>
        <v/>
      </c>
      <c r="B1558" s="19" t="str">
        <f t="shared" si="312"/>
        <v/>
      </c>
      <c r="C1558" s="20" t="str">
        <f>IF(ISBLANK('Klanten gegevens'!B1476),"",TRIM(PROPER('Klanten gegevens'!B1476)))</f>
        <v/>
      </c>
      <c r="D1558" s="19" t="str">
        <f t="shared" si="313"/>
        <v/>
      </c>
      <c r="E1558" s="20" t="str">
        <f>IF(ISBLANK('Klanten gegevens'!C1476),"",TRIM(PROPER('Klanten gegevens'!C1476)))</f>
        <v/>
      </c>
      <c r="F1558" s="19" t="str">
        <f t="shared" si="314"/>
        <v/>
      </c>
      <c r="G1558" s="19" t="str">
        <f>IF(F1558="double ID",(MATCH(E1558,E1559:$E$3002,0)),"")</f>
        <v/>
      </c>
      <c r="H1558" s="19" t="b">
        <f t="shared" si="315"/>
        <v>0</v>
      </c>
      <c r="I1558" s="20" t="str">
        <f>IF(ISBLANK('Klanten gegevens'!D1476),"",TRIM('Klanten gegevens'!D1476))</f>
        <v/>
      </c>
      <c r="J1558" s="19" t="str">
        <f t="shared" si="316"/>
        <v/>
      </c>
      <c r="K1558" s="19" t="str">
        <f>IF(J1558="double email",(MATCH(I1558,I1559:$I$3002,0)),"")</f>
        <v/>
      </c>
      <c r="L1558" s="19" t="b">
        <f t="shared" si="317"/>
        <v>0</v>
      </c>
      <c r="M1558" s="20" t="str">
        <f>IF(ISBLANK('Klanten gegevens'!E1476),"",TRIM('Klanten gegevens'!E1476))</f>
        <v/>
      </c>
      <c r="N1558" s="19" t="str">
        <f t="shared" si="318"/>
        <v/>
      </c>
      <c r="Q1558" s="20" t="str">
        <f>IF(ISBLANK('Klanten gegevens'!R1476),"",TRIM('Klanten gegevens'!R1476))</f>
        <v/>
      </c>
      <c r="R1558" s="19" t="str">
        <f t="shared" si="319"/>
        <v/>
      </c>
      <c r="S1558" s="19" t="str">
        <f t="shared" si="320"/>
        <v/>
      </c>
      <c r="T1558" s="19" t="str">
        <f t="shared" si="321"/>
        <v/>
      </c>
      <c r="U1558" s="19" t="str">
        <f t="shared" si="322"/>
        <v/>
      </c>
      <c r="X1558" s="20" t="str">
        <f>IF(ISBLANK('Klanten gegevens'!S1476),"",TRIM('Klanten gegevens'!S1476))</f>
        <v/>
      </c>
      <c r="Y1558" s="19" t="str">
        <f t="shared" si="323"/>
        <v/>
      </c>
      <c r="Z1558" s="20" t="str">
        <f>IF(ISBLANK('Klanten gegevens'!T1476),"",TRIM('Klanten gegevens'!T1476))</f>
        <v/>
      </c>
      <c r="AA1558" s="19" t="str">
        <f t="shared" si="324"/>
        <v/>
      </c>
    </row>
    <row r="1559" spans="1:27" x14ac:dyDescent="0.2">
      <c r="A1559" s="19" t="str">
        <f>IF(ISBLANK('Klanten gegevens'!A1477),"",TRIM(PROPER('Klanten gegevens'!A1477)))</f>
        <v/>
      </c>
      <c r="B1559" s="19" t="str">
        <f t="shared" si="312"/>
        <v/>
      </c>
      <c r="C1559" s="20" t="str">
        <f>IF(ISBLANK('Klanten gegevens'!B1477),"",TRIM(PROPER('Klanten gegevens'!B1477)))</f>
        <v/>
      </c>
      <c r="D1559" s="19" t="str">
        <f t="shared" si="313"/>
        <v/>
      </c>
      <c r="E1559" s="20" t="str">
        <f>IF(ISBLANK('Klanten gegevens'!C1477),"",TRIM(PROPER('Klanten gegevens'!C1477)))</f>
        <v/>
      </c>
      <c r="F1559" s="19" t="str">
        <f t="shared" si="314"/>
        <v/>
      </c>
      <c r="G1559" s="19" t="str">
        <f>IF(F1559="double ID",(MATCH(E1559,E1560:$E$3002,0)),"")</f>
        <v/>
      </c>
      <c r="H1559" s="19" t="b">
        <f t="shared" si="315"/>
        <v>0</v>
      </c>
      <c r="I1559" s="20" t="str">
        <f>IF(ISBLANK('Klanten gegevens'!D1477),"",TRIM('Klanten gegevens'!D1477))</f>
        <v/>
      </c>
      <c r="J1559" s="19" t="str">
        <f t="shared" si="316"/>
        <v/>
      </c>
      <c r="K1559" s="19" t="str">
        <f>IF(J1559="double email",(MATCH(I1559,I1560:$I$3002,0)),"")</f>
        <v/>
      </c>
      <c r="L1559" s="19" t="b">
        <f t="shared" si="317"/>
        <v>0</v>
      </c>
      <c r="M1559" s="20" t="str">
        <f>IF(ISBLANK('Klanten gegevens'!E1477),"",TRIM('Klanten gegevens'!E1477))</f>
        <v/>
      </c>
      <c r="N1559" s="19" t="str">
        <f t="shared" si="318"/>
        <v/>
      </c>
      <c r="Q1559" s="20" t="str">
        <f>IF(ISBLANK('Klanten gegevens'!R1477),"",TRIM('Klanten gegevens'!R1477))</f>
        <v/>
      </c>
      <c r="R1559" s="19" t="str">
        <f t="shared" si="319"/>
        <v/>
      </c>
      <c r="S1559" s="19" t="str">
        <f t="shared" si="320"/>
        <v/>
      </c>
      <c r="T1559" s="19" t="str">
        <f t="shared" si="321"/>
        <v/>
      </c>
      <c r="U1559" s="19" t="str">
        <f t="shared" si="322"/>
        <v/>
      </c>
      <c r="X1559" s="20" t="str">
        <f>IF(ISBLANK('Klanten gegevens'!S1477),"",TRIM('Klanten gegevens'!S1477))</f>
        <v/>
      </c>
      <c r="Y1559" s="19" t="str">
        <f t="shared" si="323"/>
        <v/>
      </c>
      <c r="Z1559" s="20" t="str">
        <f>IF(ISBLANK('Klanten gegevens'!T1477),"",TRIM('Klanten gegevens'!T1477))</f>
        <v/>
      </c>
      <c r="AA1559" s="19" t="str">
        <f t="shared" si="324"/>
        <v/>
      </c>
    </row>
    <row r="1560" spans="1:27" x14ac:dyDescent="0.2">
      <c r="A1560" s="19" t="str">
        <f>IF(ISBLANK('Klanten gegevens'!A1478),"",TRIM(PROPER('Klanten gegevens'!A1478)))</f>
        <v/>
      </c>
      <c r="B1560" s="19" t="str">
        <f t="shared" si="312"/>
        <v/>
      </c>
      <c r="C1560" s="20" t="str">
        <f>IF(ISBLANK('Klanten gegevens'!B1478),"",TRIM(PROPER('Klanten gegevens'!B1478)))</f>
        <v/>
      </c>
      <c r="D1560" s="19" t="str">
        <f t="shared" si="313"/>
        <v/>
      </c>
      <c r="E1560" s="20" t="str">
        <f>IF(ISBLANK('Klanten gegevens'!C1478),"",TRIM(PROPER('Klanten gegevens'!C1478)))</f>
        <v/>
      </c>
      <c r="F1560" s="19" t="str">
        <f t="shared" si="314"/>
        <v/>
      </c>
      <c r="G1560" s="19" t="str">
        <f>IF(F1560="double ID",(MATCH(E1560,E1561:$E$3002,0)),"")</f>
        <v/>
      </c>
      <c r="H1560" s="19" t="b">
        <f t="shared" si="315"/>
        <v>0</v>
      </c>
      <c r="I1560" s="20" t="str">
        <f>IF(ISBLANK('Klanten gegevens'!D1478),"",TRIM('Klanten gegevens'!D1478))</f>
        <v/>
      </c>
      <c r="J1560" s="19" t="str">
        <f t="shared" si="316"/>
        <v/>
      </c>
      <c r="K1560" s="19" t="str">
        <f>IF(J1560="double email",(MATCH(I1560,I1561:$I$3002,0)),"")</f>
        <v/>
      </c>
      <c r="L1560" s="19" t="b">
        <f t="shared" si="317"/>
        <v>0</v>
      </c>
      <c r="M1560" s="20" t="str">
        <f>IF(ISBLANK('Klanten gegevens'!E1478),"",TRIM('Klanten gegevens'!E1478))</f>
        <v/>
      </c>
      <c r="N1560" s="19" t="str">
        <f t="shared" si="318"/>
        <v/>
      </c>
      <c r="Q1560" s="20" t="str">
        <f>IF(ISBLANK('Klanten gegevens'!R1478),"",TRIM('Klanten gegevens'!R1478))</f>
        <v/>
      </c>
      <c r="R1560" s="19" t="str">
        <f t="shared" si="319"/>
        <v/>
      </c>
      <c r="S1560" s="19" t="str">
        <f t="shared" si="320"/>
        <v/>
      </c>
      <c r="T1560" s="19" t="str">
        <f t="shared" si="321"/>
        <v/>
      </c>
      <c r="U1560" s="19" t="str">
        <f t="shared" si="322"/>
        <v/>
      </c>
      <c r="X1560" s="20" t="str">
        <f>IF(ISBLANK('Klanten gegevens'!S1478),"",TRIM('Klanten gegevens'!S1478))</f>
        <v/>
      </c>
      <c r="Y1560" s="19" t="str">
        <f t="shared" si="323"/>
        <v/>
      </c>
      <c r="Z1560" s="20" t="str">
        <f>IF(ISBLANK('Klanten gegevens'!T1478),"",TRIM('Klanten gegevens'!T1478))</f>
        <v/>
      </c>
      <c r="AA1560" s="19" t="str">
        <f t="shared" si="324"/>
        <v/>
      </c>
    </row>
    <row r="1561" spans="1:27" x14ac:dyDescent="0.2">
      <c r="A1561" s="19" t="str">
        <f>IF(ISBLANK('Klanten gegevens'!A1479),"",TRIM(PROPER('Klanten gegevens'!A1479)))</f>
        <v/>
      </c>
      <c r="B1561" s="19" t="str">
        <f t="shared" si="312"/>
        <v/>
      </c>
      <c r="C1561" s="20" t="str">
        <f>IF(ISBLANK('Klanten gegevens'!B1479),"",TRIM(PROPER('Klanten gegevens'!B1479)))</f>
        <v/>
      </c>
      <c r="D1561" s="19" t="str">
        <f t="shared" si="313"/>
        <v/>
      </c>
      <c r="E1561" s="20" t="str">
        <f>IF(ISBLANK('Klanten gegevens'!C1479),"",TRIM(PROPER('Klanten gegevens'!C1479)))</f>
        <v/>
      </c>
      <c r="F1561" s="19" t="str">
        <f t="shared" si="314"/>
        <v/>
      </c>
      <c r="G1561" s="19" t="str">
        <f>IF(F1561="double ID",(MATCH(E1561,E1562:$E$3002,0)),"")</f>
        <v/>
      </c>
      <c r="H1561" s="19" t="b">
        <f t="shared" si="315"/>
        <v>0</v>
      </c>
      <c r="I1561" s="20" t="str">
        <f>IF(ISBLANK('Klanten gegevens'!D1479),"",TRIM('Klanten gegevens'!D1479))</f>
        <v/>
      </c>
      <c r="J1561" s="19" t="str">
        <f t="shared" si="316"/>
        <v/>
      </c>
      <c r="K1561" s="19" t="str">
        <f>IF(J1561="double email",(MATCH(I1561,I1562:$I$3002,0)),"")</f>
        <v/>
      </c>
      <c r="L1561" s="19" t="b">
        <f t="shared" si="317"/>
        <v>0</v>
      </c>
      <c r="M1561" s="20" t="str">
        <f>IF(ISBLANK('Klanten gegevens'!E1479),"",TRIM('Klanten gegevens'!E1479))</f>
        <v/>
      </c>
      <c r="N1561" s="19" t="str">
        <f t="shared" si="318"/>
        <v/>
      </c>
      <c r="Q1561" s="20" t="str">
        <f>IF(ISBLANK('Klanten gegevens'!R1479),"",TRIM('Klanten gegevens'!R1479))</f>
        <v/>
      </c>
      <c r="R1561" s="19" t="str">
        <f t="shared" si="319"/>
        <v/>
      </c>
      <c r="S1561" s="19" t="str">
        <f t="shared" si="320"/>
        <v/>
      </c>
      <c r="T1561" s="19" t="str">
        <f t="shared" si="321"/>
        <v/>
      </c>
      <c r="U1561" s="19" t="str">
        <f t="shared" si="322"/>
        <v/>
      </c>
      <c r="X1561" s="20" t="str">
        <f>IF(ISBLANK('Klanten gegevens'!S1479),"",TRIM('Klanten gegevens'!S1479))</f>
        <v/>
      </c>
      <c r="Y1561" s="19" t="str">
        <f t="shared" si="323"/>
        <v/>
      </c>
      <c r="Z1561" s="20" t="str">
        <f>IF(ISBLANK('Klanten gegevens'!T1479),"",TRIM('Klanten gegevens'!T1479))</f>
        <v/>
      </c>
      <c r="AA1561" s="19" t="str">
        <f t="shared" si="324"/>
        <v/>
      </c>
    </row>
    <row r="1562" spans="1:27" x14ac:dyDescent="0.2">
      <c r="A1562" s="19" t="str">
        <f>IF(ISBLANK('Klanten gegevens'!A1480),"",TRIM(PROPER('Klanten gegevens'!A1480)))</f>
        <v/>
      </c>
      <c r="B1562" s="19" t="str">
        <f t="shared" si="312"/>
        <v/>
      </c>
      <c r="C1562" s="20" t="str">
        <f>IF(ISBLANK('Klanten gegevens'!B1480),"",TRIM(PROPER('Klanten gegevens'!B1480)))</f>
        <v/>
      </c>
      <c r="D1562" s="19" t="str">
        <f t="shared" si="313"/>
        <v/>
      </c>
      <c r="E1562" s="20" t="str">
        <f>IF(ISBLANK('Klanten gegevens'!C1480),"",TRIM(PROPER('Klanten gegevens'!C1480)))</f>
        <v/>
      </c>
      <c r="F1562" s="19" t="str">
        <f t="shared" si="314"/>
        <v/>
      </c>
      <c r="G1562" s="19" t="str">
        <f>IF(F1562="double ID",(MATCH(E1562,E1563:$E$3002,0)),"")</f>
        <v/>
      </c>
      <c r="H1562" s="19" t="b">
        <f t="shared" si="315"/>
        <v>0</v>
      </c>
      <c r="I1562" s="20" t="str">
        <f>IF(ISBLANK('Klanten gegevens'!D1480),"",TRIM('Klanten gegevens'!D1480))</f>
        <v/>
      </c>
      <c r="J1562" s="19" t="str">
        <f t="shared" si="316"/>
        <v/>
      </c>
      <c r="K1562" s="19" t="str">
        <f>IF(J1562="double email",(MATCH(I1562,I1563:$I$3002,0)),"")</f>
        <v/>
      </c>
      <c r="L1562" s="19" t="b">
        <f t="shared" si="317"/>
        <v>0</v>
      </c>
      <c r="M1562" s="20" t="str">
        <f>IF(ISBLANK('Klanten gegevens'!E1480),"",TRIM('Klanten gegevens'!E1480))</f>
        <v/>
      </c>
      <c r="N1562" s="19" t="str">
        <f t="shared" si="318"/>
        <v/>
      </c>
      <c r="Q1562" s="20" t="str">
        <f>IF(ISBLANK('Klanten gegevens'!R1480),"",TRIM('Klanten gegevens'!R1480))</f>
        <v/>
      </c>
      <c r="R1562" s="19" t="str">
        <f t="shared" si="319"/>
        <v/>
      </c>
      <c r="S1562" s="19" t="str">
        <f t="shared" si="320"/>
        <v/>
      </c>
      <c r="T1562" s="19" t="str">
        <f t="shared" si="321"/>
        <v/>
      </c>
      <c r="U1562" s="19" t="str">
        <f t="shared" si="322"/>
        <v/>
      </c>
      <c r="X1562" s="20" t="str">
        <f>IF(ISBLANK('Klanten gegevens'!S1480),"",TRIM('Klanten gegevens'!S1480))</f>
        <v/>
      </c>
      <c r="Y1562" s="19" t="str">
        <f t="shared" si="323"/>
        <v/>
      </c>
      <c r="Z1562" s="20" t="str">
        <f>IF(ISBLANK('Klanten gegevens'!T1480),"",TRIM('Klanten gegevens'!T1480))</f>
        <v/>
      </c>
      <c r="AA1562" s="19" t="str">
        <f t="shared" si="324"/>
        <v/>
      </c>
    </row>
    <row r="1563" spans="1:27" x14ac:dyDescent="0.2">
      <c r="A1563" s="19" t="str">
        <f>IF(ISBLANK('Klanten gegevens'!A1481),"",TRIM(PROPER('Klanten gegevens'!A1481)))</f>
        <v/>
      </c>
      <c r="B1563" s="19" t="str">
        <f t="shared" si="312"/>
        <v/>
      </c>
      <c r="C1563" s="20" t="str">
        <f>IF(ISBLANK('Klanten gegevens'!B1481),"",TRIM(PROPER('Klanten gegevens'!B1481)))</f>
        <v/>
      </c>
      <c r="D1563" s="19" t="str">
        <f t="shared" si="313"/>
        <v/>
      </c>
      <c r="E1563" s="20" t="str">
        <f>IF(ISBLANK('Klanten gegevens'!C1481),"",TRIM(PROPER('Klanten gegevens'!C1481)))</f>
        <v/>
      </c>
      <c r="F1563" s="19" t="str">
        <f t="shared" si="314"/>
        <v/>
      </c>
      <c r="G1563" s="19" t="str">
        <f>IF(F1563="double ID",(MATCH(E1563,E1564:$E$3002,0)),"")</f>
        <v/>
      </c>
      <c r="H1563" s="19" t="b">
        <f t="shared" si="315"/>
        <v>0</v>
      </c>
      <c r="I1563" s="20" t="str">
        <f>IF(ISBLANK('Klanten gegevens'!D1481),"",TRIM('Klanten gegevens'!D1481))</f>
        <v/>
      </c>
      <c r="J1563" s="19" t="str">
        <f t="shared" si="316"/>
        <v/>
      </c>
      <c r="K1563" s="19" t="str">
        <f>IF(J1563="double email",(MATCH(I1563,I1564:$I$3002,0)),"")</f>
        <v/>
      </c>
      <c r="L1563" s="19" t="b">
        <f t="shared" si="317"/>
        <v>0</v>
      </c>
      <c r="M1563" s="20" t="str">
        <f>IF(ISBLANK('Klanten gegevens'!E1481),"",TRIM('Klanten gegevens'!E1481))</f>
        <v/>
      </c>
      <c r="N1563" s="19" t="str">
        <f t="shared" si="318"/>
        <v/>
      </c>
      <c r="Q1563" s="20" t="str">
        <f>IF(ISBLANK('Klanten gegevens'!R1481),"",TRIM('Klanten gegevens'!R1481))</f>
        <v/>
      </c>
      <c r="R1563" s="19" t="str">
        <f t="shared" si="319"/>
        <v/>
      </c>
      <c r="S1563" s="19" t="str">
        <f t="shared" si="320"/>
        <v/>
      </c>
      <c r="T1563" s="19" t="str">
        <f t="shared" si="321"/>
        <v/>
      </c>
      <c r="U1563" s="19" t="str">
        <f t="shared" si="322"/>
        <v/>
      </c>
      <c r="X1563" s="20" t="str">
        <f>IF(ISBLANK('Klanten gegevens'!S1481),"",TRIM('Klanten gegevens'!S1481))</f>
        <v/>
      </c>
      <c r="Y1563" s="19" t="str">
        <f t="shared" si="323"/>
        <v/>
      </c>
      <c r="Z1563" s="20" t="str">
        <f>IF(ISBLANK('Klanten gegevens'!T1481),"",TRIM('Klanten gegevens'!T1481))</f>
        <v/>
      </c>
      <c r="AA1563" s="19" t="str">
        <f t="shared" si="324"/>
        <v/>
      </c>
    </row>
    <row r="1564" spans="1:27" x14ac:dyDescent="0.2">
      <c r="A1564" s="19" t="str">
        <f>IF(ISBLANK('Klanten gegevens'!A1482),"",TRIM(PROPER('Klanten gegevens'!A1482)))</f>
        <v/>
      </c>
      <c r="B1564" s="19" t="str">
        <f t="shared" si="312"/>
        <v/>
      </c>
      <c r="C1564" s="20" t="str">
        <f>IF(ISBLANK('Klanten gegevens'!B1482),"",TRIM(PROPER('Klanten gegevens'!B1482)))</f>
        <v/>
      </c>
      <c r="D1564" s="19" t="str">
        <f t="shared" si="313"/>
        <v/>
      </c>
      <c r="E1564" s="20" t="str">
        <f>IF(ISBLANK('Klanten gegevens'!C1482),"",TRIM(PROPER('Klanten gegevens'!C1482)))</f>
        <v/>
      </c>
      <c r="F1564" s="19" t="str">
        <f t="shared" si="314"/>
        <v/>
      </c>
      <c r="G1564" s="19" t="str">
        <f>IF(F1564="double ID",(MATCH(E1564,E1565:$E$3002,0)),"")</f>
        <v/>
      </c>
      <c r="H1564" s="19" t="b">
        <f t="shared" si="315"/>
        <v>0</v>
      </c>
      <c r="I1564" s="20" t="str">
        <f>IF(ISBLANK('Klanten gegevens'!D1482),"",TRIM('Klanten gegevens'!D1482))</f>
        <v/>
      </c>
      <c r="J1564" s="19" t="str">
        <f t="shared" si="316"/>
        <v/>
      </c>
      <c r="K1564" s="19" t="str">
        <f>IF(J1564="double email",(MATCH(I1564,I1565:$I$3002,0)),"")</f>
        <v/>
      </c>
      <c r="L1564" s="19" t="b">
        <f t="shared" si="317"/>
        <v>0</v>
      </c>
      <c r="M1564" s="20" t="str">
        <f>IF(ISBLANK('Klanten gegevens'!E1482),"",TRIM('Klanten gegevens'!E1482))</f>
        <v/>
      </c>
      <c r="N1564" s="19" t="str">
        <f t="shared" si="318"/>
        <v/>
      </c>
      <c r="Q1564" s="20" t="str">
        <f>IF(ISBLANK('Klanten gegevens'!R1482),"",TRIM('Klanten gegevens'!R1482))</f>
        <v/>
      </c>
      <c r="R1564" s="19" t="str">
        <f t="shared" si="319"/>
        <v/>
      </c>
      <c r="S1564" s="19" t="str">
        <f t="shared" si="320"/>
        <v/>
      </c>
      <c r="T1564" s="19" t="str">
        <f t="shared" si="321"/>
        <v/>
      </c>
      <c r="U1564" s="19" t="str">
        <f t="shared" si="322"/>
        <v/>
      </c>
      <c r="X1564" s="20" t="str">
        <f>IF(ISBLANK('Klanten gegevens'!S1482),"",TRIM('Klanten gegevens'!S1482))</f>
        <v/>
      </c>
      <c r="Y1564" s="19" t="str">
        <f t="shared" si="323"/>
        <v/>
      </c>
      <c r="Z1564" s="20" t="str">
        <f>IF(ISBLANK('Klanten gegevens'!T1482),"",TRIM('Klanten gegevens'!T1482))</f>
        <v/>
      </c>
      <c r="AA1564" s="19" t="str">
        <f t="shared" si="324"/>
        <v/>
      </c>
    </row>
    <row r="1565" spans="1:27" x14ac:dyDescent="0.2">
      <c r="A1565" s="19" t="str">
        <f>IF(ISBLANK('Klanten gegevens'!A1483),"",TRIM(PROPER('Klanten gegevens'!A1483)))</f>
        <v/>
      </c>
      <c r="B1565" s="19" t="str">
        <f t="shared" si="312"/>
        <v/>
      </c>
      <c r="C1565" s="20" t="str">
        <f>IF(ISBLANK('Klanten gegevens'!B1483),"",TRIM(PROPER('Klanten gegevens'!B1483)))</f>
        <v/>
      </c>
      <c r="D1565" s="19" t="str">
        <f t="shared" si="313"/>
        <v/>
      </c>
      <c r="E1565" s="20" t="str">
        <f>IF(ISBLANK('Klanten gegevens'!C1483),"",TRIM(PROPER('Klanten gegevens'!C1483)))</f>
        <v/>
      </c>
      <c r="F1565" s="19" t="str">
        <f t="shared" si="314"/>
        <v/>
      </c>
      <c r="G1565" s="19" t="str">
        <f>IF(F1565="double ID",(MATCH(E1565,E1566:$E$3002,0)),"")</f>
        <v/>
      </c>
      <c r="H1565" s="19" t="b">
        <f t="shared" si="315"/>
        <v>0</v>
      </c>
      <c r="I1565" s="20" t="str">
        <f>IF(ISBLANK('Klanten gegevens'!D1483),"",TRIM('Klanten gegevens'!D1483))</f>
        <v/>
      </c>
      <c r="J1565" s="19" t="str">
        <f t="shared" si="316"/>
        <v/>
      </c>
      <c r="K1565" s="19" t="str">
        <f>IF(J1565="double email",(MATCH(I1565,I1566:$I$3002,0)),"")</f>
        <v/>
      </c>
      <c r="L1565" s="19" t="b">
        <f t="shared" si="317"/>
        <v>0</v>
      </c>
      <c r="M1565" s="20" t="str">
        <f>IF(ISBLANK('Klanten gegevens'!E1483),"",TRIM('Klanten gegevens'!E1483))</f>
        <v/>
      </c>
      <c r="N1565" s="19" t="str">
        <f t="shared" si="318"/>
        <v/>
      </c>
      <c r="Q1565" s="20" t="str">
        <f>IF(ISBLANK('Klanten gegevens'!R1483),"",TRIM('Klanten gegevens'!R1483))</f>
        <v/>
      </c>
      <c r="R1565" s="19" t="str">
        <f t="shared" si="319"/>
        <v/>
      </c>
      <c r="S1565" s="19" t="str">
        <f t="shared" si="320"/>
        <v/>
      </c>
      <c r="T1565" s="19" t="str">
        <f t="shared" si="321"/>
        <v/>
      </c>
      <c r="U1565" s="19" t="str">
        <f t="shared" si="322"/>
        <v/>
      </c>
      <c r="X1565" s="20" t="str">
        <f>IF(ISBLANK('Klanten gegevens'!S1483),"",TRIM('Klanten gegevens'!S1483))</f>
        <v/>
      </c>
      <c r="Y1565" s="19" t="str">
        <f t="shared" si="323"/>
        <v/>
      </c>
      <c r="Z1565" s="20" t="str">
        <f>IF(ISBLANK('Klanten gegevens'!T1483),"",TRIM('Klanten gegevens'!T1483))</f>
        <v/>
      </c>
      <c r="AA1565" s="19" t="str">
        <f t="shared" si="324"/>
        <v/>
      </c>
    </row>
    <row r="1566" spans="1:27" x14ac:dyDescent="0.2">
      <c r="A1566" s="19" t="str">
        <f>IF(ISBLANK('Klanten gegevens'!A1484),"",TRIM(PROPER('Klanten gegevens'!A1484)))</f>
        <v/>
      </c>
      <c r="B1566" s="19" t="str">
        <f t="shared" si="312"/>
        <v/>
      </c>
      <c r="C1566" s="20" t="str">
        <f>IF(ISBLANK('Klanten gegevens'!B1484),"",TRIM(PROPER('Klanten gegevens'!B1484)))</f>
        <v/>
      </c>
      <c r="D1566" s="19" t="str">
        <f t="shared" si="313"/>
        <v/>
      </c>
      <c r="E1566" s="20" t="str">
        <f>IF(ISBLANK('Klanten gegevens'!C1484),"",TRIM(PROPER('Klanten gegevens'!C1484)))</f>
        <v/>
      </c>
      <c r="F1566" s="19" t="str">
        <f t="shared" si="314"/>
        <v/>
      </c>
      <c r="G1566" s="19" t="str">
        <f>IF(F1566="double ID",(MATCH(E1566,E1567:$E$3002,0)),"")</f>
        <v/>
      </c>
      <c r="H1566" s="19" t="b">
        <f t="shared" si="315"/>
        <v>0</v>
      </c>
      <c r="I1566" s="20" t="str">
        <f>IF(ISBLANK('Klanten gegevens'!D1484),"",TRIM('Klanten gegevens'!D1484))</f>
        <v/>
      </c>
      <c r="J1566" s="19" t="str">
        <f t="shared" si="316"/>
        <v/>
      </c>
      <c r="K1566" s="19" t="str">
        <f>IF(J1566="double email",(MATCH(I1566,I1567:$I$3002,0)),"")</f>
        <v/>
      </c>
      <c r="L1566" s="19" t="b">
        <f t="shared" si="317"/>
        <v>0</v>
      </c>
      <c r="M1566" s="20" t="str">
        <f>IF(ISBLANK('Klanten gegevens'!E1484),"",TRIM('Klanten gegevens'!E1484))</f>
        <v/>
      </c>
      <c r="N1566" s="19" t="str">
        <f t="shared" si="318"/>
        <v/>
      </c>
      <c r="Q1566" s="20" t="str">
        <f>IF(ISBLANK('Klanten gegevens'!R1484),"",TRIM('Klanten gegevens'!R1484))</f>
        <v/>
      </c>
      <c r="R1566" s="19" t="str">
        <f t="shared" si="319"/>
        <v/>
      </c>
      <c r="S1566" s="19" t="str">
        <f t="shared" si="320"/>
        <v/>
      </c>
      <c r="T1566" s="19" t="str">
        <f t="shared" si="321"/>
        <v/>
      </c>
      <c r="U1566" s="19" t="str">
        <f t="shared" si="322"/>
        <v/>
      </c>
      <c r="X1566" s="20" t="str">
        <f>IF(ISBLANK('Klanten gegevens'!S1484),"",TRIM('Klanten gegevens'!S1484))</f>
        <v/>
      </c>
      <c r="Y1566" s="19" t="str">
        <f t="shared" si="323"/>
        <v/>
      </c>
      <c r="Z1566" s="20" t="str">
        <f>IF(ISBLANK('Klanten gegevens'!T1484),"",TRIM('Klanten gegevens'!T1484))</f>
        <v/>
      </c>
      <c r="AA1566" s="19" t="str">
        <f t="shared" si="324"/>
        <v/>
      </c>
    </row>
    <row r="1567" spans="1:27" x14ac:dyDescent="0.2">
      <c r="A1567" s="19" t="str">
        <f>IF(ISBLANK('Klanten gegevens'!A1485),"",TRIM(PROPER('Klanten gegevens'!A1485)))</f>
        <v/>
      </c>
      <c r="B1567" s="19" t="str">
        <f t="shared" si="312"/>
        <v/>
      </c>
      <c r="C1567" s="20" t="str">
        <f>IF(ISBLANK('Klanten gegevens'!B1485),"",TRIM(PROPER('Klanten gegevens'!B1485)))</f>
        <v/>
      </c>
      <c r="D1567" s="19" t="str">
        <f t="shared" si="313"/>
        <v/>
      </c>
      <c r="E1567" s="20" t="str">
        <f>IF(ISBLANK('Klanten gegevens'!C1485),"",TRIM(PROPER('Klanten gegevens'!C1485)))</f>
        <v/>
      </c>
      <c r="F1567" s="19" t="str">
        <f t="shared" si="314"/>
        <v/>
      </c>
      <c r="G1567" s="19" t="str">
        <f>IF(F1567="double ID",(MATCH(E1567,E1568:$E$3002,0)),"")</f>
        <v/>
      </c>
      <c r="H1567" s="19" t="b">
        <f t="shared" si="315"/>
        <v>0</v>
      </c>
      <c r="I1567" s="20" t="str">
        <f>IF(ISBLANK('Klanten gegevens'!D1485),"",TRIM('Klanten gegevens'!D1485))</f>
        <v/>
      </c>
      <c r="J1567" s="19" t="str">
        <f t="shared" si="316"/>
        <v/>
      </c>
      <c r="K1567" s="19" t="str">
        <f>IF(J1567="double email",(MATCH(I1567,I1568:$I$3002,0)),"")</f>
        <v/>
      </c>
      <c r="L1567" s="19" t="b">
        <f t="shared" si="317"/>
        <v>0</v>
      </c>
      <c r="M1567" s="20" t="str">
        <f>IF(ISBLANK('Klanten gegevens'!E1485),"",TRIM('Klanten gegevens'!E1485))</f>
        <v/>
      </c>
      <c r="N1567" s="19" t="str">
        <f t="shared" si="318"/>
        <v/>
      </c>
      <c r="Q1567" s="20" t="str">
        <f>IF(ISBLANK('Klanten gegevens'!R1485),"",TRIM('Klanten gegevens'!R1485))</f>
        <v/>
      </c>
      <c r="R1567" s="19" t="str">
        <f t="shared" si="319"/>
        <v/>
      </c>
      <c r="S1567" s="19" t="str">
        <f t="shared" si="320"/>
        <v/>
      </c>
      <c r="T1567" s="19" t="str">
        <f t="shared" si="321"/>
        <v/>
      </c>
      <c r="U1567" s="19" t="str">
        <f t="shared" si="322"/>
        <v/>
      </c>
      <c r="X1567" s="20" t="str">
        <f>IF(ISBLANK('Klanten gegevens'!S1485),"",TRIM('Klanten gegevens'!S1485))</f>
        <v/>
      </c>
      <c r="Y1567" s="19" t="str">
        <f t="shared" si="323"/>
        <v/>
      </c>
      <c r="Z1567" s="20" t="str">
        <f>IF(ISBLANK('Klanten gegevens'!T1485),"",TRIM('Klanten gegevens'!T1485))</f>
        <v/>
      </c>
      <c r="AA1567" s="19" t="str">
        <f t="shared" si="324"/>
        <v/>
      </c>
    </row>
    <row r="1568" spans="1:27" x14ac:dyDescent="0.2">
      <c r="A1568" s="19" t="str">
        <f>IF(ISBLANK('Klanten gegevens'!A1486),"",TRIM(PROPER('Klanten gegevens'!A1486)))</f>
        <v/>
      </c>
      <c r="B1568" s="19" t="str">
        <f t="shared" si="312"/>
        <v/>
      </c>
      <c r="C1568" s="20" t="str">
        <f>IF(ISBLANK('Klanten gegevens'!B1486),"",TRIM(PROPER('Klanten gegevens'!B1486)))</f>
        <v/>
      </c>
      <c r="D1568" s="19" t="str">
        <f t="shared" si="313"/>
        <v/>
      </c>
      <c r="E1568" s="20" t="str">
        <f>IF(ISBLANK('Klanten gegevens'!C1486),"",TRIM(PROPER('Klanten gegevens'!C1486)))</f>
        <v/>
      </c>
      <c r="F1568" s="19" t="str">
        <f t="shared" si="314"/>
        <v/>
      </c>
      <c r="G1568" s="19" t="str">
        <f>IF(F1568="double ID",(MATCH(E1568,E1569:$E$3002,0)),"")</f>
        <v/>
      </c>
      <c r="H1568" s="19" t="b">
        <f t="shared" si="315"/>
        <v>0</v>
      </c>
      <c r="I1568" s="20" t="str">
        <f>IF(ISBLANK('Klanten gegevens'!D1486),"",TRIM('Klanten gegevens'!D1486))</f>
        <v/>
      </c>
      <c r="J1568" s="19" t="str">
        <f t="shared" si="316"/>
        <v/>
      </c>
      <c r="K1568" s="19" t="str">
        <f>IF(J1568="double email",(MATCH(I1568,I1569:$I$3002,0)),"")</f>
        <v/>
      </c>
      <c r="L1568" s="19" t="b">
        <f t="shared" si="317"/>
        <v>0</v>
      </c>
      <c r="M1568" s="20" t="str">
        <f>IF(ISBLANK('Klanten gegevens'!E1486),"",TRIM('Klanten gegevens'!E1486))</f>
        <v/>
      </c>
      <c r="N1568" s="19" t="str">
        <f t="shared" si="318"/>
        <v/>
      </c>
      <c r="Q1568" s="20" t="str">
        <f>IF(ISBLANK('Klanten gegevens'!R1486),"",TRIM('Klanten gegevens'!R1486))</f>
        <v/>
      </c>
      <c r="R1568" s="19" t="str">
        <f t="shared" si="319"/>
        <v/>
      </c>
      <c r="S1568" s="19" t="str">
        <f t="shared" si="320"/>
        <v/>
      </c>
      <c r="T1568" s="19" t="str">
        <f t="shared" si="321"/>
        <v/>
      </c>
      <c r="U1568" s="19" t="str">
        <f t="shared" si="322"/>
        <v/>
      </c>
      <c r="X1568" s="20" t="str">
        <f>IF(ISBLANK('Klanten gegevens'!S1486),"",TRIM('Klanten gegevens'!S1486))</f>
        <v/>
      </c>
      <c r="Y1568" s="19" t="str">
        <f t="shared" si="323"/>
        <v/>
      </c>
      <c r="Z1568" s="20" t="str">
        <f>IF(ISBLANK('Klanten gegevens'!T1486),"",TRIM('Klanten gegevens'!T1486))</f>
        <v/>
      </c>
      <c r="AA1568" s="19" t="str">
        <f t="shared" si="324"/>
        <v/>
      </c>
    </row>
    <row r="1569" spans="1:27" x14ac:dyDescent="0.2">
      <c r="A1569" s="19" t="str">
        <f>IF(ISBLANK('Klanten gegevens'!A1487),"",TRIM(PROPER('Klanten gegevens'!A1487)))</f>
        <v/>
      </c>
      <c r="B1569" s="19" t="str">
        <f t="shared" si="312"/>
        <v/>
      </c>
      <c r="C1569" s="20" t="str">
        <f>IF(ISBLANK('Klanten gegevens'!B1487),"",TRIM(PROPER('Klanten gegevens'!B1487)))</f>
        <v/>
      </c>
      <c r="D1569" s="19" t="str">
        <f t="shared" si="313"/>
        <v/>
      </c>
      <c r="E1569" s="20" t="str">
        <f>IF(ISBLANK('Klanten gegevens'!C1487),"",TRIM(PROPER('Klanten gegevens'!C1487)))</f>
        <v/>
      </c>
      <c r="F1569" s="19" t="str">
        <f t="shared" si="314"/>
        <v/>
      </c>
      <c r="G1569" s="19" t="str">
        <f>IF(F1569="double ID",(MATCH(E1569,E1570:$E$3002,0)),"")</f>
        <v/>
      </c>
      <c r="H1569" s="19" t="b">
        <f t="shared" si="315"/>
        <v>0</v>
      </c>
      <c r="I1569" s="20" t="str">
        <f>IF(ISBLANK('Klanten gegevens'!D1487),"",TRIM('Klanten gegevens'!D1487))</f>
        <v/>
      </c>
      <c r="J1569" s="19" t="str">
        <f t="shared" si="316"/>
        <v/>
      </c>
      <c r="K1569" s="19" t="str">
        <f>IF(J1569="double email",(MATCH(I1569,I1570:$I$3002,0)),"")</f>
        <v/>
      </c>
      <c r="L1569" s="19" t="b">
        <f t="shared" si="317"/>
        <v>0</v>
      </c>
      <c r="M1569" s="20" t="str">
        <f>IF(ISBLANK('Klanten gegevens'!E1487),"",TRIM('Klanten gegevens'!E1487))</f>
        <v/>
      </c>
      <c r="N1569" s="19" t="str">
        <f t="shared" si="318"/>
        <v/>
      </c>
      <c r="Q1569" s="20" t="str">
        <f>IF(ISBLANK('Klanten gegevens'!R1487),"",TRIM('Klanten gegevens'!R1487))</f>
        <v/>
      </c>
      <c r="R1569" s="19" t="str">
        <f t="shared" si="319"/>
        <v/>
      </c>
      <c r="S1569" s="19" t="str">
        <f t="shared" si="320"/>
        <v/>
      </c>
      <c r="T1569" s="19" t="str">
        <f t="shared" si="321"/>
        <v/>
      </c>
      <c r="U1569" s="19" t="str">
        <f t="shared" si="322"/>
        <v/>
      </c>
      <c r="X1569" s="20" t="str">
        <f>IF(ISBLANK('Klanten gegevens'!S1487),"",TRIM('Klanten gegevens'!S1487))</f>
        <v/>
      </c>
      <c r="Y1569" s="19" t="str">
        <f t="shared" si="323"/>
        <v/>
      </c>
      <c r="Z1569" s="20" t="str">
        <f>IF(ISBLANK('Klanten gegevens'!T1487),"",TRIM('Klanten gegevens'!T1487))</f>
        <v/>
      </c>
      <c r="AA1569" s="19" t="str">
        <f t="shared" si="324"/>
        <v/>
      </c>
    </row>
    <row r="1570" spans="1:27" x14ac:dyDescent="0.2">
      <c r="A1570" s="19" t="str">
        <f>IF(ISBLANK('Klanten gegevens'!A1488),"",TRIM(PROPER('Klanten gegevens'!A1488)))</f>
        <v/>
      </c>
      <c r="B1570" s="19" t="str">
        <f t="shared" si="312"/>
        <v/>
      </c>
      <c r="C1570" s="20" t="str">
        <f>IF(ISBLANK('Klanten gegevens'!B1488),"",TRIM(PROPER('Klanten gegevens'!B1488)))</f>
        <v/>
      </c>
      <c r="D1570" s="19" t="str">
        <f t="shared" si="313"/>
        <v/>
      </c>
      <c r="E1570" s="20" t="str">
        <f>IF(ISBLANK('Klanten gegevens'!C1488),"",TRIM(PROPER('Klanten gegevens'!C1488)))</f>
        <v/>
      </c>
      <c r="F1570" s="19" t="str">
        <f t="shared" si="314"/>
        <v/>
      </c>
      <c r="G1570" s="19" t="str">
        <f>IF(F1570="double ID",(MATCH(E1570,E1571:$E$3002,0)),"")</f>
        <v/>
      </c>
      <c r="H1570" s="19" t="b">
        <f t="shared" si="315"/>
        <v>0</v>
      </c>
      <c r="I1570" s="20" t="str">
        <f>IF(ISBLANK('Klanten gegevens'!D1488),"",TRIM('Klanten gegevens'!D1488))</f>
        <v/>
      </c>
      <c r="J1570" s="19" t="str">
        <f t="shared" si="316"/>
        <v/>
      </c>
      <c r="K1570" s="19" t="str">
        <f>IF(J1570="double email",(MATCH(I1570,I1571:$I$3002,0)),"")</f>
        <v/>
      </c>
      <c r="L1570" s="19" t="b">
        <f t="shared" si="317"/>
        <v>0</v>
      </c>
      <c r="M1570" s="20" t="str">
        <f>IF(ISBLANK('Klanten gegevens'!E1488),"",TRIM('Klanten gegevens'!E1488))</f>
        <v/>
      </c>
      <c r="N1570" s="19" t="str">
        <f t="shared" si="318"/>
        <v/>
      </c>
      <c r="Q1570" s="20" t="str">
        <f>IF(ISBLANK('Klanten gegevens'!R1488),"",TRIM('Klanten gegevens'!R1488))</f>
        <v/>
      </c>
      <c r="R1570" s="19" t="str">
        <f t="shared" si="319"/>
        <v/>
      </c>
      <c r="S1570" s="19" t="str">
        <f t="shared" si="320"/>
        <v/>
      </c>
      <c r="T1570" s="19" t="str">
        <f t="shared" si="321"/>
        <v/>
      </c>
      <c r="U1570" s="19" t="str">
        <f t="shared" si="322"/>
        <v/>
      </c>
      <c r="X1570" s="20" t="str">
        <f>IF(ISBLANK('Klanten gegevens'!S1488),"",TRIM('Klanten gegevens'!S1488))</f>
        <v/>
      </c>
      <c r="Y1570" s="19" t="str">
        <f t="shared" si="323"/>
        <v/>
      </c>
      <c r="Z1570" s="20" t="str">
        <f>IF(ISBLANK('Klanten gegevens'!T1488),"",TRIM('Klanten gegevens'!T1488))</f>
        <v/>
      </c>
      <c r="AA1570" s="19" t="str">
        <f t="shared" si="324"/>
        <v/>
      </c>
    </row>
    <row r="1571" spans="1:27" x14ac:dyDescent="0.2">
      <c r="A1571" s="19" t="str">
        <f>IF(ISBLANK('Klanten gegevens'!A1489),"",TRIM(PROPER('Klanten gegevens'!A1489)))</f>
        <v/>
      </c>
      <c r="B1571" s="19" t="str">
        <f t="shared" si="312"/>
        <v/>
      </c>
      <c r="C1571" s="20" t="str">
        <f>IF(ISBLANK('Klanten gegevens'!B1489),"",TRIM(PROPER('Klanten gegevens'!B1489)))</f>
        <v/>
      </c>
      <c r="D1571" s="19" t="str">
        <f t="shared" si="313"/>
        <v/>
      </c>
      <c r="E1571" s="20" t="str">
        <f>IF(ISBLANK('Klanten gegevens'!C1489),"",TRIM(PROPER('Klanten gegevens'!C1489)))</f>
        <v/>
      </c>
      <c r="F1571" s="19" t="str">
        <f t="shared" si="314"/>
        <v/>
      </c>
      <c r="G1571" s="19" t="str">
        <f>IF(F1571="double ID",(MATCH(E1571,E1572:$E$3002,0)),"")</f>
        <v/>
      </c>
      <c r="H1571" s="19" t="b">
        <f t="shared" si="315"/>
        <v>0</v>
      </c>
      <c r="I1571" s="20" t="str">
        <f>IF(ISBLANK('Klanten gegevens'!D1489),"",TRIM('Klanten gegevens'!D1489))</f>
        <v/>
      </c>
      <c r="J1571" s="19" t="str">
        <f t="shared" si="316"/>
        <v/>
      </c>
      <c r="K1571" s="19" t="str">
        <f>IF(J1571="double email",(MATCH(I1571,I1572:$I$3002,0)),"")</f>
        <v/>
      </c>
      <c r="L1571" s="19" t="b">
        <f t="shared" si="317"/>
        <v>0</v>
      </c>
      <c r="M1571" s="20" t="str">
        <f>IF(ISBLANK('Klanten gegevens'!E1489),"",TRIM('Klanten gegevens'!E1489))</f>
        <v/>
      </c>
      <c r="N1571" s="19" t="str">
        <f t="shared" si="318"/>
        <v/>
      </c>
      <c r="Q1571" s="20" t="str">
        <f>IF(ISBLANK('Klanten gegevens'!R1489),"",TRIM('Klanten gegevens'!R1489))</f>
        <v/>
      </c>
      <c r="R1571" s="19" t="str">
        <f t="shared" si="319"/>
        <v/>
      </c>
      <c r="S1571" s="19" t="str">
        <f t="shared" si="320"/>
        <v/>
      </c>
      <c r="T1571" s="19" t="str">
        <f t="shared" si="321"/>
        <v/>
      </c>
      <c r="U1571" s="19" t="str">
        <f t="shared" si="322"/>
        <v/>
      </c>
      <c r="X1571" s="20" t="str">
        <f>IF(ISBLANK('Klanten gegevens'!S1489),"",TRIM('Klanten gegevens'!S1489))</f>
        <v/>
      </c>
      <c r="Y1571" s="19" t="str">
        <f t="shared" si="323"/>
        <v/>
      </c>
      <c r="Z1571" s="20" t="str">
        <f>IF(ISBLANK('Klanten gegevens'!T1489),"",TRIM('Klanten gegevens'!T1489))</f>
        <v/>
      </c>
      <c r="AA1571" s="19" t="str">
        <f t="shared" si="324"/>
        <v/>
      </c>
    </row>
    <row r="1572" spans="1:27" x14ac:dyDescent="0.2">
      <c r="A1572" s="19" t="str">
        <f>IF(ISBLANK('Klanten gegevens'!A1490),"",TRIM(PROPER('Klanten gegevens'!A1490)))</f>
        <v/>
      </c>
      <c r="B1572" s="19" t="str">
        <f t="shared" si="312"/>
        <v/>
      </c>
      <c r="C1572" s="20" t="str">
        <f>IF(ISBLANK('Klanten gegevens'!B1490),"",TRIM(PROPER('Klanten gegevens'!B1490)))</f>
        <v/>
      </c>
      <c r="D1572" s="19" t="str">
        <f t="shared" si="313"/>
        <v/>
      </c>
      <c r="E1572" s="20" t="str">
        <f>IF(ISBLANK('Klanten gegevens'!C1490),"",TRIM(PROPER('Klanten gegevens'!C1490)))</f>
        <v/>
      </c>
      <c r="F1572" s="19" t="str">
        <f t="shared" si="314"/>
        <v/>
      </c>
      <c r="G1572" s="19" t="str">
        <f>IF(F1572="double ID",(MATCH(E1572,E1573:$E$3002,0)),"")</f>
        <v/>
      </c>
      <c r="H1572" s="19" t="b">
        <f t="shared" si="315"/>
        <v>0</v>
      </c>
      <c r="I1572" s="20" t="str">
        <f>IF(ISBLANK('Klanten gegevens'!D1490),"",TRIM('Klanten gegevens'!D1490))</f>
        <v/>
      </c>
      <c r="J1572" s="19" t="str">
        <f t="shared" si="316"/>
        <v/>
      </c>
      <c r="K1572" s="19" t="str">
        <f>IF(J1572="double email",(MATCH(I1572,I1573:$I$3002,0)),"")</f>
        <v/>
      </c>
      <c r="L1572" s="19" t="b">
        <f t="shared" si="317"/>
        <v>0</v>
      </c>
      <c r="M1572" s="20" t="str">
        <f>IF(ISBLANK('Klanten gegevens'!E1490),"",TRIM('Klanten gegevens'!E1490))</f>
        <v/>
      </c>
      <c r="N1572" s="19" t="str">
        <f t="shared" si="318"/>
        <v/>
      </c>
      <c r="Q1572" s="20" t="str">
        <f>IF(ISBLANK('Klanten gegevens'!R1490),"",TRIM('Klanten gegevens'!R1490))</f>
        <v/>
      </c>
      <c r="R1572" s="19" t="str">
        <f t="shared" si="319"/>
        <v/>
      </c>
      <c r="S1572" s="19" t="str">
        <f t="shared" si="320"/>
        <v/>
      </c>
      <c r="T1572" s="19" t="str">
        <f t="shared" si="321"/>
        <v/>
      </c>
      <c r="U1572" s="19" t="str">
        <f t="shared" si="322"/>
        <v/>
      </c>
      <c r="X1572" s="20" t="str">
        <f>IF(ISBLANK('Klanten gegevens'!S1490),"",TRIM('Klanten gegevens'!S1490))</f>
        <v/>
      </c>
      <c r="Y1572" s="19" t="str">
        <f t="shared" si="323"/>
        <v/>
      </c>
      <c r="Z1572" s="20" t="str">
        <f>IF(ISBLANK('Klanten gegevens'!T1490),"",TRIM('Klanten gegevens'!T1490))</f>
        <v/>
      </c>
      <c r="AA1572" s="19" t="str">
        <f t="shared" si="324"/>
        <v/>
      </c>
    </row>
    <row r="1573" spans="1:27" x14ac:dyDescent="0.2">
      <c r="A1573" s="19" t="str">
        <f>IF(ISBLANK('Klanten gegevens'!A1491),"",TRIM(PROPER('Klanten gegevens'!A1491)))</f>
        <v/>
      </c>
      <c r="B1573" s="19" t="str">
        <f t="shared" si="312"/>
        <v/>
      </c>
      <c r="C1573" s="20" t="str">
        <f>IF(ISBLANK('Klanten gegevens'!B1491),"",TRIM(PROPER('Klanten gegevens'!B1491)))</f>
        <v/>
      </c>
      <c r="D1573" s="19" t="str">
        <f t="shared" si="313"/>
        <v/>
      </c>
      <c r="E1573" s="20" t="str">
        <f>IF(ISBLANK('Klanten gegevens'!C1491),"",TRIM(PROPER('Klanten gegevens'!C1491)))</f>
        <v/>
      </c>
      <c r="F1573" s="19" t="str">
        <f t="shared" si="314"/>
        <v/>
      </c>
      <c r="G1573" s="19" t="str">
        <f>IF(F1573="double ID",(MATCH(E1573,E1574:$E$3002,0)),"")</f>
        <v/>
      </c>
      <c r="H1573" s="19" t="b">
        <f t="shared" si="315"/>
        <v>0</v>
      </c>
      <c r="I1573" s="20" t="str">
        <f>IF(ISBLANK('Klanten gegevens'!D1491),"",TRIM('Klanten gegevens'!D1491))</f>
        <v/>
      </c>
      <c r="J1573" s="19" t="str">
        <f t="shared" si="316"/>
        <v/>
      </c>
      <c r="K1573" s="19" t="str">
        <f>IF(J1573="double email",(MATCH(I1573,I1574:$I$3002,0)),"")</f>
        <v/>
      </c>
      <c r="L1573" s="19" t="b">
        <f t="shared" si="317"/>
        <v>0</v>
      </c>
      <c r="M1573" s="20" t="str">
        <f>IF(ISBLANK('Klanten gegevens'!E1491),"",TRIM('Klanten gegevens'!E1491))</f>
        <v/>
      </c>
      <c r="N1573" s="19" t="str">
        <f t="shared" si="318"/>
        <v/>
      </c>
      <c r="Q1573" s="20" t="str">
        <f>IF(ISBLANK('Klanten gegevens'!R1491),"",TRIM('Klanten gegevens'!R1491))</f>
        <v/>
      </c>
      <c r="R1573" s="19" t="str">
        <f t="shared" si="319"/>
        <v/>
      </c>
      <c r="S1573" s="19" t="str">
        <f t="shared" si="320"/>
        <v/>
      </c>
      <c r="T1573" s="19" t="str">
        <f t="shared" si="321"/>
        <v/>
      </c>
      <c r="U1573" s="19" t="str">
        <f t="shared" si="322"/>
        <v/>
      </c>
      <c r="X1573" s="20" t="str">
        <f>IF(ISBLANK('Klanten gegevens'!S1491),"",TRIM('Klanten gegevens'!S1491))</f>
        <v/>
      </c>
      <c r="Y1573" s="19" t="str">
        <f t="shared" si="323"/>
        <v/>
      </c>
      <c r="Z1573" s="20" t="str">
        <f>IF(ISBLANK('Klanten gegevens'!T1491),"",TRIM('Klanten gegevens'!T1491))</f>
        <v/>
      </c>
      <c r="AA1573" s="19" t="str">
        <f t="shared" si="324"/>
        <v/>
      </c>
    </row>
    <row r="1574" spans="1:27" x14ac:dyDescent="0.2">
      <c r="A1574" s="19" t="str">
        <f>IF(ISBLANK('Klanten gegevens'!A1492),"",TRIM(PROPER('Klanten gegevens'!A1492)))</f>
        <v/>
      </c>
      <c r="B1574" s="19" t="str">
        <f t="shared" si="312"/>
        <v/>
      </c>
      <c r="C1574" s="20" t="str">
        <f>IF(ISBLANK('Klanten gegevens'!B1492),"",TRIM(PROPER('Klanten gegevens'!B1492)))</f>
        <v/>
      </c>
      <c r="D1574" s="19" t="str">
        <f t="shared" si="313"/>
        <v/>
      </c>
      <c r="E1574" s="20" t="str">
        <f>IF(ISBLANK('Klanten gegevens'!C1492),"",TRIM(PROPER('Klanten gegevens'!C1492)))</f>
        <v/>
      </c>
      <c r="F1574" s="19" t="str">
        <f t="shared" si="314"/>
        <v/>
      </c>
      <c r="G1574" s="19" t="str">
        <f>IF(F1574="double ID",(MATCH(E1574,E1575:$E$3002,0)),"")</f>
        <v/>
      </c>
      <c r="H1574" s="19" t="b">
        <f t="shared" si="315"/>
        <v>0</v>
      </c>
      <c r="I1574" s="20" t="str">
        <f>IF(ISBLANK('Klanten gegevens'!D1492),"",TRIM('Klanten gegevens'!D1492))</f>
        <v/>
      </c>
      <c r="J1574" s="19" t="str">
        <f t="shared" si="316"/>
        <v/>
      </c>
      <c r="K1574" s="19" t="str">
        <f>IF(J1574="double email",(MATCH(I1574,I1575:$I$3002,0)),"")</f>
        <v/>
      </c>
      <c r="L1574" s="19" t="b">
        <f t="shared" si="317"/>
        <v>0</v>
      </c>
      <c r="M1574" s="20" t="str">
        <f>IF(ISBLANK('Klanten gegevens'!E1492),"",TRIM('Klanten gegevens'!E1492))</f>
        <v/>
      </c>
      <c r="N1574" s="19" t="str">
        <f t="shared" si="318"/>
        <v/>
      </c>
      <c r="Q1574" s="20" t="str">
        <f>IF(ISBLANK('Klanten gegevens'!R1492),"",TRIM('Klanten gegevens'!R1492))</f>
        <v/>
      </c>
      <c r="R1574" s="19" t="str">
        <f t="shared" si="319"/>
        <v/>
      </c>
      <c r="S1574" s="19" t="str">
        <f t="shared" si="320"/>
        <v/>
      </c>
      <c r="T1574" s="19" t="str">
        <f t="shared" si="321"/>
        <v/>
      </c>
      <c r="U1574" s="19" t="str">
        <f t="shared" si="322"/>
        <v/>
      </c>
      <c r="X1574" s="20" t="str">
        <f>IF(ISBLANK('Klanten gegevens'!S1492),"",TRIM('Klanten gegevens'!S1492))</f>
        <v/>
      </c>
      <c r="Y1574" s="19" t="str">
        <f t="shared" si="323"/>
        <v/>
      </c>
      <c r="Z1574" s="20" t="str">
        <f>IF(ISBLANK('Klanten gegevens'!T1492),"",TRIM('Klanten gegevens'!T1492))</f>
        <v/>
      </c>
      <c r="AA1574" s="19" t="str">
        <f t="shared" si="324"/>
        <v/>
      </c>
    </row>
    <row r="1575" spans="1:27" x14ac:dyDescent="0.2">
      <c r="A1575" s="19" t="str">
        <f>IF(ISBLANK('Klanten gegevens'!A1493),"",TRIM(PROPER('Klanten gegevens'!A1493)))</f>
        <v/>
      </c>
      <c r="B1575" s="19" t="str">
        <f t="shared" si="312"/>
        <v/>
      </c>
      <c r="C1575" s="20" t="str">
        <f>IF(ISBLANK('Klanten gegevens'!B1493),"",TRIM(PROPER('Klanten gegevens'!B1493)))</f>
        <v/>
      </c>
      <c r="D1575" s="19" t="str">
        <f t="shared" si="313"/>
        <v/>
      </c>
      <c r="E1575" s="20" t="str">
        <f>IF(ISBLANK('Klanten gegevens'!C1493),"",TRIM(PROPER('Klanten gegevens'!C1493)))</f>
        <v/>
      </c>
      <c r="F1575" s="19" t="str">
        <f t="shared" si="314"/>
        <v/>
      </c>
      <c r="G1575" s="19" t="str">
        <f>IF(F1575="double ID",(MATCH(E1575,E1576:$E$3002,0)),"")</f>
        <v/>
      </c>
      <c r="H1575" s="19" t="b">
        <f t="shared" si="315"/>
        <v>0</v>
      </c>
      <c r="I1575" s="20" t="str">
        <f>IF(ISBLANK('Klanten gegevens'!D1493),"",TRIM('Klanten gegevens'!D1493))</f>
        <v/>
      </c>
      <c r="J1575" s="19" t="str">
        <f t="shared" si="316"/>
        <v/>
      </c>
      <c r="K1575" s="19" t="str">
        <f>IF(J1575="double email",(MATCH(I1575,I1576:$I$3002,0)),"")</f>
        <v/>
      </c>
      <c r="L1575" s="19" t="b">
        <f t="shared" si="317"/>
        <v>0</v>
      </c>
      <c r="M1575" s="20" t="str">
        <f>IF(ISBLANK('Klanten gegevens'!E1493),"",TRIM('Klanten gegevens'!E1493))</f>
        <v/>
      </c>
      <c r="N1575" s="19" t="str">
        <f t="shared" si="318"/>
        <v/>
      </c>
      <c r="Q1575" s="20" t="str">
        <f>IF(ISBLANK('Klanten gegevens'!R1493),"",TRIM('Klanten gegevens'!R1493))</f>
        <v/>
      </c>
      <c r="R1575" s="19" t="str">
        <f t="shared" si="319"/>
        <v/>
      </c>
      <c r="S1575" s="19" t="str">
        <f t="shared" si="320"/>
        <v/>
      </c>
      <c r="T1575" s="19" t="str">
        <f t="shared" si="321"/>
        <v/>
      </c>
      <c r="U1575" s="19" t="str">
        <f t="shared" si="322"/>
        <v/>
      </c>
      <c r="X1575" s="20" t="str">
        <f>IF(ISBLANK('Klanten gegevens'!S1493),"",TRIM('Klanten gegevens'!S1493))</f>
        <v/>
      </c>
      <c r="Y1575" s="19" t="str">
        <f t="shared" si="323"/>
        <v/>
      </c>
      <c r="Z1575" s="20" t="str">
        <f>IF(ISBLANK('Klanten gegevens'!T1493),"",TRIM('Klanten gegevens'!T1493))</f>
        <v/>
      </c>
      <c r="AA1575" s="19" t="str">
        <f t="shared" si="324"/>
        <v/>
      </c>
    </row>
    <row r="1576" spans="1:27" x14ac:dyDescent="0.2">
      <c r="A1576" s="19" t="str">
        <f>IF(ISBLANK('Klanten gegevens'!A1494),"",TRIM(PROPER('Klanten gegevens'!A1494)))</f>
        <v/>
      </c>
      <c r="B1576" s="19" t="str">
        <f t="shared" si="312"/>
        <v/>
      </c>
      <c r="C1576" s="20" t="str">
        <f>IF(ISBLANK('Klanten gegevens'!B1494),"",TRIM(PROPER('Klanten gegevens'!B1494)))</f>
        <v/>
      </c>
      <c r="D1576" s="19" t="str">
        <f t="shared" si="313"/>
        <v/>
      </c>
      <c r="E1576" s="20" t="str">
        <f>IF(ISBLANK('Klanten gegevens'!C1494),"",TRIM(PROPER('Klanten gegevens'!C1494)))</f>
        <v/>
      </c>
      <c r="F1576" s="19" t="str">
        <f t="shared" si="314"/>
        <v/>
      </c>
      <c r="G1576" s="19" t="str">
        <f>IF(F1576="double ID",(MATCH(E1576,E1577:$E$3002,0)),"")</f>
        <v/>
      </c>
      <c r="H1576" s="19" t="b">
        <f t="shared" si="315"/>
        <v>0</v>
      </c>
      <c r="I1576" s="20" t="str">
        <f>IF(ISBLANK('Klanten gegevens'!D1494),"",TRIM('Klanten gegevens'!D1494))</f>
        <v/>
      </c>
      <c r="J1576" s="19" t="str">
        <f t="shared" si="316"/>
        <v/>
      </c>
      <c r="K1576" s="19" t="str">
        <f>IF(J1576="double email",(MATCH(I1576,I1577:$I$3002,0)),"")</f>
        <v/>
      </c>
      <c r="L1576" s="19" t="b">
        <f t="shared" si="317"/>
        <v>0</v>
      </c>
      <c r="M1576" s="20" t="str">
        <f>IF(ISBLANK('Klanten gegevens'!E1494),"",TRIM('Klanten gegevens'!E1494))</f>
        <v/>
      </c>
      <c r="N1576" s="19" t="str">
        <f t="shared" si="318"/>
        <v/>
      </c>
      <c r="Q1576" s="20" t="str">
        <f>IF(ISBLANK('Klanten gegevens'!R1494),"",TRIM('Klanten gegevens'!R1494))</f>
        <v/>
      </c>
      <c r="R1576" s="19" t="str">
        <f t="shared" si="319"/>
        <v/>
      </c>
      <c r="S1576" s="19" t="str">
        <f t="shared" si="320"/>
        <v/>
      </c>
      <c r="T1576" s="19" t="str">
        <f t="shared" si="321"/>
        <v/>
      </c>
      <c r="U1576" s="19" t="str">
        <f t="shared" si="322"/>
        <v/>
      </c>
      <c r="X1576" s="20" t="str">
        <f>IF(ISBLANK('Klanten gegevens'!S1494),"",TRIM('Klanten gegevens'!S1494))</f>
        <v/>
      </c>
      <c r="Y1576" s="19" t="str">
        <f t="shared" si="323"/>
        <v/>
      </c>
      <c r="Z1576" s="20" t="str">
        <f>IF(ISBLANK('Klanten gegevens'!T1494),"",TRIM('Klanten gegevens'!T1494))</f>
        <v/>
      </c>
      <c r="AA1576" s="19" t="str">
        <f t="shared" si="324"/>
        <v/>
      </c>
    </row>
    <row r="1577" spans="1:27" x14ac:dyDescent="0.2">
      <c r="A1577" s="19" t="str">
        <f>IF(ISBLANK('Klanten gegevens'!A1495),"",TRIM(PROPER('Klanten gegevens'!A1495)))</f>
        <v/>
      </c>
      <c r="B1577" s="19" t="str">
        <f t="shared" si="312"/>
        <v/>
      </c>
      <c r="C1577" s="20" t="str">
        <f>IF(ISBLANK('Klanten gegevens'!B1495),"",TRIM(PROPER('Klanten gegevens'!B1495)))</f>
        <v/>
      </c>
      <c r="D1577" s="19" t="str">
        <f t="shared" si="313"/>
        <v/>
      </c>
      <c r="E1577" s="20" t="str">
        <f>IF(ISBLANK('Klanten gegevens'!C1495),"",TRIM(PROPER('Klanten gegevens'!C1495)))</f>
        <v/>
      </c>
      <c r="F1577" s="19" t="str">
        <f t="shared" si="314"/>
        <v/>
      </c>
      <c r="G1577" s="19" t="str">
        <f>IF(F1577="double ID",(MATCH(E1577,E1578:$E$3002,0)),"")</f>
        <v/>
      </c>
      <c r="H1577" s="19" t="b">
        <f t="shared" si="315"/>
        <v>0</v>
      </c>
      <c r="I1577" s="20" t="str">
        <f>IF(ISBLANK('Klanten gegevens'!D1495),"",TRIM('Klanten gegevens'!D1495))</f>
        <v/>
      </c>
      <c r="J1577" s="19" t="str">
        <f t="shared" si="316"/>
        <v/>
      </c>
      <c r="K1577" s="19" t="str">
        <f>IF(J1577="double email",(MATCH(I1577,I1578:$I$3002,0)),"")</f>
        <v/>
      </c>
      <c r="L1577" s="19" t="b">
        <f t="shared" si="317"/>
        <v>0</v>
      </c>
      <c r="M1577" s="20" t="str">
        <f>IF(ISBLANK('Klanten gegevens'!E1495),"",TRIM('Klanten gegevens'!E1495))</f>
        <v/>
      </c>
      <c r="N1577" s="19" t="str">
        <f t="shared" si="318"/>
        <v/>
      </c>
      <c r="Q1577" s="20" t="str">
        <f>IF(ISBLANK('Klanten gegevens'!R1495),"",TRIM('Klanten gegevens'!R1495))</f>
        <v/>
      </c>
      <c r="R1577" s="19" t="str">
        <f t="shared" si="319"/>
        <v/>
      </c>
      <c r="S1577" s="19" t="str">
        <f t="shared" si="320"/>
        <v/>
      </c>
      <c r="T1577" s="19" t="str">
        <f t="shared" si="321"/>
        <v/>
      </c>
      <c r="U1577" s="19" t="str">
        <f t="shared" si="322"/>
        <v/>
      </c>
      <c r="X1577" s="20" t="str">
        <f>IF(ISBLANK('Klanten gegevens'!S1495),"",TRIM('Klanten gegevens'!S1495))</f>
        <v/>
      </c>
      <c r="Y1577" s="19" t="str">
        <f t="shared" si="323"/>
        <v/>
      </c>
      <c r="Z1577" s="20" t="str">
        <f>IF(ISBLANK('Klanten gegevens'!T1495),"",TRIM('Klanten gegevens'!T1495))</f>
        <v/>
      </c>
      <c r="AA1577" s="19" t="str">
        <f t="shared" si="324"/>
        <v/>
      </c>
    </row>
    <row r="1578" spans="1:27" x14ac:dyDescent="0.2">
      <c r="A1578" s="19" t="str">
        <f>IF(ISBLANK('Klanten gegevens'!A1496),"",TRIM(PROPER('Klanten gegevens'!A1496)))</f>
        <v/>
      </c>
      <c r="B1578" s="19" t="str">
        <f t="shared" si="312"/>
        <v/>
      </c>
      <c r="C1578" s="20" t="str">
        <f>IF(ISBLANK('Klanten gegevens'!B1496),"",TRIM(PROPER('Klanten gegevens'!B1496)))</f>
        <v/>
      </c>
      <c r="D1578" s="19" t="str">
        <f t="shared" si="313"/>
        <v/>
      </c>
      <c r="E1578" s="20" t="str">
        <f>IF(ISBLANK('Klanten gegevens'!C1496),"",TRIM(PROPER('Klanten gegevens'!C1496)))</f>
        <v/>
      </c>
      <c r="F1578" s="19" t="str">
        <f t="shared" si="314"/>
        <v/>
      </c>
      <c r="G1578" s="19" t="str">
        <f>IF(F1578="double ID",(MATCH(E1578,E1579:$E$3002,0)),"")</f>
        <v/>
      </c>
      <c r="H1578" s="19" t="b">
        <f t="shared" si="315"/>
        <v>0</v>
      </c>
      <c r="I1578" s="20" t="str">
        <f>IF(ISBLANK('Klanten gegevens'!D1496),"",TRIM('Klanten gegevens'!D1496))</f>
        <v/>
      </c>
      <c r="J1578" s="19" t="str">
        <f t="shared" si="316"/>
        <v/>
      </c>
      <c r="K1578" s="19" t="str">
        <f>IF(J1578="double email",(MATCH(I1578,I1579:$I$3002,0)),"")</f>
        <v/>
      </c>
      <c r="L1578" s="19" t="b">
        <f t="shared" si="317"/>
        <v>0</v>
      </c>
      <c r="M1578" s="20" t="str">
        <f>IF(ISBLANK('Klanten gegevens'!E1496),"",TRIM('Klanten gegevens'!E1496))</f>
        <v/>
      </c>
      <c r="N1578" s="19" t="str">
        <f t="shared" si="318"/>
        <v/>
      </c>
      <c r="Q1578" s="20" t="str">
        <f>IF(ISBLANK('Klanten gegevens'!R1496),"",TRIM('Klanten gegevens'!R1496))</f>
        <v/>
      </c>
      <c r="R1578" s="19" t="str">
        <f t="shared" si="319"/>
        <v/>
      </c>
      <c r="S1578" s="19" t="str">
        <f t="shared" si="320"/>
        <v/>
      </c>
      <c r="T1578" s="19" t="str">
        <f t="shared" si="321"/>
        <v/>
      </c>
      <c r="U1578" s="19" t="str">
        <f t="shared" si="322"/>
        <v/>
      </c>
      <c r="X1578" s="20" t="str">
        <f>IF(ISBLANK('Klanten gegevens'!S1496),"",TRIM('Klanten gegevens'!S1496))</f>
        <v/>
      </c>
      <c r="Y1578" s="19" t="str">
        <f t="shared" si="323"/>
        <v/>
      </c>
      <c r="Z1578" s="20" t="str">
        <f>IF(ISBLANK('Klanten gegevens'!T1496),"",TRIM('Klanten gegevens'!T1496))</f>
        <v/>
      </c>
      <c r="AA1578" s="19" t="str">
        <f t="shared" si="324"/>
        <v/>
      </c>
    </row>
    <row r="1579" spans="1:27" x14ac:dyDescent="0.2">
      <c r="A1579" s="19" t="str">
        <f>IF(ISBLANK('Klanten gegevens'!A1497),"",TRIM(PROPER('Klanten gegevens'!A1497)))</f>
        <v/>
      </c>
      <c r="B1579" s="19" t="str">
        <f t="shared" si="312"/>
        <v/>
      </c>
      <c r="C1579" s="20" t="str">
        <f>IF(ISBLANK('Klanten gegevens'!B1497),"",TRIM(PROPER('Klanten gegevens'!B1497)))</f>
        <v/>
      </c>
      <c r="D1579" s="19" t="str">
        <f t="shared" si="313"/>
        <v/>
      </c>
      <c r="E1579" s="20" t="str">
        <f>IF(ISBLANK('Klanten gegevens'!C1497),"",TRIM(PROPER('Klanten gegevens'!C1497)))</f>
        <v/>
      </c>
      <c r="F1579" s="19" t="str">
        <f t="shared" si="314"/>
        <v/>
      </c>
      <c r="G1579" s="19" t="str">
        <f>IF(F1579="double ID",(MATCH(E1579,E1580:$E$3002,0)),"")</f>
        <v/>
      </c>
      <c r="H1579" s="19" t="b">
        <f t="shared" si="315"/>
        <v>0</v>
      </c>
      <c r="I1579" s="20" t="str">
        <f>IF(ISBLANK('Klanten gegevens'!D1497),"",TRIM('Klanten gegevens'!D1497))</f>
        <v/>
      </c>
      <c r="J1579" s="19" t="str">
        <f t="shared" si="316"/>
        <v/>
      </c>
      <c r="K1579" s="19" t="str">
        <f>IF(J1579="double email",(MATCH(I1579,I1580:$I$3002,0)),"")</f>
        <v/>
      </c>
      <c r="L1579" s="19" t="b">
        <f t="shared" si="317"/>
        <v>0</v>
      </c>
      <c r="M1579" s="20" t="str">
        <f>IF(ISBLANK('Klanten gegevens'!E1497),"",TRIM('Klanten gegevens'!E1497))</f>
        <v/>
      </c>
      <c r="N1579" s="19" t="str">
        <f t="shared" si="318"/>
        <v/>
      </c>
      <c r="Q1579" s="20" t="str">
        <f>IF(ISBLANK('Klanten gegevens'!R1497),"",TRIM('Klanten gegevens'!R1497))</f>
        <v/>
      </c>
      <c r="R1579" s="19" t="str">
        <f t="shared" si="319"/>
        <v/>
      </c>
      <c r="S1579" s="19" t="str">
        <f t="shared" si="320"/>
        <v/>
      </c>
      <c r="T1579" s="19" t="str">
        <f t="shared" si="321"/>
        <v/>
      </c>
      <c r="U1579" s="19" t="str">
        <f t="shared" si="322"/>
        <v/>
      </c>
      <c r="X1579" s="20" t="str">
        <f>IF(ISBLANK('Klanten gegevens'!S1497),"",TRIM('Klanten gegevens'!S1497))</f>
        <v/>
      </c>
      <c r="Y1579" s="19" t="str">
        <f t="shared" si="323"/>
        <v/>
      </c>
      <c r="Z1579" s="20" t="str">
        <f>IF(ISBLANK('Klanten gegevens'!T1497),"",TRIM('Klanten gegevens'!T1497))</f>
        <v/>
      </c>
      <c r="AA1579" s="19" t="str">
        <f t="shared" si="324"/>
        <v/>
      </c>
    </row>
    <row r="1580" spans="1:27" x14ac:dyDescent="0.2">
      <c r="A1580" s="19" t="str">
        <f>IF(ISBLANK('Klanten gegevens'!A1498),"",TRIM(PROPER('Klanten gegevens'!A1498)))</f>
        <v/>
      </c>
      <c r="B1580" s="19" t="str">
        <f t="shared" si="312"/>
        <v/>
      </c>
      <c r="C1580" s="20" t="str">
        <f>IF(ISBLANK('Klanten gegevens'!B1498),"",TRIM(PROPER('Klanten gegevens'!B1498)))</f>
        <v/>
      </c>
      <c r="D1580" s="19" t="str">
        <f t="shared" si="313"/>
        <v/>
      </c>
      <c r="E1580" s="20" t="str">
        <f>IF(ISBLANK('Klanten gegevens'!C1498),"",TRIM(PROPER('Klanten gegevens'!C1498)))</f>
        <v/>
      </c>
      <c r="F1580" s="19" t="str">
        <f t="shared" si="314"/>
        <v/>
      </c>
      <c r="G1580" s="19" t="str">
        <f>IF(F1580="double ID",(MATCH(E1580,E1581:$E$3002,0)),"")</f>
        <v/>
      </c>
      <c r="H1580" s="19" t="b">
        <f t="shared" si="315"/>
        <v>0</v>
      </c>
      <c r="I1580" s="20" t="str">
        <f>IF(ISBLANK('Klanten gegevens'!D1498),"",TRIM('Klanten gegevens'!D1498))</f>
        <v/>
      </c>
      <c r="J1580" s="19" t="str">
        <f t="shared" si="316"/>
        <v/>
      </c>
      <c r="K1580" s="19" t="str">
        <f>IF(J1580="double email",(MATCH(I1580,I1581:$I$3002,0)),"")</f>
        <v/>
      </c>
      <c r="L1580" s="19" t="b">
        <f t="shared" si="317"/>
        <v>0</v>
      </c>
      <c r="M1580" s="20" t="str">
        <f>IF(ISBLANK('Klanten gegevens'!E1498),"",TRIM('Klanten gegevens'!E1498))</f>
        <v/>
      </c>
      <c r="N1580" s="19" t="str">
        <f t="shared" si="318"/>
        <v/>
      </c>
      <c r="Q1580" s="20" t="str">
        <f>IF(ISBLANK('Klanten gegevens'!R1498),"",TRIM('Klanten gegevens'!R1498))</f>
        <v/>
      </c>
      <c r="R1580" s="19" t="str">
        <f t="shared" si="319"/>
        <v/>
      </c>
      <c r="S1580" s="19" t="str">
        <f t="shared" si="320"/>
        <v/>
      </c>
      <c r="T1580" s="19" t="str">
        <f t="shared" si="321"/>
        <v/>
      </c>
      <c r="U1580" s="19" t="str">
        <f t="shared" si="322"/>
        <v/>
      </c>
      <c r="X1580" s="20" t="str">
        <f>IF(ISBLANK('Klanten gegevens'!S1498),"",TRIM('Klanten gegevens'!S1498))</f>
        <v/>
      </c>
      <c r="Y1580" s="19" t="str">
        <f t="shared" si="323"/>
        <v/>
      </c>
      <c r="Z1580" s="20" t="str">
        <f>IF(ISBLANK('Klanten gegevens'!T1498),"",TRIM('Klanten gegevens'!T1498))</f>
        <v/>
      </c>
      <c r="AA1580" s="19" t="str">
        <f t="shared" si="324"/>
        <v/>
      </c>
    </row>
    <row r="1581" spans="1:27" x14ac:dyDescent="0.2">
      <c r="A1581" s="19" t="str">
        <f>IF(ISBLANK('Klanten gegevens'!A1499),"",TRIM(PROPER('Klanten gegevens'!A1499)))</f>
        <v/>
      </c>
      <c r="B1581" s="19" t="str">
        <f t="shared" si="312"/>
        <v/>
      </c>
      <c r="C1581" s="20" t="str">
        <f>IF(ISBLANK('Klanten gegevens'!B1499),"",TRIM(PROPER('Klanten gegevens'!B1499)))</f>
        <v/>
      </c>
      <c r="D1581" s="19" t="str">
        <f t="shared" si="313"/>
        <v/>
      </c>
      <c r="E1581" s="20" t="str">
        <f>IF(ISBLANK('Klanten gegevens'!C1499),"",TRIM(PROPER('Klanten gegevens'!C1499)))</f>
        <v/>
      </c>
      <c r="F1581" s="19" t="str">
        <f t="shared" si="314"/>
        <v/>
      </c>
      <c r="G1581" s="19" t="str">
        <f>IF(F1581="double ID",(MATCH(E1581,E1582:$E$3002,0)),"")</f>
        <v/>
      </c>
      <c r="H1581" s="19" t="b">
        <f t="shared" si="315"/>
        <v>0</v>
      </c>
      <c r="I1581" s="20" t="str">
        <f>IF(ISBLANK('Klanten gegevens'!D1499),"",TRIM('Klanten gegevens'!D1499))</f>
        <v/>
      </c>
      <c r="J1581" s="19" t="str">
        <f t="shared" si="316"/>
        <v/>
      </c>
      <c r="K1581" s="19" t="str">
        <f>IF(J1581="double email",(MATCH(I1581,I1582:$I$3002,0)),"")</f>
        <v/>
      </c>
      <c r="L1581" s="19" t="b">
        <f t="shared" si="317"/>
        <v>0</v>
      </c>
      <c r="M1581" s="20" t="str">
        <f>IF(ISBLANK('Klanten gegevens'!E1499),"",TRIM('Klanten gegevens'!E1499))</f>
        <v/>
      </c>
      <c r="N1581" s="19" t="str">
        <f t="shared" si="318"/>
        <v/>
      </c>
      <c r="Q1581" s="20" t="str">
        <f>IF(ISBLANK('Klanten gegevens'!R1499),"",TRIM('Klanten gegevens'!R1499))</f>
        <v/>
      </c>
      <c r="R1581" s="19" t="str">
        <f t="shared" si="319"/>
        <v/>
      </c>
      <c r="S1581" s="19" t="str">
        <f t="shared" si="320"/>
        <v/>
      </c>
      <c r="T1581" s="19" t="str">
        <f t="shared" si="321"/>
        <v/>
      </c>
      <c r="U1581" s="19" t="str">
        <f t="shared" si="322"/>
        <v/>
      </c>
      <c r="X1581" s="20" t="str">
        <f>IF(ISBLANK('Klanten gegevens'!S1499),"",TRIM('Klanten gegevens'!S1499))</f>
        <v/>
      </c>
      <c r="Y1581" s="19" t="str">
        <f t="shared" si="323"/>
        <v/>
      </c>
      <c r="Z1581" s="20" t="str">
        <f>IF(ISBLANK('Klanten gegevens'!T1499),"",TRIM('Klanten gegevens'!T1499))</f>
        <v/>
      </c>
      <c r="AA1581" s="19" t="str">
        <f t="shared" si="324"/>
        <v/>
      </c>
    </row>
    <row r="1582" spans="1:27" x14ac:dyDescent="0.2">
      <c r="A1582" s="19" t="str">
        <f>IF(ISBLANK('Klanten gegevens'!A1500),"",TRIM(PROPER('Klanten gegevens'!A1500)))</f>
        <v/>
      </c>
      <c r="B1582" s="19" t="str">
        <f t="shared" si="312"/>
        <v/>
      </c>
      <c r="C1582" s="20" t="str">
        <f>IF(ISBLANK('Klanten gegevens'!B1500),"",TRIM(PROPER('Klanten gegevens'!B1500)))</f>
        <v/>
      </c>
      <c r="D1582" s="19" t="str">
        <f t="shared" si="313"/>
        <v/>
      </c>
      <c r="E1582" s="20" t="str">
        <f>IF(ISBLANK('Klanten gegevens'!C1500),"",TRIM(PROPER('Klanten gegevens'!C1500)))</f>
        <v/>
      </c>
      <c r="F1582" s="19" t="str">
        <f t="shared" si="314"/>
        <v/>
      </c>
      <c r="G1582" s="19" t="str">
        <f>IF(F1582="double ID",(MATCH(E1582,E1583:$E$3002,0)),"")</f>
        <v/>
      </c>
      <c r="H1582" s="19" t="b">
        <f t="shared" si="315"/>
        <v>0</v>
      </c>
      <c r="I1582" s="20" t="str">
        <f>IF(ISBLANK('Klanten gegevens'!D1500),"",TRIM('Klanten gegevens'!D1500))</f>
        <v/>
      </c>
      <c r="J1582" s="19" t="str">
        <f t="shared" si="316"/>
        <v/>
      </c>
      <c r="K1582" s="19" t="str">
        <f>IF(J1582="double email",(MATCH(I1582,I1583:$I$3002,0)),"")</f>
        <v/>
      </c>
      <c r="L1582" s="19" t="b">
        <f t="shared" si="317"/>
        <v>0</v>
      </c>
      <c r="M1582" s="20" t="str">
        <f>IF(ISBLANK('Klanten gegevens'!E1500),"",TRIM('Klanten gegevens'!E1500))</f>
        <v/>
      </c>
      <c r="N1582" s="19" t="str">
        <f t="shared" si="318"/>
        <v/>
      </c>
      <c r="Q1582" s="20" t="str">
        <f>IF(ISBLANK('Klanten gegevens'!R1500),"",TRIM('Klanten gegevens'!R1500))</f>
        <v/>
      </c>
      <c r="R1582" s="19" t="str">
        <f t="shared" si="319"/>
        <v/>
      </c>
      <c r="S1582" s="19" t="str">
        <f t="shared" si="320"/>
        <v/>
      </c>
      <c r="T1582" s="19" t="str">
        <f t="shared" si="321"/>
        <v/>
      </c>
      <c r="U1582" s="19" t="str">
        <f t="shared" si="322"/>
        <v/>
      </c>
      <c r="X1582" s="20" t="str">
        <f>IF(ISBLANK('Klanten gegevens'!S1500),"",TRIM('Klanten gegevens'!S1500))</f>
        <v/>
      </c>
      <c r="Y1582" s="19" t="str">
        <f t="shared" si="323"/>
        <v/>
      </c>
      <c r="Z1582" s="20" t="str">
        <f>IF(ISBLANK('Klanten gegevens'!T1500),"",TRIM('Klanten gegevens'!T1500))</f>
        <v/>
      </c>
      <c r="AA1582" s="19" t="str">
        <f t="shared" si="324"/>
        <v/>
      </c>
    </row>
    <row r="1583" spans="1:27" x14ac:dyDescent="0.2">
      <c r="A1583" s="19" t="str">
        <f>IF(ISBLANK('Klanten gegevens'!A1501),"",TRIM(PROPER('Klanten gegevens'!A1501)))</f>
        <v/>
      </c>
      <c r="B1583" s="19" t="str">
        <f t="shared" si="312"/>
        <v/>
      </c>
      <c r="C1583" s="20" t="str">
        <f>IF(ISBLANK('Klanten gegevens'!B1501),"",TRIM(PROPER('Klanten gegevens'!B1501)))</f>
        <v/>
      </c>
      <c r="D1583" s="19" t="str">
        <f t="shared" si="313"/>
        <v/>
      </c>
      <c r="E1583" s="20" t="str">
        <f>IF(ISBLANK('Klanten gegevens'!C1501),"",TRIM(PROPER('Klanten gegevens'!C1501)))</f>
        <v/>
      </c>
      <c r="F1583" s="19" t="str">
        <f t="shared" si="314"/>
        <v/>
      </c>
      <c r="G1583" s="19" t="str">
        <f>IF(F1583="double ID",(MATCH(E1583,E1584:$E$3002,0)),"")</f>
        <v/>
      </c>
      <c r="H1583" s="19" t="b">
        <f t="shared" si="315"/>
        <v>0</v>
      </c>
      <c r="I1583" s="20" t="str">
        <f>IF(ISBLANK('Klanten gegevens'!D1501),"",TRIM('Klanten gegevens'!D1501))</f>
        <v/>
      </c>
      <c r="J1583" s="19" t="str">
        <f t="shared" si="316"/>
        <v/>
      </c>
      <c r="K1583" s="19" t="str">
        <f>IF(J1583="double email",(MATCH(I1583,I1584:$I$3002,0)),"")</f>
        <v/>
      </c>
      <c r="L1583" s="19" t="b">
        <f t="shared" si="317"/>
        <v>0</v>
      </c>
      <c r="M1583" s="20" t="str">
        <f>IF(ISBLANK('Klanten gegevens'!E1501),"",TRIM('Klanten gegevens'!E1501))</f>
        <v/>
      </c>
      <c r="N1583" s="19" t="str">
        <f t="shared" si="318"/>
        <v/>
      </c>
      <c r="Q1583" s="20" t="str">
        <f>IF(ISBLANK('Klanten gegevens'!R1501),"",TRIM('Klanten gegevens'!R1501))</f>
        <v/>
      </c>
      <c r="R1583" s="19" t="str">
        <f t="shared" si="319"/>
        <v/>
      </c>
      <c r="S1583" s="19" t="str">
        <f t="shared" si="320"/>
        <v/>
      </c>
      <c r="T1583" s="19" t="str">
        <f t="shared" si="321"/>
        <v/>
      </c>
      <c r="U1583" s="19" t="str">
        <f t="shared" si="322"/>
        <v/>
      </c>
      <c r="X1583" s="20" t="str">
        <f>IF(ISBLANK('Klanten gegevens'!S1501),"",TRIM('Klanten gegevens'!S1501))</f>
        <v/>
      </c>
      <c r="Y1583" s="19" t="str">
        <f t="shared" si="323"/>
        <v/>
      </c>
      <c r="Z1583" s="20" t="str">
        <f>IF(ISBLANK('Klanten gegevens'!T1501),"",TRIM('Klanten gegevens'!T1501))</f>
        <v/>
      </c>
      <c r="AA1583" s="19" t="str">
        <f t="shared" si="324"/>
        <v/>
      </c>
    </row>
    <row r="1584" spans="1:27" x14ac:dyDescent="0.2">
      <c r="A1584" s="19" t="str">
        <f>IF(ISBLANK('Klanten gegevens'!A1502),"",TRIM(PROPER('Klanten gegevens'!A1502)))</f>
        <v/>
      </c>
      <c r="B1584" s="19" t="str">
        <f t="shared" si="312"/>
        <v/>
      </c>
      <c r="C1584" s="20" t="str">
        <f>IF(ISBLANK('Klanten gegevens'!B1502),"",TRIM(PROPER('Klanten gegevens'!B1502)))</f>
        <v/>
      </c>
      <c r="D1584" s="19" t="str">
        <f t="shared" si="313"/>
        <v/>
      </c>
      <c r="E1584" s="20" t="str">
        <f>IF(ISBLANK('Klanten gegevens'!C1502),"",TRIM(PROPER('Klanten gegevens'!C1502)))</f>
        <v/>
      </c>
      <c r="F1584" s="19" t="str">
        <f t="shared" si="314"/>
        <v/>
      </c>
      <c r="G1584" s="19" t="str">
        <f>IF(F1584="double ID",(MATCH(E1584,E1585:$E$3002,0)),"")</f>
        <v/>
      </c>
      <c r="H1584" s="19" t="b">
        <f t="shared" si="315"/>
        <v>0</v>
      </c>
      <c r="I1584" s="20" t="str">
        <f>IF(ISBLANK('Klanten gegevens'!D1502),"",TRIM('Klanten gegevens'!D1502))</f>
        <v/>
      </c>
      <c r="J1584" s="19" t="str">
        <f t="shared" si="316"/>
        <v/>
      </c>
      <c r="K1584" s="19" t="str">
        <f>IF(J1584="double email",(MATCH(I1584,I1585:$I$3002,0)),"")</f>
        <v/>
      </c>
      <c r="L1584" s="19" t="b">
        <f t="shared" si="317"/>
        <v>0</v>
      </c>
      <c r="M1584" s="20" t="str">
        <f>IF(ISBLANK('Klanten gegevens'!E1502),"",TRIM('Klanten gegevens'!E1502))</f>
        <v/>
      </c>
      <c r="N1584" s="19" t="str">
        <f t="shared" si="318"/>
        <v/>
      </c>
      <c r="Q1584" s="20" t="str">
        <f>IF(ISBLANK('Klanten gegevens'!R1502),"",TRIM('Klanten gegevens'!R1502))</f>
        <v/>
      </c>
      <c r="R1584" s="19" t="str">
        <f t="shared" si="319"/>
        <v/>
      </c>
      <c r="S1584" s="19" t="str">
        <f t="shared" si="320"/>
        <v/>
      </c>
      <c r="T1584" s="19" t="str">
        <f t="shared" si="321"/>
        <v/>
      </c>
      <c r="U1584" s="19" t="str">
        <f t="shared" si="322"/>
        <v/>
      </c>
      <c r="X1584" s="20" t="str">
        <f>IF(ISBLANK('Klanten gegevens'!S1502),"",TRIM('Klanten gegevens'!S1502))</f>
        <v/>
      </c>
      <c r="Y1584" s="19" t="str">
        <f t="shared" si="323"/>
        <v/>
      </c>
      <c r="Z1584" s="20" t="str">
        <f>IF(ISBLANK('Klanten gegevens'!T1502),"",TRIM('Klanten gegevens'!T1502))</f>
        <v/>
      </c>
      <c r="AA1584" s="19" t="str">
        <f t="shared" si="324"/>
        <v/>
      </c>
    </row>
    <row r="1585" spans="1:27" x14ac:dyDescent="0.2">
      <c r="A1585" s="19" t="str">
        <f>IF(ISBLANK('Klanten gegevens'!A1503),"",TRIM(PROPER('Klanten gegevens'!A1503)))</f>
        <v/>
      </c>
      <c r="B1585" s="19" t="str">
        <f t="shared" si="312"/>
        <v/>
      </c>
      <c r="C1585" s="20" t="str">
        <f>IF(ISBLANK('Klanten gegevens'!B1503),"",TRIM(PROPER('Klanten gegevens'!B1503)))</f>
        <v/>
      </c>
      <c r="D1585" s="19" t="str">
        <f t="shared" si="313"/>
        <v/>
      </c>
      <c r="E1585" s="20" t="str">
        <f>IF(ISBLANK('Klanten gegevens'!C1503),"",TRIM(PROPER('Klanten gegevens'!C1503)))</f>
        <v/>
      </c>
      <c r="F1585" s="19" t="str">
        <f t="shared" si="314"/>
        <v/>
      </c>
      <c r="G1585" s="19" t="str">
        <f>IF(F1585="double ID",(MATCH(E1585,E1586:$E$3002,0)),"")</f>
        <v/>
      </c>
      <c r="H1585" s="19" t="b">
        <f t="shared" si="315"/>
        <v>0</v>
      </c>
      <c r="I1585" s="20" t="str">
        <f>IF(ISBLANK('Klanten gegevens'!D1503),"",TRIM('Klanten gegevens'!D1503))</f>
        <v/>
      </c>
      <c r="J1585" s="19" t="str">
        <f t="shared" si="316"/>
        <v/>
      </c>
      <c r="K1585" s="19" t="str">
        <f>IF(J1585="double email",(MATCH(I1585,I1586:$I$3002,0)),"")</f>
        <v/>
      </c>
      <c r="L1585" s="19" t="b">
        <f t="shared" si="317"/>
        <v>0</v>
      </c>
      <c r="M1585" s="20" t="str">
        <f>IF(ISBLANK('Klanten gegevens'!E1503),"",TRIM('Klanten gegevens'!E1503))</f>
        <v/>
      </c>
      <c r="N1585" s="19" t="str">
        <f t="shared" si="318"/>
        <v/>
      </c>
      <c r="Q1585" s="20" t="str">
        <f>IF(ISBLANK('Klanten gegevens'!R1503),"",TRIM('Klanten gegevens'!R1503))</f>
        <v/>
      </c>
      <c r="R1585" s="19" t="str">
        <f t="shared" si="319"/>
        <v/>
      </c>
      <c r="S1585" s="19" t="str">
        <f t="shared" si="320"/>
        <v/>
      </c>
      <c r="T1585" s="19" t="str">
        <f t="shared" si="321"/>
        <v/>
      </c>
      <c r="U1585" s="19" t="str">
        <f t="shared" si="322"/>
        <v/>
      </c>
      <c r="X1585" s="20" t="str">
        <f>IF(ISBLANK('Klanten gegevens'!S1503),"",TRIM('Klanten gegevens'!S1503))</f>
        <v/>
      </c>
      <c r="Y1585" s="19" t="str">
        <f t="shared" si="323"/>
        <v/>
      </c>
      <c r="Z1585" s="20" t="str">
        <f>IF(ISBLANK('Klanten gegevens'!T1503),"",TRIM('Klanten gegevens'!T1503))</f>
        <v/>
      </c>
      <c r="AA1585" s="19" t="str">
        <f t="shared" si="324"/>
        <v/>
      </c>
    </row>
    <row r="1586" spans="1:27" x14ac:dyDescent="0.2">
      <c r="A1586" s="19" t="str">
        <f>IF(ISBLANK('Klanten gegevens'!A1504),"",TRIM(PROPER('Klanten gegevens'!A1504)))</f>
        <v/>
      </c>
      <c r="B1586" s="19" t="str">
        <f t="shared" si="312"/>
        <v/>
      </c>
      <c r="C1586" s="20" t="str">
        <f>IF(ISBLANK('Klanten gegevens'!B1504),"",TRIM(PROPER('Klanten gegevens'!B1504)))</f>
        <v/>
      </c>
      <c r="D1586" s="19" t="str">
        <f t="shared" si="313"/>
        <v/>
      </c>
      <c r="E1586" s="20" t="str">
        <f>IF(ISBLANK('Klanten gegevens'!C1504),"",TRIM(PROPER('Klanten gegevens'!C1504)))</f>
        <v/>
      </c>
      <c r="F1586" s="19" t="str">
        <f t="shared" si="314"/>
        <v/>
      </c>
      <c r="G1586" s="19" t="str">
        <f>IF(F1586="double ID",(MATCH(E1586,E1587:$E$3002,0)),"")</f>
        <v/>
      </c>
      <c r="H1586" s="19" t="b">
        <f t="shared" si="315"/>
        <v>0</v>
      </c>
      <c r="I1586" s="20" t="str">
        <f>IF(ISBLANK('Klanten gegevens'!D1504),"",TRIM('Klanten gegevens'!D1504))</f>
        <v/>
      </c>
      <c r="J1586" s="19" t="str">
        <f t="shared" si="316"/>
        <v/>
      </c>
      <c r="K1586" s="19" t="str">
        <f>IF(J1586="double email",(MATCH(I1586,I1587:$I$3002,0)),"")</f>
        <v/>
      </c>
      <c r="L1586" s="19" t="b">
        <f t="shared" si="317"/>
        <v>0</v>
      </c>
      <c r="M1586" s="20" t="str">
        <f>IF(ISBLANK('Klanten gegevens'!E1504),"",TRIM('Klanten gegevens'!E1504))</f>
        <v/>
      </c>
      <c r="N1586" s="19" t="str">
        <f t="shared" si="318"/>
        <v/>
      </c>
      <c r="Q1586" s="20" t="str">
        <f>IF(ISBLANK('Klanten gegevens'!R1504),"",TRIM('Klanten gegevens'!R1504))</f>
        <v/>
      </c>
      <c r="R1586" s="19" t="str">
        <f t="shared" si="319"/>
        <v/>
      </c>
      <c r="S1586" s="19" t="str">
        <f t="shared" si="320"/>
        <v/>
      </c>
      <c r="T1586" s="19" t="str">
        <f t="shared" si="321"/>
        <v/>
      </c>
      <c r="U1586" s="19" t="str">
        <f t="shared" si="322"/>
        <v/>
      </c>
      <c r="X1586" s="20" t="str">
        <f>IF(ISBLANK('Klanten gegevens'!S1504),"",TRIM('Klanten gegevens'!S1504))</f>
        <v/>
      </c>
      <c r="Y1586" s="19" t="str">
        <f t="shared" si="323"/>
        <v/>
      </c>
      <c r="Z1586" s="20" t="str">
        <f>IF(ISBLANK('Klanten gegevens'!T1504),"",TRIM('Klanten gegevens'!T1504))</f>
        <v/>
      </c>
      <c r="AA1586" s="19" t="str">
        <f t="shared" si="324"/>
        <v/>
      </c>
    </row>
    <row r="1587" spans="1:27" x14ac:dyDescent="0.2">
      <c r="A1587" s="19" t="str">
        <f>IF(ISBLANK('Klanten gegevens'!A1505),"",TRIM(PROPER('Klanten gegevens'!A1505)))</f>
        <v/>
      </c>
      <c r="B1587" s="19" t="str">
        <f t="shared" si="312"/>
        <v/>
      </c>
      <c r="C1587" s="20" t="str">
        <f>IF(ISBLANK('Klanten gegevens'!B1505),"",TRIM(PROPER('Klanten gegevens'!B1505)))</f>
        <v/>
      </c>
      <c r="D1587" s="19" t="str">
        <f t="shared" si="313"/>
        <v/>
      </c>
      <c r="E1587" s="20" t="str">
        <f>IF(ISBLANK('Klanten gegevens'!C1505),"",TRIM(PROPER('Klanten gegevens'!C1505)))</f>
        <v/>
      </c>
      <c r="F1587" s="19" t="str">
        <f t="shared" si="314"/>
        <v/>
      </c>
      <c r="G1587" s="19" t="str">
        <f>IF(F1587="double ID",(MATCH(E1587,E1588:$E$3002,0)),"")</f>
        <v/>
      </c>
      <c r="H1587" s="19" t="b">
        <f t="shared" si="315"/>
        <v>0</v>
      </c>
      <c r="I1587" s="20" t="str">
        <f>IF(ISBLANK('Klanten gegevens'!D1505),"",TRIM('Klanten gegevens'!D1505))</f>
        <v/>
      </c>
      <c r="J1587" s="19" t="str">
        <f t="shared" si="316"/>
        <v/>
      </c>
      <c r="K1587" s="19" t="str">
        <f>IF(J1587="double email",(MATCH(I1587,I1588:$I$3002,0)),"")</f>
        <v/>
      </c>
      <c r="L1587" s="19" t="b">
        <f t="shared" si="317"/>
        <v>0</v>
      </c>
      <c r="M1587" s="20" t="str">
        <f>IF(ISBLANK('Klanten gegevens'!E1505),"",TRIM('Klanten gegevens'!E1505))</f>
        <v/>
      </c>
      <c r="N1587" s="19" t="str">
        <f t="shared" si="318"/>
        <v/>
      </c>
      <c r="Q1587" s="20" t="str">
        <f>IF(ISBLANK('Klanten gegevens'!R1505),"",TRIM('Klanten gegevens'!R1505))</f>
        <v/>
      </c>
      <c r="R1587" s="19" t="str">
        <f t="shared" si="319"/>
        <v/>
      </c>
      <c r="S1587" s="19" t="str">
        <f t="shared" si="320"/>
        <v/>
      </c>
      <c r="T1587" s="19" t="str">
        <f t="shared" si="321"/>
        <v/>
      </c>
      <c r="U1587" s="19" t="str">
        <f t="shared" si="322"/>
        <v/>
      </c>
      <c r="X1587" s="20" t="str">
        <f>IF(ISBLANK('Klanten gegevens'!S1505),"",TRIM('Klanten gegevens'!S1505))</f>
        <v/>
      </c>
      <c r="Y1587" s="19" t="str">
        <f t="shared" si="323"/>
        <v/>
      </c>
      <c r="Z1587" s="20" t="str">
        <f>IF(ISBLANK('Klanten gegevens'!T1505),"",TRIM('Klanten gegevens'!T1505))</f>
        <v/>
      </c>
      <c r="AA1587" s="19" t="str">
        <f t="shared" si="324"/>
        <v/>
      </c>
    </row>
    <row r="1588" spans="1:27" x14ac:dyDescent="0.2">
      <c r="A1588" s="19" t="str">
        <f>IF(ISBLANK('Klanten gegevens'!A1506),"",TRIM(PROPER('Klanten gegevens'!A1506)))</f>
        <v/>
      </c>
      <c r="B1588" s="19" t="str">
        <f t="shared" si="312"/>
        <v/>
      </c>
      <c r="C1588" s="20" t="str">
        <f>IF(ISBLANK('Klanten gegevens'!B1506),"",TRIM(PROPER('Klanten gegevens'!B1506)))</f>
        <v/>
      </c>
      <c r="D1588" s="19" t="str">
        <f t="shared" si="313"/>
        <v/>
      </c>
      <c r="E1588" s="20" t="str">
        <f>IF(ISBLANK('Klanten gegevens'!C1506),"",TRIM(PROPER('Klanten gegevens'!C1506)))</f>
        <v/>
      </c>
      <c r="F1588" s="19" t="str">
        <f t="shared" si="314"/>
        <v/>
      </c>
      <c r="G1588" s="19" t="str">
        <f>IF(F1588="double ID",(MATCH(E1588,E1589:$E$3002,0)),"")</f>
        <v/>
      </c>
      <c r="H1588" s="19" t="b">
        <f t="shared" si="315"/>
        <v>0</v>
      </c>
      <c r="I1588" s="20" t="str">
        <f>IF(ISBLANK('Klanten gegevens'!D1506),"",TRIM('Klanten gegevens'!D1506))</f>
        <v/>
      </c>
      <c r="J1588" s="19" t="str">
        <f t="shared" si="316"/>
        <v/>
      </c>
      <c r="K1588" s="19" t="str">
        <f>IF(J1588="double email",(MATCH(I1588,I1589:$I$3002,0)),"")</f>
        <v/>
      </c>
      <c r="L1588" s="19" t="b">
        <f t="shared" si="317"/>
        <v>0</v>
      </c>
      <c r="M1588" s="20" t="str">
        <f>IF(ISBLANK('Klanten gegevens'!E1506),"",TRIM('Klanten gegevens'!E1506))</f>
        <v/>
      </c>
      <c r="N1588" s="19" t="str">
        <f t="shared" si="318"/>
        <v/>
      </c>
      <c r="Q1588" s="20" t="str">
        <f>IF(ISBLANK('Klanten gegevens'!R1506),"",TRIM('Klanten gegevens'!R1506))</f>
        <v/>
      </c>
      <c r="R1588" s="19" t="str">
        <f t="shared" si="319"/>
        <v/>
      </c>
      <c r="S1588" s="19" t="str">
        <f t="shared" si="320"/>
        <v/>
      </c>
      <c r="T1588" s="19" t="str">
        <f t="shared" si="321"/>
        <v/>
      </c>
      <c r="U1588" s="19" t="str">
        <f t="shared" si="322"/>
        <v/>
      </c>
      <c r="X1588" s="20" t="str">
        <f>IF(ISBLANK('Klanten gegevens'!S1506),"",TRIM('Klanten gegevens'!S1506))</f>
        <v/>
      </c>
      <c r="Y1588" s="19" t="str">
        <f t="shared" si="323"/>
        <v/>
      </c>
      <c r="Z1588" s="20" t="str">
        <f>IF(ISBLANK('Klanten gegevens'!T1506),"",TRIM('Klanten gegevens'!T1506))</f>
        <v/>
      </c>
      <c r="AA1588" s="19" t="str">
        <f t="shared" si="324"/>
        <v/>
      </c>
    </row>
    <row r="1589" spans="1:27" x14ac:dyDescent="0.2">
      <c r="A1589" s="19" t="str">
        <f>IF(ISBLANK('Klanten gegevens'!A1507),"",TRIM(PROPER('Klanten gegevens'!A1507)))</f>
        <v/>
      </c>
      <c r="B1589" s="19" t="str">
        <f t="shared" si="312"/>
        <v/>
      </c>
      <c r="C1589" s="20" t="str">
        <f>IF(ISBLANK('Klanten gegevens'!B1507),"",TRIM(PROPER('Klanten gegevens'!B1507)))</f>
        <v/>
      </c>
      <c r="D1589" s="19" t="str">
        <f t="shared" si="313"/>
        <v/>
      </c>
      <c r="E1589" s="20" t="str">
        <f>IF(ISBLANK('Klanten gegevens'!C1507),"",TRIM(PROPER('Klanten gegevens'!C1507)))</f>
        <v/>
      </c>
      <c r="F1589" s="19" t="str">
        <f t="shared" si="314"/>
        <v/>
      </c>
      <c r="G1589" s="19" t="str">
        <f>IF(F1589="double ID",(MATCH(E1589,E1590:$E$3002,0)),"")</f>
        <v/>
      </c>
      <c r="H1589" s="19" t="b">
        <f t="shared" si="315"/>
        <v>0</v>
      </c>
      <c r="I1589" s="20" t="str">
        <f>IF(ISBLANK('Klanten gegevens'!D1507),"",TRIM('Klanten gegevens'!D1507))</f>
        <v/>
      </c>
      <c r="J1589" s="19" t="str">
        <f t="shared" si="316"/>
        <v/>
      </c>
      <c r="K1589" s="19" t="str">
        <f>IF(J1589="double email",(MATCH(I1589,I1590:$I$3002,0)),"")</f>
        <v/>
      </c>
      <c r="L1589" s="19" t="b">
        <f t="shared" si="317"/>
        <v>0</v>
      </c>
      <c r="M1589" s="20" t="str">
        <f>IF(ISBLANK('Klanten gegevens'!E1507),"",TRIM('Klanten gegevens'!E1507))</f>
        <v/>
      </c>
      <c r="N1589" s="19" t="str">
        <f t="shared" si="318"/>
        <v/>
      </c>
      <c r="Q1589" s="20" t="str">
        <f>IF(ISBLANK('Klanten gegevens'!R1507),"",TRIM('Klanten gegevens'!R1507))</f>
        <v/>
      </c>
      <c r="R1589" s="19" t="str">
        <f t="shared" si="319"/>
        <v/>
      </c>
      <c r="S1589" s="19" t="str">
        <f t="shared" si="320"/>
        <v/>
      </c>
      <c r="T1589" s="19" t="str">
        <f t="shared" si="321"/>
        <v/>
      </c>
      <c r="U1589" s="19" t="str">
        <f t="shared" si="322"/>
        <v/>
      </c>
      <c r="X1589" s="20" t="str">
        <f>IF(ISBLANK('Klanten gegevens'!S1507),"",TRIM('Klanten gegevens'!S1507))</f>
        <v/>
      </c>
      <c r="Y1589" s="19" t="str">
        <f t="shared" si="323"/>
        <v/>
      </c>
      <c r="Z1589" s="20" t="str">
        <f>IF(ISBLANK('Klanten gegevens'!T1507),"",TRIM('Klanten gegevens'!T1507))</f>
        <v/>
      </c>
      <c r="AA1589" s="19" t="str">
        <f t="shared" si="324"/>
        <v/>
      </c>
    </row>
    <row r="1590" spans="1:27" x14ac:dyDescent="0.2">
      <c r="A1590" s="19" t="str">
        <f>IF(ISBLANK('Klanten gegevens'!A1508),"",TRIM(PROPER('Klanten gegevens'!A1508)))</f>
        <v/>
      </c>
      <c r="B1590" s="19" t="str">
        <f t="shared" si="312"/>
        <v/>
      </c>
      <c r="C1590" s="20" t="str">
        <f>IF(ISBLANK('Klanten gegevens'!B1508),"",TRIM(PROPER('Klanten gegevens'!B1508)))</f>
        <v/>
      </c>
      <c r="D1590" s="19" t="str">
        <f t="shared" si="313"/>
        <v/>
      </c>
      <c r="E1590" s="20" t="str">
        <f>IF(ISBLANK('Klanten gegevens'!C1508),"",TRIM(PROPER('Klanten gegevens'!C1508)))</f>
        <v/>
      </c>
      <c r="F1590" s="19" t="str">
        <f t="shared" si="314"/>
        <v/>
      </c>
      <c r="G1590" s="19" t="str">
        <f>IF(F1590="double ID",(MATCH(E1590,E1591:$E$3002,0)),"")</f>
        <v/>
      </c>
      <c r="H1590" s="19" t="b">
        <f t="shared" si="315"/>
        <v>0</v>
      </c>
      <c r="I1590" s="20" t="str">
        <f>IF(ISBLANK('Klanten gegevens'!D1508),"",TRIM('Klanten gegevens'!D1508))</f>
        <v/>
      </c>
      <c r="J1590" s="19" t="str">
        <f t="shared" si="316"/>
        <v/>
      </c>
      <c r="K1590" s="19" t="str">
        <f>IF(J1590="double email",(MATCH(I1590,I1591:$I$3002,0)),"")</f>
        <v/>
      </c>
      <c r="L1590" s="19" t="b">
        <f t="shared" si="317"/>
        <v>0</v>
      </c>
      <c r="M1590" s="20" t="str">
        <f>IF(ISBLANK('Klanten gegevens'!E1508),"",TRIM('Klanten gegevens'!E1508))</f>
        <v/>
      </c>
      <c r="N1590" s="19" t="str">
        <f t="shared" si="318"/>
        <v/>
      </c>
      <c r="Q1590" s="20" t="str">
        <f>IF(ISBLANK('Klanten gegevens'!R1508),"",TRIM('Klanten gegevens'!R1508))</f>
        <v/>
      </c>
      <c r="R1590" s="19" t="str">
        <f t="shared" si="319"/>
        <v/>
      </c>
      <c r="S1590" s="19" t="str">
        <f t="shared" si="320"/>
        <v/>
      </c>
      <c r="T1590" s="19" t="str">
        <f t="shared" si="321"/>
        <v/>
      </c>
      <c r="U1590" s="19" t="str">
        <f t="shared" si="322"/>
        <v/>
      </c>
      <c r="X1590" s="20" t="str">
        <f>IF(ISBLANK('Klanten gegevens'!S1508),"",TRIM('Klanten gegevens'!S1508))</f>
        <v/>
      </c>
      <c r="Y1590" s="19" t="str">
        <f t="shared" si="323"/>
        <v/>
      </c>
      <c r="Z1590" s="20" t="str">
        <f>IF(ISBLANK('Klanten gegevens'!T1508),"",TRIM('Klanten gegevens'!T1508))</f>
        <v/>
      </c>
      <c r="AA1590" s="19" t="str">
        <f t="shared" si="324"/>
        <v/>
      </c>
    </row>
    <row r="1591" spans="1:27" x14ac:dyDescent="0.2">
      <c r="A1591" s="19" t="str">
        <f>IF(ISBLANK('Klanten gegevens'!A1509),"",TRIM(PROPER('Klanten gegevens'!A1509)))</f>
        <v/>
      </c>
      <c r="B1591" s="19" t="str">
        <f t="shared" si="312"/>
        <v/>
      </c>
      <c r="C1591" s="20" t="str">
        <f>IF(ISBLANK('Klanten gegevens'!B1509),"",TRIM(PROPER('Klanten gegevens'!B1509)))</f>
        <v/>
      </c>
      <c r="D1591" s="19" t="str">
        <f t="shared" si="313"/>
        <v/>
      </c>
      <c r="E1591" s="20" t="str">
        <f>IF(ISBLANK('Klanten gegevens'!C1509),"",TRIM(PROPER('Klanten gegevens'!C1509)))</f>
        <v/>
      </c>
      <c r="F1591" s="19" t="str">
        <f t="shared" si="314"/>
        <v/>
      </c>
      <c r="G1591" s="19" t="str">
        <f>IF(F1591="double ID",(MATCH(E1591,E1592:$E$3002,0)),"")</f>
        <v/>
      </c>
      <c r="H1591" s="19" t="b">
        <f t="shared" si="315"/>
        <v>0</v>
      </c>
      <c r="I1591" s="20" t="str">
        <f>IF(ISBLANK('Klanten gegevens'!D1509),"",TRIM('Klanten gegevens'!D1509))</f>
        <v/>
      </c>
      <c r="J1591" s="19" t="str">
        <f t="shared" si="316"/>
        <v/>
      </c>
      <c r="K1591" s="19" t="str">
        <f>IF(J1591="double email",(MATCH(I1591,I1592:$I$3002,0)),"")</f>
        <v/>
      </c>
      <c r="L1591" s="19" t="b">
        <f t="shared" si="317"/>
        <v>0</v>
      </c>
      <c r="M1591" s="20" t="str">
        <f>IF(ISBLANK('Klanten gegevens'!E1509),"",TRIM('Klanten gegevens'!E1509))</f>
        <v/>
      </c>
      <c r="N1591" s="19" t="str">
        <f t="shared" si="318"/>
        <v/>
      </c>
      <c r="Q1591" s="20" t="str">
        <f>IF(ISBLANK('Klanten gegevens'!R1509),"",TRIM('Klanten gegevens'!R1509))</f>
        <v/>
      </c>
      <c r="R1591" s="19" t="str">
        <f t="shared" si="319"/>
        <v/>
      </c>
      <c r="S1591" s="19" t="str">
        <f t="shared" si="320"/>
        <v/>
      </c>
      <c r="T1591" s="19" t="str">
        <f t="shared" si="321"/>
        <v/>
      </c>
      <c r="U1591" s="19" t="str">
        <f t="shared" si="322"/>
        <v/>
      </c>
      <c r="X1591" s="20" t="str">
        <f>IF(ISBLANK('Klanten gegevens'!S1509),"",TRIM('Klanten gegevens'!S1509))</f>
        <v/>
      </c>
      <c r="Y1591" s="19" t="str">
        <f t="shared" si="323"/>
        <v/>
      </c>
      <c r="Z1591" s="20" t="str">
        <f>IF(ISBLANK('Klanten gegevens'!T1509),"",TRIM('Klanten gegevens'!T1509))</f>
        <v/>
      </c>
      <c r="AA1591" s="19" t="str">
        <f t="shared" si="324"/>
        <v/>
      </c>
    </row>
    <row r="1592" spans="1:27" x14ac:dyDescent="0.2">
      <c r="A1592" s="19" t="str">
        <f>IF(ISBLANK('Klanten gegevens'!A1510),"",TRIM(PROPER('Klanten gegevens'!A1510)))</f>
        <v/>
      </c>
      <c r="B1592" s="19" t="str">
        <f t="shared" si="312"/>
        <v/>
      </c>
      <c r="C1592" s="20" t="str">
        <f>IF(ISBLANK('Klanten gegevens'!B1510),"",TRIM(PROPER('Klanten gegevens'!B1510)))</f>
        <v/>
      </c>
      <c r="D1592" s="19" t="str">
        <f t="shared" si="313"/>
        <v/>
      </c>
      <c r="E1592" s="20" t="str">
        <f>IF(ISBLANK('Klanten gegevens'!C1510),"",TRIM(PROPER('Klanten gegevens'!C1510)))</f>
        <v/>
      </c>
      <c r="F1592" s="19" t="str">
        <f t="shared" si="314"/>
        <v/>
      </c>
      <c r="G1592" s="19" t="str">
        <f>IF(F1592="double ID",(MATCH(E1592,E1593:$E$3002,0)),"")</f>
        <v/>
      </c>
      <c r="H1592" s="19" t="b">
        <f t="shared" si="315"/>
        <v>0</v>
      </c>
      <c r="I1592" s="20" t="str">
        <f>IF(ISBLANK('Klanten gegevens'!D1510),"",TRIM('Klanten gegevens'!D1510))</f>
        <v/>
      </c>
      <c r="J1592" s="19" t="str">
        <f t="shared" si="316"/>
        <v/>
      </c>
      <c r="K1592" s="19" t="str">
        <f>IF(J1592="double email",(MATCH(I1592,I1593:$I$3002,0)),"")</f>
        <v/>
      </c>
      <c r="L1592" s="19" t="b">
        <f t="shared" si="317"/>
        <v>0</v>
      </c>
      <c r="M1592" s="20" t="str">
        <f>IF(ISBLANK('Klanten gegevens'!E1510),"",TRIM('Klanten gegevens'!E1510))</f>
        <v/>
      </c>
      <c r="N1592" s="19" t="str">
        <f t="shared" si="318"/>
        <v/>
      </c>
      <c r="Q1592" s="20" t="str">
        <f>IF(ISBLANK('Klanten gegevens'!R1510),"",TRIM('Klanten gegevens'!R1510))</f>
        <v/>
      </c>
      <c r="R1592" s="19" t="str">
        <f t="shared" si="319"/>
        <v/>
      </c>
      <c r="S1592" s="19" t="str">
        <f t="shared" si="320"/>
        <v/>
      </c>
      <c r="T1592" s="19" t="str">
        <f t="shared" si="321"/>
        <v/>
      </c>
      <c r="U1592" s="19" t="str">
        <f t="shared" si="322"/>
        <v/>
      </c>
      <c r="X1592" s="20" t="str">
        <f>IF(ISBLANK('Klanten gegevens'!S1510),"",TRIM('Klanten gegevens'!S1510))</f>
        <v/>
      </c>
      <c r="Y1592" s="19" t="str">
        <f t="shared" si="323"/>
        <v/>
      </c>
      <c r="Z1592" s="20" t="str">
        <f>IF(ISBLANK('Klanten gegevens'!T1510),"",TRIM('Klanten gegevens'!T1510))</f>
        <v/>
      </c>
      <c r="AA1592" s="19" t="str">
        <f t="shared" si="324"/>
        <v/>
      </c>
    </row>
    <row r="1593" spans="1:27" x14ac:dyDescent="0.2">
      <c r="A1593" s="19" t="str">
        <f>IF(ISBLANK('Klanten gegevens'!A1511),"",TRIM(PROPER('Klanten gegevens'!A1511)))</f>
        <v/>
      </c>
      <c r="B1593" s="19" t="str">
        <f t="shared" si="312"/>
        <v/>
      </c>
      <c r="C1593" s="20" t="str">
        <f>IF(ISBLANK('Klanten gegevens'!B1511),"",TRIM(PROPER('Klanten gegevens'!B1511)))</f>
        <v/>
      </c>
      <c r="D1593" s="19" t="str">
        <f t="shared" si="313"/>
        <v/>
      </c>
      <c r="E1593" s="20" t="str">
        <f>IF(ISBLANK('Klanten gegevens'!C1511),"",TRIM(PROPER('Klanten gegevens'!C1511)))</f>
        <v/>
      </c>
      <c r="F1593" s="19" t="str">
        <f t="shared" si="314"/>
        <v/>
      </c>
      <c r="G1593" s="19" t="str">
        <f>IF(F1593="double ID",(MATCH(E1593,E1594:$E$3002,0)),"")</f>
        <v/>
      </c>
      <c r="H1593" s="19" t="b">
        <f t="shared" si="315"/>
        <v>0</v>
      </c>
      <c r="I1593" s="20" t="str">
        <f>IF(ISBLANK('Klanten gegevens'!D1511),"",TRIM('Klanten gegevens'!D1511))</f>
        <v/>
      </c>
      <c r="J1593" s="19" t="str">
        <f t="shared" si="316"/>
        <v/>
      </c>
      <c r="K1593" s="19" t="str">
        <f>IF(J1593="double email",(MATCH(I1593,I1594:$I$3002,0)),"")</f>
        <v/>
      </c>
      <c r="L1593" s="19" t="b">
        <f t="shared" si="317"/>
        <v>0</v>
      </c>
      <c r="M1593" s="20" t="str">
        <f>IF(ISBLANK('Klanten gegevens'!E1511),"",TRIM('Klanten gegevens'!E1511))</f>
        <v/>
      </c>
      <c r="N1593" s="19" t="str">
        <f t="shared" si="318"/>
        <v/>
      </c>
      <c r="Q1593" s="20" t="str">
        <f>IF(ISBLANK('Klanten gegevens'!R1511),"",TRIM('Klanten gegevens'!R1511))</f>
        <v/>
      </c>
      <c r="R1593" s="19" t="str">
        <f t="shared" si="319"/>
        <v/>
      </c>
      <c r="S1593" s="19" t="str">
        <f t="shared" si="320"/>
        <v/>
      </c>
      <c r="T1593" s="19" t="str">
        <f t="shared" si="321"/>
        <v/>
      </c>
      <c r="U1593" s="19" t="str">
        <f t="shared" si="322"/>
        <v/>
      </c>
      <c r="X1593" s="20" t="str">
        <f>IF(ISBLANK('Klanten gegevens'!S1511),"",TRIM('Klanten gegevens'!S1511))</f>
        <v/>
      </c>
      <c r="Y1593" s="19" t="str">
        <f t="shared" si="323"/>
        <v/>
      </c>
      <c r="Z1593" s="20" t="str">
        <f>IF(ISBLANK('Klanten gegevens'!T1511),"",TRIM('Klanten gegevens'!T1511))</f>
        <v/>
      </c>
      <c r="AA1593" s="19" t="str">
        <f t="shared" si="324"/>
        <v/>
      </c>
    </row>
    <row r="1594" spans="1:27" x14ac:dyDescent="0.2">
      <c r="A1594" s="19" t="str">
        <f>IF(ISBLANK('Klanten gegevens'!A1512),"",TRIM(PROPER('Klanten gegevens'!A1512)))</f>
        <v/>
      </c>
      <c r="B1594" s="19" t="str">
        <f t="shared" si="312"/>
        <v/>
      </c>
      <c r="C1594" s="20" t="str">
        <f>IF(ISBLANK('Klanten gegevens'!B1512),"",TRIM(PROPER('Klanten gegevens'!B1512)))</f>
        <v/>
      </c>
      <c r="D1594" s="19" t="str">
        <f t="shared" si="313"/>
        <v/>
      </c>
      <c r="E1594" s="20" t="str">
        <f>IF(ISBLANK('Klanten gegevens'!C1512),"",TRIM(PROPER('Klanten gegevens'!C1512)))</f>
        <v/>
      </c>
      <c r="F1594" s="19" t="str">
        <f t="shared" si="314"/>
        <v/>
      </c>
      <c r="G1594" s="19" t="str">
        <f>IF(F1594="double ID",(MATCH(E1594,E1595:$E$3002,0)),"")</f>
        <v/>
      </c>
      <c r="H1594" s="19" t="b">
        <f t="shared" si="315"/>
        <v>0</v>
      </c>
      <c r="I1594" s="20" t="str">
        <f>IF(ISBLANK('Klanten gegevens'!D1512),"",TRIM('Klanten gegevens'!D1512))</f>
        <v/>
      </c>
      <c r="J1594" s="19" t="str">
        <f t="shared" si="316"/>
        <v/>
      </c>
      <c r="K1594" s="19" t="str">
        <f>IF(J1594="double email",(MATCH(I1594,I1595:$I$3002,0)),"")</f>
        <v/>
      </c>
      <c r="L1594" s="19" t="b">
        <f t="shared" si="317"/>
        <v>0</v>
      </c>
      <c r="M1594" s="20" t="str">
        <f>IF(ISBLANK('Klanten gegevens'!E1512),"",TRIM('Klanten gegevens'!E1512))</f>
        <v/>
      </c>
      <c r="N1594" s="19" t="str">
        <f t="shared" si="318"/>
        <v/>
      </c>
      <c r="Q1594" s="20" t="str">
        <f>IF(ISBLANK('Klanten gegevens'!R1512),"",TRIM('Klanten gegevens'!R1512))</f>
        <v/>
      </c>
      <c r="R1594" s="19" t="str">
        <f t="shared" si="319"/>
        <v/>
      </c>
      <c r="S1594" s="19" t="str">
        <f t="shared" si="320"/>
        <v/>
      </c>
      <c r="T1594" s="19" t="str">
        <f t="shared" si="321"/>
        <v/>
      </c>
      <c r="U1594" s="19" t="str">
        <f t="shared" si="322"/>
        <v/>
      </c>
      <c r="X1594" s="20" t="str">
        <f>IF(ISBLANK('Klanten gegevens'!S1512),"",TRIM('Klanten gegevens'!S1512))</f>
        <v/>
      </c>
      <c r="Y1594" s="19" t="str">
        <f t="shared" si="323"/>
        <v/>
      </c>
      <c r="Z1594" s="20" t="str">
        <f>IF(ISBLANK('Klanten gegevens'!T1512),"",TRIM('Klanten gegevens'!T1512))</f>
        <v/>
      </c>
      <c r="AA1594" s="19" t="str">
        <f t="shared" si="324"/>
        <v/>
      </c>
    </row>
    <row r="1595" spans="1:27" x14ac:dyDescent="0.2">
      <c r="A1595" s="19" t="str">
        <f>IF(ISBLANK('Klanten gegevens'!A1513),"",TRIM(PROPER('Klanten gegevens'!A1513)))</f>
        <v/>
      </c>
      <c r="B1595" s="19" t="str">
        <f t="shared" si="312"/>
        <v/>
      </c>
      <c r="C1595" s="20" t="str">
        <f>IF(ISBLANK('Klanten gegevens'!B1513),"",TRIM(PROPER('Klanten gegevens'!B1513)))</f>
        <v/>
      </c>
      <c r="D1595" s="19" t="str">
        <f t="shared" si="313"/>
        <v/>
      </c>
      <c r="E1595" s="20" t="str">
        <f>IF(ISBLANK('Klanten gegevens'!C1513),"",TRIM(PROPER('Klanten gegevens'!C1513)))</f>
        <v/>
      </c>
      <c r="F1595" s="19" t="str">
        <f t="shared" si="314"/>
        <v/>
      </c>
      <c r="G1595" s="19" t="str">
        <f>IF(F1595="double ID",(MATCH(E1595,E1596:$E$3002,0)),"")</f>
        <v/>
      </c>
      <c r="H1595" s="19" t="b">
        <f t="shared" si="315"/>
        <v>0</v>
      </c>
      <c r="I1595" s="20" t="str">
        <f>IF(ISBLANK('Klanten gegevens'!D1513),"",TRIM('Klanten gegevens'!D1513))</f>
        <v/>
      </c>
      <c r="J1595" s="19" t="str">
        <f t="shared" si="316"/>
        <v/>
      </c>
      <c r="K1595" s="19" t="str">
        <f>IF(J1595="double email",(MATCH(I1595,I1596:$I$3002,0)),"")</f>
        <v/>
      </c>
      <c r="L1595" s="19" t="b">
        <f t="shared" si="317"/>
        <v>0</v>
      </c>
      <c r="M1595" s="20" t="str">
        <f>IF(ISBLANK('Klanten gegevens'!E1513),"",TRIM('Klanten gegevens'!E1513))</f>
        <v/>
      </c>
      <c r="N1595" s="19" t="str">
        <f t="shared" si="318"/>
        <v/>
      </c>
      <c r="Q1595" s="20" t="str">
        <f>IF(ISBLANK('Klanten gegevens'!R1513),"",TRIM('Klanten gegevens'!R1513))</f>
        <v/>
      </c>
      <c r="R1595" s="19" t="str">
        <f t="shared" si="319"/>
        <v/>
      </c>
      <c r="S1595" s="19" t="str">
        <f t="shared" si="320"/>
        <v/>
      </c>
      <c r="T1595" s="19" t="str">
        <f t="shared" si="321"/>
        <v/>
      </c>
      <c r="U1595" s="19" t="str">
        <f t="shared" si="322"/>
        <v/>
      </c>
      <c r="X1595" s="20" t="str">
        <f>IF(ISBLANK('Klanten gegevens'!S1513),"",TRIM('Klanten gegevens'!S1513))</f>
        <v/>
      </c>
      <c r="Y1595" s="19" t="str">
        <f t="shared" si="323"/>
        <v/>
      </c>
      <c r="Z1595" s="20" t="str">
        <f>IF(ISBLANK('Klanten gegevens'!T1513),"",TRIM('Klanten gegevens'!T1513))</f>
        <v/>
      </c>
      <c r="AA1595" s="19" t="str">
        <f t="shared" si="324"/>
        <v/>
      </c>
    </row>
    <row r="1596" spans="1:27" x14ac:dyDescent="0.2">
      <c r="A1596" s="19" t="str">
        <f>IF(ISBLANK('Klanten gegevens'!A1514),"",TRIM(PROPER('Klanten gegevens'!A1514)))</f>
        <v/>
      </c>
      <c r="B1596" s="19" t="str">
        <f t="shared" si="312"/>
        <v/>
      </c>
      <c r="C1596" s="20" t="str">
        <f>IF(ISBLANK('Klanten gegevens'!B1514),"",TRIM(PROPER('Klanten gegevens'!B1514)))</f>
        <v/>
      </c>
      <c r="D1596" s="19" t="str">
        <f t="shared" si="313"/>
        <v/>
      </c>
      <c r="E1596" s="20" t="str">
        <f>IF(ISBLANK('Klanten gegevens'!C1514),"",TRIM(PROPER('Klanten gegevens'!C1514)))</f>
        <v/>
      </c>
      <c r="F1596" s="19" t="str">
        <f t="shared" si="314"/>
        <v/>
      </c>
      <c r="G1596" s="19" t="str">
        <f>IF(F1596="double ID",(MATCH(E1596,E1597:$E$3002,0)),"")</f>
        <v/>
      </c>
      <c r="H1596" s="19" t="b">
        <f t="shared" si="315"/>
        <v>0</v>
      </c>
      <c r="I1596" s="20" t="str">
        <f>IF(ISBLANK('Klanten gegevens'!D1514),"",TRIM('Klanten gegevens'!D1514))</f>
        <v/>
      </c>
      <c r="J1596" s="19" t="str">
        <f t="shared" si="316"/>
        <v/>
      </c>
      <c r="K1596" s="19" t="str">
        <f>IF(J1596="double email",(MATCH(I1596,I1597:$I$3002,0)),"")</f>
        <v/>
      </c>
      <c r="L1596" s="19" t="b">
        <f t="shared" si="317"/>
        <v>0</v>
      </c>
      <c r="M1596" s="20" t="str">
        <f>IF(ISBLANK('Klanten gegevens'!E1514),"",TRIM('Klanten gegevens'!E1514))</f>
        <v/>
      </c>
      <c r="N1596" s="19" t="str">
        <f t="shared" si="318"/>
        <v/>
      </c>
      <c r="Q1596" s="20" t="str">
        <f>IF(ISBLANK('Klanten gegevens'!R1514),"",TRIM('Klanten gegevens'!R1514))</f>
        <v/>
      </c>
      <c r="R1596" s="19" t="str">
        <f t="shared" si="319"/>
        <v/>
      </c>
      <c r="S1596" s="19" t="str">
        <f t="shared" si="320"/>
        <v/>
      </c>
      <c r="T1596" s="19" t="str">
        <f t="shared" si="321"/>
        <v/>
      </c>
      <c r="U1596" s="19" t="str">
        <f t="shared" si="322"/>
        <v/>
      </c>
      <c r="X1596" s="20" t="str">
        <f>IF(ISBLANK('Klanten gegevens'!S1514),"",TRIM('Klanten gegevens'!S1514))</f>
        <v/>
      </c>
      <c r="Y1596" s="19" t="str">
        <f t="shared" si="323"/>
        <v/>
      </c>
      <c r="Z1596" s="20" t="str">
        <f>IF(ISBLANK('Klanten gegevens'!T1514),"",TRIM('Klanten gegevens'!T1514))</f>
        <v/>
      </c>
      <c r="AA1596" s="19" t="str">
        <f t="shared" si="324"/>
        <v/>
      </c>
    </row>
    <row r="1597" spans="1:27" x14ac:dyDescent="0.2">
      <c r="A1597" s="19" t="str">
        <f>IF(ISBLANK('Klanten gegevens'!A1515),"",TRIM(PROPER('Klanten gegevens'!A1515)))</f>
        <v/>
      </c>
      <c r="B1597" s="19" t="str">
        <f t="shared" si="312"/>
        <v/>
      </c>
      <c r="C1597" s="20" t="str">
        <f>IF(ISBLANK('Klanten gegevens'!B1515),"",TRIM(PROPER('Klanten gegevens'!B1515)))</f>
        <v/>
      </c>
      <c r="D1597" s="19" t="str">
        <f t="shared" si="313"/>
        <v/>
      </c>
      <c r="E1597" s="20" t="str">
        <f>IF(ISBLANK('Klanten gegevens'!C1515),"",TRIM(PROPER('Klanten gegevens'!C1515)))</f>
        <v/>
      </c>
      <c r="F1597" s="19" t="str">
        <f t="shared" si="314"/>
        <v/>
      </c>
      <c r="G1597" s="19" t="str">
        <f>IF(F1597="double ID",(MATCH(E1597,E1598:$E$3002,0)),"")</f>
        <v/>
      </c>
      <c r="H1597" s="19" t="b">
        <f t="shared" si="315"/>
        <v>0</v>
      </c>
      <c r="I1597" s="20" t="str">
        <f>IF(ISBLANK('Klanten gegevens'!D1515),"",TRIM('Klanten gegevens'!D1515))</f>
        <v/>
      </c>
      <c r="J1597" s="19" t="str">
        <f t="shared" si="316"/>
        <v/>
      </c>
      <c r="K1597" s="19" t="str">
        <f>IF(J1597="double email",(MATCH(I1597,I1598:$I$3002,0)),"")</f>
        <v/>
      </c>
      <c r="L1597" s="19" t="b">
        <f t="shared" si="317"/>
        <v>0</v>
      </c>
      <c r="M1597" s="20" t="str">
        <f>IF(ISBLANK('Klanten gegevens'!E1515),"",TRIM('Klanten gegevens'!E1515))</f>
        <v/>
      </c>
      <c r="N1597" s="19" t="str">
        <f t="shared" si="318"/>
        <v/>
      </c>
      <c r="Q1597" s="20" t="str">
        <f>IF(ISBLANK('Klanten gegevens'!R1515),"",TRIM('Klanten gegevens'!R1515))</f>
        <v/>
      </c>
      <c r="R1597" s="19" t="str">
        <f t="shared" si="319"/>
        <v/>
      </c>
      <c r="S1597" s="19" t="str">
        <f t="shared" si="320"/>
        <v/>
      </c>
      <c r="T1597" s="19" t="str">
        <f t="shared" si="321"/>
        <v/>
      </c>
      <c r="U1597" s="19" t="str">
        <f t="shared" si="322"/>
        <v/>
      </c>
      <c r="X1597" s="20" t="str">
        <f>IF(ISBLANK('Klanten gegevens'!S1515),"",TRIM('Klanten gegevens'!S1515))</f>
        <v/>
      </c>
      <c r="Y1597" s="19" t="str">
        <f t="shared" si="323"/>
        <v/>
      </c>
      <c r="Z1597" s="20" t="str">
        <f>IF(ISBLANK('Klanten gegevens'!T1515),"",TRIM('Klanten gegevens'!T1515))</f>
        <v/>
      </c>
      <c r="AA1597" s="19" t="str">
        <f t="shared" si="324"/>
        <v/>
      </c>
    </row>
    <row r="1598" spans="1:27" x14ac:dyDescent="0.2">
      <c r="A1598" s="19" t="str">
        <f>IF(ISBLANK('Klanten gegevens'!A1516),"",TRIM(PROPER('Klanten gegevens'!A1516)))</f>
        <v/>
      </c>
      <c r="B1598" s="19" t="str">
        <f t="shared" si="312"/>
        <v/>
      </c>
      <c r="C1598" s="20" t="str">
        <f>IF(ISBLANK('Klanten gegevens'!B1516),"",TRIM(PROPER('Klanten gegevens'!B1516)))</f>
        <v/>
      </c>
      <c r="D1598" s="19" t="str">
        <f t="shared" si="313"/>
        <v/>
      </c>
      <c r="E1598" s="20" t="str">
        <f>IF(ISBLANK('Klanten gegevens'!C1516),"",TRIM(PROPER('Klanten gegevens'!C1516)))</f>
        <v/>
      </c>
      <c r="F1598" s="19" t="str">
        <f t="shared" si="314"/>
        <v/>
      </c>
      <c r="G1598" s="19" t="str">
        <f>IF(F1598="double ID",(MATCH(E1598,E1599:$E$3002,0)),"")</f>
        <v/>
      </c>
      <c r="H1598" s="19" t="b">
        <f t="shared" si="315"/>
        <v>0</v>
      </c>
      <c r="I1598" s="20" t="str">
        <f>IF(ISBLANK('Klanten gegevens'!D1516),"",TRIM('Klanten gegevens'!D1516))</f>
        <v/>
      </c>
      <c r="J1598" s="19" t="str">
        <f t="shared" si="316"/>
        <v/>
      </c>
      <c r="K1598" s="19" t="str">
        <f>IF(J1598="double email",(MATCH(I1598,I1599:$I$3002,0)),"")</f>
        <v/>
      </c>
      <c r="L1598" s="19" t="b">
        <f t="shared" si="317"/>
        <v>0</v>
      </c>
      <c r="M1598" s="20" t="str">
        <f>IF(ISBLANK('Klanten gegevens'!E1516),"",TRIM('Klanten gegevens'!E1516))</f>
        <v/>
      </c>
      <c r="N1598" s="19" t="str">
        <f t="shared" si="318"/>
        <v/>
      </c>
      <c r="Q1598" s="20" t="str">
        <f>IF(ISBLANK('Klanten gegevens'!R1516),"",TRIM('Klanten gegevens'!R1516))</f>
        <v/>
      </c>
      <c r="R1598" s="19" t="str">
        <f t="shared" si="319"/>
        <v/>
      </c>
      <c r="S1598" s="19" t="str">
        <f t="shared" si="320"/>
        <v/>
      </c>
      <c r="T1598" s="19" t="str">
        <f t="shared" si="321"/>
        <v/>
      </c>
      <c r="U1598" s="19" t="str">
        <f t="shared" si="322"/>
        <v/>
      </c>
      <c r="X1598" s="20" t="str">
        <f>IF(ISBLANK('Klanten gegevens'!S1516),"",TRIM('Klanten gegevens'!S1516))</f>
        <v/>
      </c>
      <c r="Y1598" s="19" t="str">
        <f t="shared" si="323"/>
        <v/>
      </c>
      <c r="Z1598" s="20" t="str">
        <f>IF(ISBLANK('Klanten gegevens'!T1516),"",TRIM('Klanten gegevens'!T1516))</f>
        <v/>
      </c>
      <c r="AA1598" s="19" t="str">
        <f t="shared" si="324"/>
        <v/>
      </c>
    </row>
    <row r="1599" spans="1:27" x14ac:dyDescent="0.2">
      <c r="A1599" s="19" t="str">
        <f>IF(ISBLANK('Klanten gegevens'!A1517),"",TRIM(PROPER('Klanten gegevens'!A1517)))</f>
        <v/>
      </c>
      <c r="B1599" s="19" t="str">
        <f t="shared" si="312"/>
        <v/>
      </c>
      <c r="C1599" s="20" t="str">
        <f>IF(ISBLANK('Klanten gegevens'!B1517),"",TRIM(PROPER('Klanten gegevens'!B1517)))</f>
        <v/>
      </c>
      <c r="D1599" s="19" t="str">
        <f t="shared" si="313"/>
        <v/>
      </c>
      <c r="E1599" s="20" t="str">
        <f>IF(ISBLANK('Klanten gegevens'!C1517),"",TRIM(PROPER('Klanten gegevens'!C1517)))</f>
        <v/>
      </c>
      <c r="F1599" s="19" t="str">
        <f t="shared" si="314"/>
        <v/>
      </c>
      <c r="G1599" s="19" t="str">
        <f>IF(F1599="double ID",(MATCH(E1599,E1600:$E$3002,0)),"")</f>
        <v/>
      </c>
      <c r="H1599" s="19" t="b">
        <f t="shared" si="315"/>
        <v>0</v>
      </c>
      <c r="I1599" s="20" t="str">
        <f>IF(ISBLANK('Klanten gegevens'!D1517),"",TRIM('Klanten gegevens'!D1517))</f>
        <v/>
      </c>
      <c r="J1599" s="19" t="str">
        <f t="shared" si="316"/>
        <v/>
      </c>
      <c r="K1599" s="19" t="str">
        <f>IF(J1599="double email",(MATCH(I1599,I1600:$I$3002,0)),"")</f>
        <v/>
      </c>
      <c r="L1599" s="19" t="b">
        <f t="shared" si="317"/>
        <v>0</v>
      </c>
      <c r="M1599" s="20" t="str">
        <f>IF(ISBLANK('Klanten gegevens'!E1517),"",TRIM('Klanten gegevens'!E1517))</f>
        <v/>
      </c>
      <c r="N1599" s="19" t="str">
        <f t="shared" si="318"/>
        <v/>
      </c>
      <c r="Q1599" s="20" t="str">
        <f>IF(ISBLANK('Klanten gegevens'!R1517),"",TRIM('Klanten gegevens'!R1517))</f>
        <v/>
      </c>
      <c r="R1599" s="19" t="str">
        <f t="shared" si="319"/>
        <v/>
      </c>
      <c r="S1599" s="19" t="str">
        <f t="shared" si="320"/>
        <v/>
      </c>
      <c r="T1599" s="19" t="str">
        <f t="shared" si="321"/>
        <v/>
      </c>
      <c r="U1599" s="19" t="str">
        <f t="shared" si="322"/>
        <v/>
      </c>
      <c r="X1599" s="20" t="str">
        <f>IF(ISBLANK('Klanten gegevens'!S1517),"",TRIM('Klanten gegevens'!S1517))</f>
        <v/>
      </c>
      <c r="Y1599" s="19" t="str">
        <f t="shared" si="323"/>
        <v/>
      </c>
      <c r="Z1599" s="20" t="str">
        <f>IF(ISBLANK('Klanten gegevens'!T1517),"",TRIM('Klanten gegevens'!T1517))</f>
        <v/>
      </c>
      <c r="AA1599" s="19" t="str">
        <f t="shared" si="324"/>
        <v/>
      </c>
    </row>
    <row r="1600" spans="1:27" x14ac:dyDescent="0.2">
      <c r="A1600" s="19" t="str">
        <f>IF(ISBLANK('Klanten gegevens'!A1518),"",TRIM(PROPER('Klanten gegevens'!A1518)))</f>
        <v/>
      </c>
      <c r="B1600" s="19" t="str">
        <f t="shared" si="312"/>
        <v/>
      </c>
      <c r="C1600" s="20" t="str">
        <f>IF(ISBLANK('Klanten gegevens'!B1518),"",TRIM(PROPER('Klanten gegevens'!B1518)))</f>
        <v/>
      </c>
      <c r="D1600" s="19" t="str">
        <f t="shared" si="313"/>
        <v/>
      </c>
      <c r="E1600" s="20" t="str">
        <f>IF(ISBLANK('Klanten gegevens'!C1518),"",TRIM(PROPER('Klanten gegevens'!C1518)))</f>
        <v/>
      </c>
      <c r="F1600" s="19" t="str">
        <f t="shared" si="314"/>
        <v/>
      </c>
      <c r="G1600" s="19" t="str">
        <f>IF(F1600="double ID",(MATCH(E1600,E1601:$E$3002,0)),"")</f>
        <v/>
      </c>
      <c r="H1600" s="19" t="b">
        <f t="shared" si="315"/>
        <v>0</v>
      </c>
      <c r="I1600" s="20" t="str">
        <f>IF(ISBLANK('Klanten gegevens'!D1518),"",TRIM('Klanten gegevens'!D1518))</f>
        <v/>
      </c>
      <c r="J1600" s="19" t="str">
        <f t="shared" si="316"/>
        <v/>
      </c>
      <c r="K1600" s="19" t="str">
        <f>IF(J1600="double email",(MATCH(I1600,I1601:$I$3002,0)),"")</f>
        <v/>
      </c>
      <c r="L1600" s="19" t="b">
        <f t="shared" si="317"/>
        <v>0</v>
      </c>
      <c r="M1600" s="20" t="str">
        <f>IF(ISBLANK('Klanten gegevens'!E1518),"",TRIM('Klanten gegevens'!E1518))</f>
        <v/>
      </c>
      <c r="N1600" s="19" t="str">
        <f t="shared" si="318"/>
        <v/>
      </c>
      <c r="Q1600" s="20" t="str">
        <f>IF(ISBLANK('Klanten gegevens'!R1518),"",TRIM('Klanten gegevens'!R1518))</f>
        <v/>
      </c>
      <c r="R1600" s="19" t="str">
        <f t="shared" si="319"/>
        <v/>
      </c>
      <c r="S1600" s="19" t="str">
        <f t="shared" si="320"/>
        <v/>
      </c>
      <c r="T1600" s="19" t="str">
        <f t="shared" si="321"/>
        <v/>
      </c>
      <c r="U1600" s="19" t="str">
        <f t="shared" si="322"/>
        <v/>
      </c>
      <c r="X1600" s="20" t="str">
        <f>IF(ISBLANK('Klanten gegevens'!S1518),"",TRIM('Klanten gegevens'!S1518))</f>
        <v/>
      </c>
      <c r="Y1600" s="19" t="str">
        <f t="shared" si="323"/>
        <v/>
      </c>
      <c r="Z1600" s="20" t="str">
        <f>IF(ISBLANK('Klanten gegevens'!T1518),"",TRIM('Klanten gegevens'!T1518))</f>
        <v/>
      </c>
      <c r="AA1600" s="19" t="str">
        <f t="shared" si="324"/>
        <v/>
      </c>
    </row>
    <row r="1601" spans="1:27" x14ac:dyDescent="0.2">
      <c r="A1601" s="19" t="str">
        <f>IF(ISBLANK('Klanten gegevens'!A1519),"",TRIM(PROPER('Klanten gegevens'!A1519)))</f>
        <v/>
      </c>
      <c r="B1601" s="19" t="str">
        <f t="shared" si="312"/>
        <v/>
      </c>
      <c r="C1601" s="20" t="str">
        <f>IF(ISBLANK('Klanten gegevens'!B1519),"",TRIM(PROPER('Klanten gegevens'!B1519)))</f>
        <v/>
      </c>
      <c r="D1601" s="19" t="str">
        <f t="shared" si="313"/>
        <v/>
      </c>
      <c r="E1601" s="20" t="str">
        <f>IF(ISBLANK('Klanten gegevens'!C1519),"",TRIM(PROPER('Klanten gegevens'!C1519)))</f>
        <v/>
      </c>
      <c r="F1601" s="19" t="str">
        <f t="shared" si="314"/>
        <v/>
      </c>
      <c r="G1601" s="19" t="str">
        <f>IF(F1601="double ID",(MATCH(E1601,E1602:$E$3002,0)),"")</f>
        <v/>
      </c>
      <c r="H1601" s="19" t="b">
        <f t="shared" si="315"/>
        <v>0</v>
      </c>
      <c r="I1601" s="20" t="str">
        <f>IF(ISBLANK('Klanten gegevens'!D1519),"",TRIM('Klanten gegevens'!D1519))</f>
        <v/>
      </c>
      <c r="J1601" s="19" t="str">
        <f t="shared" si="316"/>
        <v/>
      </c>
      <c r="K1601" s="19" t="str">
        <f>IF(J1601="double email",(MATCH(I1601,I1602:$I$3002,0)),"")</f>
        <v/>
      </c>
      <c r="L1601" s="19" t="b">
        <f t="shared" si="317"/>
        <v>0</v>
      </c>
      <c r="M1601" s="20" t="str">
        <f>IF(ISBLANK('Klanten gegevens'!E1519),"",TRIM('Klanten gegevens'!E1519))</f>
        <v/>
      </c>
      <c r="N1601" s="19" t="str">
        <f t="shared" si="318"/>
        <v/>
      </c>
      <c r="Q1601" s="20" t="str">
        <f>IF(ISBLANK('Klanten gegevens'!R1519),"",TRIM('Klanten gegevens'!R1519))</f>
        <v/>
      </c>
      <c r="R1601" s="19" t="str">
        <f t="shared" si="319"/>
        <v/>
      </c>
      <c r="S1601" s="19" t="str">
        <f t="shared" si="320"/>
        <v/>
      </c>
      <c r="T1601" s="19" t="str">
        <f t="shared" si="321"/>
        <v/>
      </c>
      <c r="U1601" s="19" t="str">
        <f t="shared" si="322"/>
        <v/>
      </c>
      <c r="X1601" s="20" t="str">
        <f>IF(ISBLANK('Klanten gegevens'!S1519),"",TRIM('Klanten gegevens'!S1519))</f>
        <v/>
      </c>
      <c r="Y1601" s="19" t="str">
        <f t="shared" si="323"/>
        <v/>
      </c>
      <c r="Z1601" s="20" t="str">
        <f>IF(ISBLANK('Klanten gegevens'!T1519),"",TRIM('Klanten gegevens'!T1519))</f>
        <v/>
      </c>
      <c r="AA1601" s="19" t="str">
        <f t="shared" si="324"/>
        <v/>
      </c>
    </row>
    <row r="1602" spans="1:27" x14ac:dyDescent="0.2">
      <c r="A1602" s="19" t="str">
        <f>IF(ISBLANK('Klanten gegevens'!A1520),"",TRIM(PROPER('Klanten gegevens'!A1520)))</f>
        <v/>
      </c>
      <c r="B1602" s="19" t="str">
        <f t="shared" si="312"/>
        <v/>
      </c>
      <c r="C1602" s="20" t="str">
        <f>IF(ISBLANK('Klanten gegevens'!B1520),"",TRIM(PROPER('Klanten gegevens'!B1520)))</f>
        <v/>
      </c>
      <c r="D1602" s="19" t="str">
        <f t="shared" si="313"/>
        <v/>
      </c>
      <c r="E1602" s="20" t="str">
        <f>IF(ISBLANK('Klanten gegevens'!C1520),"",TRIM(PROPER('Klanten gegevens'!C1520)))</f>
        <v/>
      </c>
      <c r="F1602" s="19" t="str">
        <f t="shared" si="314"/>
        <v/>
      </c>
      <c r="G1602" s="19" t="str">
        <f>IF(F1602="double ID",(MATCH(E1602,E1603:$E$3002,0)),"")</f>
        <v/>
      </c>
      <c r="H1602" s="19" t="b">
        <f t="shared" si="315"/>
        <v>0</v>
      </c>
      <c r="I1602" s="20" t="str">
        <f>IF(ISBLANK('Klanten gegevens'!D1520),"",TRIM('Klanten gegevens'!D1520))</f>
        <v/>
      </c>
      <c r="J1602" s="19" t="str">
        <f t="shared" si="316"/>
        <v/>
      </c>
      <c r="K1602" s="19" t="str">
        <f>IF(J1602="double email",(MATCH(I1602,I1603:$I$3002,0)),"")</f>
        <v/>
      </c>
      <c r="L1602" s="19" t="b">
        <f t="shared" si="317"/>
        <v>0</v>
      </c>
      <c r="M1602" s="20" t="str">
        <f>IF(ISBLANK('Klanten gegevens'!E1520),"",TRIM('Klanten gegevens'!E1520))</f>
        <v/>
      </c>
      <c r="N1602" s="19" t="str">
        <f t="shared" si="318"/>
        <v/>
      </c>
      <c r="Q1602" s="20" t="str">
        <f>IF(ISBLANK('Klanten gegevens'!R1520),"",TRIM('Klanten gegevens'!R1520))</f>
        <v/>
      </c>
      <c r="R1602" s="19" t="str">
        <f t="shared" si="319"/>
        <v/>
      </c>
      <c r="S1602" s="19" t="str">
        <f t="shared" si="320"/>
        <v/>
      </c>
      <c r="T1602" s="19" t="str">
        <f t="shared" si="321"/>
        <v/>
      </c>
      <c r="U1602" s="19" t="str">
        <f t="shared" si="322"/>
        <v/>
      </c>
      <c r="X1602" s="20" t="str">
        <f>IF(ISBLANK('Klanten gegevens'!S1520),"",TRIM('Klanten gegevens'!S1520))</f>
        <v/>
      </c>
      <c r="Y1602" s="19" t="str">
        <f t="shared" si="323"/>
        <v/>
      </c>
      <c r="Z1602" s="20" t="str">
        <f>IF(ISBLANK('Klanten gegevens'!T1520),"",TRIM('Klanten gegevens'!T1520))</f>
        <v/>
      </c>
      <c r="AA1602" s="19" t="str">
        <f t="shared" si="324"/>
        <v/>
      </c>
    </row>
    <row r="1603" spans="1:27" x14ac:dyDescent="0.2">
      <c r="A1603" s="19" t="str">
        <f>IF(ISBLANK('Klanten gegevens'!A1521),"",TRIM(PROPER('Klanten gegevens'!A1521)))</f>
        <v/>
      </c>
      <c r="B1603" s="19" t="str">
        <f t="shared" si="312"/>
        <v/>
      </c>
      <c r="C1603" s="20" t="str">
        <f>IF(ISBLANK('Klanten gegevens'!B1521),"",TRIM(PROPER('Klanten gegevens'!B1521)))</f>
        <v/>
      </c>
      <c r="D1603" s="19" t="str">
        <f t="shared" si="313"/>
        <v/>
      </c>
      <c r="E1603" s="20" t="str">
        <f>IF(ISBLANK('Klanten gegevens'!C1521),"",TRIM(PROPER('Klanten gegevens'!C1521)))</f>
        <v/>
      </c>
      <c r="F1603" s="19" t="str">
        <f t="shared" si="314"/>
        <v/>
      </c>
      <c r="G1603" s="19" t="str">
        <f>IF(F1603="double ID",(MATCH(E1603,E1604:$E$3002,0)),"")</f>
        <v/>
      </c>
      <c r="H1603" s="19" t="b">
        <f t="shared" si="315"/>
        <v>0</v>
      </c>
      <c r="I1603" s="20" t="str">
        <f>IF(ISBLANK('Klanten gegevens'!D1521),"",TRIM('Klanten gegevens'!D1521))</f>
        <v/>
      </c>
      <c r="J1603" s="19" t="str">
        <f t="shared" si="316"/>
        <v/>
      </c>
      <c r="K1603" s="19" t="str">
        <f>IF(J1603="double email",(MATCH(I1603,I1604:$I$3002,0)),"")</f>
        <v/>
      </c>
      <c r="L1603" s="19" t="b">
        <f t="shared" si="317"/>
        <v>0</v>
      </c>
      <c r="M1603" s="20" t="str">
        <f>IF(ISBLANK('Klanten gegevens'!E1521),"",TRIM('Klanten gegevens'!E1521))</f>
        <v/>
      </c>
      <c r="N1603" s="19" t="str">
        <f t="shared" si="318"/>
        <v/>
      </c>
      <c r="Q1603" s="20" t="str">
        <f>IF(ISBLANK('Klanten gegevens'!R1521),"",TRIM('Klanten gegevens'!R1521))</f>
        <v/>
      </c>
      <c r="R1603" s="19" t="str">
        <f t="shared" si="319"/>
        <v/>
      </c>
      <c r="S1603" s="19" t="str">
        <f t="shared" si="320"/>
        <v/>
      </c>
      <c r="T1603" s="19" t="str">
        <f t="shared" si="321"/>
        <v/>
      </c>
      <c r="U1603" s="19" t="str">
        <f t="shared" si="322"/>
        <v/>
      </c>
      <c r="X1603" s="20" t="str">
        <f>IF(ISBLANK('Klanten gegevens'!S1521),"",TRIM('Klanten gegevens'!S1521))</f>
        <v/>
      </c>
      <c r="Y1603" s="19" t="str">
        <f t="shared" si="323"/>
        <v/>
      </c>
      <c r="Z1603" s="20" t="str">
        <f>IF(ISBLANK('Klanten gegevens'!T1521),"",TRIM('Klanten gegevens'!T1521))</f>
        <v/>
      </c>
      <c r="AA1603" s="19" t="str">
        <f t="shared" si="324"/>
        <v/>
      </c>
    </row>
    <row r="1604" spans="1:27" x14ac:dyDescent="0.2">
      <c r="A1604" s="19" t="str">
        <f>IF(ISBLANK('Klanten gegevens'!A1522),"",TRIM(PROPER('Klanten gegevens'!A1522)))</f>
        <v/>
      </c>
      <c r="B1604" s="19" t="str">
        <f t="shared" ref="B1604:B1667" si="325">IF(AND(A1604="",C1604=""),"",IF(A1604="","missing info",""))</f>
        <v/>
      </c>
      <c r="C1604" s="20" t="str">
        <f>IF(ISBLANK('Klanten gegevens'!B1522),"",TRIM(PROPER('Klanten gegevens'!B1522)))</f>
        <v/>
      </c>
      <c r="D1604" s="19" t="str">
        <f t="shared" ref="D1604:D1667" si="326">IF(AND(A1604="",C1604=""),"",IF(C1604="","missing info",""))</f>
        <v/>
      </c>
      <c r="E1604" s="20" t="str">
        <f>IF(ISBLANK('Klanten gegevens'!C1522),"",TRIM(PROPER('Klanten gegevens'!C1522)))</f>
        <v/>
      </c>
      <c r="F1604" s="19" t="str">
        <f t="shared" ref="F1604:F1667" si="327">IF(AND(A1604="",C1604=""),"",IF(E1604="","missing Club_Member_ID",IF(COUNTIF($E$3:$E$3002,E1604)&gt;1,"double ID","")))</f>
        <v/>
      </c>
      <c r="G1604" s="19" t="str">
        <f>IF(F1604="double ID",(MATCH(E1604,E1605:$E$3002,0)),"")</f>
        <v/>
      </c>
      <c r="H1604" s="19" t="b">
        <f t="shared" ref="H1604:H1667" si="328">ISNUMBER(G1604)</f>
        <v>0</v>
      </c>
      <c r="I1604" s="20" t="str">
        <f>IF(ISBLANK('Klanten gegevens'!D1522),"",TRIM('Klanten gegevens'!D1522))</f>
        <v/>
      </c>
      <c r="J1604" s="19" t="str">
        <f t="shared" ref="J1604:J1667" si="329">IF(AND(A1604="",C1604=""),"",IF(I1604="","missing email",IF(COUNTIF($I$3:$I$3002,I1604)&gt;1,"double email",IF(ISNUMBER(SEARCH(",",I1604)),"no comma allowed",IF(ISNUMBER(SEARCH("@",I1604)),"","no @ sign")))))</f>
        <v/>
      </c>
      <c r="K1604" s="19" t="str">
        <f>IF(J1604="double email",(MATCH(I1604,I1605:$I$3002,0)),"")</f>
        <v/>
      </c>
      <c r="L1604" s="19" t="b">
        <f t="shared" ref="L1604:L1667" si="330">ISNUMBER(K1604)</f>
        <v>0</v>
      </c>
      <c r="M1604" s="20" t="str">
        <f>IF(ISBLANK('Klanten gegevens'!E1522),"",TRIM('Klanten gegevens'!E1522))</f>
        <v/>
      </c>
      <c r="N1604" s="19" t="str">
        <f t="shared" ref="N1604:N1667" si="331">IF(OR(M1604="Ja",M1604="Nee"),"",IF(AND(M1604="",C1604="",A1604=""),"","please check"))</f>
        <v/>
      </c>
      <c r="Q1604" s="20" t="str">
        <f>IF(ISBLANK('Klanten gegevens'!R1522),"",TRIM('Klanten gegevens'!R1522))</f>
        <v/>
      </c>
      <c r="R1604" s="19" t="str">
        <f t="shared" ref="R1604:R1667" si="332">LEFT(Q1604,2)</f>
        <v/>
      </c>
      <c r="S1604" s="19" t="str">
        <f t="shared" ref="S1604:S1667" si="333">IF(Q1604="","",LEN(Q1604))</f>
        <v/>
      </c>
      <c r="T1604" s="19" t="str">
        <f t="shared" ref="T1604:T1667" si="334">IF(AND(A1604="",C1604=""),"",IF(Q1604="","",IF(S1604&lt;VLOOKUP(R1604,$V$3:$W$58,2,FALSE),"IBAN too short",IF(S1604&gt;VLOOKUP(R1604,$V$3:$W$58,2,FALSE),"IBAN too long",""))))</f>
        <v/>
      </c>
      <c r="U1604" s="19" t="str">
        <f t="shared" ref="U1604:U1667" si="335">IF(R1604="","",IF(OR(R1604="BE",R1604="DE",R1604="FR",R1604="LUX",R1604="NL"),"","Check country code"))</f>
        <v/>
      </c>
      <c r="X1604" s="20" t="str">
        <f>IF(ISBLANK('Klanten gegevens'!S1522),"",TRIM('Klanten gegevens'!S1522))</f>
        <v/>
      </c>
      <c r="Y1604" s="19" t="str">
        <f t="shared" ref="Y1604:Y1667" si="336">IF(AND(A1604="",C1604=""),"",IF(Q1604="","",IF(X1604="","missing info","")))</f>
        <v/>
      </c>
      <c r="Z1604" s="20" t="str">
        <f>IF(ISBLANK('Klanten gegevens'!T1522),"",TRIM('Klanten gegevens'!T1522))</f>
        <v/>
      </c>
      <c r="AA1604" s="19" t="str">
        <f t="shared" ref="AA1604:AA1667" si="337">IF(AND(A1604="",C1604=""),"",IF(Q1604="","",IF(LEN(Z1604)&gt;11,"BIC too long",IF(AND(LEN(Z1604)&gt;0,LEN(Z1604)&lt;11),"BIC too short",IF(LEN(Z1604)=11,"","missing info")))))</f>
        <v/>
      </c>
    </row>
    <row r="1605" spans="1:27" x14ac:dyDescent="0.2">
      <c r="A1605" s="19" t="str">
        <f>IF(ISBLANK('Klanten gegevens'!A1523),"",TRIM(PROPER('Klanten gegevens'!A1523)))</f>
        <v/>
      </c>
      <c r="B1605" s="19" t="str">
        <f t="shared" si="325"/>
        <v/>
      </c>
      <c r="C1605" s="20" t="str">
        <f>IF(ISBLANK('Klanten gegevens'!B1523),"",TRIM(PROPER('Klanten gegevens'!B1523)))</f>
        <v/>
      </c>
      <c r="D1605" s="19" t="str">
        <f t="shared" si="326"/>
        <v/>
      </c>
      <c r="E1605" s="20" t="str">
        <f>IF(ISBLANK('Klanten gegevens'!C1523),"",TRIM(PROPER('Klanten gegevens'!C1523)))</f>
        <v/>
      </c>
      <c r="F1605" s="19" t="str">
        <f t="shared" si="327"/>
        <v/>
      </c>
      <c r="G1605" s="19" t="str">
        <f>IF(F1605="double ID",(MATCH(E1605,E1606:$E$3002,0)),"")</f>
        <v/>
      </c>
      <c r="H1605" s="19" t="b">
        <f t="shared" si="328"/>
        <v>0</v>
      </c>
      <c r="I1605" s="20" t="str">
        <f>IF(ISBLANK('Klanten gegevens'!D1523),"",TRIM('Klanten gegevens'!D1523))</f>
        <v/>
      </c>
      <c r="J1605" s="19" t="str">
        <f t="shared" si="329"/>
        <v/>
      </c>
      <c r="K1605" s="19" t="str">
        <f>IF(J1605="double email",(MATCH(I1605,I1606:$I$3002,0)),"")</f>
        <v/>
      </c>
      <c r="L1605" s="19" t="b">
        <f t="shared" si="330"/>
        <v>0</v>
      </c>
      <c r="M1605" s="20" t="str">
        <f>IF(ISBLANK('Klanten gegevens'!E1523),"",TRIM('Klanten gegevens'!E1523))</f>
        <v/>
      </c>
      <c r="N1605" s="19" t="str">
        <f t="shared" si="331"/>
        <v/>
      </c>
      <c r="Q1605" s="20" t="str">
        <f>IF(ISBLANK('Klanten gegevens'!R1523),"",TRIM('Klanten gegevens'!R1523))</f>
        <v/>
      </c>
      <c r="R1605" s="19" t="str">
        <f t="shared" si="332"/>
        <v/>
      </c>
      <c r="S1605" s="19" t="str">
        <f t="shared" si="333"/>
        <v/>
      </c>
      <c r="T1605" s="19" t="str">
        <f t="shared" si="334"/>
        <v/>
      </c>
      <c r="U1605" s="19" t="str">
        <f t="shared" si="335"/>
        <v/>
      </c>
      <c r="X1605" s="20" t="str">
        <f>IF(ISBLANK('Klanten gegevens'!S1523),"",TRIM('Klanten gegevens'!S1523))</f>
        <v/>
      </c>
      <c r="Y1605" s="19" t="str">
        <f t="shared" si="336"/>
        <v/>
      </c>
      <c r="Z1605" s="20" t="str">
        <f>IF(ISBLANK('Klanten gegevens'!T1523),"",TRIM('Klanten gegevens'!T1523))</f>
        <v/>
      </c>
      <c r="AA1605" s="19" t="str">
        <f t="shared" si="337"/>
        <v/>
      </c>
    </row>
    <row r="1606" spans="1:27" x14ac:dyDescent="0.2">
      <c r="A1606" s="19" t="str">
        <f>IF(ISBLANK('Klanten gegevens'!A1524),"",TRIM(PROPER('Klanten gegevens'!A1524)))</f>
        <v/>
      </c>
      <c r="B1606" s="19" t="str">
        <f t="shared" si="325"/>
        <v/>
      </c>
      <c r="C1606" s="20" t="str">
        <f>IF(ISBLANK('Klanten gegevens'!B1524),"",TRIM(PROPER('Klanten gegevens'!B1524)))</f>
        <v/>
      </c>
      <c r="D1606" s="19" t="str">
        <f t="shared" si="326"/>
        <v/>
      </c>
      <c r="E1606" s="20" t="str">
        <f>IF(ISBLANK('Klanten gegevens'!C1524),"",TRIM(PROPER('Klanten gegevens'!C1524)))</f>
        <v/>
      </c>
      <c r="F1606" s="19" t="str">
        <f t="shared" si="327"/>
        <v/>
      </c>
      <c r="G1606" s="19" t="str">
        <f>IF(F1606="double ID",(MATCH(E1606,E1607:$E$3002,0)),"")</f>
        <v/>
      </c>
      <c r="H1606" s="19" t="b">
        <f t="shared" si="328"/>
        <v>0</v>
      </c>
      <c r="I1606" s="20" t="str">
        <f>IF(ISBLANK('Klanten gegevens'!D1524),"",TRIM('Klanten gegevens'!D1524))</f>
        <v/>
      </c>
      <c r="J1606" s="19" t="str">
        <f t="shared" si="329"/>
        <v/>
      </c>
      <c r="K1606" s="19" t="str">
        <f>IF(J1606="double email",(MATCH(I1606,I1607:$I$3002,0)),"")</f>
        <v/>
      </c>
      <c r="L1606" s="19" t="b">
        <f t="shared" si="330"/>
        <v>0</v>
      </c>
      <c r="M1606" s="20" t="str">
        <f>IF(ISBLANK('Klanten gegevens'!E1524),"",TRIM('Klanten gegevens'!E1524))</f>
        <v/>
      </c>
      <c r="N1606" s="19" t="str">
        <f t="shared" si="331"/>
        <v/>
      </c>
      <c r="Q1606" s="20" t="str">
        <f>IF(ISBLANK('Klanten gegevens'!R1524),"",TRIM('Klanten gegevens'!R1524))</f>
        <v/>
      </c>
      <c r="R1606" s="19" t="str">
        <f t="shared" si="332"/>
        <v/>
      </c>
      <c r="S1606" s="19" t="str">
        <f t="shared" si="333"/>
        <v/>
      </c>
      <c r="T1606" s="19" t="str">
        <f t="shared" si="334"/>
        <v/>
      </c>
      <c r="U1606" s="19" t="str">
        <f t="shared" si="335"/>
        <v/>
      </c>
      <c r="X1606" s="20" t="str">
        <f>IF(ISBLANK('Klanten gegevens'!S1524),"",TRIM('Klanten gegevens'!S1524))</f>
        <v/>
      </c>
      <c r="Y1606" s="19" t="str">
        <f t="shared" si="336"/>
        <v/>
      </c>
      <c r="Z1606" s="20" t="str">
        <f>IF(ISBLANK('Klanten gegevens'!T1524),"",TRIM('Klanten gegevens'!T1524))</f>
        <v/>
      </c>
      <c r="AA1606" s="19" t="str">
        <f t="shared" si="337"/>
        <v/>
      </c>
    </row>
    <row r="1607" spans="1:27" x14ac:dyDescent="0.2">
      <c r="A1607" s="19" t="str">
        <f>IF(ISBLANK('Klanten gegevens'!A1525),"",TRIM(PROPER('Klanten gegevens'!A1525)))</f>
        <v/>
      </c>
      <c r="B1607" s="19" t="str">
        <f t="shared" si="325"/>
        <v/>
      </c>
      <c r="C1607" s="20" t="str">
        <f>IF(ISBLANK('Klanten gegevens'!B1525),"",TRIM(PROPER('Klanten gegevens'!B1525)))</f>
        <v/>
      </c>
      <c r="D1607" s="19" t="str">
        <f t="shared" si="326"/>
        <v/>
      </c>
      <c r="E1607" s="20" t="str">
        <f>IF(ISBLANK('Klanten gegevens'!C1525),"",TRIM(PROPER('Klanten gegevens'!C1525)))</f>
        <v/>
      </c>
      <c r="F1607" s="19" t="str">
        <f t="shared" si="327"/>
        <v/>
      </c>
      <c r="G1607" s="19" t="str">
        <f>IF(F1607="double ID",(MATCH(E1607,E1608:$E$3002,0)),"")</f>
        <v/>
      </c>
      <c r="H1607" s="19" t="b">
        <f t="shared" si="328"/>
        <v>0</v>
      </c>
      <c r="I1607" s="20" t="str">
        <f>IF(ISBLANK('Klanten gegevens'!D1525),"",TRIM('Klanten gegevens'!D1525))</f>
        <v/>
      </c>
      <c r="J1607" s="19" t="str">
        <f t="shared" si="329"/>
        <v/>
      </c>
      <c r="K1607" s="19" t="str">
        <f>IF(J1607="double email",(MATCH(I1607,I1608:$I$3002,0)),"")</f>
        <v/>
      </c>
      <c r="L1607" s="19" t="b">
        <f t="shared" si="330"/>
        <v>0</v>
      </c>
      <c r="M1607" s="20" t="str">
        <f>IF(ISBLANK('Klanten gegevens'!E1525),"",TRIM('Klanten gegevens'!E1525))</f>
        <v/>
      </c>
      <c r="N1607" s="19" t="str">
        <f t="shared" si="331"/>
        <v/>
      </c>
      <c r="Q1607" s="20" t="str">
        <f>IF(ISBLANK('Klanten gegevens'!R1525),"",TRIM('Klanten gegevens'!R1525))</f>
        <v/>
      </c>
      <c r="R1607" s="19" t="str">
        <f t="shared" si="332"/>
        <v/>
      </c>
      <c r="S1607" s="19" t="str">
        <f t="shared" si="333"/>
        <v/>
      </c>
      <c r="T1607" s="19" t="str">
        <f t="shared" si="334"/>
        <v/>
      </c>
      <c r="U1607" s="19" t="str">
        <f t="shared" si="335"/>
        <v/>
      </c>
      <c r="X1607" s="20" t="str">
        <f>IF(ISBLANK('Klanten gegevens'!S1525),"",TRIM('Klanten gegevens'!S1525))</f>
        <v/>
      </c>
      <c r="Y1607" s="19" t="str">
        <f t="shared" si="336"/>
        <v/>
      </c>
      <c r="Z1607" s="20" t="str">
        <f>IF(ISBLANK('Klanten gegevens'!T1525),"",TRIM('Klanten gegevens'!T1525))</f>
        <v/>
      </c>
      <c r="AA1607" s="19" t="str">
        <f t="shared" si="337"/>
        <v/>
      </c>
    </row>
    <row r="1608" spans="1:27" x14ac:dyDescent="0.2">
      <c r="A1608" s="19" t="str">
        <f>IF(ISBLANK('Klanten gegevens'!A1526),"",TRIM(PROPER('Klanten gegevens'!A1526)))</f>
        <v/>
      </c>
      <c r="B1608" s="19" t="str">
        <f t="shared" si="325"/>
        <v/>
      </c>
      <c r="C1608" s="20" t="str">
        <f>IF(ISBLANK('Klanten gegevens'!B1526),"",TRIM(PROPER('Klanten gegevens'!B1526)))</f>
        <v/>
      </c>
      <c r="D1608" s="19" t="str">
        <f t="shared" si="326"/>
        <v/>
      </c>
      <c r="E1608" s="20" t="str">
        <f>IF(ISBLANK('Klanten gegevens'!C1526),"",TRIM(PROPER('Klanten gegevens'!C1526)))</f>
        <v/>
      </c>
      <c r="F1608" s="19" t="str">
        <f t="shared" si="327"/>
        <v/>
      </c>
      <c r="G1608" s="19" t="str">
        <f>IF(F1608="double ID",(MATCH(E1608,E1609:$E$3002,0)),"")</f>
        <v/>
      </c>
      <c r="H1608" s="19" t="b">
        <f t="shared" si="328"/>
        <v>0</v>
      </c>
      <c r="I1608" s="20" t="str">
        <f>IF(ISBLANK('Klanten gegevens'!D1526),"",TRIM('Klanten gegevens'!D1526))</f>
        <v/>
      </c>
      <c r="J1608" s="19" t="str">
        <f t="shared" si="329"/>
        <v/>
      </c>
      <c r="K1608" s="19" t="str">
        <f>IF(J1608="double email",(MATCH(I1608,I1609:$I$3002,0)),"")</f>
        <v/>
      </c>
      <c r="L1608" s="19" t="b">
        <f t="shared" si="330"/>
        <v>0</v>
      </c>
      <c r="M1608" s="20" t="str">
        <f>IF(ISBLANK('Klanten gegevens'!E1526),"",TRIM('Klanten gegevens'!E1526))</f>
        <v/>
      </c>
      <c r="N1608" s="19" t="str">
        <f t="shared" si="331"/>
        <v/>
      </c>
      <c r="Q1608" s="20" t="str">
        <f>IF(ISBLANK('Klanten gegevens'!R1526),"",TRIM('Klanten gegevens'!R1526))</f>
        <v/>
      </c>
      <c r="R1608" s="19" t="str">
        <f t="shared" si="332"/>
        <v/>
      </c>
      <c r="S1608" s="19" t="str">
        <f t="shared" si="333"/>
        <v/>
      </c>
      <c r="T1608" s="19" t="str">
        <f t="shared" si="334"/>
        <v/>
      </c>
      <c r="U1608" s="19" t="str">
        <f t="shared" si="335"/>
        <v/>
      </c>
      <c r="X1608" s="20" t="str">
        <f>IF(ISBLANK('Klanten gegevens'!S1526),"",TRIM('Klanten gegevens'!S1526))</f>
        <v/>
      </c>
      <c r="Y1608" s="19" t="str">
        <f t="shared" si="336"/>
        <v/>
      </c>
      <c r="Z1608" s="20" t="str">
        <f>IF(ISBLANK('Klanten gegevens'!T1526),"",TRIM('Klanten gegevens'!T1526))</f>
        <v/>
      </c>
      <c r="AA1608" s="19" t="str">
        <f t="shared" si="337"/>
        <v/>
      </c>
    </row>
    <row r="1609" spans="1:27" x14ac:dyDescent="0.2">
      <c r="A1609" s="19" t="str">
        <f>IF(ISBLANK('Klanten gegevens'!A1527),"",TRIM(PROPER('Klanten gegevens'!A1527)))</f>
        <v/>
      </c>
      <c r="B1609" s="19" t="str">
        <f t="shared" si="325"/>
        <v/>
      </c>
      <c r="C1609" s="20" t="str">
        <f>IF(ISBLANK('Klanten gegevens'!B1527),"",TRIM(PROPER('Klanten gegevens'!B1527)))</f>
        <v/>
      </c>
      <c r="D1609" s="19" t="str">
        <f t="shared" si="326"/>
        <v/>
      </c>
      <c r="E1609" s="20" t="str">
        <f>IF(ISBLANK('Klanten gegevens'!C1527),"",TRIM(PROPER('Klanten gegevens'!C1527)))</f>
        <v/>
      </c>
      <c r="F1609" s="19" t="str">
        <f t="shared" si="327"/>
        <v/>
      </c>
      <c r="G1609" s="19" t="str">
        <f>IF(F1609="double ID",(MATCH(E1609,E1610:$E$3002,0)),"")</f>
        <v/>
      </c>
      <c r="H1609" s="19" t="b">
        <f t="shared" si="328"/>
        <v>0</v>
      </c>
      <c r="I1609" s="20" t="str">
        <f>IF(ISBLANK('Klanten gegevens'!D1527),"",TRIM('Klanten gegevens'!D1527))</f>
        <v/>
      </c>
      <c r="J1609" s="19" t="str">
        <f t="shared" si="329"/>
        <v/>
      </c>
      <c r="K1609" s="19" t="str">
        <f>IF(J1609="double email",(MATCH(I1609,I1610:$I$3002,0)),"")</f>
        <v/>
      </c>
      <c r="L1609" s="19" t="b">
        <f t="shared" si="330"/>
        <v>0</v>
      </c>
      <c r="M1609" s="20" t="str">
        <f>IF(ISBLANK('Klanten gegevens'!E1527),"",TRIM('Klanten gegevens'!E1527))</f>
        <v/>
      </c>
      <c r="N1609" s="19" t="str">
        <f t="shared" si="331"/>
        <v/>
      </c>
      <c r="Q1609" s="20" t="str">
        <f>IF(ISBLANK('Klanten gegevens'!R1527),"",TRIM('Klanten gegevens'!R1527))</f>
        <v/>
      </c>
      <c r="R1609" s="19" t="str">
        <f t="shared" si="332"/>
        <v/>
      </c>
      <c r="S1609" s="19" t="str">
        <f t="shared" si="333"/>
        <v/>
      </c>
      <c r="T1609" s="19" t="str">
        <f t="shared" si="334"/>
        <v/>
      </c>
      <c r="U1609" s="19" t="str">
        <f t="shared" si="335"/>
        <v/>
      </c>
      <c r="X1609" s="20" t="str">
        <f>IF(ISBLANK('Klanten gegevens'!S1527),"",TRIM('Klanten gegevens'!S1527))</f>
        <v/>
      </c>
      <c r="Y1609" s="19" t="str">
        <f t="shared" si="336"/>
        <v/>
      </c>
      <c r="Z1609" s="20" t="str">
        <f>IF(ISBLANK('Klanten gegevens'!T1527),"",TRIM('Klanten gegevens'!T1527))</f>
        <v/>
      </c>
      <c r="AA1609" s="19" t="str">
        <f t="shared" si="337"/>
        <v/>
      </c>
    </row>
    <row r="1610" spans="1:27" x14ac:dyDescent="0.2">
      <c r="A1610" s="19" t="str">
        <f>IF(ISBLANK('Klanten gegevens'!A1528),"",TRIM(PROPER('Klanten gegevens'!A1528)))</f>
        <v/>
      </c>
      <c r="B1610" s="19" t="str">
        <f t="shared" si="325"/>
        <v/>
      </c>
      <c r="C1610" s="20" t="str">
        <f>IF(ISBLANK('Klanten gegevens'!B1528),"",TRIM(PROPER('Klanten gegevens'!B1528)))</f>
        <v/>
      </c>
      <c r="D1610" s="19" t="str">
        <f t="shared" si="326"/>
        <v/>
      </c>
      <c r="E1610" s="20" t="str">
        <f>IF(ISBLANK('Klanten gegevens'!C1528),"",TRIM(PROPER('Klanten gegevens'!C1528)))</f>
        <v/>
      </c>
      <c r="F1610" s="19" t="str">
        <f t="shared" si="327"/>
        <v/>
      </c>
      <c r="G1610" s="19" t="str">
        <f>IF(F1610="double ID",(MATCH(E1610,E1611:$E$3002,0)),"")</f>
        <v/>
      </c>
      <c r="H1610" s="19" t="b">
        <f t="shared" si="328"/>
        <v>0</v>
      </c>
      <c r="I1610" s="20" t="str">
        <f>IF(ISBLANK('Klanten gegevens'!D1528),"",TRIM('Klanten gegevens'!D1528))</f>
        <v/>
      </c>
      <c r="J1610" s="19" t="str">
        <f t="shared" si="329"/>
        <v/>
      </c>
      <c r="K1610" s="19" t="str">
        <f>IF(J1610="double email",(MATCH(I1610,I1611:$I$3002,0)),"")</f>
        <v/>
      </c>
      <c r="L1610" s="19" t="b">
        <f t="shared" si="330"/>
        <v>0</v>
      </c>
      <c r="M1610" s="20" t="str">
        <f>IF(ISBLANK('Klanten gegevens'!E1528),"",TRIM('Klanten gegevens'!E1528))</f>
        <v/>
      </c>
      <c r="N1610" s="19" t="str">
        <f t="shared" si="331"/>
        <v/>
      </c>
      <c r="Q1610" s="20" t="str">
        <f>IF(ISBLANK('Klanten gegevens'!R1528),"",TRIM('Klanten gegevens'!R1528))</f>
        <v/>
      </c>
      <c r="R1610" s="19" t="str">
        <f t="shared" si="332"/>
        <v/>
      </c>
      <c r="S1610" s="19" t="str">
        <f t="shared" si="333"/>
        <v/>
      </c>
      <c r="T1610" s="19" t="str">
        <f t="shared" si="334"/>
        <v/>
      </c>
      <c r="U1610" s="19" t="str">
        <f t="shared" si="335"/>
        <v/>
      </c>
      <c r="X1610" s="20" t="str">
        <f>IF(ISBLANK('Klanten gegevens'!S1528),"",TRIM('Klanten gegevens'!S1528))</f>
        <v/>
      </c>
      <c r="Y1610" s="19" t="str">
        <f t="shared" si="336"/>
        <v/>
      </c>
      <c r="Z1610" s="20" t="str">
        <f>IF(ISBLANK('Klanten gegevens'!T1528),"",TRIM('Klanten gegevens'!T1528))</f>
        <v/>
      </c>
      <c r="AA1610" s="19" t="str">
        <f t="shared" si="337"/>
        <v/>
      </c>
    </row>
    <row r="1611" spans="1:27" x14ac:dyDescent="0.2">
      <c r="A1611" s="19" t="str">
        <f>IF(ISBLANK('Klanten gegevens'!A1529),"",TRIM(PROPER('Klanten gegevens'!A1529)))</f>
        <v/>
      </c>
      <c r="B1611" s="19" t="str">
        <f t="shared" si="325"/>
        <v/>
      </c>
      <c r="C1611" s="20" t="str">
        <f>IF(ISBLANK('Klanten gegevens'!B1529),"",TRIM(PROPER('Klanten gegevens'!B1529)))</f>
        <v/>
      </c>
      <c r="D1611" s="19" t="str">
        <f t="shared" si="326"/>
        <v/>
      </c>
      <c r="E1611" s="20" t="str">
        <f>IF(ISBLANK('Klanten gegevens'!C1529),"",TRIM(PROPER('Klanten gegevens'!C1529)))</f>
        <v/>
      </c>
      <c r="F1611" s="19" t="str">
        <f t="shared" si="327"/>
        <v/>
      </c>
      <c r="G1611" s="19" t="str">
        <f>IF(F1611="double ID",(MATCH(E1611,E1612:$E$3002,0)),"")</f>
        <v/>
      </c>
      <c r="H1611" s="19" t="b">
        <f t="shared" si="328"/>
        <v>0</v>
      </c>
      <c r="I1611" s="20" t="str">
        <f>IF(ISBLANK('Klanten gegevens'!D1529),"",TRIM('Klanten gegevens'!D1529))</f>
        <v/>
      </c>
      <c r="J1611" s="19" t="str">
        <f t="shared" si="329"/>
        <v/>
      </c>
      <c r="K1611" s="19" t="str">
        <f>IF(J1611="double email",(MATCH(I1611,I1612:$I$3002,0)),"")</f>
        <v/>
      </c>
      <c r="L1611" s="19" t="b">
        <f t="shared" si="330"/>
        <v>0</v>
      </c>
      <c r="M1611" s="20" t="str">
        <f>IF(ISBLANK('Klanten gegevens'!E1529),"",TRIM('Klanten gegevens'!E1529))</f>
        <v/>
      </c>
      <c r="N1611" s="19" t="str">
        <f t="shared" si="331"/>
        <v/>
      </c>
      <c r="Q1611" s="20" t="str">
        <f>IF(ISBLANK('Klanten gegevens'!R1529),"",TRIM('Klanten gegevens'!R1529))</f>
        <v/>
      </c>
      <c r="R1611" s="19" t="str">
        <f t="shared" si="332"/>
        <v/>
      </c>
      <c r="S1611" s="19" t="str">
        <f t="shared" si="333"/>
        <v/>
      </c>
      <c r="T1611" s="19" t="str">
        <f t="shared" si="334"/>
        <v/>
      </c>
      <c r="U1611" s="19" t="str">
        <f t="shared" si="335"/>
        <v/>
      </c>
      <c r="X1611" s="20" t="str">
        <f>IF(ISBLANK('Klanten gegevens'!S1529),"",TRIM('Klanten gegevens'!S1529))</f>
        <v/>
      </c>
      <c r="Y1611" s="19" t="str">
        <f t="shared" si="336"/>
        <v/>
      </c>
      <c r="Z1611" s="20" t="str">
        <f>IF(ISBLANK('Klanten gegevens'!T1529),"",TRIM('Klanten gegevens'!T1529))</f>
        <v/>
      </c>
      <c r="AA1611" s="19" t="str">
        <f t="shared" si="337"/>
        <v/>
      </c>
    </row>
    <row r="1612" spans="1:27" x14ac:dyDescent="0.2">
      <c r="A1612" s="19" t="str">
        <f>IF(ISBLANK('Klanten gegevens'!A1530),"",TRIM(PROPER('Klanten gegevens'!A1530)))</f>
        <v/>
      </c>
      <c r="B1612" s="19" t="str">
        <f t="shared" si="325"/>
        <v/>
      </c>
      <c r="C1612" s="20" t="str">
        <f>IF(ISBLANK('Klanten gegevens'!B1530),"",TRIM(PROPER('Klanten gegevens'!B1530)))</f>
        <v/>
      </c>
      <c r="D1612" s="19" t="str">
        <f t="shared" si="326"/>
        <v/>
      </c>
      <c r="E1612" s="20" t="str">
        <f>IF(ISBLANK('Klanten gegevens'!C1530),"",TRIM(PROPER('Klanten gegevens'!C1530)))</f>
        <v/>
      </c>
      <c r="F1612" s="19" t="str">
        <f t="shared" si="327"/>
        <v/>
      </c>
      <c r="G1612" s="19" t="str">
        <f>IF(F1612="double ID",(MATCH(E1612,E1613:$E$3002,0)),"")</f>
        <v/>
      </c>
      <c r="H1612" s="19" t="b">
        <f t="shared" si="328"/>
        <v>0</v>
      </c>
      <c r="I1612" s="20" t="str">
        <f>IF(ISBLANK('Klanten gegevens'!D1530),"",TRIM('Klanten gegevens'!D1530))</f>
        <v/>
      </c>
      <c r="J1612" s="19" t="str">
        <f t="shared" si="329"/>
        <v/>
      </c>
      <c r="K1612" s="19" t="str">
        <f>IF(J1612="double email",(MATCH(I1612,I1613:$I$3002,0)),"")</f>
        <v/>
      </c>
      <c r="L1612" s="19" t="b">
        <f t="shared" si="330"/>
        <v>0</v>
      </c>
      <c r="M1612" s="20" t="str">
        <f>IF(ISBLANK('Klanten gegevens'!E1530),"",TRIM('Klanten gegevens'!E1530))</f>
        <v/>
      </c>
      <c r="N1612" s="19" t="str">
        <f t="shared" si="331"/>
        <v/>
      </c>
      <c r="Q1612" s="20" t="str">
        <f>IF(ISBLANK('Klanten gegevens'!R1530),"",TRIM('Klanten gegevens'!R1530))</f>
        <v/>
      </c>
      <c r="R1612" s="19" t="str">
        <f t="shared" si="332"/>
        <v/>
      </c>
      <c r="S1612" s="19" t="str">
        <f t="shared" si="333"/>
        <v/>
      </c>
      <c r="T1612" s="19" t="str">
        <f t="shared" si="334"/>
        <v/>
      </c>
      <c r="U1612" s="19" t="str">
        <f t="shared" si="335"/>
        <v/>
      </c>
      <c r="X1612" s="20" t="str">
        <f>IF(ISBLANK('Klanten gegevens'!S1530),"",TRIM('Klanten gegevens'!S1530))</f>
        <v/>
      </c>
      <c r="Y1612" s="19" t="str">
        <f t="shared" si="336"/>
        <v/>
      </c>
      <c r="Z1612" s="20" t="str">
        <f>IF(ISBLANK('Klanten gegevens'!T1530),"",TRIM('Klanten gegevens'!T1530))</f>
        <v/>
      </c>
      <c r="AA1612" s="19" t="str">
        <f t="shared" si="337"/>
        <v/>
      </c>
    </row>
    <row r="1613" spans="1:27" x14ac:dyDescent="0.2">
      <c r="A1613" s="19" t="str">
        <f>IF(ISBLANK('Klanten gegevens'!A1531),"",TRIM(PROPER('Klanten gegevens'!A1531)))</f>
        <v/>
      </c>
      <c r="B1613" s="19" t="str">
        <f t="shared" si="325"/>
        <v/>
      </c>
      <c r="C1613" s="20" t="str">
        <f>IF(ISBLANK('Klanten gegevens'!B1531),"",TRIM(PROPER('Klanten gegevens'!B1531)))</f>
        <v/>
      </c>
      <c r="D1613" s="19" t="str">
        <f t="shared" si="326"/>
        <v/>
      </c>
      <c r="E1613" s="20" t="str">
        <f>IF(ISBLANK('Klanten gegevens'!C1531),"",TRIM(PROPER('Klanten gegevens'!C1531)))</f>
        <v/>
      </c>
      <c r="F1613" s="19" t="str">
        <f t="shared" si="327"/>
        <v/>
      </c>
      <c r="G1613" s="19" t="str">
        <f>IF(F1613="double ID",(MATCH(E1613,E1614:$E$3002,0)),"")</f>
        <v/>
      </c>
      <c r="H1613" s="19" t="b">
        <f t="shared" si="328"/>
        <v>0</v>
      </c>
      <c r="I1613" s="20" t="str">
        <f>IF(ISBLANK('Klanten gegevens'!D1531),"",TRIM('Klanten gegevens'!D1531))</f>
        <v/>
      </c>
      <c r="J1613" s="19" t="str">
        <f t="shared" si="329"/>
        <v/>
      </c>
      <c r="K1613" s="19" t="str">
        <f>IF(J1613="double email",(MATCH(I1613,I1614:$I$3002,0)),"")</f>
        <v/>
      </c>
      <c r="L1613" s="19" t="b">
        <f t="shared" si="330"/>
        <v>0</v>
      </c>
      <c r="M1613" s="20" t="str">
        <f>IF(ISBLANK('Klanten gegevens'!E1531),"",TRIM('Klanten gegevens'!E1531))</f>
        <v/>
      </c>
      <c r="N1613" s="19" t="str">
        <f t="shared" si="331"/>
        <v/>
      </c>
      <c r="Q1613" s="20" t="str">
        <f>IF(ISBLANK('Klanten gegevens'!R1531),"",TRIM('Klanten gegevens'!R1531))</f>
        <v/>
      </c>
      <c r="R1613" s="19" t="str">
        <f t="shared" si="332"/>
        <v/>
      </c>
      <c r="S1613" s="19" t="str">
        <f t="shared" si="333"/>
        <v/>
      </c>
      <c r="T1613" s="19" t="str">
        <f t="shared" si="334"/>
        <v/>
      </c>
      <c r="U1613" s="19" t="str">
        <f t="shared" si="335"/>
        <v/>
      </c>
      <c r="X1613" s="20" t="str">
        <f>IF(ISBLANK('Klanten gegevens'!S1531),"",TRIM('Klanten gegevens'!S1531))</f>
        <v/>
      </c>
      <c r="Y1613" s="19" t="str">
        <f t="shared" si="336"/>
        <v/>
      </c>
      <c r="Z1613" s="20" t="str">
        <f>IF(ISBLANK('Klanten gegevens'!T1531),"",TRIM('Klanten gegevens'!T1531))</f>
        <v/>
      </c>
      <c r="AA1613" s="19" t="str">
        <f t="shared" si="337"/>
        <v/>
      </c>
    </row>
    <row r="1614" spans="1:27" x14ac:dyDescent="0.2">
      <c r="A1614" s="19" t="str">
        <f>IF(ISBLANK('Klanten gegevens'!A1532),"",TRIM(PROPER('Klanten gegevens'!A1532)))</f>
        <v/>
      </c>
      <c r="B1614" s="19" t="str">
        <f t="shared" si="325"/>
        <v/>
      </c>
      <c r="C1614" s="20" t="str">
        <f>IF(ISBLANK('Klanten gegevens'!B1532),"",TRIM(PROPER('Klanten gegevens'!B1532)))</f>
        <v/>
      </c>
      <c r="D1614" s="19" t="str">
        <f t="shared" si="326"/>
        <v/>
      </c>
      <c r="E1614" s="20" t="str">
        <f>IF(ISBLANK('Klanten gegevens'!C1532),"",TRIM(PROPER('Klanten gegevens'!C1532)))</f>
        <v/>
      </c>
      <c r="F1614" s="19" t="str">
        <f t="shared" si="327"/>
        <v/>
      </c>
      <c r="G1614" s="19" t="str">
        <f>IF(F1614="double ID",(MATCH(E1614,E1615:$E$3002,0)),"")</f>
        <v/>
      </c>
      <c r="H1614" s="19" t="b">
        <f t="shared" si="328"/>
        <v>0</v>
      </c>
      <c r="I1614" s="20" t="str">
        <f>IF(ISBLANK('Klanten gegevens'!D1532),"",TRIM('Klanten gegevens'!D1532))</f>
        <v/>
      </c>
      <c r="J1614" s="19" t="str">
        <f t="shared" si="329"/>
        <v/>
      </c>
      <c r="K1614" s="19" t="str">
        <f>IF(J1614="double email",(MATCH(I1614,I1615:$I$3002,0)),"")</f>
        <v/>
      </c>
      <c r="L1614" s="19" t="b">
        <f t="shared" si="330"/>
        <v>0</v>
      </c>
      <c r="M1614" s="20" t="str">
        <f>IF(ISBLANK('Klanten gegevens'!E1532),"",TRIM('Klanten gegevens'!E1532))</f>
        <v/>
      </c>
      <c r="N1614" s="19" t="str">
        <f t="shared" si="331"/>
        <v/>
      </c>
      <c r="Q1614" s="20" t="str">
        <f>IF(ISBLANK('Klanten gegevens'!R1532),"",TRIM('Klanten gegevens'!R1532))</f>
        <v/>
      </c>
      <c r="R1614" s="19" t="str">
        <f t="shared" si="332"/>
        <v/>
      </c>
      <c r="S1614" s="19" t="str">
        <f t="shared" si="333"/>
        <v/>
      </c>
      <c r="T1614" s="19" t="str">
        <f t="shared" si="334"/>
        <v/>
      </c>
      <c r="U1614" s="19" t="str">
        <f t="shared" si="335"/>
        <v/>
      </c>
      <c r="X1614" s="20" t="str">
        <f>IF(ISBLANK('Klanten gegevens'!S1532),"",TRIM('Klanten gegevens'!S1532))</f>
        <v/>
      </c>
      <c r="Y1614" s="19" t="str">
        <f t="shared" si="336"/>
        <v/>
      </c>
      <c r="Z1614" s="20" t="str">
        <f>IF(ISBLANK('Klanten gegevens'!T1532),"",TRIM('Klanten gegevens'!T1532))</f>
        <v/>
      </c>
      <c r="AA1614" s="19" t="str">
        <f t="shared" si="337"/>
        <v/>
      </c>
    </row>
    <row r="1615" spans="1:27" x14ac:dyDescent="0.2">
      <c r="A1615" s="19" t="str">
        <f>IF(ISBLANK('Klanten gegevens'!A1533),"",TRIM(PROPER('Klanten gegevens'!A1533)))</f>
        <v/>
      </c>
      <c r="B1615" s="19" t="str">
        <f t="shared" si="325"/>
        <v/>
      </c>
      <c r="C1615" s="20" t="str">
        <f>IF(ISBLANK('Klanten gegevens'!B1533),"",TRIM(PROPER('Klanten gegevens'!B1533)))</f>
        <v/>
      </c>
      <c r="D1615" s="19" t="str">
        <f t="shared" si="326"/>
        <v/>
      </c>
      <c r="E1615" s="20" t="str">
        <f>IF(ISBLANK('Klanten gegevens'!C1533),"",TRIM(PROPER('Klanten gegevens'!C1533)))</f>
        <v/>
      </c>
      <c r="F1615" s="19" t="str">
        <f t="shared" si="327"/>
        <v/>
      </c>
      <c r="G1615" s="19" t="str">
        <f>IF(F1615="double ID",(MATCH(E1615,E1616:$E$3002,0)),"")</f>
        <v/>
      </c>
      <c r="H1615" s="19" t="b">
        <f t="shared" si="328"/>
        <v>0</v>
      </c>
      <c r="I1615" s="20" t="str">
        <f>IF(ISBLANK('Klanten gegevens'!D1533),"",TRIM('Klanten gegevens'!D1533))</f>
        <v/>
      </c>
      <c r="J1615" s="19" t="str">
        <f t="shared" si="329"/>
        <v/>
      </c>
      <c r="K1615" s="19" t="str">
        <f>IF(J1615="double email",(MATCH(I1615,I1616:$I$3002,0)),"")</f>
        <v/>
      </c>
      <c r="L1615" s="19" t="b">
        <f t="shared" si="330"/>
        <v>0</v>
      </c>
      <c r="M1615" s="20" t="str">
        <f>IF(ISBLANK('Klanten gegevens'!E1533),"",TRIM('Klanten gegevens'!E1533))</f>
        <v/>
      </c>
      <c r="N1615" s="19" t="str">
        <f t="shared" si="331"/>
        <v/>
      </c>
      <c r="Q1615" s="20" t="str">
        <f>IF(ISBLANK('Klanten gegevens'!R1533),"",TRIM('Klanten gegevens'!R1533))</f>
        <v/>
      </c>
      <c r="R1615" s="19" t="str">
        <f t="shared" si="332"/>
        <v/>
      </c>
      <c r="S1615" s="19" t="str">
        <f t="shared" si="333"/>
        <v/>
      </c>
      <c r="T1615" s="19" t="str">
        <f t="shared" si="334"/>
        <v/>
      </c>
      <c r="U1615" s="19" t="str">
        <f t="shared" si="335"/>
        <v/>
      </c>
      <c r="X1615" s="20" t="str">
        <f>IF(ISBLANK('Klanten gegevens'!S1533),"",TRIM('Klanten gegevens'!S1533))</f>
        <v/>
      </c>
      <c r="Y1615" s="19" t="str">
        <f t="shared" si="336"/>
        <v/>
      </c>
      <c r="Z1615" s="20" t="str">
        <f>IF(ISBLANK('Klanten gegevens'!T1533),"",TRIM('Klanten gegevens'!T1533))</f>
        <v/>
      </c>
      <c r="AA1615" s="19" t="str">
        <f t="shared" si="337"/>
        <v/>
      </c>
    </row>
    <row r="1616" spans="1:27" x14ac:dyDescent="0.2">
      <c r="A1616" s="19" t="str">
        <f>IF(ISBLANK('Klanten gegevens'!A1534),"",TRIM(PROPER('Klanten gegevens'!A1534)))</f>
        <v/>
      </c>
      <c r="B1616" s="19" t="str">
        <f t="shared" si="325"/>
        <v/>
      </c>
      <c r="C1616" s="20" t="str">
        <f>IF(ISBLANK('Klanten gegevens'!B1534),"",TRIM(PROPER('Klanten gegevens'!B1534)))</f>
        <v/>
      </c>
      <c r="D1616" s="19" t="str">
        <f t="shared" si="326"/>
        <v/>
      </c>
      <c r="E1616" s="20" t="str">
        <f>IF(ISBLANK('Klanten gegevens'!C1534),"",TRIM(PROPER('Klanten gegevens'!C1534)))</f>
        <v/>
      </c>
      <c r="F1616" s="19" t="str">
        <f t="shared" si="327"/>
        <v/>
      </c>
      <c r="G1616" s="19" t="str">
        <f>IF(F1616="double ID",(MATCH(E1616,E1617:$E$3002,0)),"")</f>
        <v/>
      </c>
      <c r="H1616" s="19" t="b">
        <f t="shared" si="328"/>
        <v>0</v>
      </c>
      <c r="I1616" s="20" t="str">
        <f>IF(ISBLANK('Klanten gegevens'!D1534),"",TRIM('Klanten gegevens'!D1534))</f>
        <v/>
      </c>
      <c r="J1616" s="19" t="str">
        <f t="shared" si="329"/>
        <v/>
      </c>
      <c r="K1616" s="19" t="str">
        <f>IF(J1616="double email",(MATCH(I1616,I1617:$I$3002,0)),"")</f>
        <v/>
      </c>
      <c r="L1616" s="19" t="b">
        <f t="shared" si="330"/>
        <v>0</v>
      </c>
      <c r="M1616" s="20" t="str">
        <f>IF(ISBLANK('Klanten gegevens'!E1534),"",TRIM('Klanten gegevens'!E1534))</f>
        <v/>
      </c>
      <c r="N1616" s="19" t="str">
        <f t="shared" si="331"/>
        <v/>
      </c>
      <c r="Q1616" s="20" t="str">
        <f>IF(ISBLANK('Klanten gegevens'!R1534),"",TRIM('Klanten gegevens'!R1534))</f>
        <v/>
      </c>
      <c r="R1616" s="19" t="str">
        <f t="shared" si="332"/>
        <v/>
      </c>
      <c r="S1616" s="19" t="str">
        <f t="shared" si="333"/>
        <v/>
      </c>
      <c r="T1616" s="19" t="str">
        <f t="shared" si="334"/>
        <v/>
      </c>
      <c r="U1616" s="19" t="str">
        <f t="shared" si="335"/>
        <v/>
      </c>
      <c r="X1616" s="20" t="str">
        <f>IF(ISBLANK('Klanten gegevens'!S1534),"",TRIM('Klanten gegevens'!S1534))</f>
        <v/>
      </c>
      <c r="Y1616" s="19" t="str">
        <f t="shared" si="336"/>
        <v/>
      </c>
      <c r="Z1616" s="20" t="str">
        <f>IF(ISBLANK('Klanten gegevens'!T1534),"",TRIM('Klanten gegevens'!T1534))</f>
        <v/>
      </c>
      <c r="AA1616" s="19" t="str">
        <f t="shared" si="337"/>
        <v/>
      </c>
    </row>
    <row r="1617" spans="1:27" x14ac:dyDescent="0.2">
      <c r="A1617" s="19" t="str">
        <f>IF(ISBLANK('Klanten gegevens'!A1535),"",TRIM(PROPER('Klanten gegevens'!A1535)))</f>
        <v/>
      </c>
      <c r="B1617" s="19" t="str">
        <f t="shared" si="325"/>
        <v/>
      </c>
      <c r="C1617" s="20" t="str">
        <f>IF(ISBLANK('Klanten gegevens'!B1535),"",TRIM(PROPER('Klanten gegevens'!B1535)))</f>
        <v/>
      </c>
      <c r="D1617" s="19" t="str">
        <f t="shared" si="326"/>
        <v/>
      </c>
      <c r="E1617" s="20" t="str">
        <f>IF(ISBLANK('Klanten gegevens'!C1535),"",TRIM(PROPER('Klanten gegevens'!C1535)))</f>
        <v/>
      </c>
      <c r="F1617" s="19" t="str">
        <f t="shared" si="327"/>
        <v/>
      </c>
      <c r="G1617" s="19" t="str">
        <f>IF(F1617="double ID",(MATCH(E1617,E1618:$E$3002,0)),"")</f>
        <v/>
      </c>
      <c r="H1617" s="19" t="b">
        <f t="shared" si="328"/>
        <v>0</v>
      </c>
      <c r="I1617" s="20" t="str">
        <f>IF(ISBLANK('Klanten gegevens'!D1535),"",TRIM('Klanten gegevens'!D1535))</f>
        <v/>
      </c>
      <c r="J1617" s="19" t="str">
        <f t="shared" si="329"/>
        <v/>
      </c>
      <c r="K1617" s="19" t="str">
        <f>IF(J1617="double email",(MATCH(I1617,I1618:$I$3002,0)),"")</f>
        <v/>
      </c>
      <c r="L1617" s="19" t="b">
        <f t="shared" si="330"/>
        <v>0</v>
      </c>
      <c r="M1617" s="20" t="str">
        <f>IF(ISBLANK('Klanten gegevens'!E1535),"",TRIM('Klanten gegevens'!E1535))</f>
        <v/>
      </c>
      <c r="N1617" s="19" t="str">
        <f t="shared" si="331"/>
        <v/>
      </c>
      <c r="Q1617" s="20" t="str">
        <f>IF(ISBLANK('Klanten gegevens'!R1535),"",TRIM('Klanten gegevens'!R1535))</f>
        <v/>
      </c>
      <c r="R1617" s="19" t="str">
        <f t="shared" si="332"/>
        <v/>
      </c>
      <c r="S1617" s="19" t="str">
        <f t="shared" si="333"/>
        <v/>
      </c>
      <c r="T1617" s="19" t="str">
        <f t="shared" si="334"/>
        <v/>
      </c>
      <c r="U1617" s="19" t="str">
        <f t="shared" si="335"/>
        <v/>
      </c>
      <c r="X1617" s="20" t="str">
        <f>IF(ISBLANK('Klanten gegevens'!S1535),"",TRIM('Klanten gegevens'!S1535))</f>
        <v/>
      </c>
      <c r="Y1617" s="19" t="str">
        <f t="shared" si="336"/>
        <v/>
      </c>
      <c r="Z1617" s="20" t="str">
        <f>IF(ISBLANK('Klanten gegevens'!T1535),"",TRIM('Klanten gegevens'!T1535))</f>
        <v/>
      </c>
      <c r="AA1617" s="19" t="str">
        <f t="shared" si="337"/>
        <v/>
      </c>
    </row>
    <row r="1618" spans="1:27" x14ac:dyDescent="0.2">
      <c r="A1618" s="19" t="str">
        <f>IF(ISBLANK('Klanten gegevens'!A1536),"",TRIM(PROPER('Klanten gegevens'!A1536)))</f>
        <v/>
      </c>
      <c r="B1618" s="19" t="str">
        <f t="shared" si="325"/>
        <v/>
      </c>
      <c r="C1618" s="20" t="str">
        <f>IF(ISBLANK('Klanten gegevens'!B1536),"",TRIM(PROPER('Klanten gegevens'!B1536)))</f>
        <v/>
      </c>
      <c r="D1618" s="19" t="str">
        <f t="shared" si="326"/>
        <v/>
      </c>
      <c r="E1618" s="20" t="str">
        <f>IF(ISBLANK('Klanten gegevens'!C1536),"",TRIM(PROPER('Klanten gegevens'!C1536)))</f>
        <v/>
      </c>
      <c r="F1618" s="19" t="str">
        <f t="shared" si="327"/>
        <v/>
      </c>
      <c r="G1618" s="19" t="str">
        <f>IF(F1618="double ID",(MATCH(E1618,E1619:$E$3002,0)),"")</f>
        <v/>
      </c>
      <c r="H1618" s="19" t="b">
        <f t="shared" si="328"/>
        <v>0</v>
      </c>
      <c r="I1618" s="20" t="str">
        <f>IF(ISBLANK('Klanten gegevens'!D1536),"",TRIM('Klanten gegevens'!D1536))</f>
        <v/>
      </c>
      <c r="J1618" s="19" t="str">
        <f t="shared" si="329"/>
        <v/>
      </c>
      <c r="K1618" s="19" t="str">
        <f>IF(J1618="double email",(MATCH(I1618,I1619:$I$3002,0)),"")</f>
        <v/>
      </c>
      <c r="L1618" s="19" t="b">
        <f t="shared" si="330"/>
        <v>0</v>
      </c>
      <c r="M1618" s="20" t="str">
        <f>IF(ISBLANK('Klanten gegevens'!E1536),"",TRIM('Klanten gegevens'!E1536))</f>
        <v/>
      </c>
      <c r="N1618" s="19" t="str">
        <f t="shared" si="331"/>
        <v/>
      </c>
      <c r="Q1618" s="20" t="str">
        <f>IF(ISBLANK('Klanten gegevens'!R1536),"",TRIM('Klanten gegevens'!R1536))</f>
        <v/>
      </c>
      <c r="R1618" s="19" t="str">
        <f t="shared" si="332"/>
        <v/>
      </c>
      <c r="S1618" s="19" t="str">
        <f t="shared" si="333"/>
        <v/>
      </c>
      <c r="T1618" s="19" t="str">
        <f t="shared" si="334"/>
        <v/>
      </c>
      <c r="U1618" s="19" t="str">
        <f t="shared" si="335"/>
        <v/>
      </c>
      <c r="X1618" s="20" t="str">
        <f>IF(ISBLANK('Klanten gegevens'!S1536),"",TRIM('Klanten gegevens'!S1536))</f>
        <v/>
      </c>
      <c r="Y1618" s="19" t="str">
        <f t="shared" si="336"/>
        <v/>
      </c>
      <c r="Z1618" s="20" t="str">
        <f>IF(ISBLANK('Klanten gegevens'!T1536),"",TRIM('Klanten gegevens'!T1536))</f>
        <v/>
      </c>
      <c r="AA1618" s="19" t="str">
        <f t="shared" si="337"/>
        <v/>
      </c>
    </row>
    <row r="1619" spans="1:27" x14ac:dyDescent="0.2">
      <c r="A1619" s="19" t="str">
        <f>IF(ISBLANK('Klanten gegevens'!A1537),"",TRIM(PROPER('Klanten gegevens'!A1537)))</f>
        <v/>
      </c>
      <c r="B1619" s="19" t="str">
        <f t="shared" si="325"/>
        <v/>
      </c>
      <c r="C1619" s="20" t="str">
        <f>IF(ISBLANK('Klanten gegevens'!B1537),"",TRIM(PROPER('Klanten gegevens'!B1537)))</f>
        <v/>
      </c>
      <c r="D1619" s="19" t="str">
        <f t="shared" si="326"/>
        <v/>
      </c>
      <c r="E1619" s="20" t="str">
        <f>IF(ISBLANK('Klanten gegevens'!C1537),"",TRIM(PROPER('Klanten gegevens'!C1537)))</f>
        <v/>
      </c>
      <c r="F1619" s="19" t="str">
        <f t="shared" si="327"/>
        <v/>
      </c>
      <c r="G1619" s="19" t="str">
        <f>IF(F1619="double ID",(MATCH(E1619,E1620:$E$3002,0)),"")</f>
        <v/>
      </c>
      <c r="H1619" s="19" t="b">
        <f t="shared" si="328"/>
        <v>0</v>
      </c>
      <c r="I1619" s="20" t="str">
        <f>IF(ISBLANK('Klanten gegevens'!D1537),"",TRIM('Klanten gegevens'!D1537))</f>
        <v/>
      </c>
      <c r="J1619" s="19" t="str">
        <f t="shared" si="329"/>
        <v/>
      </c>
      <c r="K1619" s="19" t="str">
        <f>IF(J1619="double email",(MATCH(I1619,I1620:$I$3002,0)),"")</f>
        <v/>
      </c>
      <c r="L1619" s="19" t="b">
        <f t="shared" si="330"/>
        <v>0</v>
      </c>
      <c r="M1619" s="20" t="str">
        <f>IF(ISBLANK('Klanten gegevens'!E1537),"",TRIM('Klanten gegevens'!E1537))</f>
        <v/>
      </c>
      <c r="N1619" s="19" t="str">
        <f t="shared" si="331"/>
        <v/>
      </c>
      <c r="Q1619" s="20" t="str">
        <f>IF(ISBLANK('Klanten gegevens'!R1537),"",TRIM('Klanten gegevens'!R1537))</f>
        <v/>
      </c>
      <c r="R1619" s="19" t="str">
        <f t="shared" si="332"/>
        <v/>
      </c>
      <c r="S1619" s="19" t="str">
        <f t="shared" si="333"/>
        <v/>
      </c>
      <c r="T1619" s="19" t="str">
        <f t="shared" si="334"/>
        <v/>
      </c>
      <c r="U1619" s="19" t="str">
        <f t="shared" si="335"/>
        <v/>
      </c>
      <c r="X1619" s="20" t="str">
        <f>IF(ISBLANK('Klanten gegevens'!S1537),"",TRIM('Klanten gegevens'!S1537))</f>
        <v/>
      </c>
      <c r="Y1619" s="19" t="str">
        <f t="shared" si="336"/>
        <v/>
      </c>
      <c r="Z1619" s="20" t="str">
        <f>IF(ISBLANK('Klanten gegevens'!T1537),"",TRIM('Klanten gegevens'!T1537))</f>
        <v/>
      </c>
      <c r="AA1619" s="19" t="str">
        <f t="shared" si="337"/>
        <v/>
      </c>
    </row>
    <row r="1620" spans="1:27" x14ac:dyDescent="0.2">
      <c r="A1620" s="19" t="str">
        <f>IF(ISBLANK('Klanten gegevens'!A1538),"",TRIM(PROPER('Klanten gegevens'!A1538)))</f>
        <v/>
      </c>
      <c r="B1620" s="19" t="str">
        <f t="shared" si="325"/>
        <v/>
      </c>
      <c r="C1620" s="20" t="str">
        <f>IF(ISBLANK('Klanten gegevens'!B1538),"",TRIM(PROPER('Klanten gegevens'!B1538)))</f>
        <v/>
      </c>
      <c r="D1620" s="19" t="str">
        <f t="shared" si="326"/>
        <v/>
      </c>
      <c r="E1620" s="20" t="str">
        <f>IF(ISBLANK('Klanten gegevens'!C1538),"",TRIM(PROPER('Klanten gegevens'!C1538)))</f>
        <v/>
      </c>
      <c r="F1620" s="19" t="str">
        <f t="shared" si="327"/>
        <v/>
      </c>
      <c r="G1620" s="19" t="str">
        <f>IF(F1620="double ID",(MATCH(E1620,E1621:$E$3002,0)),"")</f>
        <v/>
      </c>
      <c r="H1620" s="19" t="b">
        <f t="shared" si="328"/>
        <v>0</v>
      </c>
      <c r="I1620" s="20" t="str">
        <f>IF(ISBLANK('Klanten gegevens'!D1538),"",TRIM('Klanten gegevens'!D1538))</f>
        <v/>
      </c>
      <c r="J1620" s="19" t="str">
        <f t="shared" si="329"/>
        <v/>
      </c>
      <c r="K1620" s="19" t="str">
        <f>IF(J1620="double email",(MATCH(I1620,I1621:$I$3002,0)),"")</f>
        <v/>
      </c>
      <c r="L1620" s="19" t="b">
        <f t="shared" si="330"/>
        <v>0</v>
      </c>
      <c r="M1620" s="20" t="str">
        <f>IF(ISBLANK('Klanten gegevens'!E1538),"",TRIM('Klanten gegevens'!E1538))</f>
        <v/>
      </c>
      <c r="N1620" s="19" t="str">
        <f t="shared" si="331"/>
        <v/>
      </c>
      <c r="Q1620" s="20" t="str">
        <f>IF(ISBLANK('Klanten gegevens'!R1538),"",TRIM('Klanten gegevens'!R1538))</f>
        <v/>
      </c>
      <c r="R1620" s="19" t="str">
        <f t="shared" si="332"/>
        <v/>
      </c>
      <c r="S1620" s="19" t="str">
        <f t="shared" si="333"/>
        <v/>
      </c>
      <c r="T1620" s="19" t="str">
        <f t="shared" si="334"/>
        <v/>
      </c>
      <c r="U1620" s="19" t="str">
        <f t="shared" si="335"/>
        <v/>
      </c>
      <c r="X1620" s="20" t="str">
        <f>IF(ISBLANK('Klanten gegevens'!S1538),"",TRIM('Klanten gegevens'!S1538))</f>
        <v/>
      </c>
      <c r="Y1620" s="19" t="str">
        <f t="shared" si="336"/>
        <v/>
      </c>
      <c r="Z1620" s="20" t="str">
        <f>IF(ISBLANK('Klanten gegevens'!T1538),"",TRIM('Klanten gegevens'!T1538))</f>
        <v/>
      </c>
      <c r="AA1620" s="19" t="str">
        <f t="shared" si="337"/>
        <v/>
      </c>
    </row>
    <row r="1621" spans="1:27" x14ac:dyDescent="0.2">
      <c r="A1621" s="19" t="str">
        <f>IF(ISBLANK('Klanten gegevens'!A1539),"",TRIM(PROPER('Klanten gegevens'!A1539)))</f>
        <v/>
      </c>
      <c r="B1621" s="19" t="str">
        <f t="shared" si="325"/>
        <v/>
      </c>
      <c r="C1621" s="20" t="str">
        <f>IF(ISBLANK('Klanten gegevens'!B1539),"",TRIM(PROPER('Klanten gegevens'!B1539)))</f>
        <v/>
      </c>
      <c r="D1621" s="19" t="str">
        <f t="shared" si="326"/>
        <v/>
      </c>
      <c r="E1621" s="20" t="str">
        <f>IF(ISBLANK('Klanten gegevens'!C1539),"",TRIM(PROPER('Klanten gegevens'!C1539)))</f>
        <v/>
      </c>
      <c r="F1621" s="19" t="str">
        <f t="shared" si="327"/>
        <v/>
      </c>
      <c r="G1621" s="19" t="str">
        <f>IF(F1621="double ID",(MATCH(E1621,E1622:$E$3002,0)),"")</f>
        <v/>
      </c>
      <c r="H1621" s="19" t="b">
        <f t="shared" si="328"/>
        <v>0</v>
      </c>
      <c r="I1621" s="20" t="str">
        <f>IF(ISBLANK('Klanten gegevens'!D1539),"",TRIM('Klanten gegevens'!D1539))</f>
        <v/>
      </c>
      <c r="J1621" s="19" t="str">
        <f t="shared" si="329"/>
        <v/>
      </c>
      <c r="K1621" s="19" t="str">
        <f>IF(J1621="double email",(MATCH(I1621,I1622:$I$3002,0)),"")</f>
        <v/>
      </c>
      <c r="L1621" s="19" t="b">
        <f t="shared" si="330"/>
        <v>0</v>
      </c>
      <c r="M1621" s="20" t="str">
        <f>IF(ISBLANK('Klanten gegevens'!E1539),"",TRIM('Klanten gegevens'!E1539))</f>
        <v/>
      </c>
      <c r="N1621" s="19" t="str">
        <f t="shared" si="331"/>
        <v/>
      </c>
      <c r="Q1621" s="20" t="str">
        <f>IF(ISBLANK('Klanten gegevens'!R1539),"",TRIM('Klanten gegevens'!R1539))</f>
        <v/>
      </c>
      <c r="R1621" s="19" t="str">
        <f t="shared" si="332"/>
        <v/>
      </c>
      <c r="S1621" s="19" t="str">
        <f t="shared" si="333"/>
        <v/>
      </c>
      <c r="T1621" s="19" t="str">
        <f t="shared" si="334"/>
        <v/>
      </c>
      <c r="U1621" s="19" t="str">
        <f t="shared" si="335"/>
        <v/>
      </c>
      <c r="X1621" s="20" t="str">
        <f>IF(ISBLANK('Klanten gegevens'!S1539),"",TRIM('Klanten gegevens'!S1539))</f>
        <v/>
      </c>
      <c r="Y1621" s="19" t="str">
        <f t="shared" si="336"/>
        <v/>
      </c>
      <c r="Z1621" s="20" t="str">
        <f>IF(ISBLANK('Klanten gegevens'!T1539),"",TRIM('Klanten gegevens'!T1539))</f>
        <v/>
      </c>
      <c r="AA1621" s="19" t="str">
        <f t="shared" si="337"/>
        <v/>
      </c>
    </row>
    <row r="1622" spans="1:27" x14ac:dyDescent="0.2">
      <c r="A1622" s="19" t="str">
        <f>IF(ISBLANK('Klanten gegevens'!A1540),"",TRIM(PROPER('Klanten gegevens'!A1540)))</f>
        <v/>
      </c>
      <c r="B1622" s="19" t="str">
        <f t="shared" si="325"/>
        <v/>
      </c>
      <c r="C1622" s="20" t="str">
        <f>IF(ISBLANK('Klanten gegevens'!B1540),"",TRIM(PROPER('Klanten gegevens'!B1540)))</f>
        <v/>
      </c>
      <c r="D1622" s="19" t="str">
        <f t="shared" si="326"/>
        <v/>
      </c>
      <c r="E1622" s="20" t="str">
        <f>IF(ISBLANK('Klanten gegevens'!C1540),"",TRIM(PROPER('Klanten gegevens'!C1540)))</f>
        <v/>
      </c>
      <c r="F1622" s="19" t="str">
        <f t="shared" si="327"/>
        <v/>
      </c>
      <c r="G1622" s="19" t="str">
        <f>IF(F1622="double ID",(MATCH(E1622,E1623:$E$3002,0)),"")</f>
        <v/>
      </c>
      <c r="H1622" s="19" t="b">
        <f t="shared" si="328"/>
        <v>0</v>
      </c>
      <c r="I1622" s="20" t="str">
        <f>IF(ISBLANK('Klanten gegevens'!D1540),"",TRIM('Klanten gegevens'!D1540))</f>
        <v/>
      </c>
      <c r="J1622" s="19" t="str">
        <f t="shared" si="329"/>
        <v/>
      </c>
      <c r="K1622" s="19" t="str">
        <f>IF(J1622="double email",(MATCH(I1622,I1623:$I$3002,0)),"")</f>
        <v/>
      </c>
      <c r="L1622" s="19" t="b">
        <f t="shared" si="330"/>
        <v>0</v>
      </c>
      <c r="M1622" s="20" t="str">
        <f>IF(ISBLANK('Klanten gegevens'!E1540),"",TRIM('Klanten gegevens'!E1540))</f>
        <v/>
      </c>
      <c r="N1622" s="19" t="str">
        <f t="shared" si="331"/>
        <v/>
      </c>
      <c r="Q1622" s="20" t="str">
        <f>IF(ISBLANK('Klanten gegevens'!R1540),"",TRIM('Klanten gegevens'!R1540))</f>
        <v/>
      </c>
      <c r="R1622" s="19" t="str">
        <f t="shared" si="332"/>
        <v/>
      </c>
      <c r="S1622" s="19" t="str">
        <f t="shared" si="333"/>
        <v/>
      </c>
      <c r="T1622" s="19" t="str">
        <f t="shared" si="334"/>
        <v/>
      </c>
      <c r="U1622" s="19" t="str">
        <f t="shared" si="335"/>
        <v/>
      </c>
      <c r="X1622" s="20" t="str">
        <f>IF(ISBLANK('Klanten gegevens'!S1540),"",TRIM('Klanten gegevens'!S1540))</f>
        <v/>
      </c>
      <c r="Y1622" s="19" t="str">
        <f t="shared" si="336"/>
        <v/>
      </c>
      <c r="Z1622" s="20" t="str">
        <f>IF(ISBLANK('Klanten gegevens'!T1540),"",TRIM('Klanten gegevens'!T1540))</f>
        <v/>
      </c>
      <c r="AA1622" s="19" t="str">
        <f t="shared" si="337"/>
        <v/>
      </c>
    </row>
    <row r="1623" spans="1:27" x14ac:dyDescent="0.2">
      <c r="A1623" s="19" t="str">
        <f>IF(ISBLANK('Klanten gegevens'!A1541),"",TRIM(PROPER('Klanten gegevens'!A1541)))</f>
        <v/>
      </c>
      <c r="B1623" s="19" t="str">
        <f t="shared" si="325"/>
        <v/>
      </c>
      <c r="C1623" s="20" t="str">
        <f>IF(ISBLANK('Klanten gegevens'!B1541),"",TRIM(PROPER('Klanten gegevens'!B1541)))</f>
        <v/>
      </c>
      <c r="D1623" s="19" t="str">
        <f t="shared" si="326"/>
        <v/>
      </c>
      <c r="E1623" s="20" t="str">
        <f>IF(ISBLANK('Klanten gegevens'!C1541),"",TRIM(PROPER('Klanten gegevens'!C1541)))</f>
        <v/>
      </c>
      <c r="F1623" s="19" t="str">
        <f t="shared" si="327"/>
        <v/>
      </c>
      <c r="G1623" s="19" t="str">
        <f>IF(F1623="double ID",(MATCH(E1623,E1624:$E$3002,0)),"")</f>
        <v/>
      </c>
      <c r="H1623" s="19" t="b">
        <f t="shared" si="328"/>
        <v>0</v>
      </c>
      <c r="I1623" s="20" t="str">
        <f>IF(ISBLANK('Klanten gegevens'!D1541),"",TRIM('Klanten gegevens'!D1541))</f>
        <v/>
      </c>
      <c r="J1623" s="19" t="str">
        <f t="shared" si="329"/>
        <v/>
      </c>
      <c r="K1623" s="19" t="str">
        <f>IF(J1623="double email",(MATCH(I1623,I1624:$I$3002,0)),"")</f>
        <v/>
      </c>
      <c r="L1623" s="19" t="b">
        <f t="shared" si="330"/>
        <v>0</v>
      </c>
      <c r="M1623" s="20" t="str">
        <f>IF(ISBLANK('Klanten gegevens'!E1541),"",TRIM('Klanten gegevens'!E1541))</f>
        <v/>
      </c>
      <c r="N1623" s="19" t="str">
        <f t="shared" si="331"/>
        <v/>
      </c>
      <c r="Q1623" s="20" t="str">
        <f>IF(ISBLANK('Klanten gegevens'!R1541),"",TRIM('Klanten gegevens'!R1541))</f>
        <v/>
      </c>
      <c r="R1623" s="19" t="str">
        <f t="shared" si="332"/>
        <v/>
      </c>
      <c r="S1623" s="19" t="str">
        <f t="shared" si="333"/>
        <v/>
      </c>
      <c r="T1623" s="19" t="str">
        <f t="shared" si="334"/>
        <v/>
      </c>
      <c r="U1623" s="19" t="str">
        <f t="shared" si="335"/>
        <v/>
      </c>
      <c r="X1623" s="20" t="str">
        <f>IF(ISBLANK('Klanten gegevens'!S1541),"",TRIM('Klanten gegevens'!S1541))</f>
        <v/>
      </c>
      <c r="Y1623" s="19" t="str">
        <f t="shared" si="336"/>
        <v/>
      </c>
      <c r="Z1623" s="20" t="str">
        <f>IF(ISBLANK('Klanten gegevens'!T1541),"",TRIM('Klanten gegevens'!T1541))</f>
        <v/>
      </c>
      <c r="AA1623" s="19" t="str">
        <f t="shared" si="337"/>
        <v/>
      </c>
    </row>
    <row r="1624" spans="1:27" x14ac:dyDescent="0.2">
      <c r="A1624" s="19" t="str">
        <f>IF(ISBLANK('Klanten gegevens'!A1542),"",TRIM(PROPER('Klanten gegevens'!A1542)))</f>
        <v/>
      </c>
      <c r="B1624" s="19" t="str">
        <f t="shared" si="325"/>
        <v/>
      </c>
      <c r="C1624" s="20" t="str">
        <f>IF(ISBLANK('Klanten gegevens'!B1542),"",TRIM(PROPER('Klanten gegevens'!B1542)))</f>
        <v/>
      </c>
      <c r="D1624" s="19" t="str">
        <f t="shared" si="326"/>
        <v/>
      </c>
      <c r="E1624" s="20" t="str">
        <f>IF(ISBLANK('Klanten gegevens'!C1542),"",TRIM(PROPER('Klanten gegevens'!C1542)))</f>
        <v/>
      </c>
      <c r="F1624" s="19" t="str">
        <f t="shared" si="327"/>
        <v/>
      </c>
      <c r="G1624" s="19" t="str">
        <f>IF(F1624="double ID",(MATCH(E1624,E1625:$E$3002,0)),"")</f>
        <v/>
      </c>
      <c r="H1624" s="19" t="b">
        <f t="shared" si="328"/>
        <v>0</v>
      </c>
      <c r="I1624" s="20" t="str">
        <f>IF(ISBLANK('Klanten gegevens'!D1542),"",TRIM('Klanten gegevens'!D1542))</f>
        <v/>
      </c>
      <c r="J1624" s="19" t="str">
        <f t="shared" si="329"/>
        <v/>
      </c>
      <c r="K1624" s="19" t="str">
        <f>IF(J1624="double email",(MATCH(I1624,I1625:$I$3002,0)),"")</f>
        <v/>
      </c>
      <c r="L1624" s="19" t="b">
        <f t="shared" si="330"/>
        <v>0</v>
      </c>
      <c r="M1624" s="20" t="str">
        <f>IF(ISBLANK('Klanten gegevens'!E1542),"",TRIM('Klanten gegevens'!E1542))</f>
        <v/>
      </c>
      <c r="N1624" s="19" t="str">
        <f t="shared" si="331"/>
        <v/>
      </c>
      <c r="Q1624" s="20" t="str">
        <f>IF(ISBLANK('Klanten gegevens'!R1542),"",TRIM('Klanten gegevens'!R1542))</f>
        <v/>
      </c>
      <c r="R1624" s="19" t="str">
        <f t="shared" si="332"/>
        <v/>
      </c>
      <c r="S1624" s="19" t="str">
        <f t="shared" si="333"/>
        <v/>
      </c>
      <c r="T1624" s="19" t="str">
        <f t="shared" si="334"/>
        <v/>
      </c>
      <c r="U1624" s="19" t="str">
        <f t="shared" si="335"/>
        <v/>
      </c>
      <c r="X1624" s="20" t="str">
        <f>IF(ISBLANK('Klanten gegevens'!S1542),"",TRIM('Klanten gegevens'!S1542))</f>
        <v/>
      </c>
      <c r="Y1624" s="19" t="str">
        <f t="shared" si="336"/>
        <v/>
      </c>
      <c r="Z1624" s="20" t="str">
        <f>IF(ISBLANK('Klanten gegevens'!T1542),"",TRIM('Klanten gegevens'!T1542))</f>
        <v/>
      </c>
      <c r="AA1624" s="19" t="str">
        <f t="shared" si="337"/>
        <v/>
      </c>
    </row>
    <row r="1625" spans="1:27" x14ac:dyDescent="0.2">
      <c r="A1625" s="19" t="str">
        <f>IF(ISBLANK('Klanten gegevens'!A1543),"",TRIM(PROPER('Klanten gegevens'!A1543)))</f>
        <v/>
      </c>
      <c r="B1625" s="19" t="str">
        <f t="shared" si="325"/>
        <v/>
      </c>
      <c r="C1625" s="20" t="str">
        <f>IF(ISBLANK('Klanten gegevens'!B1543),"",TRIM(PROPER('Klanten gegevens'!B1543)))</f>
        <v/>
      </c>
      <c r="D1625" s="19" t="str">
        <f t="shared" si="326"/>
        <v/>
      </c>
      <c r="E1625" s="20" t="str">
        <f>IF(ISBLANK('Klanten gegevens'!C1543),"",TRIM(PROPER('Klanten gegevens'!C1543)))</f>
        <v/>
      </c>
      <c r="F1625" s="19" t="str">
        <f t="shared" si="327"/>
        <v/>
      </c>
      <c r="G1625" s="19" t="str">
        <f>IF(F1625="double ID",(MATCH(E1625,E1626:$E$3002,0)),"")</f>
        <v/>
      </c>
      <c r="H1625" s="19" t="b">
        <f t="shared" si="328"/>
        <v>0</v>
      </c>
      <c r="I1625" s="20" t="str">
        <f>IF(ISBLANK('Klanten gegevens'!D1543),"",TRIM('Klanten gegevens'!D1543))</f>
        <v/>
      </c>
      <c r="J1625" s="19" t="str">
        <f t="shared" si="329"/>
        <v/>
      </c>
      <c r="K1625" s="19" t="str">
        <f>IF(J1625="double email",(MATCH(I1625,I1626:$I$3002,0)),"")</f>
        <v/>
      </c>
      <c r="L1625" s="19" t="b">
        <f t="shared" si="330"/>
        <v>0</v>
      </c>
      <c r="M1625" s="20" t="str">
        <f>IF(ISBLANK('Klanten gegevens'!E1543),"",TRIM('Klanten gegevens'!E1543))</f>
        <v/>
      </c>
      <c r="N1625" s="19" t="str">
        <f t="shared" si="331"/>
        <v/>
      </c>
      <c r="Q1625" s="20" t="str">
        <f>IF(ISBLANK('Klanten gegevens'!R1543),"",TRIM('Klanten gegevens'!R1543))</f>
        <v/>
      </c>
      <c r="R1625" s="19" t="str">
        <f t="shared" si="332"/>
        <v/>
      </c>
      <c r="S1625" s="19" t="str">
        <f t="shared" si="333"/>
        <v/>
      </c>
      <c r="T1625" s="19" t="str">
        <f t="shared" si="334"/>
        <v/>
      </c>
      <c r="U1625" s="19" t="str">
        <f t="shared" si="335"/>
        <v/>
      </c>
      <c r="X1625" s="20" t="str">
        <f>IF(ISBLANK('Klanten gegevens'!S1543),"",TRIM('Klanten gegevens'!S1543))</f>
        <v/>
      </c>
      <c r="Y1625" s="19" t="str">
        <f t="shared" si="336"/>
        <v/>
      </c>
      <c r="Z1625" s="20" t="str">
        <f>IF(ISBLANK('Klanten gegevens'!T1543),"",TRIM('Klanten gegevens'!T1543))</f>
        <v/>
      </c>
      <c r="AA1625" s="19" t="str">
        <f t="shared" si="337"/>
        <v/>
      </c>
    </row>
    <row r="1626" spans="1:27" x14ac:dyDescent="0.2">
      <c r="A1626" s="19" t="str">
        <f>IF(ISBLANK('Klanten gegevens'!A1544),"",TRIM(PROPER('Klanten gegevens'!A1544)))</f>
        <v/>
      </c>
      <c r="B1626" s="19" t="str">
        <f t="shared" si="325"/>
        <v/>
      </c>
      <c r="C1626" s="20" t="str">
        <f>IF(ISBLANK('Klanten gegevens'!B1544),"",TRIM(PROPER('Klanten gegevens'!B1544)))</f>
        <v/>
      </c>
      <c r="D1626" s="19" t="str">
        <f t="shared" si="326"/>
        <v/>
      </c>
      <c r="E1626" s="20" t="str">
        <f>IF(ISBLANK('Klanten gegevens'!C1544),"",TRIM(PROPER('Klanten gegevens'!C1544)))</f>
        <v/>
      </c>
      <c r="F1626" s="19" t="str">
        <f t="shared" si="327"/>
        <v/>
      </c>
      <c r="G1626" s="19" t="str">
        <f>IF(F1626="double ID",(MATCH(E1626,E1627:$E$3002,0)),"")</f>
        <v/>
      </c>
      <c r="H1626" s="19" t="b">
        <f t="shared" si="328"/>
        <v>0</v>
      </c>
      <c r="I1626" s="20" t="str">
        <f>IF(ISBLANK('Klanten gegevens'!D1544),"",TRIM('Klanten gegevens'!D1544))</f>
        <v/>
      </c>
      <c r="J1626" s="19" t="str">
        <f t="shared" si="329"/>
        <v/>
      </c>
      <c r="K1626" s="19" t="str">
        <f>IF(J1626="double email",(MATCH(I1626,I1627:$I$3002,0)),"")</f>
        <v/>
      </c>
      <c r="L1626" s="19" t="b">
        <f t="shared" si="330"/>
        <v>0</v>
      </c>
      <c r="M1626" s="20" t="str">
        <f>IF(ISBLANK('Klanten gegevens'!E1544),"",TRIM('Klanten gegevens'!E1544))</f>
        <v/>
      </c>
      <c r="N1626" s="19" t="str">
        <f t="shared" si="331"/>
        <v/>
      </c>
      <c r="Q1626" s="20" t="str">
        <f>IF(ISBLANK('Klanten gegevens'!R1544),"",TRIM('Klanten gegevens'!R1544))</f>
        <v/>
      </c>
      <c r="R1626" s="19" t="str">
        <f t="shared" si="332"/>
        <v/>
      </c>
      <c r="S1626" s="19" t="str">
        <f t="shared" si="333"/>
        <v/>
      </c>
      <c r="T1626" s="19" t="str">
        <f t="shared" si="334"/>
        <v/>
      </c>
      <c r="U1626" s="19" t="str">
        <f t="shared" si="335"/>
        <v/>
      </c>
      <c r="X1626" s="20" t="str">
        <f>IF(ISBLANK('Klanten gegevens'!S1544),"",TRIM('Klanten gegevens'!S1544))</f>
        <v/>
      </c>
      <c r="Y1626" s="19" t="str">
        <f t="shared" si="336"/>
        <v/>
      </c>
      <c r="Z1626" s="20" t="str">
        <f>IF(ISBLANK('Klanten gegevens'!T1544),"",TRIM('Klanten gegevens'!T1544))</f>
        <v/>
      </c>
      <c r="AA1626" s="19" t="str">
        <f t="shared" si="337"/>
        <v/>
      </c>
    </row>
    <row r="1627" spans="1:27" x14ac:dyDescent="0.2">
      <c r="A1627" s="19" t="str">
        <f>IF(ISBLANK('Klanten gegevens'!A1545),"",TRIM(PROPER('Klanten gegevens'!A1545)))</f>
        <v/>
      </c>
      <c r="B1627" s="19" t="str">
        <f t="shared" si="325"/>
        <v/>
      </c>
      <c r="C1627" s="20" t="str">
        <f>IF(ISBLANK('Klanten gegevens'!B1545),"",TRIM(PROPER('Klanten gegevens'!B1545)))</f>
        <v/>
      </c>
      <c r="D1627" s="19" t="str">
        <f t="shared" si="326"/>
        <v/>
      </c>
      <c r="E1627" s="20" t="str">
        <f>IF(ISBLANK('Klanten gegevens'!C1545),"",TRIM(PROPER('Klanten gegevens'!C1545)))</f>
        <v/>
      </c>
      <c r="F1627" s="19" t="str">
        <f t="shared" si="327"/>
        <v/>
      </c>
      <c r="G1627" s="19" t="str">
        <f>IF(F1627="double ID",(MATCH(E1627,E1628:$E$3002,0)),"")</f>
        <v/>
      </c>
      <c r="H1627" s="19" t="b">
        <f t="shared" si="328"/>
        <v>0</v>
      </c>
      <c r="I1627" s="20" t="str">
        <f>IF(ISBLANK('Klanten gegevens'!D1545),"",TRIM('Klanten gegevens'!D1545))</f>
        <v/>
      </c>
      <c r="J1627" s="19" t="str">
        <f t="shared" si="329"/>
        <v/>
      </c>
      <c r="K1627" s="19" t="str">
        <f>IF(J1627="double email",(MATCH(I1627,I1628:$I$3002,0)),"")</f>
        <v/>
      </c>
      <c r="L1627" s="19" t="b">
        <f t="shared" si="330"/>
        <v>0</v>
      </c>
      <c r="M1627" s="20" t="str">
        <f>IF(ISBLANK('Klanten gegevens'!E1545),"",TRIM('Klanten gegevens'!E1545))</f>
        <v/>
      </c>
      <c r="N1627" s="19" t="str">
        <f t="shared" si="331"/>
        <v/>
      </c>
      <c r="Q1627" s="20" t="str">
        <f>IF(ISBLANK('Klanten gegevens'!R1545),"",TRIM('Klanten gegevens'!R1545))</f>
        <v/>
      </c>
      <c r="R1627" s="19" t="str">
        <f t="shared" si="332"/>
        <v/>
      </c>
      <c r="S1627" s="19" t="str">
        <f t="shared" si="333"/>
        <v/>
      </c>
      <c r="T1627" s="19" t="str">
        <f t="shared" si="334"/>
        <v/>
      </c>
      <c r="U1627" s="19" t="str">
        <f t="shared" si="335"/>
        <v/>
      </c>
      <c r="X1627" s="20" t="str">
        <f>IF(ISBLANK('Klanten gegevens'!S1545),"",TRIM('Klanten gegevens'!S1545))</f>
        <v/>
      </c>
      <c r="Y1627" s="19" t="str">
        <f t="shared" si="336"/>
        <v/>
      </c>
      <c r="Z1627" s="20" t="str">
        <f>IF(ISBLANK('Klanten gegevens'!T1545),"",TRIM('Klanten gegevens'!T1545))</f>
        <v/>
      </c>
      <c r="AA1627" s="19" t="str">
        <f t="shared" si="337"/>
        <v/>
      </c>
    </row>
    <row r="1628" spans="1:27" x14ac:dyDescent="0.2">
      <c r="A1628" s="19" t="str">
        <f>IF(ISBLANK('Klanten gegevens'!A1546),"",TRIM(PROPER('Klanten gegevens'!A1546)))</f>
        <v/>
      </c>
      <c r="B1628" s="19" t="str">
        <f t="shared" si="325"/>
        <v/>
      </c>
      <c r="C1628" s="20" t="str">
        <f>IF(ISBLANK('Klanten gegevens'!B1546),"",TRIM(PROPER('Klanten gegevens'!B1546)))</f>
        <v/>
      </c>
      <c r="D1628" s="19" t="str">
        <f t="shared" si="326"/>
        <v/>
      </c>
      <c r="E1628" s="20" t="str">
        <f>IF(ISBLANK('Klanten gegevens'!C1546),"",TRIM(PROPER('Klanten gegevens'!C1546)))</f>
        <v/>
      </c>
      <c r="F1628" s="19" t="str">
        <f t="shared" si="327"/>
        <v/>
      </c>
      <c r="G1628" s="19" t="str">
        <f>IF(F1628="double ID",(MATCH(E1628,E1629:$E$3002,0)),"")</f>
        <v/>
      </c>
      <c r="H1628" s="19" t="b">
        <f t="shared" si="328"/>
        <v>0</v>
      </c>
      <c r="I1628" s="20" t="str">
        <f>IF(ISBLANK('Klanten gegevens'!D1546),"",TRIM('Klanten gegevens'!D1546))</f>
        <v/>
      </c>
      <c r="J1628" s="19" t="str">
        <f t="shared" si="329"/>
        <v/>
      </c>
      <c r="K1628" s="19" t="str">
        <f>IF(J1628="double email",(MATCH(I1628,I1629:$I$3002,0)),"")</f>
        <v/>
      </c>
      <c r="L1628" s="19" t="b">
        <f t="shared" si="330"/>
        <v>0</v>
      </c>
      <c r="M1628" s="20" t="str">
        <f>IF(ISBLANK('Klanten gegevens'!E1546),"",TRIM('Klanten gegevens'!E1546))</f>
        <v/>
      </c>
      <c r="N1628" s="19" t="str">
        <f t="shared" si="331"/>
        <v/>
      </c>
      <c r="Q1628" s="20" t="str">
        <f>IF(ISBLANK('Klanten gegevens'!R1546),"",TRIM('Klanten gegevens'!R1546))</f>
        <v/>
      </c>
      <c r="R1628" s="19" t="str">
        <f t="shared" si="332"/>
        <v/>
      </c>
      <c r="S1628" s="19" t="str">
        <f t="shared" si="333"/>
        <v/>
      </c>
      <c r="T1628" s="19" t="str">
        <f t="shared" si="334"/>
        <v/>
      </c>
      <c r="U1628" s="19" t="str">
        <f t="shared" si="335"/>
        <v/>
      </c>
      <c r="X1628" s="20" t="str">
        <f>IF(ISBLANK('Klanten gegevens'!S1546),"",TRIM('Klanten gegevens'!S1546))</f>
        <v/>
      </c>
      <c r="Y1628" s="19" t="str">
        <f t="shared" si="336"/>
        <v/>
      </c>
      <c r="Z1628" s="20" t="str">
        <f>IF(ISBLANK('Klanten gegevens'!T1546),"",TRIM('Klanten gegevens'!T1546))</f>
        <v/>
      </c>
      <c r="AA1628" s="19" t="str">
        <f t="shared" si="337"/>
        <v/>
      </c>
    </row>
    <row r="1629" spans="1:27" x14ac:dyDescent="0.2">
      <c r="A1629" s="19" t="str">
        <f>IF(ISBLANK('Klanten gegevens'!A1547),"",TRIM(PROPER('Klanten gegevens'!A1547)))</f>
        <v/>
      </c>
      <c r="B1629" s="19" t="str">
        <f t="shared" si="325"/>
        <v/>
      </c>
      <c r="C1629" s="20" t="str">
        <f>IF(ISBLANK('Klanten gegevens'!B1547),"",TRIM(PROPER('Klanten gegevens'!B1547)))</f>
        <v/>
      </c>
      <c r="D1629" s="19" t="str">
        <f t="shared" si="326"/>
        <v/>
      </c>
      <c r="E1629" s="20" t="str">
        <f>IF(ISBLANK('Klanten gegevens'!C1547),"",TRIM(PROPER('Klanten gegevens'!C1547)))</f>
        <v/>
      </c>
      <c r="F1629" s="19" t="str">
        <f t="shared" si="327"/>
        <v/>
      </c>
      <c r="G1629" s="19" t="str">
        <f>IF(F1629="double ID",(MATCH(E1629,E1630:$E$3002,0)),"")</f>
        <v/>
      </c>
      <c r="H1629" s="19" t="b">
        <f t="shared" si="328"/>
        <v>0</v>
      </c>
      <c r="I1629" s="20" t="str">
        <f>IF(ISBLANK('Klanten gegevens'!D1547),"",TRIM('Klanten gegevens'!D1547))</f>
        <v/>
      </c>
      <c r="J1629" s="19" t="str">
        <f t="shared" si="329"/>
        <v/>
      </c>
      <c r="K1629" s="19" t="str">
        <f>IF(J1629="double email",(MATCH(I1629,I1630:$I$3002,0)),"")</f>
        <v/>
      </c>
      <c r="L1629" s="19" t="b">
        <f t="shared" si="330"/>
        <v>0</v>
      </c>
      <c r="M1629" s="20" t="str">
        <f>IF(ISBLANK('Klanten gegevens'!E1547),"",TRIM('Klanten gegevens'!E1547))</f>
        <v/>
      </c>
      <c r="N1629" s="19" t="str">
        <f t="shared" si="331"/>
        <v/>
      </c>
      <c r="Q1629" s="20" t="str">
        <f>IF(ISBLANK('Klanten gegevens'!R1547),"",TRIM('Klanten gegevens'!R1547))</f>
        <v/>
      </c>
      <c r="R1629" s="19" t="str">
        <f t="shared" si="332"/>
        <v/>
      </c>
      <c r="S1629" s="19" t="str">
        <f t="shared" si="333"/>
        <v/>
      </c>
      <c r="T1629" s="19" t="str">
        <f t="shared" si="334"/>
        <v/>
      </c>
      <c r="U1629" s="19" t="str">
        <f t="shared" si="335"/>
        <v/>
      </c>
      <c r="X1629" s="20" t="str">
        <f>IF(ISBLANK('Klanten gegevens'!S1547),"",TRIM('Klanten gegevens'!S1547))</f>
        <v/>
      </c>
      <c r="Y1629" s="19" t="str">
        <f t="shared" si="336"/>
        <v/>
      </c>
      <c r="Z1629" s="20" t="str">
        <f>IF(ISBLANK('Klanten gegevens'!T1547),"",TRIM('Klanten gegevens'!T1547))</f>
        <v/>
      </c>
      <c r="AA1629" s="19" t="str">
        <f t="shared" si="337"/>
        <v/>
      </c>
    </row>
    <row r="1630" spans="1:27" x14ac:dyDescent="0.2">
      <c r="A1630" s="19" t="str">
        <f>IF(ISBLANK('Klanten gegevens'!A1548),"",TRIM(PROPER('Klanten gegevens'!A1548)))</f>
        <v/>
      </c>
      <c r="B1630" s="19" t="str">
        <f t="shared" si="325"/>
        <v/>
      </c>
      <c r="C1630" s="20" t="str">
        <f>IF(ISBLANK('Klanten gegevens'!B1548),"",TRIM(PROPER('Klanten gegevens'!B1548)))</f>
        <v/>
      </c>
      <c r="D1630" s="19" t="str">
        <f t="shared" si="326"/>
        <v/>
      </c>
      <c r="E1630" s="20" t="str">
        <f>IF(ISBLANK('Klanten gegevens'!C1548),"",TRIM(PROPER('Klanten gegevens'!C1548)))</f>
        <v/>
      </c>
      <c r="F1630" s="19" t="str">
        <f t="shared" si="327"/>
        <v/>
      </c>
      <c r="G1630" s="19" t="str">
        <f>IF(F1630="double ID",(MATCH(E1630,E1631:$E$3002,0)),"")</f>
        <v/>
      </c>
      <c r="H1630" s="19" t="b">
        <f t="shared" si="328"/>
        <v>0</v>
      </c>
      <c r="I1630" s="20" t="str">
        <f>IF(ISBLANK('Klanten gegevens'!D1548),"",TRIM('Klanten gegevens'!D1548))</f>
        <v/>
      </c>
      <c r="J1630" s="19" t="str">
        <f t="shared" si="329"/>
        <v/>
      </c>
      <c r="K1630" s="19" t="str">
        <f>IF(J1630="double email",(MATCH(I1630,I1631:$I$3002,0)),"")</f>
        <v/>
      </c>
      <c r="L1630" s="19" t="b">
        <f t="shared" si="330"/>
        <v>0</v>
      </c>
      <c r="M1630" s="20" t="str">
        <f>IF(ISBLANK('Klanten gegevens'!E1548),"",TRIM('Klanten gegevens'!E1548))</f>
        <v/>
      </c>
      <c r="N1630" s="19" t="str">
        <f t="shared" si="331"/>
        <v/>
      </c>
      <c r="Q1630" s="20" t="str">
        <f>IF(ISBLANK('Klanten gegevens'!R1548),"",TRIM('Klanten gegevens'!R1548))</f>
        <v/>
      </c>
      <c r="R1630" s="19" t="str">
        <f t="shared" si="332"/>
        <v/>
      </c>
      <c r="S1630" s="19" t="str">
        <f t="shared" si="333"/>
        <v/>
      </c>
      <c r="T1630" s="19" t="str">
        <f t="shared" si="334"/>
        <v/>
      </c>
      <c r="U1630" s="19" t="str">
        <f t="shared" si="335"/>
        <v/>
      </c>
      <c r="X1630" s="20" t="str">
        <f>IF(ISBLANK('Klanten gegevens'!S1548),"",TRIM('Klanten gegevens'!S1548))</f>
        <v/>
      </c>
      <c r="Y1630" s="19" t="str">
        <f t="shared" si="336"/>
        <v/>
      </c>
      <c r="Z1630" s="20" t="str">
        <f>IF(ISBLANK('Klanten gegevens'!T1548),"",TRIM('Klanten gegevens'!T1548))</f>
        <v/>
      </c>
      <c r="AA1630" s="19" t="str">
        <f t="shared" si="337"/>
        <v/>
      </c>
    </row>
    <row r="1631" spans="1:27" x14ac:dyDescent="0.2">
      <c r="A1631" s="19" t="str">
        <f>IF(ISBLANK('Klanten gegevens'!A1549),"",TRIM(PROPER('Klanten gegevens'!A1549)))</f>
        <v/>
      </c>
      <c r="B1631" s="19" t="str">
        <f t="shared" si="325"/>
        <v/>
      </c>
      <c r="C1631" s="20" t="str">
        <f>IF(ISBLANK('Klanten gegevens'!B1549),"",TRIM(PROPER('Klanten gegevens'!B1549)))</f>
        <v/>
      </c>
      <c r="D1631" s="19" t="str">
        <f t="shared" si="326"/>
        <v/>
      </c>
      <c r="E1631" s="20" t="str">
        <f>IF(ISBLANK('Klanten gegevens'!C1549),"",TRIM(PROPER('Klanten gegevens'!C1549)))</f>
        <v/>
      </c>
      <c r="F1631" s="19" t="str">
        <f t="shared" si="327"/>
        <v/>
      </c>
      <c r="G1631" s="19" t="str">
        <f>IF(F1631="double ID",(MATCH(E1631,E1632:$E$3002,0)),"")</f>
        <v/>
      </c>
      <c r="H1631" s="19" t="b">
        <f t="shared" si="328"/>
        <v>0</v>
      </c>
      <c r="I1631" s="20" t="str">
        <f>IF(ISBLANK('Klanten gegevens'!D1549),"",TRIM('Klanten gegevens'!D1549))</f>
        <v/>
      </c>
      <c r="J1631" s="19" t="str">
        <f t="shared" si="329"/>
        <v/>
      </c>
      <c r="K1631" s="19" t="str">
        <f>IF(J1631="double email",(MATCH(I1631,I1632:$I$3002,0)),"")</f>
        <v/>
      </c>
      <c r="L1631" s="19" t="b">
        <f t="shared" si="330"/>
        <v>0</v>
      </c>
      <c r="M1631" s="20" t="str">
        <f>IF(ISBLANK('Klanten gegevens'!E1549),"",TRIM('Klanten gegevens'!E1549))</f>
        <v/>
      </c>
      <c r="N1631" s="19" t="str">
        <f t="shared" si="331"/>
        <v/>
      </c>
      <c r="Q1631" s="20" t="str">
        <f>IF(ISBLANK('Klanten gegevens'!R1549),"",TRIM('Klanten gegevens'!R1549))</f>
        <v/>
      </c>
      <c r="R1631" s="19" t="str">
        <f t="shared" si="332"/>
        <v/>
      </c>
      <c r="S1631" s="19" t="str">
        <f t="shared" si="333"/>
        <v/>
      </c>
      <c r="T1631" s="19" t="str">
        <f t="shared" si="334"/>
        <v/>
      </c>
      <c r="U1631" s="19" t="str">
        <f t="shared" si="335"/>
        <v/>
      </c>
      <c r="X1631" s="20" t="str">
        <f>IF(ISBLANK('Klanten gegevens'!S1549),"",TRIM('Klanten gegevens'!S1549))</f>
        <v/>
      </c>
      <c r="Y1631" s="19" t="str">
        <f t="shared" si="336"/>
        <v/>
      </c>
      <c r="Z1631" s="20" t="str">
        <f>IF(ISBLANK('Klanten gegevens'!T1549),"",TRIM('Klanten gegevens'!T1549))</f>
        <v/>
      </c>
      <c r="AA1631" s="19" t="str">
        <f t="shared" si="337"/>
        <v/>
      </c>
    </row>
    <row r="1632" spans="1:27" x14ac:dyDescent="0.2">
      <c r="A1632" s="19" t="str">
        <f>IF(ISBLANK('Klanten gegevens'!A1550),"",TRIM(PROPER('Klanten gegevens'!A1550)))</f>
        <v/>
      </c>
      <c r="B1632" s="19" t="str">
        <f t="shared" si="325"/>
        <v/>
      </c>
      <c r="C1632" s="20" t="str">
        <f>IF(ISBLANK('Klanten gegevens'!B1550),"",TRIM(PROPER('Klanten gegevens'!B1550)))</f>
        <v/>
      </c>
      <c r="D1632" s="19" t="str">
        <f t="shared" si="326"/>
        <v/>
      </c>
      <c r="E1632" s="20" t="str">
        <f>IF(ISBLANK('Klanten gegevens'!C1550),"",TRIM(PROPER('Klanten gegevens'!C1550)))</f>
        <v/>
      </c>
      <c r="F1632" s="19" t="str">
        <f t="shared" si="327"/>
        <v/>
      </c>
      <c r="G1632" s="19" t="str">
        <f>IF(F1632="double ID",(MATCH(E1632,E1633:$E$3002,0)),"")</f>
        <v/>
      </c>
      <c r="H1632" s="19" t="b">
        <f t="shared" si="328"/>
        <v>0</v>
      </c>
      <c r="I1632" s="20" t="str">
        <f>IF(ISBLANK('Klanten gegevens'!D1550),"",TRIM('Klanten gegevens'!D1550))</f>
        <v/>
      </c>
      <c r="J1632" s="19" t="str">
        <f t="shared" si="329"/>
        <v/>
      </c>
      <c r="K1632" s="19" t="str">
        <f>IF(J1632="double email",(MATCH(I1632,I1633:$I$3002,0)),"")</f>
        <v/>
      </c>
      <c r="L1632" s="19" t="b">
        <f t="shared" si="330"/>
        <v>0</v>
      </c>
      <c r="M1632" s="20" t="str">
        <f>IF(ISBLANK('Klanten gegevens'!E1550),"",TRIM('Klanten gegevens'!E1550))</f>
        <v/>
      </c>
      <c r="N1632" s="19" t="str">
        <f t="shared" si="331"/>
        <v/>
      </c>
      <c r="Q1632" s="20" t="str">
        <f>IF(ISBLANK('Klanten gegevens'!R1550),"",TRIM('Klanten gegevens'!R1550))</f>
        <v/>
      </c>
      <c r="R1632" s="19" t="str">
        <f t="shared" si="332"/>
        <v/>
      </c>
      <c r="S1632" s="19" t="str">
        <f t="shared" si="333"/>
        <v/>
      </c>
      <c r="T1632" s="19" t="str">
        <f t="shared" si="334"/>
        <v/>
      </c>
      <c r="U1632" s="19" t="str">
        <f t="shared" si="335"/>
        <v/>
      </c>
      <c r="X1632" s="20" t="str">
        <f>IF(ISBLANK('Klanten gegevens'!S1550),"",TRIM('Klanten gegevens'!S1550))</f>
        <v/>
      </c>
      <c r="Y1632" s="19" t="str">
        <f t="shared" si="336"/>
        <v/>
      </c>
      <c r="Z1632" s="20" t="str">
        <f>IF(ISBLANK('Klanten gegevens'!T1550),"",TRIM('Klanten gegevens'!T1550))</f>
        <v/>
      </c>
      <c r="AA1632" s="19" t="str">
        <f t="shared" si="337"/>
        <v/>
      </c>
    </row>
    <row r="1633" spans="1:27" x14ac:dyDescent="0.2">
      <c r="A1633" s="19" t="str">
        <f>IF(ISBLANK('Klanten gegevens'!A1551),"",TRIM(PROPER('Klanten gegevens'!A1551)))</f>
        <v/>
      </c>
      <c r="B1633" s="19" t="str">
        <f t="shared" si="325"/>
        <v/>
      </c>
      <c r="C1633" s="20" t="str">
        <f>IF(ISBLANK('Klanten gegevens'!B1551),"",TRIM(PROPER('Klanten gegevens'!B1551)))</f>
        <v/>
      </c>
      <c r="D1633" s="19" t="str">
        <f t="shared" si="326"/>
        <v/>
      </c>
      <c r="E1633" s="20" t="str">
        <f>IF(ISBLANK('Klanten gegevens'!C1551),"",TRIM(PROPER('Klanten gegevens'!C1551)))</f>
        <v/>
      </c>
      <c r="F1633" s="19" t="str">
        <f t="shared" si="327"/>
        <v/>
      </c>
      <c r="G1633" s="19" t="str">
        <f>IF(F1633="double ID",(MATCH(E1633,E1634:$E$3002,0)),"")</f>
        <v/>
      </c>
      <c r="H1633" s="19" t="b">
        <f t="shared" si="328"/>
        <v>0</v>
      </c>
      <c r="I1633" s="20" t="str">
        <f>IF(ISBLANK('Klanten gegevens'!D1551),"",TRIM('Klanten gegevens'!D1551))</f>
        <v/>
      </c>
      <c r="J1633" s="19" t="str">
        <f t="shared" si="329"/>
        <v/>
      </c>
      <c r="K1633" s="19" t="str">
        <f>IF(J1633="double email",(MATCH(I1633,I1634:$I$3002,0)),"")</f>
        <v/>
      </c>
      <c r="L1633" s="19" t="b">
        <f t="shared" si="330"/>
        <v>0</v>
      </c>
      <c r="M1633" s="20" t="str">
        <f>IF(ISBLANK('Klanten gegevens'!E1551),"",TRIM('Klanten gegevens'!E1551))</f>
        <v/>
      </c>
      <c r="N1633" s="19" t="str">
        <f t="shared" si="331"/>
        <v/>
      </c>
      <c r="Q1633" s="20" t="str">
        <f>IF(ISBLANK('Klanten gegevens'!R1551),"",TRIM('Klanten gegevens'!R1551))</f>
        <v/>
      </c>
      <c r="R1633" s="19" t="str">
        <f t="shared" si="332"/>
        <v/>
      </c>
      <c r="S1633" s="19" t="str">
        <f t="shared" si="333"/>
        <v/>
      </c>
      <c r="T1633" s="19" t="str">
        <f t="shared" si="334"/>
        <v/>
      </c>
      <c r="U1633" s="19" t="str">
        <f t="shared" si="335"/>
        <v/>
      </c>
      <c r="X1633" s="20" t="str">
        <f>IF(ISBLANK('Klanten gegevens'!S1551),"",TRIM('Klanten gegevens'!S1551))</f>
        <v/>
      </c>
      <c r="Y1633" s="19" t="str">
        <f t="shared" si="336"/>
        <v/>
      </c>
      <c r="Z1633" s="20" t="str">
        <f>IF(ISBLANK('Klanten gegevens'!T1551),"",TRIM('Klanten gegevens'!T1551))</f>
        <v/>
      </c>
      <c r="AA1633" s="19" t="str">
        <f t="shared" si="337"/>
        <v/>
      </c>
    </row>
    <row r="1634" spans="1:27" x14ac:dyDescent="0.2">
      <c r="A1634" s="19" t="str">
        <f>IF(ISBLANK('Klanten gegevens'!A1552),"",TRIM(PROPER('Klanten gegevens'!A1552)))</f>
        <v/>
      </c>
      <c r="B1634" s="19" t="str">
        <f t="shared" si="325"/>
        <v/>
      </c>
      <c r="C1634" s="20" t="str">
        <f>IF(ISBLANK('Klanten gegevens'!B1552),"",TRIM(PROPER('Klanten gegevens'!B1552)))</f>
        <v/>
      </c>
      <c r="D1634" s="19" t="str">
        <f t="shared" si="326"/>
        <v/>
      </c>
      <c r="E1634" s="20" t="str">
        <f>IF(ISBLANK('Klanten gegevens'!C1552),"",TRIM(PROPER('Klanten gegevens'!C1552)))</f>
        <v/>
      </c>
      <c r="F1634" s="19" t="str">
        <f t="shared" si="327"/>
        <v/>
      </c>
      <c r="G1634" s="19" t="str">
        <f>IF(F1634="double ID",(MATCH(E1634,E1635:$E$3002,0)),"")</f>
        <v/>
      </c>
      <c r="H1634" s="19" t="b">
        <f t="shared" si="328"/>
        <v>0</v>
      </c>
      <c r="I1634" s="20" t="str">
        <f>IF(ISBLANK('Klanten gegevens'!D1552),"",TRIM('Klanten gegevens'!D1552))</f>
        <v/>
      </c>
      <c r="J1634" s="19" t="str">
        <f t="shared" si="329"/>
        <v/>
      </c>
      <c r="K1634" s="19" t="str">
        <f>IF(J1634="double email",(MATCH(I1634,I1635:$I$3002,0)),"")</f>
        <v/>
      </c>
      <c r="L1634" s="19" t="b">
        <f t="shared" si="330"/>
        <v>0</v>
      </c>
      <c r="M1634" s="20" t="str">
        <f>IF(ISBLANK('Klanten gegevens'!E1552),"",TRIM('Klanten gegevens'!E1552))</f>
        <v/>
      </c>
      <c r="N1634" s="19" t="str">
        <f t="shared" si="331"/>
        <v/>
      </c>
      <c r="Q1634" s="20" t="str">
        <f>IF(ISBLANK('Klanten gegevens'!R1552),"",TRIM('Klanten gegevens'!R1552))</f>
        <v/>
      </c>
      <c r="R1634" s="19" t="str">
        <f t="shared" si="332"/>
        <v/>
      </c>
      <c r="S1634" s="19" t="str">
        <f t="shared" si="333"/>
        <v/>
      </c>
      <c r="T1634" s="19" t="str">
        <f t="shared" si="334"/>
        <v/>
      </c>
      <c r="U1634" s="19" t="str">
        <f t="shared" si="335"/>
        <v/>
      </c>
      <c r="X1634" s="20" t="str">
        <f>IF(ISBLANK('Klanten gegevens'!S1552),"",TRIM('Klanten gegevens'!S1552))</f>
        <v/>
      </c>
      <c r="Y1634" s="19" t="str">
        <f t="shared" si="336"/>
        <v/>
      </c>
      <c r="Z1634" s="20" t="str">
        <f>IF(ISBLANK('Klanten gegevens'!T1552),"",TRIM('Klanten gegevens'!T1552))</f>
        <v/>
      </c>
      <c r="AA1634" s="19" t="str">
        <f t="shared" si="337"/>
        <v/>
      </c>
    </row>
    <row r="1635" spans="1:27" x14ac:dyDescent="0.2">
      <c r="A1635" s="19" t="str">
        <f>IF(ISBLANK('Klanten gegevens'!A1553),"",TRIM(PROPER('Klanten gegevens'!A1553)))</f>
        <v/>
      </c>
      <c r="B1635" s="19" t="str">
        <f t="shared" si="325"/>
        <v/>
      </c>
      <c r="C1635" s="20" t="str">
        <f>IF(ISBLANK('Klanten gegevens'!B1553),"",TRIM(PROPER('Klanten gegevens'!B1553)))</f>
        <v/>
      </c>
      <c r="D1635" s="19" t="str">
        <f t="shared" si="326"/>
        <v/>
      </c>
      <c r="E1635" s="20" t="str">
        <f>IF(ISBLANK('Klanten gegevens'!C1553),"",TRIM(PROPER('Klanten gegevens'!C1553)))</f>
        <v/>
      </c>
      <c r="F1635" s="19" t="str">
        <f t="shared" si="327"/>
        <v/>
      </c>
      <c r="G1635" s="19" t="str">
        <f>IF(F1635="double ID",(MATCH(E1635,E1636:$E$3002,0)),"")</f>
        <v/>
      </c>
      <c r="H1635" s="19" t="b">
        <f t="shared" si="328"/>
        <v>0</v>
      </c>
      <c r="I1635" s="20" t="str">
        <f>IF(ISBLANK('Klanten gegevens'!D1553),"",TRIM('Klanten gegevens'!D1553))</f>
        <v/>
      </c>
      <c r="J1635" s="19" t="str">
        <f t="shared" si="329"/>
        <v/>
      </c>
      <c r="K1635" s="19" t="str">
        <f>IF(J1635="double email",(MATCH(I1635,I1636:$I$3002,0)),"")</f>
        <v/>
      </c>
      <c r="L1635" s="19" t="b">
        <f t="shared" si="330"/>
        <v>0</v>
      </c>
      <c r="M1635" s="20" t="str">
        <f>IF(ISBLANK('Klanten gegevens'!E1553),"",TRIM('Klanten gegevens'!E1553))</f>
        <v/>
      </c>
      <c r="N1635" s="19" t="str">
        <f t="shared" si="331"/>
        <v/>
      </c>
      <c r="Q1635" s="20" t="str">
        <f>IF(ISBLANK('Klanten gegevens'!R1553),"",TRIM('Klanten gegevens'!R1553))</f>
        <v/>
      </c>
      <c r="R1635" s="19" t="str">
        <f t="shared" si="332"/>
        <v/>
      </c>
      <c r="S1635" s="19" t="str">
        <f t="shared" si="333"/>
        <v/>
      </c>
      <c r="T1635" s="19" t="str">
        <f t="shared" si="334"/>
        <v/>
      </c>
      <c r="U1635" s="19" t="str">
        <f t="shared" si="335"/>
        <v/>
      </c>
      <c r="X1635" s="20" t="str">
        <f>IF(ISBLANK('Klanten gegevens'!S1553),"",TRIM('Klanten gegevens'!S1553))</f>
        <v/>
      </c>
      <c r="Y1635" s="19" t="str">
        <f t="shared" si="336"/>
        <v/>
      </c>
      <c r="Z1635" s="20" t="str">
        <f>IF(ISBLANK('Klanten gegevens'!T1553),"",TRIM('Klanten gegevens'!T1553))</f>
        <v/>
      </c>
      <c r="AA1635" s="19" t="str">
        <f t="shared" si="337"/>
        <v/>
      </c>
    </row>
    <row r="1636" spans="1:27" x14ac:dyDescent="0.2">
      <c r="A1636" s="19" t="str">
        <f>IF(ISBLANK('Klanten gegevens'!A1554),"",TRIM(PROPER('Klanten gegevens'!A1554)))</f>
        <v/>
      </c>
      <c r="B1636" s="19" t="str">
        <f t="shared" si="325"/>
        <v/>
      </c>
      <c r="C1636" s="20" t="str">
        <f>IF(ISBLANK('Klanten gegevens'!B1554),"",TRIM(PROPER('Klanten gegevens'!B1554)))</f>
        <v/>
      </c>
      <c r="D1636" s="19" t="str">
        <f t="shared" si="326"/>
        <v/>
      </c>
      <c r="E1636" s="20" t="str">
        <f>IF(ISBLANK('Klanten gegevens'!C1554),"",TRIM(PROPER('Klanten gegevens'!C1554)))</f>
        <v/>
      </c>
      <c r="F1636" s="19" t="str">
        <f t="shared" si="327"/>
        <v/>
      </c>
      <c r="G1636" s="19" t="str">
        <f>IF(F1636="double ID",(MATCH(E1636,E1637:$E$3002,0)),"")</f>
        <v/>
      </c>
      <c r="H1636" s="19" t="b">
        <f t="shared" si="328"/>
        <v>0</v>
      </c>
      <c r="I1636" s="20" t="str">
        <f>IF(ISBLANK('Klanten gegevens'!D1554),"",TRIM('Klanten gegevens'!D1554))</f>
        <v/>
      </c>
      <c r="J1636" s="19" t="str">
        <f t="shared" si="329"/>
        <v/>
      </c>
      <c r="K1636" s="19" t="str">
        <f>IF(J1636="double email",(MATCH(I1636,I1637:$I$3002,0)),"")</f>
        <v/>
      </c>
      <c r="L1636" s="19" t="b">
        <f t="shared" si="330"/>
        <v>0</v>
      </c>
      <c r="M1636" s="20" t="str">
        <f>IF(ISBLANK('Klanten gegevens'!E1554),"",TRIM('Klanten gegevens'!E1554))</f>
        <v/>
      </c>
      <c r="N1636" s="19" t="str">
        <f t="shared" si="331"/>
        <v/>
      </c>
      <c r="Q1636" s="20" t="str">
        <f>IF(ISBLANK('Klanten gegevens'!R1554),"",TRIM('Klanten gegevens'!R1554))</f>
        <v/>
      </c>
      <c r="R1636" s="19" t="str">
        <f t="shared" si="332"/>
        <v/>
      </c>
      <c r="S1636" s="19" t="str">
        <f t="shared" si="333"/>
        <v/>
      </c>
      <c r="T1636" s="19" t="str">
        <f t="shared" si="334"/>
        <v/>
      </c>
      <c r="U1636" s="19" t="str">
        <f t="shared" si="335"/>
        <v/>
      </c>
      <c r="X1636" s="20" t="str">
        <f>IF(ISBLANK('Klanten gegevens'!S1554),"",TRIM('Klanten gegevens'!S1554))</f>
        <v/>
      </c>
      <c r="Y1636" s="19" t="str">
        <f t="shared" si="336"/>
        <v/>
      </c>
      <c r="Z1636" s="20" t="str">
        <f>IF(ISBLANK('Klanten gegevens'!T1554),"",TRIM('Klanten gegevens'!T1554))</f>
        <v/>
      </c>
      <c r="AA1636" s="19" t="str">
        <f t="shared" si="337"/>
        <v/>
      </c>
    </row>
    <row r="1637" spans="1:27" x14ac:dyDescent="0.2">
      <c r="A1637" s="19" t="str">
        <f>IF(ISBLANK('Klanten gegevens'!A1555),"",TRIM(PROPER('Klanten gegevens'!A1555)))</f>
        <v/>
      </c>
      <c r="B1637" s="19" t="str">
        <f t="shared" si="325"/>
        <v/>
      </c>
      <c r="C1637" s="20" t="str">
        <f>IF(ISBLANK('Klanten gegevens'!B1555),"",TRIM(PROPER('Klanten gegevens'!B1555)))</f>
        <v/>
      </c>
      <c r="D1637" s="19" t="str">
        <f t="shared" si="326"/>
        <v/>
      </c>
      <c r="E1637" s="20" t="str">
        <f>IF(ISBLANK('Klanten gegevens'!C1555),"",TRIM(PROPER('Klanten gegevens'!C1555)))</f>
        <v/>
      </c>
      <c r="F1637" s="19" t="str">
        <f t="shared" si="327"/>
        <v/>
      </c>
      <c r="G1637" s="19" t="str">
        <f>IF(F1637="double ID",(MATCH(E1637,E1638:$E$3002,0)),"")</f>
        <v/>
      </c>
      <c r="H1637" s="19" t="b">
        <f t="shared" si="328"/>
        <v>0</v>
      </c>
      <c r="I1637" s="20" t="str">
        <f>IF(ISBLANK('Klanten gegevens'!D1555),"",TRIM('Klanten gegevens'!D1555))</f>
        <v/>
      </c>
      <c r="J1637" s="19" t="str">
        <f t="shared" si="329"/>
        <v/>
      </c>
      <c r="K1637" s="19" t="str">
        <f>IF(J1637="double email",(MATCH(I1637,I1638:$I$3002,0)),"")</f>
        <v/>
      </c>
      <c r="L1637" s="19" t="b">
        <f t="shared" si="330"/>
        <v>0</v>
      </c>
      <c r="M1637" s="20" t="str">
        <f>IF(ISBLANK('Klanten gegevens'!E1555),"",TRIM('Klanten gegevens'!E1555))</f>
        <v/>
      </c>
      <c r="N1637" s="19" t="str">
        <f t="shared" si="331"/>
        <v/>
      </c>
      <c r="Q1637" s="20" t="str">
        <f>IF(ISBLANK('Klanten gegevens'!R1555),"",TRIM('Klanten gegevens'!R1555))</f>
        <v/>
      </c>
      <c r="R1637" s="19" t="str">
        <f t="shared" si="332"/>
        <v/>
      </c>
      <c r="S1637" s="19" t="str">
        <f t="shared" si="333"/>
        <v/>
      </c>
      <c r="T1637" s="19" t="str">
        <f t="shared" si="334"/>
        <v/>
      </c>
      <c r="U1637" s="19" t="str">
        <f t="shared" si="335"/>
        <v/>
      </c>
      <c r="X1637" s="20" t="str">
        <f>IF(ISBLANK('Klanten gegevens'!S1555),"",TRIM('Klanten gegevens'!S1555))</f>
        <v/>
      </c>
      <c r="Y1637" s="19" t="str">
        <f t="shared" si="336"/>
        <v/>
      </c>
      <c r="Z1637" s="20" t="str">
        <f>IF(ISBLANK('Klanten gegevens'!T1555),"",TRIM('Klanten gegevens'!T1555))</f>
        <v/>
      </c>
      <c r="AA1637" s="19" t="str">
        <f t="shared" si="337"/>
        <v/>
      </c>
    </row>
    <row r="1638" spans="1:27" x14ac:dyDescent="0.2">
      <c r="A1638" s="19" t="str">
        <f>IF(ISBLANK('Klanten gegevens'!A1556),"",TRIM(PROPER('Klanten gegevens'!A1556)))</f>
        <v/>
      </c>
      <c r="B1638" s="19" t="str">
        <f t="shared" si="325"/>
        <v/>
      </c>
      <c r="C1638" s="20" t="str">
        <f>IF(ISBLANK('Klanten gegevens'!B1556),"",TRIM(PROPER('Klanten gegevens'!B1556)))</f>
        <v/>
      </c>
      <c r="D1638" s="19" t="str">
        <f t="shared" si="326"/>
        <v/>
      </c>
      <c r="E1638" s="20" t="str">
        <f>IF(ISBLANK('Klanten gegevens'!C1556),"",TRIM(PROPER('Klanten gegevens'!C1556)))</f>
        <v/>
      </c>
      <c r="F1638" s="19" t="str">
        <f t="shared" si="327"/>
        <v/>
      </c>
      <c r="G1638" s="19" t="str">
        <f>IF(F1638="double ID",(MATCH(E1638,E1639:$E$3002,0)),"")</f>
        <v/>
      </c>
      <c r="H1638" s="19" t="b">
        <f t="shared" si="328"/>
        <v>0</v>
      </c>
      <c r="I1638" s="20" t="str">
        <f>IF(ISBLANK('Klanten gegevens'!D1556),"",TRIM('Klanten gegevens'!D1556))</f>
        <v/>
      </c>
      <c r="J1638" s="19" t="str">
        <f t="shared" si="329"/>
        <v/>
      </c>
      <c r="K1638" s="19" t="str">
        <f>IF(J1638="double email",(MATCH(I1638,I1639:$I$3002,0)),"")</f>
        <v/>
      </c>
      <c r="L1638" s="19" t="b">
        <f t="shared" si="330"/>
        <v>0</v>
      </c>
      <c r="M1638" s="20" t="str">
        <f>IF(ISBLANK('Klanten gegevens'!E1556),"",TRIM('Klanten gegevens'!E1556))</f>
        <v/>
      </c>
      <c r="N1638" s="19" t="str">
        <f t="shared" si="331"/>
        <v/>
      </c>
      <c r="Q1638" s="20" t="str">
        <f>IF(ISBLANK('Klanten gegevens'!R1556),"",TRIM('Klanten gegevens'!R1556))</f>
        <v/>
      </c>
      <c r="R1638" s="19" t="str">
        <f t="shared" si="332"/>
        <v/>
      </c>
      <c r="S1638" s="19" t="str">
        <f t="shared" si="333"/>
        <v/>
      </c>
      <c r="T1638" s="19" t="str">
        <f t="shared" si="334"/>
        <v/>
      </c>
      <c r="U1638" s="19" t="str">
        <f t="shared" si="335"/>
        <v/>
      </c>
      <c r="X1638" s="20" t="str">
        <f>IF(ISBLANK('Klanten gegevens'!S1556),"",TRIM('Klanten gegevens'!S1556))</f>
        <v/>
      </c>
      <c r="Y1638" s="19" t="str">
        <f t="shared" si="336"/>
        <v/>
      </c>
      <c r="Z1638" s="20" t="str">
        <f>IF(ISBLANK('Klanten gegevens'!T1556),"",TRIM('Klanten gegevens'!T1556))</f>
        <v/>
      </c>
      <c r="AA1638" s="19" t="str">
        <f t="shared" si="337"/>
        <v/>
      </c>
    </row>
    <row r="1639" spans="1:27" x14ac:dyDescent="0.2">
      <c r="A1639" s="19" t="str">
        <f>IF(ISBLANK('Klanten gegevens'!A1557),"",TRIM(PROPER('Klanten gegevens'!A1557)))</f>
        <v/>
      </c>
      <c r="B1639" s="19" t="str">
        <f t="shared" si="325"/>
        <v/>
      </c>
      <c r="C1639" s="20" t="str">
        <f>IF(ISBLANK('Klanten gegevens'!B1557),"",TRIM(PROPER('Klanten gegevens'!B1557)))</f>
        <v/>
      </c>
      <c r="D1639" s="19" t="str">
        <f t="shared" si="326"/>
        <v/>
      </c>
      <c r="E1639" s="20" t="str">
        <f>IF(ISBLANK('Klanten gegevens'!C1557),"",TRIM(PROPER('Klanten gegevens'!C1557)))</f>
        <v/>
      </c>
      <c r="F1639" s="19" t="str">
        <f t="shared" si="327"/>
        <v/>
      </c>
      <c r="G1639" s="19" t="str">
        <f>IF(F1639="double ID",(MATCH(E1639,E1640:$E$3002,0)),"")</f>
        <v/>
      </c>
      <c r="H1639" s="19" t="b">
        <f t="shared" si="328"/>
        <v>0</v>
      </c>
      <c r="I1639" s="20" t="str">
        <f>IF(ISBLANK('Klanten gegevens'!D1557),"",TRIM('Klanten gegevens'!D1557))</f>
        <v/>
      </c>
      <c r="J1639" s="19" t="str">
        <f t="shared" si="329"/>
        <v/>
      </c>
      <c r="K1639" s="19" t="str">
        <f>IF(J1639="double email",(MATCH(I1639,I1640:$I$3002,0)),"")</f>
        <v/>
      </c>
      <c r="L1639" s="19" t="b">
        <f t="shared" si="330"/>
        <v>0</v>
      </c>
      <c r="M1639" s="20" t="str">
        <f>IF(ISBLANK('Klanten gegevens'!E1557),"",TRIM('Klanten gegevens'!E1557))</f>
        <v/>
      </c>
      <c r="N1639" s="19" t="str">
        <f t="shared" si="331"/>
        <v/>
      </c>
      <c r="Q1639" s="20" t="str">
        <f>IF(ISBLANK('Klanten gegevens'!R1557),"",TRIM('Klanten gegevens'!R1557))</f>
        <v/>
      </c>
      <c r="R1639" s="19" t="str">
        <f t="shared" si="332"/>
        <v/>
      </c>
      <c r="S1639" s="19" t="str">
        <f t="shared" si="333"/>
        <v/>
      </c>
      <c r="T1639" s="19" t="str">
        <f t="shared" si="334"/>
        <v/>
      </c>
      <c r="U1639" s="19" t="str">
        <f t="shared" si="335"/>
        <v/>
      </c>
      <c r="X1639" s="20" t="str">
        <f>IF(ISBLANK('Klanten gegevens'!S1557),"",TRIM('Klanten gegevens'!S1557))</f>
        <v/>
      </c>
      <c r="Y1639" s="19" t="str">
        <f t="shared" si="336"/>
        <v/>
      </c>
      <c r="Z1639" s="20" t="str">
        <f>IF(ISBLANK('Klanten gegevens'!T1557),"",TRIM('Klanten gegevens'!T1557))</f>
        <v/>
      </c>
      <c r="AA1639" s="19" t="str">
        <f t="shared" si="337"/>
        <v/>
      </c>
    </row>
    <row r="1640" spans="1:27" x14ac:dyDescent="0.2">
      <c r="A1640" s="19" t="str">
        <f>IF(ISBLANK('Klanten gegevens'!A1558),"",TRIM(PROPER('Klanten gegevens'!A1558)))</f>
        <v/>
      </c>
      <c r="B1640" s="19" t="str">
        <f t="shared" si="325"/>
        <v/>
      </c>
      <c r="C1640" s="20" t="str">
        <f>IF(ISBLANK('Klanten gegevens'!B1558),"",TRIM(PROPER('Klanten gegevens'!B1558)))</f>
        <v/>
      </c>
      <c r="D1640" s="19" t="str">
        <f t="shared" si="326"/>
        <v/>
      </c>
      <c r="E1640" s="20" t="str">
        <f>IF(ISBLANK('Klanten gegevens'!C1558),"",TRIM(PROPER('Klanten gegevens'!C1558)))</f>
        <v/>
      </c>
      <c r="F1640" s="19" t="str">
        <f t="shared" si="327"/>
        <v/>
      </c>
      <c r="G1640" s="19" t="str">
        <f>IF(F1640="double ID",(MATCH(E1640,E1641:$E$3002,0)),"")</f>
        <v/>
      </c>
      <c r="H1640" s="19" t="b">
        <f t="shared" si="328"/>
        <v>0</v>
      </c>
      <c r="I1640" s="20" t="str">
        <f>IF(ISBLANK('Klanten gegevens'!D1558),"",TRIM('Klanten gegevens'!D1558))</f>
        <v/>
      </c>
      <c r="J1640" s="19" t="str">
        <f t="shared" si="329"/>
        <v/>
      </c>
      <c r="K1640" s="19" t="str">
        <f>IF(J1640="double email",(MATCH(I1640,I1641:$I$3002,0)),"")</f>
        <v/>
      </c>
      <c r="L1640" s="19" t="b">
        <f t="shared" si="330"/>
        <v>0</v>
      </c>
      <c r="M1640" s="20" t="str">
        <f>IF(ISBLANK('Klanten gegevens'!E1558),"",TRIM('Klanten gegevens'!E1558))</f>
        <v/>
      </c>
      <c r="N1640" s="19" t="str">
        <f t="shared" si="331"/>
        <v/>
      </c>
      <c r="Q1640" s="20" t="str">
        <f>IF(ISBLANK('Klanten gegevens'!R1558),"",TRIM('Klanten gegevens'!R1558))</f>
        <v/>
      </c>
      <c r="R1640" s="19" t="str">
        <f t="shared" si="332"/>
        <v/>
      </c>
      <c r="S1640" s="19" t="str">
        <f t="shared" si="333"/>
        <v/>
      </c>
      <c r="T1640" s="19" t="str">
        <f t="shared" si="334"/>
        <v/>
      </c>
      <c r="U1640" s="19" t="str">
        <f t="shared" si="335"/>
        <v/>
      </c>
      <c r="X1640" s="20" t="str">
        <f>IF(ISBLANK('Klanten gegevens'!S1558),"",TRIM('Klanten gegevens'!S1558))</f>
        <v/>
      </c>
      <c r="Y1640" s="19" t="str">
        <f t="shared" si="336"/>
        <v/>
      </c>
      <c r="Z1640" s="20" t="str">
        <f>IF(ISBLANK('Klanten gegevens'!T1558),"",TRIM('Klanten gegevens'!T1558))</f>
        <v/>
      </c>
      <c r="AA1640" s="19" t="str">
        <f t="shared" si="337"/>
        <v/>
      </c>
    </row>
    <row r="1641" spans="1:27" x14ac:dyDescent="0.2">
      <c r="A1641" s="19" t="str">
        <f>IF(ISBLANK('Klanten gegevens'!A1559),"",TRIM(PROPER('Klanten gegevens'!A1559)))</f>
        <v/>
      </c>
      <c r="B1641" s="19" t="str">
        <f t="shared" si="325"/>
        <v/>
      </c>
      <c r="C1641" s="20" t="str">
        <f>IF(ISBLANK('Klanten gegevens'!B1559),"",TRIM(PROPER('Klanten gegevens'!B1559)))</f>
        <v/>
      </c>
      <c r="D1641" s="19" t="str">
        <f t="shared" si="326"/>
        <v/>
      </c>
      <c r="E1641" s="20" t="str">
        <f>IF(ISBLANK('Klanten gegevens'!C1559),"",TRIM(PROPER('Klanten gegevens'!C1559)))</f>
        <v/>
      </c>
      <c r="F1641" s="19" t="str">
        <f t="shared" si="327"/>
        <v/>
      </c>
      <c r="G1641" s="19" t="str">
        <f>IF(F1641="double ID",(MATCH(E1641,E1642:$E$3002,0)),"")</f>
        <v/>
      </c>
      <c r="H1641" s="19" t="b">
        <f t="shared" si="328"/>
        <v>0</v>
      </c>
      <c r="I1641" s="20" t="str">
        <f>IF(ISBLANK('Klanten gegevens'!D1559),"",TRIM('Klanten gegevens'!D1559))</f>
        <v/>
      </c>
      <c r="J1641" s="19" t="str">
        <f t="shared" si="329"/>
        <v/>
      </c>
      <c r="K1641" s="19" t="str">
        <f>IF(J1641="double email",(MATCH(I1641,I1642:$I$3002,0)),"")</f>
        <v/>
      </c>
      <c r="L1641" s="19" t="b">
        <f t="shared" si="330"/>
        <v>0</v>
      </c>
      <c r="M1641" s="20" t="str">
        <f>IF(ISBLANK('Klanten gegevens'!E1559),"",TRIM('Klanten gegevens'!E1559))</f>
        <v/>
      </c>
      <c r="N1641" s="19" t="str">
        <f t="shared" si="331"/>
        <v/>
      </c>
      <c r="Q1641" s="20" t="str">
        <f>IF(ISBLANK('Klanten gegevens'!R1559),"",TRIM('Klanten gegevens'!R1559))</f>
        <v/>
      </c>
      <c r="R1641" s="19" t="str">
        <f t="shared" si="332"/>
        <v/>
      </c>
      <c r="S1641" s="19" t="str">
        <f t="shared" si="333"/>
        <v/>
      </c>
      <c r="T1641" s="19" t="str">
        <f t="shared" si="334"/>
        <v/>
      </c>
      <c r="U1641" s="19" t="str">
        <f t="shared" si="335"/>
        <v/>
      </c>
      <c r="X1641" s="20" t="str">
        <f>IF(ISBLANK('Klanten gegevens'!S1559),"",TRIM('Klanten gegevens'!S1559))</f>
        <v/>
      </c>
      <c r="Y1641" s="19" t="str">
        <f t="shared" si="336"/>
        <v/>
      </c>
      <c r="Z1641" s="20" t="str">
        <f>IF(ISBLANK('Klanten gegevens'!T1559),"",TRIM('Klanten gegevens'!T1559))</f>
        <v/>
      </c>
      <c r="AA1641" s="19" t="str">
        <f t="shared" si="337"/>
        <v/>
      </c>
    </row>
    <row r="1642" spans="1:27" x14ac:dyDescent="0.2">
      <c r="A1642" s="19" t="str">
        <f>IF(ISBLANK('Klanten gegevens'!A1560),"",TRIM(PROPER('Klanten gegevens'!A1560)))</f>
        <v/>
      </c>
      <c r="B1642" s="19" t="str">
        <f t="shared" si="325"/>
        <v/>
      </c>
      <c r="C1642" s="20" t="str">
        <f>IF(ISBLANK('Klanten gegevens'!B1560),"",TRIM(PROPER('Klanten gegevens'!B1560)))</f>
        <v/>
      </c>
      <c r="D1642" s="19" t="str">
        <f t="shared" si="326"/>
        <v/>
      </c>
      <c r="E1642" s="20" t="str">
        <f>IF(ISBLANK('Klanten gegevens'!C1560),"",TRIM(PROPER('Klanten gegevens'!C1560)))</f>
        <v/>
      </c>
      <c r="F1642" s="19" t="str">
        <f t="shared" si="327"/>
        <v/>
      </c>
      <c r="G1642" s="19" t="str">
        <f>IF(F1642="double ID",(MATCH(E1642,E1643:$E$3002,0)),"")</f>
        <v/>
      </c>
      <c r="H1642" s="19" t="b">
        <f t="shared" si="328"/>
        <v>0</v>
      </c>
      <c r="I1642" s="20" t="str">
        <f>IF(ISBLANK('Klanten gegevens'!D1560),"",TRIM('Klanten gegevens'!D1560))</f>
        <v/>
      </c>
      <c r="J1642" s="19" t="str">
        <f t="shared" si="329"/>
        <v/>
      </c>
      <c r="K1642" s="19" t="str">
        <f>IF(J1642="double email",(MATCH(I1642,I1643:$I$3002,0)),"")</f>
        <v/>
      </c>
      <c r="L1642" s="19" t="b">
        <f t="shared" si="330"/>
        <v>0</v>
      </c>
      <c r="M1642" s="20" t="str">
        <f>IF(ISBLANK('Klanten gegevens'!E1560),"",TRIM('Klanten gegevens'!E1560))</f>
        <v/>
      </c>
      <c r="N1642" s="19" t="str">
        <f t="shared" si="331"/>
        <v/>
      </c>
      <c r="Q1642" s="20" t="str">
        <f>IF(ISBLANK('Klanten gegevens'!R1560),"",TRIM('Klanten gegevens'!R1560))</f>
        <v/>
      </c>
      <c r="R1642" s="19" t="str">
        <f t="shared" si="332"/>
        <v/>
      </c>
      <c r="S1642" s="19" t="str">
        <f t="shared" si="333"/>
        <v/>
      </c>
      <c r="T1642" s="19" t="str">
        <f t="shared" si="334"/>
        <v/>
      </c>
      <c r="U1642" s="19" t="str">
        <f t="shared" si="335"/>
        <v/>
      </c>
      <c r="X1642" s="20" t="str">
        <f>IF(ISBLANK('Klanten gegevens'!S1560),"",TRIM('Klanten gegevens'!S1560))</f>
        <v/>
      </c>
      <c r="Y1642" s="19" t="str">
        <f t="shared" si="336"/>
        <v/>
      </c>
      <c r="Z1642" s="20" t="str">
        <f>IF(ISBLANK('Klanten gegevens'!T1560),"",TRIM('Klanten gegevens'!T1560))</f>
        <v/>
      </c>
      <c r="AA1642" s="19" t="str">
        <f t="shared" si="337"/>
        <v/>
      </c>
    </row>
    <row r="1643" spans="1:27" x14ac:dyDescent="0.2">
      <c r="A1643" s="19" t="str">
        <f>IF(ISBLANK('Klanten gegevens'!A1561),"",TRIM(PROPER('Klanten gegevens'!A1561)))</f>
        <v/>
      </c>
      <c r="B1643" s="19" t="str">
        <f t="shared" si="325"/>
        <v/>
      </c>
      <c r="C1643" s="20" t="str">
        <f>IF(ISBLANK('Klanten gegevens'!B1561),"",TRIM(PROPER('Klanten gegevens'!B1561)))</f>
        <v/>
      </c>
      <c r="D1643" s="19" t="str">
        <f t="shared" si="326"/>
        <v/>
      </c>
      <c r="E1643" s="20" t="str">
        <f>IF(ISBLANK('Klanten gegevens'!C1561),"",TRIM(PROPER('Klanten gegevens'!C1561)))</f>
        <v/>
      </c>
      <c r="F1643" s="19" t="str">
        <f t="shared" si="327"/>
        <v/>
      </c>
      <c r="G1643" s="19" t="str">
        <f>IF(F1643="double ID",(MATCH(E1643,E1644:$E$3002,0)),"")</f>
        <v/>
      </c>
      <c r="H1643" s="19" t="b">
        <f t="shared" si="328"/>
        <v>0</v>
      </c>
      <c r="I1643" s="20" t="str">
        <f>IF(ISBLANK('Klanten gegevens'!D1561),"",TRIM('Klanten gegevens'!D1561))</f>
        <v/>
      </c>
      <c r="J1643" s="19" t="str">
        <f t="shared" si="329"/>
        <v/>
      </c>
      <c r="K1643" s="19" t="str">
        <f>IF(J1643="double email",(MATCH(I1643,I1644:$I$3002,0)),"")</f>
        <v/>
      </c>
      <c r="L1643" s="19" t="b">
        <f t="shared" si="330"/>
        <v>0</v>
      </c>
      <c r="M1643" s="20" t="str">
        <f>IF(ISBLANK('Klanten gegevens'!E1561),"",TRIM('Klanten gegevens'!E1561))</f>
        <v/>
      </c>
      <c r="N1643" s="19" t="str">
        <f t="shared" si="331"/>
        <v/>
      </c>
      <c r="Q1643" s="20" t="str">
        <f>IF(ISBLANK('Klanten gegevens'!R1561),"",TRIM('Klanten gegevens'!R1561))</f>
        <v/>
      </c>
      <c r="R1643" s="19" t="str">
        <f t="shared" si="332"/>
        <v/>
      </c>
      <c r="S1643" s="19" t="str">
        <f t="shared" si="333"/>
        <v/>
      </c>
      <c r="T1643" s="19" t="str">
        <f t="shared" si="334"/>
        <v/>
      </c>
      <c r="U1643" s="19" t="str">
        <f t="shared" si="335"/>
        <v/>
      </c>
      <c r="X1643" s="20" t="str">
        <f>IF(ISBLANK('Klanten gegevens'!S1561),"",TRIM('Klanten gegevens'!S1561))</f>
        <v/>
      </c>
      <c r="Y1643" s="19" t="str">
        <f t="shared" si="336"/>
        <v/>
      </c>
      <c r="Z1643" s="20" t="str">
        <f>IF(ISBLANK('Klanten gegevens'!T1561),"",TRIM('Klanten gegevens'!T1561))</f>
        <v/>
      </c>
      <c r="AA1643" s="19" t="str">
        <f t="shared" si="337"/>
        <v/>
      </c>
    </row>
    <row r="1644" spans="1:27" x14ac:dyDescent="0.2">
      <c r="A1644" s="19" t="str">
        <f>IF(ISBLANK('Klanten gegevens'!A1562),"",TRIM(PROPER('Klanten gegevens'!A1562)))</f>
        <v/>
      </c>
      <c r="B1644" s="19" t="str">
        <f t="shared" si="325"/>
        <v/>
      </c>
      <c r="C1644" s="20" t="str">
        <f>IF(ISBLANK('Klanten gegevens'!B1562),"",TRIM(PROPER('Klanten gegevens'!B1562)))</f>
        <v/>
      </c>
      <c r="D1644" s="19" t="str">
        <f t="shared" si="326"/>
        <v/>
      </c>
      <c r="E1644" s="20" t="str">
        <f>IF(ISBLANK('Klanten gegevens'!C1562),"",TRIM(PROPER('Klanten gegevens'!C1562)))</f>
        <v/>
      </c>
      <c r="F1644" s="19" t="str">
        <f t="shared" si="327"/>
        <v/>
      </c>
      <c r="G1644" s="19" t="str">
        <f>IF(F1644="double ID",(MATCH(E1644,E1645:$E$3002,0)),"")</f>
        <v/>
      </c>
      <c r="H1644" s="19" t="b">
        <f t="shared" si="328"/>
        <v>0</v>
      </c>
      <c r="I1644" s="20" t="str">
        <f>IF(ISBLANK('Klanten gegevens'!D1562),"",TRIM('Klanten gegevens'!D1562))</f>
        <v/>
      </c>
      <c r="J1644" s="19" t="str">
        <f t="shared" si="329"/>
        <v/>
      </c>
      <c r="K1644" s="19" t="str">
        <f>IF(J1644="double email",(MATCH(I1644,I1645:$I$3002,0)),"")</f>
        <v/>
      </c>
      <c r="L1644" s="19" t="b">
        <f t="shared" si="330"/>
        <v>0</v>
      </c>
      <c r="M1644" s="20" t="str">
        <f>IF(ISBLANK('Klanten gegevens'!E1562),"",TRIM('Klanten gegevens'!E1562))</f>
        <v/>
      </c>
      <c r="N1644" s="19" t="str">
        <f t="shared" si="331"/>
        <v/>
      </c>
      <c r="Q1644" s="20" t="str">
        <f>IF(ISBLANK('Klanten gegevens'!R1562),"",TRIM('Klanten gegevens'!R1562))</f>
        <v/>
      </c>
      <c r="R1644" s="19" t="str">
        <f t="shared" si="332"/>
        <v/>
      </c>
      <c r="S1644" s="19" t="str">
        <f t="shared" si="333"/>
        <v/>
      </c>
      <c r="T1644" s="19" t="str">
        <f t="shared" si="334"/>
        <v/>
      </c>
      <c r="U1644" s="19" t="str">
        <f t="shared" si="335"/>
        <v/>
      </c>
      <c r="X1644" s="20" t="str">
        <f>IF(ISBLANK('Klanten gegevens'!S1562),"",TRIM('Klanten gegevens'!S1562))</f>
        <v/>
      </c>
      <c r="Y1644" s="19" t="str">
        <f t="shared" si="336"/>
        <v/>
      </c>
      <c r="Z1644" s="20" t="str">
        <f>IF(ISBLANK('Klanten gegevens'!T1562),"",TRIM('Klanten gegevens'!T1562))</f>
        <v/>
      </c>
      <c r="AA1644" s="19" t="str">
        <f t="shared" si="337"/>
        <v/>
      </c>
    </row>
    <row r="1645" spans="1:27" x14ac:dyDescent="0.2">
      <c r="A1645" s="19" t="str">
        <f>IF(ISBLANK('Klanten gegevens'!A1563),"",TRIM(PROPER('Klanten gegevens'!A1563)))</f>
        <v/>
      </c>
      <c r="B1645" s="19" t="str">
        <f t="shared" si="325"/>
        <v/>
      </c>
      <c r="C1645" s="20" t="str">
        <f>IF(ISBLANK('Klanten gegevens'!B1563),"",TRIM(PROPER('Klanten gegevens'!B1563)))</f>
        <v/>
      </c>
      <c r="D1645" s="19" t="str">
        <f t="shared" si="326"/>
        <v/>
      </c>
      <c r="E1645" s="20" t="str">
        <f>IF(ISBLANK('Klanten gegevens'!C1563),"",TRIM(PROPER('Klanten gegevens'!C1563)))</f>
        <v/>
      </c>
      <c r="F1645" s="19" t="str">
        <f t="shared" si="327"/>
        <v/>
      </c>
      <c r="G1645" s="19" t="str">
        <f>IF(F1645="double ID",(MATCH(E1645,E1646:$E$3002,0)),"")</f>
        <v/>
      </c>
      <c r="H1645" s="19" t="b">
        <f t="shared" si="328"/>
        <v>0</v>
      </c>
      <c r="I1645" s="20" t="str">
        <f>IF(ISBLANK('Klanten gegevens'!D1563),"",TRIM('Klanten gegevens'!D1563))</f>
        <v/>
      </c>
      <c r="J1645" s="19" t="str">
        <f t="shared" si="329"/>
        <v/>
      </c>
      <c r="K1645" s="19" t="str">
        <f>IF(J1645="double email",(MATCH(I1645,I1646:$I$3002,0)),"")</f>
        <v/>
      </c>
      <c r="L1645" s="19" t="b">
        <f t="shared" si="330"/>
        <v>0</v>
      </c>
      <c r="M1645" s="20" t="str">
        <f>IF(ISBLANK('Klanten gegevens'!E1563),"",TRIM('Klanten gegevens'!E1563))</f>
        <v/>
      </c>
      <c r="N1645" s="19" t="str">
        <f t="shared" si="331"/>
        <v/>
      </c>
      <c r="Q1645" s="20" t="str">
        <f>IF(ISBLANK('Klanten gegevens'!R1563),"",TRIM('Klanten gegevens'!R1563))</f>
        <v/>
      </c>
      <c r="R1645" s="19" t="str">
        <f t="shared" si="332"/>
        <v/>
      </c>
      <c r="S1645" s="19" t="str">
        <f t="shared" si="333"/>
        <v/>
      </c>
      <c r="T1645" s="19" t="str">
        <f t="shared" si="334"/>
        <v/>
      </c>
      <c r="U1645" s="19" t="str">
        <f t="shared" si="335"/>
        <v/>
      </c>
      <c r="X1645" s="20" t="str">
        <f>IF(ISBLANK('Klanten gegevens'!S1563),"",TRIM('Klanten gegevens'!S1563))</f>
        <v/>
      </c>
      <c r="Y1645" s="19" t="str">
        <f t="shared" si="336"/>
        <v/>
      </c>
      <c r="Z1645" s="20" t="str">
        <f>IF(ISBLANK('Klanten gegevens'!T1563),"",TRIM('Klanten gegevens'!T1563))</f>
        <v/>
      </c>
      <c r="AA1645" s="19" t="str">
        <f t="shared" si="337"/>
        <v/>
      </c>
    </row>
    <row r="1646" spans="1:27" x14ac:dyDescent="0.2">
      <c r="A1646" s="19" t="str">
        <f>IF(ISBLANK('Klanten gegevens'!A1564),"",TRIM(PROPER('Klanten gegevens'!A1564)))</f>
        <v/>
      </c>
      <c r="B1646" s="19" t="str">
        <f t="shared" si="325"/>
        <v/>
      </c>
      <c r="C1646" s="20" t="str">
        <f>IF(ISBLANK('Klanten gegevens'!B1564),"",TRIM(PROPER('Klanten gegevens'!B1564)))</f>
        <v/>
      </c>
      <c r="D1646" s="19" t="str">
        <f t="shared" si="326"/>
        <v/>
      </c>
      <c r="E1646" s="20" t="str">
        <f>IF(ISBLANK('Klanten gegevens'!C1564),"",TRIM(PROPER('Klanten gegevens'!C1564)))</f>
        <v/>
      </c>
      <c r="F1646" s="19" t="str">
        <f t="shared" si="327"/>
        <v/>
      </c>
      <c r="G1646" s="19" t="str">
        <f>IF(F1646="double ID",(MATCH(E1646,E1647:$E$3002,0)),"")</f>
        <v/>
      </c>
      <c r="H1646" s="19" t="b">
        <f t="shared" si="328"/>
        <v>0</v>
      </c>
      <c r="I1646" s="20" t="str">
        <f>IF(ISBLANK('Klanten gegevens'!D1564),"",TRIM('Klanten gegevens'!D1564))</f>
        <v/>
      </c>
      <c r="J1646" s="19" t="str">
        <f t="shared" si="329"/>
        <v/>
      </c>
      <c r="K1646" s="19" t="str">
        <f>IF(J1646="double email",(MATCH(I1646,I1647:$I$3002,0)),"")</f>
        <v/>
      </c>
      <c r="L1646" s="19" t="b">
        <f t="shared" si="330"/>
        <v>0</v>
      </c>
      <c r="M1646" s="20" t="str">
        <f>IF(ISBLANK('Klanten gegevens'!E1564),"",TRIM('Klanten gegevens'!E1564))</f>
        <v/>
      </c>
      <c r="N1646" s="19" t="str">
        <f t="shared" si="331"/>
        <v/>
      </c>
      <c r="Q1646" s="20" t="str">
        <f>IF(ISBLANK('Klanten gegevens'!R1564),"",TRIM('Klanten gegevens'!R1564))</f>
        <v/>
      </c>
      <c r="R1646" s="19" t="str">
        <f t="shared" si="332"/>
        <v/>
      </c>
      <c r="S1646" s="19" t="str">
        <f t="shared" si="333"/>
        <v/>
      </c>
      <c r="T1646" s="19" t="str">
        <f t="shared" si="334"/>
        <v/>
      </c>
      <c r="U1646" s="19" t="str">
        <f t="shared" si="335"/>
        <v/>
      </c>
      <c r="X1646" s="20" t="str">
        <f>IF(ISBLANK('Klanten gegevens'!S1564),"",TRIM('Klanten gegevens'!S1564))</f>
        <v/>
      </c>
      <c r="Y1646" s="19" t="str">
        <f t="shared" si="336"/>
        <v/>
      </c>
      <c r="Z1646" s="20" t="str">
        <f>IF(ISBLANK('Klanten gegevens'!T1564),"",TRIM('Klanten gegevens'!T1564))</f>
        <v/>
      </c>
      <c r="AA1646" s="19" t="str">
        <f t="shared" si="337"/>
        <v/>
      </c>
    </row>
    <row r="1647" spans="1:27" x14ac:dyDescent="0.2">
      <c r="A1647" s="19" t="str">
        <f>IF(ISBLANK('Klanten gegevens'!A1565),"",TRIM(PROPER('Klanten gegevens'!A1565)))</f>
        <v/>
      </c>
      <c r="B1647" s="19" t="str">
        <f t="shared" si="325"/>
        <v/>
      </c>
      <c r="C1647" s="20" t="str">
        <f>IF(ISBLANK('Klanten gegevens'!B1565),"",TRIM(PROPER('Klanten gegevens'!B1565)))</f>
        <v/>
      </c>
      <c r="D1647" s="19" t="str">
        <f t="shared" si="326"/>
        <v/>
      </c>
      <c r="E1647" s="20" t="str">
        <f>IF(ISBLANK('Klanten gegevens'!C1565),"",TRIM(PROPER('Klanten gegevens'!C1565)))</f>
        <v/>
      </c>
      <c r="F1647" s="19" t="str">
        <f t="shared" si="327"/>
        <v/>
      </c>
      <c r="G1647" s="19" t="str">
        <f>IF(F1647="double ID",(MATCH(E1647,E1648:$E$3002,0)),"")</f>
        <v/>
      </c>
      <c r="H1647" s="19" t="b">
        <f t="shared" si="328"/>
        <v>0</v>
      </c>
      <c r="I1647" s="20" t="str">
        <f>IF(ISBLANK('Klanten gegevens'!D1565),"",TRIM('Klanten gegevens'!D1565))</f>
        <v/>
      </c>
      <c r="J1647" s="19" t="str">
        <f t="shared" si="329"/>
        <v/>
      </c>
      <c r="K1647" s="19" t="str">
        <f>IF(J1647="double email",(MATCH(I1647,I1648:$I$3002,0)),"")</f>
        <v/>
      </c>
      <c r="L1647" s="19" t="b">
        <f t="shared" si="330"/>
        <v>0</v>
      </c>
      <c r="M1647" s="20" t="str">
        <f>IF(ISBLANK('Klanten gegevens'!E1565),"",TRIM('Klanten gegevens'!E1565))</f>
        <v/>
      </c>
      <c r="N1647" s="19" t="str">
        <f t="shared" si="331"/>
        <v/>
      </c>
      <c r="Q1647" s="20" t="str">
        <f>IF(ISBLANK('Klanten gegevens'!R1565),"",TRIM('Klanten gegevens'!R1565))</f>
        <v/>
      </c>
      <c r="R1647" s="19" t="str">
        <f t="shared" si="332"/>
        <v/>
      </c>
      <c r="S1647" s="19" t="str">
        <f t="shared" si="333"/>
        <v/>
      </c>
      <c r="T1647" s="19" t="str">
        <f t="shared" si="334"/>
        <v/>
      </c>
      <c r="U1647" s="19" t="str">
        <f t="shared" si="335"/>
        <v/>
      </c>
      <c r="X1647" s="20" t="str">
        <f>IF(ISBLANK('Klanten gegevens'!S1565),"",TRIM('Klanten gegevens'!S1565))</f>
        <v/>
      </c>
      <c r="Y1647" s="19" t="str">
        <f t="shared" si="336"/>
        <v/>
      </c>
      <c r="Z1647" s="20" t="str">
        <f>IF(ISBLANK('Klanten gegevens'!T1565),"",TRIM('Klanten gegevens'!T1565))</f>
        <v/>
      </c>
      <c r="AA1647" s="19" t="str">
        <f t="shared" si="337"/>
        <v/>
      </c>
    </row>
    <row r="1648" spans="1:27" x14ac:dyDescent="0.2">
      <c r="A1648" s="19" t="str">
        <f>IF(ISBLANK('Klanten gegevens'!A1566),"",TRIM(PROPER('Klanten gegevens'!A1566)))</f>
        <v/>
      </c>
      <c r="B1648" s="19" t="str">
        <f t="shared" si="325"/>
        <v/>
      </c>
      <c r="C1648" s="20" t="str">
        <f>IF(ISBLANK('Klanten gegevens'!B1566),"",TRIM(PROPER('Klanten gegevens'!B1566)))</f>
        <v/>
      </c>
      <c r="D1648" s="19" t="str">
        <f t="shared" si="326"/>
        <v/>
      </c>
      <c r="E1648" s="20" t="str">
        <f>IF(ISBLANK('Klanten gegevens'!C1566),"",TRIM(PROPER('Klanten gegevens'!C1566)))</f>
        <v/>
      </c>
      <c r="F1648" s="19" t="str">
        <f t="shared" si="327"/>
        <v/>
      </c>
      <c r="G1648" s="19" t="str">
        <f>IF(F1648="double ID",(MATCH(E1648,E1649:$E$3002,0)),"")</f>
        <v/>
      </c>
      <c r="H1648" s="19" t="b">
        <f t="shared" si="328"/>
        <v>0</v>
      </c>
      <c r="I1648" s="20" t="str">
        <f>IF(ISBLANK('Klanten gegevens'!D1566),"",TRIM('Klanten gegevens'!D1566))</f>
        <v/>
      </c>
      <c r="J1648" s="19" t="str">
        <f t="shared" si="329"/>
        <v/>
      </c>
      <c r="K1648" s="19" t="str">
        <f>IF(J1648="double email",(MATCH(I1648,I1649:$I$3002,0)),"")</f>
        <v/>
      </c>
      <c r="L1648" s="19" t="b">
        <f t="shared" si="330"/>
        <v>0</v>
      </c>
      <c r="M1648" s="20" t="str">
        <f>IF(ISBLANK('Klanten gegevens'!E1566),"",TRIM('Klanten gegevens'!E1566))</f>
        <v/>
      </c>
      <c r="N1648" s="19" t="str">
        <f t="shared" si="331"/>
        <v/>
      </c>
      <c r="Q1648" s="20" t="str">
        <f>IF(ISBLANK('Klanten gegevens'!R1566),"",TRIM('Klanten gegevens'!R1566))</f>
        <v/>
      </c>
      <c r="R1648" s="19" t="str">
        <f t="shared" si="332"/>
        <v/>
      </c>
      <c r="S1648" s="19" t="str">
        <f t="shared" si="333"/>
        <v/>
      </c>
      <c r="T1648" s="19" t="str">
        <f t="shared" si="334"/>
        <v/>
      </c>
      <c r="U1648" s="19" t="str">
        <f t="shared" si="335"/>
        <v/>
      </c>
      <c r="X1648" s="20" t="str">
        <f>IF(ISBLANK('Klanten gegevens'!S1566),"",TRIM('Klanten gegevens'!S1566))</f>
        <v/>
      </c>
      <c r="Y1648" s="19" t="str">
        <f t="shared" si="336"/>
        <v/>
      </c>
      <c r="Z1648" s="20" t="str">
        <f>IF(ISBLANK('Klanten gegevens'!T1566),"",TRIM('Klanten gegevens'!T1566))</f>
        <v/>
      </c>
      <c r="AA1648" s="19" t="str">
        <f t="shared" si="337"/>
        <v/>
      </c>
    </row>
    <row r="1649" spans="1:27" x14ac:dyDescent="0.2">
      <c r="A1649" s="19" t="str">
        <f>IF(ISBLANK('Klanten gegevens'!A1567),"",TRIM(PROPER('Klanten gegevens'!A1567)))</f>
        <v/>
      </c>
      <c r="B1649" s="19" t="str">
        <f t="shared" si="325"/>
        <v/>
      </c>
      <c r="C1649" s="20" t="str">
        <f>IF(ISBLANK('Klanten gegevens'!B1567),"",TRIM(PROPER('Klanten gegevens'!B1567)))</f>
        <v/>
      </c>
      <c r="D1649" s="19" t="str">
        <f t="shared" si="326"/>
        <v/>
      </c>
      <c r="E1649" s="20" t="str">
        <f>IF(ISBLANK('Klanten gegevens'!C1567),"",TRIM(PROPER('Klanten gegevens'!C1567)))</f>
        <v/>
      </c>
      <c r="F1649" s="19" t="str">
        <f t="shared" si="327"/>
        <v/>
      </c>
      <c r="G1649" s="19" t="str">
        <f>IF(F1649="double ID",(MATCH(E1649,E1650:$E$3002,0)),"")</f>
        <v/>
      </c>
      <c r="H1649" s="19" t="b">
        <f t="shared" si="328"/>
        <v>0</v>
      </c>
      <c r="I1649" s="20" t="str">
        <f>IF(ISBLANK('Klanten gegevens'!D1567),"",TRIM('Klanten gegevens'!D1567))</f>
        <v/>
      </c>
      <c r="J1649" s="19" t="str">
        <f t="shared" si="329"/>
        <v/>
      </c>
      <c r="K1649" s="19" t="str">
        <f>IF(J1649="double email",(MATCH(I1649,I1650:$I$3002,0)),"")</f>
        <v/>
      </c>
      <c r="L1649" s="19" t="b">
        <f t="shared" si="330"/>
        <v>0</v>
      </c>
      <c r="M1649" s="20" t="str">
        <f>IF(ISBLANK('Klanten gegevens'!E1567),"",TRIM('Klanten gegevens'!E1567))</f>
        <v/>
      </c>
      <c r="N1649" s="19" t="str">
        <f t="shared" si="331"/>
        <v/>
      </c>
      <c r="Q1649" s="20" t="str">
        <f>IF(ISBLANK('Klanten gegevens'!R1567),"",TRIM('Klanten gegevens'!R1567))</f>
        <v/>
      </c>
      <c r="R1649" s="19" t="str">
        <f t="shared" si="332"/>
        <v/>
      </c>
      <c r="S1649" s="19" t="str">
        <f t="shared" si="333"/>
        <v/>
      </c>
      <c r="T1649" s="19" t="str">
        <f t="shared" si="334"/>
        <v/>
      </c>
      <c r="U1649" s="19" t="str">
        <f t="shared" si="335"/>
        <v/>
      </c>
      <c r="X1649" s="20" t="str">
        <f>IF(ISBLANK('Klanten gegevens'!S1567),"",TRIM('Klanten gegevens'!S1567))</f>
        <v/>
      </c>
      <c r="Y1649" s="19" t="str">
        <f t="shared" si="336"/>
        <v/>
      </c>
      <c r="Z1649" s="20" t="str">
        <f>IF(ISBLANK('Klanten gegevens'!T1567),"",TRIM('Klanten gegevens'!T1567))</f>
        <v/>
      </c>
      <c r="AA1649" s="19" t="str">
        <f t="shared" si="337"/>
        <v/>
      </c>
    </row>
    <row r="1650" spans="1:27" x14ac:dyDescent="0.2">
      <c r="A1650" s="19" t="str">
        <f>IF(ISBLANK('Klanten gegevens'!A1568),"",TRIM(PROPER('Klanten gegevens'!A1568)))</f>
        <v/>
      </c>
      <c r="B1650" s="19" t="str">
        <f t="shared" si="325"/>
        <v/>
      </c>
      <c r="C1650" s="20" t="str">
        <f>IF(ISBLANK('Klanten gegevens'!B1568),"",TRIM(PROPER('Klanten gegevens'!B1568)))</f>
        <v/>
      </c>
      <c r="D1650" s="19" t="str">
        <f t="shared" si="326"/>
        <v/>
      </c>
      <c r="E1650" s="20" t="str">
        <f>IF(ISBLANK('Klanten gegevens'!C1568),"",TRIM(PROPER('Klanten gegevens'!C1568)))</f>
        <v/>
      </c>
      <c r="F1650" s="19" t="str">
        <f t="shared" si="327"/>
        <v/>
      </c>
      <c r="G1650" s="19" t="str">
        <f>IF(F1650="double ID",(MATCH(E1650,E1651:$E$3002,0)),"")</f>
        <v/>
      </c>
      <c r="H1650" s="19" t="b">
        <f t="shared" si="328"/>
        <v>0</v>
      </c>
      <c r="I1650" s="20" t="str">
        <f>IF(ISBLANK('Klanten gegevens'!D1568),"",TRIM('Klanten gegevens'!D1568))</f>
        <v/>
      </c>
      <c r="J1650" s="19" t="str">
        <f t="shared" si="329"/>
        <v/>
      </c>
      <c r="K1650" s="19" t="str">
        <f>IF(J1650="double email",(MATCH(I1650,I1651:$I$3002,0)),"")</f>
        <v/>
      </c>
      <c r="L1650" s="19" t="b">
        <f t="shared" si="330"/>
        <v>0</v>
      </c>
      <c r="M1650" s="20" t="str">
        <f>IF(ISBLANK('Klanten gegevens'!E1568),"",TRIM('Klanten gegevens'!E1568))</f>
        <v/>
      </c>
      <c r="N1650" s="19" t="str">
        <f t="shared" si="331"/>
        <v/>
      </c>
      <c r="Q1650" s="20" t="str">
        <f>IF(ISBLANK('Klanten gegevens'!R1568),"",TRIM('Klanten gegevens'!R1568))</f>
        <v/>
      </c>
      <c r="R1650" s="19" t="str">
        <f t="shared" si="332"/>
        <v/>
      </c>
      <c r="S1650" s="19" t="str">
        <f t="shared" si="333"/>
        <v/>
      </c>
      <c r="T1650" s="19" t="str">
        <f t="shared" si="334"/>
        <v/>
      </c>
      <c r="U1650" s="19" t="str">
        <f t="shared" si="335"/>
        <v/>
      </c>
      <c r="X1650" s="20" t="str">
        <f>IF(ISBLANK('Klanten gegevens'!S1568),"",TRIM('Klanten gegevens'!S1568))</f>
        <v/>
      </c>
      <c r="Y1650" s="19" t="str">
        <f t="shared" si="336"/>
        <v/>
      </c>
      <c r="Z1650" s="20" t="str">
        <f>IF(ISBLANK('Klanten gegevens'!T1568),"",TRIM('Klanten gegevens'!T1568))</f>
        <v/>
      </c>
      <c r="AA1650" s="19" t="str">
        <f t="shared" si="337"/>
        <v/>
      </c>
    </row>
    <row r="1651" spans="1:27" x14ac:dyDescent="0.2">
      <c r="A1651" s="19" t="str">
        <f>IF(ISBLANK('Klanten gegevens'!A1569),"",TRIM(PROPER('Klanten gegevens'!A1569)))</f>
        <v/>
      </c>
      <c r="B1651" s="19" t="str">
        <f t="shared" si="325"/>
        <v/>
      </c>
      <c r="C1651" s="20" t="str">
        <f>IF(ISBLANK('Klanten gegevens'!B1569),"",TRIM(PROPER('Klanten gegevens'!B1569)))</f>
        <v/>
      </c>
      <c r="D1651" s="19" t="str">
        <f t="shared" si="326"/>
        <v/>
      </c>
      <c r="E1651" s="20" t="str">
        <f>IF(ISBLANK('Klanten gegevens'!C1569),"",TRIM(PROPER('Klanten gegevens'!C1569)))</f>
        <v/>
      </c>
      <c r="F1651" s="19" t="str">
        <f t="shared" si="327"/>
        <v/>
      </c>
      <c r="G1651" s="19" t="str">
        <f>IF(F1651="double ID",(MATCH(E1651,E1652:$E$3002,0)),"")</f>
        <v/>
      </c>
      <c r="H1651" s="19" t="b">
        <f t="shared" si="328"/>
        <v>0</v>
      </c>
      <c r="I1651" s="20" t="str">
        <f>IF(ISBLANK('Klanten gegevens'!D1569),"",TRIM('Klanten gegevens'!D1569))</f>
        <v/>
      </c>
      <c r="J1651" s="19" t="str">
        <f t="shared" si="329"/>
        <v/>
      </c>
      <c r="K1651" s="19" t="str">
        <f>IF(J1651="double email",(MATCH(I1651,I1652:$I$3002,0)),"")</f>
        <v/>
      </c>
      <c r="L1651" s="19" t="b">
        <f t="shared" si="330"/>
        <v>0</v>
      </c>
      <c r="M1651" s="20" t="str">
        <f>IF(ISBLANK('Klanten gegevens'!E1569),"",TRIM('Klanten gegevens'!E1569))</f>
        <v/>
      </c>
      <c r="N1651" s="19" t="str">
        <f t="shared" si="331"/>
        <v/>
      </c>
      <c r="Q1651" s="20" t="str">
        <f>IF(ISBLANK('Klanten gegevens'!R1569),"",TRIM('Klanten gegevens'!R1569))</f>
        <v/>
      </c>
      <c r="R1651" s="19" t="str">
        <f t="shared" si="332"/>
        <v/>
      </c>
      <c r="S1651" s="19" t="str">
        <f t="shared" si="333"/>
        <v/>
      </c>
      <c r="T1651" s="19" t="str">
        <f t="shared" si="334"/>
        <v/>
      </c>
      <c r="U1651" s="19" t="str">
        <f t="shared" si="335"/>
        <v/>
      </c>
      <c r="X1651" s="20" t="str">
        <f>IF(ISBLANK('Klanten gegevens'!S1569),"",TRIM('Klanten gegevens'!S1569))</f>
        <v/>
      </c>
      <c r="Y1651" s="19" t="str">
        <f t="shared" si="336"/>
        <v/>
      </c>
      <c r="Z1651" s="20" t="str">
        <f>IF(ISBLANK('Klanten gegevens'!T1569),"",TRIM('Klanten gegevens'!T1569))</f>
        <v/>
      </c>
      <c r="AA1651" s="19" t="str">
        <f t="shared" si="337"/>
        <v/>
      </c>
    </row>
    <row r="1652" spans="1:27" x14ac:dyDescent="0.2">
      <c r="A1652" s="19" t="str">
        <f>IF(ISBLANK('Klanten gegevens'!A1570),"",TRIM(PROPER('Klanten gegevens'!A1570)))</f>
        <v/>
      </c>
      <c r="B1652" s="19" t="str">
        <f t="shared" si="325"/>
        <v/>
      </c>
      <c r="C1652" s="20" t="str">
        <f>IF(ISBLANK('Klanten gegevens'!B1570),"",TRIM(PROPER('Klanten gegevens'!B1570)))</f>
        <v/>
      </c>
      <c r="D1652" s="19" t="str">
        <f t="shared" si="326"/>
        <v/>
      </c>
      <c r="E1652" s="20" t="str">
        <f>IF(ISBLANK('Klanten gegevens'!C1570),"",TRIM(PROPER('Klanten gegevens'!C1570)))</f>
        <v/>
      </c>
      <c r="F1652" s="19" t="str">
        <f t="shared" si="327"/>
        <v/>
      </c>
      <c r="G1652" s="19" t="str">
        <f>IF(F1652="double ID",(MATCH(E1652,E1653:$E$3002,0)),"")</f>
        <v/>
      </c>
      <c r="H1652" s="19" t="b">
        <f t="shared" si="328"/>
        <v>0</v>
      </c>
      <c r="I1652" s="20" t="str">
        <f>IF(ISBLANK('Klanten gegevens'!D1570),"",TRIM('Klanten gegevens'!D1570))</f>
        <v/>
      </c>
      <c r="J1652" s="19" t="str">
        <f t="shared" si="329"/>
        <v/>
      </c>
      <c r="K1652" s="19" t="str">
        <f>IF(J1652="double email",(MATCH(I1652,I1653:$I$3002,0)),"")</f>
        <v/>
      </c>
      <c r="L1652" s="19" t="b">
        <f t="shared" si="330"/>
        <v>0</v>
      </c>
      <c r="M1652" s="20" t="str">
        <f>IF(ISBLANK('Klanten gegevens'!E1570),"",TRIM('Klanten gegevens'!E1570))</f>
        <v/>
      </c>
      <c r="N1652" s="19" t="str">
        <f t="shared" si="331"/>
        <v/>
      </c>
      <c r="Q1652" s="20" t="str">
        <f>IF(ISBLANK('Klanten gegevens'!R1570),"",TRIM('Klanten gegevens'!R1570))</f>
        <v/>
      </c>
      <c r="R1652" s="19" t="str">
        <f t="shared" si="332"/>
        <v/>
      </c>
      <c r="S1652" s="19" t="str">
        <f t="shared" si="333"/>
        <v/>
      </c>
      <c r="T1652" s="19" t="str">
        <f t="shared" si="334"/>
        <v/>
      </c>
      <c r="U1652" s="19" t="str">
        <f t="shared" si="335"/>
        <v/>
      </c>
      <c r="X1652" s="20" t="str">
        <f>IF(ISBLANK('Klanten gegevens'!S1570),"",TRIM('Klanten gegevens'!S1570))</f>
        <v/>
      </c>
      <c r="Y1652" s="19" t="str">
        <f t="shared" si="336"/>
        <v/>
      </c>
      <c r="Z1652" s="20" t="str">
        <f>IF(ISBLANK('Klanten gegevens'!T1570),"",TRIM('Klanten gegevens'!T1570))</f>
        <v/>
      </c>
      <c r="AA1652" s="19" t="str">
        <f t="shared" si="337"/>
        <v/>
      </c>
    </row>
    <row r="1653" spans="1:27" x14ac:dyDescent="0.2">
      <c r="A1653" s="19" t="str">
        <f>IF(ISBLANK('Klanten gegevens'!A1571),"",TRIM(PROPER('Klanten gegevens'!A1571)))</f>
        <v/>
      </c>
      <c r="B1653" s="19" t="str">
        <f t="shared" si="325"/>
        <v/>
      </c>
      <c r="C1653" s="20" t="str">
        <f>IF(ISBLANK('Klanten gegevens'!B1571),"",TRIM(PROPER('Klanten gegevens'!B1571)))</f>
        <v/>
      </c>
      <c r="D1653" s="19" t="str">
        <f t="shared" si="326"/>
        <v/>
      </c>
      <c r="E1653" s="20" t="str">
        <f>IF(ISBLANK('Klanten gegevens'!C1571),"",TRIM(PROPER('Klanten gegevens'!C1571)))</f>
        <v/>
      </c>
      <c r="F1653" s="19" t="str">
        <f t="shared" si="327"/>
        <v/>
      </c>
      <c r="G1653" s="19" t="str">
        <f>IF(F1653="double ID",(MATCH(E1653,E1654:$E$3002,0)),"")</f>
        <v/>
      </c>
      <c r="H1653" s="19" t="b">
        <f t="shared" si="328"/>
        <v>0</v>
      </c>
      <c r="I1653" s="20" t="str">
        <f>IF(ISBLANK('Klanten gegevens'!D1571),"",TRIM('Klanten gegevens'!D1571))</f>
        <v/>
      </c>
      <c r="J1653" s="19" t="str">
        <f t="shared" si="329"/>
        <v/>
      </c>
      <c r="K1653" s="19" t="str">
        <f>IF(J1653="double email",(MATCH(I1653,I1654:$I$3002,0)),"")</f>
        <v/>
      </c>
      <c r="L1653" s="19" t="b">
        <f t="shared" si="330"/>
        <v>0</v>
      </c>
      <c r="M1653" s="20" t="str">
        <f>IF(ISBLANK('Klanten gegevens'!E1571),"",TRIM('Klanten gegevens'!E1571))</f>
        <v/>
      </c>
      <c r="N1653" s="19" t="str">
        <f t="shared" si="331"/>
        <v/>
      </c>
      <c r="Q1653" s="20" t="str">
        <f>IF(ISBLANK('Klanten gegevens'!R1571),"",TRIM('Klanten gegevens'!R1571))</f>
        <v/>
      </c>
      <c r="R1653" s="19" t="str">
        <f t="shared" si="332"/>
        <v/>
      </c>
      <c r="S1653" s="19" t="str">
        <f t="shared" si="333"/>
        <v/>
      </c>
      <c r="T1653" s="19" t="str">
        <f t="shared" si="334"/>
        <v/>
      </c>
      <c r="U1653" s="19" t="str">
        <f t="shared" si="335"/>
        <v/>
      </c>
      <c r="X1653" s="20" t="str">
        <f>IF(ISBLANK('Klanten gegevens'!S1571),"",TRIM('Klanten gegevens'!S1571))</f>
        <v/>
      </c>
      <c r="Y1653" s="19" t="str">
        <f t="shared" si="336"/>
        <v/>
      </c>
      <c r="Z1653" s="20" t="str">
        <f>IF(ISBLANK('Klanten gegevens'!T1571),"",TRIM('Klanten gegevens'!T1571))</f>
        <v/>
      </c>
      <c r="AA1653" s="19" t="str">
        <f t="shared" si="337"/>
        <v/>
      </c>
    </row>
    <row r="1654" spans="1:27" x14ac:dyDescent="0.2">
      <c r="A1654" s="19" t="str">
        <f>IF(ISBLANK('Klanten gegevens'!A1572),"",TRIM(PROPER('Klanten gegevens'!A1572)))</f>
        <v/>
      </c>
      <c r="B1654" s="19" t="str">
        <f t="shared" si="325"/>
        <v/>
      </c>
      <c r="C1654" s="20" t="str">
        <f>IF(ISBLANK('Klanten gegevens'!B1572),"",TRIM(PROPER('Klanten gegevens'!B1572)))</f>
        <v/>
      </c>
      <c r="D1654" s="19" t="str">
        <f t="shared" si="326"/>
        <v/>
      </c>
      <c r="E1654" s="20" t="str">
        <f>IF(ISBLANK('Klanten gegevens'!C1572),"",TRIM(PROPER('Klanten gegevens'!C1572)))</f>
        <v/>
      </c>
      <c r="F1654" s="19" t="str">
        <f t="shared" si="327"/>
        <v/>
      </c>
      <c r="G1654" s="19" t="str">
        <f>IF(F1654="double ID",(MATCH(E1654,E1655:$E$3002,0)),"")</f>
        <v/>
      </c>
      <c r="H1654" s="19" t="b">
        <f t="shared" si="328"/>
        <v>0</v>
      </c>
      <c r="I1654" s="20" t="str">
        <f>IF(ISBLANK('Klanten gegevens'!D1572),"",TRIM('Klanten gegevens'!D1572))</f>
        <v/>
      </c>
      <c r="J1654" s="19" t="str">
        <f t="shared" si="329"/>
        <v/>
      </c>
      <c r="K1654" s="19" t="str">
        <f>IF(J1654="double email",(MATCH(I1654,I1655:$I$3002,0)),"")</f>
        <v/>
      </c>
      <c r="L1654" s="19" t="b">
        <f t="shared" si="330"/>
        <v>0</v>
      </c>
      <c r="M1654" s="20" t="str">
        <f>IF(ISBLANK('Klanten gegevens'!E1572),"",TRIM('Klanten gegevens'!E1572))</f>
        <v/>
      </c>
      <c r="N1654" s="19" t="str">
        <f t="shared" si="331"/>
        <v/>
      </c>
      <c r="Q1654" s="20" t="str">
        <f>IF(ISBLANK('Klanten gegevens'!R1572),"",TRIM('Klanten gegevens'!R1572))</f>
        <v/>
      </c>
      <c r="R1654" s="19" t="str">
        <f t="shared" si="332"/>
        <v/>
      </c>
      <c r="S1654" s="19" t="str">
        <f t="shared" si="333"/>
        <v/>
      </c>
      <c r="T1654" s="19" t="str">
        <f t="shared" si="334"/>
        <v/>
      </c>
      <c r="U1654" s="19" t="str">
        <f t="shared" si="335"/>
        <v/>
      </c>
      <c r="X1654" s="20" t="str">
        <f>IF(ISBLANK('Klanten gegevens'!S1572),"",TRIM('Klanten gegevens'!S1572))</f>
        <v/>
      </c>
      <c r="Y1654" s="19" t="str">
        <f t="shared" si="336"/>
        <v/>
      </c>
      <c r="Z1654" s="20" t="str">
        <f>IF(ISBLANK('Klanten gegevens'!T1572),"",TRIM('Klanten gegevens'!T1572))</f>
        <v/>
      </c>
      <c r="AA1654" s="19" t="str">
        <f t="shared" si="337"/>
        <v/>
      </c>
    </row>
    <row r="1655" spans="1:27" x14ac:dyDescent="0.2">
      <c r="A1655" s="19" t="str">
        <f>IF(ISBLANK('Klanten gegevens'!A1573),"",TRIM(PROPER('Klanten gegevens'!A1573)))</f>
        <v/>
      </c>
      <c r="B1655" s="19" t="str">
        <f t="shared" si="325"/>
        <v/>
      </c>
      <c r="C1655" s="20" t="str">
        <f>IF(ISBLANK('Klanten gegevens'!B1573),"",TRIM(PROPER('Klanten gegevens'!B1573)))</f>
        <v/>
      </c>
      <c r="D1655" s="19" t="str">
        <f t="shared" si="326"/>
        <v/>
      </c>
      <c r="E1655" s="20" t="str">
        <f>IF(ISBLANK('Klanten gegevens'!C1573),"",TRIM(PROPER('Klanten gegevens'!C1573)))</f>
        <v/>
      </c>
      <c r="F1655" s="19" t="str">
        <f t="shared" si="327"/>
        <v/>
      </c>
      <c r="G1655" s="19" t="str">
        <f>IF(F1655="double ID",(MATCH(E1655,E1656:$E$3002,0)),"")</f>
        <v/>
      </c>
      <c r="H1655" s="19" t="b">
        <f t="shared" si="328"/>
        <v>0</v>
      </c>
      <c r="I1655" s="20" t="str">
        <f>IF(ISBLANK('Klanten gegevens'!D1573),"",TRIM('Klanten gegevens'!D1573))</f>
        <v/>
      </c>
      <c r="J1655" s="19" t="str">
        <f t="shared" si="329"/>
        <v/>
      </c>
      <c r="K1655" s="19" t="str">
        <f>IF(J1655="double email",(MATCH(I1655,I1656:$I$3002,0)),"")</f>
        <v/>
      </c>
      <c r="L1655" s="19" t="b">
        <f t="shared" si="330"/>
        <v>0</v>
      </c>
      <c r="M1655" s="20" t="str">
        <f>IF(ISBLANK('Klanten gegevens'!E1573),"",TRIM('Klanten gegevens'!E1573))</f>
        <v/>
      </c>
      <c r="N1655" s="19" t="str">
        <f t="shared" si="331"/>
        <v/>
      </c>
      <c r="Q1655" s="20" t="str">
        <f>IF(ISBLANK('Klanten gegevens'!R1573),"",TRIM('Klanten gegevens'!R1573))</f>
        <v/>
      </c>
      <c r="R1655" s="19" t="str">
        <f t="shared" si="332"/>
        <v/>
      </c>
      <c r="S1655" s="19" t="str">
        <f t="shared" si="333"/>
        <v/>
      </c>
      <c r="T1655" s="19" t="str">
        <f t="shared" si="334"/>
        <v/>
      </c>
      <c r="U1655" s="19" t="str">
        <f t="shared" si="335"/>
        <v/>
      </c>
      <c r="X1655" s="20" t="str">
        <f>IF(ISBLANK('Klanten gegevens'!S1573),"",TRIM('Klanten gegevens'!S1573))</f>
        <v/>
      </c>
      <c r="Y1655" s="19" t="str">
        <f t="shared" si="336"/>
        <v/>
      </c>
      <c r="Z1655" s="20" t="str">
        <f>IF(ISBLANK('Klanten gegevens'!T1573),"",TRIM('Klanten gegevens'!T1573))</f>
        <v/>
      </c>
      <c r="AA1655" s="19" t="str">
        <f t="shared" si="337"/>
        <v/>
      </c>
    </row>
    <row r="1656" spans="1:27" x14ac:dyDescent="0.2">
      <c r="A1656" s="19" t="str">
        <f>IF(ISBLANK('Klanten gegevens'!A1574),"",TRIM(PROPER('Klanten gegevens'!A1574)))</f>
        <v/>
      </c>
      <c r="B1656" s="19" t="str">
        <f t="shared" si="325"/>
        <v/>
      </c>
      <c r="C1656" s="20" t="str">
        <f>IF(ISBLANK('Klanten gegevens'!B1574),"",TRIM(PROPER('Klanten gegevens'!B1574)))</f>
        <v/>
      </c>
      <c r="D1656" s="19" t="str">
        <f t="shared" si="326"/>
        <v/>
      </c>
      <c r="E1656" s="20" t="str">
        <f>IF(ISBLANK('Klanten gegevens'!C1574),"",TRIM(PROPER('Klanten gegevens'!C1574)))</f>
        <v/>
      </c>
      <c r="F1656" s="19" t="str">
        <f t="shared" si="327"/>
        <v/>
      </c>
      <c r="G1656" s="19" t="str">
        <f>IF(F1656="double ID",(MATCH(E1656,E1657:$E$3002,0)),"")</f>
        <v/>
      </c>
      <c r="H1656" s="19" t="b">
        <f t="shared" si="328"/>
        <v>0</v>
      </c>
      <c r="I1656" s="20" t="str">
        <f>IF(ISBLANK('Klanten gegevens'!D1574),"",TRIM('Klanten gegevens'!D1574))</f>
        <v/>
      </c>
      <c r="J1656" s="19" t="str">
        <f t="shared" si="329"/>
        <v/>
      </c>
      <c r="K1656" s="19" t="str">
        <f>IF(J1656="double email",(MATCH(I1656,I1657:$I$3002,0)),"")</f>
        <v/>
      </c>
      <c r="L1656" s="19" t="b">
        <f t="shared" si="330"/>
        <v>0</v>
      </c>
      <c r="M1656" s="20" t="str">
        <f>IF(ISBLANK('Klanten gegevens'!E1574),"",TRIM('Klanten gegevens'!E1574))</f>
        <v/>
      </c>
      <c r="N1656" s="19" t="str">
        <f t="shared" si="331"/>
        <v/>
      </c>
      <c r="Q1656" s="20" t="str">
        <f>IF(ISBLANK('Klanten gegevens'!R1574),"",TRIM('Klanten gegevens'!R1574))</f>
        <v/>
      </c>
      <c r="R1656" s="19" t="str">
        <f t="shared" si="332"/>
        <v/>
      </c>
      <c r="S1656" s="19" t="str">
        <f t="shared" si="333"/>
        <v/>
      </c>
      <c r="T1656" s="19" t="str">
        <f t="shared" si="334"/>
        <v/>
      </c>
      <c r="U1656" s="19" t="str">
        <f t="shared" si="335"/>
        <v/>
      </c>
      <c r="X1656" s="20" t="str">
        <f>IF(ISBLANK('Klanten gegevens'!S1574),"",TRIM('Klanten gegevens'!S1574))</f>
        <v/>
      </c>
      <c r="Y1656" s="19" t="str">
        <f t="shared" si="336"/>
        <v/>
      </c>
      <c r="Z1656" s="20" t="str">
        <f>IF(ISBLANK('Klanten gegevens'!T1574),"",TRIM('Klanten gegevens'!T1574))</f>
        <v/>
      </c>
      <c r="AA1656" s="19" t="str">
        <f t="shared" si="337"/>
        <v/>
      </c>
    </row>
    <row r="1657" spans="1:27" x14ac:dyDescent="0.2">
      <c r="A1657" s="19" t="str">
        <f>IF(ISBLANK('Klanten gegevens'!A1575),"",TRIM(PROPER('Klanten gegevens'!A1575)))</f>
        <v/>
      </c>
      <c r="B1657" s="19" t="str">
        <f t="shared" si="325"/>
        <v/>
      </c>
      <c r="C1657" s="20" t="str">
        <f>IF(ISBLANK('Klanten gegevens'!B1575),"",TRIM(PROPER('Klanten gegevens'!B1575)))</f>
        <v/>
      </c>
      <c r="D1657" s="19" t="str">
        <f t="shared" si="326"/>
        <v/>
      </c>
      <c r="E1657" s="20" t="str">
        <f>IF(ISBLANK('Klanten gegevens'!C1575),"",TRIM(PROPER('Klanten gegevens'!C1575)))</f>
        <v/>
      </c>
      <c r="F1657" s="19" t="str">
        <f t="shared" si="327"/>
        <v/>
      </c>
      <c r="G1657" s="19" t="str">
        <f>IF(F1657="double ID",(MATCH(E1657,E1658:$E$3002,0)),"")</f>
        <v/>
      </c>
      <c r="H1657" s="19" t="b">
        <f t="shared" si="328"/>
        <v>0</v>
      </c>
      <c r="I1657" s="20" t="str">
        <f>IF(ISBLANK('Klanten gegevens'!D1575),"",TRIM('Klanten gegevens'!D1575))</f>
        <v/>
      </c>
      <c r="J1657" s="19" t="str">
        <f t="shared" si="329"/>
        <v/>
      </c>
      <c r="K1657" s="19" t="str">
        <f>IF(J1657="double email",(MATCH(I1657,I1658:$I$3002,0)),"")</f>
        <v/>
      </c>
      <c r="L1657" s="19" t="b">
        <f t="shared" si="330"/>
        <v>0</v>
      </c>
      <c r="M1657" s="20" t="str">
        <f>IF(ISBLANK('Klanten gegevens'!E1575),"",TRIM('Klanten gegevens'!E1575))</f>
        <v/>
      </c>
      <c r="N1657" s="19" t="str">
        <f t="shared" si="331"/>
        <v/>
      </c>
      <c r="Q1657" s="20" t="str">
        <f>IF(ISBLANK('Klanten gegevens'!R1575),"",TRIM('Klanten gegevens'!R1575))</f>
        <v/>
      </c>
      <c r="R1657" s="19" t="str">
        <f t="shared" si="332"/>
        <v/>
      </c>
      <c r="S1657" s="19" t="str">
        <f t="shared" si="333"/>
        <v/>
      </c>
      <c r="T1657" s="19" t="str">
        <f t="shared" si="334"/>
        <v/>
      </c>
      <c r="U1657" s="19" t="str">
        <f t="shared" si="335"/>
        <v/>
      </c>
      <c r="X1657" s="20" t="str">
        <f>IF(ISBLANK('Klanten gegevens'!S1575),"",TRIM('Klanten gegevens'!S1575))</f>
        <v/>
      </c>
      <c r="Y1657" s="19" t="str">
        <f t="shared" si="336"/>
        <v/>
      </c>
      <c r="Z1657" s="20" t="str">
        <f>IF(ISBLANK('Klanten gegevens'!T1575),"",TRIM('Klanten gegevens'!T1575))</f>
        <v/>
      </c>
      <c r="AA1657" s="19" t="str">
        <f t="shared" si="337"/>
        <v/>
      </c>
    </row>
    <row r="1658" spans="1:27" x14ac:dyDescent="0.2">
      <c r="A1658" s="19" t="str">
        <f>IF(ISBLANK('Klanten gegevens'!A1576),"",TRIM(PROPER('Klanten gegevens'!A1576)))</f>
        <v/>
      </c>
      <c r="B1658" s="19" t="str">
        <f t="shared" si="325"/>
        <v/>
      </c>
      <c r="C1658" s="20" t="str">
        <f>IF(ISBLANK('Klanten gegevens'!B1576),"",TRIM(PROPER('Klanten gegevens'!B1576)))</f>
        <v/>
      </c>
      <c r="D1658" s="19" t="str">
        <f t="shared" si="326"/>
        <v/>
      </c>
      <c r="E1658" s="20" t="str">
        <f>IF(ISBLANK('Klanten gegevens'!C1576),"",TRIM(PROPER('Klanten gegevens'!C1576)))</f>
        <v/>
      </c>
      <c r="F1658" s="19" t="str">
        <f t="shared" si="327"/>
        <v/>
      </c>
      <c r="G1658" s="19" t="str">
        <f>IF(F1658="double ID",(MATCH(E1658,E1659:$E$3002,0)),"")</f>
        <v/>
      </c>
      <c r="H1658" s="19" t="b">
        <f t="shared" si="328"/>
        <v>0</v>
      </c>
      <c r="I1658" s="20" t="str">
        <f>IF(ISBLANK('Klanten gegevens'!D1576),"",TRIM('Klanten gegevens'!D1576))</f>
        <v/>
      </c>
      <c r="J1658" s="19" t="str">
        <f t="shared" si="329"/>
        <v/>
      </c>
      <c r="K1658" s="19" t="str">
        <f>IF(J1658="double email",(MATCH(I1658,I1659:$I$3002,0)),"")</f>
        <v/>
      </c>
      <c r="L1658" s="19" t="b">
        <f t="shared" si="330"/>
        <v>0</v>
      </c>
      <c r="M1658" s="20" t="str">
        <f>IF(ISBLANK('Klanten gegevens'!E1576),"",TRIM('Klanten gegevens'!E1576))</f>
        <v/>
      </c>
      <c r="N1658" s="19" t="str">
        <f t="shared" si="331"/>
        <v/>
      </c>
      <c r="Q1658" s="20" t="str">
        <f>IF(ISBLANK('Klanten gegevens'!R1576),"",TRIM('Klanten gegevens'!R1576))</f>
        <v/>
      </c>
      <c r="R1658" s="19" t="str">
        <f t="shared" si="332"/>
        <v/>
      </c>
      <c r="S1658" s="19" t="str">
        <f t="shared" si="333"/>
        <v/>
      </c>
      <c r="T1658" s="19" t="str">
        <f t="shared" si="334"/>
        <v/>
      </c>
      <c r="U1658" s="19" t="str">
        <f t="shared" si="335"/>
        <v/>
      </c>
      <c r="X1658" s="20" t="str">
        <f>IF(ISBLANK('Klanten gegevens'!S1576),"",TRIM('Klanten gegevens'!S1576))</f>
        <v/>
      </c>
      <c r="Y1658" s="19" t="str">
        <f t="shared" si="336"/>
        <v/>
      </c>
      <c r="Z1658" s="20" t="str">
        <f>IF(ISBLANK('Klanten gegevens'!T1576),"",TRIM('Klanten gegevens'!T1576))</f>
        <v/>
      </c>
      <c r="AA1658" s="19" t="str">
        <f t="shared" si="337"/>
        <v/>
      </c>
    </row>
    <row r="1659" spans="1:27" x14ac:dyDescent="0.2">
      <c r="A1659" s="19" t="str">
        <f>IF(ISBLANK('Klanten gegevens'!A1577),"",TRIM(PROPER('Klanten gegevens'!A1577)))</f>
        <v/>
      </c>
      <c r="B1659" s="19" t="str">
        <f t="shared" si="325"/>
        <v/>
      </c>
      <c r="C1659" s="20" t="str">
        <f>IF(ISBLANK('Klanten gegevens'!B1577),"",TRIM(PROPER('Klanten gegevens'!B1577)))</f>
        <v/>
      </c>
      <c r="D1659" s="19" t="str">
        <f t="shared" si="326"/>
        <v/>
      </c>
      <c r="E1659" s="20" t="str">
        <f>IF(ISBLANK('Klanten gegevens'!C1577),"",TRIM(PROPER('Klanten gegevens'!C1577)))</f>
        <v/>
      </c>
      <c r="F1659" s="19" t="str">
        <f t="shared" si="327"/>
        <v/>
      </c>
      <c r="G1659" s="19" t="str">
        <f>IF(F1659="double ID",(MATCH(E1659,E1660:$E$3002,0)),"")</f>
        <v/>
      </c>
      <c r="H1659" s="19" t="b">
        <f t="shared" si="328"/>
        <v>0</v>
      </c>
      <c r="I1659" s="20" t="str">
        <f>IF(ISBLANK('Klanten gegevens'!D1577),"",TRIM('Klanten gegevens'!D1577))</f>
        <v/>
      </c>
      <c r="J1659" s="19" t="str">
        <f t="shared" si="329"/>
        <v/>
      </c>
      <c r="K1659" s="19" t="str">
        <f>IF(J1659="double email",(MATCH(I1659,I1660:$I$3002,0)),"")</f>
        <v/>
      </c>
      <c r="L1659" s="19" t="b">
        <f t="shared" si="330"/>
        <v>0</v>
      </c>
      <c r="M1659" s="20" t="str">
        <f>IF(ISBLANK('Klanten gegevens'!E1577),"",TRIM('Klanten gegevens'!E1577))</f>
        <v/>
      </c>
      <c r="N1659" s="19" t="str">
        <f t="shared" si="331"/>
        <v/>
      </c>
      <c r="Q1659" s="20" t="str">
        <f>IF(ISBLANK('Klanten gegevens'!R1577),"",TRIM('Klanten gegevens'!R1577))</f>
        <v/>
      </c>
      <c r="R1659" s="19" t="str">
        <f t="shared" si="332"/>
        <v/>
      </c>
      <c r="S1659" s="19" t="str">
        <f t="shared" si="333"/>
        <v/>
      </c>
      <c r="T1659" s="19" t="str">
        <f t="shared" si="334"/>
        <v/>
      </c>
      <c r="U1659" s="19" t="str">
        <f t="shared" si="335"/>
        <v/>
      </c>
      <c r="X1659" s="20" t="str">
        <f>IF(ISBLANK('Klanten gegevens'!S1577),"",TRIM('Klanten gegevens'!S1577))</f>
        <v/>
      </c>
      <c r="Y1659" s="19" t="str">
        <f t="shared" si="336"/>
        <v/>
      </c>
      <c r="Z1659" s="20" t="str">
        <f>IF(ISBLANK('Klanten gegevens'!T1577),"",TRIM('Klanten gegevens'!T1577))</f>
        <v/>
      </c>
      <c r="AA1659" s="19" t="str">
        <f t="shared" si="337"/>
        <v/>
      </c>
    </row>
    <row r="1660" spans="1:27" x14ac:dyDescent="0.2">
      <c r="A1660" s="19" t="str">
        <f>IF(ISBLANK('Klanten gegevens'!A1578),"",TRIM(PROPER('Klanten gegevens'!A1578)))</f>
        <v/>
      </c>
      <c r="B1660" s="19" t="str">
        <f t="shared" si="325"/>
        <v/>
      </c>
      <c r="C1660" s="20" t="str">
        <f>IF(ISBLANK('Klanten gegevens'!B1578),"",TRIM(PROPER('Klanten gegevens'!B1578)))</f>
        <v/>
      </c>
      <c r="D1660" s="19" t="str">
        <f t="shared" si="326"/>
        <v/>
      </c>
      <c r="E1660" s="20" t="str">
        <f>IF(ISBLANK('Klanten gegevens'!C1578),"",TRIM(PROPER('Klanten gegevens'!C1578)))</f>
        <v/>
      </c>
      <c r="F1660" s="19" t="str">
        <f t="shared" si="327"/>
        <v/>
      </c>
      <c r="G1660" s="19" t="str">
        <f>IF(F1660="double ID",(MATCH(E1660,E1661:$E$3002,0)),"")</f>
        <v/>
      </c>
      <c r="H1660" s="19" t="b">
        <f t="shared" si="328"/>
        <v>0</v>
      </c>
      <c r="I1660" s="20" t="str">
        <f>IF(ISBLANK('Klanten gegevens'!D1578),"",TRIM('Klanten gegevens'!D1578))</f>
        <v/>
      </c>
      <c r="J1660" s="19" t="str">
        <f t="shared" si="329"/>
        <v/>
      </c>
      <c r="K1660" s="19" t="str">
        <f>IF(J1660="double email",(MATCH(I1660,I1661:$I$3002,0)),"")</f>
        <v/>
      </c>
      <c r="L1660" s="19" t="b">
        <f t="shared" si="330"/>
        <v>0</v>
      </c>
      <c r="M1660" s="20" t="str">
        <f>IF(ISBLANK('Klanten gegevens'!E1578),"",TRIM('Klanten gegevens'!E1578))</f>
        <v/>
      </c>
      <c r="N1660" s="19" t="str">
        <f t="shared" si="331"/>
        <v/>
      </c>
      <c r="Q1660" s="20" t="str">
        <f>IF(ISBLANK('Klanten gegevens'!R1578),"",TRIM('Klanten gegevens'!R1578))</f>
        <v/>
      </c>
      <c r="R1660" s="19" t="str">
        <f t="shared" si="332"/>
        <v/>
      </c>
      <c r="S1660" s="19" t="str">
        <f t="shared" si="333"/>
        <v/>
      </c>
      <c r="T1660" s="19" t="str">
        <f t="shared" si="334"/>
        <v/>
      </c>
      <c r="U1660" s="19" t="str">
        <f t="shared" si="335"/>
        <v/>
      </c>
      <c r="X1660" s="20" t="str">
        <f>IF(ISBLANK('Klanten gegevens'!S1578),"",TRIM('Klanten gegevens'!S1578))</f>
        <v/>
      </c>
      <c r="Y1660" s="19" t="str">
        <f t="shared" si="336"/>
        <v/>
      </c>
      <c r="Z1660" s="20" t="str">
        <f>IF(ISBLANK('Klanten gegevens'!T1578),"",TRIM('Klanten gegevens'!T1578))</f>
        <v/>
      </c>
      <c r="AA1660" s="19" t="str">
        <f t="shared" si="337"/>
        <v/>
      </c>
    </row>
    <row r="1661" spans="1:27" x14ac:dyDescent="0.2">
      <c r="A1661" s="19" t="str">
        <f>IF(ISBLANK('Klanten gegevens'!A1579),"",TRIM(PROPER('Klanten gegevens'!A1579)))</f>
        <v/>
      </c>
      <c r="B1661" s="19" t="str">
        <f t="shared" si="325"/>
        <v/>
      </c>
      <c r="C1661" s="20" t="str">
        <f>IF(ISBLANK('Klanten gegevens'!B1579),"",TRIM(PROPER('Klanten gegevens'!B1579)))</f>
        <v/>
      </c>
      <c r="D1661" s="19" t="str">
        <f t="shared" si="326"/>
        <v/>
      </c>
      <c r="E1661" s="20" t="str">
        <f>IF(ISBLANK('Klanten gegevens'!C1579),"",TRIM(PROPER('Klanten gegevens'!C1579)))</f>
        <v/>
      </c>
      <c r="F1661" s="19" t="str">
        <f t="shared" si="327"/>
        <v/>
      </c>
      <c r="G1661" s="19" t="str">
        <f>IF(F1661="double ID",(MATCH(E1661,E1662:$E$3002,0)),"")</f>
        <v/>
      </c>
      <c r="H1661" s="19" t="b">
        <f t="shared" si="328"/>
        <v>0</v>
      </c>
      <c r="I1661" s="20" t="str">
        <f>IF(ISBLANK('Klanten gegevens'!D1579),"",TRIM('Klanten gegevens'!D1579))</f>
        <v/>
      </c>
      <c r="J1661" s="19" t="str">
        <f t="shared" si="329"/>
        <v/>
      </c>
      <c r="K1661" s="19" t="str">
        <f>IF(J1661="double email",(MATCH(I1661,I1662:$I$3002,0)),"")</f>
        <v/>
      </c>
      <c r="L1661" s="19" t="b">
        <f t="shared" si="330"/>
        <v>0</v>
      </c>
      <c r="M1661" s="20" t="str">
        <f>IF(ISBLANK('Klanten gegevens'!E1579),"",TRIM('Klanten gegevens'!E1579))</f>
        <v/>
      </c>
      <c r="N1661" s="19" t="str">
        <f t="shared" si="331"/>
        <v/>
      </c>
      <c r="Q1661" s="20" t="str">
        <f>IF(ISBLANK('Klanten gegevens'!R1579),"",TRIM('Klanten gegevens'!R1579))</f>
        <v/>
      </c>
      <c r="R1661" s="19" t="str">
        <f t="shared" si="332"/>
        <v/>
      </c>
      <c r="S1661" s="19" t="str">
        <f t="shared" si="333"/>
        <v/>
      </c>
      <c r="T1661" s="19" t="str">
        <f t="shared" si="334"/>
        <v/>
      </c>
      <c r="U1661" s="19" t="str">
        <f t="shared" si="335"/>
        <v/>
      </c>
      <c r="X1661" s="20" t="str">
        <f>IF(ISBLANK('Klanten gegevens'!S1579),"",TRIM('Klanten gegevens'!S1579))</f>
        <v/>
      </c>
      <c r="Y1661" s="19" t="str">
        <f t="shared" si="336"/>
        <v/>
      </c>
      <c r="Z1661" s="20" t="str">
        <f>IF(ISBLANK('Klanten gegevens'!T1579),"",TRIM('Klanten gegevens'!T1579))</f>
        <v/>
      </c>
      <c r="AA1661" s="19" t="str">
        <f t="shared" si="337"/>
        <v/>
      </c>
    </row>
    <row r="1662" spans="1:27" x14ac:dyDescent="0.2">
      <c r="A1662" s="19" t="str">
        <f>IF(ISBLANK('Klanten gegevens'!A1580),"",TRIM(PROPER('Klanten gegevens'!A1580)))</f>
        <v/>
      </c>
      <c r="B1662" s="19" t="str">
        <f t="shared" si="325"/>
        <v/>
      </c>
      <c r="C1662" s="20" t="str">
        <f>IF(ISBLANK('Klanten gegevens'!B1580),"",TRIM(PROPER('Klanten gegevens'!B1580)))</f>
        <v/>
      </c>
      <c r="D1662" s="19" t="str">
        <f t="shared" si="326"/>
        <v/>
      </c>
      <c r="E1662" s="20" t="str">
        <f>IF(ISBLANK('Klanten gegevens'!C1580),"",TRIM(PROPER('Klanten gegevens'!C1580)))</f>
        <v/>
      </c>
      <c r="F1662" s="19" t="str">
        <f t="shared" si="327"/>
        <v/>
      </c>
      <c r="G1662" s="19" t="str">
        <f>IF(F1662="double ID",(MATCH(E1662,E1663:$E$3002,0)),"")</f>
        <v/>
      </c>
      <c r="H1662" s="19" t="b">
        <f t="shared" si="328"/>
        <v>0</v>
      </c>
      <c r="I1662" s="20" t="str">
        <f>IF(ISBLANK('Klanten gegevens'!D1580),"",TRIM('Klanten gegevens'!D1580))</f>
        <v/>
      </c>
      <c r="J1662" s="19" t="str">
        <f t="shared" si="329"/>
        <v/>
      </c>
      <c r="K1662" s="19" t="str">
        <f>IF(J1662="double email",(MATCH(I1662,I1663:$I$3002,0)),"")</f>
        <v/>
      </c>
      <c r="L1662" s="19" t="b">
        <f t="shared" si="330"/>
        <v>0</v>
      </c>
      <c r="M1662" s="20" t="str">
        <f>IF(ISBLANK('Klanten gegevens'!E1580),"",TRIM('Klanten gegevens'!E1580))</f>
        <v/>
      </c>
      <c r="N1662" s="19" t="str">
        <f t="shared" si="331"/>
        <v/>
      </c>
      <c r="Q1662" s="20" t="str">
        <f>IF(ISBLANK('Klanten gegevens'!R1580),"",TRIM('Klanten gegevens'!R1580))</f>
        <v/>
      </c>
      <c r="R1662" s="19" t="str">
        <f t="shared" si="332"/>
        <v/>
      </c>
      <c r="S1662" s="19" t="str">
        <f t="shared" si="333"/>
        <v/>
      </c>
      <c r="T1662" s="19" t="str">
        <f t="shared" si="334"/>
        <v/>
      </c>
      <c r="U1662" s="19" t="str">
        <f t="shared" si="335"/>
        <v/>
      </c>
      <c r="X1662" s="20" t="str">
        <f>IF(ISBLANK('Klanten gegevens'!S1580),"",TRIM('Klanten gegevens'!S1580))</f>
        <v/>
      </c>
      <c r="Y1662" s="19" t="str">
        <f t="shared" si="336"/>
        <v/>
      </c>
      <c r="Z1662" s="20" t="str">
        <f>IF(ISBLANK('Klanten gegevens'!T1580),"",TRIM('Klanten gegevens'!T1580))</f>
        <v/>
      </c>
      <c r="AA1662" s="19" t="str">
        <f t="shared" si="337"/>
        <v/>
      </c>
    </row>
    <row r="1663" spans="1:27" x14ac:dyDescent="0.2">
      <c r="A1663" s="19" t="str">
        <f>IF(ISBLANK('Klanten gegevens'!A1581),"",TRIM(PROPER('Klanten gegevens'!A1581)))</f>
        <v/>
      </c>
      <c r="B1663" s="19" t="str">
        <f t="shared" si="325"/>
        <v/>
      </c>
      <c r="C1663" s="20" t="str">
        <f>IF(ISBLANK('Klanten gegevens'!B1581),"",TRIM(PROPER('Klanten gegevens'!B1581)))</f>
        <v/>
      </c>
      <c r="D1663" s="19" t="str">
        <f t="shared" si="326"/>
        <v/>
      </c>
      <c r="E1663" s="20" t="str">
        <f>IF(ISBLANK('Klanten gegevens'!C1581),"",TRIM(PROPER('Klanten gegevens'!C1581)))</f>
        <v/>
      </c>
      <c r="F1663" s="19" t="str">
        <f t="shared" si="327"/>
        <v/>
      </c>
      <c r="G1663" s="19" t="str">
        <f>IF(F1663="double ID",(MATCH(E1663,E1664:$E$3002,0)),"")</f>
        <v/>
      </c>
      <c r="H1663" s="19" t="b">
        <f t="shared" si="328"/>
        <v>0</v>
      </c>
      <c r="I1663" s="20" t="str">
        <f>IF(ISBLANK('Klanten gegevens'!D1581),"",TRIM('Klanten gegevens'!D1581))</f>
        <v/>
      </c>
      <c r="J1663" s="19" t="str">
        <f t="shared" si="329"/>
        <v/>
      </c>
      <c r="K1663" s="19" t="str">
        <f>IF(J1663="double email",(MATCH(I1663,I1664:$I$3002,0)),"")</f>
        <v/>
      </c>
      <c r="L1663" s="19" t="b">
        <f t="shared" si="330"/>
        <v>0</v>
      </c>
      <c r="M1663" s="20" t="str">
        <f>IF(ISBLANK('Klanten gegevens'!E1581),"",TRIM('Klanten gegevens'!E1581))</f>
        <v/>
      </c>
      <c r="N1663" s="19" t="str">
        <f t="shared" si="331"/>
        <v/>
      </c>
      <c r="Q1663" s="20" t="str">
        <f>IF(ISBLANK('Klanten gegevens'!R1581),"",TRIM('Klanten gegevens'!R1581))</f>
        <v/>
      </c>
      <c r="R1663" s="19" t="str">
        <f t="shared" si="332"/>
        <v/>
      </c>
      <c r="S1663" s="19" t="str">
        <f t="shared" si="333"/>
        <v/>
      </c>
      <c r="T1663" s="19" t="str">
        <f t="shared" si="334"/>
        <v/>
      </c>
      <c r="U1663" s="19" t="str">
        <f t="shared" si="335"/>
        <v/>
      </c>
      <c r="X1663" s="20" t="str">
        <f>IF(ISBLANK('Klanten gegevens'!S1581),"",TRIM('Klanten gegevens'!S1581))</f>
        <v/>
      </c>
      <c r="Y1663" s="19" t="str">
        <f t="shared" si="336"/>
        <v/>
      </c>
      <c r="Z1663" s="20" t="str">
        <f>IF(ISBLANK('Klanten gegevens'!T1581),"",TRIM('Klanten gegevens'!T1581))</f>
        <v/>
      </c>
      <c r="AA1663" s="19" t="str">
        <f t="shared" si="337"/>
        <v/>
      </c>
    </row>
    <row r="1664" spans="1:27" x14ac:dyDescent="0.2">
      <c r="A1664" s="19" t="str">
        <f>IF(ISBLANK('Klanten gegevens'!A1582),"",TRIM(PROPER('Klanten gegevens'!A1582)))</f>
        <v/>
      </c>
      <c r="B1664" s="19" t="str">
        <f t="shared" si="325"/>
        <v/>
      </c>
      <c r="C1664" s="20" t="str">
        <f>IF(ISBLANK('Klanten gegevens'!B1582),"",TRIM(PROPER('Klanten gegevens'!B1582)))</f>
        <v/>
      </c>
      <c r="D1664" s="19" t="str">
        <f t="shared" si="326"/>
        <v/>
      </c>
      <c r="E1664" s="20" t="str">
        <f>IF(ISBLANK('Klanten gegevens'!C1582),"",TRIM(PROPER('Klanten gegevens'!C1582)))</f>
        <v/>
      </c>
      <c r="F1664" s="19" t="str">
        <f t="shared" si="327"/>
        <v/>
      </c>
      <c r="G1664" s="19" t="str">
        <f>IF(F1664="double ID",(MATCH(E1664,E1665:$E$3002,0)),"")</f>
        <v/>
      </c>
      <c r="H1664" s="19" t="b">
        <f t="shared" si="328"/>
        <v>0</v>
      </c>
      <c r="I1664" s="20" t="str">
        <f>IF(ISBLANK('Klanten gegevens'!D1582),"",TRIM('Klanten gegevens'!D1582))</f>
        <v/>
      </c>
      <c r="J1664" s="19" t="str">
        <f t="shared" si="329"/>
        <v/>
      </c>
      <c r="K1664" s="19" t="str">
        <f>IF(J1664="double email",(MATCH(I1664,I1665:$I$3002,0)),"")</f>
        <v/>
      </c>
      <c r="L1664" s="19" t="b">
        <f t="shared" si="330"/>
        <v>0</v>
      </c>
      <c r="M1664" s="20" t="str">
        <f>IF(ISBLANK('Klanten gegevens'!E1582),"",TRIM('Klanten gegevens'!E1582))</f>
        <v/>
      </c>
      <c r="N1664" s="19" t="str">
        <f t="shared" si="331"/>
        <v/>
      </c>
      <c r="Q1664" s="20" t="str">
        <f>IF(ISBLANK('Klanten gegevens'!R1582),"",TRIM('Klanten gegevens'!R1582))</f>
        <v/>
      </c>
      <c r="R1664" s="19" t="str">
        <f t="shared" si="332"/>
        <v/>
      </c>
      <c r="S1664" s="19" t="str">
        <f t="shared" si="333"/>
        <v/>
      </c>
      <c r="T1664" s="19" t="str">
        <f t="shared" si="334"/>
        <v/>
      </c>
      <c r="U1664" s="19" t="str">
        <f t="shared" si="335"/>
        <v/>
      </c>
      <c r="X1664" s="20" t="str">
        <f>IF(ISBLANK('Klanten gegevens'!S1582),"",TRIM('Klanten gegevens'!S1582))</f>
        <v/>
      </c>
      <c r="Y1664" s="19" t="str">
        <f t="shared" si="336"/>
        <v/>
      </c>
      <c r="Z1664" s="20" t="str">
        <f>IF(ISBLANK('Klanten gegevens'!T1582),"",TRIM('Klanten gegevens'!T1582))</f>
        <v/>
      </c>
      <c r="AA1664" s="19" t="str">
        <f t="shared" si="337"/>
        <v/>
      </c>
    </row>
    <row r="1665" spans="1:27" x14ac:dyDescent="0.2">
      <c r="A1665" s="19" t="str">
        <f>IF(ISBLANK('Klanten gegevens'!A1583),"",TRIM(PROPER('Klanten gegevens'!A1583)))</f>
        <v/>
      </c>
      <c r="B1665" s="19" t="str">
        <f t="shared" si="325"/>
        <v/>
      </c>
      <c r="C1665" s="20" t="str">
        <f>IF(ISBLANK('Klanten gegevens'!B1583),"",TRIM(PROPER('Klanten gegevens'!B1583)))</f>
        <v/>
      </c>
      <c r="D1665" s="19" t="str">
        <f t="shared" si="326"/>
        <v/>
      </c>
      <c r="E1665" s="20" t="str">
        <f>IF(ISBLANK('Klanten gegevens'!C1583),"",TRIM(PROPER('Klanten gegevens'!C1583)))</f>
        <v/>
      </c>
      <c r="F1665" s="19" t="str">
        <f t="shared" si="327"/>
        <v/>
      </c>
      <c r="G1665" s="19" t="str">
        <f>IF(F1665="double ID",(MATCH(E1665,E1666:$E$3002,0)),"")</f>
        <v/>
      </c>
      <c r="H1665" s="19" t="b">
        <f t="shared" si="328"/>
        <v>0</v>
      </c>
      <c r="I1665" s="20" t="str">
        <f>IF(ISBLANK('Klanten gegevens'!D1583),"",TRIM('Klanten gegevens'!D1583))</f>
        <v/>
      </c>
      <c r="J1665" s="19" t="str">
        <f t="shared" si="329"/>
        <v/>
      </c>
      <c r="K1665" s="19" t="str">
        <f>IF(J1665="double email",(MATCH(I1665,I1666:$I$3002,0)),"")</f>
        <v/>
      </c>
      <c r="L1665" s="19" t="b">
        <f t="shared" si="330"/>
        <v>0</v>
      </c>
      <c r="M1665" s="20" t="str">
        <f>IF(ISBLANK('Klanten gegevens'!E1583),"",TRIM('Klanten gegevens'!E1583))</f>
        <v/>
      </c>
      <c r="N1665" s="19" t="str">
        <f t="shared" si="331"/>
        <v/>
      </c>
      <c r="Q1665" s="20" t="str">
        <f>IF(ISBLANK('Klanten gegevens'!R1583),"",TRIM('Klanten gegevens'!R1583))</f>
        <v/>
      </c>
      <c r="R1665" s="19" t="str">
        <f t="shared" si="332"/>
        <v/>
      </c>
      <c r="S1665" s="19" t="str">
        <f t="shared" si="333"/>
        <v/>
      </c>
      <c r="T1665" s="19" t="str">
        <f t="shared" si="334"/>
        <v/>
      </c>
      <c r="U1665" s="19" t="str">
        <f t="shared" si="335"/>
        <v/>
      </c>
      <c r="X1665" s="20" t="str">
        <f>IF(ISBLANK('Klanten gegevens'!S1583),"",TRIM('Klanten gegevens'!S1583))</f>
        <v/>
      </c>
      <c r="Y1665" s="19" t="str">
        <f t="shared" si="336"/>
        <v/>
      </c>
      <c r="Z1665" s="20" t="str">
        <f>IF(ISBLANK('Klanten gegevens'!T1583),"",TRIM('Klanten gegevens'!T1583))</f>
        <v/>
      </c>
      <c r="AA1665" s="19" t="str">
        <f t="shared" si="337"/>
        <v/>
      </c>
    </row>
    <row r="1666" spans="1:27" x14ac:dyDescent="0.2">
      <c r="A1666" s="19" t="str">
        <f>IF(ISBLANK('Klanten gegevens'!A1584),"",TRIM(PROPER('Klanten gegevens'!A1584)))</f>
        <v/>
      </c>
      <c r="B1666" s="19" t="str">
        <f t="shared" si="325"/>
        <v/>
      </c>
      <c r="C1666" s="20" t="str">
        <f>IF(ISBLANK('Klanten gegevens'!B1584),"",TRIM(PROPER('Klanten gegevens'!B1584)))</f>
        <v/>
      </c>
      <c r="D1666" s="19" t="str">
        <f t="shared" si="326"/>
        <v/>
      </c>
      <c r="E1666" s="20" t="str">
        <f>IF(ISBLANK('Klanten gegevens'!C1584),"",TRIM(PROPER('Klanten gegevens'!C1584)))</f>
        <v/>
      </c>
      <c r="F1666" s="19" t="str">
        <f t="shared" si="327"/>
        <v/>
      </c>
      <c r="G1666" s="19" t="str">
        <f>IF(F1666="double ID",(MATCH(E1666,E1667:$E$3002,0)),"")</f>
        <v/>
      </c>
      <c r="H1666" s="19" t="b">
        <f t="shared" si="328"/>
        <v>0</v>
      </c>
      <c r="I1666" s="20" t="str">
        <f>IF(ISBLANK('Klanten gegevens'!D1584),"",TRIM('Klanten gegevens'!D1584))</f>
        <v/>
      </c>
      <c r="J1666" s="19" t="str">
        <f t="shared" si="329"/>
        <v/>
      </c>
      <c r="K1666" s="19" t="str">
        <f>IF(J1666="double email",(MATCH(I1666,I1667:$I$3002,0)),"")</f>
        <v/>
      </c>
      <c r="L1666" s="19" t="b">
        <f t="shared" si="330"/>
        <v>0</v>
      </c>
      <c r="M1666" s="20" t="str">
        <f>IF(ISBLANK('Klanten gegevens'!E1584),"",TRIM('Klanten gegevens'!E1584))</f>
        <v/>
      </c>
      <c r="N1666" s="19" t="str">
        <f t="shared" si="331"/>
        <v/>
      </c>
      <c r="Q1666" s="20" t="str">
        <f>IF(ISBLANK('Klanten gegevens'!R1584),"",TRIM('Klanten gegevens'!R1584))</f>
        <v/>
      </c>
      <c r="R1666" s="19" t="str">
        <f t="shared" si="332"/>
        <v/>
      </c>
      <c r="S1666" s="19" t="str">
        <f t="shared" si="333"/>
        <v/>
      </c>
      <c r="T1666" s="19" t="str">
        <f t="shared" si="334"/>
        <v/>
      </c>
      <c r="U1666" s="19" t="str">
        <f t="shared" si="335"/>
        <v/>
      </c>
      <c r="X1666" s="20" t="str">
        <f>IF(ISBLANK('Klanten gegevens'!S1584),"",TRIM('Klanten gegevens'!S1584))</f>
        <v/>
      </c>
      <c r="Y1666" s="19" t="str">
        <f t="shared" si="336"/>
        <v/>
      </c>
      <c r="Z1666" s="20" t="str">
        <f>IF(ISBLANK('Klanten gegevens'!T1584),"",TRIM('Klanten gegevens'!T1584))</f>
        <v/>
      </c>
      <c r="AA1666" s="19" t="str">
        <f t="shared" si="337"/>
        <v/>
      </c>
    </row>
    <row r="1667" spans="1:27" x14ac:dyDescent="0.2">
      <c r="A1667" s="19" t="str">
        <f>IF(ISBLANK('Klanten gegevens'!A1585),"",TRIM(PROPER('Klanten gegevens'!A1585)))</f>
        <v/>
      </c>
      <c r="B1667" s="19" t="str">
        <f t="shared" si="325"/>
        <v/>
      </c>
      <c r="C1667" s="20" t="str">
        <f>IF(ISBLANK('Klanten gegevens'!B1585),"",TRIM(PROPER('Klanten gegevens'!B1585)))</f>
        <v/>
      </c>
      <c r="D1667" s="19" t="str">
        <f t="shared" si="326"/>
        <v/>
      </c>
      <c r="E1667" s="20" t="str">
        <f>IF(ISBLANK('Klanten gegevens'!C1585),"",TRIM(PROPER('Klanten gegevens'!C1585)))</f>
        <v/>
      </c>
      <c r="F1667" s="19" t="str">
        <f t="shared" si="327"/>
        <v/>
      </c>
      <c r="G1667" s="19" t="str">
        <f>IF(F1667="double ID",(MATCH(E1667,E1668:$E$3002,0)),"")</f>
        <v/>
      </c>
      <c r="H1667" s="19" t="b">
        <f t="shared" si="328"/>
        <v>0</v>
      </c>
      <c r="I1667" s="20" t="str">
        <f>IF(ISBLANK('Klanten gegevens'!D1585),"",TRIM('Klanten gegevens'!D1585))</f>
        <v/>
      </c>
      <c r="J1667" s="19" t="str">
        <f t="shared" si="329"/>
        <v/>
      </c>
      <c r="K1667" s="19" t="str">
        <f>IF(J1667="double email",(MATCH(I1667,I1668:$I$3002,0)),"")</f>
        <v/>
      </c>
      <c r="L1667" s="19" t="b">
        <f t="shared" si="330"/>
        <v>0</v>
      </c>
      <c r="M1667" s="20" t="str">
        <f>IF(ISBLANK('Klanten gegevens'!E1585),"",TRIM('Klanten gegevens'!E1585))</f>
        <v/>
      </c>
      <c r="N1667" s="19" t="str">
        <f t="shared" si="331"/>
        <v/>
      </c>
      <c r="Q1667" s="20" t="str">
        <f>IF(ISBLANK('Klanten gegevens'!R1585),"",TRIM('Klanten gegevens'!R1585))</f>
        <v/>
      </c>
      <c r="R1667" s="19" t="str">
        <f t="shared" si="332"/>
        <v/>
      </c>
      <c r="S1667" s="19" t="str">
        <f t="shared" si="333"/>
        <v/>
      </c>
      <c r="T1667" s="19" t="str">
        <f t="shared" si="334"/>
        <v/>
      </c>
      <c r="U1667" s="19" t="str">
        <f t="shared" si="335"/>
        <v/>
      </c>
      <c r="X1667" s="20" t="str">
        <f>IF(ISBLANK('Klanten gegevens'!S1585),"",TRIM('Klanten gegevens'!S1585))</f>
        <v/>
      </c>
      <c r="Y1667" s="19" t="str">
        <f t="shared" si="336"/>
        <v/>
      </c>
      <c r="Z1667" s="20" t="str">
        <f>IF(ISBLANK('Klanten gegevens'!T1585),"",TRIM('Klanten gegevens'!T1585))</f>
        <v/>
      </c>
      <c r="AA1667" s="19" t="str">
        <f t="shared" si="337"/>
        <v/>
      </c>
    </row>
    <row r="1668" spans="1:27" x14ac:dyDescent="0.2">
      <c r="A1668" s="19" t="str">
        <f>IF(ISBLANK('Klanten gegevens'!A1586),"",TRIM(PROPER('Klanten gegevens'!A1586)))</f>
        <v/>
      </c>
      <c r="B1668" s="19" t="str">
        <f t="shared" ref="B1668:B1731" si="338">IF(AND(A1668="",C1668=""),"",IF(A1668="","missing info",""))</f>
        <v/>
      </c>
      <c r="C1668" s="20" t="str">
        <f>IF(ISBLANK('Klanten gegevens'!B1586),"",TRIM(PROPER('Klanten gegevens'!B1586)))</f>
        <v/>
      </c>
      <c r="D1668" s="19" t="str">
        <f t="shared" ref="D1668:D1731" si="339">IF(AND(A1668="",C1668=""),"",IF(C1668="","missing info",""))</f>
        <v/>
      </c>
      <c r="E1668" s="20" t="str">
        <f>IF(ISBLANK('Klanten gegevens'!C1586),"",TRIM(PROPER('Klanten gegevens'!C1586)))</f>
        <v/>
      </c>
      <c r="F1668" s="19" t="str">
        <f t="shared" ref="F1668:F1731" si="340">IF(AND(A1668="",C1668=""),"",IF(E1668="","missing Club_Member_ID",IF(COUNTIF($E$3:$E$3002,E1668)&gt;1,"double ID","")))</f>
        <v/>
      </c>
      <c r="G1668" s="19" t="str">
        <f>IF(F1668="double ID",(MATCH(E1668,E1669:$E$3002,0)),"")</f>
        <v/>
      </c>
      <c r="H1668" s="19" t="b">
        <f t="shared" ref="H1668:H1731" si="341">ISNUMBER(G1668)</f>
        <v>0</v>
      </c>
      <c r="I1668" s="20" t="str">
        <f>IF(ISBLANK('Klanten gegevens'!D1586),"",TRIM('Klanten gegevens'!D1586))</f>
        <v/>
      </c>
      <c r="J1668" s="19" t="str">
        <f t="shared" ref="J1668:J1731" si="342">IF(AND(A1668="",C1668=""),"",IF(I1668="","missing email",IF(COUNTIF($I$3:$I$3002,I1668)&gt;1,"double email",IF(ISNUMBER(SEARCH(",",I1668)),"no comma allowed",IF(ISNUMBER(SEARCH("@",I1668)),"","no @ sign")))))</f>
        <v/>
      </c>
      <c r="K1668" s="19" t="str">
        <f>IF(J1668="double email",(MATCH(I1668,I1669:$I$3002,0)),"")</f>
        <v/>
      </c>
      <c r="L1668" s="19" t="b">
        <f t="shared" ref="L1668:L1731" si="343">ISNUMBER(K1668)</f>
        <v>0</v>
      </c>
      <c r="M1668" s="20" t="str">
        <f>IF(ISBLANK('Klanten gegevens'!E1586),"",TRIM('Klanten gegevens'!E1586))</f>
        <v/>
      </c>
      <c r="N1668" s="19" t="str">
        <f t="shared" ref="N1668:N1731" si="344">IF(OR(M1668="Ja",M1668="Nee"),"",IF(AND(M1668="",C1668="",A1668=""),"","please check"))</f>
        <v/>
      </c>
      <c r="Q1668" s="20" t="str">
        <f>IF(ISBLANK('Klanten gegevens'!R1586),"",TRIM('Klanten gegevens'!R1586))</f>
        <v/>
      </c>
      <c r="R1668" s="19" t="str">
        <f t="shared" ref="R1668:R1731" si="345">LEFT(Q1668,2)</f>
        <v/>
      </c>
      <c r="S1668" s="19" t="str">
        <f t="shared" ref="S1668:S1731" si="346">IF(Q1668="","",LEN(Q1668))</f>
        <v/>
      </c>
      <c r="T1668" s="19" t="str">
        <f t="shared" ref="T1668:T1731" si="347">IF(AND(A1668="",C1668=""),"",IF(Q1668="","",IF(S1668&lt;VLOOKUP(R1668,$V$3:$W$58,2,FALSE),"IBAN too short",IF(S1668&gt;VLOOKUP(R1668,$V$3:$W$58,2,FALSE),"IBAN too long",""))))</f>
        <v/>
      </c>
      <c r="U1668" s="19" t="str">
        <f t="shared" ref="U1668:U1731" si="348">IF(R1668="","",IF(OR(R1668="BE",R1668="DE",R1668="FR",R1668="LUX",R1668="NL"),"","Check country code"))</f>
        <v/>
      </c>
      <c r="X1668" s="20" t="str">
        <f>IF(ISBLANK('Klanten gegevens'!S1586),"",TRIM('Klanten gegevens'!S1586))</f>
        <v/>
      </c>
      <c r="Y1668" s="19" t="str">
        <f t="shared" ref="Y1668:Y1731" si="349">IF(AND(A1668="",C1668=""),"",IF(Q1668="","",IF(X1668="","missing info","")))</f>
        <v/>
      </c>
      <c r="Z1668" s="20" t="str">
        <f>IF(ISBLANK('Klanten gegevens'!T1586),"",TRIM('Klanten gegevens'!T1586))</f>
        <v/>
      </c>
      <c r="AA1668" s="19" t="str">
        <f t="shared" ref="AA1668:AA1731" si="350">IF(AND(A1668="",C1668=""),"",IF(Q1668="","",IF(LEN(Z1668)&gt;11,"BIC too long",IF(AND(LEN(Z1668)&gt;0,LEN(Z1668)&lt;11),"BIC too short",IF(LEN(Z1668)=11,"","missing info")))))</f>
        <v/>
      </c>
    </row>
    <row r="1669" spans="1:27" x14ac:dyDescent="0.2">
      <c r="A1669" s="19" t="str">
        <f>IF(ISBLANK('Klanten gegevens'!A1587),"",TRIM(PROPER('Klanten gegevens'!A1587)))</f>
        <v/>
      </c>
      <c r="B1669" s="19" t="str">
        <f t="shared" si="338"/>
        <v/>
      </c>
      <c r="C1669" s="20" t="str">
        <f>IF(ISBLANK('Klanten gegevens'!B1587),"",TRIM(PROPER('Klanten gegevens'!B1587)))</f>
        <v/>
      </c>
      <c r="D1669" s="19" t="str">
        <f t="shared" si="339"/>
        <v/>
      </c>
      <c r="E1669" s="20" t="str">
        <f>IF(ISBLANK('Klanten gegevens'!C1587),"",TRIM(PROPER('Klanten gegevens'!C1587)))</f>
        <v/>
      </c>
      <c r="F1669" s="19" t="str">
        <f t="shared" si="340"/>
        <v/>
      </c>
      <c r="G1669" s="19" t="str">
        <f>IF(F1669="double ID",(MATCH(E1669,E1670:$E$3002,0)),"")</f>
        <v/>
      </c>
      <c r="H1669" s="19" t="b">
        <f t="shared" si="341"/>
        <v>0</v>
      </c>
      <c r="I1669" s="20" t="str">
        <f>IF(ISBLANK('Klanten gegevens'!D1587),"",TRIM('Klanten gegevens'!D1587))</f>
        <v/>
      </c>
      <c r="J1669" s="19" t="str">
        <f t="shared" si="342"/>
        <v/>
      </c>
      <c r="K1669" s="19" t="str">
        <f>IF(J1669="double email",(MATCH(I1669,I1670:$I$3002,0)),"")</f>
        <v/>
      </c>
      <c r="L1669" s="19" t="b">
        <f t="shared" si="343"/>
        <v>0</v>
      </c>
      <c r="M1669" s="20" t="str">
        <f>IF(ISBLANK('Klanten gegevens'!E1587),"",TRIM('Klanten gegevens'!E1587))</f>
        <v/>
      </c>
      <c r="N1669" s="19" t="str">
        <f t="shared" si="344"/>
        <v/>
      </c>
      <c r="Q1669" s="20" t="str">
        <f>IF(ISBLANK('Klanten gegevens'!R1587),"",TRIM('Klanten gegevens'!R1587))</f>
        <v/>
      </c>
      <c r="R1669" s="19" t="str">
        <f t="shared" si="345"/>
        <v/>
      </c>
      <c r="S1669" s="19" t="str">
        <f t="shared" si="346"/>
        <v/>
      </c>
      <c r="T1669" s="19" t="str">
        <f t="shared" si="347"/>
        <v/>
      </c>
      <c r="U1669" s="19" t="str">
        <f t="shared" si="348"/>
        <v/>
      </c>
      <c r="X1669" s="20" t="str">
        <f>IF(ISBLANK('Klanten gegevens'!S1587),"",TRIM('Klanten gegevens'!S1587))</f>
        <v/>
      </c>
      <c r="Y1669" s="19" t="str">
        <f t="shared" si="349"/>
        <v/>
      </c>
      <c r="Z1669" s="20" t="str">
        <f>IF(ISBLANK('Klanten gegevens'!T1587),"",TRIM('Klanten gegevens'!T1587))</f>
        <v/>
      </c>
      <c r="AA1669" s="19" t="str">
        <f t="shared" si="350"/>
        <v/>
      </c>
    </row>
    <row r="1670" spans="1:27" x14ac:dyDescent="0.2">
      <c r="A1670" s="19" t="str">
        <f>IF(ISBLANK('Klanten gegevens'!A1588),"",TRIM(PROPER('Klanten gegevens'!A1588)))</f>
        <v/>
      </c>
      <c r="B1670" s="19" t="str">
        <f t="shared" si="338"/>
        <v/>
      </c>
      <c r="C1670" s="20" t="str">
        <f>IF(ISBLANK('Klanten gegevens'!B1588),"",TRIM(PROPER('Klanten gegevens'!B1588)))</f>
        <v/>
      </c>
      <c r="D1670" s="19" t="str">
        <f t="shared" si="339"/>
        <v/>
      </c>
      <c r="E1670" s="20" t="str">
        <f>IF(ISBLANK('Klanten gegevens'!C1588),"",TRIM(PROPER('Klanten gegevens'!C1588)))</f>
        <v/>
      </c>
      <c r="F1670" s="19" t="str">
        <f t="shared" si="340"/>
        <v/>
      </c>
      <c r="G1670" s="19" t="str">
        <f>IF(F1670="double ID",(MATCH(E1670,E1671:$E$3002,0)),"")</f>
        <v/>
      </c>
      <c r="H1670" s="19" t="b">
        <f t="shared" si="341"/>
        <v>0</v>
      </c>
      <c r="I1670" s="20" t="str">
        <f>IF(ISBLANK('Klanten gegevens'!D1588),"",TRIM('Klanten gegevens'!D1588))</f>
        <v/>
      </c>
      <c r="J1670" s="19" t="str">
        <f t="shared" si="342"/>
        <v/>
      </c>
      <c r="K1670" s="19" t="str">
        <f>IF(J1670="double email",(MATCH(I1670,I1671:$I$3002,0)),"")</f>
        <v/>
      </c>
      <c r="L1670" s="19" t="b">
        <f t="shared" si="343"/>
        <v>0</v>
      </c>
      <c r="M1670" s="20" t="str">
        <f>IF(ISBLANK('Klanten gegevens'!E1588),"",TRIM('Klanten gegevens'!E1588))</f>
        <v/>
      </c>
      <c r="N1670" s="19" t="str">
        <f t="shared" si="344"/>
        <v/>
      </c>
      <c r="Q1670" s="20" t="str">
        <f>IF(ISBLANK('Klanten gegevens'!R1588),"",TRIM('Klanten gegevens'!R1588))</f>
        <v/>
      </c>
      <c r="R1670" s="19" t="str">
        <f t="shared" si="345"/>
        <v/>
      </c>
      <c r="S1670" s="19" t="str">
        <f t="shared" si="346"/>
        <v/>
      </c>
      <c r="T1670" s="19" t="str">
        <f t="shared" si="347"/>
        <v/>
      </c>
      <c r="U1670" s="19" t="str">
        <f t="shared" si="348"/>
        <v/>
      </c>
      <c r="X1670" s="20" t="str">
        <f>IF(ISBLANK('Klanten gegevens'!S1588),"",TRIM('Klanten gegevens'!S1588))</f>
        <v/>
      </c>
      <c r="Y1670" s="19" t="str">
        <f t="shared" si="349"/>
        <v/>
      </c>
      <c r="Z1670" s="20" t="str">
        <f>IF(ISBLANK('Klanten gegevens'!T1588),"",TRIM('Klanten gegevens'!T1588))</f>
        <v/>
      </c>
      <c r="AA1670" s="19" t="str">
        <f t="shared" si="350"/>
        <v/>
      </c>
    </row>
    <row r="1671" spans="1:27" x14ac:dyDescent="0.2">
      <c r="A1671" s="19" t="str">
        <f>IF(ISBLANK('Klanten gegevens'!A1589),"",TRIM(PROPER('Klanten gegevens'!A1589)))</f>
        <v/>
      </c>
      <c r="B1671" s="19" t="str">
        <f t="shared" si="338"/>
        <v/>
      </c>
      <c r="C1671" s="20" t="str">
        <f>IF(ISBLANK('Klanten gegevens'!B1589),"",TRIM(PROPER('Klanten gegevens'!B1589)))</f>
        <v/>
      </c>
      <c r="D1671" s="19" t="str">
        <f t="shared" si="339"/>
        <v/>
      </c>
      <c r="E1671" s="20" t="str">
        <f>IF(ISBLANK('Klanten gegevens'!C1589),"",TRIM(PROPER('Klanten gegevens'!C1589)))</f>
        <v/>
      </c>
      <c r="F1671" s="19" t="str">
        <f t="shared" si="340"/>
        <v/>
      </c>
      <c r="G1671" s="19" t="str">
        <f>IF(F1671="double ID",(MATCH(E1671,E1672:$E$3002,0)),"")</f>
        <v/>
      </c>
      <c r="H1671" s="19" t="b">
        <f t="shared" si="341"/>
        <v>0</v>
      </c>
      <c r="I1671" s="20" t="str">
        <f>IF(ISBLANK('Klanten gegevens'!D1589),"",TRIM('Klanten gegevens'!D1589))</f>
        <v/>
      </c>
      <c r="J1671" s="19" t="str">
        <f t="shared" si="342"/>
        <v/>
      </c>
      <c r="K1671" s="19" t="str">
        <f>IF(J1671="double email",(MATCH(I1671,I1672:$I$3002,0)),"")</f>
        <v/>
      </c>
      <c r="L1671" s="19" t="b">
        <f t="shared" si="343"/>
        <v>0</v>
      </c>
      <c r="M1671" s="20" t="str">
        <f>IF(ISBLANK('Klanten gegevens'!E1589),"",TRIM('Klanten gegevens'!E1589))</f>
        <v/>
      </c>
      <c r="N1671" s="19" t="str">
        <f t="shared" si="344"/>
        <v/>
      </c>
      <c r="Q1671" s="20" t="str">
        <f>IF(ISBLANK('Klanten gegevens'!R1589),"",TRIM('Klanten gegevens'!R1589))</f>
        <v/>
      </c>
      <c r="R1671" s="19" t="str">
        <f t="shared" si="345"/>
        <v/>
      </c>
      <c r="S1671" s="19" t="str">
        <f t="shared" si="346"/>
        <v/>
      </c>
      <c r="T1671" s="19" t="str">
        <f t="shared" si="347"/>
        <v/>
      </c>
      <c r="U1671" s="19" t="str">
        <f t="shared" si="348"/>
        <v/>
      </c>
      <c r="X1671" s="20" t="str">
        <f>IF(ISBLANK('Klanten gegevens'!S1589),"",TRIM('Klanten gegevens'!S1589))</f>
        <v/>
      </c>
      <c r="Y1671" s="19" t="str">
        <f t="shared" si="349"/>
        <v/>
      </c>
      <c r="Z1671" s="20" t="str">
        <f>IF(ISBLANK('Klanten gegevens'!T1589),"",TRIM('Klanten gegevens'!T1589))</f>
        <v/>
      </c>
      <c r="AA1671" s="19" t="str">
        <f t="shared" si="350"/>
        <v/>
      </c>
    </row>
    <row r="1672" spans="1:27" x14ac:dyDescent="0.2">
      <c r="A1672" s="19" t="str">
        <f>IF(ISBLANK('Klanten gegevens'!A1590),"",TRIM(PROPER('Klanten gegevens'!A1590)))</f>
        <v/>
      </c>
      <c r="B1672" s="19" t="str">
        <f t="shared" si="338"/>
        <v/>
      </c>
      <c r="C1672" s="20" t="str">
        <f>IF(ISBLANK('Klanten gegevens'!B1590),"",TRIM(PROPER('Klanten gegevens'!B1590)))</f>
        <v/>
      </c>
      <c r="D1672" s="19" t="str">
        <f t="shared" si="339"/>
        <v/>
      </c>
      <c r="E1672" s="20" t="str">
        <f>IF(ISBLANK('Klanten gegevens'!C1590),"",TRIM(PROPER('Klanten gegevens'!C1590)))</f>
        <v/>
      </c>
      <c r="F1672" s="19" t="str">
        <f t="shared" si="340"/>
        <v/>
      </c>
      <c r="G1672" s="19" t="str">
        <f>IF(F1672="double ID",(MATCH(E1672,E1673:$E$3002,0)),"")</f>
        <v/>
      </c>
      <c r="H1672" s="19" t="b">
        <f t="shared" si="341"/>
        <v>0</v>
      </c>
      <c r="I1672" s="20" t="str">
        <f>IF(ISBLANK('Klanten gegevens'!D1590),"",TRIM('Klanten gegevens'!D1590))</f>
        <v/>
      </c>
      <c r="J1672" s="19" t="str">
        <f t="shared" si="342"/>
        <v/>
      </c>
      <c r="K1672" s="19" t="str">
        <f>IF(J1672="double email",(MATCH(I1672,I1673:$I$3002,0)),"")</f>
        <v/>
      </c>
      <c r="L1672" s="19" t="b">
        <f t="shared" si="343"/>
        <v>0</v>
      </c>
      <c r="M1672" s="20" t="str">
        <f>IF(ISBLANK('Klanten gegevens'!E1590),"",TRIM('Klanten gegevens'!E1590))</f>
        <v/>
      </c>
      <c r="N1672" s="19" t="str">
        <f t="shared" si="344"/>
        <v/>
      </c>
      <c r="Q1672" s="20" t="str">
        <f>IF(ISBLANK('Klanten gegevens'!R1590),"",TRIM('Klanten gegevens'!R1590))</f>
        <v/>
      </c>
      <c r="R1672" s="19" t="str">
        <f t="shared" si="345"/>
        <v/>
      </c>
      <c r="S1672" s="19" t="str">
        <f t="shared" si="346"/>
        <v/>
      </c>
      <c r="T1672" s="19" t="str">
        <f t="shared" si="347"/>
        <v/>
      </c>
      <c r="U1672" s="19" t="str">
        <f t="shared" si="348"/>
        <v/>
      </c>
      <c r="X1672" s="20" t="str">
        <f>IF(ISBLANK('Klanten gegevens'!S1590),"",TRIM('Klanten gegevens'!S1590))</f>
        <v/>
      </c>
      <c r="Y1672" s="19" t="str">
        <f t="shared" si="349"/>
        <v/>
      </c>
      <c r="Z1672" s="20" t="str">
        <f>IF(ISBLANK('Klanten gegevens'!T1590),"",TRIM('Klanten gegevens'!T1590))</f>
        <v/>
      </c>
      <c r="AA1672" s="19" t="str">
        <f t="shared" si="350"/>
        <v/>
      </c>
    </row>
    <row r="1673" spans="1:27" x14ac:dyDescent="0.2">
      <c r="A1673" s="19" t="str">
        <f>IF(ISBLANK('Klanten gegevens'!A1591),"",TRIM(PROPER('Klanten gegevens'!A1591)))</f>
        <v/>
      </c>
      <c r="B1673" s="19" t="str">
        <f t="shared" si="338"/>
        <v/>
      </c>
      <c r="C1673" s="20" t="str">
        <f>IF(ISBLANK('Klanten gegevens'!B1591),"",TRIM(PROPER('Klanten gegevens'!B1591)))</f>
        <v/>
      </c>
      <c r="D1673" s="19" t="str">
        <f t="shared" si="339"/>
        <v/>
      </c>
      <c r="E1673" s="20" t="str">
        <f>IF(ISBLANK('Klanten gegevens'!C1591),"",TRIM(PROPER('Klanten gegevens'!C1591)))</f>
        <v/>
      </c>
      <c r="F1673" s="19" t="str">
        <f t="shared" si="340"/>
        <v/>
      </c>
      <c r="G1673" s="19" t="str">
        <f>IF(F1673="double ID",(MATCH(E1673,E1674:$E$3002,0)),"")</f>
        <v/>
      </c>
      <c r="H1673" s="19" t="b">
        <f t="shared" si="341"/>
        <v>0</v>
      </c>
      <c r="I1673" s="20" t="str">
        <f>IF(ISBLANK('Klanten gegevens'!D1591),"",TRIM('Klanten gegevens'!D1591))</f>
        <v/>
      </c>
      <c r="J1673" s="19" t="str">
        <f t="shared" si="342"/>
        <v/>
      </c>
      <c r="K1673" s="19" t="str">
        <f>IF(J1673="double email",(MATCH(I1673,I1674:$I$3002,0)),"")</f>
        <v/>
      </c>
      <c r="L1673" s="19" t="b">
        <f t="shared" si="343"/>
        <v>0</v>
      </c>
      <c r="M1673" s="20" t="str">
        <f>IF(ISBLANK('Klanten gegevens'!E1591),"",TRIM('Klanten gegevens'!E1591))</f>
        <v/>
      </c>
      <c r="N1673" s="19" t="str">
        <f t="shared" si="344"/>
        <v/>
      </c>
      <c r="Q1673" s="20" t="str">
        <f>IF(ISBLANK('Klanten gegevens'!R1591),"",TRIM('Klanten gegevens'!R1591))</f>
        <v/>
      </c>
      <c r="R1673" s="19" t="str">
        <f t="shared" si="345"/>
        <v/>
      </c>
      <c r="S1673" s="19" t="str">
        <f t="shared" si="346"/>
        <v/>
      </c>
      <c r="T1673" s="19" t="str">
        <f t="shared" si="347"/>
        <v/>
      </c>
      <c r="U1673" s="19" t="str">
        <f t="shared" si="348"/>
        <v/>
      </c>
      <c r="X1673" s="20" t="str">
        <f>IF(ISBLANK('Klanten gegevens'!S1591),"",TRIM('Klanten gegevens'!S1591))</f>
        <v/>
      </c>
      <c r="Y1673" s="19" t="str">
        <f t="shared" si="349"/>
        <v/>
      </c>
      <c r="Z1673" s="20" t="str">
        <f>IF(ISBLANK('Klanten gegevens'!T1591),"",TRIM('Klanten gegevens'!T1591))</f>
        <v/>
      </c>
      <c r="AA1673" s="19" t="str">
        <f t="shared" si="350"/>
        <v/>
      </c>
    </row>
    <row r="1674" spans="1:27" x14ac:dyDescent="0.2">
      <c r="A1674" s="19" t="str">
        <f>IF(ISBLANK('Klanten gegevens'!A1592),"",TRIM(PROPER('Klanten gegevens'!A1592)))</f>
        <v/>
      </c>
      <c r="B1674" s="19" t="str">
        <f t="shared" si="338"/>
        <v/>
      </c>
      <c r="C1674" s="20" t="str">
        <f>IF(ISBLANK('Klanten gegevens'!B1592),"",TRIM(PROPER('Klanten gegevens'!B1592)))</f>
        <v/>
      </c>
      <c r="D1674" s="19" t="str">
        <f t="shared" si="339"/>
        <v/>
      </c>
      <c r="E1674" s="20" t="str">
        <f>IF(ISBLANK('Klanten gegevens'!C1592),"",TRIM(PROPER('Klanten gegevens'!C1592)))</f>
        <v/>
      </c>
      <c r="F1674" s="19" t="str">
        <f t="shared" si="340"/>
        <v/>
      </c>
      <c r="G1674" s="19" t="str">
        <f>IF(F1674="double ID",(MATCH(E1674,E1675:$E$3002,0)),"")</f>
        <v/>
      </c>
      <c r="H1674" s="19" t="b">
        <f t="shared" si="341"/>
        <v>0</v>
      </c>
      <c r="I1674" s="20" t="str">
        <f>IF(ISBLANK('Klanten gegevens'!D1592),"",TRIM('Klanten gegevens'!D1592))</f>
        <v/>
      </c>
      <c r="J1674" s="19" t="str">
        <f t="shared" si="342"/>
        <v/>
      </c>
      <c r="K1674" s="19" t="str">
        <f>IF(J1674="double email",(MATCH(I1674,I1675:$I$3002,0)),"")</f>
        <v/>
      </c>
      <c r="L1674" s="19" t="b">
        <f t="shared" si="343"/>
        <v>0</v>
      </c>
      <c r="M1674" s="20" t="str">
        <f>IF(ISBLANK('Klanten gegevens'!E1592),"",TRIM('Klanten gegevens'!E1592))</f>
        <v/>
      </c>
      <c r="N1674" s="19" t="str">
        <f t="shared" si="344"/>
        <v/>
      </c>
      <c r="Q1674" s="20" t="str">
        <f>IF(ISBLANK('Klanten gegevens'!R1592),"",TRIM('Klanten gegevens'!R1592))</f>
        <v/>
      </c>
      <c r="R1674" s="19" t="str">
        <f t="shared" si="345"/>
        <v/>
      </c>
      <c r="S1674" s="19" t="str">
        <f t="shared" si="346"/>
        <v/>
      </c>
      <c r="T1674" s="19" t="str">
        <f t="shared" si="347"/>
        <v/>
      </c>
      <c r="U1674" s="19" t="str">
        <f t="shared" si="348"/>
        <v/>
      </c>
      <c r="X1674" s="20" t="str">
        <f>IF(ISBLANK('Klanten gegevens'!S1592),"",TRIM('Klanten gegevens'!S1592))</f>
        <v/>
      </c>
      <c r="Y1674" s="19" t="str">
        <f t="shared" si="349"/>
        <v/>
      </c>
      <c r="Z1674" s="20" t="str">
        <f>IF(ISBLANK('Klanten gegevens'!T1592),"",TRIM('Klanten gegevens'!T1592))</f>
        <v/>
      </c>
      <c r="AA1674" s="19" t="str">
        <f t="shared" si="350"/>
        <v/>
      </c>
    </row>
    <row r="1675" spans="1:27" x14ac:dyDescent="0.2">
      <c r="A1675" s="19" t="str">
        <f>IF(ISBLANK('Klanten gegevens'!A1593),"",TRIM(PROPER('Klanten gegevens'!A1593)))</f>
        <v/>
      </c>
      <c r="B1675" s="19" t="str">
        <f t="shared" si="338"/>
        <v/>
      </c>
      <c r="C1675" s="20" t="str">
        <f>IF(ISBLANK('Klanten gegevens'!B1593),"",TRIM(PROPER('Klanten gegevens'!B1593)))</f>
        <v/>
      </c>
      <c r="D1675" s="19" t="str">
        <f t="shared" si="339"/>
        <v/>
      </c>
      <c r="E1675" s="20" t="str">
        <f>IF(ISBLANK('Klanten gegevens'!C1593),"",TRIM(PROPER('Klanten gegevens'!C1593)))</f>
        <v/>
      </c>
      <c r="F1675" s="19" t="str">
        <f t="shared" si="340"/>
        <v/>
      </c>
      <c r="G1675" s="19" t="str">
        <f>IF(F1675="double ID",(MATCH(E1675,E1676:$E$3002,0)),"")</f>
        <v/>
      </c>
      <c r="H1675" s="19" t="b">
        <f t="shared" si="341"/>
        <v>0</v>
      </c>
      <c r="I1675" s="20" t="str">
        <f>IF(ISBLANK('Klanten gegevens'!D1593),"",TRIM('Klanten gegevens'!D1593))</f>
        <v/>
      </c>
      <c r="J1675" s="19" t="str">
        <f t="shared" si="342"/>
        <v/>
      </c>
      <c r="K1675" s="19" t="str">
        <f>IF(J1675="double email",(MATCH(I1675,I1676:$I$3002,0)),"")</f>
        <v/>
      </c>
      <c r="L1675" s="19" t="b">
        <f t="shared" si="343"/>
        <v>0</v>
      </c>
      <c r="M1675" s="20" t="str">
        <f>IF(ISBLANK('Klanten gegevens'!E1593),"",TRIM('Klanten gegevens'!E1593))</f>
        <v/>
      </c>
      <c r="N1675" s="19" t="str">
        <f t="shared" si="344"/>
        <v/>
      </c>
      <c r="Q1675" s="20" t="str">
        <f>IF(ISBLANK('Klanten gegevens'!R1593),"",TRIM('Klanten gegevens'!R1593))</f>
        <v/>
      </c>
      <c r="R1675" s="19" t="str">
        <f t="shared" si="345"/>
        <v/>
      </c>
      <c r="S1675" s="19" t="str">
        <f t="shared" si="346"/>
        <v/>
      </c>
      <c r="T1675" s="19" t="str">
        <f t="shared" si="347"/>
        <v/>
      </c>
      <c r="U1675" s="19" t="str">
        <f t="shared" si="348"/>
        <v/>
      </c>
      <c r="X1675" s="20" t="str">
        <f>IF(ISBLANK('Klanten gegevens'!S1593),"",TRIM('Klanten gegevens'!S1593))</f>
        <v/>
      </c>
      <c r="Y1675" s="19" t="str">
        <f t="shared" si="349"/>
        <v/>
      </c>
      <c r="Z1675" s="20" t="str">
        <f>IF(ISBLANK('Klanten gegevens'!T1593),"",TRIM('Klanten gegevens'!T1593))</f>
        <v/>
      </c>
      <c r="AA1675" s="19" t="str">
        <f t="shared" si="350"/>
        <v/>
      </c>
    </row>
    <row r="1676" spans="1:27" x14ac:dyDescent="0.2">
      <c r="A1676" s="19" t="str">
        <f>IF(ISBLANK('Klanten gegevens'!A1594),"",TRIM(PROPER('Klanten gegevens'!A1594)))</f>
        <v/>
      </c>
      <c r="B1676" s="19" t="str">
        <f t="shared" si="338"/>
        <v/>
      </c>
      <c r="C1676" s="20" t="str">
        <f>IF(ISBLANK('Klanten gegevens'!B1594),"",TRIM(PROPER('Klanten gegevens'!B1594)))</f>
        <v/>
      </c>
      <c r="D1676" s="19" t="str">
        <f t="shared" si="339"/>
        <v/>
      </c>
      <c r="E1676" s="20" t="str">
        <f>IF(ISBLANK('Klanten gegevens'!C1594),"",TRIM(PROPER('Klanten gegevens'!C1594)))</f>
        <v/>
      </c>
      <c r="F1676" s="19" t="str">
        <f t="shared" si="340"/>
        <v/>
      </c>
      <c r="G1676" s="19" t="str">
        <f>IF(F1676="double ID",(MATCH(E1676,E1677:$E$3002,0)),"")</f>
        <v/>
      </c>
      <c r="H1676" s="19" t="b">
        <f t="shared" si="341"/>
        <v>0</v>
      </c>
      <c r="I1676" s="20" t="str">
        <f>IF(ISBLANK('Klanten gegevens'!D1594),"",TRIM('Klanten gegevens'!D1594))</f>
        <v/>
      </c>
      <c r="J1676" s="19" t="str">
        <f t="shared" si="342"/>
        <v/>
      </c>
      <c r="K1676" s="19" t="str">
        <f>IF(J1676="double email",(MATCH(I1676,I1677:$I$3002,0)),"")</f>
        <v/>
      </c>
      <c r="L1676" s="19" t="b">
        <f t="shared" si="343"/>
        <v>0</v>
      </c>
      <c r="M1676" s="20" t="str">
        <f>IF(ISBLANK('Klanten gegevens'!E1594),"",TRIM('Klanten gegevens'!E1594))</f>
        <v/>
      </c>
      <c r="N1676" s="19" t="str">
        <f t="shared" si="344"/>
        <v/>
      </c>
      <c r="Q1676" s="20" t="str">
        <f>IF(ISBLANK('Klanten gegevens'!R1594),"",TRIM('Klanten gegevens'!R1594))</f>
        <v/>
      </c>
      <c r="R1676" s="19" t="str">
        <f t="shared" si="345"/>
        <v/>
      </c>
      <c r="S1676" s="19" t="str">
        <f t="shared" si="346"/>
        <v/>
      </c>
      <c r="T1676" s="19" t="str">
        <f t="shared" si="347"/>
        <v/>
      </c>
      <c r="U1676" s="19" t="str">
        <f t="shared" si="348"/>
        <v/>
      </c>
      <c r="X1676" s="20" t="str">
        <f>IF(ISBLANK('Klanten gegevens'!S1594),"",TRIM('Klanten gegevens'!S1594))</f>
        <v/>
      </c>
      <c r="Y1676" s="19" t="str">
        <f t="shared" si="349"/>
        <v/>
      </c>
      <c r="Z1676" s="20" t="str">
        <f>IF(ISBLANK('Klanten gegevens'!T1594),"",TRIM('Klanten gegevens'!T1594))</f>
        <v/>
      </c>
      <c r="AA1676" s="19" t="str">
        <f t="shared" si="350"/>
        <v/>
      </c>
    </row>
    <row r="1677" spans="1:27" x14ac:dyDescent="0.2">
      <c r="A1677" s="19" t="str">
        <f>IF(ISBLANK('Klanten gegevens'!A1595),"",TRIM(PROPER('Klanten gegevens'!A1595)))</f>
        <v/>
      </c>
      <c r="B1677" s="19" t="str">
        <f t="shared" si="338"/>
        <v/>
      </c>
      <c r="C1677" s="20" t="str">
        <f>IF(ISBLANK('Klanten gegevens'!B1595),"",TRIM(PROPER('Klanten gegevens'!B1595)))</f>
        <v/>
      </c>
      <c r="D1677" s="19" t="str">
        <f t="shared" si="339"/>
        <v/>
      </c>
      <c r="E1677" s="20" t="str">
        <f>IF(ISBLANK('Klanten gegevens'!C1595),"",TRIM(PROPER('Klanten gegevens'!C1595)))</f>
        <v/>
      </c>
      <c r="F1677" s="19" t="str">
        <f t="shared" si="340"/>
        <v/>
      </c>
      <c r="G1677" s="19" t="str">
        <f>IF(F1677="double ID",(MATCH(E1677,E1678:$E$3002,0)),"")</f>
        <v/>
      </c>
      <c r="H1677" s="19" t="b">
        <f t="shared" si="341"/>
        <v>0</v>
      </c>
      <c r="I1677" s="20" t="str">
        <f>IF(ISBLANK('Klanten gegevens'!D1595),"",TRIM('Klanten gegevens'!D1595))</f>
        <v/>
      </c>
      <c r="J1677" s="19" t="str">
        <f t="shared" si="342"/>
        <v/>
      </c>
      <c r="K1677" s="19" t="str">
        <f>IF(J1677="double email",(MATCH(I1677,I1678:$I$3002,0)),"")</f>
        <v/>
      </c>
      <c r="L1677" s="19" t="b">
        <f t="shared" si="343"/>
        <v>0</v>
      </c>
      <c r="M1677" s="20" t="str">
        <f>IF(ISBLANK('Klanten gegevens'!E1595),"",TRIM('Klanten gegevens'!E1595))</f>
        <v/>
      </c>
      <c r="N1677" s="19" t="str">
        <f t="shared" si="344"/>
        <v/>
      </c>
      <c r="Q1677" s="20" t="str">
        <f>IF(ISBLANK('Klanten gegevens'!R1595),"",TRIM('Klanten gegevens'!R1595))</f>
        <v/>
      </c>
      <c r="R1677" s="19" t="str">
        <f t="shared" si="345"/>
        <v/>
      </c>
      <c r="S1677" s="19" t="str">
        <f t="shared" si="346"/>
        <v/>
      </c>
      <c r="T1677" s="19" t="str">
        <f t="shared" si="347"/>
        <v/>
      </c>
      <c r="U1677" s="19" t="str">
        <f t="shared" si="348"/>
        <v/>
      </c>
      <c r="X1677" s="20" t="str">
        <f>IF(ISBLANK('Klanten gegevens'!S1595),"",TRIM('Klanten gegevens'!S1595))</f>
        <v/>
      </c>
      <c r="Y1677" s="19" t="str">
        <f t="shared" si="349"/>
        <v/>
      </c>
      <c r="Z1677" s="20" t="str">
        <f>IF(ISBLANK('Klanten gegevens'!T1595),"",TRIM('Klanten gegevens'!T1595))</f>
        <v/>
      </c>
      <c r="AA1677" s="19" t="str">
        <f t="shared" si="350"/>
        <v/>
      </c>
    </row>
    <row r="1678" spans="1:27" x14ac:dyDescent="0.2">
      <c r="A1678" s="19" t="str">
        <f>IF(ISBLANK('Klanten gegevens'!A1596),"",TRIM(PROPER('Klanten gegevens'!A1596)))</f>
        <v/>
      </c>
      <c r="B1678" s="19" t="str">
        <f t="shared" si="338"/>
        <v/>
      </c>
      <c r="C1678" s="20" t="str">
        <f>IF(ISBLANK('Klanten gegevens'!B1596),"",TRIM(PROPER('Klanten gegevens'!B1596)))</f>
        <v/>
      </c>
      <c r="D1678" s="19" t="str">
        <f t="shared" si="339"/>
        <v/>
      </c>
      <c r="E1678" s="20" t="str">
        <f>IF(ISBLANK('Klanten gegevens'!C1596),"",TRIM(PROPER('Klanten gegevens'!C1596)))</f>
        <v/>
      </c>
      <c r="F1678" s="19" t="str">
        <f t="shared" si="340"/>
        <v/>
      </c>
      <c r="G1678" s="19" t="str">
        <f>IF(F1678="double ID",(MATCH(E1678,E1679:$E$3002,0)),"")</f>
        <v/>
      </c>
      <c r="H1678" s="19" t="b">
        <f t="shared" si="341"/>
        <v>0</v>
      </c>
      <c r="I1678" s="20" t="str">
        <f>IF(ISBLANK('Klanten gegevens'!D1596),"",TRIM('Klanten gegevens'!D1596))</f>
        <v/>
      </c>
      <c r="J1678" s="19" t="str">
        <f t="shared" si="342"/>
        <v/>
      </c>
      <c r="K1678" s="19" t="str">
        <f>IF(J1678="double email",(MATCH(I1678,I1679:$I$3002,0)),"")</f>
        <v/>
      </c>
      <c r="L1678" s="19" t="b">
        <f t="shared" si="343"/>
        <v>0</v>
      </c>
      <c r="M1678" s="20" t="str">
        <f>IF(ISBLANK('Klanten gegevens'!E1596),"",TRIM('Klanten gegevens'!E1596))</f>
        <v/>
      </c>
      <c r="N1678" s="19" t="str">
        <f t="shared" si="344"/>
        <v/>
      </c>
      <c r="Q1678" s="20" t="str">
        <f>IF(ISBLANK('Klanten gegevens'!R1596),"",TRIM('Klanten gegevens'!R1596))</f>
        <v/>
      </c>
      <c r="R1678" s="19" t="str">
        <f t="shared" si="345"/>
        <v/>
      </c>
      <c r="S1678" s="19" t="str">
        <f t="shared" si="346"/>
        <v/>
      </c>
      <c r="T1678" s="19" t="str">
        <f t="shared" si="347"/>
        <v/>
      </c>
      <c r="U1678" s="19" t="str">
        <f t="shared" si="348"/>
        <v/>
      </c>
      <c r="X1678" s="20" t="str">
        <f>IF(ISBLANK('Klanten gegevens'!S1596),"",TRIM('Klanten gegevens'!S1596))</f>
        <v/>
      </c>
      <c r="Y1678" s="19" t="str">
        <f t="shared" si="349"/>
        <v/>
      </c>
      <c r="Z1678" s="20" t="str">
        <f>IF(ISBLANK('Klanten gegevens'!T1596),"",TRIM('Klanten gegevens'!T1596))</f>
        <v/>
      </c>
      <c r="AA1678" s="19" t="str">
        <f t="shared" si="350"/>
        <v/>
      </c>
    </row>
    <row r="1679" spans="1:27" x14ac:dyDescent="0.2">
      <c r="A1679" s="19" t="str">
        <f>IF(ISBLANK('Klanten gegevens'!A1597),"",TRIM(PROPER('Klanten gegevens'!A1597)))</f>
        <v/>
      </c>
      <c r="B1679" s="19" t="str">
        <f t="shared" si="338"/>
        <v/>
      </c>
      <c r="C1679" s="20" t="str">
        <f>IF(ISBLANK('Klanten gegevens'!B1597),"",TRIM(PROPER('Klanten gegevens'!B1597)))</f>
        <v/>
      </c>
      <c r="D1679" s="19" t="str">
        <f t="shared" si="339"/>
        <v/>
      </c>
      <c r="E1679" s="20" t="str">
        <f>IF(ISBLANK('Klanten gegevens'!C1597),"",TRIM(PROPER('Klanten gegevens'!C1597)))</f>
        <v/>
      </c>
      <c r="F1679" s="19" t="str">
        <f t="shared" si="340"/>
        <v/>
      </c>
      <c r="G1679" s="19" t="str">
        <f>IF(F1679="double ID",(MATCH(E1679,E1680:$E$3002,0)),"")</f>
        <v/>
      </c>
      <c r="H1679" s="19" t="b">
        <f t="shared" si="341"/>
        <v>0</v>
      </c>
      <c r="I1679" s="20" t="str">
        <f>IF(ISBLANK('Klanten gegevens'!D1597),"",TRIM('Klanten gegevens'!D1597))</f>
        <v/>
      </c>
      <c r="J1679" s="19" t="str">
        <f t="shared" si="342"/>
        <v/>
      </c>
      <c r="K1679" s="19" t="str">
        <f>IF(J1679="double email",(MATCH(I1679,I1680:$I$3002,0)),"")</f>
        <v/>
      </c>
      <c r="L1679" s="19" t="b">
        <f t="shared" si="343"/>
        <v>0</v>
      </c>
      <c r="M1679" s="20" t="str">
        <f>IF(ISBLANK('Klanten gegevens'!E1597),"",TRIM('Klanten gegevens'!E1597))</f>
        <v/>
      </c>
      <c r="N1679" s="19" t="str">
        <f t="shared" si="344"/>
        <v/>
      </c>
      <c r="Q1679" s="20" t="str">
        <f>IF(ISBLANK('Klanten gegevens'!R1597),"",TRIM('Klanten gegevens'!R1597))</f>
        <v/>
      </c>
      <c r="R1679" s="19" t="str">
        <f t="shared" si="345"/>
        <v/>
      </c>
      <c r="S1679" s="19" t="str">
        <f t="shared" si="346"/>
        <v/>
      </c>
      <c r="T1679" s="19" t="str">
        <f t="shared" si="347"/>
        <v/>
      </c>
      <c r="U1679" s="19" t="str">
        <f t="shared" si="348"/>
        <v/>
      </c>
      <c r="X1679" s="20" t="str">
        <f>IF(ISBLANK('Klanten gegevens'!S1597),"",TRIM('Klanten gegevens'!S1597))</f>
        <v/>
      </c>
      <c r="Y1679" s="19" t="str">
        <f t="shared" si="349"/>
        <v/>
      </c>
      <c r="Z1679" s="20" t="str">
        <f>IF(ISBLANK('Klanten gegevens'!T1597),"",TRIM('Klanten gegevens'!T1597))</f>
        <v/>
      </c>
      <c r="AA1679" s="19" t="str">
        <f t="shared" si="350"/>
        <v/>
      </c>
    </row>
    <row r="1680" spans="1:27" x14ac:dyDescent="0.2">
      <c r="A1680" s="19" t="str">
        <f>IF(ISBLANK('Klanten gegevens'!A1598),"",TRIM(PROPER('Klanten gegevens'!A1598)))</f>
        <v/>
      </c>
      <c r="B1680" s="19" t="str">
        <f t="shared" si="338"/>
        <v/>
      </c>
      <c r="C1680" s="20" t="str">
        <f>IF(ISBLANK('Klanten gegevens'!B1598),"",TRIM(PROPER('Klanten gegevens'!B1598)))</f>
        <v/>
      </c>
      <c r="D1680" s="19" t="str">
        <f t="shared" si="339"/>
        <v/>
      </c>
      <c r="E1680" s="20" t="str">
        <f>IF(ISBLANK('Klanten gegevens'!C1598),"",TRIM(PROPER('Klanten gegevens'!C1598)))</f>
        <v/>
      </c>
      <c r="F1680" s="19" t="str">
        <f t="shared" si="340"/>
        <v/>
      </c>
      <c r="G1680" s="19" t="str">
        <f>IF(F1680="double ID",(MATCH(E1680,E1681:$E$3002,0)),"")</f>
        <v/>
      </c>
      <c r="H1680" s="19" t="b">
        <f t="shared" si="341"/>
        <v>0</v>
      </c>
      <c r="I1680" s="20" t="str">
        <f>IF(ISBLANK('Klanten gegevens'!D1598),"",TRIM('Klanten gegevens'!D1598))</f>
        <v/>
      </c>
      <c r="J1680" s="19" t="str">
        <f t="shared" si="342"/>
        <v/>
      </c>
      <c r="K1680" s="19" t="str">
        <f>IF(J1680="double email",(MATCH(I1680,I1681:$I$3002,0)),"")</f>
        <v/>
      </c>
      <c r="L1680" s="19" t="b">
        <f t="shared" si="343"/>
        <v>0</v>
      </c>
      <c r="M1680" s="20" t="str">
        <f>IF(ISBLANK('Klanten gegevens'!E1598),"",TRIM('Klanten gegevens'!E1598))</f>
        <v/>
      </c>
      <c r="N1680" s="19" t="str">
        <f t="shared" si="344"/>
        <v/>
      </c>
      <c r="Q1680" s="20" t="str">
        <f>IF(ISBLANK('Klanten gegevens'!R1598),"",TRIM('Klanten gegevens'!R1598))</f>
        <v/>
      </c>
      <c r="R1680" s="19" t="str">
        <f t="shared" si="345"/>
        <v/>
      </c>
      <c r="S1680" s="19" t="str">
        <f t="shared" si="346"/>
        <v/>
      </c>
      <c r="T1680" s="19" t="str">
        <f t="shared" si="347"/>
        <v/>
      </c>
      <c r="U1680" s="19" t="str">
        <f t="shared" si="348"/>
        <v/>
      </c>
      <c r="X1680" s="20" t="str">
        <f>IF(ISBLANK('Klanten gegevens'!S1598),"",TRIM('Klanten gegevens'!S1598))</f>
        <v/>
      </c>
      <c r="Y1680" s="19" t="str">
        <f t="shared" si="349"/>
        <v/>
      </c>
      <c r="Z1680" s="20" t="str">
        <f>IF(ISBLANK('Klanten gegevens'!T1598),"",TRIM('Klanten gegevens'!T1598))</f>
        <v/>
      </c>
      <c r="AA1680" s="19" t="str">
        <f t="shared" si="350"/>
        <v/>
      </c>
    </row>
    <row r="1681" spans="1:27" x14ac:dyDescent="0.2">
      <c r="A1681" s="19" t="str">
        <f>IF(ISBLANK('Klanten gegevens'!A1599),"",TRIM(PROPER('Klanten gegevens'!A1599)))</f>
        <v/>
      </c>
      <c r="B1681" s="19" t="str">
        <f t="shared" si="338"/>
        <v/>
      </c>
      <c r="C1681" s="20" t="str">
        <f>IF(ISBLANK('Klanten gegevens'!B1599),"",TRIM(PROPER('Klanten gegevens'!B1599)))</f>
        <v/>
      </c>
      <c r="D1681" s="19" t="str">
        <f t="shared" si="339"/>
        <v/>
      </c>
      <c r="E1681" s="20" t="str">
        <f>IF(ISBLANK('Klanten gegevens'!C1599),"",TRIM(PROPER('Klanten gegevens'!C1599)))</f>
        <v/>
      </c>
      <c r="F1681" s="19" t="str">
        <f t="shared" si="340"/>
        <v/>
      </c>
      <c r="G1681" s="19" t="str">
        <f>IF(F1681="double ID",(MATCH(E1681,E1682:$E$3002,0)),"")</f>
        <v/>
      </c>
      <c r="H1681" s="19" t="b">
        <f t="shared" si="341"/>
        <v>0</v>
      </c>
      <c r="I1681" s="20" t="str">
        <f>IF(ISBLANK('Klanten gegevens'!D1599),"",TRIM('Klanten gegevens'!D1599))</f>
        <v/>
      </c>
      <c r="J1681" s="19" t="str">
        <f t="shared" si="342"/>
        <v/>
      </c>
      <c r="K1681" s="19" t="str">
        <f>IF(J1681="double email",(MATCH(I1681,I1682:$I$3002,0)),"")</f>
        <v/>
      </c>
      <c r="L1681" s="19" t="b">
        <f t="shared" si="343"/>
        <v>0</v>
      </c>
      <c r="M1681" s="20" t="str">
        <f>IF(ISBLANK('Klanten gegevens'!E1599),"",TRIM('Klanten gegevens'!E1599))</f>
        <v/>
      </c>
      <c r="N1681" s="19" t="str">
        <f t="shared" si="344"/>
        <v/>
      </c>
      <c r="Q1681" s="20" t="str">
        <f>IF(ISBLANK('Klanten gegevens'!R1599),"",TRIM('Klanten gegevens'!R1599))</f>
        <v/>
      </c>
      <c r="R1681" s="19" t="str">
        <f t="shared" si="345"/>
        <v/>
      </c>
      <c r="S1681" s="19" t="str">
        <f t="shared" si="346"/>
        <v/>
      </c>
      <c r="T1681" s="19" t="str">
        <f t="shared" si="347"/>
        <v/>
      </c>
      <c r="U1681" s="19" t="str">
        <f t="shared" si="348"/>
        <v/>
      </c>
      <c r="X1681" s="20" t="str">
        <f>IF(ISBLANK('Klanten gegevens'!S1599),"",TRIM('Klanten gegevens'!S1599))</f>
        <v/>
      </c>
      <c r="Y1681" s="19" t="str">
        <f t="shared" si="349"/>
        <v/>
      </c>
      <c r="Z1681" s="20" t="str">
        <f>IF(ISBLANK('Klanten gegevens'!T1599),"",TRIM('Klanten gegevens'!T1599))</f>
        <v/>
      </c>
      <c r="AA1681" s="19" t="str">
        <f t="shared" si="350"/>
        <v/>
      </c>
    </row>
    <row r="1682" spans="1:27" x14ac:dyDescent="0.2">
      <c r="A1682" s="19" t="str">
        <f>IF(ISBLANK('Klanten gegevens'!A1600),"",TRIM(PROPER('Klanten gegevens'!A1600)))</f>
        <v/>
      </c>
      <c r="B1682" s="19" t="str">
        <f t="shared" si="338"/>
        <v/>
      </c>
      <c r="C1682" s="20" t="str">
        <f>IF(ISBLANK('Klanten gegevens'!B1600),"",TRIM(PROPER('Klanten gegevens'!B1600)))</f>
        <v/>
      </c>
      <c r="D1682" s="19" t="str">
        <f t="shared" si="339"/>
        <v/>
      </c>
      <c r="E1682" s="20" t="str">
        <f>IF(ISBLANK('Klanten gegevens'!C1600),"",TRIM(PROPER('Klanten gegevens'!C1600)))</f>
        <v/>
      </c>
      <c r="F1682" s="19" t="str">
        <f t="shared" si="340"/>
        <v/>
      </c>
      <c r="G1682" s="19" t="str">
        <f>IF(F1682="double ID",(MATCH(E1682,E1683:$E$3002,0)),"")</f>
        <v/>
      </c>
      <c r="H1682" s="19" t="b">
        <f t="shared" si="341"/>
        <v>0</v>
      </c>
      <c r="I1682" s="20" t="str">
        <f>IF(ISBLANK('Klanten gegevens'!D1600),"",TRIM('Klanten gegevens'!D1600))</f>
        <v/>
      </c>
      <c r="J1682" s="19" t="str">
        <f t="shared" si="342"/>
        <v/>
      </c>
      <c r="K1682" s="19" t="str">
        <f>IF(J1682="double email",(MATCH(I1682,I1683:$I$3002,0)),"")</f>
        <v/>
      </c>
      <c r="L1682" s="19" t="b">
        <f t="shared" si="343"/>
        <v>0</v>
      </c>
      <c r="M1682" s="20" t="str">
        <f>IF(ISBLANK('Klanten gegevens'!E1600),"",TRIM('Klanten gegevens'!E1600))</f>
        <v/>
      </c>
      <c r="N1682" s="19" t="str">
        <f t="shared" si="344"/>
        <v/>
      </c>
      <c r="Q1682" s="20" t="str">
        <f>IF(ISBLANK('Klanten gegevens'!R1600),"",TRIM('Klanten gegevens'!R1600))</f>
        <v/>
      </c>
      <c r="R1682" s="19" t="str">
        <f t="shared" si="345"/>
        <v/>
      </c>
      <c r="S1682" s="19" t="str">
        <f t="shared" si="346"/>
        <v/>
      </c>
      <c r="T1682" s="19" t="str">
        <f t="shared" si="347"/>
        <v/>
      </c>
      <c r="U1682" s="19" t="str">
        <f t="shared" si="348"/>
        <v/>
      </c>
      <c r="X1682" s="20" t="str">
        <f>IF(ISBLANK('Klanten gegevens'!S1600),"",TRIM('Klanten gegevens'!S1600))</f>
        <v/>
      </c>
      <c r="Y1682" s="19" t="str">
        <f t="shared" si="349"/>
        <v/>
      </c>
      <c r="Z1682" s="20" t="str">
        <f>IF(ISBLANK('Klanten gegevens'!T1600),"",TRIM('Klanten gegevens'!T1600))</f>
        <v/>
      </c>
      <c r="AA1682" s="19" t="str">
        <f t="shared" si="350"/>
        <v/>
      </c>
    </row>
    <row r="1683" spans="1:27" x14ac:dyDescent="0.2">
      <c r="A1683" s="19" t="str">
        <f>IF(ISBLANK('Klanten gegevens'!A1601),"",TRIM(PROPER('Klanten gegevens'!A1601)))</f>
        <v/>
      </c>
      <c r="B1683" s="19" t="str">
        <f t="shared" si="338"/>
        <v/>
      </c>
      <c r="C1683" s="20" t="str">
        <f>IF(ISBLANK('Klanten gegevens'!B1601),"",TRIM(PROPER('Klanten gegevens'!B1601)))</f>
        <v/>
      </c>
      <c r="D1683" s="19" t="str">
        <f t="shared" si="339"/>
        <v/>
      </c>
      <c r="E1683" s="20" t="str">
        <f>IF(ISBLANK('Klanten gegevens'!C1601),"",TRIM(PROPER('Klanten gegevens'!C1601)))</f>
        <v/>
      </c>
      <c r="F1683" s="19" t="str">
        <f t="shared" si="340"/>
        <v/>
      </c>
      <c r="G1683" s="19" t="str">
        <f>IF(F1683="double ID",(MATCH(E1683,E1684:$E$3002,0)),"")</f>
        <v/>
      </c>
      <c r="H1683" s="19" t="b">
        <f t="shared" si="341"/>
        <v>0</v>
      </c>
      <c r="I1683" s="20" t="str">
        <f>IF(ISBLANK('Klanten gegevens'!D1601),"",TRIM('Klanten gegevens'!D1601))</f>
        <v/>
      </c>
      <c r="J1683" s="19" t="str">
        <f t="shared" si="342"/>
        <v/>
      </c>
      <c r="K1683" s="19" t="str">
        <f>IF(J1683="double email",(MATCH(I1683,I1684:$I$3002,0)),"")</f>
        <v/>
      </c>
      <c r="L1683" s="19" t="b">
        <f t="shared" si="343"/>
        <v>0</v>
      </c>
      <c r="M1683" s="20" t="str">
        <f>IF(ISBLANK('Klanten gegevens'!E1601),"",TRIM('Klanten gegevens'!E1601))</f>
        <v/>
      </c>
      <c r="N1683" s="19" t="str">
        <f t="shared" si="344"/>
        <v/>
      </c>
      <c r="Q1683" s="20" t="str">
        <f>IF(ISBLANK('Klanten gegevens'!R1601),"",TRIM('Klanten gegevens'!R1601))</f>
        <v/>
      </c>
      <c r="R1683" s="19" t="str">
        <f t="shared" si="345"/>
        <v/>
      </c>
      <c r="S1683" s="19" t="str">
        <f t="shared" si="346"/>
        <v/>
      </c>
      <c r="T1683" s="19" t="str">
        <f t="shared" si="347"/>
        <v/>
      </c>
      <c r="U1683" s="19" t="str">
        <f t="shared" si="348"/>
        <v/>
      </c>
      <c r="X1683" s="20" t="str">
        <f>IF(ISBLANK('Klanten gegevens'!S1601),"",TRIM('Klanten gegevens'!S1601))</f>
        <v/>
      </c>
      <c r="Y1683" s="19" t="str">
        <f t="shared" si="349"/>
        <v/>
      </c>
      <c r="Z1683" s="20" t="str">
        <f>IF(ISBLANK('Klanten gegevens'!T1601),"",TRIM('Klanten gegevens'!T1601))</f>
        <v/>
      </c>
      <c r="AA1683" s="19" t="str">
        <f t="shared" si="350"/>
        <v/>
      </c>
    </row>
    <row r="1684" spans="1:27" x14ac:dyDescent="0.2">
      <c r="A1684" s="19" t="str">
        <f>IF(ISBLANK('Klanten gegevens'!A1602),"",TRIM(PROPER('Klanten gegevens'!A1602)))</f>
        <v/>
      </c>
      <c r="B1684" s="19" t="str">
        <f t="shared" si="338"/>
        <v/>
      </c>
      <c r="C1684" s="20" t="str">
        <f>IF(ISBLANK('Klanten gegevens'!B1602),"",TRIM(PROPER('Klanten gegevens'!B1602)))</f>
        <v/>
      </c>
      <c r="D1684" s="19" t="str">
        <f t="shared" si="339"/>
        <v/>
      </c>
      <c r="E1684" s="20" t="str">
        <f>IF(ISBLANK('Klanten gegevens'!C1602),"",TRIM(PROPER('Klanten gegevens'!C1602)))</f>
        <v/>
      </c>
      <c r="F1684" s="19" t="str">
        <f t="shared" si="340"/>
        <v/>
      </c>
      <c r="G1684" s="19" t="str">
        <f>IF(F1684="double ID",(MATCH(E1684,E1685:$E$3002,0)),"")</f>
        <v/>
      </c>
      <c r="H1684" s="19" t="b">
        <f t="shared" si="341"/>
        <v>0</v>
      </c>
      <c r="I1684" s="20" t="str">
        <f>IF(ISBLANK('Klanten gegevens'!D1602),"",TRIM('Klanten gegevens'!D1602))</f>
        <v/>
      </c>
      <c r="J1684" s="19" t="str">
        <f t="shared" si="342"/>
        <v/>
      </c>
      <c r="K1684" s="19" t="str">
        <f>IF(J1684="double email",(MATCH(I1684,I1685:$I$3002,0)),"")</f>
        <v/>
      </c>
      <c r="L1684" s="19" t="b">
        <f t="shared" si="343"/>
        <v>0</v>
      </c>
      <c r="M1684" s="20" t="str">
        <f>IF(ISBLANK('Klanten gegevens'!E1602),"",TRIM('Klanten gegevens'!E1602))</f>
        <v/>
      </c>
      <c r="N1684" s="19" t="str">
        <f t="shared" si="344"/>
        <v/>
      </c>
      <c r="Q1684" s="20" t="str">
        <f>IF(ISBLANK('Klanten gegevens'!R1602),"",TRIM('Klanten gegevens'!R1602))</f>
        <v/>
      </c>
      <c r="R1684" s="19" t="str">
        <f t="shared" si="345"/>
        <v/>
      </c>
      <c r="S1684" s="19" t="str">
        <f t="shared" si="346"/>
        <v/>
      </c>
      <c r="T1684" s="19" t="str">
        <f t="shared" si="347"/>
        <v/>
      </c>
      <c r="U1684" s="19" t="str">
        <f t="shared" si="348"/>
        <v/>
      </c>
      <c r="X1684" s="20" t="str">
        <f>IF(ISBLANK('Klanten gegevens'!S1602),"",TRIM('Klanten gegevens'!S1602))</f>
        <v/>
      </c>
      <c r="Y1684" s="19" t="str">
        <f t="shared" si="349"/>
        <v/>
      </c>
      <c r="Z1684" s="20" t="str">
        <f>IF(ISBLANK('Klanten gegevens'!T1602),"",TRIM('Klanten gegevens'!T1602))</f>
        <v/>
      </c>
      <c r="AA1684" s="19" t="str">
        <f t="shared" si="350"/>
        <v/>
      </c>
    </row>
    <row r="1685" spans="1:27" x14ac:dyDescent="0.2">
      <c r="A1685" s="19" t="str">
        <f>IF(ISBLANK('Klanten gegevens'!A1603),"",TRIM(PROPER('Klanten gegevens'!A1603)))</f>
        <v/>
      </c>
      <c r="B1685" s="19" t="str">
        <f t="shared" si="338"/>
        <v/>
      </c>
      <c r="C1685" s="20" t="str">
        <f>IF(ISBLANK('Klanten gegevens'!B1603),"",TRIM(PROPER('Klanten gegevens'!B1603)))</f>
        <v/>
      </c>
      <c r="D1685" s="19" t="str">
        <f t="shared" si="339"/>
        <v/>
      </c>
      <c r="E1685" s="20" t="str">
        <f>IF(ISBLANK('Klanten gegevens'!C1603),"",TRIM(PROPER('Klanten gegevens'!C1603)))</f>
        <v/>
      </c>
      <c r="F1685" s="19" t="str">
        <f t="shared" si="340"/>
        <v/>
      </c>
      <c r="G1685" s="19" t="str">
        <f>IF(F1685="double ID",(MATCH(E1685,E1686:$E$3002,0)),"")</f>
        <v/>
      </c>
      <c r="H1685" s="19" t="b">
        <f t="shared" si="341"/>
        <v>0</v>
      </c>
      <c r="I1685" s="20" t="str">
        <f>IF(ISBLANK('Klanten gegevens'!D1603),"",TRIM('Klanten gegevens'!D1603))</f>
        <v/>
      </c>
      <c r="J1685" s="19" t="str">
        <f t="shared" si="342"/>
        <v/>
      </c>
      <c r="K1685" s="19" t="str">
        <f>IF(J1685="double email",(MATCH(I1685,I1686:$I$3002,0)),"")</f>
        <v/>
      </c>
      <c r="L1685" s="19" t="b">
        <f t="shared" si="343"/>
        <v>0</v>
      </c>
      <c r="M1685" s="20" t="str">
        <f>IF(ISBLANK('Klanten gegevens'!E1603),"",TRIM('Klanten gegevens'!E1603))</f>
        <v/>
      </c>
      <c r="N1685" s="19" t="str">
        <f t="shared" si="344"/>
        <v/>
      </c>
      <c r="Q1685" s="20" t="str">
        <f>IF(ISBLANK('Klanten gegevens'!R1603),"",TRIM('Klanten gegevens'!R1603))</f>
        <v/>
      </c>
      <c r="R1685" s="19" t="str">
        <f t="shared" si="345"/>
        <v/>
      </c>
      <c r="S1685" s="19" t="str">
        <f t="shared" si="346"/>
        <v/>
      </c>
      <c r="T1685" s="19" t="str">
        <f t="shared" si="347"/>
        <v/>
      </c>
      <c r="U1685" s="19" t="str">
        <f t="shared" si="348"/>
        <v/>
      </c>
      <c r="X1685" s="20" t="str">
        <f>IF(ISBLANK('Klanten gegevens'!S1603),"",TRIM('Klanten gegevens'!S1603))</f>
        <v/>
      </c>
      <c r="Y1685" s="19" t="str">
        <f t="shared" si="349"/>
        <v/>
      </c>
      <c r="Z1685" s="20" t="str">
        <f>IF(ISBLANK('Klanten gegevens'!T1603),"",TRIM('Klanten gegevens'!T1603))</f>
        <v/>
      </c>
      <c r="AA1685" s="19" t="str">
        <f t="shared" si="350"/>
        <v/>
      </c>
    </row>
    <row r="1686" spans="1:27" x14ac:dyDescent="0.2">
      <c r="A1686" s="19" t="str">
        <f>IF(ISBLANK('Klanten gegevens'!A1604),"",TRIM(PROPER('Klanten gegevens'!A1604)))</f>
        <v/>
      </c>
      <c r="B1686" s="19" t="str">
        <f t="shared" si="338"/>
        <v/>
      </c>
      <c r="C1686" s="20" t="str">
        <f>IF(ISBLANK('Klanten gegevens'!B1604),"",TRIM(PROPER('Klanten gegevens'!B1604)))</f>
        <v/>
      </c>
      <c r="D1686" s="19" t="str">
        <f t="shared" si="339"/>
        <v/>
      </c>
      <c r="E1686" s="20" t="str">
        <f>IF(ISBLANK('Klanten gegevens'!C1604),"",TRIM(PROPER('Klanten gegevens'!C1604)))</f>
        <v/>
      </c>
      <c r="F1686" s="19" t="str">
        <f t="shared" si="340"/>
        <v/>
      </c>
      <c r="G1686" s="19" t="str">
        <f>IF(F1686="double ID",(MATCH(E1686,E1687:$E$3002,0)),"")</f>
        <v/>
      </c>
      <c r="H1686" s="19" t="b">
        <f t="shared" si="341"/>
        <v>0</v>
      </c>
      <c r="I1686" s="20" t="str">
        <f>IF(ISBLANK('Klanten gegevens'!D1604),"",TRIM('Klanten gegevens'!D1604))</f>
        <v/>
      </c>
      <c r="J1686" s="19" t="str">
        <f t="shared" si="342"/>
        <v/>
      </c>
      <c r="K1686" s="19" t="str">
        <f>IF(J1686="double email",(MATCH(I1686,I1687:$I$3002,0)),"")</f>
        <v/>
      </c>
      <c r="L1686" s="19" t="b">
        <f t="shared" si="343"/>
        <v>0</v>
      </c>
      <c r="M1686" s="20" t="str">
        <f>IF(ISBLANK('Klanten gegevens'!E1604),"",TRIM('Klanten gegevens'!E1604))</f>
        <v/>
      </c>
      <c r="N1686" s="19" t="str">
        <f t="shared" si="344"/>
        <v/>
      </c>
      <c r="Q1686" s="20" t="str">
        <f>IF(ISBLANK('Klanten gegevens'!R1604),"",TRIM('Klanten gegevens'!R1604))</f>
        <v/>
      </c>
      <c r="R1686" s="19" t="str">
        <f t="shared" si="345"/>
        <v/>
      </c>
      <c r="S1686" s="19" t="str">
        <f t="shared" si="346"/>
        <v/>
      </c>
      <c r="T1686" s="19" t="str">
        <f t="shared" si="347"/>
        <v/>
      </c>
      <c r="U1686" s="19" t="str">
        <f t="shared" si="348"/>
        <v/>
      </c>
      <c r="X1686" s="20" t="str">
        <f>IF(ISBLANK('Klanten gegevens'!S1604),"",TRIM('Klanten gegevens'!S1604))</f>
        <v/>
      </c>
      <c r="Y1686" s="19" t="str">
        <f t="shared" si="349"/>
        <v/>
      </c>
      <c r="Z1686" s="20" t="str">
        <f>IF(ISBLANK('Klanten gegevens'!T1604),"",TRIM('Klanten gegevens'!T1604))</f>
        <v/>
      </c>
      <c r="AA1686" s="19" t="str">
        <f t="shared" si="350"/>
        <v/>
      </c>
    </row>
    <row r="1687" spans="1:27" x14ac:dyDescent="0.2">
      <c r="A1687" s="19" t="str">
        <f>IF(ISBLANK('Klanten gegevens'!A1605),"",TRIM(PROPER('Klanten gegevens'!A1605)))</f>
        <v/>
      </c>
      <c r="B1687" s="19" t="str">
        <f t="shared" si="338"/>
        <v/>
      </c>
      <c r="C1687" s="20" t="str">
        <f>IF(ISBLANK('Klanten gegevens'!B1605),"",TRIM(PROPER('Klanten gegevens'!B1605)))</f>
        <v/>
      </c>
      <c r="D1687" s="19" t="str">
        <f t="shared" si="339"/>
        <v/>
      </c>
      <c r="E1687" s="20" t="str">
        <f>IF(ISBLANK('Klanten gegevens'!C1605),"",TRIM(PROPER('Klanten gegevens'!C1605)))</f>
        <v/>
      </c>
      <c r="F1687" s="19" t="str">
        <f t="shared" si="340"/>
        <v/>
      </c>
      <c r="G1687" s="19" t="str">
        <f>IF(F1687="double ID",(MATCH(E1687,E1688:$E$3002,0)),"")</f>
        <v/>
      </c>
      <c r="H1687" s="19" t="b">
        <f t="shared" si="341"/>
        <v>0</v>
      </c>
      <c r="I1687" s="20" t="str">
        <f>IF(ISBLANK('Klanten gegevens'!D1605),"",TRIM('Klanten gegevens'!D1605))</f>
        <v/>
      </c>
      <c r="J1687" s="19" t="str">
        <f t="shared" si="342"/>
        <v/>
      </c>
      <c r="K1687" s="19" t="str">
        <f>IF(J1687="double email",(MATCH(I1687,I1688:$I$3002,0)),"")</f>
        <v/>
      </c>
      <c r="L1687" s="19" t="b">
        <f t="shared" si="343"/>
        <v>0</v>
      </c>
      <c r="M1687" s="20" t="str">
        <f>IF(ISBLANK('Klanten gegevens'!E1605),"",TRIM('Klanten gegevens'!E1605))</f>
        <v/>
      </c>
      <c r="N1687" s="19" t="str">
        <f t="shared" si="344"/>
        <v/>
      </c>
      <c r="Q1687" s="20" t="str">
        <f>IF(ISBLANK('Klanten gegevens'!R1605),"",TRIM('Klanten gegevens'!R1605))</f>
        <v/>
      </c>
      <c r="R1687" s="19" t="str">
        <f t="shared" si="345"/>
        <v/>
      </c>
      <c r="S1687" s="19" t="str">
        <f t="shared" si="346"/>
        <v/>
      </c>
      <c r="T1687" s="19" t="str">
        <f t="shared" si="347"/>
        <v/>
      </c>
      <c r="U1687" s="19" t="str">
        <f t="shared" si="348"/>
        <v/>
      </c>
      <c r="X1687" s="20" t="str">
        <f>IF(ISBLANK('Klanten gegevens'!S1605),"",TRIM('Klanten gegevens'!S1605))</f>
        <v/>
      </c>
      <c r="Y1687" s="19" t="str">
        <f t="shared" si="349"/>
        <v/>
      </c>
      <c r="Z1687" s="20" t="str">
        <f>IF(ISBLANK('Klanten gegevens'!T1605),"",TRIM('Klanten gegevens'!T1605))</f>
        <v/>
      </c>
      <c r="AA1687" s="19" t="str">
        <f t="shared" si="350"/>
        <v/>
      </c>
    </row>
    <row r="1688" spans="1:27" x14ac:dyDescent="0.2">
      <c r="A1688" s="19" t="str">
        <f>IF(ISBLANK('Klanten gegevens'!A1606),"",TRIM(PROPER('Klanten gegevens'!A1606)))</f>
        <v/>
      </c>
      <c r="B1688" s="19" t="str">
        <f t="shared" si="338"/>
        <v/>
      </c>
      <c r="C1688" s="20" t="str">
        <f>IF(ISBLANK('Klanten gegevens'!B1606),"",TRIM(PROPER('Klanten gegevens'!B1606)))</f>
        <v/>
      </c>
      <c r="D1688" s="19" t="str">
        <f t="shared" si="339"/>
        <v/>
      </c>
      <c r="E1688" s="20" t="str">
        <f>IF(ISBLANK('Klanten gegevens'!C1606),"",TRIM(PROPER('Klanten gegevens'!C1606)))</f>
        <v/>
      </c>
      <c r="F1688" s="19" t="str">
        <f t="shared" si="340"/>
        <v/>
      </c>
      <c r="G1688" s="19" t="str">
        <f>IF(F1688="double ID",(MATCH(E1688,E1689:$E$3002,0)),"")</f>
        <v/>
      </c>
      <c r="H1688" s="19" t="b">
        <f t="shared" si="341"/>
        <v>0</v>
      </c>
      <c r="I1688" s="20" t="str">
        <f>IF(ISBLANK('Klanten gegevens'!D1606),"",TRIM('Klanten gegevens'!D1606))</f>
        <v/>
      </c>
      <c r="J1688" s="19" t="str">
        <f t="shared" si="342"/>
        <v/>
      </c>
      <c r="K1688" s="19" t="str">
        <f>IF(J1688="double email",(MATCH(I1688,I1689:$I$3002,0)),"")</f>
        <v/>
      </c>
      <c r="L1688" s="19" t="b">
        <f t="shared" si="343"/>
        <v>0</v>
      </c>
      <c r="M1688" s="20" t="str">
        <f>IF(ISBLANK('Klanten gegevens'!E1606),"",TRIM('Klanten gegevens'!E1606))</f>
        <v/>
      </c>
      <c r="N1688" s="19" t="str">
        <f t="shared" si="344"/>
        <v/>
      </c>
      <c r="Q1688" s="20" t="str">
        <f>IF(ISBLANK('Klanten gegevens'!R1606),"",TRIM('Klanten gegevens'!R1606))</f>
        <v/>
      </c>
      <c r="R1688" s="19" t="str">
        <f t="shared" si="345"/>
        <v/>
      </c>
      <c r="S1688" s="19" t="str">
        <f t="shared" si="346"/>
        <v/>
      </c>
      <c r="T1688" s="19" t="str">
        <f t="shared" si="347"/>
        <v/>
      </c>
      <c r="U1688" s="19" t="str">
        <f t="shared" si="348"/>
        <v/>
      </c>
      <c r="X1688" s="20" t="str">
        <f>IF(ISBLANK('Klanten gegevens'!S1606),"",TRIM('Klanten gegevens'!S1606))</f>
        <v/>
      </c>
      <c r="Y1688" s="19" t="str">
        <f t="shared" si="349"/>
        <v/>
      </c>
      <c r="Z1688" s="20" t="str">
        <f>IF(ISBLANK('Klanten gegevens'!T1606),"",TRIM('Klanten gegevens'!T1606))</f>
        <v/>
      </c>
      <c r="AA1688" s="19" t="str">
        <f t="shared" si="350"/>
        <v/>
      </c>
    </row>
    <row r="1689" spans="1:27" x14ac:dyDescent="0.2">
      <c r="A1689" s="19" t="str">
        <f>IF(ISBLANK('Klanten gegevens'!A1607),"",TRIM(PROPER('Klanten gegevens'!A1607)))</f>
        <v/>
      </c>
      <c r="B1689" s="19" t="str">
        <f t="shared" si="338"/>
        <v/>
      </c>
      <c r="C1689" s="20" t="str">
        <f>IF(ISBLANK('Klanten gegevens'!B1607),"",TRIM(PROPER('Klanten gegevens'!B1607)))</f>
        <v/>
      </c>
      <c r="D1689" s="19" t="str">
        <f t="shared" si="339"/>
        <v/>
      </c>
      <c r="E1689" s="20" t="str">
        <f>IF(ISBLANK('Klanten gegevens'!C1607),"",TRIM(PROPER('Klanten gegevens'!C1607)))</f>
        <v/>
      </c>
      <c r="F1689" s="19" t="str">
        <f t="shared" si="340"/>
        <v/>
      </c>
      <c r="G1689" s="19" t="str">
        <f>IF(F1689="double ID",(MATCH(E1689,E1690:$E$3002,0)),"")</f>
        <v/>
      </c>
      <c r="H1689" s="19" t="b">
        <f t="shared" si="341"/>
        <v>0</v>
      </c>
      <c r="I1689" s="20" t="str">
        <f>IF(ISBLANK('Klanten gegevens'!D1607),"",TRIM('Klanten gegevens'!D1607))</f>
        <v/>
      </c>
      <c r="J1689" s="19" t="str">
        <f t="shared" si="342"/>
        <v/>
      </c>
      <c r="K1689" s="19" t="str">
        <f>IF(J1689="double email",(MATCH(I1689,I1690:$I$3002,0)),"")</f>
        <v/>
      </c>
      <c r="L1689" s="19" t="b">
        <f t="shared" si="343"/>
        <v>0</v>
      </c>
      <c r="M1689" s="20" t="str">
        <f>IF(ISBLANK('Klanten gegevens'!E1607),"",TRIM('Klanten gegevens'!E1607))</f>
        <v/>
      </c>
      <c r="N1689" s="19" t="str">
        <f t="shared" si="344"/>
        <v/>
      </c>
      <c r="Q1689" s="20" t="str">
        <f>IF(ISBLANK('Klanten gegevens'!R1607),"",TRIM('Klanten gegevens'!R1607))</f>
        <v/>
      </c>
      <c r="R1689" s="19" t="str">
        <f t="shared" si="345"/>
        <v/>
      </c>
      <c r="S1689" s="19" t="str">
        <f t="shared" si="346"/>
        <v/>
      </c>
      <c r="T1689" s="19" t="str">
        <f t="shared" si="347"/>
        <v/>
      </c>
      <c r="U1689" s="19" t="str">
        <f t="shared" si="348"/>
        <v/>
      </c>
      <c r="X1689" s="20" t="str">
        <f>IF(ISBLANK('Klanten gegevens'!S1607),"",TRIM('Klanten gegevens'!S1607))</f>
        <v/>
      </c>
      <c r="Y1689" s="19" t="str">
        <f t="shared" si="349"/>
        <v/>
      </c>
      <c r="Z1689" s="20" t="str">
        <f>IF(ISBLANK('Klanten gegevens'!T1607),"",TRIM('Klanten gegevens'!T1607))</f>
        <v/>
      </c>
      <c r="AA1689" s="19" t="str">
        <f t="shared" si="350"/>
        <v/>
      </c>
    </row>
    <row r="1690" spans="1:27" x14ac:dyDescent="0.2">
      <c r="A1690" s="19" t="str">
        <f>IF(ISBLANK('Klanten gegevens'!A1608),"",TRIM(PROPER('Klanten gegevens'!A1608)))</f>
        <v/>
      </c>
      <c r="B1690" s="19" t="str">
        <f t="shared" si="338"/>
        <v/>
      </c>
      <c r="C1690" s="20" t="str">
        <f>IF(ISBLANK('Klanten gegevens'!B1608),"",TRIM(PROPER('Klanten gegevens'!B1608)))</f>
        <v/>
      </c>
      <c r="D1690" s="19" t="str">
        <f t="shared" si="339"/>
        <v/>
      </c>
      <c r="E1690" s="20" t="str">
        <f>IF(ISBLANK('Klanten gegevens'!C1608),"",TRIM(PROPER('Klanten gegevens'!C1608)))</f>
        <v/>
      </c>
      <c r="F1690" s="19" t="str">
        <f t="shared" si="340"/>
        <v/>
      </c>
      <c r="G1690" s="19" t="str">
        <f>IF(F1690="double ID",(MATCH(E1690,E1691:$E$3002,0)),"")</f>
        <v/>
      </c>
      <c r="H1690" s="19" t="b">
        <f t="shared" si="341"/>
        <v>0</v>
      </c>
      <c r="I1690" s="20" t="str">
        <f>IF(ISBLANK('Klanten gegevens'!D1608),"",TRIM('Klanten gegevens'!D1608))</f>
        <v/>
      </c>
      <c r="J1690" s="19" t="str">
        <f t="shared" si="342"/>
        <v/>
      </c>
      <c r="K1690" s="19" t="str">
        <f>IF(J1690="double email",(MATCH(I1690,I1691:$I$3002,0)),"")</f>
        <v/>
      </c>
      <c r="L1690" s="19" t="b">
        <f t="shared" si="343"/>
        <v>0</v>
      </c>
      <c r="M1690" s="20" t="str">
        <f>IF(ISBLANK('Klanten gegevens'!E1608),"",TRIM('Klanten gegevens'!E1608))</f>
        <v/>
      </c>
      <c r="N1690" s="19" t="str">
        <f t="shared" si="344"/>
        <v/>
      </c>
      <c r="Q1690" s="20" t="str">
        <f>IF(ISBLANK('Klanten gegevens'!R1608),"",TRIM('Klanten gegevens'!R1608))</f>
        <v/>
      </c>
      <c r="R1690" s="19" t="str">
        <f t="shared" si="345"/>
        <v/>
      </c>
      <c r="S1690" s="19" t="str">
        <f t="shared" si="346"/>
        <v/>
      </c>
      <c r="T1690" s="19" t="str">
        <f t="shared" si="347"/>
        <v/>
      </c>
      <c r="U1690" s="19" t="str">
        <f t="shared" si="348"/>
        <v/>
      </c>
      <c r="X1690" s="20" t="str">
        <f>IF(ISBLANK('Klanten gegevens'!S1608),"",TRIM('Klanten gegevens'!S1608))</f>
        <v/>
      </c>
      <c r="Y1690" s="19" t="str">
        <f t="shared" si="349"/>
        <v/>
      </c>
      <c r="Z1690" s="20" t="str">
        <f>IF(ISBLANK('Klanten gegevens'!T1608),"",TRIM('Klanten gegevens'!T1608))</f>
        <v/>
      </c>
      <c r="AA1690" s="19" t="str">
        <f t="shared" si="350"/>
        <v/>
      </c>
    </row>
    <row r="1691" spans="1:27" x14ac:dyDescent="0.2">
      <c r="A1691" s="19" t="str">
        <f>IF(ISBLANK('Klanten gegevens'!A1609),"",TRIM(PROPER('Klanten gegevens'!A1609)))</f>
        <v/>
      </c>
      <c r="B1691" s="19" t="str">
        <f t="shared" si="338"/>
        <v/>
      </c>
      <c r="C1691" s="20" t="str">
        <f>IF(ISBLANK('Klanten gegevens'!B1609),"",TRIM(PROPER('Klanten gegevens'!B1609)))</f>
        <v/>
      </c>
      <c r="D1691" s="19" t="str">
        <f t="shared" si="339"/>
        <v/>
      </c>
      <c r="E1691" s="20" t="str">
        <f>IF(ISBLANK('Klanten gegevens'!C1609),"",TRIM(PROPER('Klanten gegevens'!C1609)))</f>
        <v/>
      </c>
      <c r="F1691" s="19" t="str">
        <f t="shared" si="340"/>
        <v/>
      </c>
      <c r="G1691" s="19" t="str">
        <f>IF(F1691="double ID",(MATCH(E1691,E1692:$E$3002,0)),"")</f>
        <v/>
      </c>
      <c r="H1691" s="19" t="b">
        <f t="shared" si="341"/>
        <v>0</v>
      </c>
      <c r="I1691" s="20" t="str">
        <f>IF(ISBLANK('Klanten gegevens'!D1609),"",TRIM('Klanten gegevens'!D1609))</f>
        <v/>
      </c>
      <c r="J1691" s="19" t="str">
        <f t="shared" si="342"/>
        <v/>
      </c>
      <c r="K1691" s="19" t="str">
        <f>IF(J1691="double email",(MATCH(I1691,I1692:$I$3002,0)),"")</f>
        <v/>
      </c>
      <c r="L1691" s="19" t="b">
        <f t="shared" si="343"/>
        <v>0</v>
      </c>
      <c r="M1691" s="20" t="str">
        <f>IF(ISBLANK('Klanten gegevens'!E1609),"",TRIM('Klanten gegevens'!E1609))</f>
        <v/>
      </c>
      <c r="N1691" s="19" t="str">
        <f t="shared" si="344"/>
        <v/>
      </c>
      <c r="Q1691" s="20" t="str">
        <f>IF(ISBLANK('Klanten gegevens'!R1609),"",TRIM('Klanten gegevens'!R1609))</f>
        <v/>
      </c>
      <c r="R1691" s="19" t="str">
        <f t="shared" si="345"/>
        <v/>
      </c>
      <c r="S1691" s="19" t="str">
        <f t="shared" si="346"/>
        <v/>
      </c>
      <c r="T1691" s="19" t="str">
        <f t="shared" si="347"/>
        <v/>
      </c>
      <c r="U1691" s="19" t="str">
        <f t="shared" si="348"/>
        <v/>
      </c>
      <c r="X1691" s="20" t="str">
        <f>IF(ISBLANK('Klanten gegevens'!S1609),"",TRIM('Klanten gegevens'!S1609))</f>
        <v/>
      </c>
      <c r="Y1691" s="19" t="str">
        <f t="shared" si="349"/>
        <v/>
      </c>
      <c r="Z1691" s="20" t="str">
        <f>IF(ISBLANK('Klanten gegevens'!T1609),"",TRIM('Klanten gegevens'!T1609))</f>
        <v/>
      </c>
      <c r="AA1691" s="19" t="str">
        <f t="shared" si="350"/>
        <v/>
      </c>
    </row>
    <row r="1692" spans="1:27" x14ac:dyDescent="0.2">
      <c r="A1692" s="19" t="str">
        <f>IF(ISBLANK('Klanten gegevens'!A1610),"",TRIM(PROPER('Klanten gegevens'!A1610)))</f>
        <v/>
      </c>
      <c r="B1692" s="19" t="str">
        <f t="shared" si="338"/>
        <v/>
      </c>
      <c r="C1692" s="20" t="str">
        <f>IF(ISBLANK('Klanten gegevens'!B1610),"",TRIM(PROPER('Klanten gegevens'!B1610)))</f>
        <v/>
      </c>
      <c r="D1692" s="19" t="str">
        <f t="shared" si="339"/>
        <v/>
      </c>
      <c r="E1692" s="20" t="str">
        <f>IF(ISBLANK('Klanten gegevens'!C1610),"",TRIM(PROPER('Klanten gegevens'!C1610)))</f>
        <v/>
      </c>
      <c r="F1692" s="19" t="str">
        <f t="shared" si="340"/>
        <v/>
      </c>
      <c r="G1692" s="19" t="str">
        <f>IF(F1692="double ID",(MATCH(E1692,E1693:$E$3002,0)),"")</f>
        <v/>
      </c>
      <c r="H1692" s="19" t="b">
        <f t="shared" si="341"/>
        <v>0</v>
      </c>
      <c r="I1692" s="20" t="str">
        <f>IF(ISBLANK('Klanten gegevens'!D1610),"",TRIM('Klanten gegevens'!D1610))</f>
        <v/>
      </c>
      <c r="J1692" s="19" t="str">
        <f t="shared" si="342"/>
        <v/>
      </c>
      <c r="K1692" s="19" t="str">
        <f>IF(J1692="double email",(MATCH(I1692,I1693:$I$3002,0)),"")</f>
        <v/>
      </c>
      <c r="L1692" s="19" t="b">
        <f t="shared" si="343"/>
        <v>0</v>
      </c>
      <c r="M1692" s="20" t="str">
        <f>IF(ISBLANK('Klanten gegevens'!E1610),"",TRIM('Klanten gegevens'!E1610))</f>
        <v/>
      </c>
      <c r="N1692" s="19" t="str">
        <f t="shared" si="344"/>
        <v/>
      </c>
      <c r="Q1692" s="20" t="str">
        <f>IF(ISBLANK('Klanten gegevens'!R1610),"",TRIM('Klanten gegevens'!R1610))</f>
        <v/>
      </c>
      <c r="R1692" s="19" t="str">
        <f t="shared" si="345"/>
        <v/>
      </c>
      <c r="S1692" s="19" t="str">
        <f t="shared" si="346"/>
        <v/>
      </c>
      <c r="T1692" s="19" t="str">
        <f t="shared" si="347"/>
        <v/>
      </c>
      <c r="U1692" s="19" t="str">
        <f t="shared" si="348"/>
        <v/>
      </c>
      <c r="X1692" s="20" t="str">
        <f>IF(ISBLANK('Klanten gegevens'!S1610),"",TRIM('Klanten gegevens'!S1610))</f>
        <v/>
      </c>
      <c r="Y1692" s="19" t="str">
        <f t="shared" si="349"/>
        <v/>
      </c>
      <c r="Z1692" s="20" t="str">
        <f>IF(ISBLANK('Klanten gegevens'!T1610),"",TRIM('Klanten gegevens'!T1610))</f>
        <v/>
      </c>
      <c r="AA1692" s="19" t="str">
        <f t="shared" si="350"/>
        <v/>
      </c>
    </row>
    <row r="1693" spans="1:27" x14ac:dyDescent="0.2">
      <c r="A1693" s="19" t="str">
        <f>IF(ISBLANK('Klanten gegevens'!A1611),"",TRIM(PROPER('Klanten gegevens'!A1611)))</f>
        <v/>
      </c>
      <c r="B1693" s="19" t="str">
        <f t="shared" si="338"/>
        <v/>
      </c>
      <c r="C1693" s="20" t="str">
        <f>IF(ISBLANK('Klanten gegevens'!B1611),"",TRIM(PROPER('Klanten gegevens'!B1611)))</f>
        <v/>
      </c>
      <c r="D1693" s="19" t="str">
        <f t="shared" si="339"/>
        <v/>
      </c>
      <c r="E1693" s="20" t="str">
        <f>IF(ISBLANK('Klanten gegevens'!C1611),"",TRIM(PROPER('Klanten gegevens'!C1611)))</f>
        <v/>
      </c>
      <c r="F1693" s="19" t="str">
        <f t="shared" si="340"/>
        <v/>
      </c>
      <c r="G1693" s="19" t="str">
        <f>IF(F1693="double ID",(MATCH(E1693,E1694:$E$3002,0)),"")</f>
        <v/>
      </c>
      <c r="H1693" s="19" t="b">
        <f t="shared" si="341"/>
        <v>0</v>
      </c>
      <c r="I1693" s="20" t="str">
        <f>IF(ISBLANK('Klanten gegevens'!D1611),"",TRIM('Klanten gegevens'!D1611))</f>
        <v/>
      </c>
      <c r="J1693" s="19" t="str">
        <f t="shared" si="342"/>
        <v/>
      </c>
      <c r="K1693" s="19" t="str">
        <f>IF(J1693="double email",(MATCH(I1693,I1694:$I$3002,0)),"")</f>
        <v/>
      </c>
      <c r="L1693" s="19" t="b">
        <f t="shared" si="343"/>
        <v>0</v>
      </c>
      <c r="M1693" s="20" t="str">
        <f>IF(ISBLANK('Klanten gegevens'!E1611),"",TRIM('Klanten gegevens'!E1611))</f>
        <v/>
      </c>
      <c r="N1693" s="19" t="str">
        <f t="shared" si="344"/>
        <v/>
      </c>
      <c r="Q1693" s="20" t="str">
        <f>IF(ISBLANK('Klanten gegevens'!R1611),"",TRIM('Klanten gegevens'!R1611))</f>
        <v/>
      </c>
      <c r="R1693" s="19" t="str">
        <f t="shared" si="345"/>
        <v/>
      </c>
      <c r="S1693" s="19" t="str">
        <f t="shared" si="346"/>
        <v/>
      </c>
      <c r="T1693" s="19" t="str">
        <f t="shared" si="347"/>
        <v/>
      </c>
      <c r="U1693" s="19" t="str">
        <f t="shared" si="348"/>
        <v/>
      </c>
      <c r="X1693" s="20" t="str">
        <f>IF(ISBLANK('Klanten gegevens'!S1611),"",TRIM('Klanten gegevens'!S1611))</f>
        <v/>
      </c>
      <c r="Y1693" s="19" t="str">
        <f t="shared" si="349"/>
        <v/>
      </c>
      <c r="Z1693" s="20" t="str">
        <f>IF(ISBLANK('Klanten gegevens'!T1611),"",TRIM('Klanten gegevens'!T1611))</f>
        <v/>
      </c>
      <c r="AA1693" s="19" t="str">
        <f t="shared" si="350"/>
        <v/>
      </c>
    </row>
    <row r="1694" spans="1:27" x14ac:dyDescent="0.2">
      <c r="A1694" s="19" t="str">
        <f>IF(ISBLANK('Klanten gegevens'!A1612),"",TRIM(PROPER('Klanten gegevens'!A1612)))</f>
        <v/>
      </c>
      <c r="B1694" s="19" t="str">
        <f t="shared" si="338"/>
        <v/>
      </c>
      <c r="C1694" s="20" t="str">
        <f>IF(ISBLANK('Klanten gegevens'!B1612),"",TRIM(PROPER('Klanten gegevens'!B1612)))</f>
        <v/>
      </c>
      <c r="D1694" s="19" t="str">
        <f t="shared" si="339"/>
        <v/>
      </c>
      <c r="E1694" s="20" t="str">
        <f>IF(ISBLANK('Klanten gegevens'!C1612),"",TRIM(PROPER('Klanten gegevens'!C1612)))</f>
        <v/>
      </c>
      <c r="F1694" s="19" t="str">
        <f t="shared" si="340"/>
        <v/>
      </c>
      <c r="G1694" s="19" t="str">
        <f>IF(F1694="double ID",(MATCH(E1694,E1695:$E$3002,0)),"")</f>
        <v/>
      </c>
      <c r="H1694" s="19" t="b">
        <f t="shared" si="341"/>
        <v>0</v>
      </c>
      <c r="I1694" s="20" t="str">
        <f>IF(ISBLANK('Klanten gegevens'!D1612),"",TRIM('Klanten gegevens'!D1612))</f>
        <v/>
      </c>
      <c r="J1694" s="19" t="str">
        <f t="shared" si="342"/>
        <v/>
      </c>
      <c r="K1694" s="19" t="str">
        <f>IF(J1694="double email",(MATCH(I1694,I1695:$I$3002,0)),"")</f>
        <v/>
      </c>
      <c r="L1694" s="19" t="b">
        <f t="shared" si="343"/>
        <v>0</v>
      </c>
      <c r="M1694" s="20" t="str">
        <f>IF(ISBLANK('Klanten gegevens'!E1612),"",TRIM('Klanten gegevens'!E1612))</f>
        <v/>
      </c>
      <c r="N1694" s="19" t="str">
        <f t="shared" si="344"/>
        <v/>
      </c>
      <c r="Q1694" s="20" t="str">
        <f>IF(ISBLANK('Klanten gegevens'!R1612),"",TRIM('Klanten gegevens'!R1612))</f>
        <v/>
      </c>
      <c r="R1694" s="19" t="str">
        <f t="shared" si="345"/>
        <v/>
      </c>
      <c r="S1694" s="19" t="str">
        <f t="shared" si="346"/>
        <v/>
      </c>
      <c r="T1694" s="19" t="str">
        <f t="shared" si="347"/>
        <v/>
      </c>
      <c r="U1694" s="19" t="str">
        <f t="shared" si="348"/>
        <v/>
      </c>
      <c r="X1694" s="20" t="str">
        <f>IF(ISBLANK('Klanten gegevens'!S1612),"",TRIM('Klanten gegevens'!S1612))</f>
        <v/>
      </c>
      <c r="Y1694" s="19" t="str">
        <f t="shared" si="349"/>
        <v/>
      </c>
      <c r="Z1694" s="20" t="str">
        <f>IF(ISBLANK('Klanten gegevens'!T1612),"",TRIM('Klanten gegevens'!T1612))</f>
        <v/>
      </c>
      <c r="AA1694" s="19" t="str">
        <f t="shared" si="350"/>
        <v/>
      </c>
    </row>
    <row r="1695" spans="1:27" x14ac:dyDescent="0.2">
      <c r="A1695" s="19" t="str">
        <f>IF(ISBLANK('Klanten gegevens'!A1613),"",TRIM(PROPER('Klanten gegevens'!A1613)))</f>
        <v/>
      </c>
      <c r="B1695" s="19" t="str">
        <f t="shared" si="338"/>
        <v/>
      </c>
      <c r="C1695" s="20" t="str">
        <f>IF(ISBLANK('Klanten gegevens'!B1613),"",TRIM(PROPER('Klanten gegevens'!B1613)))</f>
        <v/>
      </c>
      <c r="D1695" s="19" t="str">
        <f t="shared" si="339"/>
        <v/>
      </c>
      <c r="E1695" s="20" t="str">
        <f>IF(ISBLANK('Klanten gegevens'!C1613),"",TRIM(PROPER('Klanten gegevens'!C1613)))</f>
        <v/>
      </c>
      <c r="F1695" s="19" t="str">
        <f t="shared" si="340"/>
        <v/>
      </c>
      <c r="G1695" s="19" t="str">
        <f>IF(F1695="double ID",(MATCH(E1695,E1696:$E$3002,0)),"")</f>
        <v/>
      </c>
      <c r="H1695" s="19" t="b">
        <f t="shared" si="341"/>
        <v>0</v>
      </c>
      <c r="I1695" s="20" t="str">
        <f>IF(ISBLANK('Klanten gegevens'!D1613),"",TRIM('Klanten gegevens'!D1613))</f>
        <v/>
      </c>
      <c r="J1695" s="19" t="str">
        <f t="shared" si="342"/>
        <v/>
      </c>
      <c r="K1695" s="19" t="str">
        <f>IF(J1695="double email",(MATCH(I1695,I1696:$I$3002,0)),"")</f>
        <v/>
      </c>
      <c r="L1695" s="19" t="b">
        <f t="shared" si="343"/>
        <v>0</v>
      </c>
      <c r="M1695" s="20" t="str">
        <f>IF(ISBLANK('Klanten gegevens'!E1613),"",TRIM('Klanten gegevens'!E1613))</f>
        <v/>
      </c>
      <c r="N1695" s="19" t="str">
        <f t="shared" si="344"/>
        <v/>
      </c>
      <c r="Q1695" s="20" t="str">
        <f>IF(ISBLANK('Klanten gegevens'!R1613),"",TRIM('Klanten gegevens'!R1613))</f>
        <v/>
      </c>
      <c r="R1695" s="19" t="str">
        <f t="shared" si="345"/>
        <v/>
      </c>
      <c r="S1695" s="19" t="str">
        <f t="shared" si="346"/>
        <v/>
      </c>
      <c r="T1695" s="19" t="str">
        <f t="shared" si="347"/>
        <v/>
      </c>
      <c r="U1695" s="19" t="str">
        <f t="shared" si="348"/>
        <v/>
      </c>
      <c r="X1695" s="20" t="str">
        <f>IF(ISBLANK('Klanten gegevens'!S1613),"",TRIM('Klanten gegevens'!S1613))</f>
        <v/>
      </c>
      <c r="Y1695" s="19" t="str">
        <f t="shared" si="349"/>
        <v/>
      </c>
      <c r="Z1695" s="20" t="str">
        <f>IF(ISBLANK('Klanten gegevens'!T1613),"",TRIM('Klanten gegevens'!T1613))</f>
        <v/>
      </c>
      <c r="AA1695" s="19" t="str">
        <f t="shared" si="350"/>
        <v/>
      </c>
    </row>
    <row r="1696" spans="1:27" x14ac:dyDescent="0.2">
      <c r="A1696" s="19" t="str">
        <f>IF(ISBLANK('Klanten gegevens'!A1614),"",TRIM(PROPER('Klanten gegevens'!A1614)))</f>
        <v/>
      </c>
      <c r="B1696" s="19" t="str">
        <f t="shared" si="338"/>
        <v/>
      </c>
      <c r="C1696" s="20" t="str">
        <f>IF(ISBLANK('Klanten gegevens'!B1614),"",TRIM(PROPER('Klanten gegevens'!B1614)))</f>
        <v/>
      </c>
      <c r="D1696" s="19" t="str">
        <f t="shared" si="339"/>
        <v/>
      </c>
      <c r="E1696" s="20" t="str">
        <f>IF(ISBLANK('Klanten gegevens'!C1614),"",TRIM(PROPER('Klanten gegevens'!C1614)))</f>
        <v/>
      </c>
      <c r="F1696" s="19" t="str">
        <f t="shared" si="340"/>
        <v/>
      </c>
      <c r="G1696" s="19" t="str">
        <f>IF(F1696="double ID",(MATCH(E1696,E1697:$E$3002,0)),"")</f>
        <v/>
      </c>
      <c r="H1696" s="19" t="b">
        <f t="shared" si="341"/>
        <v>0</v>
      </c>
      <c r="I1696" s="20" t="str">
        <f>IF(ISBLANK('Klanten gegevens'!D1614),"",TRIM('Klanten gegevens'!D1614))</f>
        <v/>
      </c>
      <c r="J1696" s="19" t="str">
        <f t="shared" si="342"/>
        <v/>
      </c>
      <c r="K1696" s="19" t="str">
        <f>IF(J1696="double email",(MATCH(I1696,I1697:$I$3002,0)),"")</f>
        <v/>
      </c>
      <c r="L1696" s="19" t="b">
        <f t="shared" si="343"/>
        <v>0</v>
      </c>
      <c r="M1696" s="20" t="str">
        <f>IF(ISBLANK('Klanten gegevens'!E1614),"",TRIM('Klanten gegevens'!E1614))</f>
        <v/>
      </c>
      <c r="N1696" s="19" t="str">
        <f t="shared" si="344"/>
        <v/>
      </c>
      <c r="Q1696" s="20" t="str">
        <f>IF(ISBLANK('Klanten gegevens'!R1614),"",TRIM('Klanten gegevens'!R1614))</f>
        <v/>
      </c>
      <c r="R1696" s="19" t="str">
        <f t="shared" si="345"/>
        <v/>
      </c>
      <c r="S1696" s="19" t="str">
        <f t="shared" si="346"/>
        <v/>
      </c>
      <c r="T1696" s="19" t="str">
        <f t="shared" si="347"/>
        <v/>
      </c>
      <c r="U1696" s="19" t="str">
        <f t="shared" si="348"/>
        <v/>
      </c>
      <c r="X1696" s="20" t="str">
        <f>IF(ISBLANK('Klanten gegevens'!S1614),"",TRIM('Klanten gegevens'!S1614))</f>
        <v/>
      </c>
      <c r="Y1696" s="19" t="str">
        <f t="shared" si="349"/>
        <v/>
      </c>
      <c r="Z1696" s="20" t="str">
        <f>IF(ISBLANK('Klanten gegevens'!T1614),"",TRIM('Klanten gegevens'!T1614))</f>
        <v/>
      </c>
      <c r="AA1696" s="19" t="str">
        <f t="shared" si="350"/>
        <v/>
      </c>
    </row>
    <row r="1697" spans="1:27" x14ac:dyDescent="0.2">
      <c r="A1697" s="19" t="str">
        <f>IF(ISBLANK('Klanten gegevens'!A1615),"",TRIM(PROPER('Klanten gegevens'!A1615)))</f>
        <v/>
      </c>
      <c r="B1697" s="19" t="str">
        <f t="shared" si="338"/>
        <v/>
      </c>
      <c r="C1697" s="20" t="str">
        <f>IF(ISBLANK('Klanten gegevens'!B1615),"",TRIM(PROPER('Klanten gegevens'!B1615)))</f>
        <v/>
      </c>
      <c r="D1697" s="19" t="str">
        <f t="shared" si="339"/>
        <v/>
      </c>
      <c r="E1697" s="20" t="str">
        <f>IF(ISBLANK('Klanten gegevens'!C1615),"",TRIM(PROPER('Klanten gegevens'!C1615)))</f>
        <v/>
      </c>
      <c r="F1697" s="19" t="str">
        <f t="shared" si="340"/>
        <v/>
      </c>
      <c r="G1697" s="19" t="str">
        <f>IF(F1697="double ID",(MATCH(E1697,E1698:$E$3002,0)),"")</f>
        <v/>
      </c>
      <c r="H1697" s="19" t="b">
        <f t="shared" si="341"/>
        <v>0</v>
      </c>
      <c r="I1697" s="20" t="str">
        <f>IF(ISBLANK('Klanten gegevens'!D1615),"",TRIM('Klanten gegevens'!D1615))</f>
        <v/>
      </c>
      <c r="J1697" s="19" t="str">
        <f t="shared" si="342"/>
        <v/>
      </c>
      <c r="K1697" s="19" t="str">
        <f>IF(J1697="double email",(MATCH(I1697,I1698:$I$3002,0)),"")</f>
        <v/>
      </c>
      <c r="L1697" s="19" t="b">
        <f t="shared" si="343"/>
        <v>0</v>
      </c>
      <c r="M1697" s="20" t="str">
        <f>IF(ISBLANK('Klanten gegevens'!E1615),"",TRIM('Klanten gegevens'!E1615))</f>
        <v/>
      </c>
      <c r="N1697" s="19" t="str">
        <f t="shared" si="344"/>
        <v/>
      </c>
      <c r="Q1697" s="20" t="str">
        <f>IF(ISBLANK('Klanten gegevens'!R1615),"",TRIM('Klanten gegevens'!R1615))</f>
        <v/>
      </c>
      <c r="R1697" s="19" t="str">
        <f t="shared" si="345"/>
        <v/>
      </c>
      <c r="S1697" s="19" t="str">
        <f t="shared" si="346"/>
        <v/>
      </c>
      <c r="T1697" s="19" t="str">
        <f t="shared" si="347"/>
        <v/>
      </c>
      <c r="U1697" s="19" t="str">
        <f t="shared" si="348"/>
        <v/>
      </c>
      <c r="X1697" s="20" t="str">
        <f>IF(ISBLANK('Klanten gegevens'!S1615),"",TRIM('Klanten gegevens'!S1615))</f>
        <v/>
      </c>
      <c r="Y1697" s="19" t="str">
        <f t="shared" si="349"/>
        <v/>
      </c>
      <c r="Z1697" s="20" t="str">
        <f>IF(ISBLANK('Klanten gegevens'!T1615),"",TRIM('Klanten gegevens'!T1615))</f>
        <v/>
      </c>
      <c r="AA1697" s="19" t="str">
        <f t="shared" si="350"/>
        <v/>
      </c>
    </row>
    <row r="1698" spans="1:27" x14ac:dyDescent="0.2">
      <c r="A1698" s="19" t="str">
        <f>IF(ISBLANK('Klanten gegevens'!A1616),"",TRIM(PROPER('Klanten gegevens'!A1616)))</f>
        <v/>
      </c>
      <c r="B1698" s="19" t="str">
        <f t="shared" si="338"/>
        <v/>
      </c>
      <c r="C1698" s="20" t="str">
        <f>IF(ISBLANK('Klanten gegevens'!B1616),"",TRIM(PROPER('Klanten gegevens'!B1616)))</f>
        <v/>
      </c>
      <c r="D1698" s="19" t="str">
        <f t="shared" si="339"/>
        <v/>
      </c>
      <c r="E1698" s="20" t="str">
        <f>IF(ISBLANK('Klanten gegevens'!C1616),"",TRIM(PROPER('Klanten gegevens'!C1616)))</f>
        <v/>
      </c>
      <c r="F1698" s="19" t="str">
        <f t="shared" si="340"/>
        <v/>
      </c>
      <c r="G1698" s="19" t="str">
        <f>IF(F1698="double ID",(MATCH(E1698,E1699:$E$3002,0)),"")</f>
        <v/>
      </c>
      <c r="H1698" s="19" t="b">
        <f t="shared" si="341"/>
        <v>0</v>
      </c>
      <c r="I1698" s="20" t="str">
        <f>IF(ISBLANK('Klanten gegevens'!D1616),"",TRIM('Klanten gegevens'!D1616))</f>
        <v/>
      </c>
      <c r="J1698" s="19" t="str">
        <f t="shared" si="342"/>
        <v/>
      </c>
      <c r="K1698" s="19" t="str">
        <f>IF(J1698="double email",(MATCH(I1698,I1699:$I$3002,0)),"")</f>
        <v/>
      </c>
      <c r="L1698" s="19" t="b">
        <f t="shared" si="343"/>
        <v>0</v>
      </c>
      <c r="M1698" s="20" t="str">
        <f>IF(ISBLANK('Klanten gegevens'!E1616),"",TRIM('Klanten gegevens'!E1616))</f>
        <v/>
      </c>
      <c r="N1698" s="19" t="str">
        <f t="shared" si="344"/>
        <v/>
      </c>
      <c r="Q1698" s="20" t="str">
        <f>IF(ISBLANK('Klanten gegevens'!R1616),"",TRIM('Klanten gegevens'!R1616))</f>
        <v/>
      </c>
      <c r="R1698" s="19" t="str">
        <f t="shared" si="345"/>
        <v/>
      </c>
      <c r="S1698" s="19" t="str">
        <f t="shared" si="346"/>
        <v/>
      </c>
      <c r="T1698" s="19" t="str">
        <f t="shared" si="347"/>
        <v/>
      </c>
      <c r="U1698" s="19" t="str">
        <f t="shared" si="348"/>
        <v/>
      </c>
      <c r="X1698" s="20" t="str">
        <f>IF(ISBLANK('Klanten gegevens'!S1616),"",TRIM('Klanten gegevens'!S1616))</f>
        <v/>
      </c>
      <c r="Y1698" s="19" t="str">
        <f t="shared" si="349"/>
        <v/>
      </c>
      <c r="Z1698" s="20" t="str">
        <f>IF(ISBLANK('Klanten gegevens'!T1616),"",TRIM('Klanten gegevens'!T1616))</f>
        <v/>
      </c>
      <c r="AA1698" s="19" t="str">
        <f t="shared" si="350"/>
        <v/>
      </c>
    </row>
    <row r="1699" spans="1:27" x14ac:dyDescent="0.2">
      <c r="A1699" s="19" t="str">
        <f>IF(ISBLANK('Klanten gegevens'!A1617),"",TRIM(PROPER('Klanten gegevens'!A1617)))</f>
        <v/>
      </c>
      <c r="B1699" s="19" t="str">
        <f t="shared" si="338"/>
        <v/>
      </c>
      <c r="C1699" s="20" t="str">
        <f>IF(ISBLANK('Klanten gegevens'!B1617),"",TRIM(PROPER('Klanten gegevens'!B1617)))</f>
        <v/>
      </c>
      <c r="D1699" s="19" t="str">
        <f t="shared" si="339"/>
        <v/>
      </c>
      <c r="E1699" s="20" t="str">
        <f>IF(ISBLANK('Klanten gegevens'!C1617),"",TRIM(PROPER('Klanten gegevens'!C1617)))</f>
        <v/>
      </c>
      <c r="F1699" s="19" t="str">
        <f t="shared" si="340"/>
        <v/>
      </c>
      <c r="G1699" s="19" t="str">
        <f>IF(F1699="double ID",(MATCH(E1699,E1700:$E$3002,0)),"")</f>
        <v/>
      </c>
      <c r="H1699" s="19" t="b">
        <f t="shared" si="341"/>
        <v>0</v>
      </c>
      <c r="I1699" s="20" t="str">
        <f>IF(ISBLANK('Klanten gegevens'!D1617),"",TRIM('Klanten gegevens'!D1617))</f>
        <v/>
      </c>
      <c r="J1699" s="19" t="str">
        <f t="shared" si="342"/>
        <v/>
      </c>
      <c r="K1699" s="19" t="str">
        <f>IF(J1699="double email",(MATCH(I1699,I1700:$I$3002,0)),"")</f>
        <v/>
      </c>
      <c r="L1699" s="19" t="b">
        <f t="shared" si="343"/>
        <v>0</v>
      </c>
      <c r="M1699" s="20" t="str">
        <f>IF(ISBLANK('Klanten gegevens'!E1617),"",TRIM('Klanten gegevens'!E1617))</f>
        <v/>
      </c>
      <c r="N1699" s="19" t="str">
        <f t="shared" si="344"/>
        <v/>
      </c>
      <c r="Q1699" s="20" t="str">
        <f>IF(ISBLANK('Klanten gegevens'!R1617),"",TRIM('Klanten gegevens'!R1617))</f>
        <v/>
      </c>
      <c r="R1699" s="19" t="str">
        <f t="shared" si="345"/>
        <v/>
      </c>
      <c r="S1699" s="19" t="str">
        <f t="shared" si="346"/>
        <v/>
      </c>
      <c r="T1699" s="19" t="str">
        <f t="shared" si="347"/>
        <v/>
      </c>
      <c r="U1699" s="19" t="str">
        <f t="shared" si="348"/>
        <v/>
      </c>
      <c r="X1699" s="20" t="str">
        <f>IF(ISBLANK('Klanten gegevens'!S1617),"",TRIM('Klanten gegevens'!S1617))</f>
        <v/>
      </c>
      <c r="Y1699" s="19" t="str">
        <f t="shared" si="349"/>
        <v/>
      </c>
      <c r="Z1699" s="20" t="str">
        <f>IF(ISBLANK('Klanten gegevens'!T1617),"",TRIM('Klanten gegevens'!T1617))</f>
        <v/>
      </c>
      <c r="AA1699" s="19" t="str">
        <f t="shared" si="350"/>
        <v/>
      </c>
    </row>
    <row r="1700" spans="1:27" x14ac:dyDescent="0.2">
      <c r="A1700" s="19" t="str">
        <f>IF(ISBLANK('Klanten gegevens'!A1618),"",TRIM(PROPER('Klanten gegevens'!A1618)))</f>
        <v/>
      </c>
      <c r="B1700" s="19" t="str">
        <f t="shared" si="338"/>
        <v/>
      </c>
      <c r="C1700" s="20" t="str">
        <f>IF(ISBLANK('Klanten gegevens'!B1618),"",TRIM(PROPER('Klanten gegevens'!B1618)))</f>
        <v/>
      </c>
      <c r="D1700" s="19" t="str">
        <f t="shared" si="339"/>
        <v/>
      </c>
      <c r="E1700" s="20" t="str">
        <f>IF(ISBLANK('Klanten gegevens'!C1618),"",TRIM(PROPER('Klanten gegevens'!C1618)))</f>
        <v/>
      </c>
      <c r="F1700" s="19" t="str">
        <f t="shared" si="340"/>
        <v/>
      </c>
      <c r="G1700" s="19" t="str">
        <f>IF(F1700="double ID",(MATCH(E1700,E1701:$E$3002,0)),"")</f>
        <v/>
      </c>
      <c r="H1700" s="19" t="b">
        <f t="shared" si="341"/>
        <v>0</v>
      </c>
      <c r="I1700" s="20" t="str">
        <f>IF(ISBLANK('Klanten gegevens'!D1618),"",TRIM('Klanten gegevens'!D1618))</f>
        <v/>
      </c>
      <c r="J1700" s="19" t="str">
        <f t="shared" si="342"/>
        <v/>
      </c>
      <c r="K1700" s="19" t="str">
        <f>IF(J1700="double email",(MATCH(I1700,I1701:$I$3002,0)),"")</f>
        <v/>
      </c>
      <c r="L1700" s="19" t="b">
        <f t="shared" si="343"/>
        <v>0</v>
      </c>
      <c r="M1700" s="20" t="str">
        <f>IF(ISBLANK('Klanten gegevens'!E1618),"",TRIM('Klanten gegevens'!E1618))</f>
        <v/>
      </c>
      <c r="N1700" s="19" t="str">
        <f t="shared" si="344"/>
        <v/>
      </c>
      <c r="Q1700" s="20" t="str">
        <f>IF(ISBLANK('Klanten gegevens'!R1618),"",TRIM('Klanten gegevens'!R1618))</f>
        <v/>
      </c>
      <c r="R1700" s="19" t="str">
        <f t="shared" si="345"/>
        <v/>
      </c>
      <c r="S1700" s="19" t="str">
        <f t="shared" si="346"/>
        <v/>
      </c>
      <c r="T1700" s="19" t="str">
        <f t="shared" si="347"/>
        <v/>
      </c>
      <c r="U1700" s="19" t="str">
        <f t="shared" si="348"/>
        <v/>
      </c>
      <c r="X1700" s="20" t="str">
        <f>IF(ISBLANK('Klanten gegevens'!S1618),"",TRIM('Klanten gegevens'!S1618))</f>
        <v/>
      </c>
      <c r="Y1700" s="19" t="str">
        <f t="shared" si="349"/>
        <v/>
      </c>
      <c r="Z1700" s="20" t="str">
        <f>IF(ISBLANK('Klanten gegevens'!T1618),"",TRIM('Klanten gegevens'!T1618))</f>
        <v/>
      </c>
      <c r="AA1700" s="19" t="str">
        <f t="shared" si="350"/>
        <v/>
      </c>
    </row>
    <row r="1701" spans="1:27" x14ac:dyDescent="0.2">
      <c r="A1701" s="19" t="str">
        <f>IF(ISBLANK('Klanten gegevens'!A1619),"",TRIM(PROPER('Klanten gegevens'!A1619)))</f>
        <v/>
      </c>
      <c r="B1701" s="19" t="str">
        <f t="shared" si="338"/>
        <v/>
      </c>
      <c r="C1701" s="20" t="str">
        <f>IF(ISBLANK('Klanten gegevens'!B1619),"",TRIM(PROPER('Klanten gegevens'!B1619)))</f>
        <v/>
      </c>
      <c r="D1701" s="19" t="str">
        <f t="shared" si="339"/>
        <v/>
      </c>
      <c r="E1701" s="20" t="str">
        <f>IF(ISBLANK('Klanten gegevens'!C1619),"",TRIM(PROPER('Klanten gegevens'!C1619)))</f>
        <v/>
      </c>
      <c r="F1701" s="19" t="str">
        <f t="shared" si="340"/>
        <v/>
      </c>
      <c r="G1701" s="19" t="str">
        <f>IF(F1701="double ID",(MATCH(E1701,E1702:$E$3002,0)),"")</f>
        <v/>
      </c>
      <c r="H1701" s="19" t="b">
        <f t="shared" si="341"/>
        <v>0</v>
      </c>
      <c r="I1701" s="20" t="str">
        <f>IF(ISBLANK('Klanten gegevens'!D1619),"",TRIM('Klanten gegevens'!D1619))</f>
        <v/>
      </c>
      <c r="J1701" s="19" t="str">
        <f t="shared" si="342"/>
        <v/>
      </c>
      <c r="K1701" s="19" t="str">
        <f>IF(J1701="double email",(MATCH(I1701,I1702:$I$3002,0)),"")</f>
        <v/>
      </c>
      <c r="L1701" s="19" t="b">
        <f t="shared" si="343"/>
        <v>0</v>
      </c>
      <c r="M1701" s="20" t="str">
        <f>IF(ISBLANK('Klanten gegevens'!E1619),"",TRIM('Klanten gegevens'!E1619))</f>
        <v/>
      </c>
      <c r="N1701" s="19" t="str">
        <f t="shared" si="344"/>
        <v/>
      </c>
      <c r="Q1701" s="20" t="str">
        <f>IF(ISBLANK('Klanten gegevens'!R1619),"",TRIM('Klanten gegevens'!R1619))</f>
        <v/>
      </c>
      <c r="R1701" s="19" t="str">
        <f t="shared" si="345"/>
        <v/>
      </c>
      <c r="S1701" s="19" t="str">
        <f t="shared" si="346"/>
        <v/>
      </c>
      <c r="T1701" s="19" t="str">
        <f t="shared" si="347"/>
        <v/>
      </c>
      <c r="U1701" s="19" t="str">
        <f t="shared" si="348"/>
        <v/>
      </c>
      <c r="X1701" s="20" t="str">
        <f>IF(ISBLANK('Klanten gegevens'!S1619),"",TRIM('Klanten gegevens'!S1619))</f>
        <v/>
      </c>
      <c r="Y1701" s="19" t="str">
        <f t="shared" si="349"/>
        <v/>
      </c>
      <c r="Z1701" s="20" t="str">
        <f>IF(ISBLANK('Klanten gegevens'!T1619),"",TRIM('Klanten gegevens'!T1619))</f>
        <v/>
      </c>
      <c r="AA1701" s="19" t="str">
        <f t="shared" si="350"/>
        <v/>
      </c>
    </row>
    <row r="1702" spans="1:27" x14ac:dyDescent="0.2">
      <c r="A1702" s="19" t="str">
        <f>IF(ISBLANK('Klanten gegevens'!A1620),"",TRIM(PROPER('Klanten gegevens'!A1620)))</f>
        <v/>
      </c>
      <c r="B1702" s="19" t="str">
        <f t="shared" si="338"/>
        <v/>
      </c>
      <c r="C1702" s="20" t="str">
        <f>IF(ISBLANK('Klanten gegevens'!B1620),"",TRIM(PROPER('Klanten gegevens'!B1620)))</f>
        <v/>
      </c>
      <c r="D1702" s="19" t="str">
        <f t="shared" si="339"/>
        <v/>
      </c>
      <c r="E1702" s="20" t="str">
        <f>IF(ISBLANK('Klanten gegevens'!C1620),"",TRIM(PROPER('Klanten gegevens'!C1620)))</f>
        <v/>
      </c>
      <c r="F1702" s="19" t="str">
        <f t="shared" si="340"/>
        <v/>
      </c>
      <c r="G1702" s="19" t="str">
        <f>IF(F1702="double ID",(MATCH(E1702,E1703:$E$3002,0)),"")</f>
        <v/>
      </c>
      <c r="H1702" s="19" t="b">
        <f t="shared" si="341"/>
        <v>0</v>
      </c>
      <c r="I1702" s="20" t="str">
        <f>IF(ISBLANK('Klanten gegevens'!D1620),"",TRIM('Klanten gegevens'!D1620))</f>
        <v/>
      </c>
      <c r="J1702" s="19" t="str">
        <f t="shared" si="342"/>
        <v/>
      </c>
      <c r="K1702" s="19" t="str">
        <f>IF(J1702="double email",(MATCH(I1702,I1703:$I$3002,0)),"")</f>
        <v/>
      </c>
      <c r="L1702" s="19" t="b">
        <f t="shared" si="343"/>
        <v>0</v>
      </c>
      <c r="M1702" s="20" t="str">
        <f>IF(ISBLANK('Klanten gegevens'!E1620),"",TRIM('Klanten gegevens'!E1620))</f>
        <v/>
      </c>
      <c r="N1702" s="19" t="str">
        <f t="shared" si="344"/>
        <v/>
      </c>
      <c r="Q1702" s="20" t="str">
        <f>IF(ISBLANK('Klanten gegevens'!R1620),"",TRIM('Klanten gegevens'!R1620))</f>
        <v/>
      </c>
      <c r="R1702" s="19" t="str">
        <f t="shared" si="345"/>
        <v/>
      </c>
      <c r="S1702" s="19" t="str">
        <f t="shared" si="346"/>
        <v/>
      </c>
      <c r="T1702" s="19" t="str">
        <f t="shared" si="347"/>
        <v/>
      </c>
      <c r="U1702" s="19" t="str">
        <f t="shared" si="348"/>
        <v/>
      </c>
      <c r="X1702" s="20" t="str">
        <f>IF(ISBLANK('Klanten gegevens'!S1620),"",TRIM('Klanten gegevens'!S1620))</f>
        <v/>
      </c>
      <c r="Y1702" s="19" t="str">
        <f t="shared" si="349"/>
        <v/>
      </c>
      <c r="Z1702" s="20" t="str">
        <f>IF(ISBLANK('Klanten gegevens'!T1620),"",TRIM('Klanten gegevens'!T1620))</f>
        <v/>
      </c>
      <c r="AA1702" s="19" t="str">
        <f t="shared" si="350"/>
        <v/>
      </c>
    </row>
    <row r="1703" spans="1:27" x14ac:dyDescent="0.2">
      <c r="A1703" s="19" t="str">
        <f>IF(ISBLANK('Klanten gegevens'!A1621),"",TRIM(PROPER('Klanten gegevens'!A1621)))</f>
        <v/>
      </c>
      <c r="B1703" s="19" t="str">
        <f t="shared" si="338"/>
        <v/>
      </c>
      <c r="C1703" s="20" t="str">
        <f>IF(ISBLANK('Klanten gegevens'!B1621),"",TRIM(PROPER('Klanten gegevens'!B1621)))</f>
        <v/>
      </c>
      <c r="D1703" s="19" t="str">
        <f t="shared" si="339"/>
        <v/>
      </c>
      <c r="E1703" s="20" t="str">
        <f>IF(ISBLANK('Klanten gegevens'!C1621),"",TRIM(PROPER('Klanten gegevens'!C1621)))</f>
        <v/>
      </c>
      <c r="F1703" s="19" t="str">
        <f t="shared" si="340"/>
        <v/>
      </c>
      <c r="G1703" s="19" t="str">
        <f>IF(F1703="double ID",(MATCH(E1703,E1704:$E$3002,0)),"")</f>
        <v/>
      </c>
      <c r="H1703" s="19" t="b">
        <f t="shared" si="341"/>
        <v>0</v>
      </c>
      <c r="I1703" s="20" t="str">
        <f>IF(ISBLANK('Klanten gegevens'!D1621),"",TRIM('Klanten gegevens'!D1621))</f>
        <v/>
      </c>
      <c r="J1703" s="19" t="str">
        <f t="shared" si="342"/>
        <v/>
      </c>
      <c r="K1703" s="19" t="str">
        <f>IF(J1703="double email",(MATCH(I1703,I1704:$I$3002,0)),"")</f>
        <v/>
      </c>
      <c r="L1703" s="19" t="b">
        <f t="shared" si="343"/>
        <v>0</v>
      </c>
      <c r="M1703" s="20" t="str">
        <f>IF(ISBLANK('Klanten gegevens'!E1621),"",TRIM('Klanten gegevens'!E1621))</f>
        <v/>
      </c>
      <c r="N1703" s="19" t="str">
        <f t="shared" si="344"/>
        <v/>
      </c>
      <c r="Q1703" s="20" t="str">
        <f>IF(ISBLANK('Klanten gegevens'!R1621),"",TRIM('Klanten gegevens'!R1621))</f>
        <v/>
      </c>
      <c r="R1703" s="19" t="str">
        <f t="shared" si="345"/>
        <v/>
      </c>
      <c r="S1703" s="19" t="str">
        <f t="shared" si="346"/>
        <v/>
      </c>
      <c r="T1703" s="19" t="str">
        <f t="shared" si="347"/>
        <v/>
      </c>
      <c r="U1703" s="19" t="str">
        <f t="shared" si="348"/>
        <v/>
      </c>
      <c r="X1703" s="20" t="str">
        <f>IF(ISBLANK('Klanten gegevens'!S1621),"",TRIM('Klanten gegevens'!S1621))</f>
        <v/>
      </c>
      <c r="Y1703" s="19" t="str">
        <f t="shared" si="349"/>
        <v/>
      </c>
      <c r="Z1703" s="20" t="str">
        <f>IF(ISBLANK('Klanten gegevens'!T1621),"",TRIM('Klanten gegevens'!T1621))</f>
        <v/>
      </c>
      <c r="AA1703" s="19" t="str">
        <f t="shared" si="350"/>
        <v/>
      </c>
    </row>
    <row r="1704" spans="1:27" x14ac:dyDescent="0.2">
      <c r="A1704" s="19" t="str">
        <f>IF(ISBLANK('Klanten gegevens'!A1622),"",TRIM(PROPER('Klanten gegevens'!A1622)))</f>
        <v/>
      </c>
      <c r="B1704" s="19" t="str">
        <f t="shared" si="338"/>
        <v/>
      </c>
      <c r="C1704" s="20" t="str">
        <f>IF(ISBLANK('Klanten gegevens'!B1622),"",TRIM(PROPER('Klanten gegevens'!B1622)))</f>
        <v/>
      </c>
      <c r="D1704" s="19" t="str">
        <f t="shared" si="339"/>
        <v/>
      </c>
      <c r="E1704" s="20" t="str">
        <f>IF(ISBLANK('Klanten gegevens'!C1622),"",TRIM(PROPER('Klanten gegevens'!C1622)))</f>
        <v/>
      </c>
      <c r="F1704" s="19" t="str">
        <f t="shared" si="340"/>
        <v/>
      </c>
      <c r="G1704" s="19" t="str">
        <f>IF(F1704="double ID",(MATCH(E1704,E1705:$E$3002,0)),"")</f>
        <v/>
      </c>
      <c r="H1704" s="19" t="b">
        <f t="shared" si="341"/>
        <v>0</v>
      </c>
      <c r="I1704" s="20" t="str">
        <f>IF(ISBLANK('Klanten gegevens'!D1622),"",TRIM('Klanten gegevens'!D1622))</f>
        <v/>
      </c>
      <c r="J1704" s="19" t="str">
        <f t="shared" si="342"/>
        <v/>
      </c>
      <c r="K1704" s="19" t="str">
        <f>IF(J1704="double email",(MATCH(I1704,I1705:$I$3002,0)),"")</f>
        <v/>
      </c>
      <c r="L1704" s="19" t="b">
        <f t="shared" si="343"/>
        <v>0</v>
      </c>
      <c r="M1704" s="20" t="str">
        <f>IF(ISBLANK('Klanten gegevens'!E1622),"",TRIM('Klanten gegevens'!E1622))</f>
        <v/>
      </c>
      <c r="N1704" s="19" t="str">
        <f t="shared" si="344"/>
        <v/>
      </c>
      <c r="Q1704" s="20" t="str">
        <f>IF(ISBLANK('Klanten gegevens'!R1622),"",TRIM('Klanten gegevens'!R1622))</f>
        <v/>
      </c>
      <c r="R1704" s="19" t="str">
        <f t="shared" si="345"/>
        <v/>
      </c>
      <c r="S1704" s="19" t="str">
        <f t="shared" si="346"/>
        <v/>
      </c>
      <c r="T1704" s="19" t="str">
        <f t="shared" si="347"/>
        <v/>
      </c>
      <c r="U1704" s="19" t="str">
        <f t="shared" si="348"/>
        <v/>
      </c>
      <c r="X1704" s="20" t="str">
        <f>IF(ISBLANK('Klanten gegevens'!S1622),"",TRIM('Klanten gegevens'!S1622))</f>
        <v/>
      </c>
      <c r="Y1704" s="19" t="str">
        <f t="shared" si="349"/>
        <v/>
      </c>
      <c r="Z1704" s="20" t="str">
        <f>IF(ISBLANK('Klanten gegevens'!T1622),"",TRIM('Klanten gegevens'!T1622))</f>
        <v/>
      </c>
      <c r="AA1704" s="19" t="str">
        <f t="shared" si="350"/>
        <v/>
      </c>
    </row>
    <row r="1705" spans="1:27" x14ac:dyDescent="0.2">
      <c r="A1705" s="19" t="str">
        <f>IF(ISBLANK('Klanten gegevens'!A1623),"",TRIM(PROPER('Klanten gegevens'!A1623)))</f>
        <v/>
      </c>
      <c r="B1705" s="19" t="str">
        <f t="shared" si="338"/>
        <v/>
      </c>
      <c r="C1705" s="20" t="str">
        <f>IF(ISBLANK('Klanten gegevens'!B1623),"",TRIM(PROPER('Klanten gegevens'!B1623)))</f>
        <v/>
      </c>
      <c r="D1705" s="19" t="str">
        <f t="shared" si="339"/>
        <v/>
      </c>
      <c r="E1705" s="20" t="str">
        <f>IF(ISBLANK('Klanten gegevens'!C1623),"",TRIM(PROPER('Klanten gegevens'!C1623)))</f>
        <v/>
      </c>
      <c r="F1705" s="19" t="str">
        <f t="shared" si="340"/>
        <v/>
      </c>
      <c r="G1705" s="19" t="str">
        <f>IF(F1705="double ID",(MATCH(E1705,E1706:$E$3002,0)),"")</f>
        <v/>
      </c>
      <c r="H1705" s="19" t="b">
        <f t="shared" si="341"/>
        <v>0</v>
      </c>
      <c r="I1705" s="20" t="str">
        <f>IF(ISBLANK('Klanten gegevens'!D1623),"",TRIM('Klanten gegevens'!D1623))</f>
        <v/>
      </c>
      <c r="J1705" s="19" t="str">
        <f t="shared" si="342"/>
        <v/>
      </c>
      <c r="K1705" s="19" t="str">
        <f>IF(J1705="double email",(MATCH(I1705,I1706:$I$3002,0)),"")</f>
        <v/>
      </c>
      <c r="L1705" s="19" t="b">
        <f t="shared" si="343"/>
        <v>0</v>
      </c>
      <c r="M1705" s="20" t="str">
        <f>IF(ISBLANK('Klanten gegevens'!E1623),"",TRIM('Klanten gegevens'!E1623))</f>
        <v/>
      </c>
      <c r="N1705" s="19" t="str">
        <f t="shared" si="344"/>
        <v/>
      </c>
      <c r="Q1705" s="20" t="str">
        <f>IF(ISBLANK('Klanten gegevens'!R1623),"",TRIM('Klanten gegevens'!R1623))</f>
        <v/>
      </c>
      <c r="R1705" s="19" t="str">
        <f t="shared" si="345"/>
        <v/>
      </c>
      <c r="S1705" s="19" t="str">
        <f t="shared" si="346"/>
        <v/>
      </c>
      <c r="T1705" s="19" t="str">
        <f t="shared" si="347"/>
        <v/>
      </c>
      <c r="U1705" s="19" t="str">
        <f t="shared" si="348"/>
        <v/>
      </c>
      <c r="X1705" s="20" t="str">
        <f>IF(ISBLANK('Klanten gegevens'!S1623),"",TRIM('Klanten gegevens'!S1623))</f>
        <v/>
      </c>
      <c r="Y1705" s="19" t="str">
        <f t="shared" si="349"/>
        <v/>
      </c>
      <c r="Z1705" s="20" t="str">
        <f>IF(ISBLANK('Klanten gegevens'!T1623),"",TRIM('Klanten gegevens'!T1623))</f>
        <v/>
      </c>
      <c r="AA1705" s="19" t="str">
        <f t="shared" si="350"/>
        <v/>
      </c>
    </row>
    <row r="1706" spans="1:27" x14ac:dyDescent="0.2">
      <c r="A1706" s="19" t="str">
        <f>IF(ISBLANK('Klanten gegevens'!A1624),"",TRIM(PROPER('Klanten gegevens'!A1624)))</f>
        <v/>
      </c>
      <c r="B1706" s="19" t="str">
        <f t="shared" si="338"/>
        <v/>
      </c>
      <c r="C1706" s="20" t="str">
        <f>IF(ISBLANK('Klanten gegevens'!B1624),"",TRIM(PROPER('Klanten gegevens'!B1624)))</f>
        <v/>
      </c>
      <c r="D1706" s="19" t="str">
        <f t="shared" si="339"/>
        <v/>
      </c>
      <c r="E1706" s="20" t="str">
        <f>IF(ISBLANK('Klanten gegevens'!C1624),"",TRIM(PROPER('Klanten gegevens'!C1624)))</f>
        <v/>
      </c>
      <c r="F1706" s="19" t="str">
        <f t="shared" si="340"/>
        <v/>
      </c>
      <c r="G1706" s="19" t="str">
        <f>IF(F1706="double ID",(MATCH(E1706,E1707:$E$3002,0)),"")</f>
        <v/>
      </c>
      <c r="H1706" s="19" t="b">
        <f t="shared" si="341"/>
        <v>0</v>
      </c>
      <c r="I1706" s="20" t="str">
        <f>IF(ISBLANK('Klanten gegevens'!D1624),"",TRIM('Klanten gegevens'!D1624))</f>
        <v/>
      </c>
      <c r="J1706" s="19" t="str">
        <f t="shared" si="342"/>
        <v/>
      </c>
      <c r="K1706" s="19" t="str">
        <f>IF(J1706="double email",(MATCH(I1706,I1707:$I$3002,0)),"")</f>
        <v/>
      </c>
      <c r="L1706" s="19" t="b">
        <f t="shared" si="343"/>
        <v>0</v>
      </c>
      <c r="M1706" s="20" t="str">
        <f>IF(ISBLANK('Klanten gegevens'!E1624),"",TRIM('Klanten gegevens'!E1624))</f>
        <v/>
      </c>
      <c r="N1706" s="19" t="str">
        <f t="shared" si="344"/>
        <v/>
      </c>
      <c r="Q1706" s="20" t="str">
        <f>IF(ISBLANK('Klanten gegevens'!R1624),"",TRIM('Klanten gegevens'!R1624))</f>
        <v/>
      </c>
      <c r="R1706" s="19" t="str">
        <f t="shared" si="345"/>
        <v/>
      </c>
      <c r="S1706" s="19" t="str">
        <f t="shared" si="346"/>
        <v/>
      </c>
      <c r="T1706" s="19" t="str">
        <f t="shared" si="347"/>
        <v/>
      </c>
      <c r="U1706" s="19" t="str">
        <f t="shared" si="348"/>
        <v/>
      </c>
      <c r="X1706" s="20" t="str">
        <f>IF(ISBLANK('Klanten gegevens'!S1624),"",TRIM('Klanten gegevens'!S1624))</f>
        <v/>
      </c>
      <c r="Y1706" s="19" t="str">
        <f t="shared" si="349"/>
        <v/>
      </c>
      <c r="Z1706" s="20" t="str">
        <f>IF(ISBLANK('Klanten gegevens'!T1624),"",TRIM('Klanten gegevens'!T1624))</f>
        <v/>
      </c>
      <c r="AA1706" s="19" t="str">
        <f t="shared" si="350"/>
        <v/>
      </c>
    </row>
    <row r="1707" spans="1:27" x14ac:dyDescent="0.2">
      <c r="A1707" s="19" t="str">
        <f>IF(ISBLANK('Klanten gegevens'!A1625),"",TRIM(PROPER('Klanten gegevens'!A1625)))</f>
        <v/>
      </c>
      <c r="B1707" s="19" t="str">
        <f t="shared" si="338"/>
        <v/>
      </c>
      <c r="C1707" s="20" t="str">
        <f>IF(ISBLANK('Klanten gegevens'!B1625),"",TRIM(PROPER('Klanten gegevens'!B1625)))</f>
        <v/>
      </c>
      <c r="D1707" s="19" t="str">
        <f t="shared" si="339"/>
        <v/>
      </c>
      <c r="E1707" s="20" t="str">
        <f>IF(ISBLANK('Klanten gegevens'!C1625),"",TRIM(PROPER('Klanten gegevens'!C1625)))</f>
        <v/>
      </c>
      <c r="F1707" s="19" t="str">
        <f t="shared" si="340"/>
        <v/>
      </c>
      <c r="G1707" s="19" t="str">
        <f>IF(F1707="double ID",(MATCH(E1707,E1708:$E$3002,0)),"")</f>
        <v/>
      </c>
      <c r="H1707" s="19" t="b">
        <f t="shared" si="341"/>
        <v>0</v>
      </c>
      <c r="I1707" s="20" t="str">
        <f>IF(ISBLANK('Klanten gegevens'!D1625),"",TRIM('Klanten gegevens'!D1625))</f>
        <v/>
      </c>
      <c r="J1707" s="19" t="str">
        <f t="shared" si="342"/>
        <v/>
      </c>
      <c r="K1707" s="19" t="str">
        <f>IF(J1707="double email",(MATCH(I1707,I1708:$I$3002,0)),"")</f>
        <v/>
      </c>
      <c r="L1707" s="19" t="b">
        <f t="shared" si="343"/>
        <v>0</v>
      </c>
      <c r="M1707" s="20" t="str">
        <f>IF(ISBLANK('Klanten gegevens'!E1625),"",TRIM('Klanten gegevens'!E1625))</f>
        <v/>
      </c>
      <c r="N1707" s="19" t="str">
        <f t="shared" si="344"/>
        <v/>
      </c>
      <c r="Q1707" s="20" t="str">
        <f>IF(ISBLANK('Klanten gegevens'!R1625),"",TRIM('Klanten gegevens'!R1625))</f>
        <v/>
      </c>
      <c r="R1707" s="19" t="str">
        <f t="shared" si="345"/>
        <v/>
      </c>
      <c r="S1707" s="19" t="str">
        <f t="shared" si="346"/>
        <v/>
      </c>
      <c r="T1707" s="19" t="str">
        <f t="shared" si="347"/>
        <v/>
      </c>
      <c r="U1707" s="19" t="str">
        <f t="shared" si="348"/>
        <v/>
      </c>
      <c r="X1707" s="20" t="str">
        <f>IF(ISBLANK('Klanten gegevens'!S1625),"",TRIM('Klanten gegevens'!S1625))</f>
        <v/>
      </c>
      <c r="Y1707" s="19" t="str">
        <f t="shared" si="349"/>
        <v/>
      </c>
      <c r="Z1707" s="20" t="str">
        <f>IF(ISBLANK('Klanten gegevens'!T1625),"",TRIM('Klanten gegevens'!T1625))</f>
        <v/>
      </c>
      <c r="AA1707" s="19" t="str">
        <f t="shared" si="350"/>
        <v/>
      </c>
    </row>
    <row r="1708" spans="1:27" x14ac:dyDescent="0.2">
      <c r="A1708" s="19" t="str">
        <f>IF(ISBLANK('Klanten gegevens'!A1626),"",TRIM(PROPER('Klanten gegevens'!A1626)))</f>
        <v/>
      </c>
      <c r="B1708" s="19" t="str">
        <f t="shared" si="338"/>
        <v/>
      </c>
      <c r="C1708" s="20" t="str">
        <f>IF(ISBLANK('Klanten gegevens'!B1626),"",TRIM(PROPER('Klanten gegevens'!B1626)))</f>
        <v/>
      </c>
      <c r="D1708" s="19" t="str">
        <f t="shared" si="339"/>
        <v/>
      </c>
      <c r="E1708" s="20" t="str">
        <f>IF(ISBLANK('Klanten gegevens'!C1626),"",TRIM(PROPER('Klanten gegevens'!C1626)))</f>
        <v/>
      </c>
      <c r="F1708" s="19" t="str">
        <f t="shared" si="340"/>
        <v/>
      </c>
      <c r="G1708" s="19" t="str">
        <f>IF(F1708="double ID",(MATCH(E1708,E1709:$E$3002,0)),"")</f>
        <v/>
      </c>
      <c r="H1708" s="19" t="b">
        <f t="shared" si="341"/>
        <v>0</v>
      </c>
      <c r="I1708" s="20" t="str">
        <f>IF(ISBLANK('Klanten gegevens'!D1626),"",TRIM('Klanten gegevens'!D1626))</f>
        <v/>
      </c>
      <c r="J1708" s="19" t="str">
        <f t="shared" si="342"/>
        <v/>
      </c>
      <c r="K1708" s="19" t="str">
        <f>IF(J1708="double email",(MATCH(I1708,I1709:$I$3002,0)),"")</f>
        <v/>
      </c>
      <c r="L1708" s="19" t="b">
        <f t="shared" si="343"/>
        <v>0</v>
      </c>
      <c r="M1708" s="20" t="str">
        <f>IF(ISBLANK('Klanten gegevens'!E1626),"",TRIM('Klanten gegevens'!E1626))</f>
        <v/>
      </c>
      <c r="N1708" s="19" t="str">
        <f t="shared" si="344"/>
        <v/>
      </c>
      <c r="Q1708" s="20" t="str">
        <f>IF(ISBLANK('Klanten gegevens'!R1626),"",TRIM('Klanten gegevens'!R1626))</f>
        <v/>
      </c>
      <c r="R1708" s="19" t="str">
        <f t="shared" si="345"/>
        <v/>
      </c>
      <c r="S1708" s="19" t="str">
        <f t="shared" si="346"/>
        <v/>
      </c>
      <c r="T1708" s="19" t="str">
        <f t="shared" si="347"/>
        <v/>
      </c>
      <c r="U1708" s="19" t="str">
        <f t="shared" si="348"/>
        <v/>
      </c>
      <c r="X1708" s="20" t="str">
        <f>IF(ISBLANK('Klanten gegevens'!S1626),"",TRIM('Klanten gegevens'!S1626))</f>
        <v/>
      </c>
      <c r="Y1708" s="19" t="str">
        <f t="shared" si="349"/>
        <v/>
      </c>
      <c r="Z1708" s="20" t="str">
        <f>IF(ISBLANK('Klanten gegevens'!T1626),"",TRIM('Klanten gegevens'!T1626))</f>
        <v/>
      </c>
      <c r="AA1708" s="19" t="str">
        <f t="shared" si="350"/>
        <v/>
      </c>
    </row>
    <row r="1709" spans="1:27" x14ac:dyDescent="0.2">
      <c r="A1709" s="19" t="str">
        <f>IF(ISBLANK('Klanten gegevens'!A1627),"",TRIM(PROPER('Klanten gegevens'!A1627)))</f>
        <v/>
      </c>
      <c r="B1709" s="19" t="str">
        <f t="shared" si="338"/>
        <v/>
      </c>
      <c r="C1709" s="20" t="str">
        <f>IF(ISBLANK('Klanten gegevens'!B1627),"",TRIM(PROPER('Klanten gegevens'!B1627)))</f>
        <v/>
      </c>
      <c r="D1709" s="19" t="str">
        <f t="shared" si="339"/>
        <v/>
      </c>
      <c r="E1709" s="20" t="str">
        <f>IF(ISBLANK('Klanten gegevens'!C1627),"",TRIM(PROPER('Klanten gegevens'!C1627)))</f>
        <v/>
      </c>
      <c r="F1709" s="19" t="str">
        <f t="shared" si="340"/>
        <v/>
      </c>
      <c r="G1709" s="19" t="str">
        <f>IF(F1709="double ID",(MATCH(E1709,E1710:$E$3002,0)),"")</f>
        <v/>
      </c>
      <c r="H1709" s="19" t="b">
        <f t="shared" si="341"/>
        <v>0</v>
      </c>
      <c r="I1709" s="20" t="str">
        <f>IF(ISBLANK('Klanten gegevens'!D1627),"",TRIM('Klanten gegevens'!D1627))</f>
        <v/>
      </c>
      <c r="J1709" s="19" t="str">
        <f t="shared" si="342"/>
        <v/>
      </c>
      <c r="K1709" s="19" t="str">
        <f>IF(J1709="double email",(MATCH(I1709,I1710:$I$3002,0)),"")</f>
        <v/>
      </c>
      <c r="L1709" s="19" t="b">
        <f t="shared" si="343"/>
        <v>0</v>
      </c>
      <c r="M1709" s="20" t="str">
        <f>IF(ISBLANK('Klanten gegevens'!E1627),"",TRIM('Klanten gegevens'!E1627))</f>
        <v/>
      </c>
      <c r="N1709" s="19" t="str">
        <f t="shared" si="344"/>
        <v/>
      </c>
      <c r="Q1709" s="20" t="str">
        <f>IF(ISBLANK('Klanten gegevens'!R1627),"",TRIM('Klanten gegevens'!R1627))</f>
        <v/>
      </c>
      <c r="R1709" s="19" t="str">
        <f t="shared" si="345"/>
        <v/>
      </c>
      <c r="S1709" s="19" t="str">
        <f t="shared" si="346"/>
        <v/>
      </c>
      <c r="T1709" s="19" t="str">
        <f t="shared" si="347"/>
        <v/>
      </c>
      <c r="U1709" s="19" t="str">
        <f t="shared" si="348"/>
        <v/>
      </c>
      <c r="X1709" s="20" t="str">
        <f>IF(ISBLANK('Klanten gegevens'!S1627),"",TRIM('Klanten gegevens'!S1627))</f>
        <v/>
      </c>
      <c r="Y1709" s="19" t="str">
        <f t="shared" si="349"/>
        <v/>
      </c>
      <c r="Z1709" s="20" t="str">
        <f>IF(ISBLANK('Klanten gegevens'!T1627),"",TRIM('Klanten gegevens'!T1627))</f>
        <v/>
      </c>
      <c r="AA1709" s="19" t="str">
        <f t="shared" si="350"/>
        <v/>
      </c>
    </row>
    <row r="1710" spans="1:27" x14ac:dyDescent="0.2">
      <c r="A1710" s="19" t="str">
        <f>IF(ISBLANK('Klanten gegevens'!A1628),"",TRIM(PROPER('Klanten gegevens'!A1628)))</f>
        <v/>
      </c>
      <c r="B1710" s="19" t="str">
        <f t="shared" si="338"/>
        <v/>
      </c>
      <c r="C1710" s="20" t="str">
        <f>IF(ISBLANK('Klanten gegevens'!B1628),"",TRIM(PROPER('Klanten gegevens'!B1628)))</f>
        <v/>
      </c>
      <c r="D1710" s="19" t="str">
        <f t="shared" si="339"/>
        <v/>
      </c>
      <c r="E1710" s="20" t="str">
        <f>IF(ISBLANK('Klanten gegevens'!C1628),"",TRIM(PROPER('Klanten gegevens'!C1628)))</f>
        <v/>
      </c>
      <c r="F1710" s="19" t="str">
        <f t="shared" si="340"/>
        <v/>
      </c>
      <c r="G1710" s="19" t="str">
        <f>IF(F1710="double ID",(MATCH(E1710,E1711:$E$3002,0)),"")</f>
        <v/>
      </c>
      <c r="H1710" s="19" t="b">
        <f t="shared" si="341"/>
        <v>0</v>
      </c>
      <c r="I1710" s="20" t="str">
        <f>IF(ISBLANK('Klanten gegevens'!D1628),"",TRIM('Klanten gegevens'!D1628))</f>
        <v/>
      </c>
      <c r="J1710" s="19" t="str">
        <f t="shared" si="342"/>
        <v/>
      </c>
      <c r="K1710" s="19" t="str">
        <f>IF(J1710="double email",(MATCH(I1710,I1711:$I$3002,0)),"")</f>
        <v/>
      </c>
      <c r="L1710" s="19" t="b">
        <f t="shared" si="343"/>
        <v>0</v>
      </c>
      <c r="M1710" s="20" t="str">
        <f>IF(ISBLANK('Klanten gegevens'!E1628),"",TRIM('Klanten gegevens'!E1628))</f>
        <v/>
      </c>
      <c r="N1710" s="19" t="str">
        <f t="shared" si="344"/>
        <v/>
      </c>
      <c r="Q1710" s="20" t="str">
        <f>IF(ISBLANK('Klanten gegevens'!R1628),"",TRIM('Klanten gegevens'!R1628))</f>
        <v/>
      </c>
      <c r="R1710" s="19" t="str">
        <f t="shared" si="345"/>
        <v/>
      </c>
      <c r="S1710" s="19" t="str">
        <f t="shared" si="346"/>
        <v/>
      </c>
      <c r="T1710" s="19" t="str">
        <f t="shared" si="347"/>
        <v/>
      </c>
      <c r="U1710" s="19" t="str">
        <f t="shared" si="348"/>
        <v/>
      </c>
      <c r="X1710" s="20" t="str">
        <f>IF(ISBLANK('Klanten gegevens'!S1628),"",TRIM('Klanten gegevens'!S1628))</f>
        <v/>
      </c>
      <c r="Y1710" s="19" t="str">
        <f t="shared" si="349"/>
        <v/>
      </c>
      <c r="Z1710" s="20" t="str">
        <f>IF(ISBLANK('Klanten gegevens'!T1628),"",TRIM('Klanten gegevens'!T1628))</f>
        <v/>
      </c>
      <c r="AA1710" s="19" t="str">
        <f t="shared" si="350"/>
        <v/>
      </c>
    </row>
    <row r="1711" spans="1:27" x14ac:dyDescent="0.2">
      <c r="A1711" s="19" t="str">
        <f>IF(ISBLANK('Klanten gegevens'!A1629),"",TRIM(PROPER('Klanten gegevens'!A1629)))</f>
        <v/>
      </c>
      <c r="B1711" s="19" t="str">
        <f t="shared" si="338"/>
        <v/>
      </c>
      <c r="C1711" s="20" t="str">
        <f>IF(ISBLANK('Klanten gegevens'!B1629),"",TRIM(PROPER('Klanten gegevens'!B1629)))</f>
        <v/>
      </c>
      <c r="D1711" s="19" t="str">
        <f t="shared" si="339"/>
        <v/>
      </c>
      <c r="E1711" s="20" t="str">
        <f>IF(ISBLANK('Klanten gegevens'!C1629),"",TRIM(PROPER('Klanten gegevens'!C1629)))</f>
        <v/>
      </c>
      <c r="F1711" s="19" t="str">
        <f t="shared" si="340"/>
        <v/>
      </c>
      <c r="G1711" s="19" t="str">
        <f>IF(F1711="double ID",(MATCH(E1711,E1712:$E$3002,0)),"")</f>
        <v/>
      </c>
      <c r="H1711" s="19" t="b">
        <f t="shared" si="341"/>
        <v>0</v>
      </c>
      <c r="I1711" s="20" t="str">
        <f>IF(ISBLANK('Klanten gegevens'!D1629),"",TRIM('Klanten gegevens'!D1629))</f>
        <v/>
      </c>
      <c r="J1711" s="19" t="str">
        <f t="shared" si="342"/>
        <v/>
      </c>
      <c r="K1711" s="19" t="str">
        <f>IF(J1711="double email",(MATCH(I1711,I1712:$I$3002,0)),"")</f>
        <v/>
      </c>
      <c r="L1711" s="19" t="b">
        <f t="shared" si="343"/>
        <v>0</v>
      </c>
      <c r="M1711" s="20" t="str">
        <f>IF(ISBLANK('Klanten gegevens'!E1629),"",TRIM('Klanten gegevens'!E1629))</f>
        <v/>
      </c>
      <c r="N1711" s="19" t="str">
        <f t="shared" si="344"/>
        <v/>
      </c>
      <c r="Q1711" s="20" t="str">
        <f>IF(ISBLANK('Klanten gegevens'!R1629),"",TRIM('Klanten gegevens'!R1629))</f>
        <v/>
      </c>
      <c r="R1711" s="19" t="str">
        <f t="shared" si="345"/>
        <v/>
      </c>
      <c r="S1711" s="19" t="str">
        <f t="shared" si="346"/>
        <v/>
      </c>
      <c r="T1711" s="19" t="str">
        <f t="shared" si="347"/>
        <v/>
      </c>
      <c r="U1711" s="19" t="str">
        <f t="shared" si="348"/>
        <v/>
      </c>
      <c r="X1711" s="20" t="str">
        <f>IF(ISBLANK('Klanten gegevens'!S1629),"",TRIM('Klanten gegevens'!S1629))</f>
        <v/>
      </c>
      <c r="Y1711" s="19" t="str">
        <f t="shared" si="349"/>
        <v/>
      </c>
      <c r="Z1711" s="20" t="str">
        <f>IF(ISBLANK('Klanten gegevens'!T1629),"",TRIM('Klanten gegevens'!T1629))</f>
        <v/>
      </c>
      <c r="AA1711" s="19" t="str">
        <f t="shared" si="350"/>
        <v/>
      </c>
    </row>
    <row r="1712" spans="1:27" x14ac:dyDescent="0.2">
      <c r="A1712" s="19" t="str">
        <f>IF(ISBLANK('Klanten gegevens'!A1630),"",TRIM(PROPER('Klanten gegevens'!A1630)))</f>
        <v/>
      </c>
      <c r="B1712" s="19" t="str">
        <f t="shared" si="338"/>
        <v/>
      </c>
      <c r="C1712" s="20" t="str">
        <f>IF(ISBLANK('Klanten gegevens'!B1630),"",TRIM(PROPER('Klanten gegevens'!B1630)))</f>
        <v/>
      </c>
      <c r="D1712" s="19" t="str">
        <f t="shared" si="339"/>
        <v/>
      </c>
      <c r="E1712" s="20" t="str">
        <f>IF(ISBLANK('Klanten gegevens'!C1630),"",TRIM(PROPER('Klanten gegevens'!C1630)))</f>
        <v/>
      </c>
      <c r="F1712" s="19" t="str">
        <f t="shared" si="340"/>
        <v/>
      </c>
      <c r="G1712" s="19" t="str">
        <f>IF(F1712="double ID",(MATCH(E1712,E1713:$E$3002,0)),"")</f>
        <v/>
      </c>
      <c r="H1712" s="19" t="b">
        <f t="shared" si="341"/>
        <v>0</v>
      </c>
      <c r="I1712" s="20" t="str">
        <f>IF(ISBLANK('Klanten gegevens'!D1630),"",TRIM('Klanten gegevens'!D1630))</f>
        <v/>
      </c>
      <c r="J1712" s="19" t="str">
        <f t="shared" si="342"/>
        <v/>
      </c>
      <c r="K1712" s="19" t="str">
        <f>IF(J1712="double email",(MATCH(I1712,I1713:$I$3002,0)),"")</f>
        <v/>
      </c>
      <c r="L1712" s="19" t="b">
        <f t="shared" si="343"/>
        <v>0</v>
      </c>
      <c r="M1712" s="20" t="str">
        <f>IF(ISBLANK('Klanten gegevens'!E1630),"",TRIM('Klanten gegevens'!E1630))</f>
        <v/>
      </c>
      <c r="N1712" s="19" t="str">
        <f t="shared" si="344"/>
        <v/>
      </c>
      <c r="Q1712" s="20" t="str">
        <f>IF(ISBLANK('Klanten gegevens'!R1630),"",TRIM('Klanten gegevens'!R1630))</f>
        <v/>
      </c>
      <c r="R1712" s="19" t="str">
        <f t="shared" si="345"/>
        <v/>
      </c>
      <c r="S1712" s="19" t="str">
        <f t="shared" si="346"/>
        <v/>
      </c>
      <c r="T1712" s="19" t="str">
        <f t="shared" si="347"/>
        <v/>
      </c>
      <c r="U1712" s="19" t="str">
        <f t="shared" si="348"/>
        <v/>
      </c>
      <c r="X1712" s="20" t="str">
        <f>IF(ISBLANK('Klanten gegevens'!S1630),"",TRIM('Klanten gegevens'!S1630))</f>
        <v/>
      </c>
      <c r="Y1712" s="19" t="str">
        <f t="shared" si="349"/>
        <v/>
      </c>
      <c r="Z1712" s="20" t="str">
        <f>IF(ISBLANK('Klanten gegevens'!T1630),"",TRIM('Klanten gegevens'!T1630))</f>
        <v/>
      </c>
      <c r="AA1712" s="19" t="str">
        <f t="shared" si="350"/>
        <v/>
      </c>
    </row>
    <row r="1713" spans="1:27" x14ac:dyDescent="0.2">
      <c r="A1713" s="19" t="str">
        <f>IF(ISBLANK('Klanten gegevens'!A1631),"",TRIM(PROPER('Klanten gegevens'!A1631)))</f>
        <v/>
      </c>
      <c r="B1713" s="19" t="str">
        <f t="shared" si="338"/>
        <v/>
      </c>
      <c r="C1713" s="20" t="str">
        <f>IF(ISBLANK('Klanten gegevens'!B1631),"",TRIM(PROPER('Klanten gegevens'!B1631)))</f>
        <v/>
      </c>
      <c r="D1713" s="19" t="str">
        <f t="shared" si="339"/>
        <v/>
      </c>
      <c r="E1713" s="20" t="str">
        <f>IF(ISBLANK('Klanten gegevens'!C1631),"",TRIM(PROPER('Klanten gegevens'!C1631)))</f>
        <v/>
      </c>
      <c r="F1713" s="19" t="str">
        <f t="shared" si="340"/>
        <v/>
      </c>
      <c r="G1713" s="19" t="str">
        <f>IF(F1713="double ID",(MATCH(E1713,E1714:$E$3002,0)),"")</f>
        <v/>
      </c>
      <c r="H1713" s="19" t="b">
        <f t="shared" si="341"/>
        <v>0</v>
      </c>
      <c r="I1713" s="20" t="str">
        <f>IF(ISBLANK('Klanten gegevens'!D1631),"",TRIM('Klanten gegevens'!D1631))</f>
        <v/>
      </c>
      <c r="J1713" s="19" t="str">
        <f t="shared" si="342"/>
        <v/>
      </c>
      <c r="K1713" s="19" t="str">
        <f>IF(J1713="double email",(MATCH(I1713,I1714:$I$3002,0)),"")</f>
        <v/>
      </c>
      <c r="L1713" s="19" t="b">
        <f t="shared" si="343"/>
        <v>0</v>
      </c>
      <c r="M1713" s="20" t="str">
        <f>IF(ISBLANK('Klanten gegevens'!E1631),"",TRIM('Klanten gegevens'!E1631))</f>
        <v/>
      </c>
      <c r="N1713" s="19" t="str">
        <f t="shared" si="344"/>
        <v/>
      </c>
      <c r="Q1713" s="20" t="str">
        <f>IF(ISBLANK('Klanten gegevens'!R1631),"",TRIM('Klanten gegevens'!R1631))</f>
        <v/>
      </c>
      <c r="R1713" s="19" t="str">
        <f t="shared" si="345"/>
        <v/>
      </c>
      <c r="S1713" s="19" t="str">
        <f t="shared" si="346"/>
        <v/>
      </c>
      <c r="T1713" s="19" t="str">
        <f t="shared" si="347"/>
        <v/>
      </c>
      <c r="U1713" s="19" t="str">
        <f t="shared" si="348"/>
        <v/>
      </c>
      <c r="X1713" s="20" t="str">
        <f>IF(ISBLANK('Klanten gegevens'!S1631),"",TRIM('Klanten gegevens'!S1631))</f>
        <v/>
      </c>
      <c r="Y1713" s="19" t="str">
        <f t="shared" si="349"/>
        <v/>
      </c>
      <c r="Z1713" s="20" t="str">
        <f>IF(ISBLANK('Klanten gegevens'!T1631),"",TRIM('Klanten gegevens'!T1631))</f>
        <v/>
      </c>
      <c r="AA1713" s="19" t="str">
        <f t="shared" si="350"/>
        <v/>
      </c>
    </row>
    <row r="1714" spans="1:27" x14ac:dyDescent="0.2">
      <c r="A1714" s="19" t="str">
        <f>IF(ISBLANK('Klanten gegevens'!A1632),"",TRIM(PROPER('Klanten gegevens'!A1632)))</f>
        <v/>
      </c>
      <c r="B1714" s="19" t="str">
        <f t="shared" si="338"/>
        <v/>
      </c>
      <c r="C1714" s="20" t="str">
        <f>IF(ISBLANK('Klanten gegevens'!B1632),"",TRIM(PROPER('Klanten gegevens'!B1632)))</f>
        <v/>
      </c>
      <c r="D1714" s="19" t="str">
        <f t="shared" si="339"/>
        <v/>
      </c>
      <c r="E1714" s="20" t="str">
        <f>IF(ISBLANK('Klanten gegevens'!C1632),"",TRIM(PROPER('Klanten gegevens'!C1632)))</f>
        <v/>
      </c>
      <c r="F1714" s="19" t="str">
        <f t="shared" si="340"/>
        <v/>
      </c>
      <c r="G1714" s="19" t="str">
        <f>IF(F1714="double ID",(MATCH(E1714,E1715:$E$3002,0)),"")</f>
        <v/>
      </c>
      <c r="H1714" s="19" t="b">
        <f t="shared" si="341"/>
        <v>0</v>
      </c>
      <c r="I1714" s="20" t="str">
        <f>IF(ISBLANK('Klanten gegevens'!D1632),"",TRIM('Klanten gegevens'!D1632))</f>
        <v/>
      </c>
      <c r="J1714" s="19" t="str">
        <f t="shared" si="342"/>
        <v/>
      </c>
      <c r="K1714" s="19" t="str">
        <f>IF(J1714="double email",(MATCH(I1714,I1715:$I$3002,0)),"")</f>
        <v/>
      </c>
      <c r="L1714" s="19" t="b">
        <f t="shared" si="343"/>
        <v>0</v>
      </c>
      <c r="M1714" s="20" t="str">
        <f>IF(ISBLANK('Klanten gegevens'!E1632),"",TRIM('Klanten gegevens'!E1632))</f>
        <v/>
      </c>
      <c r="N1714" s="19" t="str">
        <f t="shared" si="344"/>
        <v/>
      </c>
      <c r="Q1714" s="20" t="str">
        <f>IF(ISBLANK('Klanten gegevens'!R1632),"",TRIM('Klanten gegevens'!R1632))</f>
        <v/>
      </c>
      <c r="R1714" s="19" t="str">
        <f t="shared" si="345"/>
        <v/>
      </c>
      <c r="S1714" s="19" t="str">
        <f t="shared" si="346"/>
        <v/>
      </c>
      <c r="T1714" s="19" t="str">
        <f t="shared" si="347"/>
        <v/>
      </c>
      <c r="U1714" s="19" t="str">
        <f t="shared" si="348"/>
        <v/>
      </c>
      <c r="X1714" s="20" t="str">
        <f>IF(ISBLANK('Klanten gegevens'!S1632),"",TRIM('Klanten gegevens'!S1632))</f>
        <v/>
      </c>
      <c r="Y1714" s="19" t="str">
        <f t="shared" si="349"/>
        <v/>
      </c>
      <c r="Z1714" s="20" t="str">
        <f>IF(ISBLANK('Klanten gegevens'!T1632),"",TRIM('Klanten gegevens'!T1632))</f>
        <v/>
      </c>
      <c r="AA1714" s="19" t="str">
        <f t="shared" si="350"/>
        <v/>
      </c>
    </row>
    <row r="1715" spans="1:27" x14ac:dyDescent="0.2">
      <c r="A1715" s="19" t="str">
        <f>IF(ISBLANK('Klanten gegevens'!A1633),"",TRIM(PROPER('Klanten gegevens'!A1633)))</f>
        <v/>
      </c>
      <c r="B1715" s="19" t="str">
        <f t="shared" si="338"/>
        <v/>
      </c>
      <c r="C1715" s="20" t="str">
        <f>IF(ISBLANK('Klanten gegevens'!B1633),"",TRIM(PROPER('Klanten gegevens'!B1633)))</f>
        <v/>
      </c>
      <c r="D1715" s="19" t="str">
        <f t="shared" si="339"/>
        <v/>
      </c>
      <c r="E1715" s="20" t="str">
        <f>IF(ISBLANK('Klanten gegevens'!C1633),"",TRIM(PROPER('Klanten gegevens'!C1633)))</f>
        <v/>
      </c>
      <c r="F1715" s="19" t="str">
        <f t="shared" si="340"/>
        <v/>
      </c>
      <c r="G1715" s="19" t="str">
        <f>IF(F1715="double ID",(MATCH(E1715,E1716:$E$3002,0)),"")</f>
        <v/>
      </c>
      <c r="H1715" s="19" t="b">
        <f t="shared" si="341"/>
        <v>0</v>
      </c>
      <c r="I1715" s="20" t="str">
        <f>IF(ISBLANK('Klanten gegevens'!D1633),"",TRIM('Klanten gegevens'!D1633))</f>
        <v/>
      </c>
      <c r="J1715" s="19" t="str">
        <f t="shared" si="342"/>
        <v/>
      </c>
      <c r="K1715" s="19" t="str">
        <f>IF(J1715="double email",(MATCH(I1715,I1716:$I$3002,0)),"")</f>
        <v/>
      </c>
      <c r="L1715" s="19" t="b">
        <f t="shared" si="343"/>
        <v>0</v>
      </c>
      <c r="M1715" s="20" t="str">
        <f>IF(ISBLANK('Klanten gegevens'!E1633),"",TRIM('Klanten gegevens'!E1633))</f>
        <v/>
      </c>
      <c r="N1715" s="19" t="str">
        <f t="shared" si="344"/>
        <v/>
      </c>
      <c r="Q1715" s="20" t="str">
        <f>IF(ISBLANK('Klanten gegevens'!R1633),"",TRIM('Klanten gegevens'!R1633))</f>
        <v/>
      </c>
      <c r="R1715" s="19" t="str">
        <f t="shared" si="345"/>
        <v/>
      </c>
      <c r="S1715" s="19" t="str">
        <f t="shared" si="346"/>
        <v/>
      </c>
      <c r="T1715" s="19" t="str">
        <f t="shared" si="347"/>
        <v/>
      </c>
      <c r="U1715" s="19" t="str">
        <f t="shared" si="348"/>
        <v/>
      </c>
      <c r="X1715" s="20" t="str">
        <f>IF(ISBLANK('Klanten gegevens'!S1633),"",TRIM('Klanten gegevens'!S1633))</f>
        <v/>
      </c>
      <c r="Y1715" s="19" t="str">
        <f t="shared" si="349"/>
        <v/>
      </c>
      <c r="Z1715" s="20" t="str">
        <f>IF(ISBLANK('Klanten gegevens'!T1633),"",TRIM('Klanten gegevens'!T1633))</f>
        <v/>
      </c>
      <c r="AA1715" s="19" t="str">
        <f t="shared" si="350"/>
        <v/>
      </c>
    </row>
    <row r="1716" spans="1:27" x14ac:dyDescent="0.2">
      <c r="A1716" s="19" t="str">
        <f>IF(ISBLANK('Klanten gegevens'!A1634),"",TRIM(PROPER('Klanten gegevens'!A1634)))</f>
        <v/>
      </c>
      <c r="B1716" s="19" t="str">
        <f t="shared" si="338"/>
        <v/>
      </c>
      <c r="C1716" s="20" t="str">
        <f>IF(ISBLANK('Klanten gegevens'!B1634),"",TRIM(PROPER('Klanten gegevens'!B1634)))</f>
        <v/>
      </c>
      <c r="D1716" s="19" t="str">
        <f t="shared" si="339"/>
        <v/>
      </c>
      <c r="E1716" s="20" t="str">
        <f>IF(ISBLANK('Klanten gegevens'!C1634),"",TRIM(PROPER('Klanten gegevens'!C1634)))</f>
        <v/>
      </c>
      <c r="F1716" s="19" t="str">
        <f t="shared" si="340"/>
        <v/>
      </c>
      <c r="G1716" s="19" t="str">
        <f>IF(F1716="double ID",(MATCH(E1716,E1717:$E$3002,0)),"")</f>
        <v/>
      </c>
      <c r="H1716" s="19" t="b">
        <f t="shared" si="341"/>
        <v>0</v>
      </c>
      <c r="I1716" s="20" t="str">
        <f>IF(ISBLANK('Klanten gegevens'!D1634),"",TRIM('Klanten gegevens'!D1634))</f>
        <v/>
      </c>
      <c r="J1716" s="19" t="str">
        <f t="shared" si="342"/>
        <v/>
      </c>
      <c r="K1716" s="19" t="str">
        <f>IF(J1716="double email",(MATCH(I1716,I1717:$I$3002,0)),"")</f>
        <v/>
      </c>
      <c r="L1716" s="19" t="b">
        <f t="shared" si="343"/>
        <v>0</v>
      </c>
      <c r="M1716" s="20" t="str">
        <f>IF(ISBLANK('Klanten gegevens'!E1634),"",TRIM('Klanten gegevens'!E1634))</f>
        <v/>
      </c>
      <c r="N1716" s="19" t="str">
        <f t="shared" si="344"/>
        <v/>
      </c>
      <c r="Q1716" s="20" t="str">
        <f>IF(ISBLANK('Klanten gegevens'!R1634),"",TRIM('Klanten gegevens'!R1634))</f>
        <v/>
      </c>
      <c r="R1716" s="19" t="str">
        <f t="shared" si="345"/>
        <v/>
      </c>
      <c r="S1716" s="19" t="str">
        <f t="shared" si="346"/>
        <v/>
      </c>
      <c r="T1716" s="19" t="str">
        <f t="shared" si="347"/>
        <v/>
      </c>
      <c r="U1716" s="19" t="str">
        <f t="shared" si="348"/>
        <v/>
      </c>
      <c r="X1716" s="20" t="str">
        <f>IF(ISBLANK('Klanten gegevens'!S1634),"",TRIM('Klanten gegevens'!S1634))</f>
        <v/>
      </c>
      <c r="Y1716" s="19" t="str">
        <f t="shared" si="349"/>
        <v/>
      </c>
      <c r="Z1716" s="20" t="str">
        <f>IF(ISBLANK('Klanten gegevens'!T1634),"",TRIM('Klanten gegevens'!T1634))</f>
        <v/>
      </c>
      <c r="AA1716" s="19" t="str">
        <f t="shared" si="350"/>
        <v/>
      </c>
    </row>
    <row r="1717" spans="1:27" x14ac:dyDescent="0.2">
      <c r="A1717" s="19" t="str">
        <f>IF(ISBLANK('Klanten gegevens'!A1635),"",TRIM(PROPER('Klanten gegevens'!A1635)))</f>
        <v/>
      </c>
      <c r="B1717" s="19" t="str">
        <f t="shared" si="338"/>
        <v/>
      </c>
      <c r="C1717" s="20" t="str">
        <f>IF(ISBLANK('Klanten gegevens'!B1635),"",TRIM(PROPER('Klanten gegevens'!B1635)))</f>
        <v/>
      </c>
      <c r="D1717" s="19" t="str">
        <f t="shared" si="339"/>
        <v/>
      </c>
      <c r="E1717" s="20" t="str">
        <f>IF(ISBLANK('Klanten gegevens'!C1635),"",TRIM(PROPER('Klanten gegevens'!C1635)))</f>
        <v/>
      </c>
      <c r="F1717" s="19" t="str">
        <f t="shared" si="340"/>
        <v/>
      </c>
      <c r="G1717" s="19" t="str">
        <f>IF(F1717="double ID",(MATCH(E1717,E1718:$E$3002,0)),"")</f>
        <v/>
      </c>
      <c r="H1717" s="19" t="b">
        <f t="shared" si="341"/>
        <v>0</v>
      </c>
      <c r="I1717" s="20" t="str">
        <f>IF(ISBLANK('Klanten gegevens'!D1635),"",TRIM('Klanten gegevens'!D1635))</f>
        <v/>
      </c>
      <c r="J1717" s="19" t="str">
        <f t="shared" si="342"/>
        <v/>
      </c>
      <c r="K1717" s="19" t="str">
        <f>IF(J1717="double email",(MATCH(I1717,I1718:$I$3002,0)),"")</f>
        <v/>
      </c>
      <c r="L1717" s="19" t="b">
        <f t="shared" si="343"/>
        <v>0</v>
      </c>
      <c r="M1717" s="20" t="str">
        <f>IF(ISBLANK('Klanten gegevens'!E1635),"",TRIM('Klanten gegevens'!E1635))</f>
        <v/>
      </c>
      <c r="N1717" s="19" t="str">
        <f t="shared" si="344"/>
        <v/>
      </c>
      <c r="Q1717" s="20" t="str">
        <f>IF(ISBLANK('Klanten gegevens'!R1635),"",TRIM('Klanten gegevens'!R1635))</f>
        <v/>
      </c>
      <c r="R1717" s="19" t="str">
        <f t="shared" si="345"/>
        <v/>
      </c>
      <c r="S1717" s="19" t="str">
        <f t="shared" si="346"/>
        <v/>
      </c>
      <c r="T1717" s="19" t="str">
        <f t="shared" si="347"/>
        <v/>
      </c>
      <c r="U1717" s="19" t="str">
        <f t="shared" si="348"/>
        <v/>
      </c>
      <c r="X1717" s="20" t="str">
        <f>IF(ISBLANK('Klanten gegevens'!S1635),"",TRIM('Klanten gegevens'!S1635))</f>
        <v/>
      </c>
      <c r="Y1717" s="19" t="str">
        <f t="shared" si="349"/>
        <v/>
      </c>
      <c r="Z1717" s="20" t="str">
        <f>IF(ISBLANK('Klanten gegevens'!T1635),"",TRIM('Klanten gegevens'!T1635))</f>
        <v/>
      </c>
      <c r="AA1717" s="19" t="str">
        <f t="shared" si="350"/>
        <v/>
      </c>
    </row>
    <row r="1718" spans="1:27" x14ac:dyDescent="0.2">
      <c r="A1718" s="19" t="str">
        <f>IF(ISBLANK('Klanten gegevens'!A1636),"",TRIM(PROPER('Klanten gegevens'!A1636)))</f>
        <v/>
      </c>
      <c r="B1718" s="19" t="str">
        <f t="shared" si="338"/>
        <v/>
      </c>
      <c r="C1718" s="20" t="str">
        <f>IF(ISBLANK('Klanten gegevens'!B1636),"",TRIM(PROPER('Klanten gegevens'!B1636)))</f>
        <v/>
      </c>
      <c r="D1718" s="19" t="str">
        <f t="shared" si="339"/>
        <v/>
      </c>
      <c r="E1718" s="20" t="str">
        <f>IF(ISBLANK('Klanten gegevens'!C1636),"",TRIM(PROPER('Klanten gegevens'!C1636)))</f>
        <v/>
      </c>
      <c r="F1718" s="19" t="str">
        <f t="shared" si="340"/>
        <v/>
      </c>
      <c r="G1718" s="19" t="str">
        <f>IF(F1718="double ID",(MATCH(E1718,E1719:$E$3002,0)),"")</f>
        <v/>
      </c>
      <c r="H1718" s="19" t="b">
        <f t="shared" si="341"/>
        <v>0</v>
      </c>
      <c r="I1718" s="20" t="str">
        <f>IF(ISBLANK('Klanten gegevens'!D1636),"",TRIM('Klanten gegevens'!D1636))</f>
        <v/>
      </c>
      <c r="J1718" s="19" t="str">
        <f t="shared" si="342"/>
        <v/>
      </c>
      <c r="K1718" s="19" t="str">
        <f>IF(J1718="double email",(MATCH(I1718,I1719:$I$3002,0)),"")</f>
        <v/>
      </c>
      <c r="L1718" s="19" t="b">
        <f t="shared" si="343"/>
        <v>0</v>
      </c>
      <c r="M1718" s="20" t="str">
        <f>IF(ISBLANK('Klanten gegevens'!E1636),"",TRIM('Klanten gegevens'!E1636))</f>
        <v/>
      </c>
      <c r="N1718" s="19" t="str">
        <f t="shared" si="344"/>
        <v/>
      </c>
      <c r="Q1718" s="20" t="str">
        <f>IF(ISBLANK('Klanten gegevens'!R1636),"",TRIM('Klanten gegevens'!R1636))</f>
        <v/>
      </c>
      <c r="R1718" s="19" t="str">
        <f t="shared" si="345"/>
        <v/>
      </c>
      <c r="S1718" s="19" t="str">
        <f t="shared" si="346"/>
        <v/>
      </c>
      <c r="T1718" s="19" t="str">
        <f t="shared" si="347"/>
        <v/>
      </c>
      <c r="U1718" s="19" t="str">
        <f t="shared" si="348"/>
        <v/>
      </c>
      <c r="X1718" s="20" t="str">
        <f>IF(ISBLANK('Klanten gegevens'!S1636),"",TRIM('Klanten gegevens'!S1636))</f>
        <v/>
      </c>
      <c r="Y1718" s="19" t="str">
        <f t="shared" si="349"/>
        <v/>
      </c>
      <c r="Z1718" s="20" t="str">
        <f>IF(ISBLANK('Klanten gegevens'!T1636),"",TRIM('Klanten gegevens'!T1636))</f>
        <v/>
      </c>
      <c r="AA1718" s="19" t="str">
        <f t="shared" si="350"/>
        <v/>
      </c>
    </row>
    <row r="1719" spans="1:27" x14ac:dyDescent="0.2">
      <c r="A1719" s="19" t="str">
        <f>IF(ISBLANK('Klanten gegevens'!A1637),"",TRIM(PROPER('Klanten gegevens'!A1637)))</f>
        <v/>
      </c>
      <c r="B1719" s="19" t="str">
        <f t="shared" si="338"/>
        <v/>
      </c>
      <c r="C1719" s="20" t="str">
        <f>IF(ISBLANK('Klanten gegevens'!B1637),"",TRIM(PROPER('Klanten gegevens'!B1637)))</f>
        <v/>
      </c>
      <c r="D1719" s="19" t="str">
        <f t="shared" si="339"/>
        <v/>
      </c>
      <c r="E1719" s="20" t="str">
        <f>IF(ISBLANK('Klanten gegevens'!C1637),"",TRIM(PROPER('Klanten gegevens'!C1637)))</f>
        <v/>
      </c>
      <c r="F1719" s="19" t="str">
        <f t="shared" si="340"/>
        <v/>
      </c>
      <c r="G1719" s="19" t="str">
        <f>IF(F1719="double ID",(MATCH(E1719,E1720:$E$3002,0)),"")</f>
        <v/>
      </c>
      <c r="H1719" s="19" t="b">
        <f t="shared" si="341"/>
        <v>0</v>
      </c>
      <c r="I1719" s="20" t="str">
        <f>IF(ISBLANK('Klanten gegevens'!D1637),"",TRIM('Klanten gegevens'!D1637))</f>
        <v/>
      </c>
      <c r="J1719" s="19" t="str">
        <f t="shared" si="342"/>
        <v/>
      </c>
      <c r="K1719" s="19" t="str">
        <f>IF(J1719="double email",(MATCH(I1719,I1720:$I$3002,0)),"")</f>
        <v/>
      </c>
      <c r="L1719" s="19" t="b">
        <f t="shared" si="343"/>
        <v>0</v>
      </c>
      <c r="M1719" s="20" t="str">
        <f>IF(ISBLANK('Klanten gegevens'!E1637),"",TRIM('Klanten gegevens'!E1637))</f>
        <v/>
      </c>
      <c r="N1719" s="19" t="str">
        <f t="shared" si="344"/>
        <v/>
      </c>
      <c r="Q1719" s="20" t="str">
        <f>IF(ISBLANK('Klanten gegevens'!R1637),"",TRIM('Klanten gegevens'!R1637))</f>
        <v/>
      </c>
      <c r="R1719" s="19" t="str">
        <f t="shared" si="345"/>
        <v/>
      </c>
      <c r="S1719" s="19" t="str">
        <f t="shared" si="346"/>
        <v/>
      </c>
      <c r="T1719" s="19" t="str">
        <f t="shared" si="347"/>
        <v/>
      </c>
      <c r="U1719" s="19" t="str">
        <f t="shared" si="348"/>
        <v/>
      </c>
      <c r="X1719" s="20" t="str">
        <f>IF(ISBLANK('Klanten gegevens'!S1637),"",TRIM('Klanten gegevens'!S1637))</f>
        <v/>
      </c>
      <c r="Y1719" s="19" t="str">
        <f t="shared" si="349"/>
        <v/>
      </c>
      <c r="Z1719" s="20" t="str">
        <f>IF(ISBLANK('Klanten gegevens'!T1637),"",TRIM('Klanten gegevens'!T1637))</f>
        <v/>
      </c>
      <c r="AA1719" s="19" t="str">
        <f t="shared" si="350"/>
        <v/>
      </c>
    </row>
    <row r="1720" spans="1:27" x14ac:dyDescent="0.2">
      <c r="A1720" s="19" t="str">
        <f>IF(ISBLANK('Klanten gegevens'!A1638),"",TRIM(PROPER('Klanten gegevens'!A1638)))</f>
        <v/>
      </c>
      <c r="B1720" s="19" t="str">
        <f t="shared" si="338"/>
        <v/>
      </c>
      <c r="C1720" s="20" t="str">
        <f>IF(ISBLANK('Klanten gegevens'!B1638),"",TRIM(PROPER('Klanten gegevens'!B1638)))</f>
        <v/>
      </c>
      <c r="D1720" s="19" t="str">
        <f t="shared" si="339"/>
        <v/>
      </c>
      <c r="E1720" s="20" t="str">
        <f>IF(ISBLANK('Klanten gegevens'!C1638),"",TRIM(PROPER('Klanten gegevens'!C1638)))</f>
        <v/>
      </c>
      <c r="F1720" s="19" t="str">
        <f t="shared" si="340"/>
        <v/>
      </c>
      <c r="G1720" s="19" t="str">
        <f>IF(F1720="double ID",(MATCH(E1720,E1721:$E$3002,0)),"")</f>
        <v/>
      </c>
      <c r="H1720" s="19" t="b">
        <f t="shared" si="341"/>
        <v>0</v>
      </c>
      <c r="I1720" s="20" t="str">
        <f>IF(ISBLANK('Klanten gegevens'!D1638),"",TRIM('Klanten gegevens'!D1638))</f>
        <v/>
      </c>
      <c r="J1720" s="19" t="str">
        <f t="shared" si="342"/>
        <v/>
      </c>
      <c r="K1720" s="19" t="str">
        <f>IF(J1720="double email",(MATCH(I1720,I1721:$I$3002,0)),"")</f>
        <v/>
      </c>
      <c r="L1720" s="19" t="b">
        <f t="shared" si="343"/>
        <v>0</v>
      </c>
      <c r="M1720" s="20" t="str">
        <f>IF(ISBLANK('Klanten gegevens'!E1638),"",TRIM('Klanten gegevens'!E1638))</f>
        <v/>
      </c>
      <c r="N1720" s="19" t="str">
        <f t="shared" si="344"/>
        <v/>
      </c>
      <c r="Q1720" s="20" t="str">
        <f>IF(ISBLANK('Klanten gegevens'!R1638),"",TRIM('Klanten gegevens'!R1638))</f>
        <v/>
      </c>
      <c r="R1720" s="19" t="str">
        <f t="shared" si="345"/>
        <v/>
      </c>
      <c r="S1720" s="19" t="str">
        <f t="shared" si="346"/>
        <v/>
      </c>
      <c r="T1720" s="19" t="str">
        <f t="shared" si="347"/>
        <v/>
      </c>
      <c r="U1720" s="19" t="str">
        <f t="shared" si="348"/>
        <v/>
      </c>
      <c r="X1720" s="20" t="str">
        <f>IF(ISBLANK('Klanten gegevens'!S1638),"",TRIM('Klanten gegevens'!S1638))</f>
        <v/>
      </c>
      <c r="Y1720" s="19" t="str">
        <f t="shared" si="349"/>
        <v/>
      </c>
      <c r="Z1720" s="20" t="str">
        <f>IF(ISBLANK('Klanten gegevens'!T1638),"",TRIM('Klanten gegevens'!T1638))</f>
        <v/>
      </c>
      <c r="AA1720" s="19" t="str">
        <f t="shared" si="350"/>
        <v/>
      </c>
    </row>
    <row r="1721" spans="1:27" x14ac:dyDescent="0.2">
      <c r="A1721" s="19" t="str">
        <f>IF(ISBLANK('Klanten gegevens'!A1639),"",TRIM(PROPER('Klanten gegevens'!A1639)))</f>
        <v/>
      </c>
      <c r="B1721" s="19" t="str">
        <f t="shared" si="338"/>
        <v/>
      </c>
      <c r="C1721" s="20" t="str">
        <f>IF(ISBLANK('Klanten gegevens'!B1639),"",TRIM(PROPER('Klanten gegevens'!B1639)))</f>
        <v/>
      </c>
      <c r="D1721" s="19" t="str">
        <f t="shared" si="339"/>
        <v/>
      </c>
      <c r="E1721" s="20" t="str">
        <f>IF(ISBLANK('Klanten gegevens'!C1639),"",TRIM(PROPER('Klanten gegevens'!C1639)))</f>
        <v/>
      </c>
      <c r="F1721" s="19" t="str">
        <f t="shared" si="340"/>
        <v/>
      </c>
      <c r="G1721" s="19" t="str">
        <f>IF(F1721="double ID",(MATCH(E1721,E1722:$E$3002,0)),"")</f>
        <v/>
      </c>
      <c r="H1721" s="19" t="b">
        <f t="shared" si="341"/>
        <v>0</v>
      </c>
      <c r="I1721" s="20" t="str">
        <f>IF(ISBLANK('Klanten gegevens'!D1639),"",TRIM('Klanten gegevens'!D1639))</f>
        <v/>
      </c>
      <c r="J1721" s="19" t="str">
        <f t="shared" si="342"/>
        <v/>
      </c>
      <c r="K1721" s="19" t="str">
        <f>IF(J1721="double email",(MATCH(I1721,I1722:$I$3002,0)),"")</f>
        <v/>
      </c>
      <c r="L1721" s="19" t="b">
        <f t="shared" si="343"/>
        <v>0</v>
      </c>
      <c r="M1721" s="20" t="str">
        <f>IF(ISBLANK('Klanten gegevens'!E1639),"",TRIM('Klanten gegevens'!E1639))</f>
        <v/>
      </c>
      <c r="N1721" s="19" t="str">
        <f t="shared" si="344"/>
        <v/>
      </c>
      <c r="Q1721" s="20" t="str">
        <f>IF(ISBLANK('Klanten gegevens'!R1639),"",TRIM('Klanten gegevens'!R1639))</f>
        <v/>
      </c>
      <c r="R1721" s="19" t="str">
        <f t="shared" si="345"/>
        <v/>
      </c>
      <c r="S1721" s="19" t="str">
        <f t="shared" si="346"/>
        <v/>
      </c>
      <c r="T1721" s="19" t="str">
        <f t="shared" si="347"/>
        <v/>
      </c>
      <c r="U1721" s="19" t="str">
        <f t="shared" si="348"/>
        <v/>
      </c>
      <c r="X1721" s="20" t="str">
        <f>IF(ISBLANK('Klanten gegevens'!S1639),"",TRIM('Klanten gegevens'!S1639))</f>
        <v/>
      </c>
      <c r="Y1721" s="19" t="str">
        <f t="shared" si="349"/>
        <v/>
      </c>
      <c r="Z1721" s="20" t="str">
        <f>IF(ISBLANK('Klanten gegevens'!T1639),"",TRIM('Klanten gegevens'!T1639))</f>
        <v/>
      </c>
      <c r="AA1721" s="19" t="str">
        <f t="shared" si="350"/>
        <v/>
      </c>
    </row>
    <row r="1722" spans="1:27" x14ac:dyDescent="0.2">
      <c r="A1722" s="19" t="str">
        <f>IF(ISBLANK('Klanten gegevens'!A1640),"",TRIM(PROPER('Klanten gegevens'!A1640)))</f>
        <v/>
      </c>
      <c r="B1722" s="19" t="str">
        <f t="shared" si="338"/>
        <v/>
      </c>
      <c r="C1722" s="20" t="str">
        <f>IF(ISBLANK('Klanten gegevens'!B1640),"",TRIM(PROPER('Klanten gegevens'!B1640)))</f>
        <v/>
      </c>
      <c r="D1722" s="19" t="str">
        <f t="shared" si="339"/>
        <v/>
      </c>
      <c r="E1722" s="20" t="str">
        <f>IF(ISBLANK('Klanten gegevens'!C1640),"",TRIM(PROPER('Klanten gegevens'!C1640)))</f>
        <v/>
      </c>
      <c r="F1722" s="19" t="str">
        <f t="shared" si="340"/>
        <v/>
      </c>
      <c r="G1722" s="19" t="str">
        <f>IF(F1722="double ID",(MATCH(E1722,E1723:$E$3002,0)),"")</f>
        <v/>
      </c>
      <c r="H1722" s="19" t="b">
        <f t="shared" si="341"/>
        <v>0</v>
      </c>
      <c r="I1722" s="20" t="str">
        <f>IF(ISBLANK('Klanten gegevens'!D1640),"",TRIM('Klanten gegevens'!D1640))</f>
        <v/>
      </c>
      <c r="J1722" s="19" t="str">
        <f t="shared" si="342"/>
        <v/>
      </c>
      <c r="K1722" s="19" t="str">
        <f>IF(J1722="double email",(MATCH(I1722,I1723:$I$3002,0)),"")</f>
        <v/>
      </c>
      <c r="L1722" s="19" t="b">
        <f t="shared" si="343"/>
        <v>0</v>
      </c>
      <c r="M1722" s="20" t="str">
        <f>IF(ISBLANK('Klanten gegevens'!E1640),"",TRIM('Klanten gegevens'!E1640))</f>
        <v/>
      </c>
      <c r="N1722" s="19" t="str">
        <f t="shared" si="344"/>
        <v/>
      </c>
      <c r="Q1722" s="20" t="str">
        <f>IF(ISBLANK('Klanten gegevens'!R1640),"",TRIM('Klanten gegevens'!R1640))</f>
        <v/>
      </c>
      <c r="R1722" s="19" t="str">
        <f t="shared" si="345"/>
        <v/>
      </c>
      <c r="S1722" s="19" t="str">
        <f t="shared" si="346"/>
        <v/>
      </c>
      <c r="T1722" s="19" t="str">
        <f t="shared" si="347"/>
        <v/>
      </c>
      <c r="U1722" s="19" t="str">
        <f t="shared" si="348"/>
        <v/>
      </c>
      <c r="X1722" s="20" t="str">
        <f>IF(ISBLANK('Klanten gegevens'!S1640),"",TRIM('Klanten gegevens'!S1640))</f>
        <v/>
      </c>
      <c r="Y1722" s="19" t="str">
        <f t="shared" si="349"/>
        <v/>
      </c>
      <c r="Z1722" s="20" t="str">
        <f>IF(ISBLANK('Klanten gegevens'!T1640),"",TRIM('Klanten gegevens'!T1640))</f>
        <v/>
      </c>
      <c r="AA1722" s="19" t="str">
        <f t="shared" si="350"/>
        <v/>
      </c>
    </row>
    <row r="1723" spans="1:27" x14ac:dyDescent="0.2">
      <c r="A1723" s="19" t="str">
        <f>IF(ISBLANK('Klanten gegevens'!A1641),"",TRIM(PROPER('Klanten gegevens'!A1641)))</f>
        <v/>
      </c>
      <c r="B1723" s="19" t="str">
        <f t="shared" si="338"/>
        <v/>
      </c>
      <c r="C1723" s="20" t="str">
        <f>IF(ISBLANK('Klanten gegevens'!B1641),"",TRIM(PROPER('Klanten gegevens'!B1641)))</f>
        <v/>
      </c>
      <c r="D1723" s="19" t="str">
        <f t="shared" si="339"/>
        <v/>
      </c>
      <c r="E1723" s="20" t="str">
        <f>IF(ISBLANK('Klanten gegevens'!C1641),"",TRIM(PROPER('Klanten gegevens'!C1641)))</f>
        <v/>
      </c>
      <c r="F1723" s="19" t="str">
        <f t="shared" si="340"/>
        <v/>
      </c>
      <c r="G1723" s="19" t="str">
        <f>IF(F1723="double ID",(MATCH(E1723,E1724:$E$3002,0)),"")</f>
        <v/>
      </c>
      <c r="H1723" s="19" t="b">
        <f t="shared" si="341"/>
        <v>0</v>
      </c>
      <c r="I1723" s="20" t="str">
        <f>IF(ISBLANK('Klanten gegevens'!D1641),"",TRIM('Klanten gegevens'!D1641))</f>
        <v/>
      </c>
      <c r="J1723" s="19" t="str">
        <f t="shared" si="342"/>
        <v/>
      </c>
      <c r="K1723" s="19" t="str">
        <f>IF(J1723="double email",(MATCH(I1723,I1724:$I$3002,0)),"")</f>
        <v/>
      </c>
      <c r="L1723" s="19" t="b">
        <f t="shared" si="343"/>
        <v>0</v>
      </c>
      <c r="M1723" s="20" t="str">
        <f>IF(ISBLANK('Klanten gegevens'!E1641),"",TRIM('Klanten gegevens'!E1641))</f>
        <v/>
      </c>
      <c r="N1723" s="19" t="str">
        <f t="shared" si="344"/>
        <v/>
      </c>
      <c r="Q1723" s="20" t="str">
        <f>IF(ISBLANK('Klanten gegevens'!R1641),"",TRIM('Klanten gegevens'!R1641))</f>
        <v/>
      </c>
      <c r="R1723" s="19" t="str">
        <f t="shared" si="345"/>
        <v/>
      </c>
      <c r="S1723" s="19" t="str">
        <f t="shared" si="346"/>
        <v/>
      </c>
      <c r="T1723" s="19" t="str">
        <f t="shared" si="347"/>
        <v/>
      </c>
      <c r="U1723" s="19" t="str">
        <f t="shared" si="348"/>
        <v/>
      </c>
      <c r="X1723" s="20" t="str">
        <f>IF(ISBLANK('Klanten gegevens'!S1641),"",TRIM('Klanten gegevens'!S1641))</f>
        <v/>
      </c>
      <c r="Y1723" s="19" t="str">
        <f t="shared" si="349"/>
        <v/>
      </c>
      <c r="Z1723" s="20" t="str">
        <f>IF(ISBLANK('Klanten gegevens'!T1641),"",TRIM('Klanten gegevens'!T1641))</f>
        <v/>
      </c>
      <c r="AA1723" s="19" t="str">
        <f t="shared" si="350"/>
        <v/>
      </c>
    </row>
    <row r="1724" spans="1:27" x14ac:dyDescent="0.2">
      <c r="A1724" s="19" t="str">
        <f>IF(ISBLANK('Klanten gegevens'!A1642),"",TRIM(PROPER('Klanten gegevens'!A1642)))</f>
        <v/>
      </c>
      <c r="B1724" s="19" t="str">
        <f t="shared" si="338"/>
        <v/>
      </c>
      <c r="C1724" s="20" t="str">
        <f>IF(ISBLANK('Klanten gegevens'!B1642),"",TRIM(PROPER('Klanten gegevens'!B1642)))</f>
        <v/>
      </c>
      <c r="D1724" s="19" t="str">
        <f t="shared" si="339"/>
        <v/>
      </c>
      <c r="E1724" s="20" t="str">
        <f>IF(ISBLANK('Klanten gegevens'!C1642),"",TRIM(PROPER('Klanten gegevens'!C1642)))</f>
        <v/>
      </c>
      <c r="F1724" s="19" t="str">
        <f t="shared" si="340"/>
        <v/>
      </c>
      <c r="G1724" s="19" t="str">
        <f>IF(F1724="double ID",(MATCH(E1724,E1725:$E$3002,0)),"")</f>
        <v/>
      </c>
      <c r="H1724" s="19" t="b">
        <f t="shared" si="341"/>
        <v>0</v>
      </c>
      <c r="I1724" s="20" t="str">
        <f>IF(ISBLANK('Klanten gegevens'!D1642),"",TRIM('Klanten gegevens'!D1642))</f>
        <v/>
      </c>
      <c r="J1724" s="19" t="str">
        <f t="shared" si="342"/>
        <v/>
      </c>
      <c r="K1724" s="19" t="str">
        <f>IF(J1724="double email",(MATCH(I1724,I1725:$I$3002,0)),"")</f>
        <v/>
      </c>
      <c r="L1724" s="19" t="b">
        <f t="shared" si="343"/>
        <v>0</v>
      </c>
      <c r="M1724" s="20" t="str">
        <f>IF(ISBLANK('Klanten gegevens'!E1642),"",TRIM('Klanten gegevens'!E1642))</f>
        <v/>
      </c>
      <c r="N1724" s="19" t="str">
        <f t="shared" si="344"/>
        <v/>
      </c>
      <c r="Q1724" s="20" t="str">
        <f>IF(ISBLANK('Klanten gegevens'!R1642),"",TRIM('Klanten gegevens'!R1642))</f>
        <v/>
      </c>
      <c r="R1724" s="19" t="str">
        <f t="shared" si="345"/>
        <v/>
      </c>
      <c r="S1724" s="19" t="str">
        <f t="shared" si="346"/>
        <v/>
      </c>
      <c r="T1724" s="19" t="str">
        <f t="shared" si="347"/>
        <v/>
      </c>
      <c r="U1724" s="19" t="str">
        <f t="shared" si="348"/>
        <v/>
      </c>
      <c r="X1724" s="20" t="str">
        <f>IF(ISBLANK('Klanten gegevens'!S1642),"",TRIM('Klanten gegevens'!S1642))</f>
        <v/>
      </c>
      <c r="Y1724" s="19" t="str">
        <f t="shared" si="349"/>
        <v/>
      </c>
      <c r="Z1724" s="20" t="str">
        <f>IF(ISBLANK('Klanten gegevens'!T1642),"",TRIM('Klanten gegevens'!T1642))</f>
        <v/>
      </c>
      <c r="AA1724" s="19" t="str">
        <f t="shared" si="350"/>
        <v/>
      </c>
    </row>
    <row r="1725" spans="1:27" x14ac:dyDescent="0.2">
      <c r="A1725" s="19" t="str">
        <f>IF(ISBLANK('Klanten gegevens'!A1643),"",TRIM(PROPER('Klanten gegevens'!A1643)))</f>
        <v/>
      </c>
      <c r="B1725" s="19" t="str">
        <f t="shared" si="338"/>
        <v/>
      </c>
      <c r="C1725" s="20" t="str">
        <f>IF(ISBLANK('Klanten gegevens'!B1643),"",TRIM(PROPER('Klanten gegevens'!B1643)))</f>
        <v/>
      </c>
      <c r="D1725" s="19" t="str">
        <f t="shared" si="339"/>
        <v/>
      </c>
      <c r="E1725" s="20" t="str">
        <f>IF(ISBLANK('Klanten gegevens'!C1643),"",TRIM(PROPER('Klanten gegevens'!C1643)))</f>
        <v/>
      </c>
      <c r="F1725" s="19" t="str">
        <f t="shared" si="340"/>
        <v/>
      </c>
      <c r="G1725" s="19" t="str">
        <f>IF(F1725="double ID",(MATCH(E1725,E1726:$E$3002,0)),"")</f>
        <v/>
      </c>
      <c r="H1725" s="19" t="b">
        <f t="shared" si="341"/>
        <v>0</v>
      </c>
      <c r="I1725" s="20" t="str">
        <f>IF(ISBLANK('Klanten gegevens'!D1643),"",TRIM('Klanten gegevens'!D1643))</f>
        <v/>
      </c>
      <c r="J1725" s="19" t="str">
        <f t="shared" si="342"/>
        <v/>
      </c>
      <c r="K1725" s="19" t="str">
        <f>IF(J1725="double email",(MATCH(I1725,I1726:$I$3002,0)),"")</f>
        <v/>
      </c>
      <c r="L1725" s="19" t="b">
        <f t="shared" si="343"/>
        <v>0</v>
      </c>
      <c r="M1725" s="20" t="str">
        <f>IF(ISBLANK('Klanten gegevens'!E1643),"",TRIM('Klanten gegevens'!E1643))</f>
        <v/>
      </c>
      <c r="N1725" s="19" t="str">
        <f t="shared" si="344"/>
        <v/>
      </c>
      <c r="Q1725" s="20" t="str">
        <f>IF(ISBLANK('Klanten gegevens'!R1643),"",TRIM('Klanten gegevens'!R1643))</f>
        <v/>
      </c>
      <c r="R1725" s="19" t="str">
        <f t="shared" si="345"/>
        <v/>
      </c>
      <c r="S1725" s="19" t="str">
        <f t="shared" si="346"/>
        <v/>
      </c>
      <c r="T1725" s="19" t="str">
        <f t="shared" si="347"/>
        <v/>
      </c>
      <c r="U1725" s="19" t="str">
        <f t="shared" si="348"/>
        <v/>
      </c>
      <c r="X1725" s="20" t="str">
        <f>IF(ISBLANK('Klanten gegevens'!S1643),"",TRIM('Klanten gegevens'!S1643))</f>
        <v/>
      </c>
      <c r="Y1725" s="19" t="str">
        <f t="shared" si="349"/>
        <v/>
      </c>
      <c r="Z1725" s="20" t="str">
        <f>IF(ISBLANK('Klanten gegevens'!T1643),"",TRIM('Klanten gegevens'!T1643))</f>
        <v/>
      </c>
      <c r="AA1725" s="19" t="str">
        <f t="shared" si="350"/>
        <v/>
      </c>
    </row>
    <row r="1726" spans="1:27" x14ac:dyDescent="0.2">
      <c r="A1726" s="19" t="str">
        <f>IF(ISBLANK('Klanten gegevens'!A1644),"",TRIM(PROPER('Klanten gegevens'!A1644)))</f>
        <v/>
      </c>
      <c r="B1726" s="19" t="str">
        <f t="shared" si="338"/>
        <v/>
      </c>
      <c r="C1726" s="20" t="str">
        <f>IF(ISBLANK('Klanten gegevens'!B1644),"",TRIM(PROPER('Klanten gegevens'!B1644)))</f>
        <v/>
      </c>
      <c r="D1726" s="19" t="str">
        <f t="shared" si="339"/>
        <v/>
      </c>
      <c r="E1726" s="20" t="str">
        <f>IF(ISBLANK('Klanten gegevens'!C1644),"",TRIM(PROPER('Klanten gegevens'!C1644)))</f>
        <v/>
      </c>
      <c r="F1726" s="19" t="str">
        <f t="shared" si="340"/>
        <v/>
      </c>
      <c r="G1726" s="19" t="str">
        <f>IF(F1726="double ID",(MATCH(E1726,E1727:$E$3002,0)),"")</f>
        <v/>
      </c>
      <c r="H1726" s="19" t="b">
        <f t="shared" si="341"/>
        <v>0</v>
      </c>
      <c r="I1726" s="20" t="str">
        <f>IF(ISBLANK('Klanten gegevens'!D1644),"",TRIM('Klanten gegevens'!D1644))</f>
        <v/>
      </c>
      <c r="J1726" s="19" t="str">
        <f t="shared" si="342"/>
        <v/>
      </c>
      <c r="K1726" s="19" t="str">
        <f>IF(J1726="double email",(MATCH(I1726,I1727:$I$3002,0)),"")</f>
        <v/>
      </c>
      <c r="L1726" s="19" t="b">
        <f t="shared" si="343"/>
        <v>0</v>
      </c>
      <c r="M1726" s="20" t="str">
        <f>IF(ISBLANK('Klanten gegevens'!E1644),"",TRIM('Klanten gegevens'!E1644))</f>
        <v/>
      </c>
      <c r="N1726" s="19" t="str">
        <f t="shared" si="344"/>
        <v/>
      </c>
      <c r="Q1726" s="20" t="str">
        <f>IF(ISBLANK('Klanten gegevens'!R1644),"",TRIM('Klanten gegevens'!R1644))</f>
        <v/>
      </c>
      <c r="R1726" s="19" t="str">
        <f t="shared" si="345"/>
        <v/>
      </c>
      <c r="S1726" s="19" t="str">
        <f t="shared" si="346"/>
        <v/>
      </c>
      <c r="T1726" s="19" t="str">
        <f t="shared" si="347"/>
        <v/>
      </c>
      <c r="U1726" s="19" t="str">
        <f t="shared" si="348"/>
        <v/>
      </c>
      <c r="X1726" s="20" t="str">
        <f>IF(ISBLANK('Klanten gegevens'!S1644),"",TRIM('Klanten gegevens'!S1644))</f>
        <v/>
      </c>
      <c r="Y1726" s="19" t="str">
        <f t="shared" si="349"/>
        <v/>
      </c>
      <c r="Z1726" s="20" t="str">
        <f>IF(ISBLANK('Klanten gegevens'!T1644),"",TRIM('Klanten gegevens'!T1644))</f>
        <v/>
      </c>
      <c r="AA1726" s="19" t="str">
        <f t="shared" si="350"/>
        <v/>
      </c>
    </row>
    <row r="1727" spans="1:27" x14ac:dyDescent="0.2">
      <c r="A1727" s="19" t="str">
        <f>IF(ISBLANK('Klanten gegevens'!A1645),"",TRIM(PROPER('Klanten gegevens'!A1645)))</f>
        <v/>
      </c>
      <c r="B1727" s="19" t="str">
        <f t="shared" si="338"/>
        <v/>
      </c>
      <c r="C1727" s="20" t="str">
        <f>IF(ISBLANK('Klanten gegevens'!B1645),"",TRIM(PROPER('Klanten gegevens'!B1645)))</f>
        <v/>
      </c>
      <c r="D1727" s="19" t="str">
        <f t="shared" si="339"/>
        <v/>
      </c>
      <c r="E1727" s="20" t="str">
        <f>IF(ISBLANK('Klanten gegevens'!C1645),"",TRIM(PROPER('Klanten gegevens'!C1645)))</f>
        <v/>
      </c>
      <c r="F1727" s="19" t="str">
        <f t="shared" si="340"/>
        <v/>
      </c>
      <c r="G1727" s="19" t="str">
        <f>IF(F1727="double ID",(MATCH(E1727,E1728:$E$3002,0)),"")</f>
        <v/>
      </c>
      <c r="H1727" s="19" t="b">
        <f t="shared" si="341"/>
        <v>0</v>
      </c>
      <c r="I1727" s="20" t="str">
        <f>IF(ISBLANK('Klanten gegevens'!D1645),"",TRIM('Klanten gegevens'!D1645))</f>
        <v/>
      </c>
      <c r="J1727" s="19" t="str">
        <f t="shared" si="342"/>
        <v/>
      </c>
      <c r="K1727" s="19" t="str">
        <f>IF(J1727="double email",(MATCH(I1727,I1728:$I$3002,0)),"")</f>
        <v/>
      </c>
      <c r="L1727" s="19" t="b">
        <f t="shared" si="343"/>
        <v>0</v>
      </c>
      <c r="M1727" s="20" t="str">
        <f>IF(ISBLANK('Klanten gegevens'!E1645),"",TRIM('Klanten gegevens'!E1645))</f>
        <v/>
      </c>
      <c r="N1727" s="19" t="str">
        <f t="shared" si="344"/>
        <v/>
      </c>
      <c r="Q1727" s="20" t="str">
        <f>IF(ISBLANK('Klanten gegevens'!R1645),"",TRIM('Klanten gegevens'!R1645))</f>
        <v/>
      </c>
      <c r="R1727" s="19" t="str">
        <f t="shared" si="345"/>
        <v/>
      </c>
      <c r="S1727" s="19" t="str">
        <f t="shared" si="346"/>
        <v/>
      </c>
      <c r="T1727" s="19" t="str">
        <f t="shared" si="347"/>
        <v/>
      </c>
      <c r="U1727" s="19" t="str">
        <f t="shared" si="348"/>
        <v/>
      </c>
      <c r="X1727" s="20" t="str">
        <f>IF(ISBLANK('Klanten gegevens'!S1645),"",TRIM('Klanten gegevens'!S1645))</f>
        <v/>
      </c>
      <c r="Y1727" s="19" t="str">
        <f t="shared" si="349"/>
        <v/>
      </c>
      <c r="Z1727" s="20" t="str">
        <f>IF(ISBLANK('Klanten gegevens'!T1645),"",TRIM('Klanten gegevens'!T1645))</f>
        <v/>
      </c>
      <c r="AA1727" s="19" t="str">
        <f t="shared" si="350"/>
        <v/>
      </c>
    </row>
    <row r="1728" spans="1:27" x14ac:dyDescent="0.2">
      <c r="A1728" s="19" t="str">
        <f>IF(ISBLANK('Klanten gegevens'!A1646),"",TRIM(PROPER('Klanten gegevens'!A1646)))</f>
        <v/>
      </c>
      <c r="B1728" s="19" t="str">
        <f t="shared" si="338"/>
        <v/>
      </c>
      <c r="C1728" s="20" t="str">
        <f>IF(ISBLANK('Klanten gegevens'!B1646),"",TRIM(PROPER('Klanten gegevens'!B1646)))</f>
        <v/>
      </c>
      <c r="D1728" s="19" t="str">
        <f t="shared" si="339"/>
        <v/>
      </c>
      <c r="E1728" s="20" t="str">
        <f>IF(ISBLANK('Klanten gegevens'!C1646),"",TRIM(PROPER('Klanten gegevens'!C1646)))</f>
        <v/>
      </c>
      <c r="F1728" s="19" t="str">
        <f t="shared" si="340"/>
        <v/>
      </c>
      <c r="G1728" s="19" t="str">
        <f>IF(F1728="double ID",(MATCH(E1728,E1729:$E$3002,0)),"")</f>
        <v/>
      </c>
      <c r="H1728" s="19" t="b">
        <f t="shared" si="341"/>
        <v>0</v>
      </c>
      <c r="I1728" s="20" t="str">
        <f>IF(ISBLANK('Klanten gegevens'!D1646),"",TRIM('Klanten gegevens'!D1646))</f>
        <v/>
      </c>
      <c r="J1728" s="19" t="str">
        <f t="shared" si="342"/>
        <v/>
      </c>
      <c r="K1728" s="19" t="str">
        <f>IF(J1728="double email",(MATCH(I1728,I1729:$I$3002,0)),"")</f>
        <v/>
      </c>
      <c r="L1728" s="19" t="b">
        <f t="shared" si="343"/>
        <v>0</v>
      </c>
      <c r="M1728" s="20" t="str">
        <f>IF(ISBLANK('Klanten gegevens'!E1646),"",TRIM('Klanten gegevens'!E1646))</f>
        <v/>
      </c>
      <c r="N1728" s="19" t="str">
        <f t="shared" si="344"/>
        <v/>
      </c>
      <c r="Q1728" s="20" t="str">
        <f>IF(ISBLANK('Klanten gegevens'!R1646),"",TRIM('Klanten gegevens'!R1646))</f>
        <v/>
      </c>
      <c r="R1728" s="19" t="str">
        <f t="shared" si="345"/>
        <v/>
      </c>
      <c r="S1728" s="19" t="str">
        <f t="shared" si="346"/>
        <v/>
      </c>
      <c r="T1728" s="19" t="str">
        <f t="shared" si="347"/>
        <v/>
      </c>
      <c r="U1728" s="19" t="str">
        <f t="shared" si="348"/>
        <v/>
      </c>
      <c r="X1728" s="20" t="str">
        <f>IF(ISBLANK('Klanten gegevens'!S1646),"",TRIM('Klanten gegevens'!S1646))</f>
        <v/>
      </c>
      <c r="Y1728" s="19" t="str">
        <f t="shared" si="349"/>
        <v/>
      </c>
      <c r="Z1728" s="20" t="str">
        <f>IF(ISBLANK('Klanten gegevens'!T1646),"",TRIM('Klanten gegevens'!T1646))</f>
        <v/>
      </c>
      <c r="AA1728" s="19" t="str">
        <f t="shared" si="350"/>
        <v/>
      </c>
    </row>
    <row r="1729" spans="1:27" x14ac:dyDescent="0.2">
      <c r="A1729" s="19" t="str">
        <f>IF(ISBLANK('Klanten gegevens'!A1647),"",TRIM(PROPER('Klanten gegevens'!A1647)))</f>
        <v/>
      </c>
      <c r="B1729" s="19" t="str">
        <f t="shared" si="338"/>
        <v/>
      </c>
      <c r="C1729" s="20" t="str">
        <f>IF(ISBLANK('Klanten gegevens'!B1647),"",TRIM(PROPER('Klanten gegevens'!B1647)))</f>
        <v/>
      </c>
      <c r="D1729" s="19" t="str">
        <f t="shared" si="339"/>
        <v/>
      </c>
      <c r="E1729" s="20" t="str">
        <f>IF(ISBLANK('Klanten gegevens'!C1647),"",TRIM(PROPER('Klanten gegevens'!C1647)))</f>
        <v/>
      </c>
      <c r="F1729" s="19" t="str">
        <f t="shared" si="340"/>
        <v/>
      </c>
      <c r="G1729" s="19" t="str">
        <f>IF(F1729="double ID",(MATCH(E1729,E1730:$E$3002,0)),"")</f>
        <v/>
      </c>
      <c r="H1729" s="19" t="b">
        <f t="shared" si="341"/>
        <v>0</v>
      </c>
      <c r="I1729" s="20" t="str">
        <f>IF(ISBLANK('Klanten gegevens'!D1647),"",TRIM('Klanten gegevens'!D1647))</f>
        <v/>
      </c>
      <c r="J1729" s="19" t="str">
        <f t="shared" si="342"/>
        <v/>
      </c>
      <c r="K1729" s="19" t="str">
        <f>IF(J1729="double email",(MATCH(I1729,I1730:$I$3002,0)),"")</f>
        <v/>
      </c>
      <c r="L1729" s="19" t="b">
        <f t="shared" si="343"/>
        <v>0</v>
      </c>
      <c r="M1729" s="20" t="str">
        <f>IF(ISBLANK('Klanten gegevens'!E1647),"",TRIM('Klanten gegevens'!E1647))</f>
        <v/>
      </c>
      <c r="N1729" s="19" t="str">
        <f t="shared" si="344"/>
        <v/>
      </c>
      <c r="Q1729" s="20" t="str">
        <f>IF(ISBLANK('Klanten gegevens'!R1647),"",TRIM('Klanten gegevens'!R1647))</f>
        <v/>
      </c>
      <c r="R1729" s="19" t="str">
        <f t="shared" si="345"/>
        <v/>
      </c>
      <c r="S1729" s="19" t="str">
        <f t="shared" si="346"/>
        <v/>
      </c>
      <c r="T1729" s="19" t="str">
        <f t="shared" si="347"/>
        <v/>
      </c>
      <c r="U1729" s="19" t="str">
        <f t="shared" si="348"/>
        <v/>
      </c>
      <c r="X1729" s="20" t="str">
        <f>IF(ISBLANK('Klanten gegevens'!S1647),"",TRIM('Klanten gegevens'!S1647))</f>
        <v/>
      </c>
      <c r="Y1729" s="19" t="str">
        <f t="shared" si="349"/>
        <v/>
      </c>
      <c r="Z1729" s="20" t="str">
        <f>IF(ISBLANK('Klanten gegevens'!T1647),"",TRIM('Klanten gegevens'!T1647))</f>
        <v/>
      </c>
      <c r="AA1729" s="19" t="str">
        <f t="shared" si="350"/>
        <v/>
      </c>
    </row>
    <row r="1730" spans="1:27" x14ac:dyDescent="0.2">
      <c r="A1730" s="19" t="str">
        <f>IF(ISBLANK('Klanten gegevens'!A1648),"",TRIM(PROPER('Klanten gegevens'!A1648)))</f>
        <v/>
      </c>
      <c r="B1730" s="19" t="str">
        <f t="shared" si="338"/>
        <v/>
      </c>
      <c r="C1730" s="20" t="str">
        <f>IF(ISBLANK('Klanten gegevens'!B1648),"",TRIM(PROPER('Klanten gegevens'!B1648)))</f>
        <v/>
      </c>
      <c r="D1730" s="19" t="str">
        <f t="shared" si="339"/>
        <v/>
      </c>
      <c r="E1730" s="20" t="str">
        <f>IF(ISBLANK('Klanten gegevens'!C1648),"",TRIM(PROPER('Klanten gegevens'!C1648)))</f>
        <v/>
      </c>
      <c r="F1730" s="19" t="str">
        <f t="shared" si="340"/>
        <v/>
      </c>
      <c r="G1730" s="19" t="str">
        <f>IF(F1730="double ID",(MATCH(E1730,E1731:$E$3002,0)),"")</f>
        <v/>
      </c>
      <c r="H1730" s="19" t="b">
        <f t="shared" si="341"/>
        <v>0</v>
      </c>
      <c r="I1730" s="20" t="str">
        <f>IF(ISBLANK('Klanten gegevens'!D1648),"",TRIM('Klanten gegevens'!D1648))</f>
        <v/>
      </c>
      <c r="J1730" s="19" t="str">
        <f t="shared" si="342"/>
        <v/>
      </c>
      <c r="K1730" s="19" t="str">
        <f>IF(J1730="double email",(MATCH(I1730,I1731:$I$3002,0)),"")</f>
        <v/>
      </c>
      <c r="L1730" s="19" t="b">
        <f t="shared" si="343"/>
        <v>0</v>
      </c>
      <c r="M1730" s="20" t="str">
        <f>IF(ISBLANK('Klanten gegevens'!E1648),"",TRIM('Klanten gegevens'!E1648))</f>
        <v/>
      </c>
      <c r="N1730" s="19" t="str">
        <f t="shared" si="344"/>
        <v/>
      </c>
      <c r="Q1730" s="20" t="str">
        <f>IF(ISBLANK('Klanten gegevens'!R1648),"",TRIM('Klanten gegevens'!R1648))</f>
        <v/>
      </c>
      <c r="R1730" s="19" t="str">
        <f t="shared" si="345"/>
        <v/>
      </c>
      <c r="S1730" s="19" t="str">
        <f t="shared" si="346"/>
        <v/>
      </c>
      <c r="T1730" s="19" t="str">
        <f t="shared" si="347"/>
        <v/>
      </c>
      <c r="U1730" s="19" t="str">
        <f t="shared" si="348"/>
        <v/>
      </c>
      <c r="X1730" s="20" t="str">
        <f>IF(ISBLANK('Klanten gegevens'!S1648),"",TRIM('Klanten gegevens'!S1648))</f>
        <v/>
      </c>
      <c r="Y1730" s="19" t="str">
        <f t="shared" si="349"/>
        <v/>
      </c>
      <c r="Z1730" s="20" t="str">
        <f>IF(ISBLANK('Klanten gegevens'!T1648),"",TRIM('Klanten gegevens'!T1648))</f>
        <v/>
      </c>
      <c r="AA1730" s="19" t="str">
        <f t="shared" si="350"/>
        <v/>
      </c>
    </row>
    <row r="1731" spans="1:27" x14ac:dyDescent="0.2">
      <c r="A1731" s="19" t="str">
        <f>IF(ISBLANK('Klanten gegevens'!A1649),"",TRIM(PROPER('Klanten gegevens'!A1649)))</f>
        <v/>
      </c>
      <c r="B1731" s="19" t="str">
        <f t="shared" si="338"/>
        <v/>
      </c>
      <c r="C1731" s="20" t="str">
        <f>IF(ISBLANK('Klanten gegevens'!B1649),"",TRIM(PROPER('Klanten gegevens'!B1649)))</f>
        <v/>
      </c>
      <c r="D1731" s="19" t="str">
        <f t="shared" si="339"/>
        <v/>
      </c>
      <c r="E1731" s="20" t="str">
        <f>IF(ISBLANK('Klanten gegevens'!C1649),"",TRIM(PROPER('Klanten gegevens'!C1649)))</f>
        <v/>
      </c>
      <c r="F1731" s="19" t="str">
        <f t="shared" si="340"/>
        <v/>
      </c>
      <c r="G1731" s="19" t="str">
        <f>IF(F1731="double ID",(MATCH(E1731,E1732:$E$3002,0)),"")</f>
        <v/>
      </c>
      <c r="H1731" s="19" t="b">
        <f t="shared" si="341"/>
        <v>0</v>
      </c>
      <c r="I1731" s="20" t="str">
        <f>IF(ISBLANK('Klanten gegevens'!D1649),"",TRIM('Klanten gegevens'!D1649))</f>
        <v/>
      </c>
      <c r="J1731" s="19" t="str">
        <f t="shared" si="342"/>
        <v/>
      </c>
      <c r="K1731" s="19" t="str">
        <f>IF(J1731="double email",(MATCH(I1731,I1732:$I$3002,0)),"")</f>
        <v/>
      </c>
      <c r="L1731" s="19" t="b">
        <f t="shared" si="343"/>
        <v>0</v>
      </c>
      <c r="M1731" s="20" t="str">
        <f>IF(ISBLANK('Klanten gegevens'!E1649),"",TRIM('Klanten gegevens'!E1649))</f>
        <v/>
      </c>
      <c r="N1731" s="19" t="str">
        <f t="shared" si="344"/>
        <v/>
      </c>
      <c r="Q1731" s="20" t="str">
        <f>IF(ISBLANK('Klanten gegevens'!R1649),"",TRIM('Klanten gegevens'!R1649))</f>
        <v/>
      </c>
      <c r="R1731" s="19" t="str">
        <f t="shared" si="345"/>
        <v/>
      </c>
      <c r="S1731" s="19" t="str">
        <f t="shared" si="346"/>
        <v/>
      </c>
      <c r="T1731" s="19" t="str">
        <f t="shared" si="347"/>
        <v/>
      </c>
      <c r="U1731" s="19" t="str">
        <f t="shared" si="348"/>
        <v/>
      </c>
      <c r="X1731" s="20" t="str">
        <f>IF(ISBLANK('Klanten gegevens'!S1649),"",TRIM('Klanten gegevens'!S1649))</f>
        <v/>
      </c>
      <c r="Y1731" s="19" t="str">
        <f t="shared" si="349"/>
        <v/>
      </c>
      <c r="Z1731" s="20" t="str">
        <f>IF(ISBLANK('Klanten gegevens'!T1649),"",TRIM('Klanten gegevens'!T1649))</f>
        <v/>
      </c>
      <c r="AA1731" s="19" t="str">
        <f t="shared" si="350"/>
        <v/>
      </c>
    </row>
    <row r="1732" spans="1:27" x14ac:dyDescent="0.2">
      <c r="A1732" s="19" t="str">
        <f>IF(ISBLANK('Klanten gegevens'!A1650),"",TRIM(PROPER('Klanten gegevens'!A1650)))</f>
        <v/>
      </c>
      <c r="B1732" s="19" t="str">
        <f t="shared" ref="B1732:B1795" si="351">IF(AND(A1732="",C1732=""),"",IF(A1732="","missing info",""))</f>
        <v/>
      </c>
      <c r="C1732" s="20" t="str">
        <f>IF(ISBLANK('Klanten gegevens'!B1650),"",TRIM(PROPER('Klanten gegevens'!B1650)))</f>
        <v/>
      </c>
      <c r="D1732" s="19" t="str">
        <f t="shared" ref="D1732:D1795" si="352">IF(AND(A1732="",C1732=""),"",IF(C1732="","missing info",""))</f>
        <v/>
      </c>
      <c r="E1732" s="20" t="str">
        <f>IF(ISBLANK('Klanten gegevens'!C1650),"",TRIM(PROPER('Klanten gegevens'!C1650)))</f>
        <v/>
      </c>
      <c r="F1732" s="19" t="str">
        <f t="shared" ref="F1732:F1795" si="353">IF(AND(A1732="",C1732=""),"",IF(E1732="","missing Club_Member_ID",IF(COUNTIF($E$3:$E$3002,E1732)&gt;1,"double ID","")))</f>
        <v/>
      </c>
      <c r="G1732" s="19" t="str">
        <f>IF(F1732="double ID",(MATCH(E1732,E1733:$E$3002,0)),"")</f>
        <v/>
      </c>
      <c r="H1732" s="19" t="b">
        <f t="shared" ref="H1732:H1795" si="354">ISNUMBER(G1732)</f>
        <v>0</v>
      </c>
      <c r="I1732" s="20" t="str">
        <f>IF(ISBLANK('Klanten gegevens'!D1650),"",TRIM('Klanten gegevens'!D1650))</f>
        <v/>
      </c>
      <c r="J1732" s="19" t="str">
        <f t="shared" ref="J1732:J1795" si="355">IF(AND(A1732="",C1732=""),"",IF(I1732="","missing email",IF(COUNTIF($I$3:$I$3002,I1732)&gt;1,"double email",IF(ISNUMBER(SEARCH(",",I1732)),"no comma allowed",IF(ISNUMBER(SEARCH("@",I1732)),"","no @ sign")))))</f>
        <v/>
      </c>
      <c r="K1732" s="19" t="str">
        <f>IF(J1732="double email",(MATCH(I1732,I1733:$I$3002,0)),"")</f>
        <v/>
      </c>
      <c r="L1732" s="19" t="b">
        <f t="shared" ref="L1732:L1795" si="356">ISNUMBER(K1732)</f>
        <v>0</v>
      </c>
      <c r="M1732" s="20" t="str">
        <f>IF(ISBLANK('Klanten gegevens'!E1650),"",TRIM('Klanten gegevens'!E1650))</f>
        <v/>
      </c>
      <c r="N1732" s="19" t="str">
        <f t="shared" ref="N1732:N1795" si="357">IF(OR(M1732="Ja",M1732="Nee"),"",IF(AND(M1732="",C1732="",A1732=""),"","please check"))</f>
        <v/>
      </c>
      <c r="Q1732" s="20" t="str">
        <f>IF(ISBLANK('Klanten gegevens'!R1650),"",TRIM('Klanten gegevens'!R1650))</f>
        <v/>
      </c>
      <c r="R1732" s="19" t="str">
        <f t="shared" ref="R1732:R1795" si="358">LEFT(Q1732,2)</f>
        <v/>
      </c>
      <c r="S1732" s="19" t="str">
        <f t="shared" ref="S1732:S1795" si="359">IF(Q1732="","",LEN(Q1732))</f>
        <v/>
      </c>
      <c r="T1732" s="19" t="str">
        <f t="shared" ref="T1732:T1795" si="360">IF(AND(A1732="",C1732=""),"",IF(Q1732="","",IF(S1732&lt;VLOOKUP(R1732,$V$3:$W$58,2,FALSE),"IBAN too short",IF(S1732&gt;VLOOKUP(R1732,$V$3:$W$58,2,FALSE),"IBAN too long",""))))</f>
        <v/>
      </c>
      <c r="U1732" s="19" t="str">
        <f t="shared" ref="U1732:U1795" si="361">IF(R1732="","",IF(OR(R1732="BE",R1732="DE",R1732="FR",R1732="LUX",R1732="NL"),"","Check country code"))</f>
        <v/>
      </c>
      <c r="X1732" s="20" t="str">
        <f>IF(ISBLANK('Klanten gegevens'!S1650),"",TRIM('Klanten gegevens'!S1650))</f>
        <v/>
      </c>
      <c r="Y1732" s="19" t="str">
        <f t="shared" ref="Y1732:Y1795" si="362">IF(AND(A1732="",C1732=""),"",IF(Q1732="","",IF(X1732="","missing info","")))</f>
        <v/>
      </c>
      <c r="Z1732" s="20" t="str">
        <f>IF(ISBLANK('Klanten gegevens'!T1650),"",TRIM('Klanten gegevens'!T1650))</f>
        <v/>
      </c>
      <c r="AA1732" s="19" t="str">
        <f t="shared" ref="AA1732:AA1795" si="363">IF(AND(A1732="",C1732=""),"",IF(Q1732="","",IF(LEN(Z1732)&gt;11,"BIC too long",IF(AND(LEN(Z1732)&gt;0,LEN(Z1732)&lt;11),"BIC too short",IF(LEN(Z1732)=11,"","missing info")))))</f>
        <v/>
      </c>
    </row>
    <row r="1733" spans="1:27" x14ac:dyDescent="0.2">
      <c r="A1733" s="19" t="str">
        <f>IF(ISBLANK('Klanten gegevens'!A1651),"",TRIM(PROPER('Klanten gegevens'!A1651)))</f>
        <v/>
      </c>
      <c r="B1733" s="19" t="str">
        <f t="shared" si="351"/>
        <v/>
      </c>
      <c r="C1733" s="20" t="str">
        <f>IF(ISBLANK('Klanten gegevens'!B1651),"",TRIM(PROPER('Klanten gegevens'!B1651)))</f>
        <v/>
      </c>
      <c r="D1733" s="19" t="str">
        <f t="shared" si="352"/>
        <v/>
      </c>
      <c r="E1733" s="20" t="str">
        <f>IF(ISBLANK('Klanten gegevens'!C1651),"",TRIM(PROPER('Klanten gegevens'!C1651)))</f>
        <v/>
      </c>
      <c r="F1733" s="19" t="str">
        <f t="shared" si="353"/>
        <v/>
      </c>
      <c r="G1733" s="19" t="str">
        <f>IF(F1733="double ID",(MATCH(E1733,E1734:$E$3002,0)),"")</f>
        <v/>
      </c>
      <c r="H1733" s="19" t="b">
        <f t="shared" si="354"/>
        <v>0</v>
      </c>
      <c r="I1733" s="20" t="str">
        <f>IF(ISBLANK('Klanten gegevens'!D1651),"",TRIM('Klanten gegevens'!D1651))</f>
        <v/>
      </c>
      <c r="J1733" s="19" t="str">
        <f t="shared" si="355"/>
        <v/>
      </c>
      <c r="K1733" s="19" t="str">
        <f>IF(J1733="double email",(MATCH(I1733,I1734:$I$3002,0)),"")</f>
        <v/>
      </c>
      <c r="L1733" s="19" t="b">
        <f t="shared" si="356"/>
        <v>0</v>
      </c>
      <c r="M1733" s="20" t="str">
        <f>IF(ISBLANK('Klanten gegevens'!E1651),"",TRIM('Klanten gegevens'!E1651))</f>
        <v/>
      </c>
      <c r="N1733" s="19" t="str">
        <f t="shared" si="357"/>
        <v/>
      </c>
      <c r="Q1733" s="20" t="str">
        <f>IF(ISBLANK('Klanten gegevens'!R1651),"",TRIM('Klanten gegevens'!R1651))</f>
        <v/>
      </c>
      <c r="R1733" s="19" t="str">
        <f t="shared" si="358"/>
        <v/>
      </c>
      <c r="S1733" s="19" t="str">
        <f t="shared" si="359"/>
        <v/>
      </c>
      <c r="T1733" s="19" t="str">
        <f t="shared" si="360"/>
        <v/>
      </c>
      <c r="U1733" s="19" t="str">
        <f t="shared" si="361"/>
        <v/>
      </c>
      <c r="X1733" s="20" t="str">
        <f>IF(ISBLANK('Klanten gegevens'!S1651),"",TRIM('Klanten gegevens'!S1651))</f>
        <v/>
      </c>
      <c r="Y1733" s="19" t="str">
        <f t="shared" si="362"/>
        <v/>
      </c>
      <c r="Z1733" s="20" t="str">
        <f>IF(ISBLANK('Klanten gegevens'!T1651),"",TRIM('Klanten gegevens'!T1651))</f>
        <v/>
      </c>
      <c r="AA1733" s="19" t="str">
        <f t="shared" si="363"/>
        <v/>
      </c>
    </row>
    <row r="1734" spans="1:27" x14ac:dyDescent="0.2">
      <c r="A1734" s="19" t="str">
        <f>IF(ISBLANK('Klanten gegevens'!A1652),"",TRIM(PROPER('Klanten gegevens'!A1652)))</f>
        <v/>
      </c>
      <c r="B1734" s="19" t="str">
        <f t="shared" si="351"/>
        <v/>
      </c>
      <c r="C1734" s="20" t="str">
        <f>IF(ISBLANK('Klanten gegevens'!B1652),"",TRIM(PROPER('Klanten gegevens'!B1652)))</f>
        <v/>
      </c>
      <c r="D1734" s="19" t="str">
        <f t="shared" si="352"/>
        <v/>
      </c>
      <c r="E1734" s="20" t="str">
        <f>IF(ISBLANK('Klanten gegevens'!C1652),"",TRIM(PROPER('Klanten gegevens'!C1652)))</f>
        <v/>
      </c>
      <c r="F1734" s="19" t="str">
        <f t="shared" si="353"/>
        <v/>
      </c>
      <c r="G1734" s="19" t="str">
        <f>IF(F1734="double ID",(MATCH(E1734,E1735:$E$3002,0)),"")</f>
        <v/>
      </c>
      <c r="H1734" s="19" t="b">
        <f t="shared" si="354"/>
        <v>0</v>
      </c>
      <c r="I1734" s="20" t="str">
        <f>IF(ISBLANK('Klanten gegevens'!D1652),"",TRIM('Klanten gegevens'!D1652))</f>
        <v/>
      </c>
      <c r="J1734" s="19" t="str">
        <f t="shared" si="355"/>
        <v/>
      </c>
      <c r="K1734" s="19" t="str">
        <f>IF(J1734="double email",(MATCH(I1734,I1735:$I$3002,0)),"")</f>
        <v/>
      </c>
      <c r="L1734" s="19" t="b">
        <f t="shared" si="356"/>
        <v>0</v>
      </c>
      <c r="M1734" s="20" t="str">
        <f>IF(ISBLANK('Klanten gegevens'!E1652),"",TRIM('Klanten gegevens'!E1652))</f>
        <v/>
      </c>
      <c r="N1734" s="19" t="str">
        <f t="shared" si="357"/>
        <v/>
      </c>
      <c r="Q1734" s="20" t="str">
        <f>IF(ISBLANK('Klanten gegevens'!R1652),"",TRIM('Klanten gegevens'!R1652))</f>
        <v/>
      </c>
      <c r="R1734" s="19" t="str">
        <f t="shared" si="358"/>
        <v/>
      </c>
      <c r="S1734" s="19" t="str">
        <f t="shared" si="359"/>
        <v/>
      </c>
      <c r="T1734" s="19" t="str">
        <f t="shared" si="360"/>
        <v/>
      </c>
      <c r="U1734" s="19" t="str">
        <f t="shared" si="361"/>
        <v/>
      </c>
      <c r="X1734" s="20" t="str">
        <f>IF(ISBLANK('Klanten gegevens'!S1652),"",TRIM('Klanten gegevens'!S1652))</f>
        <v/>
      </c>
      <c r="Y1734" s="19" t="str">
        <f t="shared" si="362"/>
        <v/>
      </c>
      <c r="Z1734" s="20" t="str">
        <f>IF(ISBLANK('Klanten gegevens'!T1652),"",TRIM('Klanten gegevens'!T1652))</f>
        <v/>
      </c>
      <c r="AA1734" s="19" t="str">
        <f t="shared" si="363"/>
        <v/>
      </c>
    </row>
    <row r="1735" spans="1:27" x14ac:dyDescent="0.2">
      <c r="A1735" s="19" t="str">
        <f>IF(ISBLANK('Klanten gegevens'!A1653),"",TRIM(PROPER('Klanten gegevens'!A1653)))</f>
        <v/>
      </c>
      <c r="B1735" s="19" t="str">
        <f t="shared" si="351"/>
        <v/>
      </c>
      <c r="C1735" s="20" t="str">
        <f>IF(ISBLANK('Klanten gegevens'!B1653),"",TRIM(PROPER('Klanten gegevens'!B1653)))</f>
        <v/>
      </c>
      <c r="D1735" s="19" t="str">
        <f t="shared" si="352"/>
        <v/>
      </c>
      <c r="E1735" s="20" t="str">
        <f>IF(ISBLANK('Klanten gegevens'!C1653),"",TRIM(PROPER('Klanten gegevens'!C1653)))</f>
        <v/>
      </c>
      <c r="F1735" s="19" t="str">
        <f t="shared" si="353"/>
        <v/>
      </c>
      <c r="G1735" s="19" t="str">
        <f>IF(F1735="double ID",(MATCH(E1735,E1736:$E$3002,0)),"")</f>
        <v/>
      </c>
      <c r="H1735" s="19" t="b">
        <f t="shared" si="354"/>
        <v>0</v>
      </c>
      <c r="I1735" s="20" t="str">
        <f>IF(ISBLANK('Klanten gegevens'!D1653),"",TRIM('Klanten gegevens'!D1653))</f>
        <v/>
      </c>
      <c r="J1735" s="19" t="str">
        <f t="shared" si="355"/>
        <v/>
      </c>
      <c r="K1735" s="19" t="str">
        <f>IF(J1735="double email",(MATCH(I1735,I1736:$I$3002,0)),"")</f>
        <v/>
      </c>
      <c r="L1735" s="19" t="b">
        <f t="shared" si="356"/>
        <v>0</v>
      </c>
      <c r="M1735" s="20" t="str">
        <f>IF(ISBLANK('Klanten gegevens'!E1653),"",TRIM('Klanten gegevens'!E1653))</f>
        <v/>
      </c>
      <c r="N1735" s="19" t="str">
        <f t="shared" si="357"/>
        <v/>
      </c>
      <c r="Q1735" s="20" t="str">
        <f>IF(ISBLANK('Klanten gegevens'!R1653),"",TRIM('Klanten gegevens'!R1653))</f>
        <v/>
      </c>
      <c r="R1735" s="19" t="str">
        <f t="shared" si="358"/>
        <v/>
      </c>
      <c r="S1735" s="19" t="str">
        <f t="shared" si="359"/>
        <v/>
      </c>
      <c r="T1735" s="19" t="str">
        <f t="shared" si="360"/>
        <v/>
      </c>
      <c r="U1735" s="19" t="str">
        <f t="shared" si="361"/>
        <v/>
      </c>
      <c r="X1735" s="20" t="str">
        <f>IF(ISBLANK('Klanten gegevens'!S1653),"",TRIM('Klanten gegevens'!S1653))</f>
        <v/>
      </c>
      <c r="Y1735" s="19" t="str">
        <f t="shared" si="362"/>
        <v/>
      </c>
      <c r="Z1735" s="20" t="str">
        <f>IF(ISBLANK('Klanten gegevens'!T1653),"",TRIM('Klanten gegevens'!T1653))</f>
        <v/>
      </c>
      <c r="AA1735" s="19" t="str">
        <f t="shared" si="363"/>
        <v/>
      </c>
    </row>
    <row r="1736" spans="1:27" x14ac:dyDescent="0.2">
      <c r="A1736" s="19" t="str">
        <f>IF(ISBLANK('Klanten gegevens'!A1654),"",TRIM(PROPER('Klanten gegevens'!A1654)))</f>
        <v/>
      </c>
      <c r="B1736" s="19" t="str">
        <f t="shared" si="351"/>
        <v/>
      </c>
      <c r="C1736" s="20" t="str">
        <f>IF(ISBLANK('Klanten gegevens'!B1654),"",TRIM(PROPER('Klanten gegevens'!B1654)))</f>
        <v/>
      </c>
      <c r="D1736" s="19" t="str">
        <f t="shared" si="352"/>
        <v/>
      </c>
      <c r="E1736" s="20" t="str">
        <f>IF(ISBLANK('Klanten gegevens'!C1654),"",TRIM(PROPER('Klanten gegevens'!C1654)))</f>
        <v/>
      </c>
      <c r="F1736" s="19" t="str">
        <f t="shared" si="353"/>
        <v/>
      </c>
      <c r="G1736" s="19" t="str">
        <f>IF(F1736="double ID",(MATCH(E1736,E1737:$E$3002,0)),"")</f>
        <v/>
      </c>
      <c r="H1736" s="19" t="b">
        <f t="shared" si="354"/>
        <v>0</v>
      </c>
      <c r="I1736" s="20" t="str">
        <f>IF(ISBLANK('Klanten gegevens'!D1654),"",TRIM('Klanten gegevens'!D1654))</f>
        <v/>
      </c>
      <c r="J1736" s="19" t="str">
        <f t="shared" si="355"/>
        <v/>
      </c>
      <c r="K1736" s="19" t="str">
        <f>IF(J1736="double email",(MATCH(I1736,I1737:$I$3002,0)),"")</f>
        <v/>
      </c>
      <c r="L1736" s="19" t="b">
        <f t="shared" si="356"/>
        <v>0</v>
      </c>
      <c r="M1736" s="20" t="str">
        <f>IF(ISBLANK('Klanten gegevens'!E1654),"",TRIM('Klanten gegevens'!E1654))</f>
        <v/>
      </c>
      <c r="N1736" s="19" t="str">
        <f t="shared" si="357"/>
        <v/>
      </c>
      <c r="Q1736" s="20" t="str">
        <f>IF(ISBLANK('Klanten gegevens'!R1654),"",TRIM('Klanten gegevens'!R1654))</f>
        <v/>
      </c>
      <c r="R1736" s="19" t="str">
        <f t="shared" si="358"/>
        <v/>
      </c>
      <c r="S1736" s="19" t="str">
        <f t="shared" si="359"/>
        <v/>
      </c>
      <c r="T1736" s="19" t="str">
        <f t="shared" si="360"/>
        <v/>
      </c>
      <c r="U1736" s="19" t="str">
        <f t="shared" si="361"/>
        <v/>
      </c>
      <c r="X1736" s="20" t="str">
        <f>IF(ISBLANK('Klanten gegevens'!S1654),"",TRIM('Klanten gegevens'!S1654))</f>
        <v/>
      </c>
      <c r="Y1736" s="19" t="str">
        <f t="shared" si="362"/>
        <v/>
      </c>
      <c r="Z1736" s="20" t="str">
        <f>IF(ISBLANK('Klanten gegevens'!T1654),"",TRIM('Klanten gegevens'!T1654))</f>
        <v/>
      </c>
      <c r="AA1736" s="19" t="str">
        <f t="shared" si="363"/>
        <v/>
      </c>
    </row>
    <row r="1737" spans="1:27" x14ac:dyDescent="0.2">
      <c r="A1737" s="19" t="str">
        <f>IF(ISBLANK('Klanten gegevens'!A1655),"",TRIM(PROPER('Klanten gegevens'!A1655)))</f>
        <v/>
      </c>
      <c r="B1737" s="19" t="str">
        <f t="shared" si="351"/>
        <v/>
      </c>
      <c r="C1737" s="20" t="str">
        <f>IF(ISBLANK('Klanten gegevens'!B1655),"",TRIM(PROPER('Klanten gegevens'!B1655)))</f>
        <v/>
      </c>
      <c r="D1737" s="19" t="str">
        <f t="shared" si="352"/>
        <v/>
      </c>
      <c r="E1737" s="20" t="str">
        <f>IF(ISBLANK('Klanten gegevens'!C1655),"",TRIM(PROPER('Klanten gegevens'!C1655)))</f>
        <v/>
      </c>
      <c r="F1737" s="19" t="str">
        <f t="shared" si="353"/>
        <v/>
      </c>
      <c r="G1737" s="19" t="str">
        <f>IF(F1737="double ID",(MATCH(E1737,E1738:$E$3002,0)),"")</f>
        <v/>
      </c>
      <c r="H1737" s="19" t="b">
        <f t="shared" si="354"/>
        <v>0</v>
      </c>
      <c r="I1737" s="20" t="str">
        <f>IF(ISBLANK('Klanten gegevens'!D1655),"",TRIM('Klanten gegevens'!D1655))</f>
        <v/>
      </c>
      <c r="J1737" s="19" t="str">
        <f t="shared" si="355"/>
        <v/>
      </c>
      <c r="K1737" s="19" t="str">
        <f>IF(J1737="double email",(MATCH(I1737,I1738:$I$3002,0)),"")</f>
        <v/>
      </c>
      <c r="L1737" s="19" t="b">
        <f t="shared" si="356"/>
        <v>0</v>
      </c>
      <c r="M1737" s="20" t="str">
        <f>IF(ISBLANK('Klanten gegevens'!E1655),"",TRIM('Klanten gegevens'!E1655))</f>
        <v/>
      </c>
      <c r="N1737" s="19" t="str">
        <f t="shared" si="357"/>
        <v/>
      </c>
      <c r="Q1737" s="20" t="str">
        <f>IF(ISBLANK('Klanten gegevens'!R1655),"",TRIM('Klanten gegevens'!R1655))</f>
        <v/>
      </c>
      <c r="R1737" s="19" t="str">
        <f t="shared" si="358"/>
        <v/>
      </c>
      <c r="S1737" s="19" t="str">
        <f t="shared" si="359"/>
        <v/>
      </c>
      <c r="T1737" s="19" t="str">
        <f t="shared" si="360"/>
        <v/>
      </c>
      <c r="U1737" s="19" t="str">
        <f t="shared" si="361"/>
        <v/>
      </c>
      <c r="X1737" s="20" t="str">
        <f>IF(ISBLANK('Klanten gegevens'!S1655),"",TRIM('Klanten gegevens'!S1655))</f>
        <v/>
      </c>
      <c r="Y1737" s="19" t="str">
        <f t="shared" si="362"/>
        <v/>
      </c>
      <c r="Z1737" s="20" t="str">
        <f>IF(ISBLANK('Klanten gegevens'!T1655),"",TRIM('Klanten gegevens'!T1655))</f>
        <v/>
      </c>
      <c r="AA1737" s="19" t="str">
        <f t="shared" si="363"/>
        <v/>
      </c>
    </row>
    <row r="1738" spans="1:27" x14ac:dyDescent="0.2">
      <c r="A1738" s="19" t="str">
        <f>IF(ISBLANK('Klanten gegevens'!A1656),"",TRIM(PROPER('Klanten gegevens'!A1656)))</f>
        <v/>
      </c>
      <c r="B1738" s="19" t="str">
        <f t="shared" si="351"/>
        <v/>
      </c>
      <c r="C1738" s="20" t="str">
        <f>IF(ISBLANK('Klanten gegevens'!B1656),"",TRIM(PROPER('Klanten gegevens'!B1656)))</f>
        <v/>
      </c>
      <c r="D1738" s="19" t="str">
        <f t="shared" si="352"/>
        <v/>
      </c>
      <c r="E1738" s="20" t="str">
        <f>IF(ISBLANK('Klanten gegevens'!C1656),"",TRIM(PROPER('Klanten gegevens'!C1656)))</f>
        <v/>
      </c>
      <c r="F1738" s="19" t="str">
        <f t="shared" si="353"/>
        <v/>
      </c>
      <c r="G1738" s="19" t="str">
        <f>IF(F1738="double ID",(MATCH(E1738,E1739:$E$3002,0)),"")</f>
        <v/>
      </c>
      <c r="H1738" s="19" t="b">
        <f t="shared" si="354"/>
        <v>0</v>
      </c>
      <c r="I1738" s="20" t="str">
        <f>IF(ISBLANK('Klanten gegevens'!D1656),"",TRIM('Klanten gegevens'!D1656))</f>
        <v/>
      </c>
      <c r="J1738" s="19" t="str">
        <f t="shared" si="355"/>
        <v/>
      </c>
      <c r="K1738" s="19" t="str">
        <f>IF(J1738="double email",(MATCH(I1738,I1739:$I$3002,0)),"")</f>
        <v/>
      </c>
      <c r="L1738" s="19" t="b">
        <f t="shared" si="356"/>
        <v>0</v>
      </c>
      <c r="M1738" s="20" t="str">
        <f>IF(ISBLANK('Klanten gegevens'!E1656),"",TRIM('Klanten gegevens'!E1656))</f>
        <v/>
      </c>
      <c r="N1738" s="19" t="str">
        <f t="shared" si="357"/>
        <v/>
      </c>
      <c r="Q1738" s="20" t="str">
        <f>IF(ISBLANK('Klanten gegevens'!R1656),"",TRIM('Klanten gegevens'!R1656))</f>
        <v/>
      </c>
      <c r="R1738" s="19" t="str">
        <f t="shared" si="358"/>
        <v/>
      </c>
      <c r="S1738" s="19" t="str">
        <f t="shared" si="359"/>
        <v/>
      </c>
      <c r="T1738" s="19" t="str">
        <f t="shared" si="360"/>
        <v/>
      </c>
      <c r="U1738" s="19" t="str">
        <f t="shared" si="361"/>
        <v/>
      </c>
      <c r="X1738" s="20" t="str">
        <f>IF(ISBLANK('Klanten gegevens'!S1656),"",TRIM('Klanten gegevens'!S1656))</f>
        <v/>
      </c>
      <c r="Y1738" s="19" t="str">
        <f t="shared" si="362"/>
        <v/>
      </c>
      <c r="Z1738" s="20" t="str">
        <f>IF(ISBLANK('Klanten gegevens'!T1656),"",TRIM('Klanten gegevens'!T1656))</f>
        <v/>
      </c>
      <c r="AA1738" s="19" t="str">
        <f t="shared" si="363"/>
        <v/>
      </c>
    </row>
    <row r="1739" spans="1:27" x14ac:dyDescent="0.2">
      <c r="A1739" s="19" t="str">
        <f>IF(ISBLANK('Klanten gegevens'!A1657),"",TRIM(PROPER('Klanten gegevens'!A1657)))</f>
        <v/>
      </c>
      <c r="B1739" s="19" t="str">
        <f t="shared" si="351"/>
        <v/>
      </c>
      <c r="C1739" s="20" t="str">
        <f>IF(ISBLANK('Klanten gegevens'!B1657),"",TRIM(PROPER('Klanten gegevens'!B1657)))</f>
        <v/>
      </c>
      <c r="D1739" s="19" t="str">
        <f t="shared" si="352"/>
        <v/>
      </c>
      <c r="E1739" s="20" t="str">
        <f>IF(ISBLANK('Klanten gegevens'!C1657),"",TRIM(PROPER('Klanten gegevens'!C1657)))</f>
        <v/>
      </c>
      <c r="F1739" s="19" t="str">
        <f t="shared" si="353"/>
        <v/>
      </c>
      <c r="G1739" s="19" t="str">
        <f>IF(F1739="double ID",(MATCH(E1739,E1740:$E$3002,0)),"")</f>
        <v/>
      </c>
      <c r="H1739" s="19" t="b">
        <f t="shared" si="354"/>
        <v>0</v>
      </c>
      <c r="I1739" s="20" t="str">
        <f>IF(ISBLANK('Klanten gegevens'!D1657),"",TRIM('Klanten gegevens'!D1657))</f>
        <v/>
      </c>
      <c r="J1739" s="19" t="str">
        <f t="shared" si="355"/>
        <v/>
      </c>
      <c r="K1739" s="19" t="str">
        <f>IF(J1739="double email",(MATCH(I1739,I1740:$I$3002,0)),"")</f>
        <v/>
      </c>
      <c r="L1739" s="19" t="b">
        <f t="shared" si="356"/>
        <v>0</v>
      </c>
      <c r="M1739" s="20" t="str">
        <f>IF(ISBLANK('Klanten gegevens'!E1657),"",TRIM('Klanten gegevens'!E1657))</f>
        <v/>
      </c>
      <c r="N1739" s="19" t="str">
        <f t="shared" si="357"/>
        <v/>
      </c>
      <c r="Q1739" s="20" t="str">
        <f>IF(ISBLANK('Klanten gegevens'!R1657),"",TRIM('Klanten gegevens'!R1657))</f>
        <v/>
      </c>
      <c r="R1739" s="19" t="str">
        <f t="shared" si="358"/>
        <v/>
      </c>
      <c r="S1739" s="19" t="str">
        <f t="shared" si="359"/>
        <v/>
      </c>
      <c r="T1739" s="19" t="str">
        <f t="shared" si="360"/>
        <v/>
      </c>
      <c r="U1739" s="19" t="str">
        <f t="shared" si="361"/>
        <v/>
      </c>
      <c r="X1739" s="20" t="str">
        <f>IF(ISBLANK('Klanten gegevens'!S1657),"",TRIM('Klanten gegevens'!S1657))</f>
        <v/>
      </c>
      <c r="Y1739" s="19" t="str">
        <f t="shared" si="362"/>
        <v/>
      </c>
      <c r="Z1739" s="20" t="str">
        <f>IF(ISBLANK('Klanten gegevens'!T1657),"",TRIM('Klanten gegevens'!T1657))</f>
        <v/>
      </c>
      <c r="AA1739" s="19" t="str">
        <f t="shared" si="363"/>
        <v/>
      </c>
    </row>
    <row r="1740" spans="1:27" x14ac:dyDescent="0.2">
      <c r="A1740" s="19" t="str">
        <f>IF(ISBLANK('Klanten gegevens'!A1658),"",TRIM(PROPER('Klanten gegevens'!A1658)))</f>
        <v/>
      </c>
      <c r="B1740" s="19" t="str">
        <f t="shared" si="351"/>
        <v/>
      </c>
      <c r="C1740" s="20" t="str">
        <f>IF(ISBLANK('Klanten gegevens'!B1658),"",TRIM(PROPER('Klanten gegevens'!B1658)))</f>
        <v/>
      </c>
      <c r="D1740" s="19" t="str">
        <f t="shared" si="352"/>
        <v/>
      </c>
      <c r="E1740" s="20" t="str">
        <f>IF(ISBLANK('Klanten gegevens'!C1658),"",TRIM(PROPER('Klanten gegevens'!C1658)))</f>
        <v/>
      </c>
      <c r="F1740" s="19" t="str">
        <f t="shared" si="353"/>
        <v/>
      </c>
      <c r="G1740" s="19" t="str">
        <f>IF(F1740="double ID",(MATCH(E1740,E1741:$E$3002,0)),"")</f>
        <v/>
      </c>
      <c r="H1740" s="19" t="b">
        <f t="shared" si="354"/>
        <v>0</v>
      </c>
      <c r="I1740" s="20" t="str">
        <f>IF(ISBLANK('Klanten gegevens'!D1658),"",TRIM('Klanten gegevens'!D1658))</f>
        <v/>
      </c>
      <c r="J1740" s="19" t="str">
        <f t="shared" si="355"/>
        <v/>
      </c>
      <c r="K1740" s="19" t="str">
        <f>IF(J1740="double email",(MATCH(I1740,I1741:$I$3002,0)),"")</f>
        <v/>
      </c>
      <c r="L1740" s="19" t="b">
        <f t="shared" si="356"/>
        <v>0</v>
      </c>
      <c r="M1740" s="20" t="str">
        <f>IF(ISBLANK('Klanten gegevens'!E1658),"",TRIM('Klanten gegevens'!E1658))</f>
        <v/>
      </c>
      <c r="N1740" s="19" t="str">
        <f t="shared" si="357"/>
        <v/>
      </c>
      <c r="Q1740" s="20" t="str">
        <f>IF(ISBLANK('Klanten gegevens'!R1658),"",TRIM('Klanten gegevens'!R1658))</f>
        <v/>
      </c>
      <c r="R1740" s="19" t="str">
        <f t="shared" si="358"/>
        <v/>
      </c>
      <c r="S1740" s="19" t="str">
        <f t="shared" si="359"/>
        <v/>
      </c>
      <c r="T1740" s="19" t="str">
        <f t="shared" si="360"/>
        <v/>
      </c>
      <c r="U1740" s="19" t="str">
        <f t="shared" si="361"/>
        <v/>
      </c>
      <c r="X1740" s="20" t="str">
        <f>IF(ISBLANK('Klanten gegevens'!S1658),"",TRIM('Klanten gegevens'!S1658))</f>
        <v/>
      </c>
      <c r="Y1740" s="19" t="str">
        <f t="shared" si="362"/>
        <v/>
      </c>
      <c r="Z1740" s="20" t="str">
        <f>IF(ISBLANK('Klanten gegevens'!T1658),"",TRIM('Klanten gegevens'!T1658))</f>
        <v/>
      </c>
      <c r="AA1740" s="19" t="str">
        <f t="shared" si="363"/>
        <v/>
      </c>
    </row>
    <row r="1741" spans="1:27" x14ac:dyDescent="0.2">
      <c r="A1741" s="19" t="str">
        <f>IF(ISBLANK('Klanten gegevens'!A1659),"",TRIM(PROPER('Klanten gegevens'!A1659)))</f>
        <v/>
      </c>
      <c r="B1741" s="19" t="str">
        <f t="shared" si="351"/>
        <v/>
      </c>
      <c r="C1741" s="20" t="str">
        <f>IF(ISBLANK('Klanten gegevens'!B1659),"",TRIM(PROPER('Klanten gegevens'!B1659)))</f>
        <v/>
      </c>
      <c r="D1741" s="19" t="str">
        <f t="shared" si="352"/>
        <v/>
      </c>
      <c r="E1741" s="20" t="str">
        <f>IF(ISBLANK('Klanten gegevens'!C1659),"",TRIM(PROPER('Klanten gegevens'!C1659)))</f>
        <v/>
      </c>
      <c r="F1741" s="19" t="str">
        <f t="shared" si="353"/>
        <v/>
      </c>
      <c r="G1741" s="19" t="str">
        <f>IF(F1741="double ID",(MATCH(E1741,E1742:$E$3002,0)),"")</f>
        <v/>
      </c>
      <c r="H1741" s="19" t="b">
        <f t="shared" si="354"/>
        <v>0</v>
      </c>
      <c r="I1741" s="20" t="str">
        <f>IF(ISBLANK('Klanten gegevens'!D1659),"",TRIM('Klanten gegevens'!D1659))</f>
        <v/>
      </c>
      <c r="J1741" s="19" t="str">
        <f t="shared" si="355"/>
        <v/>
      </c>
      <c r="K1741" s="19" t="str">
        <f>IF(J1741="double email",(MATCH(I1741,I1742:$I$3002,0)),"")</f>
        <v/>
      </c>
      <c r="L1741" s="19" t="b">
        <f t="shared" si="356"/>
        <v>0</v>
      </c>
      <c r="M1741" s="20" t="str">
        <f>IF(ISBLANK('Klanten gegevens'!E1659),"",TRIM('Klanten gegevens'!E1659))</f>
        <v/>
      </c>
      <c r="N1741" s="19" t="str">
        <f t="shared" si="357"/>
        <v/>
      </c>
      <c r="Q1741" s="20" t="str">
        <f>IF(ISBLANK('Klanten gegevens'!R1659),"",TRIM('Klanten gegevens'!R1659))</f>
        <v/>
      </c>
      <c r="R1741" s="19" t="str">
        <f t="shared" si="358"/>
        <v/>
      </c>
      <c r="S1741" s="19" t="str">
        <f t="shared" si="359"/>
        <v/>
      </c>
      <c r="T1741" s="19" t="str">
        <f t="shared" si="360"/>
        <v/>
      </c>
      <c r="U1741" s="19" t="str">
        <f t="shared" si="361"/>
        <v/>
      </c>
      <c r="X1741" s="20" t="str">
        <f>IF(ISBLANK('Klanten gegevens'!S1659),"",TRIM('Klanten gegevens'!S1659))</f>
        <v/>
      </c>
      <c r="Y1741" s="19" t="str">
        <f t="shared" si="362"/>
        <v/>
      </c>
      <c r="Z1741" s="20" t="str">
        <f>IF(ISBLANK('Klanten gegevens'!T1659),"",TRIM('Klanten gegevens'!T1659))</f>
        <v/>
      </c>
      <c r="AA1741" s="19" t="str">
        <f t="shared" si="363"/>
        <v/>
      </c>
    </row>
    <row r="1742" spans="1:27" x14ac:dyDescent="0.2">
      <c r="A1742" s="19" t="str">
        <f>IF(ISBLANK('Klanten gegevens'!A1660),"",TRIM(PROPER('Klanten gegevens'!A1660)))</f>
        <v/>
      </c>
      <c r="B1742" s="19" t="str">
        <f t="shared" si="351"/>
        <v/>
      </c>
      <c r="C1742" s="20" t="str">
        <f>IF(ISBLANK('Klanten gegevens'!B1660),"",TRIM(PROPER('Klanten gegevens'!B1660)))</f>
        <v/>
      </c>
      <c r="D1742" s="19" t="str">
        <f t="shared" si="352"/>
        <v/>
      </c>
      <c r="E1742" s="20" t="str">
        <f>IF(ISBLANK('Klanten gegevens'!C1660),"",TRIM(PROPER('Klanten gegevens'!C1660)))</f>
        <v/>
      </c>
      <c r="F1742" s="19" t="str">
        <f t="shared" si="353"/>
        <v/>
      </c>
      <c r="G1742" s="19" t="str">
        <f>IF(F1742="double ID",(MATCH(E1742,E1743:$E$3002,0)),"")</f>
        <v/>
      </c>
      <c r="H1742" s="19" t="b">
        <f t="shared" si="354"/>
        <v>0</v>
      </c>
      <c r="I1742" s="20" t="str">
        <f>IF(ISBLANK('Klanten gegevens'!D1660),"",TRIM('Klanten gegevens'!D1660))</f>
        <v/>
      </c>
      <c r="J1742" s="19" t="str">
        <f t="shared" si="355"/>
        <v/>
      </c>
      <c r="K1742" s="19" t="str">
        <f>IF(J1742="double email",(MATCH(I1742,I1743:$I$3002,0)),"")</f>
        <v/>
      </c>
      <c r="L1742" s="19" t="b">
        <f t="shared" si="356"/>
        <v>0</v>
      </c>
      <c r="M1742" s="20" t="str">
        <f>IF(ISBLANK('Klanten gegevens'!E1660),"",TRIM('Klanten gegevens'!E1660))</f>
        <v/>
      </c>
      <c r="N1742" s="19" t="str">
        <f t="shared" si="357"/>
        <v/>
      </c>
      <c r="Q1742" s="20" t="str">
        <f>IF(ISBLANK('Klanten gegevens'!R1660),"",TRIM('Klanten gegevens'!R1660))</f>
        <v/>
      </c>
      <c r="R1742" s="19" t="str">
        <f t="shared" si="358"/>
        <v/>
      </c>
      <c r="S1742" s="19" t="str">
        <f t="shared" si="359"/>
        <v/>
      </c>
      <c r="T1742" s="19" t="str">
        <f t="shared" si="360"/>
        <v/>
      </c>
      <c r="U1742" s="19" t="str">
        <f t="shared" si="361"/>
        <v/>
      </c>
      <c r="X1742" s="20" t="str">
        <f>IF(ISBLANK('Klanten gegevens'!S1660),"",TRIM('Klanten gegevens'!S1660))</f>
        <v/>
      </c>
      <c r="Y1742" s="19" t="str">
        <f t="shared" si="362"/>
        <v/>
      </c>
      <c r="Z1742" s="20" t="str">
        <f>IF(ISBLANK('Klanten gegevens'!T1660),"",TRIM('Klanten gegevens'!T1660))</f>
        <v/>
      </c>
      <c r="AA1742" s="19" t="str">
        <f t="shared" si="363"/>
        <v/>
      </c>
    </row>
    <row r="1743" spans="1:27" x14ac:dyDescent="0.2">
      <c r="A1743" s="19" t="str">
        <f>IF(ISBLANK('Klanten gegevens'!A1661),"",TRIM(PROPER('Klanten gegevens'!A1661)))</f>
        <v/>
      </c>
      <c r="B1743" s="19" t="str">
        <f t="shared" si="351"/>
        <v/>
      </c>
      <c r="C1743" s="20" t="str">
        <f>IF(ISBLANK('Klanten gegevens'!B1661),"",TRIM(PROPER('Klanten gegevens'!B1661)))</f>
        <v/>
      </c>
      <c r="D1743" s="19" t="str">
        <f t="shared" si="352"/>
        <v/>
      </c>
      <c r="E1743" s="20" t="str">
        <f>IF(ISBLANK('Klanten gegevens'!C1661),"",TRIM(PROPER('Klanten gegevens'!C1661)))</f>
        <v/>
      </c>
      <c r="F1743" s="19" t="str">
        <f t="shared" si="353"/>
        <v/>
      </c>
      <c r="G1743" s="19" t="str">
        <f>IF(F1743="double ID",(MATCH(E1743,E1744:$E$3002,0)),"")</f>
        <v/>
      </c>
      <c r="H1743" s="19" t="b">
        <f t="shared" si="354"/>
        <v>0</v>
      </c>
      <c r="I1743" s="20" t="str">
        <f>IF(ISBLANK('Klanten gegevens'!D1661),"",TRIM('Klanten gegevens'!D1661))</f>
        <v/>
      </c>
      <c r="J1743" s="19" t="str">
        <f t="shared" si="355"/>
        <v/>
      </c>
      <c r="K1743" s="19" t="str">
        <f>IF(J1743="double email",(MATCH(I1743,I1744:$I$3002,0)),"")</f>
        <v/>
      </c>
      <c r="L1743" s="19" t="b">
        <f t="shared" si="356"/>
        <v>0</v>
      </c>
      <c r="M1743" s="20" t="str">
        <f>IF(ISBLANK('Klanten gegevens'!E1661),"",TRIM('Klanten gegevens'!E1661))</f>
        <v/>
      </c>
      <c r="N1743" s="19" t="str">
        <f t="shared" si="357"/>
        <v/>
      </c>
      <c r="Q1743" s="20" t="str">
        <f>IF(ISBLANK('Klanten gegevens'!R1661),"",TRIM('Klanten gegevens'!R1661))</f>
        <v/>
      </c>
      <c r="R1743" s="19" t="str">
        <f t="shared" si="358"/>
        <v/>
      </c>
      <c r="S1743" s="19" t="str">
        <f t="shared" si="359"/>
        <v/>
      </c>
      <c r="T1743" s="19" t="str">
        <f t="shared" si="360"/>
        <v/>
      </c>
      <c r="U1743" s="19" t="str">
        <f t="shared" si="361"/>
        <v/>
      </c>
      <c r="X1743" s="20" t="str">
        <f>IF(ISBLANK('Klanten gegevens'!S1661),"",TRIM('Klanten gegevens'!S1661))</f>
        <v/>
      </c>
      <c r="Y1743" s="19" t="str">
        <f t="shared" si="362"/>
        <v/>
      </c>
      <c r="Z1743" s="20" t="str">
        <f>IF(ISBLANK('Klanten gegevens'!T1661),"",TRIM('Klanten gegevens'!T1661))</f>
        <v/>
      </c>
      <c r="AA1743" s="19" t="str">
        <f t="shared" si="363"/>
        <v/>
      </c>
    </row>
    <row r="1744" spans="1:27" x14ac:dyDescent="0.2">
      <c r="A1744" s="19" t="str">
        <f>IF(ISBLANK('Klanten gegevens'!A1662),"",TRIM(PROPER('Klanten gegevens'!A1662)))</f>
        <v/>
      </c>
      <c r="B1744" s="19" t="str">
        <f t="shared" si="351"/>
        <v/>
      </c>
      <c r="C1744" s="20" t="str">
        <f>IF(ISBLANK('Klanten gegevens'!B1662),"",TRIM(PROPER('Klanten gegevens'!B1662)))</f>
        <v/>
      </c>
      <c r="D1744" s="19" t="str">
        <f t="shared" si="352"/>
        <v/>
      </c>
      <c r="E1744" s="20" t="str">
        <f>IF(ISBLANK('Klanten gegevens'!C1662),"",TRIM(PROPER('Klanten gegevens'!C1662)))</f>
        <v/>
      </c>
      <c r="F1744" s="19" t="str">
        <f t="shared" si="353"/>
        <v/>
      </c>
      <c r="G1744" s="19" t="str">
        <f>IF(F1744="double ID",(MATCH(E1744,E1745:$E$3002,0)),"")</f>
        <v/>
      </c>
      <c r="H1744" s="19" t="b">
        <f t="shared" si="354"/>
        <v>0</v>
      </c>
      <c r="I1744" s="20" t="str">
        <f>IF(ISBLANK('Klanten gegevens'!D1662),"",TRIM('Klanten gegevens'!D1662))</f>
        <v/>
      </c>
      <c r="J1744" s="19" t="str">
        <f t="shared" si="355"/>
        <v/>
      </c>
      <c r="K1744" s="19" t="str">
        <f>IF(J1744="double email",(MATCH(I1744,I1745:$I$3002,0)),"")</f>
        <v/>
      </c>
      <c r="L1744" s="19" t="b">
        <f t="shared" si="356"/>
        <v>0</v>
      </c>
      <c r="M1744" s="20" t="str">
        <f>IF(ISBLANK('Klanten gegevens'!E1662),"",TRIM('Klanten gegevens'!E1662))</f>
        <v/>
      </c>
      <c r="N1744" s="19" t="str">
        <f t="shared" si="357"/>
        <v/>
      </c>
      <c r="Q1744" s="20" t="str">
        <f>IF(ISBLANK('Klanten gegevens'!R1662),"",TRIM('Klanten gegevens'!R1662))</f>
        <v/>
      </c>
      <c r="R1744" s="19" t="str">
        <f t="shared" si="358"/>
        <v/>
      </c>
      <c r="S1744" s="19" t="str">
        <f t="shared" si="359"/>
        <v/>
      </c>
      <c r="T1744" s="19" t="str">
        <f t="shared" si="360"/>
        <v/>
      </c>
      <c r="U1744" s="19" t="str">
        <f t="shared" si="361"/>
        <v/>
      </c>
      <c r="X1744" s="20" t="str">
        <f>IF(ISBLANK('Klanten gegevens'!S1662),"",TRIM('Klanten gegevens'!S1662))</f>
        <v/>
      </c>
      <c r="Y1744" s="19" t="str">
        <f t="shared" si="362"/>
        <v/>
      </c>
      <c r="Z1744" s="20" t="str">
        <f>IF(ISBLANK('Klanten gegevens'!T1662),"",TRIM('Klanten gegevens'!T1662))</f>
        <v/>
      </c>
      <c r="AA1744" s="19" t="str">
        <f t="shared" si="363"/>
        <v/>
      </c>
    </row>
    <row r="1745" spans="1:27" x14ac:dyDescent="0.2">
      <c r="A1745" s="19" t="str">
        <f>IF(ISBLANK('Klanten gegevens'!A1663),"",TRIM(PROPER('Klanten gegevens'!A1663)))</f>
        <v/>
      </c>
      <c r="B1745" s="19" t="str">
        <f t="shared" si="351"/>
        <v/>
      </c>
      <c r="C1745" s="20" t="str">
        <f>IF(ISBLANK('Klanten gegevens'!B1663),"",TRIM(PROPER('Klanten gegevens'!B1663)))</f>
        <v/>
      </c>
      <c r="D1745" s="19" t="str">
        <f t="shared" si="352"/>
        <v/>
      </c>
      <c r="E1745" s="20" t="str">
        <f>IF(ISBLANK('Klanten gegevens'!C1663),"",TRIM(PROPER('Klanten gegevens'!C1663)))</f>
        <v/>
      </c>
      <c r="F1745" s="19" t="str">
        <f t="shared" si="353"/>
        <v/>
      </c>
      <c r="G1745" s="19" t="str">
        <f>IF(F1745="double ID",(MATCH(E1745,E1746:$E$3002,0)),"")</f>
        <v/>
      </c>
      <c r="H1745" s="19" t="b">
        <f t="shared" si="354"/>
        <v>0</v>
      </c>
      <c r="I1745" s="20" t="str">
        <f>IF(ISBLANK('Klanten gegevens'!D1663),"",TRIM('Klanten gegevens'!D1663))</f>
        <v/>
      </c>
      <c r="J1745" s="19" t="str">
        <f t="shared" si="355"/>
        <v/>
      </c>
      <c r="K1745" s="19" t="str">
        <f>IF(J1745="double email",(MATCH(I1745,I1746:$I$3002,0)),"")</f>
        <v/>
      </c>
      <c r="L1745" s="19" t="b">
        <f t="shared" si="356"/>
        <v>0</v>
      </c>
      <c r="M1745" s="20" t="str">
        <f>IF(ISBLANK('Klanten gegevens'!E1663),"",TRIM('Klanten gegevens'!E1663))</f>
        <v/>
      </c>
      <c r="N1745" s="19" t="str">
        <f t="shared" si="357"/>
        <v/>
      </c>
      <c r="Q1745" s="20" t="str">
        <f>IF(ISBLANK('Klanten gegevens'!R1663),"",TRIM('Klanten gegevens'!R1663))</f>
        <v/>
      </c>
      <c r="R1745" s="19" t="str">
        <f t="shared" si="358"/>
        <v/>
      </c>
      <c r="S1745" s="19" t="str">
        <f t="shared" si="359"/>
        <v/>
      </c>
      <c r="T1745" s="19" t="str">
        <f t="shared" si="360"/>
        <v/>
      </c>
      <c r="U1745" s="19" t="str">
        <f t="shared" si="361"/>
        <v/>
      </c>
      <c r="X1745" s="20" t="str">
        <f>IF(ISBLANK('Klanten gegevens'!S1663),"",TRIM('Klanten gegevens'!S1663))</f>
        <v/>
      </c>
      <c r="Y1745" s="19" t="str">
        <f t="shared" si="362"/>
        <v/>
      </c>
      <c r="Z1745" s="20" t="str">
        <f>IF(ISBLANK('Klanten gegevens'!T1663),"",TRIM('Klanten gegevens'!T1663))</f>
        <v/>
      </c>
      <c r="AA1745" s="19" t="str">
        <f t="shared" si="363"/>
        <v/>
      </c>
    </row>
    <row r="1746" spans="1:27" x14ac:dyDescent="0.2">
      <c r="A1746" s="19" t="str">
        <f>IF(ISBLANK('Klanten gegevens'!A1664),"",TRIM(PROPER('Klanten gegevens'!A1664)))</f>
        <v/>
      </c>
      <c r="B1746" s="19" t="str">
        <f t="shared" si="351"/>
        <v/>
      </c>
      <c r="C1746" s="20" t="str">
        <f>IF(ISBLANK('Klanten gegevens'!B1664),"",TRIM(PROPER('Klanten gegevens'!B1664)))</f>
        <v/>
      </c>
      <c r="D1746" s="19" t="str">
        <f t="shared" si="352"/>
        <v/>
      </c>
      <c r="E1746" s="20" t="str">
        <f>IF(ISBLANK('Klanten gegevens'!C1664),"",TRIM(PROPER('Klanten gegevens'!C1664)))</f>
        <v/>
      </c>
      <c r="F1746" s="19" t="str">
        <f t="shared" si="353"/>
        <v/>
      </c>
      <c r="G1746" s="19" t="str">
        <f>IF(F1746="double ID",(MATCH(E1746,E1747:$E$3002,0)),"")</f>
        <v/>
      </c>
      <c r="H1746" s="19" t="b">
        <f t="shared" si="354"/>
        <v>0</v>
      </c>
      <c r="I1746" s="20" t="str">
        <f>IF(ISBLANK('Klanten gegevens'!D1664),"",TRIM('Klanten gegevens'!D1664))</f>
        <v/>
      </c>
      <c r="J1746" s="19" t="str">
        <f t="shared" si="355"/>
        <v/>
      </c>
      <c r="K1746" s="19" t="str">
        <f>IF(J1746="double email",(MATCH(I1746,I1747:$I$3002,0)),"")</f>
        <v/>
      </c>
      <c r="L1746" s="19" t="b">
        <f t="shared" si="356"/>
        <v>0</v>
      </c>
      <c r="M1746" s="20" t="str">
        <f>IF(ISBLANK('Klanten gegevens'!E1664),"",TRIM('Klanten gegevens'!E1664))</f>
        <v/>
      </c>
      <c r="N1746" s="19" t="str">
        <f t="shared" si="357"/>
        <v/>
      </c>
      <c r="Q1746" s="20" t="str">
        <f>IF(ISBLANK('Klanten gegevens'!R1664),"",TRIM('Klanten gegevens'!R1664))</f>
        <v/>
      </c>
      <c r="R1746" s="19" t="str">
        <f t="shared" si="358"/>
        <v/>
      </c>
      <c r="S1746" s="19" t="str">
        <f t="shared" si="359"/>
        <v/>
      </c>
      <c r="T1746" s="19" t="str">
        <f t="shared" si="360"/>
        <v/>
      </c>
      <c r="U1746" s="19" t="str">
        <f t="shared" si="361"/>
        <v/>
      </c>
      <c r="X1746" s="20" t="str">
        <f>IF(ISBLANK('Klanten gegevens'!S1664),"",TRIM('Klanten gegevens'!S1664))</f>
        <v/>
      </c>
      <c r="Y1746" s="19" t="str">
        <f t="shared" si="362"/>
        <v/>
      </c>
      <c r="Z1746" s="20" t="str">
        <f>IF(ISBLANK('Klanten gegevens'!T1664),"",TRIM('Klanten gegevens'!T1664))</f>
        <v/>
      </c>
      <c r="AA1746" s="19" t="str">
        <f t="shared" si="363"/>
        <v/>
      </c>
    </row>
    <row r="1747" spans="1:27" x14ac:dyDescent="0.2">
      <c r="A1747" s="19" t="str">
        <f>IF(ISBLANK('Klanten gegevens'!A1665),"",TRIM(PROPER('Klanten gegevens'!A1665)))</f>
        <v/>
      </c>
      <c r="B1747" s="19" t="str">
        <f t="shared" si="351"/>
        <v/>
      </c>
      <c r="C1747" s="20" t="str">
        <f>IF(ISBLANK('Klanten gegevens'!B1665),"",TRIM(PROPER('Klanten gegevens'!B1665)))</f>
        <v/>
      </c>
      <c r="D1747" s="19" t="str">
        <f t="shared" si="352"/>
        <v/>
      </c>
      <c r="E1747" s="20" t="str">
        <f>IF(ISBLANK('Klanten gegevens'!C1665),"",TRIM(PROPER('Klanten gegevens'!C1665)))</f>
        <v/>
      </c>
      <c r="F1747" s="19" t="str">
        <f t="shared" si="353"/>
        <v/>
      </c>
      <c r="G1747" s="19" t="str">
        <f>IF(F1747="double ID",(MATCH(E1747,E1748:$E$3002,0)),"")</f>
        <v/>
      </c>
      <c r="H1747" s="19" t="b">
        <f t="shared" si="354"/>
        <v>0</v>
      </c>
      <c r="I1747" s="20" t="str">
        <f>IF(ISBLANK('Klanten gegevens'!D1665),"",TRIM('Klanten gegevens'!D1665))</f>
        <v/>
      </c>
      <c r="J1747" s="19" t="str">
        <f t="shared" si="355"/>
        <v/>
      </c>
      <c r="K1747" s="19" t="str">
        <f>IF(J1747="double email",(MATCH(I1747,I1748:$I$3002,0)),"")</f>
        <v/>
      </c>
      <c r="L1747" s="19" t="b">
        <f t="shared" si="356"/>
        <v>0</v>
      </c>
      <c r="M1747" s="20" t="str">
        <f>IF(ISBLANK('Klanten gegevens'!E1665),"",TRIM('Klanten gegevens'!E1665))</f>
        <v/>
      </c>
      <c r="N1747" s="19" t="str">
        <f t="shared" si="357"/>
        <v/>
      </c>
      <c r="Q1747" s="20" t="str">
        <f>IF(ISBLANK('Klanten gegevens'!R1665),"",TRIM('Klanten gegevens'!R1665))</f>
        <v/>
      </c>
      <c r="R1747" s="19" t="str">
        <f t="shared" si="358"/>
        <v/>
      </c>
      <c r="S1747" s="19" t="str">
        <f t="shared" si="359"/>
        <v/>
      </c>
      <c r="T1747" s="19" t="str">
        <f t="shared" si="360"/>
        <v/>
      </c>
      <c r="U1747" s="19" t="str">
        <f t="shared" si="361"/>
        <v/>
      </c>
      <c r="X1747" s="20" t="str">
        <f>IF(ISBLANK('Klanten gegevens'!S1665),"",TRIM('Klanten gegevens'!S1665))</f>
        <v/>
      </c>
      <c r="Y1747" s="19" t="str">
        <f t="shared" si="362"/>
        <v/>
      </c>
      <c r="Z1747" s="20" t="str">
        <f>IF(ISBLANK('Klanten gegevens'!T1665),"",TRIM('Klanten gegevens'!T1665))</f>
        <v/>
      </c>
      <c r="AA1747" s="19" t="str">
        <f t="shared" si="363"/>
        <v/>
      </c>
    </row>
    <row r="1748" spans="1:27" x14ac:dyDescent="0.2">
      <c r="A1748" s="19" t="str">
        <f>IF(ISBLANK('Klanten gegevens'!A1666),"",TRIM(PROPER('Klanten gegevens'!A1666)))</f>
        <v/>
      </c>
      <c r="B1748" s="19" t="str">
        <f t="shared" si="351"/>
        <v/>
      </c>
      <c r="C1748" s="20" t="str">
        <f>IF(ISBLANK('Klanten gegevens'!B1666),"",TRIM(PROPER('Klanten gegevens'!B1666)))</f>
        <v/>
      </c>
      <c r="D1748" s="19" t="str">
        <f t="shared" si="352"/>
        <v/>
      </c>
      <c r="E1748" s="20" t="str">
        <f>IF(ISBLANK('Klanten gegevens'!C1666),"",TRIM(PROPER('Klanten gegevens'!C1666)))</f>
        <v/>
      </c>
      <c r="F1748" s="19" t="str">
        <f t="shared" si="353"/>
        <v/>
      </c>
      <c r="G1748" s="19" t="str">
        <f>IF(F1748="double ID",(MATCH(E1748,E1749:$E$3002,0)),"")</f>
        <v/>
      </c>
      <c r="H1748" s="19" t="b">
        <f t="shared" si="354"/>
        <v>0</v>
      </c>
      <c r="I1748" s="20" t="str">
        <f>IF(ISBLANK('Klanten gegevens'!D1666),"",TRIM('Klanten gegevens'!D1666))</f>
        <v/>
      </c>
      <c r="J1748" s="19" t="str">
        <f t="shared" si="355"/>
        <v/>
      </c>
      <c r="K1748" s="19" t="str">
        <f>IF(J1748="double email",(MATCH(I1748,I1749:$I$3002,0)),"")</f>
        <v/>
      </c>
      <c r="L1748" s="19" t="b">
        <f t="shared" si="356"/>
        <v>0</v>
      </c>
      <c r="M1748" s="20" t="str">
        <f>IF(ISBLANK('Klanten gegevens'!E1666),"",TRIM('Klanten gegevens'!E1666))</f>
        <v/>
      </c>
      <c r="N1748" s="19" t="str">
        <f t="shared" si="357"/>
        <v/>
      </c>
      <c r="Q1748" s="20" t="str">
        <f>IF(ISBLANK('Klanten gegevens'!R1666),"",TRIM('Klanten gegevens'!R1666))</f>
        <v/>
      </c>
      <c r="R1748" s="19" t="str">
        <f t="shared" si="358"/>
        <v/>
      </c>
      <c r="S1748" s="19" t="str">
        <f t="shared" si="359"/>
        <v/>
      </c>
      <c r="T1748" s="19" t="str">
        <f t="shared" si="360"/>
        <v/>
      </c>
      <c r="U1748" s="19" t="str">
        <f t="shared" si="361"/>
        <v/>
      </c>
      <c r="X1748" s="20" t="str">
        <f>IF(ISBLANK('Klanten gegevens'!S1666),"",TRIM('Klanten gegevens'!S1666))</f>
        <v/>
      </c>
      <c r="Y1748" s="19" t="str">
        <f t="shared" si="362"/>
        <v/>
      </c>
      <c r="Z1748" s="20" t="str">
        <f>IF(ISBLANK('Klanten gegevens'!T1666),"",TRIM('Klanten gegevens'!T1666))</f>
        <v/>
      </c>
      <c r="AA1748" s="19" t="str">
        <f t="shared" si="363"/>
        <v/>
      </c>
    </row>
    <row r="1749" spans="1:27" x14ac:dyDescent="0.2">
      <c r="A1749" s="19" t="str">
        <f>IF(ISBLANK('Klanten gegevens'!A1667),"",TRIM(PROPER('Klanten gegevens'!A1667)))</f>
        <v/>
      </c>
      <c r="B1749" s="19" t="str">
        <f t="shared" si="351"/>
        <v/>
      </c>
      <c r="C1749" s="20" t="str">
        <f>IF(ISBLANK('Klanten gegevens'!B1667),"",TRIM(PROPER('Klanten gegevens'!B1667)))</f>
        <v/>
      </c>
      <c r="D1749" s="19" t="str">
        <f t="shared" si="352"/>
        <v/>
      </c>
      <c r="E1749" s="20" t="str">
        <f>IF(ISBLANK('Klanten gegevens'!C1667),"",TRIM(PROPER('Klanten gegevens'!C1667)))</f>
        <v/>
      </c>
      <c r="F1749" s="19" t="str">
        <f t="shared" si="353"/>
        <v/>
      </c>
      <c r="G1749" s="19" t="str">
        <f>IF(F1749="double ID",(MATCH(E1749,E1750:$E$3002,0)),"")</f>
        <v/>
      </c>
      <c r="H1749" s="19" t="b">
        <f t="shared" si="354"/>
        <v>0</v>
      </c>
      <c r="I1749" s="20" t="str">
        <f>IF(ISBLANK('Klanten gegevens'!D1667),"",TRIM('Klanten gegevens'!D1667))</f>
        <v/>
      </c>
      <c r="J1749" s="19" t="str">
        <f t="shared" si="355"/>
        <v/>
      </c>
      <c r="K1749" s="19" t="str">
        <f>IF(J1749="double email",(MATCH(I1749,I1750:$I$3002,0)),"")</f>
        <v/>
      </c>
      <c r="L1749" s="19" t="b">
        <f t="shared" si="356"/>
        <v>0</v>
      </c>
      <c r="M1749" s="20" t="str">
        <f>IF(ISBLANK('Klanten gegevens'!E1667),"",TRIM('Klanten gegevens'!E1667))</f>
        <v/>
      </c>
      <c r="N1749" s="19" t="str">
        <f t="shared" si="357"/>
        <v/>
      </c>
      <c r="Q1749" s="20" t="str">
        <f>IF(ISBLANK('Klanten gegevens'!R1667),"",TRIM('Klanten gegevens'!R1667))</f>
        <v/>
      </c>
      <c r="R1749" s="19" t="str">
        <f t="shared" si="358"/>
        <v/>
      </c>
      <c r="S1749" s="19" t="str">
        <f t="shared" si="359"/>
        <v/>
      </c>
      <c r="T1749" s="19" t="str">
        <f t="shared" si="360"/>
        <v/>
      </c>
      <c r="U1749" s="19" t="str">
        <f t="shared" si="361"/>
        <v/>
      </c>
      <c r="X1749" s="20" t="str">
        <f>IF(ISBLANK('Klanten gegevens'!S1667),"",TRIM('Klanten gegevens'!S1667))</f>
        <v/>
      </c>
      <c r="Y1749" s="19" t="str">
        <f t="shared" si="362"/>
        <v/>
      </c>
      <c r="Z1749" s="20" t="str">
        <f>IF(ISBLANK('Klanten gegevens'!T1667),"",TRIM('Klanten gegevens'!T1667))</f>
        <v/>
      </c>
      <c r="AA1749" s="19" t="str">
        <f t="shared" si="363"/>
        <v/>
      </c>
    </row>
    <row r="1750" spans="1:27" x14ac:dyDescent="0.2">
      <c r="A1750" s="19" t="str">
        <f>IF(ISBLANK('Klanten gegevens'!A1668),"",TRIM(PROPER('Klanten gegevens'!A1668)))</f>
        <v/>
      </c>
      <c r="B1750" s="19" t="str">
        <f t="shared" si="351"/>
        <v/>
      </c>
      <c r="C1750" s="20" t="str">
        <f>IF(ISBLANK('Klanten gegevens'!B1668),"",TRIM(PROPER('Klanten gegevens'!B1668)))</f>
        <v/>
      </c>
      <c r="D1750" s="19" t="str">
        <f t="shared" si="352"/>
        <v/>
      </c>
      <c r="E1750" s="20" t="str">
        <f>IF(ISBLANK('Klanten gegevens'!C1668),"",TRIM(PROPER('Klanten gegevens'!C1668)))</f>
        <v/>
      </c>
      <c r="F1750" s="19" t="str">
        <f t="shared" si="353"/>
        <v/>
      </c>
      <c r="G1750" s="19" t="str">
        <f>IF(F1750="double ID",(MATCH(E1750,E1751:$E$3002,0)),"")</f>
        <v/>
      </c>
      <c r="H1750" s="19" t="b">
        <f t="shared" si="354"/>
        <v>0</v>
      </c>
      <c r="I1750" s="20" t="str">
        <f>IF(ISBLANK('Klanten gegevens'!D1668),"",TRIM('Klanten gegevens'!D1668))</f>
        <v/>
      </c>
      <c r="J1750" s="19" t="str">
        <f t="shared" si="355"/>
        <v/>
      </c>
      <c r="K1750" s="19" t="str">
        <f>IF(J1750="double email",(MATCH(I1750,I1751:$I$3002,0)),"")</f>
        <v/>
      </c>
      <c r="L1750" s="19" t="b">
        <f t="shared" si="356"/>
        <v>0</v>
      </c>
      <c r="M1750" s="20" t="str">
        <f>IF(ISBLANK('Klanten gegevens'!E1668),"",TRIM('Klanten gegevens'!E1668))</f>
        <v/>
      </c>
      <c r="N1750" s="19" t="str">
        <f t="shared" si="357"/>
        <v/>
      </c>
      <c r="Q1750" s="20" t="str">
        <f>IF(ISBLANK('Klanten gegevens'!R1668),"",TRIM('Klanten gegevens'!R1668))</f>
        <v/>
      </c>
      <c r="R1750" s="19" t="str">
        <f t="shared" si="358"/>
        <v/>
      </c>
      <c r="S1750" s="19" t="str">
        <f t="shared" si="359"/>
        <v/>
      </c>
      <c r="T1750" s="19" t="str">
        <f t="shared" si="360"/>
        <v/>
      </c>
      <c r="U1750" s="19" t="str">
        <f t="shared" si="361"/>
        <v/>
      </c>
      <c r="X1750" s="20" t="str">
        <f>IF(ISBLANK('Klanten gegevens'!S1668),"",TRIM('Klanten gegevens'!S1668))</f>
        <v/>
      </c>
      <c r="Y1750" s="19" t="str">
        <f t="shared" si="362"/>
        <v/>
      </c>
      <c r="Z1750" s="20" t="str">
        <f>IF(ISBLANK('Klanten gegevens'!T1668),"",TRIM('Klanten gegevens'!T1668))</f>
        <v/>
      </c>
      <c r="AA1750" s="19" t="str">
        <f t="shared" si="363"/>
        <v/>
      </c>
    </row>
    <row r="1751" spans="1:27" x14ac:dyDescent="0.2">
      <c r="A1751" s="19" t="str">
        <f>IF(ISBLANK('Klanten gegevens'!A1669),"",TRIM(PROPER('Klanten gegevens'!A1669)))</f>
        <v/>
      </c>
      <c r="B1751" s="19" t="str">
        <f t="shared" si="351"/>
        <v/>
      </c>
      <c r="C1751" s="20" t="str">
        <f>IF(ISBLANK('Klanten gegevens'!B1669),"",TRIM(PROPER('Klanten gegevens'!B1669)))</f>
        <v/>
      </c>
      <c r="D1751" s="19" t="str">
        <f t="shared" si="352"/>
        <v/>
      </c>
      <c r="E1751" s="20" t="str">
        <f>IF(ISBLANK('Klanten gegevens'!C1669),"",TRIM(PROPER('Klanten gegevens'!C1669)))</f>
        <v/>
      </c>
      <c r="F1751" s="19" t="str">
        <f t="shared" si="353"/>
        <v/>
      </c>
      <c r="G1751" s="19" t="str">
        <f>IF(F1751="double ID",(MATCH(E1751,E1752:$E$3002,0)),"")</f>
        <v/>
      </c>
      <c r="H1751" s="19" t="b">
        <f t="shared" si="354"/>
        <v>0</v>
      </c>
      <c r="I1751" s="20" t="str">
        <f>IF(ISBLANK('Klanten gegevens'!D1669),"",TRIM('Klanten gegevens'!D1669))</f>
        <v/>
      </c>
      <c r="J1751" s="19" t="str">
        <f t="shared" si="355"/>
        <v/>
      </c>
      <c r="K1751" s="19" t="str">
        <f>IF(J1751="double email",(MATCH(I1751,I1752:$I$3002,0)),"")</f>
        <v/>
      </c>
      <c r="L1751" s="19" t="b">
        <f t="shared" si="356"/>
        <v>0</v>
      </c>
      <c r="M1751" s="20" t="str">
        <f>IF(ISBLANK('Klanten gegevens'!E1669),"",TRIM('Klanten gegevens'!E1669))</f>
        <v/>
      </c>
      <c r="N1751" s="19" t="str">
        <f t="shared" si="357"/>
        <v/>
      </c>
      <c r="Q1751" s="20" t="str">
        <f>IF(ISBLANK('Klanten gegevens'!R1669),"",TRIM('Klanten gegevens'!R1669))</f>
        <v/>
      </c>
      <c r="R1751" s="19" t="str">
        <f t="shared" si="358"/>
        <v/>
      </c>
      <c r="S1751" s="19" t="str">
        <f t="shared" si="359"/>
        <v/>
      </c>
      <c r="T1751" s="19" t="str">
        <f t="shared" si="360"/>
        <v/>
      </c>
      <c r="U1751" s="19" t="str">
        <f t="shared" si="361"/>
        <v/>
      </c>
      <c r="X1751" s="20" t="str">
        <f>IF(ISBLANK('Klanten gegevens'!S1669),"",TRIM('Klanten gegevens'!S1669))</f>
        <v/>
      </c>
      <c r="Y1751" s="19" t="str">
        <f t="shared" si="362"/>
        <v/>
      </c>
      <c r="Z1751" s="20" t="str">
        <f>IF(ISBLANK('Klanten gegevens'!T1669),"",TRIM('Klanten gegevens'!T1669))</f>
        <v/>
      </c>
      <c r="AA1751" s="19" t="str">
        <f t="shared" si="363"/>
        <v/>
      </c>
    </row>
    <row r="1752" spans="1:27" x14ac:dyDescent="0.2">
      <c r="A1752" s="19" t="str">
        <f>IF(ISBLANK('Klanten gegevens'!A1670),"",TRIM(PROPER('Klanten gegevens'!A1670)))</f>
        <v/>
      </c>
      <c r="B1752" s="19" t="str">
        <f t="shared" si="351"/>
        <v/>
      </c>
      <c r="C1752" s="20" t="str">
        <f>IF(ISBLANK('Klanten gegevens'!B1670),"",TRIM(PROPER('Klanten gegevens'!B1670)))</f>
        <v/>
      </c>
      <c r="D1752" s="19" t="str">
        <f t="shared" si="352"/>
        <v/>
      </c>
      <c r="E1752" s="20" t="str">
        <f>IF(ISBLANK('Klanten gegevens'!C1670),"",TRIM(PROPER('Klanten gegevens'!C1670)))</f>
        <v/>
      </c>
      <c r="F1752" s="19" t="str">
        <f t="shared" si="353"/>
        <v/>
      </c>
      <c r="G1752" s="19" t="str">
        <f>IF(F1752="double ID",(MATCH(E1752,E1753:$E$3002,0)),"")</f>
        <v/>
      </c>
      <c r="H1752" s="19" t="b">
        <f t="shared" si="354"/>
        <v>0</v>
      </c>
      <c r="I1752" s="20" t="str">
        <f>IF(ISBLANK('Klanten gegevens'!D1670),"",TRIM('Klanten gegevens'!D1670))</f>
        <v/>
      </c>
      <c r="J1752" s="19" t="str">
        <f t="shared" si="355"/>
        <v/>
      </c>
      <c r="K1752" s="19" t="str">
        <f>IF(J1752="double email",(MATCH(I1752,I1753:$I$3002,0)),"")</f>
        <v/>
      </c>
      <c r="L1752" s="19" t="b">
        <f t="shared" si="356"/>
        <v>0</v>
      </c>
      <c r="M1752" s="20" t="str">
        <f>IF(ISBLANK('Klanten gegevens'!E1670),"",TRIM('Klanten gegevens'!E1670))</f>
        <v/>
      </c>
      <c r="N1752" s="19" t="str">
        <f t="shared" si="357"/>
        <v/>
      </c>
      <c r="Q1752" s="20" t="str">
        <f>IF(ISBLANK('Klanten gegevens'!R1670),"",TRIM('Klanten gegevens'!R1670))</f>
        <v/>
      </c>
      <c r="R1752" s="19" t="str">
        <f t="shared" si="358"/>
        <v/>
      </c>
      <c r="S1752" s="19" t="str">
        <f t="shared" si="359"/>
        <v/>
      </c>
      <c r="T1752" s="19" t="str">
        <f t="shared" si="360"/>
        <v/>
      </c>
      <c r="U1752" s="19" t="str">
        <f t="shared" si="361"/>
        <v/>
      </c>
      <c r="X1752" s="20" t="str">
        <f>IF(ISBLANK('Klanten gegevens'!S1670),"",TRIM('Klanten gegevens'!S1670))</f>
        <v/>
      </c>
      <c r="Y1752" s="19" t="str">
        <f t="shared" si="362"/>
        <v/>
      </c>
      <c r="Z1752" s="20" t="str">
        <f>IF(ISBLANK('Klanten gegevens'!T1670),"",TRIM('Klanten gegevens'!T1670))</f>
        <v/>
      </c>
      <c r="AA1752" s="19" t="str">
        <f t="shared" si="363"/>
        <v/>
      </c>
    </row>
    <row r="1753" spans="1:27" x14ac:dyDescent="0.2">
      <c r="A1753" s="19" t="str">
        <f>IF(ISBLANK('Klanten gegevens'!A1671),"",TRIM(PROPER('Klanten gegevens'!A1671)))</f>
        <v/>
      </c>
      <c r="B1753" s="19" t="str">
        <f t="shared" si="351"/>
        <v/>
      </c>
      <c r="C1753" s="20" t="str">
        <f>IF(ISBLANK('Klanten gegevens'!B1671),"",TRIM(PROPER('Klanten gegevens'!B1671)))</f>
        <v/>
      </c>
      <c r="D1753" s="19" t="str">
        <f t="shared" si="352"/>
        <v/>
      </c>
      <c r="E1753" s="20" t="str">
        <f>IF(ISBLANK('Klanten gegevens'!C1671),"",TRIM(PROPER('Klanten gegevens'!C1671)))</f>
        <v/>
      </c>
      <c r="F1753" s="19" t="str">
        <f t="shared" si="353"/>
        <v/>
      </c>
      <c r="G1753" s="19" t="str">
        <f>IF(F1753="double ID",(MATCH(E1753,E1754:$E$3002,0)),"")</f>
        <v/>
      </c>
      <c r="H1753" s="19" t="b">
        <f t="shared" si="354"/>
        <v>0</v>
      </c>
      <c r="I1753" s="20" t="str">
        <f>IF(ISBLANK('Klanten gegevens'!D1671),"",TRIM('Klanten gegevens'!D1671))</f>
        <v/>
      </c>
      <c r="J1753" s="19" t="str">
        <f t="shared" si="355"/>
        <v/>
      </c>
      <c r="K1753" s="19" t="str">
        <f>IF(J1753="double email",(MATCH(I1753,I1754:$I$3002,0)),"")</f>
        <v/>
      </c>
      <c r="L1753" s="19" t="b">
        <f t="shared" si="356"/>
        <v>0</v>
      </c>
      <c r="M1753" s="20" t="str">
        <f>IF(ISBLANK('Klanten gegevens'!E1671),"",TRIM('Klanten gegevens'!E1671))</f>
        <v/>
      </c>
      <c r="N1753" s="19" t="str">
        <f t="shared" si="357"/>
        <v/>
      </c>
      <c r="Q1753" s="20" t="str">
        <f>IF(ISBLANK('Klanten gegevens'!R1671),"",TRIM('Klanten gegevens'!R1671))</f>
        <v/>
      </c>
      <c r="R1753" s="19" t="str">
        <f t="shared" si="358"/>
        <v/>
      </c>
      <c r="S1753" s="19" t="str">
        <f t="shared" si="359"/>
        <v/>
      </c>
      <c r="T1753" s="19" t="str">
        <f t="shared" si="360"/>
        <v/>
      </c>
      <c r="U1753" s="19" t="str">
        <f t="shared" si="361"/>
        <v/>
      </c>
      <c r="X1753" s="20" t="str">
        <f>IF(ISBLANK('Klanten gegevens'!S1671),"",TRIM('Klanten gegevens'!S1671))</f>
        <v/>
      </c>
      <c r="Y1753" s="19" t="str">
        <f t="shared" si="362"/>
        <v/>
      </c>
      <c r="Z1753" s="20" t="str">
        <f>IF(ISBLANK('Klanten gegevens'!T1671),"",TRIM('Klanten gegevens'!T1671))</f>
        <v/>
      </c>
      <c r="AA1753" s="19" t="str">
        <f t="shared" si="363"/>
        <v/>
      </c>
    </row>
    <row r="1754" spans="1:27" x14ac:dyDescent="0.2">
      <c r="A1754" s="19" t="str">
        <f>IF(ISBLANK('Klanten gegevens'!A1672),"",TRIM(PROPER('Klanten gegevens'!A1672)))</f>
        <v/>
      </c>
      <c r="B1754" s="19" t="str">
        <f t="shared" si="351"/>
        <v/>
      </c>
      <c r="C1754" s="20" t="str">
        <f>IF(ISBLANK('Klanten gegevens'!B1672),"",TRIM(PROPER('Klanten gegevens'!B1672)))</f>
        <v/>
      </c>
      <c r="D1754" s="19" t="str">
        <f t="shared" si="352"/>
        <v/>
      </c>
      <c r="E1754" s="20" t="str">
        <f>IF(ISBLANK('Klanten gegevens'!C1672),"",TRIM(PROPER('Klanten gegevens'!C1672)))</f>
        <v/>
      </c>
      <c r="F1754" s="19" t="str">
        <f t="shared" si="353"/>
        <v/>
      </c>
      <c r="G1754" s="19" t="str">
        <f>IF(F1754="double ID",(MATCH(E1754,E1755:$E$3002,0)),"")</f>
        <v/>
      </c>
      <c r="H1754" s="19" t="b">
        <f t="shared" si="354"/>
        <v>0</v>
      </c>
      <c r="I1754" s="20" t="str">
        <f>IF(ISBLANK('Klanten gegevens'!D1672),"",TRIM('Klanten gegevens'!D1672))</f>
        <v/>
      </c>
      <c r="J1754" s="19" t="str">
        <f t="shared" si="355"/>
        <v/>
      </c>
      <c r="K1754" s="19" t="str">
        <f>IF(J1754="double email",(MATCH(I1754,I1755:$I$3002,0)),"")</f>
        <v/>
      </c>
      <c r="L1754" s="19" t="b">
        <f t="shared" si="356"/>
        <v>0</v>
      </c>
      <c r="M1754" s="20" t="str">
        <f>IF(ISBLANK('Klanten gegevens'!E1672),"",TRIM('Klanten gegevens'!E1672))</f>
        <v/>
      </c>
      <c r="N1754" s="19" t="str">
        <f t="shared" si="357"/>
        <v/>
      </c>
      <c r="Q1754" s="20" t="str">
        <f>IF(ISBLANK('Klanten gegevens'!R1672),"",TRIM('Klanten gegevens'!R1672))</f>
        <v/>
      </c>
      <c r="R1754" s="19" t="str">
        <f t="shared" si="358"/>
        <v/>
      </c>
      <c r="S1754" s="19" t="str">
        <f t="shared" si="359"/>
        <v/>
      </c>
      <c r="T1754" s="19" t="str">
        <f t="shared" si="360"/>
        <v/>
      </c>
      <c r="U1754" s="19" t="str">
        <f t="shared" si="361"/>
        <v/>
      </c>
      <c r="X1754" s="20" t="str">
        <f>IF(ISBLANK('Klanten gegevens'!S1672),"",TRIM('Klanten gegevens'!S1672))</f>
        <v/>
      </c>
      <c r="Y1754" s="19" t="str">
        <f t="shared" si="362"/>
        <v/>
      </c>
      <c r="Z1754" s="20" t="str">
        <f>IF(ISBLANK('Klanten gegevens'!T1672),"",TRIM('Klanten gegevens'!T1672))</f>
        <v/>
      </c>
      <c r="AA1754" s="19" t="str">
        <f t="shared" si="363"/>
        <v/>
      </c>
    </row>
    <row r="1755" spans="1:27" x14ac:dyDescent="0.2">
      <c r="A1755" s="19" t="str">
        <f>IF(ISBLANK('Klanten gegevens'!A1673),"",TRIM(PROPER('Klanten gegevens'!A1673)))</f>
        <v/>
      </c>
      <c r="B1755" s="19" t="str">
        <f t="shared" si="351"/>
        <v/>
      </c>
      <c r="C1755" s="20" t="str">
        <f>IF(ISBLANK('Klanten gegevens'!B1673),"",TRIM(PROPER('Klanten gegevens'!B1673)))</f>
        <v/>
      </c>
      <c r="D1755" s="19" t="str">
        <f t="shared" si="352"/>
        <v/>
      </c>
      <c r="E1755" s="20" t="str">
        <f>IF(ISBLANK('Klanten gegevens'!C1673),"",TRIM(PROPER('Klanten gegevens'!C1673)))</f>
        <v/>
      </c>
      <c r="F1755" s="19" t="str">
        <f t="shared" si="353"/>
        <v/>
      </c>
      <c r="G1755" s="19" t="str">
        <f>IF(F1755="double ID",(MATCH(E1755,E1756:$E$3002,0)),"")</f>
        <v/>
      </c>
      <c r="H1755" s="19" t="b">
        <f t="shared" si="354"/>
        <v>0</v>
      </c>
      <c r="I1755" s="20" t="str">
        <f>IF(ISBLANK('Klanten gegevens'!D1673),"",TRIM('Klanten gegevens'!D1673))</f>
        <v/>
      </c>
      <c r="J1755" s="19" t="str">
        <f t="shared" si="355"/>
        <v/>
      </c>
      <c r="K1755" s="19" t="str">
        <f>IF(J1755="double email",(MATCH(I1755,I1756:$I$3002,0)),"")</f>
        <v/>
      </c>
      <c r="L1755" s="19" t="b">
        <f t="shared" si="356"/>
        <v>0</v>
      </c>
      <c r="M1755" s="20" t="str">
        <f>IF(ISBLANK('Klanten gegevens'!E1673),"",TRIM('Klanten gegevens'!E1673))</f>
        <v/>
      </c>
      <c r="N1755" s="19" t="str">
        <f t="shared" si="357"/>
        <v/>
      </c>
      <c r="Q1755" s="20" t="str">
        <f>IF(ISBLANK('Klanten gegevens'!R1673),"",TRIM('Klanten gegevens'!R1673))</f>
        <v/>
      </c>
      <c r="R1755" s="19" t="str">
        <f t="shared" si="358"/>
        <v/>
      </c>
      <c r="S1755" s="19" t="str">
        <f t="shared" si="359"/>
        <v/>
      </c>
      <c r="T1755" s="19" t="str">
        <f t="shared" si="360"/>
        <v/>
      </c>
      <c r="U1755" s="19" t="str">
        <f t="shared" si="361"/>
        <v/>
      </c>
      <c r="X1755" s="20" t="str">
        <f>IF(ISBLANK('Klanten gegevens'!S1673),"",TRIM('Klanten gegevens'!S1673))</f>
        <v/>
      </c>
      <c r="Y1755" s="19" t="str">
        <f t="shared" si="362"/>
        <v/>
      </c>
      <c r="Z1755" s="20" t="str">
        <f>IF(ISBLANK('Klanten gegevens'!T1673),"",TRIM('Klanten gegevens'!T1673))</f>
        <v/>
      </c>
      <c r="AA1755" s="19" t="str">
        <f t="shared" si="363"/>
        <v/>
      </c>
    </row>
    <row r="1756" spans="1:27" x14ac:dyDescent="0.2">
      <c r="A1756" s="19" t="str">
        <f>IF(ISBLANK('Klanten gegevens'!A1674),"",TRIM(PROPER('Klanten gegevens'!A1674)))</f>
        <v/>
      </c>
      <c r="B1756" s="19" t="str">
        <f t="shared" si="351"/>
        <v/>
      </c>
      <c r="C1756" s="20" t="str">
        <f>IF(ISBLANK('Klanten gegevens'!B1674),"",TRIM(PROPER('Klanten gegevens'!B1674)))</f>
        <v/>
      </c>
      <c r="D1756" s="19" t="str">
        <f t="shared" si="352"/>
        <v/>
      </c>
      <c r="E1756" s="20" t="str">
        <f>IF(ISBLANK('Klanten gegevens'!C1674),"",TRIM(PROPER('Klanten gegevens'!C1674)))</f>
        <v/>
      </c>
      <c r="F1756" s="19" t="str">
        <f t="shared" si="353"/>
        <v/>
      </c>
      <c r="G1756" s="19" t="str">
        <f>IF(F1756="double ID",(MATCH(E1756,E1757:$E$3002,0)),"")</f>
        <v/>
      </c>
      <c r="H1756" s="19" t="b">
        <f t="shared" si="354"/>
        <v>0</v>
      </c>
      <c r="I1756" s="20" t="str">
        <f>IF(ISBLANK('Klanten gegevens'!D1674),"",TRIM('Klanten gegevens'!D1674))</f>
        <v/>
      </c>
      <c r="J1756" s="19" t="str">
        <f t="shared" si="355"/>
        <v/>
      </c>
      <c r="K1756" s="19" t="str">
        <f>IF(J1756="double email",(MATCH(I1756,I1757:$I$3002,0)),"")</f>
        <v/>
      </c>
      <c r="L1756" s="19" t="b">
        <f t="shared" si="356"/>
        <v>0</v>
      </c>
      <c r="M1756" s="20" t="str">
        <f>IF(ISBLANK('Klanten gegevens'!E1674),"",TRIM('Klanten gegevens'!E1674))</f>
        <v/>
      </c>
      <c r="N1756" s="19" t="str">
        <f t="shared" si="357"/>
        <v/>
      </c>
      <c r="Q1756" s="20" t="str">
        <f>IF(ISBLANK('Klanten gegevens'!R1674),"",TRIM('Klanten gegevens'!R1674))</f>
        <v/>
      </c>
      <c r="R1756" s="19" t="str">
        <f t="shared" si="358"/>
        <v/>
      </c>
      <c r="S1756" s="19" t="str">
        <f t="shared" si="359"/>
        <v/>
      </c>
      <c r="T1756" s="19" t="str">
        <f t="shared" si="360"/>
        <v/>
      </c>
      <c r="U1756" s="19" t="str">
        <f t="shared" si="361"/>
        <v/>
      </c>
      <c r="X1756" s="20" t="str">
        <f>IF(ISBLANK('Klanten gegevens'!S1674),"",TRIM('Klanten gegevens'!S1674))</f>
        <v/>
      </c>
      <c r="Y1756" s="19" t="str">
        <f t="shared" si="362"/>
        <v/>
      </c>
      <c r="Z1756" s="20" t="str">
        <f>IF(ISBLANK('Klanten gegevens'!T1674),"",TRIM('Klanten gegevens'!T1674))</f>
        <v/>
      </c>
      <c r="AA1756" s="19" t="str">
        <f t="shared" si="363"/>
        <v/>
      </c>
    </row>
    <row r="1757" spans="1:27" x14ac:dyDescent="0.2">
      <c r="A1757" s="19" t="str">
        <f>IF(ISBLANK('Klanten gegevens'!A1675),"",TRIM(PROPER('Klanten gegevens'!A1675)))</f>
        <v/>
      </c>
      <c r="B1757" s="19" t="str">
        <f t="shared" si="351"/>
        <v/>
      </c>
      <c r="C1757" s="20" t="str">
        <f>IF(ISBLANK('Klanten gegevens'!B1675),"",TRIM(PROPER('Klanten gegevens'!B1675)))</f>
        <v/>
      </c>
      <c r="D1757" s="19" t="str">
        <f t="shared" si="352"/>
        <v/>
      </c>
      <c r="E1757" s="20" t="str">
        <f>IF(ISBLANK('Klanten gegevens'!C1675),"",TRIM(PROPER('Klanten gegevens'!C1675)))</f>
        <v/>
      </c>
      <c r="F1757" s="19" t="str">
        <f t="shared" si="353"/>
        <v/>
      </c>
      <c r="G1757" s="19" t="str">
        <f>IF(F1757="double ID",(MATCH(E1757,E1758:$E$3002,0)),"")</f>
        <v/>
      </c>
      <c r="H1757" s="19" t="b">
        <f t="shared" si="354"/>
        <v>0</v>
      </c>
      <c r="I1757" s="20" t="str">
        <f>IF(ISBLANK('Klanten gegevens'!D1675),"",TRIM('Klanten gegevens'!D1675))</f>
        <v/>
      </c>
      <c r="J1757" s="19" t="str">
        <f t="shared" si="355"/>
        <v/>
      </c>
      <c r="K1757" s="19" t="str">
        <f>IF(J1757="double email",(MATCH(I1757,I1758:$I$3002,0)),"")</f>
        <v/>
      </c>
      <c r="L1757" s="19" t="b">
        <f t="shared" si="356"/>
        <v>0</v>
      </c>
      <c r="M1757" s="20" t="str">
        <f>IF(ISBLANK('Klanten gegevens'!E1675),"",TRIM('Klanten gegevens'!E1675))</f>
        <v/>
      </c>
      <c r="N1757" s="19" t="str">
        <f t="shared" si="357"/>
        <v/>
      </c>
      <c r="Q1757" s="20" t="str">
        <f>IF(ISBLANK('Klanten gegevens'!R1675),"",TRIM('Klanten gegevens'!R1675))</f>
        <v/>
      </c>
      <c r="R1757" s="19" t="str">
        <f t="shared" si="358"/>
        <v/>
      </c>
      <c r="S1757" s="19" t="str">
        <f t="shared" si="359"/>
        <v/>
      </c>
      <c r="T1757" s="19" t="str">
        <f t="shared" si="360"/>
        <v/>
      </c>
      <c r="U1757" s="19" t="str">
        <f t="shared" si="361"/>
        <v/>
      </c>
      <c r="X1757" s="20" t="str">
        <f>IF(ISBLANK('Klanten gegevens'!S1675),"",TRIM('Klanten gegevens'!S1675))</f>
        <v/>
      </c>
      <c r="Y1757" s="19" t="str">
        <f t="shared" si="362"/>
        <v/>
      </c>
      <c r="Z1757" s="20" t="str">
        <f>IF(ISBLANK('Klanten gegevens'!T1675),"",TRIM('Klanten gegevens'!T1675))</f>
        <v/>
      </c>
      <c r="AA1757" s="19" t="str">
        <f t="shared" si="363"/>
        <v/>
      </c>
    </row>
    <row r="1758" spans="1:27" x14ac:dyDescent="0.2">
      <c r="A1758" s="19" t="str">
        <f>IF(ISBLANK('Klanten gegevens'!A1676),"",TRIM(PROPER('Klanten gegevens'!A1676)))</f>
        <v/>
      </c>
      <c r="B1758" s="19" t="str">
        <f t="shared" si="351"/>
        <v/>
      </c>
      <c r="C1758" s="20" t="str">
        <f>IF(ISBLANK('Klanten gegevens'!B1676),"",TRIM(PROPER('Klanten gegevens'!B1676)))</f>
        <v/>
      </c>
      <c r="D1758" s="19" t="str">
        <f t="shared" si="352"/>
        <v/>
      </c>
      <c r="E1758" s="20" t="str">
        <f>IF(ISBLANK('Klanten gegevens'!C1676),"",TRIM(PROPER('Klanten gegevens'!C1676)))</f>
        <v/>
      </c>
      <c r="F1758" s="19" t="str">
        <f t="shared" si="353"/>
        <v/>
      </c>
      <c r="G1758" s="19" t="str">
        <f>IF(F1758="double ID",(MATCH(E1758,E1759:$E$3002,0)),"")</f>
        <v/>
      </c>
      <c r="H1758" s="19" t="b">
        <f t="shared" si="354"/>
        <v>0</v>
      </c>
      <c r="I1758" s="20" t="str">
        <f>IF(ISBLANK('Klanten gegevens'!D1676),"",TRIM('Klanten gegevens'!D1676))</f>
        <v/>
      </c>
      <c r="J1758" s="19" t="str">
        <f t="shared" si="355"/>
        <v/>
      </c>
      <c r="K1758" s="19" t="str">
        <f>IF(J1758="double email",(MATCH(I1758,I1759:$I$3002,0)),"")</f>
        <v/>
      </c>
      <c r="L1758" s="19" t="b">
        <f t="shared" si="356"/>
        <v>0</v>
      </c>
      <c r="M1758" s="20" t="str">
        <f>IF(ISBLANK('Klanten gegevens'!E1676),"",TRIM('Klanten gegevens'!E1676))</f>
        <v/>
      </c>
      <c r="N1758" s="19" t="str">
        <f t="shared" si="357"/>
        <v/>
      </c>
      <c r="Q1758" s="20" t="str">
        <f>IF(ISBLANK('Klanten gegevens'!R1676),"",TRIM('Klanten gegevens'!R1676))</f>
        <v/>
      </c>
      <c r="R1758" s="19" t="str">
        <f t="shared" si="358"/>
        <v/>
      </c>
      <c r="S1758" s="19" t="str">
        <f t="shared" si="359"/>
        <v/>
      </c>
      <c r="T1758" s="19" t="str">
        <f t="shared" si="360"/>
        <v/>
      </c>
      <c r="U1758" s="19" t="str">
        <f t="shared" si="361"/>
        <v/>
      </c>
      <c r="X1758" s="20" t="str">
        <f>IF(ISBLANK('Klanten gegevens'!S1676),"",TRIM('Klanten gegevens'!S1676))</f>
        <v/>
      </c>
      <c r="Y1758" s="19" t="str">
        <f t="shared" si="362"/>
        <v/>
      </c>
      <c r="Z1758" s="20" t="str">
        <f>IF(ISBLANK('Klanten gegevens'!T1676),"",TRIM('Klanten gegevens'!T1676))</f>
        <v/>
      </c>
      <c r="AA1758" s="19" t="str">
        <f t="shared" si="363"/>
        <v/>
      </c>
    </row>
    <row r="1759" spans="1:27" x14ac:dyDescent="0.2">
      <c r="A1759" s="19" t="str">
        <f>IF(ISBLANK('Klanten gegevens'!A1677),"",TRIM(PROPER('Klanten gegevens'!A1677)))</f>
        <v/>
      </c>
      <c r="B1759" s="19" t="str">
        <f t="shared" si="351"/>
        <v/>
      </c>
      <c r="C1759" s="20" t="str">
        <f>IF(ISBLANK('Klanten gegevens'!B1677),"",TRIM(PROPER('Klanten gegevens'!B1677)))</f>
        <v/>
      </c>
      <c r="D1759" s="19" t="str">
        <f t="shared" si="352"/>
        <v/>
      </c>
      <c r="E1759" s="20" t="str">
        <f>IF(ISBLANK('Klanten gegevens'!C1677),"",TRIM(PROPER('Klanten gegevens'!C1677)))</f>
        <v/>
      </c>
      <c r="F1759" s="19" t="str">
        <f t="shared" si="353"/>
        <v/>
      </c>
      <c r="G1759" s="19" t="str">
        <f>IF(F1759="double ID",(MATCH(E1759,E1760:$E$3002,0)),"")</f>
        <v/>
      </c>
      <c r="H1759" s="19" t="b">
        <f t="shared" si="354"/>
        <v>0</v>
      </c>
      <c r="I1759" s="20" t="str">
        <f>IF(ISBLANK('Klanten gegevens'!D1677),"",TRIM('Klanten gegevens'!D1677))</f>
        <v/>
      </c>
      <c r="J1759" s="19" t="str">
        <f t="shared" si="355"/>
        <v/>
      </c>
      <c r="K1759" s="19" t="str">
        <f>IF(J1759="double email",(MATCH(I1759,I1760:$I$3002,0)),"")</f>
        <v/>
      </c>
      <c r="L1759" s="19" t="b">
        <f t="shared" si="356"/>
        <v>0</v>
      </c>
      <c r="M1759" s="20" t="str">
        <f>IF(ISBLANK('Klanten gegevens'!E1677),"",TRIM('Klanten gegevens'!E1677))</f>
        <v/>
      </c>
      <c r="N1759" s="19" t="str">
        <f t="shared" si="357"/>
        <v/>
      </c>
      <c r="Q1759" s="20" t="str">
        <f>IF(ISBLANK('Klanten gegevens'!R1677),"",TRIM('Klanten gegevens'!R1677))</f>
        <v/>
      </c>
      <c r="R1759" s="19" t="str">
        <f t="shared" si="358"/>
        <v/>
      </c>
      <c r="S1759" s="19" t="str">
        <f t="shared" si="359"/>
        <v/>
      </c>
      <c r="T1759" s="19" t="str">
        <f t="shared" si="360"/>
        <v/>
      </c>
      <c r="U1759" s="19" t="str">
        <f t="shared" si="361"/>
        <v/>
      </c>
      <c r="X1759" s="20" t="str">
        <f>IF(ISBLANK('Klanten gegevens'!S1677),"",TRIM('Klanten gegevens'!S1677))</f>
        <v/>
      </c>
      <c r="Y1759" s="19" t="str">
        <f t="shared" si="362"/>
        <v/>
      </c>
      <c r="Z1759" s="20" t="str">
        <f>IF(ISBLANK('Klanten gegevens'!T1677),"",TRIM('Klanten gegevens'!T1677))</f>
        <v/>
      </c>
      <c r="AA1759" s="19" t="str">
        <f t="shared" si="363"/>
        <v/>
      </c>
    </row>
    <row r="1760" spans="1:27" x14ac:dyDescent="0.2">
      <c r="A1760" s="19" t="str">
        <f>IF(ISBLANK('Klanten gegevens'!A1678),"",TRIM(PROPER('Klanten gegevens'!A1678)))</f>
        <v/>
      </c>
      <c r="B1760" s="19" t="str">
        <f t="shared" si="351"/>
        <v/>
      </c>
      <c r="C1760" s="20" t="str">
        <f>IF(ISBLANK('Klanten gegevens'!B1678),"",TRIM(PROPER('Klanten gegevens'!B1678)))</f>
        <v/>
      </c>
      <c r="D1760" s="19" t="str">
        <f t="shared" si="352"/>
        <v/>
      </c>
      <c r="E1760" s="20" t="str">
        <f>IF(ISBLANK('Klanten gegevens'!C1678),"",TRIM(PROPER('Klanten gegevens'!C1678)))</f>
        <v/>
      </c>
      <c r="F1760" s="19" t="str">
        <f t="shared" si="353"/>
        <v/>
      </c>
      <c r="G1760" s="19" t="str">
        <f>IF(F1760="double ID",(MATCH(E1760,E1761:$E$3002,0)),"")</f>
        <v/>
      </c>
      <c r="H1760" s="19" t="b">
        <f t="shared" si="354"/>
        <v>0</v>
      </c>
      <c r="I1760" s="20" t="str">
        <f>IF(ISBLANK('Klanten gegevens'!D1678),"",TRIM('Klanten gegevens'!D1678))</f>
        <v/>
      </c>
      <c r="J1760" s="19" t="str">
        <f t="shared" si="355"/>
        <v/>
      </c>
      <c r="K1760" s="19" t="str">
        <f>IF(J1760="double email",(MATCH(I1760,I1761:$I$3002,0)),"")</f>
        <v/>
      </c>
      <c r="L1760" s="19" t="b">
        <f t="shared" si="356"/>
        <v>0</v>
      </c>
      <c r="M1760" s="20" t="str">
        <f>IF(ISBLANK('Klanten gegevens'!E1678),"",TRIM('Klanten gegevens'!E1678))</f>
        <v/>
      </c>
      <c r="N1760" s="19" t="str">
        <f t="shared" si="357"/>
        <v/>
      </c>
      <c r="Q1760" s="20" t="str">
        <f>IF(ISBLANK('Klanten gegevens'!R1678),"",TRIM('Klanten gegevens'!R1678))</f>
        <v/>
      </c>
      <c r="R1760" s="19" t="str">
        <f t="shared" si="358"/>
        <v/>
      </c>
      <c r="S1760" s="19" t="str">
        <f t="shared" si="359"/>
        <v/>
      </c>
      <c r="T1760" s="19" t="str">
        <f t="shared" si="360"/>
        <v/>
      </c>
      <c r="U1760" s="19" t="str">
        <f t="shared" si="361"/>
        <v/>
      </c>
      <c r="X1760" s="20" t="str">
        <f>IF(ISBLANK('Klanten gegevens'!S1678),"",TRIM('Klanten gegevens'!S1678))</f>
        <v/>
      </c>
      <c r="Y1760" s="19" t="str">
        <f t="shared" si="362"/>
        <v/>
      </c>
      <c r="Z1760" s="20" t="str">
        <f>IF(ISBLANK('Klanten gegevens'!T1678),"",TRIM('Klanten gegevens'!T1678))</f>
        <v/>
      </c>
      <c r="AA1760" s="19" t="str">
        <f t="shared" si="363"/>
        <v/>
      </c>
    </row>
    <row r="1761" spans="1:27" x14ac:dyDescent="0.2">
      <c r="A1761" s="19" t="str">
        <f>IF(ISBLANK('Klanten gegevens'!A1679),"",TRIM(PROPER('Klanten gegevens'!A1679)))</f>
        <v/>
      </c>
      <c r="B1761" s="19" t="str">
        <f t="shared" si="351"/>
        <v/>
      </c>
      <c r="C1761" s="20" t="str">
        <f>IF(ISBLANK('Klanten gegevens'!B1679),"",TRIM(PROPER('Klanten gegevens'!B1679)))</f>
        <v/>
      </c>
      <c r="D1761" s="19" t="str">
        <f t="shared" si="352"/>
        <v/>
      </c>
      <c r="E1761" s="20" t="str">
        <f>IF(ISBLANK('Klanten gegevens'!C1679),"",TRIM(PROPER('Klanten gegevens'!C1679)))</f>
        <v/>
      </c>
      <c r="F1761" s="19" t="str">
        <f t="shared" si="353"/>
        <v/>
      </c>
      <c r="G1761" s="19" t="str">
        <f>IF(F1761="double ID",(MATCH(E1761,E1762:$E$3002,0)),"")</f>
        <v/>
      </c>
      <c r="H1761" s="19" t="b">
        <f t="shared" si="354"/>
        <v>0</v>
      </c>
      <c r="I1761" s="20" t="str">
        <f>IF(ISBLANK('Klanten gegevens'!D1679),"",TRIM('Klanten gegevens'!D1679))</f>
        <v/>
      </c>
      <c r="J1761" s="19" t="str">
        <f t="shared" si="355"/>
        <v/>
      </c>
      <c r="K1761" s="19" t="str">
        <f>IF(J1761="double email",(MATCH(I1761,I1762:$I$3002,0)),"")</f>
        <v/>
      </c>
      <c r="L1761" s="19" t="b">
        <f t="shared" si="356"/>
        <v>0</v>
      </c>
      <c r="M1761" s="20" t="str">
        <f>IF(ISBLANK('Klanten gegevens'!E1679),"",TRIM('Klanten gegevens'!E1679))</f>
        <v/>
      </c>
      <c r="N1761" s="19" t="str">
        <f t="shared" si="357"/>
        <v/>
      </c>
      <c r="Q1761" s="20" t="str">
        <f>IF(ISBLANK('Klanten gegevens'!R1679),"",TRIM('Klanten gegevens'!R1679))</f>
        <v/>
      </c>
      <c r="R1761" s="19" t="str">
        <f t="shared" si="358"/>
        <v/>
      </c>
      <c r="S1761" s="19" t="str">
        <f t="shared" si="359"/>
        <v/>
      </c>
      <c r="T1761" s="19" t="str">
        <f t="shared" si="360"/>
        <v/>
      </c>
      <c r="U1761" s="19" t="str">
        <f t="shared" si="361"/>
        <v/>
      </c>
      <c r="X1761" s="20" t="str">
        <f>IF(ISBLANK('Klanten gegevens'!S1679),"",TRIM('Klanten gegevens'!S1679))</f>
        <v/>
      </c>
      <c r="Y1761" s="19" t="str">
        <f t="shared" si="362"/>
        <v/>
      </c>
      <c r="Z1761" s="20" t="str">
        <f>IF(ISBLANK('Klanten gegevens'!T1679),"",TRIM('Klanten gegevens'!T1679))</f>
        <v/>
      </c>
      <c r="AA1761" s="19" t="str">
        <f t="shared" si="363"/>
        <v/>
      </c>
    </row>
    <row r="1762" spans="1:27" x14ac:dyDescent="0.2">
      <c r="A1762" s="19" t="str">
        <f>IF(ISBLANK('Klanten gegevens'!A1680),"",TRIM(PROPER('Klanten gegevens'!A1680)))</f>
        <v/>
      </c>
      <c r="B1762" s="19" t="str">
        <f t="shared" si="351"/>
        <v/>
      </c>
      <c r="C1762" s="20" t="str">
        <f>IF(ISBLANK('Klanten gegevens'!B1680),"",TRIM(PROPER('Klanten gegevens'!B1680)))</f>
        <v/>
      </c>
      <c r="D1762" s="19" t="str">
        <f t="shared" si="352"/>
        <v/>
      </c>
      <c r="E1762" s="20" t="str">
        <f>IF(ISBLANK('Klanten gegevens'!C1680),"",TRIM(PROPER('Klanten gegevens'!C1680)))</f>
        <v/>
      </c>
      <c r="F1762" s="19" t="str">
        <f t="shared" si="353"/>
        <v/>
      </c>
      <c r="G1762" s="19" t="str">
        <f>IF(F1762="double ID",(MATCH(E1762,E1763:$E$3002,0)),"")</f>
        <v/>
      </c>
      <c r="H1762" s="19" t="b">
        <f t="shared" si="354"/>
        <v>0</v>
      </c>
      <c r="I1762" s="20" t="str">
        <f>IF(ISBLANK('Klanten gegevens'!D1680),"",TRIM('Klanten gegevens'!D1680))</f>
        <v/>
      </c>
      <c r="J1762" s="19" t="str">
        <f t="shared" si="355"/>
        <v/>
      </c>
      <c r="K1762" s="19" t="str">
        <f>IF(J1762="double email",(MATCH(I1762,I1763:$I$3002,0)),"")</f>
        <v/>
      </c>
      <c r="L1762" s="19" t="b">
        <f t="shared" si="356"/>
        <v>0</v>
      </c>
      <c r="M1762" s="20" t="str">
        <f>IF(ISBLANK('Klanten gegevens'!E1680),"",TRIM('Klanten gegevens'!E1680))</f>
        <v/>
      </c>
      <c r="N1762" s="19" t="str">
        <f t="shared" si="357"/>
        <v/>
      </c>
      <c r="Q1762" s="20" t="str">
        <f>IF(ISBLANK('Klanten gegevens'!R1680),"",TRIM('Klanten gegevens'!R1680))</f>
        <v/>
      </c>
      <c r="R1762" s="19" t="str">
        <f t="shared" si="358"/>
        <v/>
      </c>
      <c r="S1762" s="19" t="str">
        <f t="shared" si="359"/>
        <v/>
      </c>
      <c r="T1762" s="19" t="str">
        <f t="shared" si="360"/>
        <v/>
      </c>
      <c r="U1762" s="19" t="str">
        <f t="shared" si="361"/>
        <v/>
      </c>
      <c r="X1762" s="20" t="str">
        <f>IF(ISBLANK('Klanten gegevens'!S1680),"",TRIM('Klanten gegevens'!S1680))</f>
        <v/>
      </c>
      <c r="Y1762" s="19" t="str">
        <f t="shared" si="362"/>
        <v/>
      </c>
      <c r="Z1762" s="20" t="str">
        <f>IF(ISBLANK('Klanten gegevens'!T1680),"",TRIM('Klanten gegevens'!T1680))</f>
        <v/>
      </c>
      <c r="AA1762" s="19" t="str">
        <f t="shared" si="363"/>
        <v/>
      </c>
    </row>
    <row r="1763" spans="1:27" x14ac:dyDescent="0.2">
      <c r="A1763" s="19" t="str">
        <f>IF(ISBLANK('Klanten gegevens'!A1681),"",TRIM(PROPER('Klanten gegevens'!A1681)))</f>
        <v/>
      </c>
      <c r="B1763" s="19" t="str">
        <f t="shared" si="351"/>
        <v/>
      </c>
      <c r="C1763" s="20" t="str">
        <f>IF(ISBLANK('Klanten gegevens'!B1681),"",TRIM(PROPER('Klanten gegevens'!B1681)))</f>
        <v/>
      </c>
      <c r="D1763" s="19" t="str">
        <f t="shared" si="352"/>
        <v/>
      </c>
      <c r="E1763" s="20" t="str">
        <f>IF(ISBLANK('Klanten gegevens'!C1681),"",TRIM(PROPER('Klanten gegevens'!C1681)))</f>
        <v/>
      </c>
      <c r="F1763" s="19" t="str">
        <f t="shared" si="353"/>
        <v/>
      </c>
      <c r="G1763" s="19" t="str">
        <f>IF(F1763="double ID",(MATCH(E1763,E1764:$E$3002,0)),"")</f>
        <v/>
      </c>
      <c r="H1763" s="19" t="b">
        <f t="shared" si="354"/>
        <v>0</v>
      </c>
      <c r="I1763" s="20" t="str">
        <f>IF(ISBLANK('Klanten gegevens'!D1681),"",TRIM('Klanten gegevens'!D1681))</f>
        <v/>
      </c>
      <c r="J1763" s="19" t="str">
        <f t="shared" si="355"/>
        <v/>
      </c>
      <c r="K1763" s="19" t="str">
        <f>IF(J1763="double email",(MATCH(I1763,I1764:$I$3002,0)),"")</f>
        <v/>
      </c>
      <c r="L1763" s="19" t="b">
        <f t="shared" si="356"/>
        <v>0</v>
      </c>
      <c r="M1763" s="20" t="str">
        <f>IF(ISBLANK('Klanten gegevens'!E1681),"",TRIM('Klanten gegevens'!E1681))</f>
        <v/>
      </c>
      <c r="N1763" s="19" t="str">
        <f t="shared" si="357"/>
        <v/>
      </c>
      <c r="Q1763" s="20" t="str">
        <f>IF(ISBLANK('Klanten gegevens'!R1681),"",TRIM('Klanten gegevens'!R1681))</f>
        <v/>
      </c>
      <c r="R1763" s="19" t="str">
        <f t="shared" si="358"/>
        <v/>
      </c>
      <c r="S1763" s="19" t="str">
        <f t="shared" si="359"/>
        <v/>
      </c>
      <c r="T1763" s="19" t="str">
        <f t="shared" si="360"/>
        <v/>
      </c>
      <c r="U1763" s="19" t="str">
        <f t="shared" si="361"/>
        <v/>
      </c>
      <c r="X1763" s="20" t="str">
        <f>IF(ISBLANK('Klanten gegevens'!S1681),"",TRIM('Klanten gegevens'!S1681))</f>
        <v/>
      </c>
      <c r="Y1763" s="19" t="str">
        <f t="shared" si="362"/>
        <v/>
      </c>
      <c r="Z1763" s="20" t="str">
        <f>IF(ISBLANK('Klanten gegevens'!T1681),"",TRIM('Klanten gegevens'!T1681))</f>
        <v/>
      </c>
      <c r="AA1763" s="19" t="str">
        <f t="shared" si="363"/>
        <v/>
      </c>
    </row>
    <row r="1764" spans="1:27" x14ac:dyDescent="0.2">
      <c r="A1764" s="19" t="str">
        <f>IF(ISBLANK('Klanten gegevens'!A1682),"",TRIM(PROPER('Klanten gegevens'!A1682)))</f>
        <v/>
      </c>
      <c r="B1764" s="19" t="str">
        <f t="shared" si="351"/>
        <v/>
      </c>
      <c r="C1764" s="20" t="str">
        <f>IF(ISBLANK('Klanten gegevens'!B1682),"",TRIM(PROPER('Klanten gegevens'!B1682)))</f>
        <v/>
      </c>
      <c r="D1764" s="19" t="str">
        <f t="shared" si="352"/>
        <v/>
      </c>
      <c r="E1764" s="20" t="str">
        <f>IF(ISBLANK('Klanten gegevens'!C1682),"",TRIM(PROPER('Klanten gegevens'!C1682)))</f>
        <v/>
      </c>
      <c r="F1764" s="19" t="str">
        <f t="shared" si="353"/>
        <v/>
      </c>
      <c r="G1764" s="19" t="str">
        <f>IF(F1764="double ID",(MATCH(E1764,E1765:$E$3002,0)),"")</f>
        <v/>
      </c>
      <c r="H1764" s="19" t="b">
        <f t="shared" si="354"/>
        <v>0</v>
      </c>
      <c r="I1764" s="20" t="str">
        <f>IF(ISBLANK('Klanten gegevens'!D1682),"",TRIM('Klanten gegevens'!D1682))</f>
        <v/>
      </c>
      <c r="J1764" s="19" t="str">
        <f t="shared" si="355"/>
        <v/>
      </c>
      <c r="K1764" s="19" t="str">
        <f>IF(J1764="double email",(MATCH(I1764,I1765:$I$3002,0)),"")</f>
        <v/>
      </c>
      <c r="L1764" s="19" t="b">
        <f t="shared" si="356"/>
        <v>0</v>
      </c>
      <c r="M1764" s="20" t="str">
        <f>IF(ISBLANK('Klanten gegevens'!E1682),"",TRIM('Klanten gegevens'!E1682))</f>
        <v/>
      </c>
      <c r="N1764" s="19" t="str">
        <f t="shared" si="357"/>
        <v/>
      </c>
      <c r="Q1764" s="20" t="str">
        <f>IF(ISBLANK('Klanten gegevens'!R1682),"",TRIM('Klanten gegevens'!R1682))</f>
        <v/>
      </c>
      <c r="R1764" s="19" t="str">
        <f t="shared" si="358"/>
        <v/>
      </c>
      <c r="S1764" s="19" t="str">
        <f t="shared" si="359"/>
        <v/>
      </c>
      <c r="T1764" s="19" t="str">
        <f t="shared" si="360"/>
        <v/>
      </c>
      <c r="U1764" s="19" t="str">
        <f t="shared" si="361"/>
        <v/>
      </c>
      <c r="X1764" s="20" t="str">
        <f>IF(ISBLANK('Klanten gegevens'!S1682),"",TRIM('Klanten gegevens'!S1682))</f>
        <v/>
      </c>
      <c r="Y1764" s="19" t="str">
        <f t="shared" si="362"/>
        <v/>
      </c>
      <c r="Z1764" s="20" t="str">
        <f>IF(ISBLANK('Klanten gegevens'!T1682),"",TRIM('Klanten gegevens'!T1682))</f>
        <v/>
      </c>
      <c r="AA1764" s="19" t="str">
        <f t="shared" si="363"/>
        <v/>
      </c>
    </row>
    <row r="1765" spans="1:27" x14ac:dyDescent="0.2">
      <c r="A1765" s="19" t="str">
        <f>IF(ISBLANK('Klanten gegevens'!A1683),"",TRIM(PROPER('Klanten gegevens'!A1683)))</f>
        <v/>
      </c>
      <c r="B1765" s="19" t="str">
        <f t="shared" si="351"/>
        <v/>
      </c>
      <c r="C1765" s="20" t="str">
        <f>IF(ISBLANK('Klanten gegevens'!B1683),"",TRIM(PROPER('Klanten gegevens'!B1683)))</f>
        <v/>
      </c>
      <c r="D1765" s="19" t="str">
        <f t="shared" si="352"/>
        <v/>
      </c>
      <c r="E1765" s="20" t="str">
        <f>IF(ISBLANK('Klanten gegevens'!C1683),"",TRIM(PROPER('Klanten gegevens'!C1683)))</f>
        <v/>
      </c>
      <c r="F1765" s="19" t="str">
        <f t="shared" si="353"/>
        <v/>
      </c>
      <c r="G1765" s="19" t="str">
        <f>IF(F1765="double ID",(MATCH(E1765,E1766:$E$3002,0)),"")</f>
        <v/>
      </c>
      <c r="H1765" s="19" t="b">
        <f t="shared" si="354"/>
        <v>0</v>
      </c>
      <c r="I1765" s="20" t="str">
        <f>IF(ISBLANK('Klanten gegevens'!D1683),"",TRIM('Klanten gegevens'!D1683))</f>
        <v/>
      </c>
      <c r="J1765" s="19" t="str">
        <f t="shared" si="355"/>
        <v/>
      </c>
      <c r="K1765" s="19" t="str">
        <f>IF(J1765="double email",(MATCH(I1765,I1766:$I$3002,0)),"")</f>
        <v/>
      </c>
      <c r="L1765" s="19" t="b">
        <f t="shared" si="356"/>
        <v>0</v>
      </c>
      <c r="M1765" s="20" t="str">
        <f>IF(ISBLANK('Klanten gegevens'!E1683),"",TRIM('Klanten gegevens'!E1683))</f>
        <v/>
      </c>
      <c r="N1765" s="19" t="str">
        <f t="shared" si="357"/>
        <v/>
      </c>
      <c r="Q1765" s="20" t="str">
        <f>IF(ISBLANK('Klanten gegevens'!R1683),"",TRIM('Klanten gegevens'!R1683))</f>
        <v/>
      </c>
      <c r="R1765" s="19" t="str">
        <f t="shared" si="358"/>
        <v/>
      </c>
      <c r="S1765" s="19" t="str">
        <f t="shared" si="359"/>
        <v/>
      </c>
      <c r="T1765" s="19" t="str">
        <f t="shared" si="360"/>
        <v/>
      </c>
      <c r="U1765" s="19" t="str">
        <f t="shared" si="361"/>
        <v/>
      </c>
      <c r="X1765" s="20" t="str">
        <f>IF(ISBLANK('Klanten gegevens'!S1683),"",TRIM('Klanten gegevens'!S1683))</f>
        <v/>
      </c>
      <c r="Y1765" s="19" t="str">
        <f t="shared" si="362"/>
        <v/>
      </c>
      <c r="Z1765" s="20" t="str">
        <f>IF(ISBLANK('Klanten gegevens'!T1683),"",TRIM('Klanten gegevens'!T1683))</f>
        <v/>
      </c>
      <c r="AA1765" s="19" t="str">
        <f t="shared" si="363"/>
        <v/>
      </c>
    </row>
    <row r="1766" spans="1:27" x14ac:dyDescent="0.2">
      <c r="A1766" s="19" t="str">
        <f>IF(ISBLANK('Klanten gegevens'!A1684),"",TRIM(PROPER('Klanten gegevens'!A1684)))</f>
        <v/>
      </c>
      <c r="B1766" s="19" t="str">
        <f t="shared" si="351"/>
        <v/>
      </c>
      <c r="C1766" s="20" t="str">
        <f>IF(ISBLANK('Klanten gegevens'!B1684),"",TRIM(PROPER('Klanten gegevens'!B1684)))</f>
        <v/>
      </c>
      <c r="D1766" s="19" t="str">
        <f t="shared" si="352"/>
        <v/>
      </c>
      <c r="E1766" s="20" t="str">
        <f>IF(ISBLANK('Klanten gegevens'!C1684),"",TRIM(PROPER('Klanten gegevens'!C1684)))</f>
        <v/>
      </c>
      <c r="F1766" s="19" t="str">
        <f t="shared" si="353"/>
        <v/>
      </c>
      <c r="G1766" s="19" t="str">
        <f>IF(F1766="double ID",(MATCH(E1766,E1767:$E$3002,0)),"")</f>
        <v/>
      </c>
      <c r="H1766" s="19" t="b">
        <f t="shared" si="354"/>
        <v>0</v>
      </c>
      <c r="I1766" s="20" t="str">
        <f>IF(ISBLANK('Klanten gegevens'!D1684),"",TRIM('Klanten gegevens'!D1684))</f>
        <v/>
      </c>
      <c r="J1766" s="19" t="str">
        <f t="shared" si="355"/>
        <v/>
      </c>
      <c r="K1766" s="19" t="str">
        <f>IF(J1766="double email",(MATCH(I1766,I1767:$I$3002,0)),"")</f>
        <v/>
      </c>
      <c r="L1766" s="19" t="b">
        <f t="shared" si="356"/>
        <v>0</v>
      </c>
      <c r="M1766" s="20" t="str">
        <f>IF(ISBLANK('Klanten gegevens'!E1684),"",TRIM('Klanten gegevens'!E1684))</f>
        <v/>
      </c>
      <c r="N1766" s="19" t="str">
        <f t="shared" si="357"/>
        <v/>
      </c>
      <c r="Q1766" s="20" t="str">
        <f>IF(ISBLANK('Klanten gegevens'!R1684),"",TRIM('Klanten gegevens'!R1684))</f>
        <v/>
      </c>
      <c r="R1766" s="19" t="str">
        <f t="shared" si="358"/>
        <v/>
      </c>
      <c r="S1766" s="19" t="str">
        <f t="shared" si="359"/>
        <v/>
      </c>
      <c r="T1766" s="19" t="str">
        <f t="shared" si="360"/>
        <v/>
      </c>
      <c r="U1766" s="19" t="str">
        <f t="shared" si="361"/>
        <v/>
      </c>
      <c r="X1766" s="20" t="str">
        <f>IF(ISBLANK('Klanten gegevens'!S1684),"",TRIM('Klanten gegevens'!S1684))</f>
        <v/>
      </c>
      <c r="Y1766" s="19" t="str">
        <f t="shared" si="362"/>
        <v/>
      </c>
      <c r="Z1766" s="20" t="str">
        <f>IF(ISBLANK('Klanten gegevens'!T1684),"",TRIM('Klanten gegevens'!T1684))</f>
        <v/>
      </c>
      <c r="AA1766" s="19" t="str">
        <f t="shared" si="363"/>
        <v/>
      </c>
    </row>
    <row r="1767" spans="1:27" x14ac:dyDescent="0.2">
      <c r="A1767" s="19" t="str">
        <f>IF(ISBLANK('Klanten gegevens'!A1685),"",TRIM(PROPER('Klanten gegevens'!A1685)))</f>
        <v/>
      </c>
      <c r="B1767" s="19" t="str">
        <f t="shared" si="351"/>
        <v/>
      </c>
      <c r="C1767" s="20" t="str">
        <f>IF(ISBLANK('Klanten gegevens'!B1685),"",TRIM(PROPER('Klanten gegevens'!B1685)))</f>
        <v/>
      </c>
      <c r="D1767" s="19" t="str">
        <f t="shared" si="352"/>
        <v/>
      </c>
      <c r="E1767" s="20" t="str">
        <f>IF(ISBLANK('Klanten gegevens'!C1685),"",TRIM(PROPER('Klanten gegevens'!C1685)))</f>
        <v/>
      </c>
      <c r="F1767" s="19" t="str">
        <f t="shared" si="353"/>
        <v/>
      </c>
      <c r="G1767" s="19" t="str">
        <f>IF(F1767="double ID",(MATCH(E1767,E1768:$E$3002,0)),"")</f>
        <v/>
      </c>
      <c r="H1767" s="19" t="b">
        <f t="shared" si="354"/>
        <v>0</v>
      </c>
      <c r="I1767" s="20" t="str">
        <f>IF(ISBLANK('Klanten gegevens'!D1685),"",TRIM('Klanten gegevens'!D1685))</f>
        <v/>
      </c>
      <c r="J1767" s="19" t="str">
        <f t="shared" si="355"/>
        <v/>
      </c>
      <c r="K1767" s="19" t="str">
        <f>IF(J1767="double email",(MATCH(I1767,I1768:$I$3002,0)),"")</f>
        <v/>
      </c>
      <c r="L1767" s="19" t="b">
        <f t="shared" si="356"/>
        <v>0</v>
      </c>
      <c r="M1767" s="20" t="str">
        <f>IF(ISBLANK('Klanten gegevens'!E1685),"",TRIM('Klanten gegevens'!E1685))</f>
        <v/>
      </c>
      <c r="N1767" s="19" t="str">
        <f t="shared" si="357"/>
        <v/>
      </c>
      <c r="Q1767" s="20" t="str">
        <f>IF(ISBLANK('Klanten gegevens'!R1685),"",TRIM('Klanten gegevens'!R1685))</f>
        <v/>
      </c>
      <c r="R1767" s="19" t="str">
        <f t="shared" si="358"/>
        <v/>
      </c>
      <c r="S1767" s="19" t="str">
        <f t="shared" si="359"/>
        <v/>
      </c>
      <c r="T1767" s="19" t="str">
        <f t="shared" si="360"/>
        <v/>
      </c>
      <c r="U1767" s="19" t="str">
        <f t="shared" si="361"/>
        <v/>
      </c>
      <c r="X1767" s="20" t="str">
        <f>IF(ISBLANK('Klanten gegevens'!S1685),"",TRIM('Klanten gegevens'!S1685))</f>
        <v/>
      </c>
      <c r="Y1767" s="19" t="str">
        <f t="shared" si="362"/>
        <v/>
      </c>
      <c r="Z1767" s="20" t="str">
        <f>IF(ISBLANK('Klanten gegevens'!T1685),"",TRIM('Klanten gegevens'!T1685))</f>
        <v/>
      </c>
      <c r="AA1767" s="19" t="str">
        <f t="shared" si="363"/>
        <v/>
      </c>
    </row>
    <row r="1768" spans="1:27" x14ac:dyDescent="0.2">
      <c r="A1768" s="19" t="str">
        <f>IF(ISBLANK('Klanten gegevens'!A1686),"",TRIM(PROPER('Klanten gegevens'!A1686)))</f>
        <v/>
      </c>
      <c r="B1768" s="19" t="str">
        <f t="shared" si="351"/>
        <v/>
      </c>
      <c r="C1768" s="20" t="str">
        <f>IF(ISBLANK('Klanten gegevens'!B1686),"",TRIM(PROPER('Klanten gegevens'!B1686)))</f>
        <v/>
      </c>
      <c r="D1768" s="19" t="str">
        <f t="shared" si="352"/>
        <v/>
      </c>
      <c r="E1768" s="20" t="str">
        <f>IF(ISBLANK('Klanten gegevens'!C1686),"",TRIM(PROPER('Klanten gegevens'!C1686)))</f>
        <v/>
      </c>
      <c r="F1768" s="19" t="str">
        <f t="shared" si="353"/>
        <v/>
      </c>
      <c r="G1768" s="19" t="str">
        <f>IF(F1768="double ID",(MATCH(E1768,E1769:$E$3002,0)),"")</f>
        <v/>
      </c>
      <c r="H1768" s="19" t="b">
        <f t="shared" si="354"/>
        <v>0</v>
      </c>
      <c r="I1768" s="20" t="str">
        <f>IF(ISBLANK('Klanten gegevens'!D1686),"",TRIM('Klanten gegevens'!D1686))</f>
        <v/>
      </c>
      <c r="J1768" s="19" t="str">
        <f t="shared" si="355"/>
        <v/>
      </c>
      <c r="K1768" s="19" t="str">
        <f>IF(J1768="double email",(MATCH(I1768,I1769:$I$3002,0)),"")</f>
        <v/>
      </c>
      <c r="L1768" s="19" t="b">
        <f t="shared" si="356"/>
        <v>0</v>
      </c>
      <c r="M1768" s="20" t="str">
        <f>IF(ISBLANK('Klanten gegevens'!E1686),"",TRIM('Klanten gegevens'!E1686))</f>
        <v/>
      </c>
      <c r="N1768" s="19" t="str">
        <f t="shared" si="357"/>
        <v/>
      </c>
      <c r="Q1768" s="20" t="str">
        <f>IF(ISBLANK('Klanten gegevens'!R1686),"",TRIM('Klanten gegevens'!R1686))</f>
        <v/>
      </c>
      <c r="R1768" s="19" t="str">
        <f t="shared" si="358"/>
        <v/>
      </c>
      <c r="S1768" s="19" t="str">
        <f t="shared" si="359"/>
        <v/>
      </c>
      <c r="T1768" s="19" t="str">
        <f t="shared" si="360"/>
        <v/>
      </c>
      <c r="U1768" s="19" t="str">
        <f t="shared" si="361"/>
        <v/>
      </c>
      <c r="X1768" s="20" t="str">
        <f>IF(ISBLANK('Klanten gegevens'!S1686),"",TRIM('Klanten gegevens'!S1686))</f>
        <v/>
      </c>
      <c r="Y1768" s="19" t="str">
        <f t="shared" si="362"/>
        <v/>
      </c>
      <c r="Z1768" s="20" t="str">
        <f>IF(ISBLANK('Klanten gegevens'!T1686),"",TRIM('Klanten gegevens'!T1686))</f>
        <v/>
      </c>
      <c r="AA1768" s="19" t="str">
        <f t="shared" si="363"/>
        <v/>
      </c>
    </row>
    <row r="1769" spans="1:27" x14ac:dyDescent="0.2">
      <c r="A1769" s="19" t="str">
        <f>IF(ISBLANK('Klanten gegevens'!A1687),"",TRIM(PROPER('Klanten gegevens'!A1687)))</f>
        <v/>
      </c>
      <c r="B1769" s="19" t="str">
        <f t="shared" si="351"/>
        <v/>
      </c>
      <c r="C1769" s="20" t="str">
        <f>IF(ISBLANK('Klanten gegevens'!B1687),"",TRIM(PROPER('Klanten gegevens'!B1687)))</f>
        <v/>
      </c>
      <c r="D1769" s="19" t="str">
        <f t="shared" si="352"/>
        <v/>
      </c>
      <c r="E1769" s="20" t="str">
        <f>IF(ISBLANK('Klanten gegevens'!C1687),"",TRIM(PROPER('Klanten gegevens'!C1687)))</f>
        <v/>
      </c>
      <c r="F1769" s="19" t="str">
        <f t="shared" si="353"/>
        <v/>
      </c>
      <c r="G1769" s="19" t="str">
        <f>IF(F1769="double ID",(MATCH(E1769,E1770:$E$3002,0)),"")</f>
        <v/>
      </c>
      <c r="H1769" s="19" t="b">
        <f t="shared" si="354"/>
        <v>0</v>
      </c>
      <c r="I1769" s="20" t="str">
        <f>IF(ISBLANK('Klanten gegevens'!D1687),"",TRIM('Klanten gegevens'!D1687))</f>
        <v/>
      </c>
      <c r="J1769" s="19" t="str">
        <f t="shared" si="355"/>
        <v/>
      </c>
      <c r="K1769" s="19" t="str">
        <f>IF(J1769="double email",(MATCH(I1769,I1770:$I$3002,0)),"")</f>
        <v/>
      </c>
      <c r="L1769" s="19" t="b">
        <f t="shared" si="356"/>
        <v>0</v>
      </c>
      <c r="M1769" s="20" t="str">
        <f>IF(ISBLANK('Klanten gegevens'!E1687),"",TRIM('Klanten gegevens'!E1687))</f>
        <v/>
      </c>
      <c r="N1769" s="19" t="str">
        <f t="shared" si="357"/>
        <v/>
      </c>
      <c r="Q1769" s="20" t="str">
        <f>IF(ISBLANK('Klanten gegevens'!R1687),"",TRIM('Klanten gegevens'!R1687))</f>
        <v/>
      </c>
      <c r="R1769" s="19" t="str">
        <f t="shared" si="358"/>
        <v/>
      </c>
      <c r="S1769" s="19" t="str">
        <f t="shared" si="359"/>
        <v/>
      </c>
      <c r="T1769" s="19" t="str">
        <f t="shared" si="360"/>
        <v/>
      </c>
      <c r="U1769" s="19" t="str">
        <f t="shared" si="361"/>
        <v/>
      </c>
      <c r="X1769" s="20" t="str">
        <f>IF(ISBLANK('Klanten gegevens'!S1687),"",TRIM('Klanten gegevens'!S1687))</f>
        <v/>
      </c>
      <c r="Y1769" s="19" t="str">
        <f t="shared" si="362"/>
        <v/>
      </c>
      <c r="Z1769" s="20" t="str">
        <f>IF(ISBLANK('Klanten gegevens'!T1687),"",TRIM('Klanten gegevens'!T1687))</f>
        <v/>
      </c>
      <c r="AA1769" s="19" t="str">
        <f t="shared" si="363"/>
        <v/>
      </c>
    </row>
    <row r="1770" spans="1:27" x14ac:dyDescent="0.2">
      <c r="A1770" s="19" t="str">
        <f>IF(ISBLANK('Klanten gegevens'!A1688),"",TRIM(PROPER('Klanten gegevens'!A1688)))</f>
        <v/>
      </c>
      <c r="B1770" s="19" t="str">
        <f t="shared" si="351"/>
        <v/>
      </c>
      <c r="C1770" s="20" t="str">
        <f>IF(ISBLANK('Klanten gegevens'!B1688),"",TRIM(PROPER('Klanten gegevens'!B1688)))</f>
        <v/>
      </c>
      <c r="D1770" s="19" t="str">
        <f t="shared" si="352"/>
        <v/>
      </c>
      <c r="E1770" s="20" t="str">
        <f>IF(ISBLANK('Klanten gegevens'!C1688),"",TRIM(PROPER('Klanten gegevens'!C1688)))</f>
        <v/>
      </c>
      <c r="F1770" s="19" t="str">
        <f t="shared" si="353"/>
        <v/>
      </c>
      <c r="G1770" s="19" t="str">
        <f>IF(F1770="double ID",(MATCH(E1770,E1771:$E$3002,0)),"")</f>
        <v/>
      </c>
      <c r="H1770" s="19" t="b">
        <f t="shared" si="354"/>
        <v>0</v>
      </c>
      <c r="I1770" s="20" t="str">
        <f>IF(ISBLANK('Klanten gegevens'!D1688),"",TRIM('Klanten gegevens'!D1688))</f>
        <v/>
      </c>
      <c r="J1770" s="19" t="str">
        <f t="shared" si="355"/>
        <v/>
      </c>
      <c r="K1770" s="19" t="str">
        <f>IF(J1770="double email",(MATCH(I1770,I1771:$I$3002,0)),"")</f>
        <v/>
      </c>
      <c r="L1770" s="19" t="b">
        <f t="shared" si="356"/>
        <v>0</v>
      </c>
      <c r="M1770" s="20" t="str">
        <f>IF(ISBLANK('Klanten gegevens'!E1688),"",TRIM('Klanten gegevens'!E1688))</f>
        <v/>
      </c>
      <c r="N1770" s="19" t="str">
        <f t="shared" si="357"/>
        <v/>
      </c>
      <c r="Q1770" s="20" t="str">
        <f>IF(ISBLANK('Klanten gegevens'!R1688),"",TRIM('Klanten gegevens'!R1688))</f>
        <v/>
      </c>
      <c r="R1770" s="19" t="str">
        <f t="shared" si="358"/>
        <v/>
      </c>
      <c r="S1770" s="19" t="str">
        <f t="shared" si="359"/>
        <v/>
      </c>
      <c r="T1770" s="19" t="str">
        <f t="shared" si="360"/>
        <v/>
      </c>
      <c r="U1770" s="19" t="str">
        <f t="shared" si="361"/>
        <v/>
      </c>
      <c r="X1770" s="20" t="str">
        <f>IF(ISBLANK('Klanten gegevens'!S1688),"",TRIM('Klanten gegevens'!S1688))</f>
        <v/>
      </c>
      <c r="Y1770" s="19" t="str">
        <f t="shared" si="362"/>
        <v/>
      </c>
      <c r="Z1770" s="20" t="str">
        <f>IF(ISBLANK('Klanten gegevens'!T1688),"",TRIM('Klanten gegevens'!T1688))</f>
        <v/>
      </c>
      <c r="AA1770" s="19" t="str">
        <f t="shared" si="363"/>
        <v/>
      </c>
    </row>
    <row r="1771" spans="1:27" x14ac:dyDescent="0.2">
      <c r="A1771" s="19" t="str">
        <f>IF(ISBLANK('Klanten gegevens'!A1689),"",TRIM(PROPER('Klanten gegevens'!A1689)))</f>
        <v/>
      </c>
      <c r="B1771" s="19" t="str">
        <f t="shared" si="351"/>
        <v/>
      </c>
      <c r="C1771" s="20" t="str">
        <f>IF(ISBLANK('Klanten gegevens'!B1689),"",TRIM(PROPER('Klanten gegevens'!B1689)))</f>
        <v/>
      </c>
      <c r="D1771" s="19" t="str">
        <f t="shared" si="352"/>
        <v/>
      </c>
      <c r="E1771" s="20" t="str">
        <f>IF(ISBLANK('Klanten gegevens'!C1689),"",TRIM(PROPER('Klanten gegevens'!C1689)))</f>
        <v/>
      </c>
      <c r="F1771" s="19" t="str">
        <f t="shared" si="353"/>
        <v/>
      </c>
      <c r="G1771" s="19" t="str">
        <f>IF(F1771="double ID",(MATCH(E1771,E1772:$E$3002,0)),"")</f>
        <v/>
      </c>
      <c r="H1771" s="19" t="b">
        <f t="shared" si="354"/>
        <v>0</v>
      </c>
      <c r="I1771" s="20" t="str">
        <f>IF(ISBLANK('Klanten gegevens'!D1689),"",TRIM('Klanten gegevens'!D1689))</f>
        <v/>
      </c>
      <c r="J1771" s="19" t="str">
        <f t="shared" si="355"/>
        <v/>
      </c>
      <c r="K1771" s="19" t="str">
        <f>IF(J1771="double email",(MATCH(I1771,I1772:$I$3002,0)),"")</f>
        <v/>
      </c>
      <c r="L1771" s="19" t="b">
        <f t="shared" si="356"/>
        <v>0</v>
      </c>
      <c r="M1771" s="20" t="str">
        <f>IF(ISBLANK('Klanten gegevens'!E1689),"",TRIM('Klanten gegevens'!E1689))</f>
        <v/>
      </c>
      <c r="N1771" s="19" t="str">
        <f t="shared" si="357"/>
        <v/>
      </c>
      <c r="Q1771" s="20" t="str">
        <f>IF(ISBLANK('Klanten gegevens'!R1689),"",TRIM('Klanten gegevens'!R1689))</f>
        <v/>
      </c>
      <c r="R1771" s="19" t="str">
        <f t="shared" si="358"/>
        <v/>
      </c>
      <c r="S1771" s="19" t="str">
        <f t="shared" si="359"/>
        <v/>
      </c>
      <c r="T1771" s="19" t="str">
        <f t="shared" si="360"/>
        <v/>
      </c>
      <c r="U1771" s="19" t="str">
        <f t="shared" si="361"/>
        <v/>
      </c>
      <c r="X1771" s="20" t="str">
        <f>IF(ISBLANK('Klanten gegevens'!S1689),"",TRIM('Klanten gegevens'!S1689))</f>
        <v/>
      </c>
      <c r="Y1771" s="19" t="str">
        <f t="shared" si="362"/>
        <v/>
      </c>
      <c r="Z1771" s="20" t="str">
        <f>IF(ISBLANK('Klanten gegevens'!T1689),"",TRIM('Klanten gegevens'!T1689))</f>
        <v/>
      </c>
      <c r="AA1771" s="19" t="str">
        <f t="shared" si="363"/>
        <v/>
      </c>
    </row>
    <row r="1772" spans="1:27" x14ac:dyDescent="0.2">
      <c r="A1772" s="19" t="str">
        <f>IF(ISBLANK('Klanten gegevens'!A1690),"",TRIM(PROPER('Klanten gegevens'!A1690)))</f>
        <v/>
      </c>
      <c r="B1772" s="19" t="str">
        <f t="shared" si="351"/>
        <v/>
      </c>
      <c r="C1772" s="20" t="str">
        <f>IF(ISBLANK('Klanten gegevens'!B1690),"",TRIM(PROPER('Klanten gegevens'!B1690)))</f>
        <v/>
      </c>
      <c r="D1772" s="19" t="str">
        <f t="shared" si="352"/>
        <v/>
      </c>
      <c r="E1772" s="20" t="str">
        <f>IF(ISBLANK('Klanten gegevens'!C1690),"",TRIM(PROPER('Klanten gegevens'!C1690)))</f>
        <v/>
      </c>
      <c r="F1772" s="19" t="str">
        <f t="shared" si="353"/>
        <v/>
      </c>
      <c r="G1772" s="19" t="str">
        <f>IF(F1772="double ID",(MATCH(E1772,E1773:$E$3002,0)),"")</f>
        <v/>
      </c>
      <c r="H1772" s="19" t="b">
        <f t="shared" si="354"/>
        <v>0</v>
      </c>
      <c r="I1772" s="20" t="str">
        <f>IF(ISBLANK('Klanten gegevens'!D1690),"",TRIM('Klanten gegevens'!D1690))</f>
        <v/>
      </c>
      <c r="J1772" s="19" t="str">
        <f t="shared" si="355"/>
        <v/>
      </c>
      <c r="K1772" s="19" t="str">
        <f>IF(J1772="double email",(MATCH(I1772,I1773:$I$3002,0)),"")</f>
        <v/>
      </c>
      <c r="L1772" s="19" t="b">
        <f t="shared" si="356"/>
        <v>0</v>
      </c>
      <c r="M1772" s="20" t="str">
        <f>IF(ISBLANK('Klanten gegevens'!E1690),"",TRIM('Klanten gegevens'!E1690))</f>
        <v/>
      </c>
      <c r="N1772" s="19" t="str">
        <f t="shared" si="357"/>
        <v/>
      </c>
      <c r="Q1772" s="20" t="str">
        <f>IF(ISBLANK('Klanten gegevens'!R1690),"",TRIM('Klanten gegevens'!R1690))</f>
        <v/>
      </c>
      <c r="R1772" s="19" t="str">
        <f t="shared" si="358"/>
        <v/>
      </c>
      <c r="S1772" s="19" t="str">
        <f t="shared" si="359"/>
        <v/>
      </c>
      <c r="T1772" s="19" t="str">
        <f t="shared" si="360"/>
        <v/>
      </c>
      <c r="U1772" s="19" t="str">
        <f t="shared" si="361"/>
        <v/>
      </c>
      <c r="X1772" s="20" t="str">
        <f>IF(ISBLANK('Klanten gegevens'!S1690),"",TRIM('Klanten gegevens'!S1690))</f>
        <v/>
      </c>
      <c r="Y1772" s="19" t="str">
        <f t="shared" si="362"/>
        <v/>
      </c>
      <c r="Z1772" s="20" t="str">
        <f>IF(ISBLANK('Klanten gegevens'!T1690),"",TRIM('Klanten gegevens'!T1690))</f>
        <v/>
      </c>
      <c r="AA1772" s="19" t="str">
        <f t="shared" si="363"/>
        <v/>
      </c>
    </row>
    <row r="1773" spans="1:27" x14ac:dyDescent="0.2">
      <c r="A1773" s="19" t="str">
        <f>IF(ISBLANK('Klanten gegevens'!A1691),"",TRIM(PROPER('Klanten gegevens'!A1691)))</f>
        <v/>
      </c>
      <c r="B1773" s="19" t="str">
        <f t="shared" si="351"/>
        <v/>
      </c>
      <c r="C1773" s="20" t="str">
        <f>IF(ISBLANK('Klanten gegevens'!B1691),"",TRIM(PROPER('Klanten gegevens'!B1691)))</f>
        <v/>
      </c>
      <c r="D1773" s="19" t="str">
        <f t="shared" si="352"/>
        <v/>
      </c>
      <c r="E1773" s="20" t="str">
        <f>IF(ISBLANK('Klanten gegevens'!C1691),"",TRIM(PROPER('Klanten gegevens'!C1691)))</f>
        <v/>
      </c>
      <c r="F1773" s="19" t="str">
        <f t="shared" si="353"/>
        <v/>
      </c>
      <c r="G1773" s="19" t="str">
        <f>IF(F1773="double ID",(MATCH(E1773,E1774:$E$3002,0)),"")</f>
        <v/>
      </c>
      <c r="H1773" s="19" t="b">
        <f t="shared" si="354"/>
        <v>0</v>
      </c>
      <c r="I1773" s="20" t="str">
        <f>IF(ISBLANK('Klanten gegevens'!D1691),"",TRIM('Klanten gegevens'!D1691))</f>
        <v/>
      </c>
      <c r="J1773" s="19" t="str">
        <f t="shared" si="355"/>
        <v/>
      </c>
      <c r="K1773" s="19" t="str">
        <f>IF(J1773="double email",(MATCH(I1773,I1774:$I$3002,0)),"")</f>
        <v/>
      </c>
      <c r="L1773" s="19" t="b">
        <f t="shared" si="356"/>
        <v>0</v>
      </c>
      <c r="M1773" s="20" t="str">
        <f>IF(ISBLANK('Klanten gegevens'!E1691),"",TRIM('Klanten gegevens'!E1691))</f>
        <v/>
      </c>
      <c r="N1773" s="19" t="str">
        <f t="shared" si="357"/>
        <v/>
      </c>
      <c r="Q1773" s="20" t="str">
        <f>IF(ISBLANK('Klanten gegevens'!R1691),"",TRIM('Klanten gegevens'!R1691))</f>
        <v/>
      </c>
      <c r="R1773" s="19" t="str">
        <f t="shared" si="358"/>
        <v/>
      </c>
      <c r="S1773" s="19" t="str">
        <f t="shared" si="359"/>
        <v/>
      </c>
      <c r="T1773" s="19" t="str">
        <f t="shared" si="360"/>
        <v/>
      </c>
      <c r="U1773" s="19" t="str">
        <f t="shared" si="361"/>
        <v/>
      </c>
      <c r="X1773" s="20" t="str">
        <f>IF(ISBLANK('Klanten gegevens'!S1691),"",TRIM('Klanten gegevens'!S1691))</f>
        <v/>
      </c>
      <c r="Y1773" s="19" t="str">
        <f t="shared" si="362"/>
        <v/>
      </c>
      <c r="Z1773" s="20" t="str">
        <f>IF(ISBLANK('Klanten gegevens'!T1691),"",TRIM('Klanten gegevens'!T1691))</f>
        <v/>
      </c>
      <c r="AA1773" s="19" t="str">
        <f t="shared" si="363"/>
        <v/>
      </c>
    </row>
    <row r="1774" spans="1:27" x14ac:dyDescent="0.2">
      <c r="A1774" s="19" t="str">
        <f>IF(ISBLANK('Klanten gegevens'!A1692),"",TRIM(PROPER('Klanten gegevens'!A1692)))</f>
        <v/>
      </c>
      <c r="B1774" s="19" t="str">
        <f t="shared" si="351"/>
        <v/>
      </c>
      <c r="C1774" s="20" t="str">
        <f>IF(ISBLANK('Klanten gegevens'!B1692),"",TRIM(PROPER('Klanten gegevens'!B1692)))</f>
        <v/>
      </c>
      <c r="D1774" s="19" t="str">
        <f t="shared" si="352"/>
        <v/>
      </c>
      <c r="E1774" s="20" t="str">
        <f>IF(ISBLANK('Klanten gegevens'!C1692),"",TRIM(PROPER('Klanten gegevens'!C1692)))</f>
        <v/>
      </c>
      <c r="F1774" s="19" t="str">
        <f t="shared" si="353"/>
        <v/>
      </c>
      <c r="G1774" s="19" t="str">
        <f>IF(F1774="double ID",(MATCH(E1774,E1775:$E$3002,0)),"")</f>
        <v/>
      </c>
      <c r="H1774" s="19" t="b">
        <f t="shared" si="354"/>
        <v>0</v>
      </c>
      <c r="I1774" s="20" t="str">
        <f>IF(ISBLANK('Klanten gegevens'!D1692),"",TRIM('Klanten gegevens'!D1692))</f>
        <v/>
      </c>
      <c r="J1774" s="19" t="str">
        <f t="shared" si="355"/>
        <v/>
      </c>
      <c r="K1774" s="19" t="str">
        <f>IF(J1774="double email",(MATCH(I1774,I1775:$I$3002,0)),"")</f>
        <v/>
      </c>
      <c r="L1774" s="19" t="b">
        <f t="shared" si="356"/>
        <v>0</v>
      </c>
      <c r="M1774" s="20" t="str">
        <f>IF(ISBLANK('Klanten gegevens'!E1692),"",TRIM('Klanten gegevens'!E1692))</f>
        <v/>
      </c>
      <c r="N1774" s="19" t="str">
        <f t="shared" si="357"/>
        <v/>
      </c>
      <c r="Q1774" s="20" t="str">
        <f>IF(ISBLANK('Klanten gegevens'!R1692),"",TRIM('Klanten gegevens'!R1692))</f>
        <v/>
      </c>
      <c r="R1774" s="19" t="str">
        <f t="shared" si="358"/>
        <v/>
      </c>
      <c r="S1774" s="19" t="str">
        <f t="shared" si="359"/>
        <v/>
      </c>
      <c r="T1774" s="19" t="str">
        <f t="shared" si="360"/>
        <v/>
      </c>
      <c r="U1774" s="19" t="str">
        <f t="shared" si="361"/>
        <v/>
      </c>
      <c r="X1774" s="20" t="str">
        <f>IF(ISBLANK('Klanten gegevens'!S1692),"",TRIM('Klanten gegevens'!S1692))</f>
        <v/>
      </c>
      <c r="Y1774" s="19" t="str">
        <f t="shared" si="362"/>
        <v/>
      </c>
      <c r="Z1774" s="20" t="str">
        <f>IF(ISBLANK('Klanten gegevens'!T1692),"",TRIM('Klanten gegevens'!T1692))</f>
        <v/>
      </c>
      <c r="AA1774" s="19" t="str">
        <f t="shared" si="363"/>
        <v/>
      </c>
    </row>
    <row r="1775" spans="1:27" x14ac:dyDescent="0.2">
      <c r="A1775" s="19" t="str">
        <f>IF(ISBLANK('Klanten gegevens'!A1693),"",TRIM(PROPER('Klanten gegevens'!A1693)))</f>
        <v/>
      </c>
      <c r="B1775" s="19" t="str">
        <f t="shared" si="351"/>
        <v/>
      </c>
      <c r="C1775" s="20" t="str">
        <f>IF(ISBLANK('Klanten gegevens'!B1693),"",TRIM(PROPER('Klanten gegevens'!B1693)))</f>
        <v/>
      </c>
      <c r="D1775" s="19" t="str">
        <f t="shared" si="352"/>
        <v/>
      </c>
      <c r="E1775" s="20" t="str">
        <f>IF(ISBLANK('Klanten gegevens'!C1693),"",TRIM(PROPER('Klanten gegevens'!C1693)))</f>
        <v/>
      </c>
      <c r="F1775" s="19" t="str">
        <f t="shared" si="353"/>
        <v/>
      </c>
      <c r="G1775" s="19" t="str">
        <f>IF(F1775="double ID",(MATCH(E1775,E1776:$E$3002,0)),"")</f>
        <v/>
      </c>
      <c r="H1775" s="19" t="b">
        <f t="shared" si="354"/>
        <v>0</v>
      </c>
      <c r="I1775" s="20" t="str">
        <f>IF(ISBLANK('Klanten gegevens'!D1693),"",TRIM('Klanten gegevens'!D1693))</f>
        <v/>
      </c>
      <c r="J1775" s="19" t="str">
        <f t="shared" si="355"/>
        <v/>
      </c>
      <c r="K1775" s="19" t="str">
        <f>IF(J1775="double email",(MATCH(I1775,I1776:$I$3002,0)),"")</f>
        <v/>
      </c>
      <c r="L1775" s="19" t="b">
        <f t="shared" si="356"/>
        <v>0</v>
      </c>
      <c r="M1775" s="20" t="str">
        <f>IF(ISBLANK('Klanten gegevens'!E1693),"",TRIM('Klanten gegevens'!E1693))</f>
        <v/>
      </c>
      <c r="N1775" s="19" t="str">
        <f t="shared" si="357"/>
        <v/>
      </c>
      <c r="Q1775" s="20" t="str">
        <f>IF(ISBLANK('Klanten gegevens'!R1693),"",TRIM('Klanten gegevens'!R1693))</f>
        <v/>
      </c>
      <c r="R1775" s="19" t="str">
        <f t="shared" si="358"/>
        <v/>
      </c>
      <c r="S1775" s="19" t="str">
        <f t="shared" si="359"/>
        <v/>
      </c>
      <c r="T1775" s="19" t="str">
        <f t="shared" si="360"/>
        <v/>
      </c>
      <c r="U1775" s="19" t="str">
        <f t="shared" si="361"/>
        <v/>
      </c>
      <c r="X1775" s="20" t="str">
        <f>IF(ISBLANK('Klanten gegevens'!S1693),"",TRIM('Klanten gegevens'!S1693))</f>
        <v/>
      </c>
      <c r="Y1775" s="19" t="str">
        <f t="shared" si="362"/>
        <v/>
      </c>
      <c r="Z1775" s="20" t="str">
        <f>IF(ISBLANK('Klanten gegevens'!T1693),"",TRIM('Klanten gegevens'!T1693))</f>
        <v/>
      </c>
      <c r="AA1775" s="19" t="str">
        <f t="shared" si="363"/>
        <v/>
      </c>
    </row>
    <row r="1776" spans="1:27" x14ac:dyDescent="0.2">
      <c r="A1776" s="19" t="str">
        <f>IF(ISBLANK('Klanten gegevens'!A1694),"",TRIM(PROPER('Klanten gegevens'!A1694)))</f>
        <v/>
      </c>
      <c r="B1776" s="19" t="str">
        <f t="shared" si="351"/>
        <v/>
      </c>
      <c r="C1776" s="20" t="str">
        <f>IF(ISBLANK('Klanten gegevens'!B1694),"",TRIM(PROPER('Klanten gegevens'!B1694)))</f>
        <v/>
      </c>
      <c r="D1776" s="19" t="str">
        <f t="shared" si="352"/>
        <v/>
      </c>
      <c r="E1776" s="20" t="str">
        <f>IF(ISBLANK('Klanten gegevens'!C1694),"",TRIM(PROPER('Klanten gegevens'!C1694)))</f>
        <v/>
      </c>
      <c r="F1776" s="19" t="str">
        <f t="shared" si="353"/>
        <v/>
      </c>
      <c r="G1776" s="19" t="str">
        <f>IF(F1776="double ID",(MATCH(E1776,E1777:$E$3002,0)),"")</f>
        <v/>
      </c>
      <c r="H1776" s="19" t="b">
        <f t="shared" si="354"/>
        <v>0</v>
      </c>
      <c r="I1776" s="20" t="str">
        <f>IF(ISBLANK('Klanten gegevens'!D1694),"",TRIM('Klanten gegevens'!D1694))</f>
        <v/>
      </c>
      <c r="J1776" s="19" t="str">
        <f t="shared" si="355"/>
        <v/>
      </c>
      <c r="K1776" s="19" t="str">
        <f>IF(J1776="double email",(MATCH(I1776,I1777:$I$3002,0)),"")</f>
        <v/>
      </c>
      <c r="L1776" s="19" t="b">
        <f t="shared" si="356"/>
        <v>0</v>
      </c>
      <c r="M1776" s="20" t="str">
        <f>IF(ISBLANK('Klanten gegevens'!E1694),"",TRIM('Klanten gegevens'!E1694))</f>
        <v/>
      </c>
      <c r="N1776" s="19" t="str">
        <f t="shared" si="357"/>
        <v/>
      </c>
      <c r="Q1776" s="20" t="str">
        <f>IF(ISBLANK('Klanten gegevens'!R1694),"",TRIM('Klanten gegevens'!R1694))</f>
        <v/>
      </c>
      <c r="R1776" s="19" t="str">
        <f t="shared" si="358"/>
        <v/>
      </c>
      <c r="S1776" s="19" t="str">
        <f t="shared" si="359"/>
        <v/>
      </c>
      <c r="T1776" s="19" t="str">
        <f t="shared" si="360"/>
        <v/>
      </c>
      <c r="U1776" s="19" t="str">
        <f t="shared" si="361"/>
        <v/>
      </c>
      <c r="X1776" s="20" t="str">
        <f>IF(ISBLANK('Klanten gegevens'!S1694),"",TRIM('Klanten gegevens'!S1694))</f>
        <v/>
      </c>
      <c r="Y1776" s="19" t="str">
        <f t="shared" si="362"/>
        <v/>
      </c>
      <c r="Z1776" s="20" t="str">
        <f>IF(ISBLANK('Klanten gegevens'!T1694),"",TRIM('Klanten gegevens'!T1694))</f>
        <v/>
      </c>
      <c r="AA1776" s="19" t="str">
        <f t="shared" si="363"/>
        <v/>
      </c>
    </row>
    <row r="1777" spans="1:27" x14ac:dyDescent="0.2">
      <c r="A1777" s="19" t="str">
        <f>IF(ISBLANK('Klanten gegevens'!A1695),"",TRIM(PROPER('Klanten gegevens'!A1695)))</f>
        <v/>
      </c>
      <c r="B1777" s="19" t="str">
        <f t="shared" si="351"/>
        <v/>
      </c>
      <c r="C1777" s="20" t="str">
        <f>IF(ISBLANK('Klanten gegevens'!B1695),"",TRIM(PROPER('Klanten gegevens'!B1695)))</f>
        <v/>
      </c>
      <c r="D1777" s="19" t="str">
        <f t="shared" si="352"/>
        <v/>
      </c>
      <c r="E1777" s="20" t="str">
        <f>IF(ISBLANK('Klanten gegevens'!C1695),"",TRIM(PROPER('Klanten gegevens'!C1695)))</f>
        <v/>
      </c>
      <c r="F1777" s="19" t="str">
        <f t="shared" si="353"/>
        <v/>
      </c>
      <c r="G1777" s="19" t="str">
        <f>IF(F1777="double ID",(MATCH(E1777,E1778:$E$3002,0)),"")</f>
        <v/>
      </c>
      <c r="H1777" s="19" t="b">
        <f t="shared" si="354"/>
        <v>0</v>
      </c>
      <c r="I1777" s="20" t="str">
        <f>IF(ISBLANK('Klanten gegevens'!D1695),"",TRIM('Klanten gegevens'!D1695))</f>
        <v/>
      </c>
      <c r="J1777" s="19" t="str">
        <f t="shared" si="355"/>
        <v/>
      </c>
      <c r="K1777" s="19" t="str">
        <f>IF(J1777="double email",(MATCH(I1777,I1778:$I$3002,0)),"")</f>
        <v/>
      </c>
      <c r="L1777" s="19" t="b">
        <f t="shared" si="356"/>
        <v>0</v>
      </c>
      <c r="M1777" s="20" t="str">
        <f>IF(ISBLANK('Klanten gegevens'!E1695),"",TRIM('Klanten gegevens'!E1695))</f>
        <v/>
      </c>
      <c r="N1777" s="19" t="str">
        <f t="shared" si="357"/>
        <v/>
      </c>
      <c r="Q1777" s="20" t="str">
        <f>IF(ISBLANK('Klanten gegevens'!R1695),"",TRIM('Klanten gegevens'!R1695))</f>
        <v/>
      </c>
      <c r="R1777" s="19" t="str">
        <f t="shared" si="358"/>
        <v/>
      </c>
      <c r="S1777" s="19" t="str">
        <f t="shared" si="359"/>
        <v/>
      </c>
      <c r="T1777" s="19" t="str">
        <f t="shared" si="360"/>
        <v/>
      </c>
      <c r="U1777" s="19" t="str">
        <f t="shared" si="361"/>
        <v/>
      </c>
      <c r="X1777" s="20" t="str">
        <f>IF(ISBLANK('Klanten gegevens'!S1695),"",TRIM('Klanten gegevens'!S1695))</f>
        <v/>
      </c>
      <c r="Y1777" s="19" t="str">
        <f t="shared" si="362"/>
        <v/>
      </c>
      <c r="Z1777" s="20" t="str">
        <f>IF(ISBLANK('Klanten gegevens'!T1695),"",TRIM('Klanten gegevens'!T1695))</f>
        <v/>
      </c>
      <c r="AA1777" s="19" t="str">
        <f t="shared" si="363"/>
        <v/>
      </c>
    </row>
    <row r="1778" spans="1:27" x14ac:dyDescent="0.2">
      <c r="A1778" s="19" t="str">
        <f>IF(ISBLANK('Klanten gegevens'!A1696),"",TRIM(PROPER('Klanten gegevens'!A1696)))</f>
        <v/>
      </c>
      <c r="B1778" s="19" t="str">
        <f t="shared" si="351"/>
        <v/>
      </c>
      <c r="C1778" s="20" t="str">
        <f>IF(ISBLANK('Klanten gegevens'!B1696),"",TRIM(PROPER('Klanten gegevens'!B1696)))</f>
        <v/>
      </c>
      <c r="D1778" s="19" t="str">
        <f t="shared" si="352"/>
        <v/>
      </c>
      <c r="E1778" s="20" t="str">
        <f>IF(ISBLANK('Klanten gegevens'!C1696),"",TRIM(PROPER('Klanten gegevens'!C1696)))</f>
        <v/>
      </c>
      <c r="F1778" s="19" t="str">
        <f t="shared" si="353"/>
        <v/>
      </c>
      <c r="G1778" s="19" t="str">
        <f>IF(F1778="double ID",(MATCH(E1778,E1779:$E$3002,0)),"")</f>
        <v/>
      </c>
      <c r="H1778" s="19" t="b">
        <f t="shared" si="354"/>
        <v>0</v>
      </c>
      <c r="I1778" s="20" t="str">
        <f>IF(ISBLANK('Klanten gegevens'!D1696),"",TRIM('Klanten gegevens'!D1696))</f>
        <v/>
      </c>
      <c r="J1778" s="19" t="str">
        <f t="shared" si="355"/>
        <v/>
      </c>
      <c r="K1778" s="19" t="str">
        <f>IF(J1778="double email",(MATCH(I1778,I1779:$I$3002,0)),"")</f>
        <v/>
      </c>
      <c r="L1778" s="19" t="b">
        <f t="shared" si="356"/>
        <v>0</v>
      </c>
      <c r="M1778" s="20" t="str">
        <f>IF(ISBLANK('Klanten gegevens'!E1696),"",TRIM('Klanten gegevens'!E1696))</f>
        <v/>
      </c>
      <c r="N1778" s="19" t="str">
        <f t="shared" si="357"/>
        <v/>
      </c>
      <c r="Q1778" s="20" t="str">
        <f>IF(ISBLANK('Klanten gegevens'!R1696),"",TRIM('Klanten gegevens'!R1696))</f>
        <v/>
      </c>
      <c r="R1778" s="19" t="str">
        <f t="shared" si="358"/>
        <v/>
      </c>
      <c r="S1778" s="19" t="str">
        <f t="shared" si="359"/>
        <v/>
      </c>
      <c r="T1778" s="19" t="str">
        <f t="shared" si="360"/>
        <v/>
      </c>
      <c r="U1778" s="19" t="str">
        <f t="shared" si="361"/>
        <v/>
      </c>
      <c r="X1778" s="20" t="str">
        <f>IF(ISBLANK('Klanten gegevens'!S1696),"",TRIM('Klanten gegevens'!S1696))</f>
        <v/>
      </c>
      <c r="Y1778" s="19" t="str">
        <f t="shared" si="362"/>
        <v/>
      </c>
      <c r="Z1778" s="20" t="str">
        <f>IF(ISBLANK('Klanten gegevens'!T1696),"",TRIM('Klanten gegevens'!T1696))</f>
        <v/>
      </c>
      <c r="AA1778" s="19" t="str">
        <f t="shared" si="363"/>
        <v/>
      </c>
    </row>
    <row r="1779" spans="1:27" x14ac:dyDescent="0.2">
      <c r="A1779" s="19" t="str">
        <f>IF(ISBLANK('Klanten gegevens'!A1697),"",TRIM(PROPER('Klanten gegevens'!A1697)))</f>
        <v/>
      </c>
      <c r="B1779" s="19" t="str">
        <f t="shared" si="351"/>
        <v/>
      </c>
      <c r="C1779" s="20" t="str">
        <f>IF(ISBLANK('Klanten gegevens'!B1697),"",TRIM(PROPER('Klanten gegevens'!B1697)))</f>
        <v/>
      </c>
      <c r="D1779" s="19" t="str">
        <f t="shared" si="352"/>
        <v/>
      </c>
      <c r="E1779" s="20" t="str">
        <f>IF(ISBLANK('Klanten gegevens'!C1697),"",TRIM(PROPER('Klanten gegevens'!C1697)))</f>
        <v/>
      </c>
      <c r="F1779" s="19" t="str">
        <f t="shared" si="353"/>
        <v/>
      </c>
      <c r="G1779" s="19" t="str">
        <f>IF(F1779="double ID",(MATCH(E1779,E1780:$E$3002,0)),"")</f>
        <v/>
      </c>
      <c r="H1779" s="19" t="b">
        <f t="shared" si="354"/>
        <v>0</v>
      </c>
      <c r="I1779" s="20" t="str">
        <f>IF(ISBLANK('Klanten gegevens'!D1697),"",TRIM('Klanten gegevens'!D1697))</f>
        <v/>
      </c>
      <c r="J1779" s="19" t="str">
        <f t="shared" si="355"/>
        <v/>
      </c>
      <c r="K1779" s="19" t="str">
        <f>IF(J1779="double email",(MATCH(I1779,I1780:$I$3002,0)),"")</f>
        <v/>
      </c>
      <c r="L1779" s="19" t="b">
        <f t="shared" si="356"/>
        <v>0</v>
      </c>
      <c r="M1779" s="20" t="str">
        <f>IF(ISBLANK('Klanten gegevens'!E1697),"",TRIM('Klanten gegevens'!E1697))</f>
        <v/>
      </c>
      <c r="N1779" s="19" t="str">
        <f t="shared" si="357"/>
        <v/>
      </c>
      <c r="Q1779" s="20" t="str">
        <f>IF(ISBLANK('Klanten gegevens'!R1697),"",TRIM('Klanten gegevens'!R1697))</f>
        <v/>
      </c>
      <c r="R1779" s="19" t="str">
        <f t="shared" si="358"/>
        <v/>
      </c>
      <c r="S1779" s="19" t="str">
        <f t="shared" si="359"/>
        <v/>
      </c>
      <c r="T1779" s="19" t="str">
        <f t="shared" si="360"/>
        <v/>
      </c>
      <c r="U1779" s="19" t="str">
        <f t="shared" si="361"/>
        <v/>
      </c>
      <c r="X1779" s="20" t="str">
        <f>IF(ISBLANK('Klanten gegevens'!S1697),"",TRIM('Klanten gegevens'!S1697))</f>
        <v/>
      </c>
      <c r="Y1779" s="19" t="str">
        <f t="shared" si="362"/>
        <v/>
      </c>
      <c r="Z1779" s="20" t="str">
        <f>IF(ISBLANK('Klanten gegevens'!T1697),"",TRIM('Klanten gegevens'!T1697))</f>
        <v/>
      </c>
      <c r="AA1779" s="19" t="str">
        <f t="shared" si="363"/>
        <v/>
      </c>
    </row>
    <row r="1780" spans="1:27" x14ac:dyDescent="0.2">
      <c r="A1780" s="19" t="str">
        <f>IF(ISBLANK('Klanten gegevens'!A1698),"",TRIM(PROPER('Klanten gegevens'!A1698)))</f>
        <v/>
      </c>
      <c r="B1780" s="19" t="str">
        <f t="shared" si="351"/>
        <v/>
      </c>
      <c r="C1780" s="20" t="str">
        <f>IF(ISBLANK('Klanten gegevens'!B1698),"",TRIM(PROPER('Klanten gegevens'!B1698)))</f>
        <v/>
      </c>
      <c r="D1780" s="19" t="str">
        <f t="shared" si="352"/>
        <v/>
      </c>
      <c r="E1780" s="20" t="str">
        <f>IF(ISBLANK('Klanten gegevens'!C1698),"",TRIM(PROPER('Klanten gegevens'!C1698)))</f>
        <v/>
      </c>
      <c r="F1780" s="19" t="str">
        <f t="shared" si="353"/>
        <v/>
      </c>
      <c r="G1780" s="19" t="str">
        <f>IF(F1780="double ID",(MATCH(E1780,E1781:$E$3002,0)),"")</f>
        <v/>
      </c>
      <c r="H1780" s="19" t="b">
        <f t="shared" si="354"/>
        <v>0</v>
      </c>
      <c r="I1780" s="20" t="str">
        <f>IF(ISBLANK('Klanten gegevens'!D1698),"",TRIM('Klanten gegevens'!D1698))</f>
        <v/>
      </c>
      <c r="J1780" s="19" t="str">
        <f t="shared" si="355"/>
        <v/>
      </c>
      <c r="K1780" s="19" t="str">
        <f>IF(J1780="double email",(MATCH(I1780,I1781:$I$3002,0)),"")</f>
        <v/>
      </c>
      <c r="L1780" s="19" t="b">
        <f t="shared" si="356"/>
        <v>0</v>
      </c>
      <c r="M1780" s="20" t="str">
        <f>IF(ISBLANK('Klanten gegevens'!E1698),"",TRIM('Klanten gegevens'!E1698))</f>
        <v/>
      </c>
      <c r="N1780" s="19" t="str">
        <f t="shared" si="357"/>
        <v/>
      </c>
      <c r="Q1780" s="20" t="str">
        <f>IF(ISBLANK('Klanten gegevens'!R1698),"",TRIM('Klanten gegevens'!R1698))</f>
        <v/>
      </c>
      <c r="R1780" s="19" t="str">
        <f t="shared" si="358"/>
        <v/>
      </c>
      <c r="S1780" s="19" t="str">
        <f t="shared" si="359"/>
        <v/>
      </c>
      <c r="T1780" s="19" t="str">
        <f t="shared" si="360"/>
        <v/>
      </c>
      <c r="U1780" s="19" t="str">
        <f t="shared" si="361"/>
        <v/>
      </c>
      <c r="X1780" s="20" t="str">
        <f>IF(ISBLANK('Klanten gegevens'!S1698),"",TRIM('Klanten gegevens'!S1698))</f>
        <v/>
      </c>
      <c r="Y1780" s="19" t="str">
        <f t="shared" si="362"/>
        <v/>
      </c>
      <c r="Z1780" s="20" t="str">
        <f>IF(ISBLANK('Klanten gegevens'!T1698),"",TRIM('Klanten gegevens'!T1698))</f>
        <v/>
      </c>
      <c r="AA1780" s="19" t="str">
        <f t="shared" si="363"/>
        <v/>
      </c>
    </row>
    <row r="1781" spans="1:27" x14ac:dyDescent="0.2">
      <c r="A1781" s="19" t="str">
        <f>IF(ISBLANK('Klanten gegevens'!A1699),"",TRIM(PROPER('Klanten gegevens'!A1699)))</f>
        <v/>
      </c>
      <c r="B1781" s="19" t="str">
        <f t="shared" si="351"/>
        <v/>
      </c>
      <c r="C1781" s="20" t="str">
        <f>IF(ISBLANK('Klanten gegevens'!B1699),"",TRIM(PROPER('Klanten gegevens'!B1699)))</f>
        <v/>
      </c>
      <c r="D1781" s="19" t="str">
        <f t="shared" si="352"/>
        <v/>
      </c>
      <c r="E1781" s="20" t="str">
        <f>IF(ISBLANK('Klanten gegevens'!C1699),"",TRIM(PROPER('Klanten gegevens'!C1699)))</f>
        <v/>
      </c>
      <c r="F1781" s="19" t="str">
        <f t="shared" si="353"/>
        <v/>
      </c>
      <c r="G1781" s="19" t="str">
        <f>IF(F1781="double ID",(MATCH(E1781,E1782:$E$3002,0)),"")</f>
        <v/>
      </c>
      <c r="H1781" s="19" t="b">
        <f t="shared" si="354"/>
        <v>0</v>
      </c>
      <c r="I1781" s="20" t="str">
        <f>IF(ISBLANK('Klanten gegevens'!D1699),"",TRIM('Klanten gegevens'!D1699))</f>
        <v/>
      </c>
      <c r="J1781" s="19" t="str">
        <f t="shared" si="355"/>
        <v/>
      </c>
      <c r="K1781" s="19" t="str">
        <f>IF(J1781="double email",(MATCH(I1781,I1782:$I$3002,0)),"")</f>
        <v/>
      </c>
      <c r="L1781" s="19" t="b">
        <f t="shared" si="356"/>
        <v>0</v>
      </c>
      <c r="M1781" s="20" t="str">
        <f>IF(ISBLANK('Klanten gegevens'!E1699),"",TRIM('Klanten gegevens'!E1699))</f>
        <v/>
      </c>
      <c r="N1781" s="19" t="str">
        <f t="shared" si="357"/>
        <v/>
      </c>
      <c r="Q1781" s="20" t="str">
        <f>IF(ISBLANK('Klanten gegevens'!R1699),"",TRIM('Klanten gegevens'!R1699))</f>
        <v/>
      </c>
      <c r="R1781" s="19" t="str">
        <f t="shared" si="358"/>
        <v/>
      </c>
      <c r="S1781" s="19" t="str">
        <f t="shared" si="359"/>
        <v/>
      </c>
      <c r="T1781" s="19" t="str">
        <f t="shared" si="360"/>
        <v/>
      </c>
      <c r="U1781" s="19" t="str">
        <f t="shared" si="361"/>
        <v/>
      </c>
      <c r="X1781" s="20" t="str">
        <f>IF(ISBLANK('Klanten gegevens'!S1699),"",TRIM('Klanten gegevens'!S1699))</f>
        <v/>
      </c>
      <c r="Y1781" s="19" t="str">
        <f t="shared" si="362"/>
        <v/>
      </c>
      <c r="Z1781" s="20" t="str">
        <f>IF(ISBLANK('Klanten gegevens'!T1699),"",TRIM('Klanten gegevens'!T1699))</f>
        <v/>
      </c>
      <c r="AA1781" s="19" t="str">
        <f t="shared" si="363"/>
        <v/>
      </c>
    </row>
    <row r="1782" spans="1:27" x14ac:dyDescent="0.2">
      <c r="A1782" s="19" t="str">
        <f>IF(ISBLANK('Klanten gegevens'!A1700),"",TRIM(PROPER('Klanten gegevens'!A1700)))</f>
        <v/>
      </c>
      <c r="B1782" s="19" t="str">
        <f t="shared" si="351"/>
        <v/>
      </c>
      <c r="C1782" s="20" t="str">
        <f>IF(ISBLANK('Klanten gegevens'!B1700),"",TRIM(PROPER('Klanten gegevens'!B1700)))</f>
        <v/>
      </c>
      <c r="D1782" s="19" t="str">
        <f t="shared" si="352"/>
        <v/>
      </c>
      <c r="E1782" s="20" t="str">
        <f>IF(ISBLANK('Klanten gegevens'!C1700),"",TRIM(PROPER('Klanten gegevens'!C1700)))</f>
        <v/>
      </c>
      <c r="F1782" s="19" t="str">
        <f t="shared" si="353"/>
        <v/>
      </c>
      <c r="G1782" s="19" t="str">
        <f>IF(F1782="double ID",(MATCH(E1782,E1783:$E$3002,0)),"")</f>
        <v/>
      </c>
      <c r="H1782" s="19" t="b">
        <f t="shared" si="354"/>
        <v>0</v>
      </c>
      <c r="I1782" s="20" t="str">
        <f>IF(ISBLANK('Klanten gegevens'!D1700),"",TRIM('Klanten gegevens'!D1700))</f>
        <v/>
      </c>
      <c r="J1782" s="19" t="str">
        <f t="shared" si="355"/>
        <v/>
      </c>
      <c r="K1782" s="19" t="str">
        <f>IF(J1782="double email",(MATCH(I1782,I1783:$I$3002,0)),"")</f>
        <v/>
      </c>
      <c r="L1782" s="19" t="b">
        <f t="shared" si="356"/>
        <v>0</v>
      </c>
      <c r="M1782" s="20" t="str">
        <f>IF(ISBLANK('Klanten gegevens'!E1700),"",TRIM('Klanten gegevens'!E1700))</f>
        <v/>
      </c>
      <c r="N1782" s="19" t="str">
        <f t="shared" si="357"/>
        <v/>
      </c>
      <c r="Q1782" s="20" t="str">
        <f>IF(ISBLANK('Klanten gegevens'!R1700),"",TRIM('Klanten gegevens'!R1700))</f>
        <v/>
      </c>
      <c r="R1782" s="19" t="str">
        <f t="shared" si="358"/>
        <v/>
      </c>
      <c r="S1782" s="19" t="str">
        <f t="shared" si="359"/>
        <v/>
      </c>
      <c r="T1782" s="19" t="str">
        <f t="shared" si="360"/>
        <v/>
      </c>
      <c r="U1782" s="19" t="str">
        <f t="shared" si="361"/>
        <v/>
      </c>
      <c r="X1782" s="20" t="str">
        <f>IF(ISBLANK('Klanten gegevens'!S1700),"",TRIM('Klanten gegevens'!S1700))</f>
        <v/>
      </c>
      <c r="Y1782" s="19" t="str">
        <f t="shared" si="362"/>
        <v/>
      </c>
      <c r="Z1782" s="20" t="str">
        <f>IF(ISBLANK('Klanten gegevens'!T1700),"",TRIM('Klanten gegevens'!T1700))</f>
        <v/>
      </c>
      <c r="AA1782" s="19" t="str">
        <f t="shared" si="363"/>
        <v/>
      </c>
    </row>
    <row r="1783" spans="1:27" x14ac:dyDescent="0.2">
      <c r="A1783" s="19" t="str">
        <f>IF(ISBLANK('Klanten gegevens'!A1701),"",TRIM(PROPER('Klanten gegevens'!A1701)))</f>
        <v/>
      </c>
      <c r="B1783" s="19" t="str">
        <f t="shared" si="351"/>
        <v/>
      </c>
      <c r="C1783" s="20" t="str">
        <f>IF(ISBLANK('Klanten gegevens'!B1701),"",TRIM(PROPER('Klanten gegevens'!B1701)))</f>
        <v/>
      </c>
      <c r="D1783" s="19" t="str">
        <f t="shared" si="352"/>
        <v/>
      </c>
      <c r="E1783" s="20" t="str">
        <f>IF(ISBLANK('Klanten gegevens'!C1701),"",TRIM(PROPER('Klanten gegevens'!C1701)))</f>
        <v/>
      </c>
      <c r="F1783" s="19" t="str">
        <f t="shared" si="353"/>
        <v/>
      </c>
      <c r="G1783" s="19" t="str">
        <f>IF(F1783="double ID",(MATCH(E1783,E1784:$E$3002,0)),"")</f>
        <v/>
      </c>
      <c r="H1783" s="19" t="b">
        <f t="shared" si="354"/>
        <v>0</v>
      </c>
      <c r="I1783" s="20" t="str">
        <f>IF(ISBLANK('Klanten gegevens'!D1701),"",TRIM('Klanten gegevens'!D1701))</f>
        <v/>
      </c>
      <c r="J1783" s="19" t="str">
        <f t="shared" si="355"/>
        <v/>
      </c>
      <c r="K1783" s="19" t="str">
        <f>IF(J1783="double email",(MATCH(I1783,I1784:$I$3002,0)),"")</f>
        <v/>
      </c>
      <c r="L1783" s="19" t="b">
        <f t="shared" si="356"/>
        <v>0</v>
      </c>
      <c r="M1783" s="20" t="str">
        <f>IF(ISBLANK('Klanten gegevens'!E1701),"",TRIM('Klanten gegevens'!E1701))</f>
        <v/>
      </c>
      <c r="N1783" s="19" t="str">
        <f t="shared" si="357"/>
        <v/>
      </c>
      <c r="Q1783" s="20" t="str">
        <f>IF(ISBLANK('Klanten gegevens'!R1701),"",TRIM('Klanten gegevens'!R1701))</f>
        <v/>
      </c>
      <c r="R1783" s="19" t="str">
        <f t="shared" si="358"/>
        <v/>
      </c>
      <c r="S1783" s="19" t="str">
        <f t="shared" si="359"/>
        <v/>
      </c>
      <c r="T1783" s="19" t="str">
        <f t="shared" si="360"/>
        <v/>
      </c>
      <c r="U1783" s="19" t="str">
        <f t="shared" si="361"/>
        <v/>
      </c>
      <c r="X1783" s="20" t="str">
        <f>IF(ISBLANK('Klanten gegevens'!S1701),"",TRIM('Klanten gegevens'!S1701))</f>
        <v/>
      </c>
      <c r="Y1783" s="19" t="str">
        <f t="shared" si="362"/>
        <v/>
      </c>
      <c r="Z1783" s="20" t="str">
        <f>IF(ISBLANK('Klanten gegevens'!T1701),"",TRIM('Klanten gegevens'!T1701))</f>
        <v/>
      </c>
      <c r="AA1783" s="19" t="str">
        <f t="shared" si="363"/>
        <v/>
      </c>
    </row>
    <row r="1784" spans="1:27" x14ac:dyDescent="0.2">
      <c r="A1784" s="19" t="str">
        <f>IF(ISBLANK('Klanten gegevens'!A1702),"",TRIM(PROPER('Klanten gegevens'!A1702)))</f>
        <v/>
      </c>
      <c r="B1784" s="19" t="str">
        <f t="shared" si="351"/>
        <v/>
      </c>
      <c r="C1784" s="20" t="str">
        <f>IF(ISBLANK('Klanten gegevens'!B1702),"",TRIM(PROPER('Klanten gegevens'!B1702)))</f>
        <v/>
      </c>
      <c r="D1784" s="19" t="str">
        <f t="shared" si="352"/>
        <v/>
      </c>
      <c r="E1784" s="20" t="str">
        <f>IF(ISBLANK('Klanten gegevens'!C1702),"",TRIM(PROPER('Klanten gegevens'!C1702)))</f>
        <v/>
      </c>
      <c r="F1784" s="19" t="str">
        <f t="shared" si="353"/>
        <v/>
      </c>
      <c r="G1784" s="19" t="str">
        <f>IF(F1784="double ID",(MATCH(E1784,E1785:$E$3002,0)),"")</f>
        <v/>
      </c>
      <c r="H1784" s="19" t="b">
        <f t="shared" si="354"/>
        <v>0</v>
      </c>
      <c r="I1784" s="20" t="str">
        <f>IF(ISBLANK('Klanten gegevens'!D1702),"",TRIM('Klanten gegevens'!D1702))</f>
        <v/>
      </c>
      <c r="J1784" s="19" t="str">
        <f t="shared" si="355"/>
        <v/>
      </c>
      <c r="K1784" s="19" t="str">
        <f>IF(J1784="double email",(MATCH(I1784,I1785:$I$3002,0)),"")</f>
        <v/>
      </c>
      <c r="L1784" s="19" t="b">
        <f t="shared" si="356"/>
        <v>0</v>
      </c>
      <c r="M1784" s="20" t="str">
        <f>IF(ISBLANK('Klanten gegevens'!E1702),"",TRIM('Klanten gegevens'!E1702))</f>
        <v/>
      </c>
      <c r="N1784" s="19" t="str">
        <f t="shared" si="357"/>
        <v/>
      </c>
      <c r="Q1784" s="20" t="str">
        <f>IF(ISBLANK('Klanten gegevens'!R1702),"",TRIM('Klanten gegevens'!R1702))</f>
        <v/>
      </c>
      <c r="R1784" s="19" t="str">
        <f t="shared" si="358"/>
        <v/>
      </c>
      <c r="S1784" s="19" t="str">
        <f t="shared" si="359"/>
        <v/>
      </c>
      <c r="T1784" s="19" t="str">
        <f t="shared" si="360"/>
        <v/>
      </c>
      <c r="U1784" s="19" t="str">
        <f t="shared" si="361"/>
        <v/>
      </c>
      <c r="X1784" s="20" t="str">
        <f>IF(ISBLANK('Klanten gegevens'!S1702),"",TRIM('Klanten gegevens'!S1702))</f>
        <v/>
      </c>
      <c r="Y1784" s="19" t="str">
        <f t="shared" si="362"/>
        <v/>
      </c>
      <c r="Z1784" s="20" t="str">
        <f>IF(ISBLANK('Klanten gegevens'!T1702),"",TRIM('Klanten gegevens'!T1702))</f>
        <v/>
      </c>
      <c r="AA1784" s="19" t="str">
        <f t="shared" si="363"/>
        <v/>
      </c>
    </row>
    <row r="1785" spans="1:27" x14ac:dyDescent="0.2">
      <c r="A1785" s="19" t="str">
        <f>IF(ISBLANK('Klanten gegevens'!A1703),"",TRIM(PROPER('Klanten gegevens'!A1703)))</f>
        <v/>
      </c>
      <c r="B1785" s="19" t="str">
        <f t="shared" si="351"/>
        <v/>
      </c>
      <c r="C1785" s="20" t="str">
        <f>IF(ISBLANK('Klanten gegevens'!B1703),"",TRIM(PROPER('Klanten gegevens'!B1703)))</f>
        <v/>
      </c>
      <c r="D1785" s="19" t="str">
        <f t="shared" si="352"/>
        <v/>
      </c>
      <c r="E1785" s="20" t="str">
        <f>IF(ISBLANK('Klanten gegevens'!C1703),"",TRIM(PROPER('Klanten gegevens'!C1703)))</f>
        <v/>
      </c>
      <c r="F1785" s="19" t="str">
        <f t="shared" si="353"/>
        <v/>
      </c>
      <c r="G1785" s="19" t="str">
        <f>IF(F1785="double ID",(MATCH(E1785,E1786:$E$3002,0)),"")</f>
        <v/>
      </c>
      <c r="H1785" s="19" t="b">
        <f t="shared" si="354"/>
        <v>0</v>
      </c>
      <c r="I1785" s="20" t="str">
        <f>IF(ISBLANK('Klanten gegevens'!D1703),"",TRIM('Klanten gegevens'!D1703))</f>
        <v/>
      </c>
      <c r="J1785" s="19" t="str">
        <f t="shared" si="355"/>
        <v/>
      </c>
      <c r="K1785" s="19" t="str">
        <f>IF(J1785="double email",(MATCH(I1785,I1786:$I$3002,0)),"")</f>
        <v/>
      </c>
      <c r="L1785" s="19" t="b">
        <f t="shared" si="356"/>
        <v>0</v>
      </c>
      <c r="M1785" s="20" t="str">
        <f>IF(ISBLANK('Klanten gegevens'!E1703),"",TRIM('Klanten gegevens'!E1703))</f>
        <v/>
      </c>
      <c r="N1785" s="19" t="str">
        <f t="shared" si="357"/>
        <v/>
      </c>
      <c r="Q1785" s="20" t="str">
        <f>IF(ISBLANK('Klanten gegevens'!R1703),"",TRIM('Klanten gegevens'!R1703))</f>
        <v/>
      </c>
      <c r="R1785" s="19" t="str">
        <f t="shared" si="358"/>
        <v/>
      </c>
      <c r="S1785" s="19" t="str">
        <f t="shared" si="359"/>
        <v/>
      </c>
      <c r="T1785" s="19" t="str">
        <f t="shared" si="360"/>
        <v/>
      </c>
      <c r="U1785" s="19" t="str">
        <f t="shared" si="361"/>
        <v/>
      </c>
      <c r="X1785" s="20" t="str">
        <f>IF(ISBLANK('Klanten gegevens'!S1703),"",TRIM('Klanten gegevens'!S1703))</f>
        <v/>
      </c>
      <c r="Y1785" s="19" t="str">
        <f t="shared" si="362"/>
        <v/>
      </c>
      <c r="Z1785" s="20" t="str">
        <f>IF(ISBLANK('Klanten gegevens'!T1703),"",TRIM('Klanten gegevens'!T1703))</f>
        <v/>
      </c>
      <c r="AA1785" s="19" t="str">
        <f t="shared" si="363"/>
        <v/>
      </c>
    </row>
    <row r="1786" spans="1:27" x14ac:dyDescent="0.2">
      <c r="A1786" s="19" t="str">
        <f>IF(ISBLANK('Klanten gegevens'!A1704),"",TRIM(PROPER('Klanten gegevens'!A1704)))</f>
        <v/>
      </c>
      <c r="B1786" s="19" t="str">
        <f t="shared" si="351"/>
        <v/>
      </c>
      <c r="C1786" s="20" t="str">
        <f>IF(ISBLANK('Klanten gegevens'!B1704),"",TRIM(PROPER('Klanten gegevens'!B1704)))</f>
        <v/>
      </c>
      <c r="D1786" s="19" t="str">
        <f t="shared" si="352"/>
        <v/>
      </c>
      <c r="E1786" s="20" t="str">
        <f>IF(ISBLANK('Klanten gegevens'!C1704),"",TRIM(PROPER('Klanten gegevens'!C1704)))</f>
        <v/>
      </c>
      <c r="F1786" s="19" t="str">
        <f t="shared" si="353"/>
        <v/>
      </c>
      <c r="G1786" s="19" t="str">
        <f>IF(F1786="double ID",(MATCH(E1786,E1787:$E$3002,0)),"")</f>
        <v/>
      </c>
      <c r="H1786" s="19" t="b">
        <f t="shared" si="354"/>
        <v>0</v>
      </c>
      <c r="I1786" s="20" t="str">
        <f>IF(ISBLANK('Klanten gegevens'!D1704),"",TRIM('Klanten gegevens'!D1704))</f>
        <v/>
      </c>
      <c r="J1786" s="19" t="str">
        <f t="shared" si="355"/>
        <v/>
      </c>
      <c r="K1786" s="19" t="str">
        <f>IF(J1786="double email",(MATCH(I1786,I1787:$I$3002,0)),"")</f>
        <v/>
      </c>
      <c r="L1786" s="19" t="b">
        <f t="shared" si="356"/>
        <v>0</v>
      </c>
      <c r="M1786" s="20" t="str">
        <f>IF(ISBLANK('Klanten gegevens'!E1704),"",TRIM('Klanten gegevens'!E1704))</f>
        <v/>
      </c>
      <c r="N1786" s="19" t="str">
        <f t="shared" si="357"/>
        <v/>
      </c>
      <c r="Q1786" s="20" t="str">
        <f>IF(ISBLANK('Klanten gegevens'!R1704),"",TRIM('Klanten gegevens'!R1704))</f>
        <v/>
      </c>
      <c r="R1786" s="19" t="str">
        <f t="shared" si="358"/>
        <v/>
      </c>
      <c r="S1786" s="19" t="str">
        <f t="shared" si="359"/>
        <v/>
      </c>
      <c r="T1786" s="19" t="str">
        <f t="shared" si="360"/>
        <v/>
      </c>
      <c r="U1786" s="19" t="str">
        <f t="shared" si="361"/>
        <v/>
      </c>
      <c r="X1786" s="20" t="str">
        <f>IF(ISBLANK('Klanten gegevens'!S1704),"",TRIM('Klanten gegevens'!S1704))</f>
        <v/>
      </c>
      <c r="Y1786" s="19" t="str">
        <f t="shared" si="362"/>
        <v/>
      </c>
      <c r="Z1786" s="20" t="str">
        <f>IF(ISBLANK('Klanten gegevens'!T1704),"",TRIM('Klanten gegevens'!T1704))</f>
        <v/>
      </c>
      <c r="AA1786" s="19" t="str">
        <f t="shared" si="363"/>
        <v/>
      </c>
    </row>
    <row r="1787" spans="1:27" x14ac:dyDescent="0.2">
      <c r="A1787" s="19" t="str">
        <f>IF(ISBLANK('Klanten gegevens'!A1705),"",TRIM(PROPER('Klanten gegevens'!A1705)))</f>
        <v/>
      </c>
      <c r="B1787" s="19" t="str">
        <f t="shared" si="351"/>
        <v/>
      </c>
      <c r="C1787" s="20" t="str">
        <f>IF(ISBLANK('Klanten gegevens'!B1705),"",TRIM(PROPER('Klanten gegevens'!B1705)))</f>
        <v/>
      </c>
      <c r="D1787" s="19" t="str">
        <f t="shared" si="352"/>
        <v/>
      </c>
      <c r="E1787" s="20" t="str">
        <f>IF(ISBLANK('Klanten gegevens'!C1705),"",TRIM(PROPER('Klanten gegevens'!C1705)))</f>
        <v/>
      </c>
      <c r="F1787" s="19" t="str">
        <f t="shared" si="353"/>
        <v/>
      </c>
      <c r="G1787" s="19" t="str">
        <f>IF(F1787="double ID",(MATCH(E1787,E1788:$E$3002,0)),"")</f>
        <v/>
      </c>
      <c r="H1787" s="19" t="b">
        <f t="shared" si="354"/>
        <v>0</v>
      </c>
      <c r="I1787" s="20" t="str">
        <f>IF(ISBLANK('Klanten gegevens'!D1705),"",TRIM('Klanten gegevens'!D1705))</f>
        <v/>
      </c>
      <c r="J1787" s="19" t="str">
        <f t="shared" si="355"/>
        <v/>
      </c>
      <c r="K1787" s="19" t="str">
        <f>IF(J1787="double email",(MATCH(I1787,I1788:$I$3002,0)),"")</f>
        <v/>
      </c>
      <c r="L1787" s="19" t="b">
        <f t="shared" si="356"/>
        <v>0</v>
      </c>
      <c r="M1787" s="20" t="str">
        <f>IF(ISBLANK('Klanten gegevens'!E1705),"",TRIM('Klanten gegevens'!E1705))</f>
        <v/>
      </c>
      <c r="N1787" s="19" t="str">
        <f t="shared" si="357"/>
        <v/>
      </c>
      <c r="Q1787" s="20" t="str">
        <f>IF(ISBLANK('Klanten gegevens'!R1705),"",TRIM('Klanten gegevens'!R1705))</f>
        <v/>
      </c>
      <c r="R1787" s="19" t="str">
        <f t="shared" si="358"/>
        <v/>
      </c>
      <c r="S1787" s="19" t="str">
        <f t="shared" si="359"/>
        <v/>
      </c>
      <c r="T1787" s="19" t="str">
        <f t="shared" si="360"/>
        <v/>
      </c>
      <c r="U1787" s="19" t="str">
        <f t="shared" si="361"/>
        <v/>
      </c>
      <c r="X1787" s="20" t="str">
        <f>IF(ISBLANK('Klanten gegevens'!S1705),"",TRIM('Klanten gegevens'!S1705))</f>
        <v/>
      </c>
      <c r="Y1787" s="19" t="str">
        <f t="shared" si="362"/>
        <v/>
      </c>
      <c r="Z1787" s="20" t="str">
        <f>IF(ISBLANK('Klanten gegevens'!T1705),"",TRIM('Klanten gegevens'!T1705))</f>
        <v/>
      </c>
      <c r="AA1787" s="19" t="str">
        <f t="shared" si="363"/>
        <v/>
      </c>
    </row>
    <row r="1788" spans="1:27" x14ac:dyDescent="0.2">
      <c r="A1788" s="19" t="str">
        <f>IF(ISBLANK('Klanten gegevens'!A1706),"",TRIM(PROPER('Klanten gegevens'!A1706)))</f>
        <v/>
      </c>
      <c r="B1788" s="19" t="str">
        <f t="shared" si="351"/>
        <v/>
      </c>
      <c r="C1788" s="20" t="str">
        <f>IF(ISBLANK('Klanten gegevens'!B1706),"",TRIM(PROPER('Klanten gegevens'!B1706)))</f>
        <v/>
      </c>
      <c r="D1788" s="19" t="str">
        <f t="shared" si="352"/>
        <v/>
      </c>
      <c r="E1788" s="20" t="str">
        <f>IF(ISBLANK('Klanten gegevens'!C1706),"",TRIM(PROPER('Klanten gegevens'!C1706)))</f>
        <v/>
      </c>
      <c r="F1788" s="19" t="str">
        <f t="shared" si="353"/>
        <v/>
      </c>
      <c r="G1788" s="19" t="str">
        <f>IF(F1788="double ID",(MATCH(E1788,E1789:$E$3002,0)),"")</f>
        <v/>
      </c>
      <c r="H1788" s="19" t="b">
        <f t="shared" si="354"/>
        <v>0</v>
      </c>
      <c r="I1788" s="20" t="str">
        <f>IF(ISBLANK('Klanten gegevens'!D1706),"",TRIM('Klanten gegevens'!D1706))</f>
        <v/>
      </c>
      <c r="J1788" s="19" t="str">
        <f t="shared" si="355"/>
        <v/>
      </c>
      <c r="K1788" s="19" t="str">
        <f>IF(J1788="double email",(MATCH(I1788,I1789:$I$3002,0)),"")</f>
        <v/>
      </c>
      <c r="L1788" s="19" t="b">
        <f t="shared" si="356"/>
        <v>0</v>
      </c>
      <c r="M1788" s="20" t="str">
        <f>IF(ISBLANK('Klanten gegevens'!E1706),"",TRIM('Klanten gegevens'!E1706))</f>
        <v/>
      </c>
      <c r="N1788" s="19" t="str">
        <f t="shared" si="357"/>
        <v/>
      </c>
      <c r="Q1788" s="20" t="str">
        <f>IF(ISBLANK('Klanten gegevens'!R1706),"",TRIM('Klanten gegevens'!R1706))</f>
        <v/>
      </c>
      <c r="R1788" s="19" t="str">
        <f t="shared" si="358"/>
        <v/>
      </c>
      <c r="S1788" s="19" t="str">
        <f t="shared" si="359"/>
        <v/>
      </c>
      <c r="T1788" s="19" t="str">
        <f t="shared" si="360"/>
        <v/>
      </c>
      <c r="U1788" s="19" t="str">
        <f t="shared" si="361"/>
        <v/>
      </c>
      <c r="X1788" s="20" t="str">
        <f>IF(ISBLANK('Klanten gegevens'!S1706),"",TRIM('Klanten gegevens'!S1706))</f>
        <v/>
      </c>
      <c r="Y1788" s="19" t="str">
        <f t="shared" si="362"/>
        <v/>
      </c>
      <c r="Z1788" s="20" t="str">
        <f>IF(ISBLANK('Klanten gegevens'!T1706),"",TRIM('Klanten gegevens'!T1706))</f>
        <v/>
      </c>
      <c r="AA1788" s="19" t="str">
        <f t="shared" si="363"/>
        <v/>
      </c>
    </row>
    <row r="1789" spans="1:27" x14ac:dyDescent="0.2">
      <c r="A1789" s="19" t="str">
        <f>IF(ISBLANK('Klanten gegevens'!A1707),"",TRIM(PROPER('Klanten gegevens'!A1707)))</f>
        <v/>
      </c>
      <c r="B1789" s="19" t="str">
        <f t="shared" si="351"/>
        <v/>
      </c>
      <c r="C1789" s="20" t="str">
        <f>IF(ISBLANK('Klanten gegevens'!B1707),"",TRIM(PROPER('Klanten gegevens'!B1707)))</f>
        <v/>
      </c>
      <c r="D1789" s="19" t="str">
        <f t="shared" si="352"/>
        <v/>
      </c>
      <c r="E1789" s="20" t="str">
        <f>IF(ISBLANK('Klanten gegevens'!C1707),"",TRIM(PROPER('Klanten gegevens'!C1707)))</f>
        <v/>
      </c>
      <c r="F1789" s="19" t="str">
        <f t="shared" si="353"/>
        <v/>
      </c>
      <c r="G1789" s="19" t="str">
        <f>IF(F1789="double ID",(MATCH(E1789,E1790:$E$3002,0)),"")</f>
        <v/>
      </c>
      <c r="H1789" s="19" t="b">
        <f t="shared" si="354"/>
        <v>0</v>
      </c>
      <c r="I1789" s="20" t="str">
        <f>IF(ISBLANK('Klanten gegevens'!D1707),"",TRIM('Klanten gegevens'!D1707))</f>
        <v/>
      </c>
      <c r="J1789" s="19" t="str">
        <f t="shared" si="355"/>
        <v/>
      </c>
      <c r="K1789" s="19" t="str">
        <f>IF(J1789="double email",(MATCH(I1789,I1790:$I$3002,0)),"")</f>
        <v/>
      </c>
      <c r="L1789" s="19" t="b">
        <f t="shared" si="356"/>
        <v>0</v>
      </c>
      <c r="M1789" s="20" t="str">
        <f>IF(ISBLANK('Klanten gegevens'!E1707),"",TRIM('Klanten gegevens'!E1707))</f>
        <v/>
      </c>
      <c r="N1789" s="19" t="str">
        <f t="shared" si="357"/>
        <v/>
      </c>
      <c r="Q1789" s="20" t="str">
        <f>IF(ISBLANK('Klanten gegevens'!R1707),"",TRIM('Klanten gegevens'!R1707))</f>
        <v/>
      </c>
      <c r="R1789" s="19" t="str">
        <f t="shared" si="358"/>
        <v/>
      </c>
      <c r="S1789" s="19" t="str">
        <f t="shared" si="359"/>
        <v/>
      </c>
      <c r="T1789" s="19" t="str">
        <f t="shared" si="360"/>
        <v/>
      </c>
      <c r="U1789" s="19" t="str">
        <f t="shared" si="361"/>
        <v/>
      </c>
      <c r="X1789" s="20" t="str">
        <f>IF(ISBLANK('Klanten gegevens'!S1707),"",TRIM('Klanten gegevens'!S1707))</f>
        <v/>
      </c>
      <c r="Y1789" s="19" t="str">
        <f t="shared" si="362"/>
        <v/>
      </c>
      <c r="Z1789" s="20" t="str">
        <f>IF(ISBLANK('Klanten gegevens'!T1707),"",TRIM('Klanten gegevens'!T1707))</f>
        <v/>
      </c>
      <c r="AA1789" s="19" t="str">
        <f t="shared" si="363"/>
        <v/>
      </c>
    </row>
    <row r="1790" spans="1:27" x14ac:dyDescent="0.2">
      <c r="A1790" s="19" t="str">
        <f>IF(ISBLANK('Klanten gegevens'!A1708),"",TRIM(PROPER('Klanten gegevens'!A1708)))</f>
        <v/>
      </c>
      <c r="B1790" s="19" t="str">
        <f t="shared" si="351"/>
        <v/>
      </c>
      <c r="C1790" s="20" t="str">
        <f>IF(ISBLANK('Klanten gegevens'!B1708),"",TRIM(PROPER('Klanten gegevens'!B1708)))</f>
        <v/>
      </c>
      <c r="D1790" s="19" t="str">
        <f t="shared" si="352"/>
        <v/>
      </c>
      <c r="E1790" s="20" t="str">
        <f>IF(ISBLANK('Klanten gegevens'!C1708),"",TRIM(PROPER('Klanten gegevens'!C1708)))</f>
        <v/>
      </c>
      <c r="F1790" s="19" t="str">
        <f t="shared" si="353"/>
        <v/>
      </c>
      <c r="G1790" s="19" t="str">
        <f>IF(F1790="double ID",(MATCH(E1790,E1791:$E$3002,0)),"")</f>
        <v/>
      </c>
      <c r="H1790" s="19" t="b">
        <f t="shared" si="354"/>
        <v>0</v>
      </c>
      <c r="I1790" s="20" t="str">
        <f>IF(ISBLANK('Klanten gegevens'!D1708),"",TRIM('Klanten gegevens'!D1708))</f>
        <v/>
      </c>
      <c r="J1790" s="19" t="str">
        <f t="shared" si="355"/>
        <v/>
      </c>
      <c r="K1790" s="19" t="str">
        <f>IF(J1790="double email",(MATCH(I1790,I1791:$I$3002,0)),"")</f>
        <v/>
      </c>
      <c r="L1790" s="19" t="b">
        <f t="shared" si="356"/>
        <v>0</v>
      </c>
      <c r="M1790" s="20" t="str">
        <f>IF(ISBLANK('Klanten gegevens'!E1708),"",TRIM('Klanten gegevens'!E1708))</f>
        <v/>
      </c>
      <c r="N1790" s="19" t="str">
        <f t="shared" si="357"/>
        <v/>
      </c>
      <c r="Q1790" s="20" t="str">
        <f>IF(ISBLANK('Klanten gegevens'!R1708),"",TRIM('Klanten gegevens'!R1708))</f>
        <v/>
      </c>
      <c r="R1790" s="19" t="str">
        <f t="shared" si="358"/>
        <v/>
      </c>
      <c r="S1790" s="19" t="str">
        <f t="shared" si="359"/>
        <v/>
      </c>
      <c r="T1790" s="19" t="str">
        <f t="shared" si="360"/>
        <v/>
      </c>
      <c r="U1790" s="19" t="str">
        <f t="shared" si="361"/>
        <v/>
      </c>
      <c r="X1790" s="20" t="str">
        <f>IF(ISBLANK('Klanten gegevens'!S1708),"",TRIM('Klanten gegevens'!S1708))</f>
        <v/>
      </c>
      <c r="Y1790" s="19" t="str">
        <f t="shared" si="362"/>
        <v/>
      </c>
      <c r="Z1790" s="20" t="str">
        <f>IF(ISBLANK('Klanten gegevens'!T1708),"",TRIM('Klanten gegevens'!T1708))</f>
        <v/>
      </c>
      <c r="AA1790" s="19" t="str">
        <f t="shared" si="363"/>
        <v/>
      </c>
    </row>
    <row r="1791" spans="1:27" x14ac:dyDescent="0.2">
      <c r="A1791" s="19" t="str">
        <f>IF(ISBLANK('Klanten gegevens'!A1709),"",TRIM(PROPER('Klanten gegevens'!A1709)))</f>
        <v/>
      </c>
      <c r="B1791" s="19" t="str">
        <f t="shared" si="351"/>
        <v/>
      </c>
      <c r="C1791" s="20" t="str">
        <f>IF(ISBLANK('Klanten gegevens'!B1709),"",TRIM(PROPER('Klanten gegevens'!B1709)))</f>
        <v/>
      </c>
      <c r="D1791" s="19" t="str">
        <f t="shared" si="352"/>
        <v/>
      </c>
      <c r="E1791" s="20" t="str">
        <f>IF(ISBLANK('Klanten gegevens'!C1709),"",TRIM(PROPER('Klanten gegevens'!C1709)))</f>
        <v/>
      </c>
      <c r="F1791" s="19" t="str">
        <f t="shared" si="353"/>
        <v/>
      </c>
      <c r="G1791" s="19" t="str">
        <f>IF(F1791="double ID",(MATCH(E1791,E1792:$E$3002,0)),"")</f>
        <v/>
      </c>
      <c r="H1791" s="19" t="b">
        <f t="shared" si="354"/>
        <v>0</v>
      </c>
      <c r="I1791" s="20" t="str">
        <f>IF(ISBLANK('Klanten gegevens'!D1709),"",TRIM('Klanten gegevens'!D1709))</f>
        <v/>
      </c>
      <c r="J1791" s="19" t="str">
        <f t="shared" si="355"/>
        <v/>
      </c>
      <c r="K1791" s="19" t="str">
        <f>IF(J1791="double email",(MATCH(I1791,I1792:$I$3002,0)),"")</f>
        <v/>
      </c>
      <c r="L1791" s="19" t="b">
        <f t="shared" si="356"/>
        <v>0</v>
      </c>
      <c r="M1791" s="20" t="str">
        <f>IF(ISBLANK('Klanten gegevens'!E1709),"",TRIM('Klanten gegevens'!E1709))</f>
        <v/>
      </c>
      <c r="N1791" s="19" t="str">
        <f t="shared" si="357"/>
        <v/>
      </c>
      <c r="Q1791" s="20" t="str">
        <f>IF(ISBLANK('Klanten gegevens'!R1709),"",TRIM('Klanten gegevens'!R1709))</f>
        <v/>
      </c>
      <c r="R1791" s="19" t="str">
        <f t="shared" si="358"/>
        <v/>
      </c>
      <c r="S1791" s="19" t="str">
        <f t="shared" si="359"/>
        <v/>
      </c>
      <c r="T1791" s="19" t="str">
        <f t="shared" si="360"/>
        <v/>
      </c>
      <c r="U1791" s="19" t="str">
        <f t="shared" si="361"/>
        <v/>
      </c>
      <c r="X1791" s="20" t="str">
        <f>IF(ISBLANK('Klanten gegevens'!S1709),"",TRIM('Klanten gegevens'!S1709))</f>
        <v/>
      </c>
      <c r="Y1791" s="19" t="str">
        <f t="shared" si="362"/>
        <v/>
      </c>
      <c r="Z1791" s="20" t="str">
        <f>IF(ISBLANK('Klanten gegevens'!T1709),"",TRIM('Klanten gegevens'!T1709))</f>
        <v/>
      </c>
      <c r="AA1791" s="19" t="str">
        <f t="shared" si="363"/>
        <v/>
      </c>
    </row>
    <row r="1792" spans="1:27" x14ac:dyDescent="0.2">
      <c r="A1792" s="19" t="str">
        <f>IF(ISBLANK('Klanten gegevens'!A1710),"",TRIM(PROPER('Klanten gegevens'!A1710)))</f>
        <v/>
      </c>
      <c r="B1792" s="19" t="str">
        <f t="shared" si="351"/>
        <v/>
      </c>
      <c r="C1792" s="20" t="str">
        <f>IF(ISBLANK('Klanten gegevens'!B1710),"",TRIM(PROPER('Klanten gegevens'!B1710)))</f>
        <v/>
      </c>
      <c r="D1792" s="19" t="str">
        <f t="shared" si="352"/>
        <v/>
      </c>
      <c r="E1792" s="20" t="str">
        <f>IF(ISBLANK('Klanten gegevens'!C1710),"",TRIM(PROPER('Klanten gegevens'!C1710)))</f>
        <v/>
      </c>
      <c r="F1792" s="19" t="str">
        <f t="shared" si="353"/>
        <v/>
      </c>
      <c r="G1792" s="19" t="str">
        <f>IF(F1792="double ID",(MATCH(E1792,E1793:$E$3002,0)),"")</f>
        <v/>
      </c>
      <c r="H1792" s="19" t="b">
        <f t="shared" si="354"/>
        <v>0</v>
      </c>
      <c r="I1792" s="20" t="str">
        <f>IF(ISBLANK('Klanten gegevens'!D1710),"",TRIM('Klanten gegevens'!D1710))</f>
        <v/>
      </c>
      <c r="J1792" s="19" t="str">
        <f t="shared" si="355"/>
        <v/>
      </c>
      <c r="K1792" s="19" t="str">
        <f>IF(J1792="double email",(MATCH(I1792,I1793:$I$3002,0)),"")</f>
        <v/>
      </c>
      <c r="L1792" s="19" t="b">
        <f t="shared" si="356"/>
        <v>0</v>
      </c>
      <c r="M1792" s="20" t="str">
        <f>IF(ISBLANK('Klanten gegevens'!E1710),"",TRIM('Klanten gegevens'!E1710))</f>
        <v/>
      </c>
      <c r="N1792" s="19" t="str">
        <f t="shared" si="357"/>
        <v/>
      </c>
      <c r="Q1792" s="20" t="str">
        <f>IF(ISBLANK('Klanten gegevens'!R1710),"",TRIM('Klanten gegevens'!R1710))</f>
        <v/>
      </c>
      <c r="R1792" s="19" t="str">
        <f t="shared" si="358"/>
        <v/>
      </c>
      <c r="S1792" s="19" t="str">
        <f t="shared" si="359"/>
        <v/>
      </c>
      <c r="T1792" s="19" t="str">
        <f t="shared" si="360"/>
        <v/>
      </c>
      <c r="U1792" s="19" t="str">
        <f t="shared" si="361"/>
        <v/>
      </c>
      <c r="X1792" s="20" t="str">
        <f>IF(ISBLANK('Klanten gegevens'!S1710),"",TRIM('Klanten gegevens'!S1710))</f>
        <v/>
      </c>
      <c r="Y1792" s="19" t="str">
        <f t="shared" si="362"/>
        <v/>
      </c>
      <c r="Z1792" s="20" t="str">
        <f>IF(ISBLANK('Klanten gegevens'!T1710),"",TRIM('Klanten gegevens'!T1710))</f>
        <v/>
      </c>
      <c r="AA1792" s="19" t="str">
        <f t="shared" si="363"/>
        <v/>
      </c>
    </row>
    <row r="1793" spans="1:27" x14ac:dyDescent="0.2">
      <c r="A1793" s="19" t="str">
        <f>IF(ISBLANK('Klanten gegevens'!A1711),"",TRIM(PROPER('Klanten gegevens'!A1711)))</f>
        <v/>
      </c>
      <c r="B1793" s="19" t="str">
        <f t="shared" si="351"/>
        <v/>
      </c>
      <c r="C1793" s="20" t="str">
        <f>IF(ISBLANK('Klanten gegevens'!B1711),"",TRIM(PROPER('Klanten gegevens'!B1711)))</f>
        <v/>
      </c>
      <c r="D1793" s="19" t="str">
        <f t="shared" si="352"/>
        <v/>
      </c>
      <c r="E1793" s="20" t="str">
        <f>IF(ISBLANK('Klanten gegevens'!C1711),"",TRIM(PROPER('Klanten gegevens'!C1711)))</f>
        <v/>
      </c>
      <c r="F1793" s="19" t="str">
        <f t="shared" si="353"/>
        <v/>
      </c>
      <c r="G1793" s="19" t="str">
        <f>IF(F1793="double ID",(MATCH(E1793,E1794:$E$3002,0)),"")</f>
        <v/>
      </c>
      <c r="H1793" s="19" t="b">
        <f t="shared" si="354"/>
        <v>0</v>
      </c>
      <c r="I1793" s="20" t="str">
        <f>IF(ISBLANK('Klanten gegevens'!D1711),"",TRIM('Klanten gegevens'!D1711))</f>
        <v/>
      </c>
      <c r="J1793" s="19" t="str">
        <f t="shared" si="355"/>
        <v/>
      </c>
      <c r="K1793" s="19" t="str">
        <f>IF(J1793="double email",(MATCH(I1793,I1794:$I$3002,0)),"")</f>
        <v/>
      </c>
      <c r="L1793" s="19" t="b">
        <f t="shared" si="356"/>
        <v>0</v>
      </c>
      <c r="M1793" s="20" t="str">
        <f>IF(ISBLANK('Klanten gegevens'!E1711),"",TRIM('Klanten gegevens'!E1711))</f>
        <v/>
      </c>
      <c r="N1793" s="19" t="str">
        <f t="shared" si="357"/>
        <v/>
      </c>
      <c r="Q1793" s="20" t="str">
        <f>IF(ISBLANK('Klanten gegevens'!R1711),"",TRIM('Klanten gegevens'!R1711))</f>
        <v/>
      </c>
      <c r="R1793" s="19" t="str">
        <f t="shared" si="358"/>
        <v/>
      </c>
      <c r="S1793" s="19" t="str">
        <f t="shared" si="359"/>
        <v/>
      </c>
      <c r="T1793" s="19" t="str">
        <f t="shared" si="360"/>
        <v/>
      </c>
      <c r="U1793" s="19" t="str">
        <f t="shared" si="361"/>
        <v/>
      </c>
      <c r="X1793" s="20" t="str">
        <f>IF(ISBLANK('Klanten gegevens'!S1711),"",TRIM('Klanten gegevens'!S1711))</f>
        <v/>
      </c>
      <c r="Y1793" s="19" t="str">
        <f t="shared" si="362"/>
        <v/>
      </c>
      <c r="Z1793" s="20" t="str">
        <f>IF(ISBLANK('Klanten gegevens'!T1711),"",TRIM('Klanten gegevens'!T1711))</f>
        <v/>
      </c>
      <c r="AA1793" s="19" t="str">
        <f t="shared" si="363"/>
        <v/>
      </c>
    </row>
    <row r="1794" spans="1:27" x14ac:dyDescent="0.2">
      <c r="A1794" s="19" t="str">
        <f>IF(ISBLANK('Klanten gegevens'!A1712),"",TRIM(PROPER('Klanten gegevens'!A1712)))</f>
        <v/>
      </c>
      <c r="B1794" s="19" t="str">
        <f t="shared" si="351"/>
        <v/>
      </c>
      <c r="C1794" s="20" t="str">
        <f>IF(ISBLANK('Klanten gegevens'!B1712),"",TRIM(PROPER('Klanten gegevens'!B1712)))</f>
        <v/>
      </c>
      <c r="D1794" s="19" t="str">
        <f t="shared" si="352"/>
        <v/>
      </c>
      <c r="E1794" s="20" t="str">
        <f>IF(ISBLANK('Klanten gegevens'!C1712),"",TRIM(PROPER('Klanten gegevens'!C1712)))</f>
        <v/>
      </c>
      <c r="F1794" s="19" t="str">
        <f t="shared" si="353"/>
        <v/>
      </c>
      <c r="G1794" s="19" t="str">
        <f>IF(F1794="double ID",(MATCH(E1794,E1795:$E$3002,0)),"")</f>
        <v/>
      </c>
      <c r="H1794" s="19" t="b">
        <f t="shared" si="354"/>
        <v>0</v>
      </c>
      <c r="I1794" s="20" t="str">
        <f>IF(ISBLANK('Klanten gegevens'!D1712),"",TRIM('Klanten gegevens'!D1712))</f>
        <v/>
      </c>
      <c r="J1794" s="19" t="str">
        <f t="shared" si="355"/>
        <v/>
      </c>
      <c r="K1794" s="19" t="str">
        <f>IF(J1794="double email",(MATCH(I1794,I1795:$I$3002,0)),"")</f>
        <v/>
      </c>
      <c r="L1794" s="19" t="b">
        <f t="shared" si="356"/>
        <v>0</v>
      </c>
      <c r="M1794" s="20" t="str">
        <f>IF(ISBLANK('Klanten gegevens'!E1712),"",TRIM('Klanten gegevens'!E1712))</f>
        <v/>
      </c>
      <c r="N1794" s="19" t="str">
        <f t="shared" si="357"/>
        <v/>
      </c>
      <c r="Q1794" s="20" t="str">
        <f>IF(ISBLANK('Klanten gegevens'!R1712),"",TRIM('Klanten gegevens'!R1712))</f>
        <v/>
      </c>
      <c r="R1794" s="19" t="str">
        <f t="shared" si="358"/>
        <v/>
      </c>
      <c r="S1794" s="19" t="str">
        <f t="shared" si="359"/>
        <v/>
      </c>
      <c r="T1794" s="19" t="str">
        <f t="shared" si="360"/>
        <v/>
      </c>
      <c r="U1794" s="19" t="str">
        <f t="shared" si="361"/>
        <v/>
      </c>
      <c r="X1794" s="20" t="str">
        <f>IF(ISBLANK('Klanten gegevens'!S1712),"",TRIM('Klanten gegevens'!S1712))</f>
        <v/>
      </c>
      <c r="Y1794" s="19" t="str">
        <f t="shared" si="362"/>
        <v/>
      </c>
      <c r="Z1794" s="20" t="str">
        <f>IF(ISBLANK('Klanten gegevens'!T1712),"",TRIM('Klanten gegevens'!T1712))</f>
        <v/>
      </c>
      <c r="AA1794" s="19" t="str">
        <f t="shared" si="363"/>
        <v/>
      </c>
    </row>
    <row r="1795" spans="1:27" x14ac:dyDescent="0.2">
      <c r="A1795" s="19" t="str">
        <f>IF(ISBLANK('Klanten gegevens'!A1713),"",TRIM(PROPER('Klanten gegevens'!A1713)))</f>
        <v/>
      </c>
      <c r="B1795" s="19" t="str">
        <f t="shared" si="351"/>
        <v/>
      </c>
      <c r="C1795" s="20" t="str">
        <f>IF(ISBLANK('Klanten gegevens'!B1713),"",TRIM(PROPER('Klanten gegevens'!B1713)))</f>
        <v/>
      </c>
      <c r="D1795" s="19" t="str">
        <f t="shared" si="352"/>
        <v/>
      </c>
      <c r="E1795" s="20" t="str">
        <f>IF(ISBLANK('Klanten gegevens'!C1713),"",TRIM(PROPER('Klanten gegevens'!C1713)))</f>
        <v/>
      </c>
      <c r="F1795" s="19" t="str">
        <f t="shared" si="353"/>
        <v/>
      </c>
      <c r="G1795" s="19" t="str">
        <f>IF(F1795="double ID",(MATCH(E1795,E1796:$E$3002,0)),"")</f>
        <v/>
      </c>
      <c r="H1795" s="19" t="b">
        <f t="shared" si="354"/>
        <v>0</v>
      </c>
      <c r="I1795" s="20" t="str">
        <f>IF(ISBLANK('Klanten gegevens'!D1713),"",TRIM('Klanten gegevens'!D1713))</f>
        <v/>
      </c>
      <c r="J1795" s="19" t="str">
        <f t="shared" si="355"/>
        <v/>
      </c>
      <c r="K1795" s="19" t="str">
        <f>IF(J1795="double email",(MATCH(I1795,I1796:$I$3002,0)),"")</f>
        <v/>
      </c>
      <c r="L1795" s="19" t="b">
        <f t="shared" si="356"/>
        <v>0</v>
      </c>
      <c r="M1795" s="20" t="str">
        <f>IF(ISBLANK('Klanten gegevens'!E1713),"",TRIM('Klanten gegevens'!E1713))</f>
        <v/>
      </c>
      <c r="N1795" s="19" t="str">
        <f t="shared" si="357"/>
        <v/>
      </c>
      <c r="Q1795" s="20" t="str">
        <f>IF(ISBLANK('Klanten gegevens'!R1713),"",TRIM('Klanten gegevens'!R1713))</f>
        <v/>
      </c>
      <c r="R1795" s="19" t="str">
        <f t="shared" si="358"/>
        <v/>
      </c>
      <c r="S1795" s="19" t="str">
        <f t="shared" si="359"/>
        <v/>
      </c>
      <c r="T1795" s="19" t="str">
        <f t="shared" si="360"/>
        <v/>
      </c>
      <c r="U1795" s="19" t="str">
        <f t="shared" si="361"/>
        <v/>
      </c>
      <c r="X1795" s="20" t="str">
        <f>IF(ISBLANK('Klanten gegevens'!S1713),"",TRIM('Klanten gegevens'!S1713))</f>
        <v/>
      </c>
      <c r="Y1795" s="19" t="str">
        <f t="shared" si="362"/>
        <v/>
      </c>
      <c r="Z1795" s="20" t="str">
        <f>IF(ISBLANK('Klanten gegevens'!T1713),"",TRIM('Klanten gegevens'!T1713))</f>
        <v/>
      </c>
      <c r="AA1795" s="19" t="str">
        <f t="shared" si="363"/>
        <v/>
      </c>
    </row>
    <row r="1796" spans="1:27" x14ac:dyDescent="0.2">
      <c r="A1796" s="19" t="str">
        <f>IF(ISBLANK('Klanten gegevens'!A1714),"",TRIM(PROPER('Klanten gegevens'!A1714)))</f>
        <v/>
      </c>
      <c r="B1796" s="19" t="str">
        <f t="shared" ref="B1796:B1859" si="364">IF(AND(A1796="",C1796=""),"",IF(A1796="","missing info",""))</f>
        <v/>
      </c>
      <c r="C1796" s="20" t="str">
        <f>IF(ISBLANK('Klanten gegevens'!B1714),"",TRIM(PROPER('Klanten gegevens'!B1714)))</f>
        <v/>
      </c>
      <c r="D1796" s="19" t="str">
        <f t="shared" ref="D1796:D1859" si="365">IF(AND(A1796="",C1796=""),"",IF(C1796="","missing info",""))</f>
        <v/>
      </c>
      <c r="E1796" s="20" t="str">
        <f>IF(ISBLANK('Klanten gegevens'!C1714),"",TRIM(PROPER('Klanten gegevens'!C1714)))</f>
        <v/>
      </c>
      <c r="F1796" s="19" t="str">
        <f t="shared" ref="F1796:F1859" si="366">IF(AND(A1796="",C1796=""),"",IF(E1796="","missing Club_Member_ID",IF(COUNTIF($E$3:$E$3002,E1796)&gt;1,"double ID","")))</f>
        <v/>
      </c>
      <c r="G1796" s="19" t="str">
        <f>IF(F1796="double ID",(MATCH(E1796,E1797:$E$3002,0)),"")</f>
        <v/>
      </c>
      <c r="H1796" s="19" t="b">
        <f t="shared" ref="H1796:H1859" si="367">ISNUMBER(G1796)</f>
        <v>0</v>
      </c>
      <c r="I1796" s="20" t="str">
        <f>IF(ISBLANK('Klanten gegevens'!D1714),"",TRIM('Klanten gegevens'!D1714))</f>
        <v/>
      </c>
      <c r="J1796" s="19" t="str">
        <f t="shared" ref="J1796:J1859" si="368">IF(AND(A1796="",C1796=""),"",IF(I1796="","missing email",IF(COUNTIF($I$3:$I$3002,I1796)&gt;1,"double email",IF(ISNUMBER(SEARCH(",",I1796)),"no comma allowed",IF(ISNUMBER(SEARCH("@",I1796)),"","no @ sign")))))</f>
        <v/>
      </c>
      <c r="K1796" s="19" t="str">
        <f>IF(J1796="double email",(MATCH(I1796,I1797:$I$3002,0)),"")</f>
        <v/>
      </c>
      <c r="L1796" s="19" t="b">
        <f t="shared" ref="L1796:L1859" si="369">ISNUMBER(K1796)</f>
        <v>0</v>
      </c>
      <c r="M1796" s="20" t="str">
        <f>IF(ISBLANK('Klanten gegevens'!E1714),"",TRIM('Klanten gegevens'!E1714))</f>
        <v/>
      </c>
      <c r="N1796" s="19" t="str">
        <f t="shared" ref="N1796:N1859" si="370">IF(OR(M1796="Ja",M1796="Nee"),"",IF(AND(M1796="",C1796="",A1796=""),"","please check"))</f>
        <v/>
      </c>
      <c r="Q1796" s="20" t="str">
        <f>IF(ISBLANK('Klanten gegevens'!R1714),"",TRIM('Klanten gegevens'!R1714))</f>
        <v/>
      </c>
      <c r="R1796" s="19" t="str">
        <f t="shared" ref="R1796:R1859" si="371">LEFT(Q1796,2)</f>
        <v/>
      </c>
      <c r="S1796" s="19" t="str">
        <f t="shared" ref="S1796:S1859" si="372">IF(Q1796="","",LEN(Q1796))</f>
        <v/>
      </c>
      <c r="T1796" s="19" t="str">
        <f t="shared" ref="T1796:T1859" si="373">IF(AND(A1796="",C1796=""),"",IF(Q1796="","",IF(S1796&lt;VLOOKUP(R1796,$V$3:$W$58,2,FALSE),"IBAN too short",IF(S1796&gt;VLOOKUP(R1796,$V$3:$W$58,2,FALSE),"IBAN too long",""))))</f>
        <v/>
      </c>
      <c r="U1796" s="19" t="str">
        <f t="shared" ref="U1796:U1859" si="374">IF(R1796="","",IF(OR(R1796="BE",R1796="DE",R1796="FR",R1796="LUX",R1796="NL"),"","Check country code"))</f>
        <v/>
      </c>
      <c r="X1796" s="20" t="str">
        <f>IF(ISBLANK('Klanten gegevens'!S1714),"",TRIM('Klanten gegevens'!S1714))</f>
        <v/>
      </c>
      <c r="Y1796" s="19" t="str">
        <f t="shared" ref="Y1796:Y1859" si="375">IF(AND(A1796="",C1796=""),"",IF(Q1796="","",IF(X1796="","missing info","")))</f>
        <v/>
      </c>
      <c r="Z1796" s="20" t="str">
        <f>IF(ISBLANK('Klanten gegevens'!T1714),"",TRIM('Klanten gegevens'!T1714))</f>
        <v/>
      </c>
      <c r="AA1796" s="19" t="str">
        <f t="shared" ref="AA1796:AA1859" si="376">IF(AND(A1796="",C1796=""),"",IF(Q1796="","",IF(LEN(Z1796)&gt;11,"BIC too long",IF(AND(LEN(Z1796)&gt;0,LEN(Z1796)&lt;11),"BIC too short",IF(LEN(Z1796)=11,"","missing info")))))</f>
        <v/>
      </c>
    </row>
    <row r="1797" spans="1:27" x14ac:dyDescent="0.2">
      <c r="A1797" s="19" t="str">
        <f>IF(ISBLANK('Klanten gegevens'!A1715),"",TRIM(PROPER('Klanten gegevens'!A1715)))</f>
        <v/>
      </c>
      <c r="B1797" s="19" t="str">
        <f t="shared" si="364"/>
        <v/>
      </c>
      <c r="C1797" s="20" t="str">
        <f>IF(ISBLANK('Klanten gegevens'!B1715),"",TRIM(PROPER('Klanten gegevens'!B1715)))</f>
        <v/>
      </c>
      <c r="D1797" s="19" t="str">
        <f t="shared" si="365"/>
        <v/>
      </c>
      <c r="E1797" s="20" t="str">
        <f>IF(ISBLANK('Klanten gegevens'!C1715),"",TRIM(PROPER('Klanten gegevens'!C1715)))</f>
        <v/>
      </c>
      <c r="F1797" s="19" t="str">
        <f t="shared" si="366"/>
        <v/>
      </c>
      <c r="G1797" s="19" t="str">
        <f>IF(F1797="double ID",(MATCH(E1797,E1798:$E$3002,0)),"")</f>
        <v/>
      </c>
      <c r="H1797" s="19" t="b">
        <f t="shared" si="367"/>
        <v>0</v>
      </c>
      <c r="I1797" s="20" t="str">
        <f>IF(ISBLANK('Klanten gegevens'!D1715),"",TRIM('Klanten gegevens'!D1715))</f>
        <v/>
      </c>
      <c r="J1797" s="19" t="str">
        <f t="shared" si="368"/>
        <v/>
      </c>
      <c r="K1797" s="19" t="str">
        <f>IF(J1797="double email",(MATCH(I1797,I1798:$I$3002,0)),"")</f>
        <v/>
      </c>
      <c r="L1797" s="19" t="b">
        <f t="shared" si="369"/>
        <v>0</v>
      </c>
      <c r="M1797" s="20" t="str">
        <f>IF(ISBLANK('Klanten gegevens'!E1715),"",TRIM('Klanten gegevens'!E1715))</f>
        <v/>
      </c>
      <c r="N1797" s="19" t="str">
        <f t="shared" si="370"/>
        <v/>
      </c>
      <c r="Q1797" s="20" t="str">
        <f>IF(ISBLANK('Klanten gegevens'!R1715),"",TRIM('Klanten gegevens'!R1715))</f>
        <v/>
      </c>
      <c r="R1797" s="19" t="str">
        <f t="shared" si="371"/>
        <v/>
      </c>
      <c r="S1797" s="19" t="str">
        <f t="shared" si="372"/>
        <v/>
      </c>
      <c r="T1797" s="19" t="str">
        <f t="shared" si="373"/>
        <v/>
      </c>
      <c r="U1797" s="19" t="str">
        <f t="shared" si="374"/>
        <v/>
      </c>
      <c r="X1797" s="20" t="str">
        <f>IF(ISBLANK('Klanten gegevens'!S1715),"",TRIM('Klanten gegevens'!S1715))</f>
        <v/>
      </c>
      <c r="Y1797" s="19" t="str">
        <f t="shared" si="375"/>
        <v/>
      </c>
      <c r="Z1797" s="20" t="str">
        <f>IF(ISBLANK('Klanten gegevens'!T1715),"",TRIM('Klanten gegevens'!T1715))</f>
        <v/>
      </c>
      <c r="AA1797" s="19" t="str">
        <f t="shared" si="376"/>
        <v/>
      </c>
    </row>
    <row r="1798" spans="1:27" x14ac:dyDescent="0.2">
      <c r="A1798" s="19" t="str">
        <f>IF(ISBLANK('Klanten gegevens'!A1716),"",TRIM(PROPER('Klanten gegevens'!A1716)))</f>
        <v/>
      </c>
      <c r="B1798" s="19" t="str">
        <f t="shared" si="364"/>
        <v/>
      </c>
      <c r="C1798" s="20" t="str">
        <f>IF(ISBLANK('Klanten gegevens'!B1716),"",TRIM(PROPER('Klanten gegevens'!B1716)))</f>
        <v/>
      </c>
      <c r="D1798" s="19" t="str">
        <f t="shared" si="365"/>
        <v/>
      </c>
      <c r="E1798" s="20" t="str">
        <f>IF(ISBLANK('Klanten gegevens'!C1716),"",TRIM(PROPER('Klanten gegevens'!C1716)))</f>
        <v/>
      </c>
      <c r="F1798" s="19" t="str">
        <f t="shared" si="366"/>
        <v/>
      </c>
      <c r="G1798" s="19" t="str">
        <f>IF(F1798="double ID",(MATCH(E1798,E1799:$E$3002,0)),"")</f>
        <v/>
      </c>
      <c r="H1798" s="19" t="b">
        <f t="shared" si="367"/>
        <v>0</v>
      </c>
      <c r="I1798" s="20" t="str">
        <f>IF(ISBLANK('Klanten gegevens'!D1716),"",TRIM('Klanten gegevens'!D1716))</f>
        <v/>
      </c>
      <c r="J1798" s="19" t="str">
        <f t="shared" si="368"/>
        <v/>
      </c>
      <c r="K1798" s="19" t="str">
        <f>IF(J1798="double email",(MATCH(I1798,I1799:$I$3002,0)),"")</f>
        <v/>
      </c>
      <c r="L1798" s="19" t="b">
        <f t="shared" si="369"/>
        <v>0</v>
      </c>
      <c r="M1798" s="20" t="str">
        <f>IF(ISBLANK('Klanten gegevens'!E1716),"",TRIM('Klanten gegevens'!E1716))</f>
        <v/>
      </c>
      <c r="N1798" s="19" t="str">
        <f t="shared" si="370"/>
        <v/>
      </c>
      <c r="Q1798" s="20" t="str">
        <f>IF(ISBLANK('Klanten gegevens'!R1716),"",TRIM('Klanten gegevens'!R1716))</f>
        <v/>
      </c>
      <c r="R1798" s="19" t="str">
        <f t="shared" si="371"/>
        <v/>
      </c>
      <c r="S1798" s="19" t="str">
        <f t="shared" si="372"/>
        <v/>
      </c>
      <c r="T1798" s="19" t="str">
        <f t="shared" si="373"/>
        <v/>
      </c>
      <c r="U1798" s="19" t="str">
        <f t="shared" si="374"/>
        <v/>
      </c>
      <c r="X1798" s="20" t="str">
        <f>IF(ISBLANK('Klanten gegevens'!S1716),"",TRIM('Klanten gegevens'!S1716))</f>
        <v/>
      </c>
      <c r="Y1798" s="19" t="str">
        <f t="shared" si="375"/>
        <v/>
      </c>
      <c r="Z1798" s="20" t="str">
        <f>IF(ISBLANK('Klanten gegevens'!T1716),"",TRIM('Klanten gegevens'!T1716))</f>
        <v/>
      </c>
      <c r="AA1798" s="19" t="str">
        <f t="shared" si="376"/>
        <v/>
      </c>
    </row>
    <row r="1799" spans="1:27" x14ac:dyDescent="0.2">
      <c r="A1799" s="19" t="str">
        <f>IF(ISBLANK('Klanten gegevens'!A1717),"",TRIM(PROPER('Klanten gegevens'!A1717)))</f>
        <v/>
      </c>
      <c r="B1799" s="19" t="str">
        <f t="shared" si="364"/>
        <v/>
      </c>
      <c r="C1799" s="20" t="str">
        <f>IF(ISBLANK('Klanten gegevens'!B1717),"",TRIM(PROPER('Klanten gegevens'!B1717)))</f>
        <v/>
      </c>
      <c r="D1799" s="19" t="str">
        <f t="shared" si="365"/>
        <v/>
      </c>
      <c r="E1799" s="20" t="str">
        <f>IF(ISBLANK('Klanten gegevens'!C1717),"",TRIM(PROPER('Klanten gegevens'!C1717)))</f>
        <v/>
      </c>
      <c r="F1799" s="19" t="str">
        <f t="shared" si="366"/>
        <v/>
      </c>
      <c r="G1799" s="19" t="str">
        <f>IF(F1799="double ID",(MATCH(E1799,E1800:$E$3002,0)),"")</f>
        <v/>
      </c>
      <c r="H1799" s="19" t="b">
        <f t="shared" si="367"/>
        <v>0</v>
      </c>
      <c r="I1799" s="20" t="str">
        <f>IF(ISBLANK('Klanten gegevens'!D1717),"",TRIM('Klanten gegevens'!D1717))</f>
        <v/>
      </c>
      <c r="J1799" s="19" t="str">
        <f t="shared" si="368"/>
        <v/>
      </c>
      <c r="K1799" s="19" t="str">
        <f>IF(J1799="double email",(MATCH(I1799,I1800:$I$3002,0)),"")</f>
        <v/>
      </c>
      <c r="L1799" s="19" t="b">
        <f t="shared" si="369"/>
        <v>0</v>
      </c>
      <c r="M1799" s="20" t="str">
        <f>IF(ISBLANK('Klanten gegevens'!E1717),"",TRIM('Klanten gegevens'!E1717))</f>
        <v/>
      </c>
      <c r="N1799" s="19" t="str">
        <f t="shared" si="370"/>
        <v/>
      </c>
      <c r="Q1799" s="20" t="str">
        <f>IF(ISBLANK('Klanten gegevens'!R1717),"",TRIM('Klanten gegevens'!R1717))</f>
        <v/>
      </c>
      <c r="R1799" s="19" t="str">
        <f t="shared" si="371"/>
        <v/>
      </c>
      <c r="S1799" s="19" t="str">
        <f t="shared" si="372"/>
        <v/>
      </c>
      <c r="T1799" s="19" t="str">
        <f t="shared" si="373"/>
        <v/>
      </c>
      <c r="U1799" s="19" t="str">
        <f t="shared" si="374"/>
        <v/>
      </c>
      <c r="X1799" s="20" t="str">
        <f>IF(ISBLANK('Klanten gegevens'!S1717),"",TRIM('Klanten gegevens'!S1717))</f>
        <v/>
      </c>
      <c r="Y1799" s="19" t="str">
        <f t="shared" si="375"/>
        <v/>
      </c>
      <c r="Z1799" s="20" t="str">
        <f>IF(ISBLANK('Klanten gegevens'!T1717),"",TRIM('Klanten gegevens'!T1717))</f>
        <v/>
      </c>
      <c r="AA1799" s="19" t="str">
        <f t="shared" si="376"/>
        <v/>
      </c>
    </row>
    <row r="1800" spans="1:27" x14ac:dyDescent="0.2">
      <c r="A1800" s="19" t="str">
        <f>IF(ISBLANK('Klanten gegevens'!A1718),"",TRIM(PROPER('Klanten gegevens'!A1718)))</f>
        <v/>
      </c>
      <c r="B1800" s="19" t="str">
        <f t="shared" si="364"/>
        <v/>
      </c>
      <c r="C1800" s="20" t="str">
        <f>IF(ISBLANK('Klanten gegevens'!B1718),"",TRIM(PROPER('Klanten gegevens'!B1718)))</f>
        <v/>
      </c>
      <c r="D1800" s="19" t="str">
        <f t="shared" si="365"/>
        <v/>
      </c>
      <c r="E1800" s="20" t="str">
        <f>IF(ISBLANK('Klanten gegevens'!C1718),"",TRIM(PROPER('Klanten gegevens'!C1718)))</f>
        <v/>
      </c>
      <c r="F1800" s="19" t="str">
        <f t="shared" si="366"/>
        <v/>
      </c>
      <c r="G1800" s="19" t="str">
        <f>IF(F1800="double ID",(MATCH(E1800,E1801:$E$3002,0)),"")</f>
        <v/>
      </c>
      <c r="H1800" s="19" t="b">
        <f t="shared" si="367"/>
        <v>0</v>
      </c>
      <c r="I1800" s="20" t="str">
        <f>IF(ISBLANK('Klanten gegevens'!D1718),"",TRIM('Klanten gegevens'!D1718))</f>
        <v/>
      </c>
      <c r="J1800" s="19" t="str">
        <f t="shared" si="368"/>
        <v/>
      </c>
      <c r="K1800" s="19" t="str">
        <f>IF(J1800="double email",(MATCH(I1800,I1801:$I$3002,0)),"")</f>
        <v/>
      </c>
      <c r="L1800" s="19" t="b">
        <f t="shared" si="369"/>
        <v>0</v>
      </c>
      <c r="M1800" s="20" t="str">
        <f>IF(ISBLANK('Klanten gegevens'!E1718),"",TRIM('Klanten gegevens'!E1718))</f>
        <v/>
      </c>
      <c r="N1800" s="19" t="str">
        <f t="shared" si="370"/>
        <v/>
      </c>
      <c r="Q1800" s="20" t="str">
        <f>IF(ISBLANK('Klanten gegevens'!R1718),"",TRIM('Klanten gegevens'!R1718))</f>
        <v/>
      </c>
      <c r="R1800" s="19" t="str">
        <f t="shared" si="371"/>
        <v/>
      </c>
      <c r="S1800" s="19" t="str">
        <f t="shared" si="372"/>
        <v/>
      </c>
      <c r="T1800" s="19" t="str">
        <f t="shared" si="373"/>
        <v/>
      </c>
      <c r="U1800" s="19" t="str">
        <f t="shared" si="374"/>
        <v/>
      </c>
      <c r="X1800" s="20" t="str">
        <f>IF(ISBLANK('Klanten gegevens'!S1718),"",TRIM('Klanten gegevens'!S1718))</f>
        <v/>
      </c>
      <c r="Y1800" s="19" t="str">
        <f t="shared" si="375"/>
        <v/>
      </c>
      <c r="Z1800" s="20" t="str">
        <f>IF(ISBLANK('Klanten gegevens'!T1718),"",TRIM('Klanten gegevens'!T1718))</f>
        <v/>
      </c>
      <c r="AA1800" s="19" t="str">
        <f t="shared" si="376"/>
        <v/>
      </c>
    </row>
    <row r="1801" spans="1:27" x14ac:dyDescent="0.2">
      <c r="A1801" s="19" t="str">
        <f>IF(ISBLANK('Klanten gegevens'!A1719),"",TRIM(PROPER('Klanten gegevens'!A1719)))</f>
        <v/>
      </c>
      <c r="B1801" s="19" t="str">
        <f t="shared" si="364"/>
        <v/>
      </c>
      <c r="C1801" s="20" t="str">
        <f>IF(ISBLANK('Klanten gegevens'!B1719),"",TRIM(PROPER('Klanten gegevens'!B1719)))</f>
        <v/>
      </c>
      <c r="D1801" s="19" t="str">
        <f t="shared" si="365"/>
        <v/>
      </c>
      <c r="E1801" s="20" t="str">
        <f>IF(ISBLANK('Klanten gegevens'!C1719),"",TRIM(PROPER('Klanten gegevens'!C1719)))</f>
        <v/>
      </c>
      <c r="F1801" s="19" t="str">
        <f t="shared" si="366"/>
        <v/>
      </c>
      <c r="G1801" s="19" t="str">
        <f>IF(F1801="double ID",(MATCH(E1801,E1802:$E$3002,0)),"")</f>
        <v/>
      </c>
      <c r="H1801" s="19" t="b">
        <f t="shared" si="367"/>
        <v>0</v>
      </c>
      <c r="I1801" s="20" t="str">
        <f>IF(ISBLANK('Klanten gegevens'!D1719),"",TRIM('Klanten gegevens'!D1719))</f>
        <v/>
      </c>
      <c r="J1801" s="19" t="str">
        <f t="shared" si="368"/>
        <v/>
      </c>
      <c r="K1801" s="19" t="str">
        <f>IF(J1801="double email",(MATCH(I1801,I1802:$I$3002,0)),"")</f>
        <v/>
      </c>
      <c r="L1801" s="19" t="b">
        <f t="shared" si="369"/>
        <v>0</v>
      </c>
      <c r="M1801" s="20" t="str">
        <f>IF(ISBLANK('Klanten gegevens'!E1719),"",TRIM('Klanten gegevens'!E1719))</f>
        <v/>
      </c>
      <c r="N1801" s="19" t="str">
        <f t="shared" si="370"/>
        <v/>
      </c>
      <c r="Q1801" s="20" t="str">
        <f>IF(ISBLANK('Klanten gegevens'!R1719),"",TRIM('Klanten gegevens'!R1719))</f>
        <v/>
      </c>
      <c r="R1801" s="19" t="str">
        <f t="shared" si="371"/>
        <v/>
      </c>
      <c r="S1801" s="19" t="str">
        <f t="shared" si="372"/>
        <v/>
      </c>
      <c r="T1801" s="19" t="str">
        <f t="shared" si="373"/>
        <v/>
      </c>
      <c r="U1801" s="19" t="str">
        <f t="shared" si="374"/>
        <v/>
      </c>
      <c r="X1801" s="20" t="str">
        <f>IF(ISBLANK('Klanten gegevens'!S1719),"",TRIM('Klanten gegevens'!S1719))</f>
        <v/>
      </c>
      <c r="Y1801" s="19" t="str">
        <f t="shared" si="375"/>
        <v/>
      </c>
      <c r="Z1801" s="20" t="str">
        <f>IF(ISBLANK('Klanten gegevens'!T1719),"",TRIM('Klanten gegevens'!T1719))</f>
        <v/>
      </c>
      <c r="AA1801" s="19" t="str">
        <f t="shared" si="376"/>
        <v/>
      </c>
    </row>
    <row r="1802" spans="1:27" x14ac:dyDescent="0.2">
      <c r="A1802" s="19" t="str">
        <f>IF(ISBLANK('Klanten gegevens'!A1720),"",TRIM(PROPER('Klanten gegevens'!A1720)))</f>
        <v/>
      </c>
      <c r="B1802" s="19" t="str">
        <f t="shared" si="364"/>
        <v/>
      </c>
      <c r="C1802" s="20" t="str">
        <f>IF(ISBLANK('Klanten gegevens'!B1720),"",TRIM(PROPER('Klanten gegevens'!B1720)))</f>
        <v/>
      </c>
      <c r="D1802" s="19" t="str">
        <f t="shared" si="365"/>
        <v/>
      </c>
      <c r="E1802" s="20" t="str">
        <f>IF(ISBLANK('Klanten gegevens'!C1720),"",TRIM(PROPER('Klanten gegevens'!C1720)))</f>
        <v/>
      </c>
      <c r="F1802" s="19" t="str">
        <f t="shared" si="366"/>
        <v/>
      </c>
      <c r="G1802" s="19" t="str">
        <f>IF(F1802="double ID",(MATCH(E1802,E1803:$E$3002,0)),"")</f>
        <v/>
      </c>
      <c r="H1802" s="19" t="b">
        <f t="shared" si="367"/>
        <v>0</v>
      </c>
      <c r="I1802" s="20" t="str">
        <f>IF(ISBLANK('Klanten gegevens'!D1720),"",TRIM('Klanten gegevens'!D1720))</f>
        <v/>
      </c>
      <c r="J1802" s="19" t="str">
        <f t="shared" si="368"/>
        <v/>
      </c>
      <c r="K1802" s="19" t="str">
        <f>IF(J1802="double email",(MATCH(I1802,I1803:$I$3002,0)),"")</f>
        <v/>
      </c>
      <c r="L1802" s="19" t="b">
        <f t="shared" si="369"/>
        <v>0</v>
      </c>
      <c r="M1802" s="20" t="str">
        <f>IF(ISBLANK('Klanten gegevens'!E1720),"",TRIM('Klanten gegevens'!E1720))</f>
        <v/>
      </c>
      <c r="N1802" s="19" t="str">
        <f t="shared" si="370"/>
        <v/>
      </c>
      <c r="Q1802" s="20" t="str">
        <f>IF(ISBLANK('Klanten gegevens'!R1720),"",TRIM('Klanten gegevens'!R1720))</f>
        <v/>
      </c>
      <c r="R1802" s="19" t="str">
        <f t="shared" si="371"/>
        <v/>
      </c>
      <c r="S1802" s="19" t="str">
        <f t="shared" si="372"/>
        <v/>
      </c>
      <c r="T1802" s="19" t="str">
        <f t="shared" si="373"/>
        <v/>
      </c>
      <c r="U1802" s="19" t="str">
        <f t="shared" si="374"/>
        <v/>
      </c>
      <c r="X1802" s="20" t="str">
        <f>IF(ISBLANK('Klanten gegevens'!S1720),"",TRIM('Klanten gegevens'!S1720))</f>
        <v/>
      </c>
      <c r="Y1802" s="19" t="str">
        <f t="shared" si="375"/>
        <v/>
      </c>
      <c r="Z1802" s="20" t="str">
        <f>IF(ISBLANK('Klanten gegevens'!T1720),"",TRIM('Klanten gegevens'!T1720))</f>
        <v/>
      </c>
      <c r="AA1802" s="19" t="str">
        <f t="shared" si="376"/>
        <v/>
      </c>
    </row>
    <row r="1803" spans="1:27" x14ac:dyDescent="0.2">
      <c r="A1803" s="19" t="str">
        <f>IF(ISBLANK('Klanten gegevens'!A1721),"",TRIM(PROPER('Klanten gegevens'!A1721)))</f>
        <v/>
      </c>
      <c r="B1803" s="19" t="str">
        <f t="shared" si="364"/>
        <v/>
      </c>
      <c r="C1803" s="20" t="str">
        <f>IF(ISBLANK('Klanten gegevens'!B1721),"",TRIM(PROPER('Klanten gegevens'!B1721)))</f>
        <v/>
      </c>
      <c r="D1803" s="19" t="str">
        <f t="shared" si="365"/>
        <v/>
      </c>
      <c r="E1803" s="20" t="str">
        <f>IF(ISBLANK('Klanten gegevens'!C1721),"",TRIM(PROPER('Klanten gegevens'!C1721)))</f>
        <v/>
      </c>
      <c r="F1803" s="19" t="str">
        <f t="shared" si="366"/>
        <v/>
      </c>
      <c r="G1803" s="19" t="str">
        <f>IF(F1803="double ID",(MATCH(E1803,E1804:$E$3002,0)),"")</f>
        <v/>
      </c>
      <c r="H1803" s="19" t="b">
        <f t="shared" si="367"/>
        <v>0</v>
      </c>
      <c r="I1803" s="20" t="str">
        <f>IF(ISBLANK('Klanten gegevens'!D1721),"",TRIM('Klanten gegevens'!D1721))</f>
        <v/>
      </c>
      <c r="J1803" s="19" t="str">
        <f t="shared" si="368"/>
        <v/>
      </c>
      <c r="K1803" s="19" t="str">
        <f>IF(J1803="double email",(MATCH(I1803,I1804:$I$3002,0)),"")</f>
        <v/>
      </c>
      <c r="L1803" s="19" t="b">
        <f t="shared" si="369"/>
        <v>0</v>
      </c>
      <c r="M1803" s="20" t="str">
        <f>IF(ISBLANK('Klanten gegevens'!E1721),"",TRIM('Klanten gegevens'!E1721))</f>
        <v/>
      </c>
      <c r="N1803" s="19" t="str">
        <f t="shared" si="370"/>
        <v/>
      </c>
      <c r="Q1803" s="20" t="str">
        <f>IF(ISBLANK('Klanten gegevens'!R1721),"",TRIM('Klanten gegevens'!R1721))</f>
        <v/>
      </c>
      <c r="R1803" s="19" t="str">
        <f t="shared" si="371"/>
        <v/>
      </c>
      <c r="S1803" s="19" t="str">
        <f t="shared" si="372"/>
        <v/>
      </c>
      <c r="T1803" s="19" t="str">
        <f t="shared" si="373"/>
        <v/>
      </c>
      <c r="U1803" s="19" t="str">
        <f t="shared" si="374"/>
        <v/>
      </c>
      <c r="X1803" s="20" t="str">
        <f>IF(ISBLANK('Klanten gegevens'!S1721),"",TRIM('Klanten gegevens'!S1721))</f>
        <v/>
      </c>
      <c r="Y1803" s="19" t="str">
        <f t="shared" si="375"/>
        <v/>
      </c>
      <c r="Z1803" s="20" t="str">
        <f>IF(ISBLANK('Klanten gegevens'!T1721),"",TRIM('Klanten gegevens'!T1721))</f>
        <v/>
      </c>
      <c r="AA1803" s="19" t="str">
        <f t="shared" si="376"/>
        <v/>
      </c>
    </row>
    <row r="1804" spans="1:27" x14ac:dyDescent="0.2">
      <c r="A1804" s="19" t="str">
        <f>IF(ISBLANK('Klanten gegevens'!A1722),"",TRIM(PROPER('Klanten gegevens'!A1722)))</f>
        <v/>
      </c>
      <c r="B1804" s="19" t="str">
        <f t="shared" si="364"/>
        <v/>
      </c>
      <c r="C1804" s="20" t="str">
        <f>IF(ISBLANK('Klanten gegevens'!B1722),"",TRIM(PROPER('Klanten gegevens'!B1722)))</f>
        <v/>
      </c>
      <c r="D1804" s="19" t="str">
        <f t="shared" si="365"/>
        <v/>
      </c>
      <c r="E1804" s="20" t="str">
        <f>IF(ISBLANK('Klanten gegevens'!C1722),"",TRIM(PROPER('Klanten gegevens'!C1722)))</f>
        <v/>
      </c>
      <c r="F1804" s="19" t="str">
        <f t="shared" si="366"/>
        <v/>
      </c>
      <c r="G1804" s="19" t="str">
        <f>IF(F1804="double ID",(MATCH(E1804,E1805:$E$3002,0)),"")</f>
        <v/>
      </c>
      <c r="H1804" s="19" t="b">
        <f t="shared" si="367"/>
        <v>0</v>
      </c>
      <c r="I1804" s="20" t="str">
        <f>IF(ISBLANK('Klanten gegevens'!D1722),"",TRIM('Klanten gegevens'!D1722))</f>
        <v/>
      </c>
      <c r="J1804" s="19" t="str">
        <f t="shared" si="368"/>
        <v/>
      </c>
      <c r="K1804" s="19" t="str">
        <f>IF(J1804="double email",(MATCH(I1804,I1805:$I$3002,0)),"")</f>
        <v/>
      </c>
      <c r="L1804" s="19" t="b">
        <f t="shared" si="369"/>
        <v>0</v>
      </c>
      <c r="M1804" s="20" t="str">
        <f>IF(ISBLANK('Klanten gegevens'!E1722),"",TRIM('Klanten gegevens'!E1722))</f>
        <v/>
      </c>
      <c r="N1804" s="19" t="str">
        <f t="shared" si="370"/>
        <v/>
      </c>
      <c r="Q1804" s="20" t="str">
        <f>IF(ISBLANK('Klanten gegevens'!R1722),"",TRIM('Klanten gegevens'!R1722))</f>
        <v/>
      </c>
      <c r="R1804" s="19" t="str">
        <f t="shared" si="371"/>
        <v/>
      </c>
      <c r="S1804" s="19" t="str">
        <f t="shared" si="372"/>
        <v/>
      </c>
      <c r="T1804" s="19" t="str">
        <f t="shared" si="373"/>
        <v/>
      </c>
      <c r="U1804" s="19" t="str">
        <f t="shared" si="374"/>
        <v/>
      </c>
      <c r="X1804" s="20" t="str">
        <f>IF(ISBLANK('Klanten gegevens'!S1722),"",TRIM('Klanten gegevens'!S1722))</f>
        <v/>
      </c>
      <c r="Y1804" s="19" t="str">
        <f t="shared" si="375"/>
        <v/>
      </c>
      <c r="Z1804" s="20" t="str">
        <f>IF(ISBLANK('Klanten gegevens'!T1722),"",TRIM('Klanten gegevens'!T1722))</f>
        <v/>
      </c>
      <c r="AA1804" s="19" t="str">
        <f t="shared" si="376"/>
        <v/>
      </c>
    </row>
    <row r="1805" spans="1:27" x14ac:dyDescent="0.2">
      <c r="A1805" s="19" t="str">
        <f>IF(ISBLANK('Klanten gegevens'!A1723),"",TRIM(PROPER('Klanten gegevens'!A1723)))</f>
        <v/>
      </c>
      <c r="B1805" s="19" t="str">
        <f t="shared" si="364"/>
        <v/>
      </c>
      <c r="C1805" s="20" t="str">
        <f>IF(ISBLANK('Klanten gegevens'!B1723),"",TRIM(PROPER('Klanten gegevens'!B1723)))</f>
        <v/>
      </c>
      <c r="D1805" s="19" t="str">
        <f t="shared" si="365"/>
        <v/>
      </c>
      <c r="E1805" s="20" t="str">
        <f>IF(ISBLANK('Klanten gegevens'!C1723),"",TRIM(PROPER('Klanten gegevens'!C1723)))</f>
        <v/>
      </c>
      <c r="F1805" s="19" t="str">
        <f t="shared" si="366"/>
        <v/>
      </c>
      <c r="G1805" s="19" t="str">
        <f>IF(F1805="double ID",(MATCH(E1805,E1806:$E$3002,0)),"")</f>
        <v/>
      </c>
      <c r="H1805" s="19" t="b">
        <f t="shared" si="367"/>
        <v>0</v>
      </c>
      <c r="I1805" s="20" t="str">
        <f>IF(ISBLANK('Klanten gegevens'!D1723),"",TRIM('Klanten gegevens'!D1723))</f>
        <v/>
      </c>
      <c r="J1805" s="19" t="str">
        <f t="shared" si="368"/>
        <v/>
      </c>
      <c r="K1805" s="19" t="str">
        <f>IF(J1805="double email",(MATCH(I1805,I1806:$I$3002,0)),"")</f>
        <v/>
      </c>
      <c r="L1805" s="19" t="b">
        <f t="shared" si="369"/>
        <v>0</v>
      </c>
      <c r="M1805" s="20" t="str">
        <f>IF(ISBLANK('Klanten gegevens'!E1723),"",TRIM('Klanten gegevens'!E1723))</f>
        <v/>
      </c>
      <c r="N1805" s="19" t="str">
        <f t="shared" si="370"/>
        <v/>
      </c>
      <c r="Q1805" s="20" t="str">
        <f>IF(ISBLANK('Klanten gegevens'!R1723),"",TRIM('Klanten gegevens'!R1723))</f>
        <v/>
      </c>
      <c r="R1805" s="19" t="str">
        <f t="shared" si="371"/>
        <v/>
      </c>
      <c r="S1805" s="19" t="str">
        <f t="shared" si="372"/>
        <v/>
      </c>
      <c r="T1805" s="19" t="str">
        <f t="shared" si="373"/>
        <v/>
      </c>
      <c r="U1805" s="19" t="str">
        <f t="shared" si="374"/>
        <v/>
      </c>
      <c r="X1805" s="20" t="str">
        <f>IF(ISBLANK('Klanten gegevens'!S1723),"",TRIM('Klanten gegevens'!S1723))</f>
        <v/>
      </c>
      <c r="Y1805" s="19" t="str">
        <f t="shared" si="375"/>
        <v/>
      </c>
      <c r="Z1805" s="20" t="str">
        <f>IF(ISBLANK('Klanten gegevens'!T1723),"",TRIM('Klanten gegevens'!T1723))</f>
        <v/>
      </c>
      <c r="AA1805" s="19" t="str">
        <f t="shared" si="376"/>
        <v/>
      </c>
    </row>
    <row r="1806" spans="1:27" x14ac:dyDescent="0.2">
      <c r="A1806" s="19" t="str">
        <f>IF(ISBLANK('Klanten gegevens'!A1724),"",TRIM(PROPER('Klanten gegevens'!A1724)))</f>
        <v/>
      </c>
      <c r="B1806" s="19" t="str">
        <f t="shared" si="364"/>
        <v/>
      </c>
      <c r="C1806" s="20" t="str">
        <f>IF(ISBLANK('Klanten gegevens'!B1724),"",TRIM(PROPER('Klanten gegevens'!B1724)))</f>
        <v/>
      </c>
      <c r="D1806" s="19" t="str">
        <f t="shared" si="365"/>
        <v/>
      </c>
      <c r="E1806" s="20" t="str">
        <f>IF(ISBLANK('Klanten gegevens'!C1724),"",TRIM(PROPER('Klanten gegevens'!C1724)))</f>
        <v/>
      </c>
      <c r="F1806" s="19" t="str">
        <f t="shared" si="366"/>
        <v/>
      </c>
      <c r="G1806" s="19" t="str">
        <f>IF(F1806="double ID",(MATCH(E1806,E1807:$E$3002,0)),"")</f>
        <v/>
      </c>
      <c r="H1806" s="19" t="b">
        <f t="shared" si="367"/>
        <v>0</v>
      </c>
      <c r="I1806" s="20" t="str">
        <f>IF(ISBLANK('Klanten gegevens'!D1724),"",TRIM('Klanten gegevens'!D1724))</f>
        <v/>
      </c>
      <c r="J1806" s="19" t="str">
        <f t="shared" si="368"/>
        <v/>
      </c>
      <c r="K1806" s="19" t="str">
        <f>IF(J1806="double email",(MATCH(I1806,I1807:$I$3002,0)),"")</f>
        <v/>
      </c>
      <c r="L1806" s="19" t="b">
        <f t="shared" si="369"/>
        <v>0</v>
      </c>
      <c r="M1806" s="20" t="str">
        <f>IF(ISBLANK('Klanten gegevens'!E1724),"",TRIM('Klanten gegevens'!E1724))</f>
        <v/>
      </c>
      <c r="N1806" s="19" t="str">
        <f t="shared" si="370"/>
        <v/>
      </c>
      <c r="Q1806" s="20" t="str">
        <f>IF(ISBLANK('Klanten gegevens'!R1724),"",TRIM('Klanten gegevens'!R1724))</f>
        <v/>
      </c>
      <c r="R1806" s="19" t="str">
        <f t="shared" si="371"/>
        <v/>
      </c>
      <c r="S1806" s="19" t="str">
        <f t="shared" si="372"/>
        <v/>
      </c>
      <c r="T1806" s="19" t="str">
        <f t="shared" si="373"/>
        <v/>
      </c>
      <c r="U1806" s="19" t="str">
        <f t="shared" si="374"/>
        <v/>
      </c>
      <c r="X1806" s="20" t="str">
        <f>IF(ISBLANK('Klanten gegevens'!S1724),"",TRIM('Klanten gegevens'!S1724))</f>
        <v/>
      </c>
      <c r="Y1806" s="19" t="str">
        <f t="shared" si="375"/>
        <v/>
      </c>
      <c r="Z1806" s="20" t="str">
        <f>IF(ISBLANK('Klanten gegevens'!T1724),"",TRIM('Klanten gegevens'!T1724))</f>
        <v/>
      </c>
      <c r="AA1806" s="19" t="str">
        <f t="shared" si="376"/>
        <v/>
      </c>
    </row>
    <row r="1807" spans="1:27" x14ac:dyDescent="0.2">
      <c r="A1807" s="19" t="str">
        <f>IF(ISBLANK('Klanten gegevens'!A1725),"",TRIM(PROPER('Klanten gegevens'!A1725)))</f>
        <v/>
      </c>
      <c r="B1807" s="19" t="str">
        <f t="shared" si="364"/>
        <v/>
      </c>
      <c r="C1807" s="20" t="str">
        <f>IF(ISBLANK('Klanten gegevens'!B1725),"",TRIM(PROPER('Klanten gegevens'!B1725)))</f>
        <v/>
      </c>
      <c r="D1807" s="19" t="str">
        <f t="shared" si="365"/>
        <v/>
      </c>
      <c r="E1807" s="20" t="str">
        <f>IF(ISBLANK('Klanten gegevens'!C1725),"",TRIM(PROPER('Klanten gegevens'!C1725)))</f>
        <v/>
      </c>
      <c r="F1807" s="19" t="str">
        <f t="shared" si="366"/>
        <v/>
      </c>
      <c r="G1807" s="19" t="str">
        <f>IF(F1807="double ID",(MATCH(E1807,E1808:$E$3002,0)),"")</f>
        <v/>
      </c>
      <c r="H1807" s="19" t="b">
        <f t="shared" si="367"/>
        <v>0</v>
      </c>
      <c r="I1807" s="20" t="str">
        <f>IF(ISBLANK('Klanten gegevens'!D1725),"",TRIM('Klanten gegevens'!D1725))</f>
        <v/>
      </c>
      <c r="J1807" s="19" t="str">
        <f t="shared" si="368"/>
        <v/>
      </c>
      <c r="K1807" s="19" t="str">
        <f>IF(J1807="double email",(MATCH(I1807,I1808:$I$3002,0)),"")</f>
        <v/>
      </c>
      <c r="L1807" s="19" t="b">
        <f t="shared" si="369"/>
        <v>0</v>
      </c>
      <c r="M1807" s="20" t="str">
        <f>IF(ISBLANK('Klanten gegevens'!E1725),"",TRIM('Klanten gegevens'!E1725))</f>
        <v/>
      </c>
      <c r="N1807" s="19" t="str">
        <f t="shared" si="370"/>
        <v/>
      </c>
      <c r="Q1807" s="20" t="str">
        <f>IF(ISBLANK('Klanten gegevens'!R1725),"",TRIM('Klanten gegevens'!R1725))</f>
        <v/>
      </c>
      <c r="R1807" s="19" t="str">
        <f t="shared" si="371"/>
        <v/>
      </c>
      <c r="S1807" s="19" t="str">
        <f t="shared" si="372"/>
        <v/>
      </c>
      <c r="T1807" s="19" t="str">
        <f t="shared" si="373"/>
        <v/>
      </c>
      <c r="U1807" s="19" t="str">
        <f t="shared" si="374"/>
        <v/>
      </c>
      <c r="X1807" s="20" t="str">
        <f>IF(ISBLANK('Klanten gegevens'!S1725),"",TRIM('Klanten gegevens'!S1725))</f>
        <v/>
      </c>
      <c r="Y1807" s="19" t="str">
        <f t="shared" si="375"/>
        <v/>
      </c>
      <c r="Z1807" s="20" t="str">
        <f>IF(ISBLANK('Klanten gegevens'!T1725),"",TRIM('Klanten gegevens'!T1725))</f>
        <v/>
      </c>
      <c r="AA1807" s="19" t="str">
        <f t="shared" si="376"/>
        <v/>
      </c>
    </row>
    <row r="1808" spans="1:27" x14ac:dyDescent="0.2">
      <c r="A1808" s="19" t="str">
        <f>IF(ISBLANK('Klanten gegevens'!A1726),"",TRIM(PROPER('Klanten gegevens'!A1726)))</f>
        <v/>
      </c>
      <c r="B1808" s="19" t="str">
        <f t="shared" si="364"/>
        <v/>
      </c>
      <c r="C1808" s="20" t="str">
        <f>IF(ISBLANK('Klanten gegevens'!B1726),"",TRIM(PROPER('Klanten gegevens'!B1726)))</f>
        <v/>
      </c>
      <c r="D1808" s="19" t="str">
        <f t="shared" si="365"/>
        <v/>
      </c>
      <c r="E1808" s="20" t="str">
        <f>IF(ISBLANK('Klanten gegevens'!C1726),"",TRIM(PROPER('Klanten gegevens'!C1726)))</f>
        <v/>
      </c>
      <c r="F1808" s="19" t="str">
        <f t="shared" si="366"/>
        <v/>
      </c>
      <c r="G1808" s="19" t="str">
        <f>IF(F1808="double ID",(MATCH(E1808,E1809:$E$3002,0)),"")</f>
        <v/>
      </c>
      <c r="H1808" s="19" t="b">
        <f t="shared" si="367"/>
        <v>0</v>
      </c>
      <c r="I1808" s="20" t="str">
        <f>IF(ISBLANK('Klanten gegevens'!D1726),"",TRIM('Klanten gegevens'!D1726))</f>
        <v/>
      </c>
      <c r="J1808" s="19" t="str">
        <f t="shared" si="368"/>
        <v/>
      </c>
      <c r="K1808" s="19" t="str">
        <f>IF(J1808="double email",(MATCH(I1808,I1809:$I$3002,0)),"")</f>
        <v/>
      </c>
      <c r="L1808" s="19" t="b">
        <f t="shared" si="369"/>
        <v>0</v>
      </c>
      <c r="M1808" s="20" t="str">
        <f>IF(ISBLANK('Klanten gegevens'!E1726),"",TRIM('Klanten gegevens'!E1726))</f>
        <v/>
      </c>
      <c r="N1808" s="19" t="str">
        <f t="shared" si="370"/>
        <v/>
      </c>
      <c r="Q1808" s="20" t="str">
        <f>IF(ISBLANK('Klanten gegevens'!R1726),"",TRIM('Klanten gegevens'!R1726))</f>
        <v/>
      </c>
      <c r="R1808" s="19" t="str">
        <f t="shared" si="371"/>
        <v/>
      </c>
      <c r="S1808" s="19" t="str">
        <f t="shared" si="372"/>
        <v/>
      </c>
      <c r="T1808" s="19" t="str">
        <f t="shared" si="373"/>
        <v/>
      </c>
      <c r="U1808" s="19" t="str">
        <f t="shared" si="374"/>
        <v/>
      </c>
      <c r="X1808" s="20" t="str">
        <f>IF(ISBLANK('Klanten gegevens'!S1726),"",TRIM('Klanten gegevens'!S1726))</f>
        <v/>
      </c>
      <c r="Y1808" s="19" t="str">
        <f t="shared" si="375"/>
        <v/>
      </c>
      <c r="Z1808" s="20" t="str">
        <f>IF(ISBLANK('Klanten gegevens'!T1726),"",TRIM('Klanten gegevens'!T1726))</f>
        <v/>
      </c>
      <c r="AA1808" s="19" t="str">
        <f t="shared" si="376"/>
        <v/>
      </c>
    </row>
    <row r="1809" spans="1:27" x14ac:dyDescent="0.2">
      <c r="A1809" s="19" t="str">
        <f>IF(ISBLANK('Klanten gegevens'!A1727),"",TRIM(PROPER('Klanten gegevens'!A1727)))</f>
        <v/>
      </c>
      <c r="B1809" s="19" t="str">
        <f t="shared" si="364"/>
        <v/>
      </c>
      <c r="C1809" s="20" t="str">
        <f>IF(ISBLANK('Klanten gegevens'!B1727),"",TRIM(PROPER('Klanten gegevens'!B1727)))</f>
        <v/>
      </c>
      <c r="D1809" s="19" t="str">
        <f t="shared" si="365"/>
        <v/>
      </c>
      <c r="E1809" s="20" t="str">
        <f>IF(ISBLANK('Klanten gegevens'!C1727),"",TRIM(PROPER('Klanten gegevens'!C1727)))</f>
        <v/>
      </c>
      <c r="F1809" s="19" t="str">
        <f t="shared" si="366"/>
        <v/>
      </c>
      <c r="G1809" s="19" t="str">
        <f>IF(F1809="double ID",(MATCH(E1809,E1810:$E$3002,0)),"")</f>
        <v/>
      </c>
      <c r="H1809" s="19" t="b">
        <f t="shared" si="367"/>
        <v>0</v>
      </c>
      <c r="I1809" s="20" t="str">
        <f>IF(ISBLANK('Klanten gegevens'!D1727),"",TRIM('Klanten gegevens'!D1727))</f>
        <v/>
      </c>
      <c r="J1809" s="19" t="str">
        <f t="shared" si="368"/>
        <v/>
      </c>
      <c r="K1809" s="19" t="str">
        <f>IF(J1809="double email",(MATCH(I1809,I1810:$I$3002,0)),"")</f>
        <v/>
      </c>
      <c r="L1809" s="19" t="b">
        <f t="shared" si="369"/>
        <v>0</v>
      </c>
      <c r="M1809" s="20" t="str">
        <f>IF(ISBLANK('Klanten gegevens'!E1727),"",TRIM('Klanten gegevens'!E1727))</f>
        <v/>
      </c>
      <c r="N1809" s="19" t="str">
        <f t="shared" si="370"/>
        <v/>
      </c>
      <c r="Q1809" s="20" t="str">
        <f>IF(ISBLANK('Klanten gegevens'!R1727),"",TRIM('Klanten gegevens'!R1727))</f>
        <v/>
      </c>
      <c r="R1809" s="19" t="str">
        <f t="shared" si="371"/>
        <v/>
      </c>
      <c r="S1809" s="19" t="str">
        <f t="shared" si="372"/>
        <v/>
      </c>
      <c r="T1809" s="19" t="str">
        <f t="shared" si="373"/>
        <v/>
      </c>
      <c r="U1809" s="19" t="str">
        <f t="shared" si="374"/>
        <v/>
      </c>
      <c r="X1809" s="20" t="str">
        <f>IF(ISBLANK('Klanten gegevens'!S1727),"",TRIM('Klanten gegevens'!S1727))</f>
        <v/>
      </c>
      <c r="Y1809" s="19" t="str">
        <f t="shared" si="375"/>
        <v/>
      </c>
      <c r="Z1809" s="20" t="str">
        <f>IF(ISBLANK('Klanten gegevens'!T1727),"",TRIM('Klanten gegevens'!T1727))</f>
        <v/>
      </c>
      <c r="AA1809" s="19" t="str">
        <f t="shared" si="376"/>
        <v/>
      </c>
    </row>
    <row r="1810" spans="1:27" x14ac:dyDescent="0.2">
      <c r="A1810" s="19" t="str">
        <f>IF(ISBLANK('Klanten gegevens'!A1728),"",TRIM(PROPER('Klanten gegevens'!A1728)))</f>
        <v/>
      </c>
      <c r="B1810" s="19" t="str">
        <f t="shared" si="364"/>
        <v/>
      </c>
      <c r="C1810" s="20" t="str">
        <f>IF(ISBLANK('Klanten gegevens'!B1728),"",TRIM(PROPER('Klanten gegevens'!B1728)))</f>
        <v/>
      </c>
      <c r="D1810" s="19" t="str">
        <f t="shared" si="365"/>
        <v/>
      </c>
      <c r="E1810" s="20" t="str">
        <f>IF(ISBLANK('Klanten gegevens'!C1728),"",TRIM(PROPER('Klanten gegevens'!C1728)))</f>
        <v/>
      </c>
      <c r="F1810" s="19" t="str">
        <f t="shared" si="366"/>
        <v/>
      </c>
      <c r="G1810" s="19" t="str">
        <f>IF(F1810="double ID",(MATCH(E1810,E1811:$E$3002,0)),"")</f>
        <v/>
      </c>
      <c r="H1810" s="19" t="b">
        <f t="shared" si="367"/>
        <v>0</v>
      </c>
      <c r="I1810" s="20" t="str">
        <f>IF(ISBLANK('Klanten gegevens'!D1728),"",TRIM('Klanten gegevens'!D1728))</f>
        <v/>
      </c>
      <c r="J1810" s="19" t="str">
        <f t="shared" si="368"/>
        <v/>
      </c>
      <c r="K1810" s="19" t="str">
        <f>IF(J1810="double email",(MATCH(I1810,I1811:$I$3002,0)),"")</f>
        <v/>
      </c>
      <c r="L1810" s="19" t="b">
        <f t="shared" si="369"/>
        <v>0</v>
      </c>
      <c r="M1810" s="20" t="str">
        <f>IF(ISBLANK('Klanten gegevens'!E1728),"",TRIM('Klanten gegevens'!E1728))</f>
        <v/>
      </c>
      <c r="N1810" s="19" t="str">
        <f t="shared" si="370"/>
        <v/>
      </c>
      <c r="Q1810" s="20" t="str">
        <f>IF(ISBLANK('Klanten gegevens'!R1728),"",TRIM('Klanten gegevens'!R1728))</f>
        <v/>
      </c>
      <c r="R1810" s="19" t="str">
        <f t="shared" si="371"/>
        <v/>
      </c>
      <c r="S1810" s="19" t="str">
        <f t="shared" si="372"/>
        <v/>
      </c>
      <c r="T1810" s="19" t="str">
        <f t="shared" si="373"/>
        <v/>
      </c>
      <c r="U1810" s="19" t="str">
        <f t="shared" si="374"/>
        <v/>
      </c>
      <c r="X1810" s="20" t="str">
        <f>IF(ISBLANK('Klanten gegevens'!S1728),"",TRIM('Klanten gegevens'!S1728))</f>
        <v/>
      </c>
      <c r="Y1810" s="19" t="str">
        <f t="shared" si="375"/>
        <v/>
      </c>
      <c r="Z1810" s="20" t="str">
        <f>IF(ISBLANK('Klanten gegevens'!T1728),"",TRIM('Klanten gegevens'!T1728))</f>
        <v/>
      </c>
      <c r="AA1810" s="19" t="str">
        <f t="shared" si="376"/>
        <v/>
      </c>
    </row>
    <row r="1811" spans="1:27" x14ac:dyDescent="0.2">
      <c r="A1811" s="19" t="str">
        <f>IF(ISBLANK('Klanten gegevens'!A1729),"",TRIM(PROPER('Klanten gegevens'!A1729)))</f>
        <v/>
      </c>
      <c r="B1811" s="19" t="str">
        <f t="shared" si="364"/>
        <v/>
      </c>
      <c r="C1811" s="20" t="str">
        <f>IF(ISBLANK('Klanten gegevens'!B1729),"",TRIM(PROPER('Klanten gegevens'!B1729)))</f>
        <v/>
      </c>
      <c r="D1811" s="19" t="str">
        <f t="shared" si="365"/>
        <v/>
      </c>
      <c r="E1811" s="20" t="str">
        <f>IF(ISBLANK('Klanten gegevens'!C1729),"",TRIM(PROPER('Klanten gegevens'!C1729)))</f>
        <v/>
      </c>
      <c r="F1811" s="19" t="str">
        <f t="shared" si="366"/>
        <v/>
      </c>
      <c r="G1811" s="19" t="str">
        <f>IF(F1811="double ID",(MATCH(E1811,E1812:$E$3002,0)),"")</f>
        <v/>
      </c>
      <c r="H1811" s="19" t="b">
        <f t="shared" si="367"/>
        <v>0</v>
      </c>
      <c r="I1811" s="20" t="str">
        <f>IF(ISBLANK('Klanten gegevens'!D1729),"",TRIM('Klanten gegevens'!D1729))</f>
        <v/>
      </c>
      <c r="J1811" s="19" t="str">
        <f t="shared" si="368"/>
        <v/>
      </c>
      <c r="K1811" s="19" t="str">
        <f>IF(J1811="double email",(MATCH(I1811,I1812:$I$3002,0)),"")</f>
        <v/>
      </c>
      <c r="L1811" s="19" t="b">
        <f t="shared" si="369"/>
        <v>0</v>
      </c>
      <c r="M1811" s="20" t="str">
        <f>IF(ISBLANK('Klanten gegevens'!E1729),"",TRIM('Klanten gegevens'!E1729))</f>
        <v/>
      </c>
      <c r="N1811" s="19" t="str">
        <f t="shared" si="370"/>
        <v/>
      </c>
      <c r="Q1811" s="20" t="str">
        <f>IF(ISBLANK('Klanten gegevens'!R1729),"",TRIM('Klanten gegevens'!R1729))</f>
        <v/>
      </c>
      <c r="R1811" s="19" t="str">
        <f t="shared" si="371"/>
        <v/>
      </c>
      <c r="S1811" s="19" t="str">
        <f t="shared" si="372"/>
        <v/>
      </c>
      <c r="T1811" s="19" t="str">
        <f t="shared" si="373"/>
        <v/>
      </c>
      <c r="U1811" s="19" t="str">
        <f t="shared" si="374"/>
        <v/>
      </c>
      <c r="X1811" s="20" t="str">
        <f>IF(ISBLANK('Klanten gegevens'!S1729),"",TRIM('Klanten gegevens'!S1729))</f>
        <v/>
      </c>
      <c r="Y1811" s="19" t="str">
        <f t="shared" si="375"/>
        <v/>
      </c>
      <c r="Z1811" s="20" t="str">
        <f>IF(ISBLANK('Klanten gegevens'!T1729),"",TRIM('Klanten gegevens'!T1729))</f>
        <v/>
      </c>
      <c r="AA1811" s="19" t="str">
        <f t="shared" si="376"/>
        <v/>
      </c>
    </row>
    <row r="1812" spans="1:27" x14ac:dyDescent="0.2">
      <c r="A1812" s="19" t="str">
        <f>IF(ISBLANK('Klanten gegevens'!A1730),"",TRIM(PROPER('Klanten gegevens'!A1730)))</f>
        <v/>
      </c>
      <c r="B1812" s="19" t="str">
        <f t="shared" si="364"/>
        <v/>
      </c>
      <c r="C1812" s="20" t="str">
        <f>IF(ISBLANK('Klanten gegevens'!B1730),"",TRIM(PROPER('Klanten gegevens'!B1730)))</f>
        <v/>
      </c>
      <c r="D1812" s="19" t="str">
        <f t="shared" si="365"/>
        <v/>
      </c>
      <c r="E1812" s="20" t="str">
        <f>IF(ISBLANK('Klanten gegevens'!C1730),"",TRIM(PROPER('Klanten gegevens'!C1730)))</f>
        <v/>
      </c>
      <c r="F1812" s="19" t="str">
        <f t="shared" si="366"/>
        <v/>
      </c>
      <c r="G1812" s="19" t="str">
        <f>IF(F1812="double ID",(MATCH(E1812,E1813:$E$3002,0)),"")</f>
        <v/>
      </c>
      <c r="H1812" s="19" t="b">
        <f t="shared" si="367"/>
        <v>0</v>
      </c>
      <c r="I1812" s="20" t="str">
        <f>IF(ISBLANK('Klanten gegevens'!D1730),"",TRIM('Klanten gegevens'!D1730))</f>
        <v/>
      </c>
      <c r="J1812" s="19" t="str">
        <f t="shared" si="368"/>
        <v/>
      </c>
      <c r="K1812" s="19" t="str">
        <f>IF(J1812="double email",(MATCH(I1812,I1813:$I$3002,0)),"")</f>
        <v/>
      </c>
      <c r="L1812" s="19" t="b">
        <f t="shared" si="369"/>
        <v>0</v>
      </c>
      <c r="M1812" s="20" t="str">
        <f>IF(ISBLANK('Klanten gegevens'!E1730),"",TRIM('Klanten gegevens'!E1730))</f>
        <v/>
      </c>
      <c r="N1812" s="19" t="str">
        <f t="shared" si="370"/>
        <v/>
      </c>
      <c r="Q1812" s="20" t="str">
        <f>IF(ISBLANK('Klanten gegevens'!R1730),"",TRIM('Klanten gegevens'!R1730))</f>
        <v/>
      </c>
      <c r="R1812" s="19" t="str">
        <f t="shared" si="371"/>
        <v/>
      </c>
      <c r="S1812" s="19" t="str">
        <f t="shared" si="372"/>
        <v/>
      </c>
      <c r="T1812" s="19" t="str">
        <f t="shared" si="373"/>
        <v/>
      </c>
      <c r="U1812" s="19" t="str">
        <f t="shared" si="374"/>
        <v/>
      </c>
      <c r="X1812" s="20" t="str">
        <f>IF(ISBLANK('Klanten gegevens'!S1730),"",TRIM('Klanten gegevens'!S1730))</f>
        <v/>
      </c>
      <c r="Y1812" s="19" t="str">
        <f t="shared" si="375"/>
        <v/>
      </c>
      <c r="Z1812" s="20" t="str">
        <f>IF(ISBLANK('Klanten gegevens'!T1730),"",TRIM('Klanten gegevens'!T1730))</f>
        <v/>
      </c>
      <c r="AA1812" s="19" t="str">
        <f t="shared" si="376"/>
        <v/>
      </c>
    </row>
    <row r="1813" spans="1:27" x14ac:dyDescent="0.2">
      <c r="A1813" s="19" t="str">
        <f>IF(ISBLANK('Klanten gegevens'!A1731),"",TRIM(PROPER('Klanten gegevens'!A1731)))</f>
        <v/>
      </c>
      <c r="B1813" s="19" t="str">
        <f t="shared" si="364"/>
        <v/>
      </c>
      <c r="C1813" s="20" t="str">
        <f>IF(ISBLANK('Klanten gegevens'!B1731),"",TRIM(PROPER('Klanten gegevens'!B1731)))</f>
        <v/>
      </c>
      <c r="D1813" s="19" t="str">
        <f t="shared" si="365"/>
        <v/>
      </c>
      <c r="E1813" s="20" t="str">
        <f>IF(ISBLANK('Klanten gegevens'!C1731),"",TRIM(PROPER('Klanten gegevens'!C1731)))</f>
        <v/>
      </c>
      <c r="F1813" s="19" t="str">
        <f t="shared" si="366"/>
        <v/>
      </c>
      <c r="G1813" s="19" t="str">
        <f>IF(F1813="double ID",(MATCH(E1813,E1814:$E$3002,0)),"")</f>
        <v/>
      </c>
      <c r="H1813" s="19" t="b">
        <f t="shared" si="367"/>
        <v>0</v>
      </c>
      <c r="I1813" s="20" t="str">
        <f>IF(ISBLANK('Klanten gegevens'!D1731),"",TRIM('Klanten gegevens'!D1731))</f>
        <v/>
      </c>
      <c r="J1813" s="19" t="str">
        <f t="shared" si="368"/>
        <v/>
      </c>
      <c r="K1813" s="19" t="str">
        <f>IF(J1813="double email",(MATCH(I1813,I1814:$I$3002,0)),"")</f>
        <v/>
      </c>
      <c r="L1813" s="19" t="b">
        <f t="shared" si="369"/>
        <v>0</v>
      </c>
      <c r="M1813" s="20" t="str">
        <f>IF(ISBLANK('Klanten gegevens'!E1731),"",TRIM('Klanten gegevens'!E1731))</f>
        <v/>
      </c>
      <c r="N1813" s="19" t="str">
        <f t="shared" si="370"/>
        <v/>
      </c>
      <c r="Q1813" s="20" t="str">
        <f>IF(ISBLANK('Klanten gegevens'!R1731),"",TRIM('Klanten gegevens'!R1731))</f>
        <v/>
      </c>
      <c r="R1813" s="19" t="str">
        <f t="shared" si="371"/>
        <v/>
      </c>
      <c r="S1813" s="19" t="str">
        <f t="shared" si="372"/>
        <v/>
      </c>
      <c r="T1813" s="19" t="str">
        <f t="shared" si="373"/>
        <v/>
      </c>
      <c r="U1813" s="19" t="str">
        <f t="shared" si="374"/>
        <v/>
      </c>
      <c r="X1813" s="20" t="str">
        <f>IF(ISBLANK('Klanten gegevens'!S1731),"",TRIM('Klanten gegevens'!S1731))</f>
        <v/>
      </c>
      <c r="Y1813" s="19" t="str">
        <f t="shared" si="375"/>
        <v/>
      </c>
      <c r="Z1813" s="20" t="str">
        <f>IF(ISBLANK('Klanten gegevens'!T1731),"",TRIM('Klanten gegevens'!T1731))</f>
        <v/>
      </c>
      <c r="AA1813" s="19" t="str">
        <f t="shared" si="376"/>
        <v/>
      </c>
    </row>
    <row r="1814" spans="1:27" x14ac:dyDescent="0.2">
      <c r="A1814" s="19" t="str">
        <f>IF(ISBLANK('Klanten gegevens'!A1732),"",TRIM(PROPER('Klanten gegevens'!A1732)))</f>
        <v/>
      </c>
      <c r="B1814" s="19" t="str">
        <f t="shared" si="364"/>
        <v/>
      </c>
      <c r="C1814" s="20" t="str">
        <f>IF(ISBLANK('Klanten gegevens'!B1732),"",TRIM(PROPER('Klanten gegevens'!B1732)))</f>
        <v/>
      </c>
      <c r="D1814" s="19" t="str">
        <f t="shared" si="365"/>
        <v/>
      </c>
      <c r="E1814" s="20" t="str">
        <f>IF(ISBLANK('Klanten gegevens'!C1732),"",TRIM(PROPER('Klanten gegevens'!C1732)))</f>
        <v/>
      </c>
      <c r="F1814" s="19" t="str">
        <f t="shared" si="366"/>
        <v/>
      </c>
      <c r="G1814" s="19" t="str">
        <f>IF(F1814="double ID",(MATCH(E1814,E1815:$E$3002,0)),"")</f>
        <v/>
      </c>
      <c r="H1814" s="19" t="b">
        <f t="shared" si="367"/>
        <v>0</v>
      </c>
      <c r="I1814" s="20" t="str">
        <f>IF(ISBLANK('Klanten gegevens'!D1732),"",TRIM('Klanten gegevens'!D1732))</f>
        <v/>
      </c>
      <c r="J1814" s="19" t="str">
        <f t="shared" si="368"/>
        <v/>
      </c>
      <c r="K1814" s="19" t="str">
        <f>IF(J1814="double email",(MATCH(I1814,I1815:$I$3002,0)),"")</f>
        <v/>
      </c>
      <c r="L1814" s="19" t="b">
        <f t="shared" si="369"/>
        <v>0</v>
      </c>
      <c r="M1814" s="20" t="str">
        <f>IF(ISBLANK('Klanten gegevens'!E1732),"",TRIM('Klanten gegevens'!E1732))</f>
        <v/>
      </c>
      <c r="N1814" s="19" t="str">
        <f t="shared" si="370"/>
        <v/>
      </c>
      <c r="Q1814" s="20" t="str">
        <f>IF(ISBLANK('Klanten gegevens'!R1732),"",TRIM('Klanten gegevens'!R1732))</f>
        <v/>
      </c>
      <c r="R1814" s="19" t="str">
        <f t="shared" si="371"/>
        <v/>
      </c>
      <c r="S1814" s="19" t="str">
        <f t="shared" si="372"/>
        <v/>
      </c>
      <c r="T1814" s="19" t="str">
        <f t="shared" si="373"/>
        <v/>
      </c>
      <c r="U1814" s="19" t="str">
        <f t="shared" si="374"/>
        <v/>
      </c>
      <c r="X1814" s="20" t="str">
        <f>IF(ISBLANK('Klanten gegevens'!S1732),"",TRIM('Klanten gegevens'!S1732))</f>
        <v/>
      </c>
      <c r="Y1814" s="19" t="str">
        <f t="shared" si="375"/>
        <v/>
      </c>
      <c r="Z1814" s="20" t="str">
        <f>IF(ISBLANK('Klanten gegevens'!T1732),"",TRIM('Klanten gegevens'!T1732))</f>
        <v/>
      </c>
      <c r="AA1814" s="19" t="str">
        <f t="shared" si="376"/>
        <v/>
      </c>
    </row>
    <row r="1815" spans="1:27" x14ac:dyDescent="0.2">
      <c r="A1815" s="19" t="str">
        <f>IF(ISBLANK('Klanten gegevens'!A1733),"",TRIM(PROPER('Klanten gegevens'!A1733)))</f>
        <v/>
      </c>
      <c r="B1815" s="19" t="str">
        <f t="shared" si="364"/>
        <v/>
      </c>
      <c r="C1815" s="20" t="str">
        <f>IF(ISBLANK('Klanten gegevens'!B1733),"",TRIM(PROPER('Klanten gegevens'!B1733)))</f>
        <v/>
      </c>
      <c r="D1815" s="19" t="str">
        <f t="shared" si="365"/>
        <v/>
      </c>
      <c r="E1815" s="20" t="str">
        <f>IF(ISBLANK('Klanten gegevens'!C1733),"",TRIM(PROPER('Klanten gegevens'!C1733)))</f>
        <v/>
      </c>
      <c r="F1815" s="19" t="str">
        <f t="shared" si="366"/>
        <v/>
      </c>
      <c r="G1815" s="19" t="str">
        <f>IF(F1815="double ID",(MATCH(E1815,E1816:$E$3002,0)),"")</f>
        <v/>
      </c>
      <c r="H1815" s="19" t="b">
        <f t="shared" si="367"/>
        <v>0</v>
      </c>
      <c r="I1815" s="20" t="str">
        <f>IF(ISBLANK('Klanten gegevens'!D1733),"",TRIM('Klanten gegevens'!D1733))</f>
        <v/>
      </c>
      <c r="J1815" s="19" t="str">
        <f t="shared" si="368"/>
        <v/>
      </c>
      <c r="K1815" s="19" t="str">
        <f>IF(J1815="double email",(MATCH(I1815,I1816:$I$3002,0)),"")</f>
        <v/>
      </c>
      <c r="L1815" s="19" t="b">
        <f t="shared" si="369"/>
        <v>0</v>
      </c>
      <c r="M1815" s="20" t="str">
        <f>IF(ISBLANK('Klanten gegevens'!E1733),"",TRIM('Klanten gegevens'!E1733))</f>
        <v/>
      </c>
      <c r="N1815" s="19" t="str">
        <f t="shared" si="370"/>
        <v/>
      </c>
      <c r="Q1815" s="20" t="str">
        <f>IF(ISBLANK('Klanten gegevens'!R1733),"",TRIM('Klanten gegevens'!R1733))</f>
        <v/>
      </c>
      <c r="R1815" s="19" t="str">
        <f t="shared" si="371"/>
        <v/>
      </c>
      <c r="S1815" s="19" t="str">
        <f t="shared" si="372"/>
        <v/>
      </c>
      <c r="T1815" s="19" t="str">
        <f t="shared" si="373"/>
        <v/>
      </c>
      <c r="U1815" s="19" t="str">
        <f t="shared" si="374"/>
        <v/>
      </c>
      <c r="X1815" s="20" t="str">
        <f>IF(ISBLANK('Klanten gegevens'!S1733),"",TRIM('Klanten gegevens'!S1733))</f>
        <v/>
      </c>
      <c r="Y1815" s="19" t="str">
        <f t="shared" si="375"/>
        <v/>
      </c>
      <c r="Z1815" s="20" t="str">
        <f>IF(ISBLANK('Klanten gegevens'!T1733),"",TRIM('Klanten gegevens'!T1733))</f>
        <v/>
      </c>
      <c r="AA1815" s="19" t="str">
        <f t="shared" si="376"/>
        <v/>
      </c>
    </row>
    <row r="1816" spans="1:27" x14ac:dyDescent="0.2">
      <c r="A1816" s="19" t="str">
        <f>IF(ISBLANK('Klanten gegevens'!A1734),"",TRIM(PROPER('Klanten gegevens'!A1734)))</f>
        <v/>
      </c>
      <c r="B1816" s="19" t="str">
        <f t="shared" si="364"/>
        <v/>
      </c>
      <c r="C1816" s="20" t="str">
        <f>IF(ISBLANK('Klanten gegevens'!B1734),"",TRIM(PROPER('Klanten gegevens'!B1734)))</f>
        <v/>
      </c>
      <c r="D1816" s="19" t="str">
        <f t="shared" si="365"/>
        <v/>
      </c>
      <c r="E1816" s="20" t="str">
        <f>IF(ISBLANK('Klanten gegevens'!C1734),"",TRIM(PROPER('Klanten gegevens'!C1734)))</f>
        <v/>
      </c>
      <c r="F1816" s="19" t="str">
        <f t="shared" si="366"/>
        <v/>
      </c>
      <c r="G1816" s="19" t="str">
        <f>IF(F1816="double ID",(MATCH(E1816,E1817:$E$3002,0)),"")</f>
        <v/>
      </c>
      <c r="H1816" s="19" t="b">
        <f t="shared" si="367"/>
        <v>0</v>
      </c>
      <c r="I1816" s="20" t="str">
        <f>IF(ISBLANK('Klanten gegevens'!D1734),"",TRIM('Klanten gegevens'!D1734))</f>
        <v/>
      </c>
      <c r="J1816" s="19" t="str">
        <f t="shared" si="368"/>
        <v/>
      </c>
      <c r="K1816" s="19" t="str">
        <f>IF(J1816="double email",(MATCH(I1816,I1817:$I$3002,0)),"")</f>
        <v/>
      </c>
      <c r="L1816" s="19" t="b">
        <f t="shared" si="369"/>
        <v>0</v>
      </c>
      <c r="M1816" s="20" t="str">
        <f>IF(ISBLANK('Klanten gegevens'!E1734),"",TRIM('Klanten gegevens'!E1734))</f>
        <v/>
      </c>
      <c r="N1816" s="19" t="str">
        <f t="shared" si="370"/>
        <v/>
      </c>
      <c r="Q1816" s="20" t="str">
        <f>IF(ISBLANK('Klanten gegevens'!R1734),"",TRIM('Klanten gegevens'!R1734))</f>
        <v/>
      </c>
      <c r="R1816" s="19" t="str">
        <f t="shared" si="371"/>
        <v/>
      </c>
      <c r="S1816" s="19" t="str">
        <f t="shared" si="372"/>
        <v/>
      </c>
      <c r="T1816" s="19" t="str">
        <f t="shared" si="373"/>
        <v/>
      </c>
      <c r="U1816" s="19" t="str">
        <f t="shared" si="374"/>
        <v/>
      </c>
      <c r="X1816" s="20" t="str">
        <f>IF(ISBLANK('Klanten gegevens'!S1734),"",TRIM('Klanten gegevens'!S1734))</f>
        <v/>
      </c>
      <c r="Y1816" s="19" t="str">
        <f t="shared" si="375"/>
        <v/>
      </c>
      <c r="Z1816" s="20" t="str">
        <f>IF(ISBLANK('Klanten gegevens'!T1734),"",TRIM('Klanten gegevens'!T1734))</f>
        <v/>
      </c>
      <c r="AA1816" s="19" t="str">
        <f t="shared" si="376"/>
        <v/>
      </c>
    </row>
    <row r="1817" spans="1:27" x14ac:dyDescent="0.2">
      <c r="A1817" s="19" t="str">
        <f>IF(ISBLANK('Klanten gegevens'!A1735),"",TRIM(PROPER('Klanten gegevens'!A1735)))</f>
        <v/>
      </c>
      <c r="B1817" s="19" t="str">
        <f t="shared" si="364"/>
        <v/>
      </c>
      <c r="C1817" s="20" t="str">
        <f>IF(ISBLANK('Klanten gegevens'!B1735),"",TRIM(PROPER('Klanten gegevens'!B1735)))</f>
        <v/>
      </c>
      <c r="D1817" s="19" t="str">
        <f t="shared" si="365"/>
        <v/>
      </c>
      <c r="E1817" s="20" t="str">
        <f>IF(ISBLANK('Klanten gegevens'!C1735),"",TRIM(PROPER('Klanten gegevens'!C1735)))</f>
        <v/>
      </c>
      <c r="F1817" s="19" t="str">
        <f t="shared" si="366"/>
        <v/>
      </c>
      <c r="G1817" s="19" t="str">
        <f>IF(F1817="double ID",(MATCH(E1817,E1818:$E$3002,0)),"")</f>
        <v/>
      </c>
      <c r="H1817" s="19" t="b">
        <f t="shared" si="367"/>
        <v>0</v>
      </c>
      <c r="I1817" s="20" t="str">
        <f>IF(ISBLANK('Klanten gegevens'!D1735),"",TRIM('Klanten gegevens'!D1735))</f>
        <v/>
      </c>
      <c r="J1817" s="19" t="str">
        <f t="shared" si="368"/>
        <v/>
      </c>
      <c r="K1817" s="19" t="str">
        <f>IF(J1817="double email",(MATCH(I1817,I1818:$I$3002,0)),"")</f>
        <v/>
      </c>
      <c r="L1817" s="19" t="b">
        <f t="shared" si="369"/>
        <v>0</v>
      </c>
      <c r="M1817" s="20" t="str">
        <f>IF(ISBLANK('Klanten gegevens'!E1735),"",TRIM('Klanten gegevens'!E1735))</f>
        <v/>
      </c>
      <c r="N1817" s="19" t="str">
        <f t="shared" si="370"/>
        <v/>
      </c>
      <c r="Q1817" s="20" t="str">
        <f>IF(ISBLANK('Klanten gegevens'!R1735),"",TRIM('Klanten gegevens'!R1735))</f>
        <v/>
      </c>
      <c r="R1817" s="19" t="str">
        <f t="shared" si="371"/>
        <v/>
      </c>
      <c r="S1817" s="19" t="str">
        <f t="shared" si="372"/>
        <v/>
      </c>
      <c r="T1817" s="19" t="str">
        <f t="shared" si="373"/>
        <v/>
      </c>
      <c r="U1817" s="19" t="str">
        <f t="shared" si="374"/>
        <v/>
      </c>
      <c r="X1817" s="20" t="str">
        <f>IF(ISBLANK('Klanten gegevens'!S1735),"",TRIM('Klanten gegevens'!S1735))</f>
        <v/>
      </c>
      <c r="Y1817" s="19" t="str">
        <f t="shared" si="375"/>
        <v/>
      </c>
      <c r="Z1817" s="20" t="str">
        <f>IF(ISBLANK('Klanten gegevens'!T1735),"",TRIM('Klanten gegevens'!T1735))</f>
        <v/>
      </c>
      <c r="AA1817" s="19" t="str">
        <f t="shared" si="376"/>
        <v/>
      </c>
    </row>
    <row r="1818" spans="1:27" x14ac:dyDescent="0.2">
      <c r="A1818" s="19" t="str">
        <f>IF(ISBLANK('Klanten gegevens'!A1736),"",TRIM(PROPER('Klanten gegevens'!A1736)))</f>
        <v/>
      </c>
      <c r="B1818" s="19" t="str">
        <f t="shared" si="364"/>
        <v/>
      </c>
      <c r="C1818" s="20" t="str">
        <f>IF(ISBLANK('Klanten gegevens'!B1736),"",TRIM(PROPER('Klanten gegevens'!B1736)))</f>
        <v/>
      </c>
      <c r="D1818" s="19" t="str">
        <f t="shared" si="365"/>
        <v/>
      </c>
      <c r="E1818" s="20" t="str">
        <f>IF(ISBLANK('Klanten gegevens'!C1736),"",TRIM(PROPER('Klanten gegevens'!C1736)))</f>
        <v/>
      </c>
      <c r="F1818" s="19" t="str">
        <f t="shared" si="366"/>
        <v/>
      </c>
      <c r="G1818" s="19" t="str">
        <f>IF(F1818="double ID",(MATCH(E1818,E1819:$E$3002,0)),"")</f>
        <v/>
      </c>
      <c r="H1818" s="19" t="b">
        <f t="shared" si="367"/>
        <v>0</v>
      </c>
      <c r="I1818" s="20" t="str">
        <f>IF(ISBLANK('Klanten gegevens'!D1736),"",TRIM('Klanten gegevens'!D1736))</f>
        <v/>
      </c>
      <c r="J1818" s="19" t="str">
        <f t="shared" si="368"/>
        <v/>
      </c>
      <c r="K1818" s="19" t="str">
        <f>IF(J1818="double email",(MATCH(I1818,I1819:$I$3002,0)),"")</f>
        <v/>
      </c>
      <c r="L1818" s="19" t="b">
        <f t="shared" si="369"/>
        <v>0</v>
      </c>
      <c r="M1818" s="20" t="str">
        <f>IF(ISBLANK('Klanten gegevens'!E1736),"",TRIM('Klanten gegevens'!E1736))</f>
        <v/>
      </c>
      <c r="N1818" s="19" t="str">
        <f t="shared" si="370"/>
        <v/>
      </c>
      <c r="Q1818" s="20" t="str">
        <f>IF(ISBLANK('Klanten gegevens'!R1736),"",TRIM('Klanten gegevens'!R1736))</f>
        <v/>
      </c>
      <c r="R1818" s="19" t="str">
        <f t="shared" si="371"/>
        <v/>
      </c>
      <c r="S1818" s="19" t="str">
        <f t="shared" si="372"/>
        <v/>
      </c>
      <c r="T1818" s="19" t="str">
        <f t="shared" si="373"/>
        <v/>
      </c>
      <c r="U1818" s="19" t="str">
        <f t="shared" si="374"/>
        <v/>
      </c>
      <c r="X1818" s="20" t="str">
        <f>IF(ISBLANK('Klanten gegevens'!S1736),"",TRIM('Klanten gegevens'!S1736))</f>
        <v/>
      </c>
      <c r="Y1818" s="19" t="str">
        <f t="shared" si="375"/>
        <v/>
      </c>
      <c r="Z1818" s="20" t="str">
        <f>IF(ISBLANK('Klanten gegevens'!T1736),"",TRIM('Klanten gegevens'!T1736))</f>
        <v/>
      </c>
      <c r="AA1818" s="19" t="str">
        <f t="shared" si="376"/>
        <v/>
      </c>
    </row>
    <row r="1819" spans="1:27" x14ac:dyDescent="0.2">
      <c r="A1819" s="19" t="str">
        <f>IF(ISBLANK('Klanten gegevens'!A1737),"",TRIM(PROPER('Klanten gegevens'!A1737)))</f>
        <v/>
      </c>
      <c r="B1819" s="19" t="str">
        <f t="shared" si="364"/>
        <v/>
      </c>
      <c r="C1819" s="20" t="str">
        <f>IF(ISBLANK('Klanten gegevens'!B1737),"",TRIM(PROPER('Klanten gegevens'!B1737)))</f>
        <v/>
      </c>
      <c r="D1819" s="19" t="str">
        <f t="shared" si="365"/>
        <v/>
      </c>
      <c r="E1819" s="20" t="str">
        <f>IF(ISBLANK('Klanten gegevens'!C1737),"",TRIM(PROPER('Klanten gegevens'!C1737)))</f>
        <v/>
      </c>
      <c r="F1819" s="19" t="str">
        <f t="shared" si="366"/>
        <v/>
      </c>
      <c r="G1819" s="19" t="str">
        <f>IF(F1819="double ID",(MATCH(E1819,E1820:$E$3002,0)),"")</f>
        <v/>
      </c>
      <c r="H1819" s="19" t="b">
        <f t="shared" si="367"/>
        <v>0</v>
      </c>
      <c r="I1819" s="20" t="str">
        <f>IF(ISBLANK('Klanten gegevens'!D1737),"",TRIM('Klanten gegevens'!D1737))</f>
        <v/>
      </c>
      <c r="J1819" s="19" t="str">
        <f t="shared" si="368"/>
        <v/>
      </c>
      <c r="K1819" s="19" t="str">
        <f>IF(J1819="double email",(MATCH(I1819,I1820:$I$3002,0)),"")</f>
        <v/>
      </c>
      <c r="L1819" s="19" t="b">
        <f t="shared" si="369"/>
        <v>0</v>
      </c>
      <c r="M1819" s="20" t="str">
        <f>IF(ISBLANK('Klanten gegevens'!E1737),"",TRIM('Klanten gegevens'!E1737))</f>
        <v/>
      </c>
      <c r="N1819" s="19" t="str">
        <f t="shared" si="370"/>
        <v/>
      </c>
      <c r="Q1819" s="20" t="str">
        <f>IF(ISBLANK('Klanten gegevens'!R1737),"",TRIM('Klanten gegevens'!R1737))</f>
        <v/>
      </c>
      <c r="R1819" s="19" t="str">
        <f t="shared" si="371"/>
        <v/>
      </c>
      <c r="S1819" s="19" t="str">
        <f t="shared" si="372"/>
        <v/>
      </c>
      <c r="T1819" s="19" t="str">
        <f t="shared" si="373"/>
        <v/>
      </c>
      <c r="U1819" s="19" t="str">
        <f t="shared" si="374"/>
        <v/>
      </c>
      <c r="X1819" s="20" t="str">
        <f>IF(ISBLANK('Klanten gegevens'!S1737),"",TRIM('Klanten gegevens'!S1737))</f>
        <v/>
      </c>
      <c r="Y1819" s="19" t="str">
        <f t="shared" si="375"/>
        <v/>
      </c>
      <c r="Z1819" s="20" t="str">
        <f>IF(ISBLANK('Klanten gegevens'!T1737),"",TRIM('Klanten gegevens'!T1737))</f>
        <v/>
      </c>
      <c r="AA1819" s="19" t="str">
        <f t="shared" si="376"/>
        <v/>
      </c>
    </row>
    <row r="1820" spans="1:27" x14ac:dyDescent="0.2">
      <c r="A1820" s="19" t="str">
        <f>IF(ISBLANK('Klanten gegevens'!A1738),"",TRIM(PROPER('Klanten gegevens'!A1738)))</f>
        <v/>
      </c>
      <c r="B1820" s="19" t="str">
        <f t="shared" si="364"/>
        <v/>
      </c>
      <c r="C1820" s="20" t="str">
        <f>IF(ISBLANK('Klanten gegevens'!B1738),"",TRIM(PROPER('Klanten gegevens'!B1738)))</f>
        <v/>
      </c>
      <c r="D1820" s="19" t="str">
        <f t="shared" si="365"/>
        <v/>
      </c>
      <c r="E1820" s="20" t="str">
        <f>IF(ISBLANK('Klanten gegevens'!C1738),"",TRIM(PROPER('Klanten gegevens'!C1738)))</f>
        <v/>
      </c>
      <c r="F1820" s="19" t="str">
        <f t="shared" si="366"/>
        <v/>
      </c>
      <c r="G1820" s="19" t="str">
        <f>IF(F1820="double ID",(MATCH(E1820,E1821:$E$3002,0)),"")</f>
        <v/>
      </c>
      <c r="H1820" s="19" t="b">
        <f t="shared" si="367"/>
        <v>0</v>
      </c>
      <c r="I1820" s="20" t="str">
        <f>IF(ISBLANK('Klanten gegevens'!D1738),"",TRIM('Klanten gegevens'!D1738))</f>
        <v/>
      </c>
      <c r="J1820" s="19" t="str">
        <f t="shared" si="368"/>
        <v/>
      </c>
      <c r="K1820" s="19" t="str">
        <f>IF(J1820="double email",(MATCH(I1820,I1821:$I$3002,0)),"")</f>
        <v/>
      </c>
      <c r="L1820" s="19" t="b">
        <f t="shared" si="369"/>
        <v>0</v>
      </c>
      <c r="M1820" s="20" t="str">
        <f>IF(ISBLANK('Klanten gegevens'!E1738),"",TRIM('Klanten gegevens'!E1738))</f>
        <v/>
      </c>
      <c r="N1820" s="19" t="str">
        <f t="shared" si="370"/>
        <v/>
      </c>
      <c r="Q1820" s="20" t="str">
        <f>IF(ISBLANK('Klanten gegevens'!R1738),"",TRIM('Klanten gegevens'!R1738))</f>
        <v/>
      </c>
      <c r="R1820" s="19" t="str">
        <f t="shared" si="371"/>
        <v/>
      </c>
      <c r="S1820" s="19" t="str">
        <f t="shared" si="372"/>
        <v/>
      </c>
      <c r="T1820" s="19" t="str">
        <f t="shared" si="373"/>
        <v/>
      </c>
      <c r="U1820" s="19" t="str">
        <f t="shared" si="374"/>
        <v/>
      </c>
      <c r="X1820" s="20" t="str">
        <f>IF(ISBLANK('Klanten gegevens'!S1738),"",TRIM('Klanten gegevens'!S1738))</f>
        <v/>
      </c>
      <c r="Y1820" s="19" t="str">
        <f t="shared" si="375"/>
        <v/>
      </c>
      <c r="Z1820" s="20" t="str">
        <f>IF(ISBLANK('Klanten gegevens'!T1738),"",TRIM('Klanten gegevens'!T1738))</f>
        <v/>
      </c>
      <c r="AA1820" s="19" t="str">
        <f t="shared" si="376"/>
        <v/>
      </c>
    </row>
    <row r="1821" spans="1:27" x14ac:dyDescent="0.2">
      <c r="A1821" s="19" t="str">
        <f>IF(ISBLANK('Klanten gegevens'!A1739),"",TRIM(PROPER('Klanten gegevens'!A1739)))</f>
        <v/>
      </c>
      <c r="B1821" s="19" t="str">
        <f t="shared" si="364"/>
        <v/>
      </c>
      <c r="C1821" s="20" t="str">
        <f>IF(ISBLANK('Klanten gegevens'!B1739),"",TRIM(PROPER('Klanten gegevens'!B1739)))</f>
        <v/>
      </c>
      <c r="D1821" s="19" t="str">
        <f t="shared" si="365"/>
        <v/>
      </c>
      <c r="E1821" s="20" t="str">
        <f>IF(ISBLANK('Klanten gegevens'!C1739),"",TRIM(PROPER('Klanten gegevens'!C1739)))</f>
        <v/>
      </c>
      <c r="F1821" s="19" t="str">
        <f t="shared" si="366"/>
        <v/>
      </c>
      <c r="G1821" s="19" t="str">
        <f>IF(F1821="double ID",(MATCH(E1821,E1822:$E$3002,0)),"")</f>
        <v/>
      </c>
      <c r="H1821" s="19" t="b">
        <f t="shared" si="367"/>
        <v>0</v>
      </c>
      <c r="I1821" s="20" t="str">
        <f>IF(ISBLANK('Klanten gegevens'!D1739),"",TRIM('Klanten gegevens'!D1739))</f>
        <v/>
      </c>
      <c r="J1821" s="19" t="str">
        <f t="shared" si="368"/>
        <v/>
      </c>
      <c r="K1821" s="19" t="str">
        <f>IF(J1821="double email",(MATCH(I1821,I1822:$I$3002,0)),"")</f>
        <v/>
      </c>
      <c r="L1821" s="19" t="b">
        <f t="shared" si="369"/>
        <v>0</v>
      </c>
      <c r="M1821" s="20" t="str">
        <f>IF(ISBLANK('Klanten gegevens'!E1739),"",TRIM('Klanten gegevens'!E1739))</f>
        <v/>
      </c>
      <c r="N1821" s="19" t="str">
        <f t="shared" si="370"/>
        <v/>
      </c>
      <c r="Q1821" s="20" t="str">
        <f>IF(ISBLANK('Klanten gegevens'!R1739),"",TRIM('Klanten gegevens'!R1739))</f>
        <v/>
      </c>
      <c r="R1821" s="19" t="str">
        <f t="shared" si="371"/>
        <v/>
      </c>
      <c r="S1821" s="19" t="str">
        <f t="shared" si="372"/>
        <v/>
      </c>
      <c r="T1821" s="19" t="str">
        <f t="shared" si="373"/>
        <v/>
      </c>
      <c r="U1821" s="19" t="str">
        <f t="shared" si="374"/>
        <v/>
      </c>
      <c r="X1821" s="20" t="str">
        <f>IF(ISBLANK('Klanten gegevens'!S1739),"",TRIM('Klanten gegevens'!S1739))</f>
        <v/>
      </c>
      <c r="Y1821" s="19" t="str">
        <f t="shared" si="375"/>
        <v/>
      </c>
      <c r="Z1821" s="20" t="str">
        <f>IF(ISBLANK('Klanten gegevens'!T1739),"",TRIM('Klanten gegevens'!T1739))</f>
        <v/>
      </c>
      <c r="AA1821" s="19" t="str">
        <f t="shared" si="376"/>
        <v/>
      </c>
    </row>
    <row r="1822" spans="1:27" x14ac:dyDescent="0.2">
      <c r="A1822" s="19" t="str">
        <f>IF(ISBLANK('Klanten gegevens'!A1740),"",TRIM(PROPER('Klanten gegevens'!A1740)))</f>
        <v/>
      </c>
      <c r="B1822" s="19" t="str">
        <f t="shared" si="364"/>
        <v/>
      </c>
      <c r="C1822" s="20" t="str">
        <f>IF(ISBLANK('Klanten gegevens'!B1740),"",TRIM(PROPER('Klanten gegevens'!B1740)))</f>
        <v/>
      </c>
      <c r="D1822" s="19" t="str">
        <f t="shared" si="365"/>
        <v/>
      </c>
      <c r="E1822" s="20" t="str">
        <f>IF(ISBLANK('Klanten gegevens'!C1740),"",TRIM(PROPER('Klanten gegevens'!C1740)))</f>
        <v/>
      </c>
      <c r="F1822" s="19" t="str">
        <f t="shared" si="366"/>
        <v/>
      </c>
      <c r="G1822" s="19" t="str">
        <f>IF(F1822="double ID",(MATCH(E1822,E1823:$E$3002,0)),"")</f>
        <v/>
      </c>
      <c r="H1822" s="19" t="b">
        <f t="shared" si="367"/>
        <v>0</v>
      </c>
      <c r="I1822" s="20" t="str">
        <f>IF(ISBLANK('Klanten gegevens'!D1740),"",TRIM('Klanten gegevens'!D1740))</f>
        <v/>
      </c>
      <c r="J1822" s="19" t="str">
        <f t="shared" si="368"/>
        <v/>
      </c>
      <c r="K1822" s="19" t="str">
        <f>IF(J1822="double email",(MATCH(I1822,I1823:$I$3002,0)),"")</f>
        <v/>
      </c>
      <c r="L1822" s="19" t="b">
        <f t="shared" si="369"/>
        <v>0</v>
      </c>
      <c r="M1822" s="20" t="str">
        <f>IF(ISBLANK('Klanten gegevens'!E1740),"",TRIM('Klanten gegevens'!E1740))</f>
        <v/>
      </c>
      <c r="N1822" s="19" t="str">
        <f t="shared" si="370"/>
        <v/>
      </c>
      <c r="Q1822" s="20" t="str">
        <f>IF(ISBLANK('Klanten gegevens'!R1740),"",TRIM('Klanten gegevens'!R1740))</f>
        <v/>
      </c>
      <c r="R1822" s="19" t="str">
        <f t="shared" si="371"/>
        <v/>
      </c>
      <c r="S1822" s="19" t="str">
        <f t="shared" si="372"/>
        <v/>
      </c>
      <c r="T1822" s="19" t="str">
        <f t="shared" si="373"/>
        <v/>
      </c>
      <c r="U1822" s="19" t="str">
        <f t="shared" si="374"/>
        <v/>
      </c>
      <c r="X1822" s="20" t="str">
        <f>IF(ISBLANK('Klanten gegevens'!S1740),"",TRIM('Klanten gegevens'!S1740))</f>
        <v/>
      </c>
      <c r="Y1822" s="19" t="str">
        <f t="shared" si="375"/>
        <v/>
      </c>
      <c r="Z1822" s="20" t="str">
        <f>IF(ISBLANK('Klanten gegevens'!T1740),"",TRIM('Klanten gegevens'!T1740))</f>
        <v/>
      </c>
      <c r="AA1822" s="19" t="str">
        <f t="shared" si="376"/>
        <v/>
      </c>
    </row>
    <row r="1823" spans="1:27" x14ac:dyDescent="0.2">
      <c r="A1823" s="19" t="str">
        <f>IF(ISBLANK('Klanten gegevens'!A1741),"",TRIM(PROPER('Klanten gegevens'!A1741)))</f>
        <v/>
      </c>
      <c r="B1823" s="19" t="str">
        <f t="shared" si="364"/>
        <v/>
      </c>
      <c r="C1823" s="20" t="str">
        <f>IF(ISBLANK('Klanten gegevens'!B1741),"",TRIM(PROPER('Klanten gegevens'!B1741)))</f>
        <v/>
      </c>
      <c r="D1823" s="19" t="str">
        <f t="shared" si="365"/>
        <v/>
      </c>
      <c r="E1823" s="20" t="str">
        <f>IF(ISBLANK('Klanten gegevens'!C1741),"",TRIM(PROPER('Klanten gegevens'!C1741)))</f>
        <v/>
      </c>
      <c r="F1823" s="19" t="str">
        <f t="shared" si="366"/>
        <v/>
      </c>
      <c r="G1823" s="19" t="str">
        <f>IF(F1823="double ID",(MATCH(E1823,E1824:$E$3002,0)),"")</f>
        <v/>
      </c>
      <c r="H1823" s="19" t="b">
        <f t="shared" si="367"/>
        <v>0</v>
      </c>
      <c r="I1823" s="20" t="str">
        <f>IF(ISBLANK('Klanten gegevens'!D1741),"",TRIM('Klanten gegevens'!D1741))</f>
        <v/>
      </c>
      <c r="J1823" s="19" t="str">
        <f t="shared" si="368"/>
        <v/>
      </c>
      <c r="K1823" s="19" t="str">
        <f>IF(J1823="double email",(MATCH(I1823,I1824:$I$3002,0)),"")</f>
        <v/>
      </c>
      <c r="L1823" s="19" t="b">
        <f t="shared" si="369"/>
        <v>0</v>
      </c>
      <c r="M1823" s="20" t="str">
        <f>IF(ISBLANK('Klanten gegevens'!E1741),"",TRIM('Klanten gegevens'!E1741))</f>
        <v/>
      </c>
      <c r="N1823" s="19" t="str">
        <f t="shared" si="370"/>
        <v/>
      </c>
      <c r="Q1823" s="20" t="str">
        <f>IF(ISBLANK('Klanten gegevens'!R1741),"",TRIM('Klanten gegevens'!R1741))</f>
        <v/>
      </c>
      <c r="R1823" s="19" t="str">
        <f t="shared" si="371"/>
        <v/>
      </c>
      <c r="S1823" s="19" t="str">
        <f t="shared" si="372"/>
        <v/>
      </c>
      <c r="T1823" s="19" t="str">
        <f t="shared" si="373"/>
        <v/>
      </c>
      <c r="U1823" s="19" t="str">
        <f t="shared" si="374"/>
        <v/>
      </c>
      <c r="X1823" s="20" t="str">
        <f>IF(ISBLANK('Klanten gegevens'!S1741),"",TRIM('Klanten gegevens'!S1741))</f>
        <v/>
      </c>
      <c r="Y1823" s="19" t="str">
        <f t="shared" si="375"/>
        <v/>
      </c>
      <c r="Z1823" s="20" t="str">
        <f>IF(ISBLANK('Klanten gegevens'!T1741),"",TRIM('Klanten gegevens'!T1741))</f>
        <v/>
      </c>
      <c r="AA1823" s="19" t="str">
        <f t="shared" si="376"/>
        <v/>
      </c>
    </row>
    <row r="1824" spans="1:27" x14ac:dyDescent="0.2">
      <c r="A1824" s="19" t="str">
        <f>IF(ISBLANK('Klanten gegevens'!A1742),"",TRIM(PROPER('Klanten gegevens'!A1742)))</f>
        <v/>
      </c>
      <c r="B1824" s="19" t="str">
        <f t="shared" si="364"/>
        <v/>
      </c>
      <c r="C1824" s="20" t="str">
        <f>IF(ISBLANK('Klanten gegevens'!B1742),"",TRIM(PROPER('Klanten gegevens'!B1742)))</f>
        <v/>
      </c>
      <c r="D1824" s="19" t="str">
        <f t="shared" si="365"/>
        <v/>
      </c>
      <c r="E1824" s="20" t="str">
        <f>IF(ISBLANK('Klanten gegevens'!C1742),"",TRIM(PROPER('Klanten gegevens'!C1742)))</f>
        <v/>
      </c>
      <c r="F1824" s="19" t="str">
        <f t="shared" si="366"/>
        <v/>
      </c>
      <c r="G1824" s="19" t="str">
        <f>IF(F1824="double ID",(MATCH(E1824,E1825:$E$3002,0)),"")</f>
        <v/>
      </c>
      <c r="H1824" s="19" t="b">
        <f t="shared" si="367"/>
        <v>0</v>
      </c>
      <c r="I1824" s="20" t="str">
        <f>IF(ISBLANK('Klanten gegevens'!D1742),"",TRIM('Klanten gegevens'!D1742))</f>
        <v/>
      </c>
      <c r="J1824" s="19" t="str">
        <f t="shared" si="368"/>
        <v/>
      </c>
      <c r="K1824" s="19" t="str">
        <f>IF(J1824="double email",(MATCH(I1824,I1825:$I$3002,0)),"")</f>
        <v/>
      </c>
      <c r="L1824" s="19" t="b">
        <f t="shared" si="369"/>
        <v>0</v>
      </c>
      <c r="M1824" s="20" t="str">
        <f>IF(ISBLANK('Klanten gegevens'!E1742),"",TRIM('Klanten gegevens'!E1742))</f>
        <v/>
      </c>
      <c r="N1824" s="19" t="str">
        <f t="shared" si="370"/>
        <v/>
      </c>
      <c r="Q1824" s="20" t="str">
        <f>IF(ISBLANK('Klanten gegevens'!R1742),"",TRIM('Klanten gegevens'!R1742))</f>
        <v/>
      </c>
      <c r="R1824" s="19" t="str">
        <f t="shared" si="371"/>
        <v/>
      </c>
      <c r="S1824" s="19" t="str">
        <f t="shared" si="372"/>
        <v/>
      </c>
      <c r="T1824" s="19" t="str">
        <f t="shared" si="373"/>
        <v/>
      </c>
      <c r="U1824" s="19" t="str">
        <f t="shared" si="374"/>
        <v/>
      </c>
      <c r="X1824" s="20" t="str">
        <f>IF(ISBLANK('Klanten gegevens'!S1742),"",TRIM('Klanten gegevens'!S1742))</f>
        <v/>
      </c>
      <c r="Y1824" s="19" t="str">
        <f t="shared" si="375"/>
        <v/>
      </c>
      <c r="Z1824" s="20" t="str">
        <f>IF(ISBLANK('Klanten gegevens'!T1742),"",TRIM('Klanten gegevens'!T1742))</f>
        <v/>
      </c>
      <c r="AA1824" s="19" t="str">
        <f t="shared" si="376"/>
        <v/>
      </c>
    </row>
    <row r="1825" spans="1:27" x14ac:dyDescent="0.2">
      <c r="A1825" s="19" t="str">
        <f>IF(ISBLANK('Klanten gegevens'!A1743),"",TRIM(PROPER('Klanten gegevens'!A1743)))</f>
        <v/>
      </c>
      <c r="B1825" s="19" t="str">
        <f t="shared" si="364"/>
        <v/>
      </c>
      <c r="C1825" s="20" t="str">
        <f>IF(ISBLANK('Klanten gegevens'!B1743),"",TRIM(PROPER('Klanten gegevens'!B1743)))</f>
        <v/>
      </c>
      <c r="D1825" s="19" t="str">
        <f t="shared" si="365"/>
        <v/>
      </c>
      <c r="E1825" s="20" t="str">
        <f>IF(ISBLANK('Klanten gegevens'!C1743),"",TRIM(PROPER('Klanten gegevens'!C1743)))</f>
        <v/>
      </c>
      <c r="F1825" s="19" t="str">
        <f t="shared" si="366"/>
        <v/>
      </c>
      <c r="G1825" s="19" t="str">
        <f>IF(F1825="double ID",(MATCH(E1825,E1826:$E$3002,0)),"")</f>
        <v/>
      </c>
      <c r="H1825" s="19" t="b">
        <f t="shared" si="367"/>
        <v>0</v>
      </c>
      <c r="I1825" s="20" t="str">
        <f>IF(ISBLANK('Klanten gegevens'!D1743),"",TRIM('Klanten gegevens'!D1743))</f>
        <v/>
      </c>
      <c r="J1825" s="19" t="str">
        <f t="shared" si="368"/>
        <v/>
      </c>
      <c r="K1825" s="19" t="str">
        <f>IF(J1825="double email",(MATCH(I1825,I1826:$I$3002,0)),"")</f>
        <v/>
      </c>
      <c r="L1825" s="19" t="b">
        <f t="shared" si="369"/>
        <v>0</v>
      </c>
      <c r="M1825" s="20" t="str">
        <f>IF(ISBLANK('Klanten gegevens'!E1743),"",TRIM('Klanten gegevens'!E1743))</f>
        <v/>
      </c>
      <c r="N1825" s="19" t="str">
        <f t="shared" si="370"/>
        <v/>
      </c>
      <c r="Q1825" s="20" t="str">
        <f>IF(ISBLANK('Klanten gegevens'!R1743),"",TRIM('Klanten gegevens'!R1743))</f>
        <v/>
      </c>
      <c r="R1825" s="19" t="str">
        <f t="shared" si="371"/>
        <v/>
      </c>
      <c r="S1825" s="19" t="str">
        <f t="shared" si="372"/>
        <v/>
      </c>
      <c r="T1825" s="19" t="str">
        <f t="shared" si="373"/>
        <v/>
      </c>
      <c r="U1825" s="19" t="str">
        <f t="shared" si="374"/>
        <v/>
      </c>
      <c r="X1825" s="20" t="str">
        <f>IF(ISBLANK('Klanten gegevens'!S1743),"",TRIM('Klanten gegevens'!S1743))</f>
        <v/>
      </c>
      <c r="Y1825" s="19" t="str">
        <f t="shared" si="375"/>
        <v/>
      </c>
      <c r="Z1825" s="20" t="str">
        <f>IF(ISBLANK('Klanten gegevens'!T1743),"",TRIM('Klanten gegevens'!T1743))</f>
        <v/>
      </c>
      <c r="AA1825" s="19" t="str">
        <f t="shared" si="376"/>
        <v/>
      </c>
    </row>
    <row r="1826" spans="1:27" x14ac:dyDescent="0.2">
      <c r="A1826" s="19" t="str">
        <f>IF(ISBLANK('Klanten gegevens'!A1744),"",TRIM(PROPER('Klanten gegevens'!A1744)))</f>
        <v/>
      </c>
      <c r="B1826" s="19" t="str">
        <f t="shared" si="364"/>
        <v/>
      </c>
      <c r="C1826" s="20" t="str">
        <f>IF(ISBLANK('Klanten gegevens'!B1744),"",TRIM(PROPER('Klanten gegevens'!B1744)))</f>
        <v/>
      </c>
      <c r="D1826" s="19" t="str">
        <f t="shared" si="365"/>
        <v/>
      </c>
      <c r="E1826" s="20" t="str">
        <f>IF(ISBLANK('Klanten gegevens'!C1744),"",TRIM(PROPER('Klanten gegevens'!C1744)))</f>
        <v/>
      </c>
      <c r="F1826" s="19" t="str">
        <f t="shared" si="366"/>
        <v/>
      </c>
      <c r="G1826" s="19" t="str">
        <f>IF(F1826="double ID",(MATCH(E1826,E1827:$E$3002,0)),"")</f>
        <v/>
      </c>
      <c r="H1826" s="19" t="b">
        <f t="shared" si="367"/>
        <v>0</v>
      </c>
      <c r="I1826" s="20" t="str">
        <f>IF(ISBLANK('Klanten gegevens'!D1744),"",TRIM('Klanten gegevens'!D1744))</f>
        <v/>
      </c>
      <c r="J1826" s="19" t="str">
        <f t="shared" si="368"/>
        <v/>
      </c>
      <c r="K1826" s="19" t="str">
        <f>IF(J1826="double email",(MATCH(I1826,I1827:$I$3002,0)),"")</f>
        <v/>
      </c>
      <c r="L1826" s="19" t="b">
        <f t="shared" si="369"/>
        <v>0</v>
      </c>
      <c r="M1826" s="20" t="str">
        <f>IF(ISBLANK('Klanten gegevens'!E1744),"",TRIM('Klanten gegevens'!E1744))</f>
        <v/>
      </c>
      <c r="N1826" s="19" t="str">
        <f t="shared" si="370"/>
        <v/>
      </c>
      <c r="Q1826" s="20" t="str">
        <f>IF(ISBLANK('Klanten gegevens'!R1744),"",TRIM('Klanten gegevens'!R1744))</f>
        <v/>
      </c>
      <c r="R1826" s="19" t="str">
        <f t="shared" si="371"/>
        <v/>
      </c>
      <c r="S1826" s="19" t="str">
        <f t="shared" si="372"/>
        <v/>
      </c>
      <c r="T1826" s="19" t="str">
        <f t="shared" si="373"/>
        <v/>
      </c>
      <c r="U1826" s="19" t="str">
        <f t="shared" si="374"/>
        <v/>
      </c>
      <c r="X1826" s="20" t="str">
        <f>IF(ISBLANK('Klanten gegevens'!S1744),"",TRIM('Klanten gegevens'!S1744))</f>
        <v/>
      </c>
      <c r="Y1826" s="19" t="str">
        <f t="shared" si="375"/>
        <v/>
      </c>
      <c r="Z1826" s="20" t="str">
        <f>IF(ISBLANK('Klanten gegevens'!T1744),"",TRIM('Klanten gegevens'!T1744))</f>
        <v/>
      </c>
      <c r="AA1826" s="19" t="str">
        <f t="shared" si="376"/>
        <v/>
      </c>
    </row>
    <row r="1827" spans="1:27" x14ac:dyDescent="0.2">
      <c r="A1827" s="19" t="str">
        <f>IF(ISBLANK('Klanten gegevens'!A1745),"",TRIM(PROPER('Klanten gegevens'!A1745)))</f>
        <v/>
      </c>
      <c r="B1827" s="19" t="str">
        <f t="shared" si="364"/>
        <v/>
      </c>
      <c r="C1827" s="20" t="str">
        <f>IF(ISBLANK('Klanten gegevens'!B1745),"",TRIM(PROPER('Klanten gegevens'!B1745)))</f>
        <v/>
      </c>
      <c r="D1827" s="19" t="str">
        <f t="shared" si="365"/>
        <v/>
      </c>
      <c r="E1827" s="20" t="str">
        <f>IF(ISBLANK('Klanten gegevens'!C1745),"",TRIM(PROPER('Klanten gegevens'!C1745)))</f>
        <v/>
      </c>
      <c r="F1827" s="19" t="str">
        <f t="shared" si="366"/>
        <v/>
      </c>
      <c r="G1827" s="19" t="str">
        <f>IF(F1827="double ID",(MATCH(E1827,E1828:$E$3002,0)),"")</f>
        <v/>
      </c>
      <c r="H1827" s="19" t="b">
        <f t="shared" si="367"/>
        <v>0</v>
      </c>
      <c r="I1827" s="20" t="str">
        <f>IF(ISBLANK('Klanten gegevens'!D1745),"",TRIM('Klanten gegevens'!D1745))</f>
        <v/>
      </c>
      <c r="J1827" s="19" t="str">
        <f t="shared" si="368"/>
        <v/>
      </c>
      <c r="K1827" s="19" t="str">
        <f>IF(J1827="double email",(MATCH(I1827,I1828:$I$3002,0)),"")</f>
        <v/>
      </c>
      <c r="L1827" s="19" t="b">
        <f t="shared" si="369"/>
        <v>0</v>
      </c>
      <c r="M1827" s="20" t="str">
        <f>IF(ISBLANK('Klanten gegevens'!E1745),"",TRIM('Klanten gegevens'!E1745))</f>
        <v/>
      </c>
      <c r="N1827" s="19" t="str">
        <f t="shared" si="370"/>
        <v/>
      </c>
      <c r="Q1827" s="20" t="str">
        <f>IF(ISBLANK('Klanten gegevens'!R1745),"",TRIM('Klanten gegevens'!R1745))</f>
        <v/>
      </c>
      <c r="R1827" s="19" t="str">
        <f t="shared" si="371"/>
        <v/>
      </c>
      <c r="S1827" s="19" t="str">
        <f t="shared" si="372"/>
        <v/>
      </c>
      <c r="T1827" s="19" t="str">
        <f t="shared" si="373"/>
        <v/>
      </c>
      <c r="U1827" s="19" t="str">
        <f t="shared" si="374"/>
        <v/>
      </c>
      <c r="X1827" s="20" t="str">
        <f>IF(ISBLANK('Klanten gegevens'!S1745),"",TRIM('Klanten gegevens'!S1745))</f>
        <v/>
      </c>
      <c r="Y1827" s="19" t="str">
        <f t="shared" si="375"/>
        <v/>
      </c>
      <c r="Z1827" s="20" t="str">
        <f>IF(ISBLANK('Klanten gegevens'!T1745),"",TRIM('Klanten gegevens'!T1745))</f>
        <v/>
      </c>
      <c r="AA1827" s="19" t="str">
        <f t="shared" si="376"/>
        <v/>
      </c>
    </row>
    <row r="1828" spans="1:27" x14ac:dyDescent="0.2">
      <c r="A1828" s="19" t="str">
        <f>IF(ISBLANK('Klanten gegevens'!A1746),"",TRIM(PROPER('Klanten gegevens'!A1746)))</f>
        <v/>
      </c>
      <c r="B1828" s="19" t="str">
        <f t="shared" si="364"/>
        <v/>
      </c>
      <c r="C1828" s="20" t="str">
        <f>IF(ISBLANK('Klanten gegevens'!B1746),"",TRIM(PROPER('Klanten gegevens'!B1746)))</f>
        <v/>
      </c>
      <c r="D1828" s="19" t="str">
        <f t="shared" si="365"/>
        <v/>
      </c>
      <c r="E1828" s="20" t="str">
        <f>IF(ISBLANK('Klanten gegevens'!C1746),"",TRIM(PROPER('Klanten gegevens'!C1746)))</f>
        <v/>
      </c>
      <c r="F1828" s="19" t="str">
        <f t="shared" si="366"/>
        <v/>
      </c>
      <c r="G1828" s="19" t="str">
        <f>IF(F1828="double ID",(MATCH(E1828,E1829:$E$3002,0)),"")</f>
        <v/>
      </c>
      <c r="H1828" s="19" t="b">
        <f t="shared" si="367"/>
        <v>0</v>
      </c>
      <c r="I1828" s="20" t="str">
        <f>IF(ISBLANK('Klanten gegevens'!D1746),"",TRIM('Klanten gegevens'!D1746))</f>
        <v/>
      </c>
      <c r="J1828" s="19" t="str">
        <f t="shared" si="368"/>
        <v/>
      </c>
      <c r="K1828" s="19" t="str">
        <f>IF(J1828="double email",(MATCH(I1828,I1829:$I$3002,0)),"")</f>
        <v/>
      </c>
      <c r="L1828" s="19" t="b">
        <f t="shared" si="369"/>
        <v>0</v>
      </c>
      <c r="M1828" s="20" t="str">
        <f>IF(ISBLANK('Klanten gegevens'!E1746),"",TRIM('Klanten gegevens'!E1746))</f>
        <v/>
      </c>
      <c r="N1828" s="19" t="str">
        <f t="shared" si="370"/>
        <v/>
      </c>
      <c r="Q1828" s="20" t="str">
        <f>IF(ISBLANK('Klanten gegevens'!R1746),"",TRIM('Klanten gegevens'!R1746))</f>
        <v/>
      </c>
      <c r="R1828" s="19" t="str">
        <f t="shared" si="371"/>
        <v/>
      </c>
      <c r="S1828" s="19" t="str">
        <f t="shared" si="372"/>
        <v/>
      </c>
      <c r="T1828" s="19" t="str">
        <f t="shared" si="373"/>
        <v/>
      </c>
      <c r="U1828" s="19" t="str">
        <f t="shared" si="374"/>
        <v/>
      </c>
      <c r="X1828" s="20" t="str">
        <f>IF(ISBLANK('Klanten gegevens'!S1746),"",TRIM('Klanten gegevens'!S1746))</f>
        <v/>
      </c>
      <c r="Y1828" s="19" t="str">
        <f t="shared" si="375"/>
        <v/>
      </c>
      <c r="Z1828" s="20" t="str">
        <f>IF(ISBLANK('Klanten gegevens'!T1746),"",TRIM('Klanten gegevens'!T1746))</f>
        <v/>
      </c>
      <c r="AA1828" s="19" t="str">
        <f t="shared" si="376"/>
        <v/>
      </c>
    </row>
    <row r="1829" spans="1:27" x14ac:dyDescent="0.2">
      <c r="A1829" s="19" t="str">
        <f>IF(ISBLANK('Klanten gegevens'!A1747),"",TRIM(PROPER('Klanten gegevens'!A1747)))</f>
        <v/>
      </c>
      <c r="B1829" s="19" t="str">
        <f t="shared" si="364"/>
        <v/>
      </c>
      <c r="C1829" s="20" t="str">
        <f>IF(ISBLANK('Klanten gegevens'!B1747),"",TRIM(PROPER('Klanten gegevens'!B1747)))</f>
        <v/>
      </c>
      <c r="D1829" s="19" t="str">
        <f t="shared" si="365"/>
        <v/>
      </c>
      <c r="E1829" s="20" t="str">
        <f>IF(ISBLANK('Klanten gegevens'!C1747),"",TRIM(PROPER('Klanten gegevens'!C1747)))</f>
        <v/>
      </c>
      <c r="F1829" s="19" t="str">
        <f t="shared" si="366"/>
        <v/>
      </c>
      <c r="G1829" s="19" t="str">
        <f>IF(F1829="double ID",(MATCH(E1829,E1830:$E$3002,0)),"")</f>
        <v/>
      </c>
      <c r="H1829" s="19" t="b">
        <f t="shared" si="367"/>
        <v>0</v>
      </c>
      <c r="I1829" s="20" t="str">
        <f>IF(ISBLANK('Klanten gegevens'!D1747),"",TRIM('Klanten gegevens'!D1747))</f>
        <v/>
      </c>
      <c r="J1829" s="19" t="str">
        <f t="shared" si="368"/>
        <v/>
      </c>
      <c r="K1829" s="19" t="str">
        <f>IF(J1829="double email",(MATCH(I1829,I1830:$I$3002,0)),"")</f>
        <v/>
      </c>
      <c r="L1829" s="19" t="b">
        <f t="shared" si="369"/>
        <v>0</v>
      </c>
      <c r="M1829" s="20" t="str">
        <f>IF(ISBLANK('Klanten gegevens'!E1747),"",TRIM('Klanten gegevens'!E1747))</f>
        <v/>
      </c>
      <c r="N1829" s="19" t="str">
        <f t="shared" si="370"/>
        <v/>
      </c>
      <c r="Q1829" s="20" t="str">
        <f>IF(ISBLANK('Klanten gegevens'!R1747),"",TRIM('Klanten gegevens'!R1747))</f>
        <v/>
      </c>
      <c r="R1829" s="19" t="str">
        <f t="shared" si="371"/>
        <v/>
      </c>
      <c r="S1829" s="19" t="str">
        <f t="shared" si="372"/>
        <v/>
      </c>
      <c r="T1829" s="19" t="str">
        <f t="shared" si="373"/>
        <v/>
      </c>
      <c r="U1829" s="19" t="str">
        <f t="shared" si="374"/>
        <v/>
      </c>
      <c r="X1829" s="20" t="str">
        <f>IF(ISBLANK('Klanten gegevens'!S1747),"",TRIM('Klanten gegevens'!S1747))</f>
        <v/>
      </c>
      <c r="Y1829" s="19" t="str">
        <f t="shared" si="375"/>
        <v/>
      </c>
      <c r="Z1829" s="20" t="str">
        <f>IF(ISBLANK('Klanten gegevens'!T1747),"",TRIM('Klanten gegevens'!T1747))</f>
        <v/>
      </c>
      <c r="AA1829" s="19" t="str">
        <f t="shared" si="376"/>
        <v/>
      </c>
    </row>
    <row r="1830" spans="1:27" x14ac:dyDescent="0.2">
      <c r="A1830" s="19" t="str">
        <f>IF(ISBLANK('Klanten gegevens'!A1748),"",TRIM(PROPER('Klanten gegevens'!A1748)))</f>
        <v/>
      </c>
      <c r="B1830" s="19" t="str">
        <f t="shared" si="364"/>
        <v/>
      </c>
      <c r="C1830" s="20" t="str">
        <f>IF(ISBLANK('Klanten gegevens'!B1748),"",TRIM(PROPER('Klanten gegevens'!B1748)))</f>
        <v/>
      </c>
      <c r="D1830" s="19" t="str">
        <f t="shared" si="365"/>
        <v/>
      </c>
      <c r="E1830" s="20" t="str">
        <f>IF(ISBLANK('Klanten gegevens'!C1748),"",TRIM(PROPER('Klanten gegevens'!C1748)))</f>
        <v/>
      </c>
      <c r="F1830" s="19" t="str">
        <f t="shared" si="366"/>
        <v/>
      </c>
      <c r="G1830" s="19" t="str">
        <f>IF(F1830="double ID",(MATCH(E1830,E1831:$E$3002,0)),"")</f>
        <v/>
      </c>
      <c r="H1830" s="19" t="b">
        <f t="shared" si="367"/>
        <v>0</v>
      </c>
      <c r="I1830" s="20" t="str">
        <f>IF(ISBLANK('Klanten gegevens'!D1748),"",TRIM('Klanten gegevens'!D1748))</f>
        <v/>
      </c>
      <c r="J1830" s="19" t="str">
        <f t="shared" si="368"/>
        <v/>
      </c>
      <c r="K1830" s="19" t="str">
        <f>IF(J1830="double email",(MATCH(I1830,I1831:$I$3002,0)),"")</f>
        <v/>
      </c>
      <c r="L1830" s="19" t="b">
        <f t="shared" si="369"/>
        <v>0</v>
      </c>
      <c r="M1830" s="20" t="str">
        <f>IF(ISBLANK('Klanten gegevens'!E1748),"",TRIM('Klanten gegevens'!E1748))</f>
        <v/>
      </c>
      <c r="N1830" s="19" t="str">
        <f t="shared" si="370"/>
        <v/>
      </c>
      <c r="Q1830" s="20" t="str">
        <f>IF(ISBLANK('Klanten gegevens'!R1748),"",TRIM('Klanten gegevens'!R1748))</f>
        <v/>
      </c>
      <c r="R1830" s="19" t="str">
        <f t="shared" si="371"/>
        <v/>
      </c>
      <c r="S1830" s="19" t="str">
        <f t="shared" si="372"/>
        <v/>
      </c>
      <c r="T1830" s="19" t="str">
        <f t="shared" si="373"/>
        <v/>
      </c>
      <c r="U1830" s="19" t="str">
        <f t="shared" si="374"/>
        <v/>
      </c>
      <c r="X1830" s="20" t="str">
        <f>IF(ISBLANK('Klanten gegevens'!S1748),"",TRIM('Klanten gegevens'!S1748))</f>
        <v/>
      </c>
      <c r="Y1830" s="19" t="str">
        <f t="shared" si="375"/>
        <v/>
      </c>
      <c r="Z1830" s="20" t="str">
        <f>IF(ISBLANK('Klanten gegevens'!T1748),"",TRIM('Klanten gegevens'!T1748))</f>
        <v/>
      </c>
      <c r="AA1830" s="19" t="str">
        <f t="shared" si="376"/>
        <v/>
      </c>
    </row>
    <row r="1831" spans="1:27" x14ac:dyDescent="0.2">
      <c r="A1831" s="19" t="str">
        <f>IF(ISBLANK('Klanten gegevens'!A1749),"",TRIM(PROPER('Klanten gegevens'!A1749)))</f>
        <v/>
      </c>
      <c r="B1831" s="19" t="str">
        <f t="shared" si="364"/>
        <v/>
      </c>
      <c r="C1831" s="20" t="str">
        <f>IF(ISBLANK('Klanten gegevens'!B1749),"",TRIM(PROPER('Klanten gegevens'!B1749)))</f>
        <v/>
      </c>
      <c r="D1831" s="19" t="str">
        <f t="shared" si="365"/>
        <v/>
      </c>
      <c r="E1831" s="20" t="str">
        <f>IF(ISBLANK('Klanten gegevens'!C1749),"",TRIM(PROPER('Klanten gegevens'!C1749)))</f>
        <v/>
      </c>
      <c r="F1831" s="19" t="str">
        <f t="shared" si="366"/>
        <v/>
      </c>
      <c r="G1831" s="19" t="str">
        <f>IF(F1831="double ID",(MATCH(E1831,E1832:$E$3002,0)),"")</f>
        <v/>
      </c>
      <c r="H1831" s="19" t="b">
        <f t="shared" si="367"/>
        <v>0</v>
      </c>
      <c r="I1831" s="20" t="str">
        <f>IF(ISBLANK('Klanten gegevens'!D1749),"",TRIM('Klanten gegevens'!D1749))</f>
        <v/>
      </c>
      <c r="J1831" s="19" t="str">
        <f t="shared" si="368"/>
        <v/>
      </c>
      <c r="K1831" s="19" t="str">
        <f>IF(J1831="double email",(MATCH(I1831,I1832:$I$3002,0)),"")</f>
        <v/>
      </c>
      <c r="L1831" s="19" t="b">
        <f t="shared" si="369"/>
        <v>0</v>
      </c>
      <c r="M1831" s="20" t="str">
        <f>IF(ISBLANK('Klanten gegevens'!E1749),"",TRIM('Klanten gegevens'!E1749))</f>
        <v/>
      </c>
      <c r="N1831" s="19" t="str">
        <f t="shared" si="370"/>
        <v/>
      </c>
      <c r="Q1831" s="20" t="str">
        <f>IF(ISBLANK('Klanten gegevens'!R1749),"",TRIM('Klanten gegevens'!R1749))</f>
        <v/>
      </c>
      <c r="R1831" s="19" t="str">
        <f t="shared" si="371"/>
        <v/>
      </c>
      <c r="S1831" s="19" t="str">
        <f t="shared" si="372"/>
        <v/>
      </c>
      <c r="T1831" s="19" t="str">
        <f t="shared" si="373"/>
        <v/>
      </c>
      <c r="U1831" s="19" t="str">
        <f t="shared" si="374"/>
        <v/>
      </c>
      <c r="X1831" s="20" t="str">
        <f>IF(ISBLANK('Klanten gegevens'!S1749),"",TRIM('Klanten gegevens'!S1749))</f>
        <v/>
      </c>
      <c r="Y1831" s="19" t="str">
        <f t="shared" si="375"/>
        <v/>
      </c>
      <c r="Z1831" s="20" t="str">
        <f>IF(ISBLANK('Klanten gegevens'!T1749),"",TRIM('Klanten gegevens'!T1749))</f>
        <v/>
      </c>
      <c r="AA1831" s="19" t="str">
        <f t="shared" si="376"/>
        <v/>
      </c>
    </row>
    <row r="1832" spans="1:27" x14ac:dyDescent="0.2">
      <c r="A1832" s="19" t="str">
        <f>IF(ISBLANK('Klanten gegevens'!A1750),"",TRIM(PROPER('Klanten gegevens'!A1750)))</f>
        <v/>
      </c>
      <c r="B1832" s="19" t="str">
        <f t="shared" si="364"/>
        <v/>
      </c>
      <c r="C1832" s="20" t="str">
        <f>IF(ISBLANK('Klanten gegevens'!B1750),"",TRIM(PROPER('Klanten gegevens'!B1750)))</f>
        <v/>
      </c>
      <c r="D1832" s="19" t="str">
        <f t="shared" si="365"/>
        <v/>
      </c>
      <c r="E1832" s="20" t="str">
        <f>IF(ISBLANK('Klanten gegevens'!C1750),"",TRIM(PROPER('Klanten gegevens'!C1750)))</f>
        <v/>
      </c>
      <c r="F1832" s="19" t="str">
        <f t="shared" si="366"/>
        <v/>
      </c>
      <c r="G1832" s="19" t="str">
        <f>IF(F1832="double ID",(MATCH(E1832,E1833:$E$3002,0)),"")</f>
        <v/>
      </c>
      <c r="H1832" s="19" t="b">
        <f t="shared" si="367"/>
        <v>0</v>
      </c>
      <c r="I1832" s="20" t="str">
        <f>IF(ISBLANK('Klanten gegevens'!D1750),"",TRIM('Klanten gegevens'!D1750))</f>
        <v/>
      </c>
      <c r="J1832" s="19" t="str">
        <f t="shared" si="368"/>
        <v/>
      </c>
      <c r="K1832" s="19" t="str">
        <f>IF(J1832="double email",(MATCH(I1832,I1833:$I$3002,0)),"")</f>
        <v/>
      </c>
      <c r="L1832" s="19" t="b">
        <f t="shared" si="369"/>
        <v>0</v>
      </c>
      <c r="M1832" s="20" t="str">
        <f>IF(ISBLANK('Klanten gegevens'!E1750),"",TRIM('Klanten gegevens'!E1750))</f>
        <v/>
      </c>
      <c r="N1832" s="19" t="str">
        <f t="shared" si="370"/>
        <v/>
      </c>
      <c r="Q1832" s="20" t="str">
        <f>IF(ISBLANK('Klanten gegevens'!R1750),"",TRIM('Klanten gegevens'!R1750))</f>
        <v/>
      </c>
      <c r="R1832" s="19" t="str">
        <f t="shared" si="371"/>
        <v/>
      </c>
      <c r="S1832" s="19" t="str">
        <f t="shared" si="372"/>
        <v/>
      </c>
      <c r="T1832" s="19" t="str">
        <f t="shared" si="373"/>
        <v/>
      </c>
      <c r="U1832" s="19" t="str">
        <f t="shared" si="374"/>
        <v/>
      </c>
      <c r="X1832" s="20" t="str">
        <f>IF(ISBLANK('Klanten gegevens'!S1750),"",TRIM('Klanten gegevens'!S1750))</f>
        <v/>
      </c>
      <c r="Y1832" s="19" t="str">
        <f t="shared" si="375"/>
        <v/>
      </c>
      <c r="Z1832" s="20" t="str">
        <f>IF(ISBLANK('Klanten gegevens'!T1750),"",TRIM('Klanten gegevens'!T1750))</f>
        <v/>
      </c>
      <c r="AA1832" s="19" t="str">
        <f t="shared" si="376"/>
        <v/>
      </c>
    </row>
    <row r="1833" spans="1:27" x14ac:dyDescent="0.2">
      <c r="A1833" s="19" t="str">
        <f>IF(ISBLANK('Klanten gegevens'!A1751),"",TRIM(PROPER('Klanten gegevens'!A1751)))</f>
        <v/>
      </c>
      <c r="B1833" s="19" t="str">
        <f t="shared" si="364"/>
        <v/>
      </c>
      <c r="C1833" s="20" t="str">
        <f>IF(ISBLANK('Klanten gegevens'!B1751),"",TRIM(PROPER('Klanten gegevens'!B1751)))</f>
        <v/>
      </c>
      <c r="D1833" s="19" t="str">
        <f t="shared" si="365"/>
        <v/>
      </c>
      <c r="E1833" s="20" t="str">
        <f>IF(ISBLANK('Klanten gegevens'!C1751),"",TRIM(PROPER('Klanten gegevens'!C1751)))</f>
        <v/>
      </c>
      <c r="F1833" s="19" t="str">
        <f t="shared" si="366"/>
        <v/>
      </c>
      <c r="G1833" s="19" t="str">
        <f>IF(F1833="double ID",(MATCH(E1833,E1834:$E$3002,0)),"")</f>
        <v/>
      </c>
      <c r="H1833" s="19" t="b">
        <f t="shared" si="367"/>
        <v>0</v>
      </c>
      <c r="I1833" s="20" t="str">
        <f>IF(ISBLANK('Klanten gegevens'!D1751),"",TRIM('Klanten gegevens'!D1751))</f>
        <v/>
      </c>
      <c r="J1833" s="19" t="str">
        <f t="shared" si="368"/>
        <v/>
      </c>
      <c r="K1833" s="19" t="str">
        <f>IF(J1833="double email",(MATCH(I1833,I1834:$I$3002,0)),"")</f>
        <v/>
      </c>
      <c r="L1833" s="19" t="b">
        <f t="shared" si="369"/>
        <v>0</v>
      </c>
      <c r="M1833" s="20" t="str">
        <f>IF(ISBLANK('Klanten gegevens'!E1751),"",TRIM('Klanten gegevens'!E1751))</f>
        <v/>
      </c>
      <c r="N1833" s="19" t="str">
        <f t="shared" si="370"/>
        <v/>
      </c>
      <c r="Q1833" s="20" t="str">
        <f>IF(ISBLANK('Klanten gegevens'!R1751),"",TRIM('Klanten gegevens'!R1751))</f>
        <v/>
      </c>
      <c r="R1833" s="19" t="str">
        <f t="shared" si="371"/>
        <v/>
      </c>
      <c r="S1833" s="19" t="str">
        <f t="shared" si="372"/>
        <v/>
      </c>
      <c r="T1833" s="19" t="str">
        <f t="shared" si="373"/>
        <v/>
      </c>
      <c r="U1833" s="19" t="str">
        <f t="shared" si="374"/>
        <v/>
      </c>
      <c r="X1833" s="20" t="str">
        <f>IF(ISBLANK('Klanten gegevens'!S1751),"",TRIM('Klanten gegevens'!S1751))</f>
        <v/>
      </c>
      <c r="Y1833" s="19" t="str">
        <f t="shared" si="375"/>
        <v/>
      </c>
      <c r="Z1833" s="20" t="str">
        <f>IF(ISBLANK('Klanten gegevens'!T1751),"",TRIM('Klanten gegevens'!T1751))</f>
        <v/>
      </c>
      <c r="AA1833" s="19" t="str">
        <f t="shared" si="376"/>
        <v/>
      </c>
    </row>
    <row r="1834" spans="1:27" x14ac:dyDescent="0.2">
      <c r="A1834" s="19" t="str">
        <f>IF(ISBLANK('Klanten gegevens'!A1752),"",TRIM(PROPER('Klanten gegevens'!A1752)))</f>
        <v/>
      </c>
      <c r="B1834" s="19" t="str">
        <f t="shared" si="364"/>
        <v/>
      </c>
      <c r="C1834" s="20" t="str">
        <f>IF(ISBLANK('Klanten gegevens'!B1752),"",TRIM(PROPER('Klanten gegevens'!B1752)))</f>
        <v/>
      </c>
      <c r="D1834" s="19" t="str">
        <f t="shared" si="365"/>
        <v/>
      </c>
      <c r="E1834" s="20" t="str">
        <f>IF(ISBLANK('Klanten gegevens'!C1752),"",TRIM(PROPER('Klanten gegevens'!C1752)))</f>
        <v/>
      </c>
      <c r="F1834" s="19" t="str">
        <f t="shared" si="366"/>
        <v/>
      </c>
      <c r="G1834" s="19" t="str">
        <f>IF(F1834="double ID",(MATCH(E1834,E1835:$E$3002,0)),"")</f>
        <v/>
      </c>
      <c r="H1834" s="19" t="b">
        <f t="shared" si="367"/>
        <v>0</v>
      </c>
      <c r="I1834" s="20" t="str">
        <f>IF(ISBLANK('Klanten gegevens'!D1752),"",TRIM('Klanten gegevens'!D1752))</f>
        <v/>
      </c>
      <c r="J1834" s="19" t="str">
        <f t="shared" si="368"/>
        <v/>
      </c>
      <c r="K1834" s="19" t="str">
        <f>IF(J1834="double email",(MATCH(I1834,I1835:$I$3002,0)),"")</f>
        <v/>
      </c>
      <c r="L1834" s="19" t="b">
        <f t="shared" si="369"/>
        <v>0</v>
      </c>
      <c r="M1834" s="20" t="str">
        <f>IF(ISBLANK('Klanten gegevens'!E1752),"",TRIM('Klanten gegevens'!E1752))</f>
        <v/>
      </c>
      <c r="N1834" s="19" t="str">
        <f t="shared" si="370"/>
        <v/>
      </c>
      <c r="Q1834" s="20" t="str">
        <f>IF(ISBLANK('Klanten gegevens'!R1752),"",TRIM('Klanten gegevens'!R1752))</f>
        <v/>
      </c>
      <c r="R1834" s="19" t="str">
        <f t="shared" si="371"/>
        <v/>
      </c>
      <c r="S1834" s="19" t="str">
        <f t="shared" si="372"/>
        <v/>
      </c>
      <c r="T1834" s="19" t="str">
        <f t="shared" si="373"/>
        <v/>
      </c>
      <c r="U1834" s="19" t="str">
        <f t="shared" si="374"/>
        <v/>
      </c>
      <c r="X1834" s="20" t="str">
        <f>IF(ISBLANK('Klanten gegevens'!S1752),"",TRIM('Klanten gegevens'!S1752))</f>
        <v/>
      </c>
      <c r="Y1834" s="19" t="str">
        <f t="shared" si="375"/>
        <v/>
      </c>
      <c r="Z1834" s="20" t="str">
        <f>IF(ISBLANK('Klanten gegevens'!T1752),"",TRIM('Klanten gegevens'!T1752))</f>
        <v/>
      </c>
      <c r="AA1834" s="19" t="str">
        <f t="shared" si="376"/>
        <v/>
      </c>
    </row>
    <row r="1835" spans="1:27" x14ac:dyDescent="0.2">
      <c r="A1835" s="19" t="str">
        <f>IF(ISBLANK('Klanten gegevens'!A1753),"",TRIM(PROPER('Klanten gegevens'!A1753)))</f>
        <v/>
      </c>
      <c r="B1835" s="19" t="str">
        <f t="shared" si="364"/>
        <v/>
      </c>
      <c r="C1835" s="20" t="str">
        <f>IF(ISBLANK('Klanten gegevens'!B1753),"",TRIM(PROPER('Klanten gegevens'!B1753)))</f>
        <v/>
      </c>
      <c r="D1835" s="19" t="str">
        <f t="shared" si="365"/>
        <v/>
      </c>
      <c r="E1835" s="20" t="str">
        <f>IF(ISBLANK('Klanten gegevens'!C1753),"",TRIM(PROPER('Klanten gegevens'!C1753)))</f>
        <v/>
      </c>
      <c r="F1835" s="19" t="str">
        <f t="shared" si="366"/>
        <v/>
      </c>
      <c r="G1835" s="19" t="str">
        <f>IF(F1835="double ID",(MATCH(E1835,E1836:$E$3002,0)),"")</f>
        <v/>
      </c>
      <c r="H1835" s="19" t="b">
        <f t="shared" si="367"/>
        <v>0</v>
      </c>
      <c r="I1835" s="20" t="str">
        <f>IF(ISBLANK('Klanten gegevens'!D1753),"",TRIM('Klanten gegevens'!D1753))</f>
        <v/>
      </c>
      <c r="J1835" s="19" t="str">
        <f t="shared" si="368"/>
        <v/>
      </c>
      <c r="K1835" s="19" t="str">
        <f>IF(J1835="double email",(MATCH(I1835,I1836:$I$3002,0)),"")</f>
        <v/>
      </c>
      <c r="L1835" s="19" t="b">
        <f t="shared" si="369"/>
        <v>0</v>
      </c>
      <c r="M1835" s="20" t="str">
        <f>IF(ISBLANK('Klanten gegevens'!E1753),"",TRIM('Klanten gegevens'!E1753))</f>
        <v/>
      </c>
      <c r="N1835" s="19" t="str">
        <f t="shared" si="370"/>
        <v/>
      </c>
      <c r="Q1835" s="20" t="str">
        <f>IF(ISBLANK('Klanten gegevens'!R1753),"",TRIM('Klanten gegevens'!R1753))</f>
        <v/>
      </c>
      <c r="R1835" s="19" t="str">
        <f t="shared" si="371"/>
        <v/>
      </c>
      <c r="S1835" s="19" t="str">
        <f t="shared" si="372"/>
        <v/>
      </c>
      <c r="T1835" s="19" t="str">
        <f t="shared" si="373"/>
        <v/>
      </c>
      <c r="U1835" s="19" t="str">
        <f t="shared" si="374"/>
        <v/>
      </c>
      <c r="X1835" s="20" t="str">
        <f>IF(ISBLANK('Klanten gegevens'!S1753),"",TRIM('Klanten gegevens'!S1753))</f>
        <v/>
      </c>
      <c r="Y1835" s="19" t="str">
        <f t="shared" si="375"/>
        <v/>
      </c>
      <c r="Z1835" s="20" t="str">
        <f>IF(ISBLANK('Klanten gegevens'!T1753),"",TRIM('Klanten gegevens'!T1753))</f>
        <v/>
      </c>
      <c r="AA1835" s="19" t="str">
        <f t="shared" si="376"/>
        <v/>
      </c>
    </row>
    <row r="1836" spans="1:27" x14ac:dyDescent="0.2">
      <c r="A1836" s="19" t="str">
        <f>IF(ISBLANK('Klanten gegevens'!A1754),"",TRIM(PROPER('Klanten gegevens'!A1754)))</f>
        <v/>
      </c>
      <c r="B1836" s="19" t="str">
        <f t="shared" si="364"/>
        <v/>
      </c>
      <c r="C1836" s="20" t="str">
        <f>IF(ISBLANK('Klanten gegevens'!B1754),"",TRIM(PROPER('Klanten gegevens'!B1754)))</f>
        <v/>
      </c>
      <c r="D1836" s="19" t="str">
        <f t="shared" si="365"/>
        <v/>
      </c>
      <c r="E1836" s="20" t="str">
        <f>IF(ISBLANK('Klanten gegevens'!C1754),"",TRIM(PROPER('Klanten gegevens'!C1754)))</f>
        <v/>
      </c>
      <c r="F1836" s="19" t="str">
        <f t="shared" si="366"/>
        <v/>
      </c>
      <c r="G1836" s="19" t="str">
        <f>IF(F1836="double ID",(MATCH(E1836,E1837:$E$3002,0)),"")</f>
        <v/>
      </c>
      <c r="H1836" s="19" t="b">
        <f t="shared" si="367"/>
        <v>0</v>
      </c>
      <c r="I1836" s="20" t="str">
        <f>IF(ISBLANK('Klanten gegevens'!D1754),"",TRIM('Klanten gegevens'!D1754))</f>
        <v/>
      </c>
      <c r="J1836" s="19" t="str">
        <f t="shared" si="368"/>
        <v/>
      </c>
      <c r="K1836" s="19" t="str">
        <f>IF(J1836="double email",(MATCH(I1836,I1837:$I$3002,0)),"")</f>
        <v/>
      </c>
      <c r="L1836" s="19" t="b">
        <f t="shared" si="369"/>
        <v>0</v>
      </c>
      <c r="M1836" s="20" t="str">
        <f>IF(ISBLANK('Klanten gegevens'!E1754),"",TRIM('Klanten gegevens'!E1754))</f>
        <v/>
      </c>
      <c r="N1836" s="19" t="str">
        <f t="shared" si="370"/>
        <v/>
      </c>
      <c r="Q1836" s="20" t="str">
        <f>IF(ISBLANK('Klanten gegevens'!R1754),"",TRIM('Klanten gegevens'!R1754))</f>
        <v/>
      </c>
      <c r="R1836" s="19" t="str">
        <f t="shared" si="371"/>
        <v/>
      </c>
      <c r="S1836" s="19" t="str">
        <f t="shared" si="372"/>
        <v/>
      </c>
      <c r="T1836" s="19" t="str">
        <f t="shared" si="373"/>
        <v/>
      </c>
      <c r="U1836" s="19" t="str">
        <f t="shared" si="374"/>
        <v/>
      </c>
      <c r="X1836" s="20" t="str">
        <f>IF(ISBLANK('Klanten gegevens'!S1754),"",TRIM('Klanten gegevens'!S1754))</f>
        <v/>
      </c>
      <c r="Y1836" s="19" t="str">
        <f t="shared" si="375"/>
        <v/>
      </c>
      <c r="Z1836" s="20" t="str">
        <f>IF(ISBLANK('Klanten gegevens'!T1754),"",TRIM('Klanten gegevens'!T1754))</f>
        <v/>
      </c>
      <c r="AA1836" s="19" t="str">
        <f t="shared" si="376"/>
        <v/>
      </c>
    </row>
    <row r="1837" spans="1:27" x14ac:dyDescent="0.2">
      <c r="A1837" s="19" t="str">
        <f>IF(ISBLANK('Klanten gegevens'!A1755),"",TRIM(PROPER('Klanten gegevens'!A1755)))</f>
        <v/>
      </c>
      <c r="B1837" s="19" t="str">
        <f t="shared" si="364"/>
        <v/>
      </c>
      <c r="C1837" s="20" t="str">
        <f>IF(ISBLANK('Klanten gegevens'!B1755),"",TRIM(PROPER('Klanten gegevens'!B1755)))</f>
        <v/>
      </c>
      <c r="D1837" s="19" t="str">
        <f t="shared" si="365"/>
        <v/>
      </c>
      <c r="E1837" s="20" t="str">
        <f>IF(ISBLANK('Klanten gegevens'!C1755),"",TRIM(PROPER('Klanten gegevens'!C1755)))</f>
        <v/>
      </c>
      <c r="F1837" s="19" t="str">
        <f t="shared" si="366"/>
        <v/>
      </c>
      <c r="G1837" s="19" t="str">
        <f>IF(F1837="double ID",(MATCH(E1837,E1838:$E$3002,0)),"")</f>
        <v/>
      </c>
      <c r="H1837" s="19" t="b">
        <f t="shared" si="367"/>
        <v>0</v>
      </c>
      <c r="I1837" s="20" t="str">
        <f>IF(ISBLANK('Klanten gegevens'!D1755),"",TRIM('Klanten gegevens'!D1755))</f>
        <v/>
      </c>
      <c r="J1837" s="19" t="str">
        <f t="shared" si="368"/>
        <v/>
      </c>
      <c r="K1837" s="19" t="str">
        <f>IF(J1837="double email",(MATCH(I1837,I1838:$I$3002,0)),"")</f>
        <v/>
      </c>
      <c r="L1837" s="19" t="b">
        <f t="shared" si="369"/>
        <v>0</v>
      </c>
      <c r="M1837" s="20" t="str">
        <f>IF(ISBLANK('Klanten gegevens'!E1755),"",TRIM('Klanten gegevens'!E1755))</f>
        <v/>
      </c>
      <c r="N1837" s="19" t="str">
        <f t="shared" si="370"/>
        <v/>
      </c>
      <c r="Q1837" s="20" t="str">
        <f>IF(ISBLANK('Klanten gegevens'!R1755),"",TRIM('Klanten gegevens'!R1755))</f>
        <v/>
      </c>
      <c r="R1837" s="19" t="str">
        <f t="shared" si="371"/>
        <v/>
      </c>
      <c r="S1837" s="19" t="str">
        <f t="shared" si="372"/>
        <v/>
      </c>
      <c r="T1837" s="19" t="str">
        <f t="shared" si="373"/>
        <v/>
      </c>
      <c r="U1837" s="19" t="str">
        <f t="shared" si="374"/>
        <v/>
      </c>
      <c r="X1837" s="20" t="str">
        <f>IF(ISBLANK('Klanten gegevens'!S1755),"",TRIM('Klanten gegevens'!S1755))</f>
        <v/>
      </c>
      <c r="Y1837" s="19" t="str">
        <f t="shared" si="375"/>
        <v/>
      </c>
      <c r="Z1837" s="20" t="str">
        <f>IF(ISBLANK('Klanten gegevens'!T1755),"",TRIM('Klanten gegevens'!T1755))</f>
        <v/>
      </c>
      <c r="AA1837" s="19" t="str">
        <f t="shared" si="376"/>
        <v/>
      </c>
    </row>
    <row r="1838" spans="1:27" x14ac:dyDescent="0.2">
      <c r="A1838" s="19" t="str">
        <f>IF(ISBLANK('Klanten gegevens'!A1756),"",TRIM(PROPER('Klanten gegevens'!A1756)))</f>
        <v/>
      </c>
      <c r="B1838" s="19" t="str">
        <f t="shared" si="364"/>
        <v/>
      </c>
      <c r="C1838" s="20" t="str">
        <f>IF(ISBLANK('Klanten gegevens'!B1756),"",TRIM(PROPER('Klanten gegevens'!B1756)))</f>
        <v/>
      </c>
      <c r="D1838" s="19" t="str">
        <f t="shared" si="365"/>
        <v/>
      </c>
      <c r="E1838" s="20" t="str">
        <f>IF(ISBLANK('Klanten gegevens'!C1756),"",TRIM(PROPER('Klanten gegevens'!C1756)))</f>
        <v/>
      </c>
      <c r="F1838" s="19" t="str">
        <f t="shared" si="366"/>
        <v/>
      </c>
      <c r="G1838" s="19" t="str">
        <f>IF(F1838="double ID",(MATCH(E1838,E1839:$E$3002,0)),"")</f>
        <v/>
      </c>
      <c r="H1838" s="19" t="b">
        <f t="shared" si="367"/>
        <v>0</v>
      </c>
      <c r="I1838" s="20" t="str">
        <f>IF(ISBLANK('Klanten gegevens'!D1756),"",TRIM('Klanten gegevens'!D1756))</f>
        <v/>
      </c>
      <c r="J1838" s="19" t="str">
        <f t="shared" si="368"/>
        <v/>
      </c>
      <c r="K1838" s="19" t="str">
        <f>IF(J1838="double email",(MATCH(I1838,I1839:$I$3002,0)),"")</f>
        <v/>
      </c>
      <c r="L1838" s="19" t="b">
        <f t="shared" si="369"/>
        <v>0</v>
      </c>
      <c r="M1838" s="20" t="str">
        <f>IF(ISBLANK('Klanten gegevens'!E1756),"",TRIM('Klanten gegevens'!E1756))</f>
        <v/>
      </c>
      <c r="N1838" s="19" t="str">
        <f t="shared" si="370"/>
        <v/>
      </c>
      <c r="Q1838" s="20" t="str">
        <f>IF(ISBLANK('Klanten gegevens'!R1756),"",TRIM('Klanten gegevens'!R1756))</f>
        <v/>
      </c>
      <c r="R1838" s="19" t="str">
        <f t="shared" si="371"/>
        <v/>
      </c>
      <c r="S1838" s="19" t="str">
        <f t="shared" si="372"/>
        <v/>
      </c>
      <c r="T1838" s="19" t="str">
        <f t="shared" si="373"/>
        <v/>
      </c>
      <c r="U1838" s="19" t="str">
        <f t="shared" si="374"/>
        <v/>
      </c>
      <c r="X1838" s="20" t="str">
        <f>IF(ISBLANK('Klanten gegevens'!S1756),"",TRIM('Klanten gegevens'!S1756))</f>
        <v/>
      </c>
      <c r="Y1838" s="19" t="str">
        <f t="shared" si="375"/>
        <v/>
      </c>
      <c r="Z1838" s="20" t="str">
        <f>IF(ISBLANK('Klanten gegevens'!T1756),"",TRIM('Klanten gegevens'!T1756))</f>
        <v/>
      </c>
      <c r="AA1838" s="19" t="str">
        <f t="shared" si="376"/>
        <v/>
      </c>
    </row>
    <row r="1839" spans="1:27" x14ac:dyDescent="0.2">
      <c r="A1839" s="19" t="str">
        <f>IF(ISBLANK('Klanten gegevens'!A1757),"",TRIM(PROPER('Klanten gegevens'!A1757)))</f>
        <v/>
      </c>
      <c r="B1839" s="19" t="str">
        <f t="shared" si="364"/>
        <v/>
      </c>
      <c r="C1839" s="20" t="str">
        <f>IF(ISBLANK('Klanten gegevens'!B1757),"",TRIM(PROPER('Klanten gegevens'!B1757)))</f>
        <v/>
      </c>
      <c r="D1839" s="19" t="str">
        <f t="shared" si="365"/>
        <v/>
      </c>
      <c r="E1839" s="20" t="str">
        <f>IF(ISBLANK('Klanten gegevens'!C1757),"",TRIM(PROPER('Klanten gegevens'!C1757)))</f>
        <v/>
      </c>
      <c r="F1839" s="19" t="str">
        <f t="shared" si="366"/>
        <v/>
      </c>
      <c r="G1839" s="19" t="str">
        <f>IF(F1839="double ID",(MATCH(E1839,E1840:$E$3002,0)),"")</f>
        <v/>
      </c>
      <c r="H1839" s="19" t="b">
        <f t="shared" si="367"/>
        <v>0</v>
      </c>
      <c r="I1839" s="20" t="str">
        <f>IF(ISBLANK('Klanten gegevens'!D1757),"",TRIM('Klanten gegevens'!D1757))</f>
        <v/>
      </c>
      <c r="J1839" s="19" t="str">
        <f t="shared" si="368"/>
        <v/>
      </c>
      <c r="K1839" s="19" t="str">
        <f>IF(J1839="double email",(MATCH(I1839,I1840:$I$3002,0)),"")</f>
        <v/>
      </c>
      <c r="L1839" s="19" t="b">
        <f t="shared" si="369"/>
        <v>0</v>
      </c>
      <c r="M1839" s="20" t="str">
        <f>IF(ISBLANK('Klanten gegevens'!E1757),"",TRIM('Klanten gegevens'!E1757))</f>
        <v/>
      </c>
      <c r="N1839" s="19" t="str">
        <f t="shared" si="370"/>
        <v/>
      </c>
      <c r="Q1839" s="20" t="str">
        <f>IF(ISBLANK('Klanten gegevens'!R1757),"",TRIM('Klanten gegevens'!R1757))</f>
        <v/>
      </c>
      <c r="R1839" s="19" t="str">
        <f t="shared" si="371"/>
        <v/>
      </c>
      <c r="S1839" s="19" t="str">
        <f t="shared" si="372"/>
        <v/>
      </c>
      <c r="T1839" s="19" t="str">
        <f t="shared" si="373"/>
        <v/>
      </c>
      <c r="U1839" s="19" t="str">
        <f t="shared" si="374"/>
        <v/>
      </c>
      <c r="X1839" s="20" t="str">
        <f>IF(ISBLANK('Klanten gegevens'!S1757),"",TRIM('Klanten gegevens'!S1757))</f>
        <v/>
      </c>
      <c r="Y1839" s="19" t="str">
        <f t="shared" si="375"/>
        <v/>
      </c>
      <c r="Z1839" s="20" t="str">
        <f>IF(ISBLANK('Klanten gegevens'!T1757),"",TRIM('Klanten gegevens'!T1757))</f>
        <v/>
      </c>
      <c r="AA1839" s="19" t="str">
        <f t="shared" si="376"/>
        <v/>
      </c>
    </row>
    <row r="1840" spans="1:27" x14ac:dyDescent="0.2">
      <c r="A1840" s="19" t="str">
        <f>IF(ISBLANK('Klanten gegevens'!A1758),"",TRIM(PROPER('Klanten gegevens'!A1758)))</f>
        <v/>
      </c>
      <c r="B1840" s="19" t="str">
        <f t="shared" si="364"/>
        <v/>
      </c>
      <c r="C1840" s="20" t="str">
        <f>IF(ISBLANK('Klanten gegevens'!B1758),"",TRIM(PROPER('Klanten gegevens'!B1758)))</f>
        <v/>
      </c>
      <c r="D1840" s="19" t="str">
        <f t="shared" si="365"/>
        <v/>
      </c>
      <c r="E1840" s="20" t="str">
        <f>IF(ISBLANK('Klanten gegevens'!C1758),"",TRIM(PROPER('Klanten gegevens'!C1758)))</f>
        <v/>
      </c>
      <c r="F1840" s="19" t="str">
        <f t="shared" si="366"/>
        <v/>
      </c>
      <c r="G1840" s="19" t="str">
        <f>IF(F1840="double ID",(MATCH(E1840,E1841:$E$3002,0)),"")</f>
        <v/>
      </c>
      <c r="H1840" s="19" t="b">
        <f t="shared" si="367"/>
        <v>0</v>
      </c>
      <c r="I1840" s="20" t="str">
        <f>IF(ISBLANK('Klanten gegevens'!D1758),"",TRIM('Klanten gegevens'!D1758))</f>
        <v/>
      </c>
      <c r="J1840" s="19" t="str">
        <f t="shared" si="368"/>
        <v/>
      </c>
      <c r="K1840" s="19" t="str">
        <f>IF(J1840="double email",(MATCH(I1840,I1841:$I$3002,0)),"")</f>
        <v/>
      </c>
      <c r="L1840" s="19" t="b">
        <f t="shared" si="369"/>
        <v>0</v>
      </c>
      <c r="M1840" s="20" t="str">
        <f>IF(ISBLANK('Klanten gegevens'!E1758),"",TRIM('Klanten gegevens'!E1758))</f>
        <v/>
      </c>
      <c r="N1840" s="19" t="str">
        <f t="shared" si="370"/>
        <v/>
      </c>
      <c r="Q1840" s="20" t="str">
        <f>IF(ISBLANK('Klanten gegevens'!R1758),"",TRIM('Klanten gegevens'!R1758))</f>
        <v/>
      </c>
      <c r="R1840" s="19" t="str">
        <f t="shared" si="371"/>
        <v/>
      </c>
      <c r="S1840" s="19" t="str">
        <f t="shared" si="372"/>
        <v/>
      </c>
      <c r="T1840" s="19" t="str">
        <f t="shared" si="373"/>
        <v/>
      </c>
      <c r="U1840" s="19" t="str">
        <f t="shared" si="374"/>
        <v/>
      </c>
      <c r="X1840" s="20" t="str">
        <f>IF(ISBLANK('Klanten gegevens'!S1758),"",TRIM('Klanten gegevens'!S1758))</f>
        <v/>
      </c>
      <c r="Y1840" s="19" t="str">
        <f t="shared" si="375"/>
        <v/>
      </c>
      <c r="Z1840" s="20" t="str">
        <f>IF(ISBLANK('Klanten gegevens'!T1758),"",TRIM('Klanten gegevens'!T1758))</f>
        <v/>
      </c>
      <c r="AA1840" s="19" t="str">
        <f t="shared" si="376"/>
        <v/>
      </c>
    </row>
    <row r="1841" spans="1:27" x14ac:dyDescent="0.2">
      <c r="A1841" s="19" t="str">
        <f>IF(ISBLANK('Klanten gegevens'!A1759),"",TRIM(PROPER('Klanten gegevens'!A1759)))</f>
        <v/>
      </c>
      <c r="B1841" s="19" t="str">
        <f t="shared" si="364"/>
        <v/>
      </c>
      <c r="C1841" s="20" t="str">
        <f>IF(ISBLANK('Klanten gegevens'!B1759),"",TRIM(PROPER('Klanten gegevens'!B1759)))</f>
        <v/>
      </c>
      <c r="D1841" s="19" t="str">
        <f t="shared" si="365"/>
        <v/>
      </c>
      <c r="E1841" s="20" t="str">
        <f>IF(ISBLANK('Klanten gegevens'!C1759),"",TRIM(PROPER('Klanten gegevens'!C1759)))</f>
        <v/>
      </c>
      <c r="F1841" s="19" t="str">
        <f t="shared" si="366"/>
        <v/>
      </c>
      <c r="G1841" s="19" t="str">
        <f>IF(F1841="double ID",(MATCH(E1841,E1842:$E$3002,0)),"")</f>
        <v/>
      </c>
      <c r="H1841" s="19" t="b">
        <f t="shared" si="367"/>
        <v>0</v>
      </c>
      <c r="I1841" s="20" t="str">
        <f>IF(ISBLANK('Klanten gegevens'!D1759),"",TRIM('Klanten gegevens'!D1759))</f>
        <v/>
      </c>
      <c r="J1841" s="19" t="str">
        <f t="shared" si="368"/>
        <v/>
      </c>
      <c r="K1841" s="19" t="str">
        <f>IF(J1841="double email",(MATCH(I1841,I1842:$I$3002,0)),"")</f>
        <v/>
      </c>
      <c r="L1841" s="19" t="b">
        <f t="shared" si="369"/>
        <v>0</v>
      </c>
      <c r="M1841" s="20" t="str">
        <f>IF(ISBLANK('Klanten gegevens'!E1759),"",TRIM('Klanten gegevens'!E1759))</f>
        <v/>
      </c>
      <c r="N1841" s="19" t="str">
        <f t="shared" si="370"/>
        <v/>
      </c>
      <c r="Q1841" s="20" t="str">
        <f>IF(ISBLANK('Klanten gegevens'!R1759),"",TRIM('Klanten gegevens'!R1759))</f>
        <v/>
      </c>
      <c r="R1841" s="19" t="str">
        <f t="shared" si="371"/>
        <v/>
      </c>
      <c r="S1841" s="19" t="str">
        <f t="shared" si="372"/>
        <v/>
      </c>
      <c r="T1841" s="19" t="str">
        <f t="shared" si="373"/>
        <v/>
      </c>
      <c r="U1841" s="19" t="str">
        <f t="shared" si="374"/>
        <v/>
      </c>
      <c r="X1841" s="20" t="str">
        <f>IF(ISBLANK('Klanten gegevens'!S1759),"",TRIM('Klanten gegevens'!S1759))</f>
        <v/>
      </c>
      <c r="Y1841" s="19" t="str">
        <f t="shared" si="375"/>
        <v/>
      </c>
      <c r="Z1841" s="20" t="str">
        <f>IF(ISBLANK('Klanten gegevens'!T1759),"",TRIM('Klanten gegevens'!T1759))</f>
        <v/>
      </c>
      <c r="AA1841" s="19" t="str">
        <f t="shared" si="376"/>
        <v/>
      </c>
    </row>
    <row r="1842" spans="1:27" x14ac:dyDescent="0.2">
      <c r="A1842" s="19" t="str">
        <f>IF(ISBLANK('Klanten gegevens'!A1760),"",TRIM(PROPER('Klanten gegevens'!A1760)))</f>
        <v/>
      </c>
      <c r="B1842" s="19" t="str">
        <f t="shared" si="364"/>
        <v/>
      </c>
      <c r="C1842" s="20" t="str">
        <f>IF(ISBLANK('Klanten gegevens'!B1760),"",TRIM(PROPER('Klanten gegevens'!B1760)))</f>
        <v/>
      </c>
      <c r="D1842" s="19" t="str">
        <f t="shared" si="365"/>
        <v/>
      </c>
      <c r="E1842" s="20" t="str">
        <f>IF(ISBLANK('Klanten gegevens'!C1760),"",TRIM(PROPER('Klanten gegevens'!C1760)))</f>
        <v/>
      </c>
      <c r="F1842" s="19" t="str">
        <f t="shared" si="366"/>
        <v/>
      </c>
      <c r="G1842" s="19" t="str">
        <f>IF(F1842="double ID",(MATCH(E1842,E1843:$E$3002,0)),"")</f>
        <v/>
      </c>
      <c r="H1842" s="19" t="b">
        <f t="shared" si="367"/>
        <v>0</v>
      </c>
      <c r="I1842" s="20" t="str">
        <f>IF(ISBLANK('Klanten gegevens'!D1760),"",TRIM('Klanten gegevens'!D1760))</f>
        <v/>
      </c>
      <c r="J1842" s="19" t="str">
        <f t="shared" si="368"/>
        <v/>
      </c>
      <c r="K1842" s="19" t="str">
        <f>IF(J1842="double email",(MATCH(I1842,I1843:$I$3002,0)),"")</f>
        <v/>
      </c>
      <c r="L1842" s="19" t="b">
        <f t="shared" si="369"/>
        <v>0</v>
      </c>
      <c r="M1842" s="20" t="str">
        <f>IF(ISBLANK('Klanten gegevens'!E1760),"",TRIM('Klanten gegevens'!E1760))</f>
        <v/>
      </c>
      <c r="N1842" s="19" t="str">
        <f t="shared" si="370"/>
        <v/>
      </c>
      <c r="Q1842" s="20" t="str">
        <f>IF(ISBLANK('Klanten gegevens'!R1760),"",TRIM('Klanten gegevens'!R1760))</f>
        <v/>
      </c>
      <c r="R1842" s="19" t="str">
        <f t="shared" si="371"/>
        <v/>
      </c>
      <c r="S1842" s="19" t="str">
        <f t="shared" si="372"/>
        <v/>
      </c>
      <c r="T1842" s="19" t="str">
        <f t="shared" si="373"/>
        <v/>
      </c>
      <c r="U1842" s="19" t="str">
        <f t="shared" si="374"/>
        <v/>
      </c>
      <c r="X1842" s="20" t="str">
        <f>IF(ISBLANK('Klanten gegevens'!S1760),"",TRIM('Klanten gegevens'!S1760))</f>
        <v/>
      </c>
      <c r="Y1842" s="19" t="str">
        <f t="shared" si="375"/>
        <v/>
      </c>
      <c r="Z1842" s="20" t="str">
        <f>IF(ISBLANK('Klanten gegevens'!T1760),"",TRIM('Klanten gegevens'!T1760))</f>
        <v/>
      </c>
      <c r="AA1842" s="19" t="str">
        <f t="shared" si="376"/>
        <v/>
      </c>
    </row>
    <row r="1843" spans="1:27" x14ac:dyDescent="0.2">
      <c r="A1843" s="19" t="str">
        <f>IF(ISBLANK('Klanten gegevens'!A1761),"",TRIM(PROPER('Klanten gegevens'!A1761)))</f>
        <v/>
      </c>
      <c r="B1843" s="19" t="str">
        <f t="shared" si="364"/>
        <v/>
      </c>
      <c r="C1843" s="20" t="str">
        <f>IF(ISBLANK('Klanten gegevens'!B1761),"",TRIM(PROPER('Klanten gegevens'!B1761)))</f>
        <v/>
      </c>
      <c r="D1843" s="19" t="str">
        <f t="shared" si="365"/>
        <v/>
      </c>
      <c r="E1843" s="20" t="str">
        <f>IF(ISBLANK('Klanten gegevens'!C1761),"",TRIM(PROPER('Klanten gegevens'!C1761)))</f>
        <v/>
      </c>
      <c r="F1843" s="19" t="str">
        <f t="shared" si="366"/>
        <v/>
      </c>
      <c r="G1843" s="19" t="str">
        <f>IF(F1843="double ID",(MATCH(E1843,E1844:$E$3002,0)),"")</f>
        <v/>
      </c>
      <c r="H1843" s="19" t="b">
        <f t="shared" si="367"/>
        <v>0</v>
      </c>
      <c r="I1843" s="20" t="str">
        <f>IF(ISBLANK('Klanten gegevens'!D1761),"",TRIM('Klanten gegevens'!D1761))</f>
        <v/>
      </c>
      <c r="J1843" s="19" t="str">
        <f t="shared" si="368"/>
        <v/>
      </c>
      <c r="K1843" s="19" t="str">
        <f>IF(J1843="double email",(MATCH(I1843,I1844:$I$3002,0)),"")</f>
        <v/>
      </c>
      <c r="L1843" s="19" t="b">
        <f t="shared" si="369"/>
        <v>0</v>
      </c>
      <c r="M1843" s="20" t="str">
        <f>IF(ISBLANK('Klanten gegevens'!E1761),"",TRIM('Klanten gegevens'!E1761))</f>
        <v/>
      </c>
      <c r="N1843" s="19" t="str">
        <f t="shared" si="370"/>
        <v/>
      </c>
      <c r="Q1843" s="20" t="str">
        <f>IF(ISBLANK('Klanten gegevens'!R1761),"",TRIM('Klanten gegevens'!R1761))</f>
        <v/>
      </c>
      <c r="R1843" s="19" t="str">
        <f t="shared" si="371"/>
        <v/>
      </c>
      <c r="S1843" s="19" t="str">
        <f t="shared" si="372"/>
        <v/>
      </c>
      <c r="T1843" s="19" t="str">
        <f t="shared" si="373"/>
        <v/>
      </c>
      <c r="U1843" s="19" t="str">
        <f t="shared" si="374"/>
        <v/>
      </c>
      <c r="X1843" s="20" t="str">
        <f>IF(ISBLANK('Klanten gegevens'!S1761),"",TRIM('Klanten gegevens'!S1761))</f>
        <v/>
      </c>
      <c r="Y1843" s="19" t="str">
        <f t="shared" si="375"/>
        <v/>
      </c>
      <c r="Z1843" s="20" t="str">
        <f>IF(ISBLANK('Klanten gegevens'!T1761),"",TRIM('Klanten gegevens'!T1761))</f>
        <v/>
      </c>
      <c r="AA1843" s="19" t="str">
        <f t="shared" si="376"/>
        <v/>
      </c>
    </row>
    <row r="1844" spans="1:27" x14ac:dyDescent="0.2">
      <c r="A1844" s="19" t="str">
        <f>IF(ISBLANK('Klanten gegevens'!A1762),"",TRIM(PROPER('Klanten gegevens'!A1762)))</f>
        <v/>
      </c>
      <c r="B1844" s="19" t="str">
        <f t="shared" si="364"/>
        <v/>
      </c>
      <c r="C1844" s="20" t="str">
        <f>IF(ISBLANK('Klanten gegevens'!B1762),"",TRIM(PROPER('Klanten gegevens'!B1762)))</f>
        <v/>
      </c>
      <c r="D1844" s="19" t="str">
        <f t="shared" si="365"/>
        <v/>
      </c>
      <c r="E1844" s="20" t="str">
        <f>IF(ISBLANK('Klanten gegevens'!C1762),"",TRIM(PROPER('Klanten gegevens'!C1762)))</f>
        <v/>
      </c>
      <c r="F1844" s="19" t="str">
        <f t="shared" si="366"/>
        <v/>
      </c>
      <c r="G1844" s="19" t="str">
        <f>IF(F1844="double ID",(MATCH(E1844,E1845:$E$3002,0)),"")</f>
        <v/>
      </c>
      <c r="H1844" s="19" t="b">
        <f t="shared" si="367"/>
        <v>0</v>
      </c>
      <c r="I1844" s="20" t="str">
        <f>IF(ISBLANK('Klanten gegevens'!D1762),"",TRIM('Klanten gegevens'!D1762))</f>
        <v/>
      </c>
      <c r="J1844" s="19" t="str">
        <f t="shared" si="368"/>
        <v/>
      </c>
      <c r="K1844" s="19" t="str">
        <f>IF(J1844="double email",(MATCH(I1844,I1845:$I$3002,0)),"")</f>
        <v/>
      </c>
      <c r="L1844" s="19" t="b">
        <f t="shared" si="369"/>
        <v>0</v>
      </c>
      <c r="M1844" s="20" t="str">
        <f>IF(ISBLANK('Klanten gegevens'!E1762),"",TRIM('Klanten gegevens'!E1762))</f>
        <v/>
      </c>
      <c r="N1844" s="19" t="str">
        <f t="shared" si="370"/>
        <v/>
      </c>
      <c r="Q1844" s="20" t="str">
        <f>IF(ISBLANK('Klanten gegevens'!R1762),"",TRIM('Klanten gegevens'!R1762))</f>
        <v/>
      </c>
      <c r="R1844" s="19" t="str">
        <f t="shared" si="371"/>
        <v/>
      </c>
      <c r="S1844" s="19" t="str">
        <f t="shared" si="372"/>
        <v/>
      </c>
      <c r="T1844" s="19" t="str">
        <f t="shared" si="373"/>
        <v/>
      </c>
      <c r="U1844" s="19" t="str">
        <f t="shared" si="374"/>
        <v/>
      </c>
      <c r="X1844" s="20" t="str">
        <f>IF(ISBLANK('Klanten gegevens'!S1762),"",TRIM('Klanten gegevens'!S1762))</f>
        <v/>
      </c>
      <c r="Y1844" s="19" t="str">
        <f t="shared" si="375"/>
        <v/>
      </c>
      <c r="Z1844" s="20" t="str">
        <f>IF(ISBLANK('Klanten gegevens'!T1762),"",TRIM('Klanten gegevens'!T1762))</f>
        <v/>
      </c>
      <c r="AA1844" s="19" t="str">
        <f t="shared" si="376"/>
        <v/>
      </c>
    </row>
    <row r="1845" spans="1:27" x14ac:dyDescent="0.2">
      <c r="A1845" s="19" t="str">
        <f>IF(ISBLANK('Klanten gegevens'!A1763),"",TRIM(PROPER('Klanten gegevens'!A1763)))</f>
        <v/>
      </c>
      <c r="B1845" s="19" t="str">
        <f t="shared" si="364"/>
        <v/>
      </c>
      <c r="C1845" s="20" t="str">
        <f>IF(ISBLANK('Klanten gegevens'!B1763),"",TRIM(PROPER('Klanten gegevens'!B1763)))</f>
        <v/>
      </c>
      <c r="D1845" s="19" t="str">
        <f t="shared" si="365"/>
        <v/>
      </c>
      <c r="E1845" s="20" t="str">
        <f>IF(ISBLANK('Klanten gegevens'!C1763),"",TRIM(PROPER('Klanten gegevens'!C1763)))</f>
        <v/>
      </c>
      <c r="F1845" s="19" t="str">
        <f t="shared" si="366"/>
        <v/>
      </c>
      <c r="G1845" s="19" t="str">
        <f>IF(F1845="double ID",(MATCH(E1845,E1846:$E$3002,0)),"")</f>
        <v/>
      </c>
      <c r="H1845" s="19" t="b">
        <f t="shared" si="367"/>
        <v>0</v>
      </c>
      <c r="I1845" s="20" t="str">
        <f>IF(ISBLANK('Klanten gegevens'!D1763),"",TRIM('Klanten gegevens'!D1763))</f>
        <v/>
      </c>
      <c r="J1845" s="19" t="str">
        <f t="shared" si="368"/>
        <v/>
      </c>
      <c r="K1845" s="19" t="str">
        <f>IF(J1845="double email",(MATCH(I1845,I1846:$I$3002,0)),"")</f>
        <v/>
      </c>
      <c r="L1845" s="19" t="b">
        <f t="shared" si="369"/>
        <v>0</v>
      </c>
      <c r="M1845" s="20" t="str">
        <f>IF(ISBLANK('Klanten gegevens'!E1763),"",TRIM('Klanten gegevens'!E1763))</f>
        <v/>
      </c>
      <c r="N1845" s="19" t="str">
        <f t="shared" si="370"/>
        <v/>
      </c>
      <c r="Q1845" s="20" t="str">
        <f>IF(ISBLANK('Klanten gegevens'!R1763),"",TRIM('Klanten gegevens'!R1763))</f>
        <v/>
      </c>
      <c r="R1845" s="19" t="str">
        <f t="shared" si="371"/>
        <v/>
      </c>
      <c r="S1845" s="19" t="str">
        <f t="shared" si="372"/>
        <v/>
      </c>
      <c r="T1845" s="19" t="str">
        <f t="shared" si="373"/>
        <v/>
      </c>
      <c r="U1845" s="19" t="str">
        <f t="shared" si="374"/>
        <v/>
      </c>
      <c r="X1845" s="20" t="str">
        <f>IF(ISBLANK('Klanten gegevens'!S1763),"",TRIM('Klanten gegevens'!S1763))</f>
        <v/>
      </c>
      <c r="Y1845" s="19" t="str">
        <f t="shared" si="375"/>
        <v/>
      </c>
      <c r="Z1845" s="20" t="str">
        <f>IF(ISBLANK('Klanten gegevens'!T1763),"",TRIM('Klanten gegevens'!T1763))</f>
        <v/>
      </c>
      <c r="AA1845" s="19" t="str">
        <f t="shared" si="376"/>
        <v/>
      </c>
    </row>
    <row r="1846" spans="1:27" x14ac:dyDescent="0.2">
      <c r="A1846" s="19" t="str">
        <f>IF(ISBLANK('Klanten gegevens'!A1764),"",TRIM(PROPER('Klanten gegevens'!A1764)))</f>
        <v/>
      </c>
      <c r="B1846" s="19" t="str">
        <f t="shared" si="364"/>
        <v/>
      </c>
      <c r="C1846" s="20" t="str">
        <f>IF(ISBLANK('Klanten gegevens'!B1764),"",TRIM(PROPER('Klanten gegevens'!B1764)))</f>
        <v/>
      </c>
      <c r="D1846" s="19" t="str">
        <f t="shared" si="365"/>
        <v/>
      </c>
      <c r="E1846" s="20" t="str">
        <f>IF(ISBLANK('Klanten gegevens'!C1764),"",TRIM(PROPER('Klanten gegevens'!C1764)))</f>
        <v/>
      </c>
      <c r="F1846" s="19" t="str">
        <f t="shared" si="366"/>
        <v/>
      </c>
      <c r="G1846" s="19" t="str">
        <f>IF(F1846="double ID",(MATCH(E1846,E1847:$E$3002,0)),"")</f>
        <v/>
      </c>
      <c r="H1846" s="19" t="b">
        <f t="shared" si="367"/>
        <v>0</v>
      </c>
      <c r="I1846" s="20" t="str">
        <f>IF(ISBLANK('Klanten gegevens'!D1764),"",TRIM('Klanten gegevens'!D1764))</f>
        <v/>
      </c>
      <c r="J1846" s="19" t="str">
        <f t="shared" si="368"/>
        <v/>
      </c>
      <c r="K1846" s="19" t="str">
        <f>IF(J1846="double email",(MATCH(I1846,I1847:$I$3002,0)),"")</f>
        <v/>
      </c>
      <c r="L1846" s="19" t="b">
        <f t="shared" si="369"/>
        <v>0</v>
      </c>
      <c r="M1846" s="20" t="str">
        <f>IF(ISBLANK('Klanten gegevens'!E1764),"",TRIM('Klanten gegevens'!E1764))</f>
        <v/>
      </c>
      <c r="N1846" s="19" t="str">
        <f t="shared" si="370"/>
        <v/>
      </c>
      <c r="Q1846" s="20" t="str">
        <f>IF(ISBLANK('Klanten gegevens'!R1764),"",TRIM('Klanten gegevens'!R1764))</f>
        <v/>
      </c>
      <c r="R1846" s="19" t="str">
        <f t="shared" si="371"/>
        <v/>
      </c>
      <c r="S1846" s="19" t="str">
        <f t="shared" si="372"/>
        <v/>
      </c>
      <c r="T1846" s="19" t="str">
        <f t="shared" si="373"/>
        <v/>
      </c>
      <c r="U1846" s="19" t="str">
        <f t="shared" si="374"/>
        <v/>
      </c>
      <c r="X1846" s="20" t="str">
        <f>IF(ISBLANK('Klanten gegevens'!S1764),"",TRIM('Klanten gegevens'!S1764))</f>
        <v/>
      </c>
      <c r="Y1846" s="19" t="str">
        <f t="shared" si="375"/>
        <v/>
      </c>
      <c r="Z1846" s="20" t="str">
        <f>IF(ISBLANK('Klanten gegevens'!T1764),"",TRIM('Klanten gegevens'!T1764))</f>
        <v/>
      </c>
      <c r="AA1846" s="19" t="str">
        <f t="shared" si="376"/>
        <v/>
      </c>
    </row>
    <row r="1847" spans="1:27" x14ac:dyDescent="0.2">
      <c r="A1847" s="19" t="str">
        <f>IF(ISBLANK('Klanten gegevens'!A1765),"",TRIM(PROPER('Klanten gegevens'!A1765)))</f>
        <v/>
      </c>
      <c r="B1847" s="19" t="str">
        <f t="shared" si="364"/>
        <v/>
      </c>
      <c r="C1847" s="20" t="str">
        <f>IF(ISBLANK('Klanten gegevens'!B1765),"",TRIM(PROPER('Klanten gegevens'!B1765)))</f>
        <v/>
      </c>
      <c r="D1847" s="19" t="str">
        <f t="shared" si="365"/>
        <v/>
      </c>
      <c r="E1847" s="20" t="str">
        <f>IF(ISBLANK('Klanten gegevens'!C1765),"",TRIM(PROPER('Klanten gegevens'!C1765)))</f>
        <v/>
      </c>
      <c r="F1847" s="19" t="str">
        <f t="shared" si="366"/>
        <v/>
      </c>
      <c r="G1847" s="19" t="str">
        <f>IF(F1847="double ID",(MATCH(E1847,E1848:$E$3002,0)),"")</f>
        <v/>
      </c>
      <c r="H1847" s="19" t="b">
        <f t="shared" si="367"/>
        <v>0</v>
      </c>
      <c r="I1847" s="20" t="str">
        <f>IF(ISBLANK('Klanten gegevens'!D1765),"",TRIM('Klanten gegevens'!D1765))</f>
        <v/>
      </c>
      <c r="J1847" s="19" t="str">
        <f t="shared" si="368"/>
        <v/>
      </c>
      <c r="K1847" s="19" t="str">
        <f>IF(J1847="double email",(MATCH(I1847,I1848:$I$3002,0)),"")</f>
        <v/>
      </c>
      <c r="L1847" s="19" t="b">
        <f t="shared" si="369"/>
        <v>0</v>
      </c>
      <c r="M1847" s="20" t="str">
        <f>IF(ISBLANK('Klanten gegevens'!E1765),"",TRIM('Klanten gegevens'!E1765))</f>
        <v/>
      </c>
      <c r="N1847" s="19" t="str">
        <f t="shared" si="370"/>
        <v/>
      </c>
      <c r="Q1847" s="20" t="str">
        <f>IF(ISBLANK('Klanten gegevens'!R1765),"",TRIM('Klanten gegevens'!R1765))</f>
        <v/>
      </c>
      <c r="R1847" s="19" t="str">
        <f t="shared" si="371"/>
        <v/>
      </c>
      <c r="S1847" s="19" t="str">
        <f t="shared" si="372"/>
        <v/>
      </c>
      <c r="T1847" s="19" t="str">
        <f t="shared" si="373"/>
        <v/>
      </c>
      <c r="U1847" s="19" t="str">
        <f t="shared" si="374"/>
        <v/>
      </c>
      <c r="X1847" s="20" t="str">
        <f>IF(ISBLANK('Klanten gegevens'!S1765),"",TRIM('Klanten gegevens'!S1765))</f>
        <v/>
      </c>
      <c r="Y1847" s="19" t="str">
        <f t="shared" si="375"/>
        <v/>
      </c>
      <c r="Z1847" s="20" t="str">
        <f>IF(ISBLANK('Klanten gegevens'!T1765),"",TRIM('Klanten gegevens'!T1765))</f>
        <v/>
      </c>
      <c r="AA1847" s="19" t="str">
        <f t="shared" si="376"/>
        <v/>
      </c>
    </row>
    <row r="1848" spans="1:27" x14ac:dyDescent="0.2">
      <c r="A1848" s="19" t="str">
        <f>IF(ISBLANK('Klanten gegevens'!A1766),"",TRIM(PROPER('Klanten gegevens'!A1766)))</f>
        <v/>
      </c>
      <c r="B1848" s="19" t="str">
        <f t="shared" si="364"/>
        <v/>
      </c>
      <c r="C1848" s="20" t="str">
        <f>IF(ISBLANK('Klanten gegevens'!B1766),"",TRIM(PROPER('Klanten gegevens'!B1766)))</f>
        <v/>
      </c>
      <c r="D1848" s="19" t="str">
        <f t="shared" si="365"/>
        <v/>
      </c>
      <c r="E1848" s="20" t="str">
        <f>IF(ISBLANK('Klanten gegevens'!C1766),"",TRIM(PROPER('Klanten gegevens'!C1766)))</f>
        <v/>
      </c>
      <c r="F1848" s="19" t="str">
        <f t="shared" si="366"/>
        <v/>
      </c>
      <c r="G1848" s="19" t="str">
        <f>IF(F1848="double ID",(MATCH(E1848,E1849:$E$3002,0)),"")</f>
        <v/>
      </c>
      <c r="H1848" s="19" t="b">
        <f t="shared" si="367"/>
        <v>0</v>
      </c>
      <c r="I1848" s="20" t="str">
        <f>IF(ISBLANK('Klanten gegevens'!D1766),"",TRIM('Klanten gegevens'!D1766))</f>
        <v/>
      </c>
      <c r="J1848" s="19" t="str">
        <f t="shared" si="368"/>
        <v/>
      </c>
      <c r="K1848" s="19" t="str">
        <f>IF(J1848="double email",(MATCH(I1848,I1849:$I$3002,0)),"")</f>
        <v/>
      </c>
      <c r="L1848" s="19" t="b">
        <f t="shared" si="369"/>
        <v>0</v>
      </c>
      <c r="M1848" s="20" t="str">
        <f>IF(ISBLANK('Klanten gegevens'!E1766),"",TRIM('Klanten gegevens'!E1766))</f>
        <v/>
      </c>
      <c r="N1848" s="19" t="str">
        <f t="shared" si="370"/>
        <v/>
      </c>
      <c r="Q1848" s="20" t="str">
        <f>IF(ISBLANK('Klanten gegevens'!R1766),"",TRIM('Klanten gegevens'!R1766))</f>
        <v/>
      </c>
      <c r="R1848" s="19" t="str">
        <f t="shared" si="371"/>
        <v/>
      </c>
      <c r="S1848" s="19" t="str">
        <f t="shared" si="372"/>
        <v/>
      </c>
      <c r="T1848" s="19" t="str">
        <f t="shared" si="373"/>
        <v/>
      </c>
      <c r="U1848" s="19" t="str">
        <f t="shared" si="374"/>
        <v/>
      </c>
      <c r="X1848" s="20" t="str">
        <f>IF(ISBLANK('Klanten gegevens'!S1766),"",TRIM('Klanten gegevens'!S1766))</f>
        <v/>
      </c>
      <c r="Y1848" s="19" t="str">
        <f t="shared" si="375"/>
        <v/>
      </c>
      <c r="Z1848" s="20" t="str">
        <f>IF(ISBLANK('Klanten gegevens'!T1766),"",TRIM('Klanten gegevens'!T1766))</f>
        <v/>
      </c>
      <c r="AA1848" s="19" t="str">
        <f t="shared" si="376"/>
        <v/>
      </c>
    </row>
    <row r="1849" spans="1:27" x14ac:dyDescent="0.2">
      <c r="A1849" s="19" t="str">
        <f>IF(ISBLANK('Klanten gegevens'!A1767),"",TRIM(PROPER('Klanten gegevens'!A1767)))</f>
        <v/>
      </c>
      <c r="B1849" s="19" t="str">
        <f t="shared" si="364"/>
        <v/>
      </c>
      <c r="C1849" s="20" t="str">
        <f>IF(ISBLANK('Klanten gegevens'!B1767),"",TRIM(PROPER('Klanten gegevens'!B1767)))</f>
        <v/>
      </c>
      <c r="D1849" s="19" t="str">
        <f t="shared" si="365"/>
        <v/>
      </c>
      <c r="E1849" s="20" t="str">
        <f>IF(ISBLANK('Klanten gegevens'!C1767),"",TRIM(PROPER('Klanten gegevens'!C1767)))</f>
        <v/>
      </c>
      <c r="F1849" s="19" t="str">
        <f t="shared" si="366"/>
        <v/>
      </c>
      <c r="G1849" s="19" t="str">
        <f>IF(F1849="double ID",(MATCH(E1849,E1850:$E$3002,0)),"")</f>
        <v/>
      </c>
      <c r="H1849" s="19" t="b">
        <f t="shared" si="367"/>
        <v>0</v>
      </c>
      <c r="I1849" s="20" t="str">
        <f>IF(ISBLANK('Klanten gegevens'!D1767),"",TRIM('Klanten gegevens'!D1767))</f>
        <v/>
      </c>
      <c r="J1849" s="19" t="str">
        <f t="shared" si="368"/>
        <v/>
      </c>
      <c r="K1849" s="19" t="str">
        <f>IF(J1849="double email",(MATCH(I1849,I1850:$I$3002,0)),"")</f>
        <v/>
      </c>
      <c r="L1849" s="19" t="b">
        <f t="shared" si="369"/>
        <v>0</v>
      </c>
      <c r="M1849" s="20" t="str">
        <f>IF(ISBLANK('Klanten gegevens'!E1767),"",TRIM('Klanten gegevens'!E1767))</f>
        <v/>
      </c>
      <c r="N1849" s="19" t="str">
        <f t="shared" si="370"/>
        <v/>
      </c>
      <c r="Q1849" s="20" t="str">
        <f>IF(ISBLANK('Klanten gegevens'!R1767),"",TRIM('Klanten gegevens'!R1767))</f>
        <v/>
      </c>
      <c r="R1849" s="19" t="str">
        <f t="shared" si="371"/>
        <v/>
      </c>
      <c r="S1849" s="19" t="str">
        <f t="shared" si="372"/>
        <v/>
      </c>
      <c r="T1849" s="19" t="str">
        <f t="shared" si="373"/>
        <v/>
      </c>
      <c r="U1849" s="19" t="str">
        <f t="shared" si="374"/>
        <v/>
      </c>
      <c r="X1849" s="20" t="str">
        <f>IF(ISBLANK('Klanten gegevens'!S1767),"",TRIM('Klanten gegevens'!S1767))</f>
        <v/>
      </c>
      <c r="Y1849" s="19" t="str">
        <f t="shared" si="375"/>
        <v/>
      </c>
      <c r="Z1849" s="20" t="str">
        <f>IF(ISBLANK('Klanten gegevens'!T1767),"",TRIM('Klanten gegevens'!T1767))</f>
        <v/>
      </c>
      <c r="AA1849" s="19" t="str">
        <f t="shared" si="376"/>
        <v/>
      </c>
    </row>
    <row r="1850" spans="1:27" x14ac:dyDescent="0.2">
      <c r="A1850" s="19" t="str">
        <f>IF(ISBLANK('Klanten gegevens'!A1768),"",TRIM(PROPER('Klanten gegevens'!A1768)))</f>
        <v/>
      </c>
      <c r="B1850" s="19" t="str">
        <f t="shared" si="364"/>
        <v/>
      </c>
      <c r="C1850" s="20" t="str">
        <f>IF(ISBLANK('Klanten gegevens'!B1768),"",TRIM(PROPER('Klanten gegevens'!B1768)))</f>
        <v/>
      </c>
      <c r="D1850" s="19" t="str">
        <f t="shared" si="365"/>
        <v/>
      </c>
      <c r="E1850" s="20" t="str">
        <f>IF(ISBLANK('Klanten gegevens'!C1768),"",TRIM(PROPER('Klanten gegevens'!C1768)))</f>
        <v/>
      </c>
      <c r="F1850" s="19" t="str">
        <f t="shared" si="366"/>
        <v/>
      </c>
      <c r="G1850" s="19" t="str">
        <f>IF(F1850="double ID",(MATCH(E1850,E1851:$E$3002,0)),"")</f>
        <v/>
      </c>
      <c r="H1850" s="19" t="b">
        <f t="shared" si="367"/>
        <v>0</v>
      </c>
      <c r="I1850" s="20" t="str">
        <f>IF(ISBLANK('Klanten gegevens'!D1768),"",TRIM('Klanten gegevens'!D1768))</f>
        <v/>
      </c>
      <c r="J1850" s="19" t="str">
        <f t="shared" si="368"/>
        <v/>
      </c>
      <c r="K1850" s="19" t="str">
        <f>IF(J1850="double email",(MATCH(I1850,I1851:$I$3002,0)),"")</f>
        <v/>
      </c>
      <c r="L1850" s="19" t="b">
        <f t="shared" si="369"/>
        <v>0</v>
      </c>
      <c r="M1850" s="20" t="str">
        <f>IF(ISBLANK('Klanten gegevens'!E1768),"",TRIM('Klanten gegevens'!E1768))</f>
        <v/>
      </c>
      <c r="N1850" s="19" t="str">
        <f t="shared" si="370"/>
        <v/>
      </c>
      <c r="Q1850" s="20" t="str">
        <f>IF(ISBLANK('Klanten gegevens'!R1768),"",TRIM('Klanten gegevens'!R1768))</f>
        <v/>
      </c>
      <c r="R1850" s="19" t="str">
        <f t="shared" si="371"/>
        <v/>
      </c>
      <c r="S1850" s="19" t="str">
        <f t="shared" si="372"/>
        <v/>
      </c>
      <c r="T1850" s="19" t="str">
        <f t="shared" si="373"/>
        <v/>
      </c>
      <c r="U1850" s="19" t="str">
        <f t="shared" si="374"/>
        <v/>
      </c>
      <c r="X1850" s="20" t="str">
        <f>IF(ISBLANK('Klanten gegevens'!S1768),"",TRIM('Klanten gegevens'!S1768))</f>
        <v/>
      </c>
      <c r="Y1850" s="19" t="str">
        <f t="shared" si="375"/>
        <v/>
      </c>
      <c r="Z1850" s="20" t="str">
        <f>IF(ISBLANK('Klanten gegevens'!T1768),"",TRIM('Klanten gegevens'!T1768))</f>
        <v/>
      </c>
      <c r="AA1850" s="19" t="str">
        <f t="shared" si="376"/>
        <v/>
      </c>
    </row>
    <row r="1851" spans="1:27" x14ac:dyDescent="0.2">
      <c r="A1851" s="19" t="str">
        <f>IF(ISBLANK('Klanten gegevens'!A1769),"",TRIM(PROPER('Klanten gegevens'!A1769)))</f>
        <v/>
      </c>
      <c r="B1851" s="19" t="str">
        <f t="shared" si="364"/>
        <v/>
      </c>
      <c r="C1851" s="20" t="str">
        <f>IF(ISBLANK('Klanten gegevens'!B1769),"",TRIM(PROPER('Klanten gegevens'!B1769)))</f>
        <v/>
      </c>
      <c r="D1851" s="19" t="str">
        <f t="shared" si="365"/>
        <v/>
      </c>
      <c r="E1851" s="20" t="str">
        <f>IF(ISBLANK('Klanten gegevens'!C1769),"",TRIM(PROPER('Klanten gegevens'!C1769)))</f>
        <v/>
      </c>
      <c r="F1851" s="19" t="str">
        <f t="shared" si="366"/>
        <v/>
      </c>
      <c r="G1851" s="19" t="str">
        <f>IF(F1851="double ID",(MATCH(E1851,E1852:$E$3002,0)),"")</f>
        <v/>
      </c>
      <c r="H1851" s="19" t="b">
        <f t="shared" si="367"/>
        <v>0</v>
      </c>
      <c r="I1851" s="20" t="str">
        <f>IF(ISBLANK('Klanten gegevens'!D1769),"",TRIM('Klanten gegevens'!D1769))</f>
        <v/>
      </c>
      <c r="J1851" s="19" t="str">
        <f t="shared" si="368"/>
        <v/>
      </c>
      <c r="K1851" s="19" t="str">
        <f>IF(J1851="double email",(MATCH(I1851,I1852:$I$3002,0)),"")</f>
        <v/>
      </c>
      <c r="L1851" s="19" t="b">
        <f t="shared" si="369"/>
        <v>0</v>
      </c>
      <c r="M1851" s="20" t="str">
        <f>IF(ISBLANK('Klanten gegevens'!E1769),"",TRIM('Klanten gegevens'!E1769))</f>
        <v/>
      </c>
      <c r="N1851" s="19" t="str">
        <f t="shared" si="370"/>
        <v/>
      </c>
      <c r="Q1851" s="20" t="str">
        <f>IF(ISBLANK('Klanten gegevens'!R1769),"",TRIM('Klanten gegevens'!R1769))</f>
        <v/>
      </c>
      <c r="R1851" s="19" t="str">
        <f t="shared" si="371"/>
        <v/>
      </c>
      <c r="S1851" s="19" t="str">
        <f t="shared" si="372"/>
        <v/>
      </c>
      <c r="T1851" s="19" t="str">
        <f t="shared" si="373"/>
        <v/>
      </c>
      <c r="U1851" s="19" t="str">
        <f t="shared" si="374"/>
        <v/>
      </c>
      <c r="X1851" s="20" t="str">
        <f>IF(ISBLANK('Klanten gegevens'!S1769),"",TRIM('Klanten gegevens'!S1769))</f>
        <v/>
      </c>
      <c r="Y1851" s="19" t="str">
        <f t="shared" si="375"/>
        <v/>
      </c>
      <c r="Z1851" s="20" t="str">
        <f>IF(ISBLANK('Klanten gegevens'!T1769),"",TRIM('Klanten gegevens'!T1769))</f>
        <v/>
      </c>
      <c r="AA1851" s="19" t="str">
        <f t="shared" si="376"/>
        <v/>
      </c>
    </row>
    <row r="1852" spans="1:27" x14ac:dyDescent="0.2">
      <c r="A1852" s="19" t="str">
        <f>IF(ISBLANK('Klanten gegevens'!A1770),"",TRIM(PROPER('Klanten gegevens'!A1770)))</f>
        <v/>
      </c>
      <c r="B1852" s="19" t="str">
        <f t="shared" si="364"/>
        <v/>
      </c>
      <c r="C1852" s="20" t="str">
        <f>IF(ISBLANK('Klanten gegevens'!B1770),"",TRIM(PROPER('Klanten gegevens'!B1770)))</f>
        <v/>
      </c>
      <c r="D1852" s="19" t="str">
        <f t="shared" si="365"/>
        <v/>
      </c>
      <c r="E1852" s="20" t="str">
        <f>IF(ISBLANK('Klanten gegevens'!C1770),"",TRIM(PROPER('Klanten gegevens'!C1770)))</f>
        <v/>
      </c>
      <c r="F1852" s="19" t="str">
        <f t="shared" si="366"/>
        <v/>
      </c>
      <c r="G1852" s="19" t="str">
        <f>IF(F1852="double ID",(MATCH(E1852,E1853:$E$3002,0)),"")</f>
        <v/>
      </c>
      <c r="H1852" s="19" t="b">
        <f t="shared" si="367"/>
        <v>0</v>
      </c>
      <c r="I1852" s="20" t="str">
        <f>IF(ISBLANK('Klanten gegevens'!D1770),"",TRIM('Klanten gegevens'!D1770))</f>
        <v/>
      </c>
      <c r="J1852" s="19" t="str">
        <f t="shared" si="368"/>
        <v/>
      </c>
      <c r="K1852" s="19" t="str">
        <f>IF(J1852="double email",(MATCH(I1852,I1853:$I$3002,0)),"")</f>
        <v/>
      </c>
      <c r="L1852" s="19" t="b">
        <f t="shared" si="369"/>
        <v>0</v>
      </c>
      <c r="M1852" s="20" t="str">
        <f>IF(ISBLANK('Klanten gegevens'!E1770),"",TRIM('Klanten gegevens'!E1770))</f>
        <v/>
      </c>
      <c r="N1852" s="19" t="str">
        <f t="shared" si="370"/>
        <v/>
      </c>
      <c r="Q1852" s="20" t="str">
        <f>IF(ISBLANK('Klanten gegevens'!R1770),"",TRIM('Klanten gegevens'!R1770))</f>
        <v/>
      </c>
      <c r="R1852" s="19" t="str">
        <f t="shared" si="371"/>
        <v/>
      </c>
      <c r="S1852" s="19" t="str">
        <f t="shared" si="372"/>
        <v/>
      </c>
      <c r="T1852" s="19" t="str">
        <f t="shared" si="373"/>
        <v/>
      </c>
      <c r="U1852" s="19" t="str">
        <f t="shared" si="374"/>
        <v/>
      </c>
      <c r="X1852" s="20" t="str">
        <f>IF(ISBLANK('Klanten gegevens'!S1770),"",TRIM('Klanten gegevens'!S1770))</f>
        <v/>
      </c>
      <c r="Y1852" s="19" t="str">
        <f t="shared" si="375"/>
        <v/>
      </c>
      <c r="Z1852" s="20" t="str">
        <f>IF(ISBLANK('Klanten gegevens'!T1770),"",TRIM('Klanten gegevens'!T1770))</f>
        <v/>
      </c>
      <c r="AA1852" s="19" t="str">
        <f t="shared" si="376"/>
        <v/>
      </c>
    </row>
    <row r="1853" spans="1:27" x14ac:dyDescent="0.2">
      <c r="A1853" s="19" t="str">
        <f>IF(ISBLANK('Klanten gegevens'!A1771),"",TRIM(PROPER('Klanten gegevens'!A1771)))</f>
        <v/>
      </c>
      <c r="B1853" s="19" t="str">
        <f t="shared" si="364"/>
        <v/>
      </c>
      <c r="C1853" s="20" t="str">
        <f>IF(ISBLANK('Klanten gegevens'!B1771),"",TRIM(PROPER('Klanten gegevens'!B1771)))</f>
        <v/>
      </c>
      <c r="D1853" s="19" t="str">
        <f t="shared" si="365"/>
        <v/>
      </c>
      <c r="E1853" s="20" t="str">
        <f>IF(ISBLANK('Klanten gegevens'!C1771),"",TRIM(PROPER('Klanten gegevens'!C1771)))</f>
        <v/>
      </c>
      <c r="F1853" s="19" t="str">
        <f t="shared" si="366"/>
        <v/>
      </c>
      <c r="G1853" s="19" t="str">
        <f>IF(F1853="double ID",(MATCH(E1853,E1854:$E$3002,0)),"")</f>
        <v/>
      </c>
      <c r="H1853" s="19" t="b">
        <f t="shared" si="367"/>
        <v>0</v>
      </c>
      <c r="I1853" s="20" t="str">
        <f>IF(ISBLANK('Klanten gegevens'!D1771),"",TRIM('Klanten gegevens'!D1771))</f>
        <v/>
      </c>
      <c r="J1853" s="19" t="str">
        <f t="shared" si="368"/>
        <v/>
      </c>
      <c r="K1853" s="19" t="str">
        <f>IF(J1853="double email",(MATCH(I1853,I1854:$I$3002,0)),"")</f>
        <v/>
      </c>
      <c r="L1853" s="19" t="b">
        <f t="shared" si="369"/>
        <v>0</v>
      </c>
      <c r="M1853" s="20" t="str">
        <f>IF(ISBLANK('Klanten gegevens'!E1771),"",TRIM('Klanten gegevens'!E1771))</f>
        <v/>
      </c>
      <c r="N1853" s="19" t="str">
        <f t="shared" si="370"/>
        <v/>
      </c>
      <c r="Q1853" s="20" t="str">
        <f>IF(ISBLANK('Klanten gegevens'!R1771),"",TRIM('Klanten gegevens'!R1771))</f>
        <v/>
      </c>
      <c r="R1853" s="19" t="str">
        <f t="shared" si="371"/>
        <v/>
      </c>
      <c r="S1853" s="19" t="str">
        <f t="shared" si="372"/>
        <v/>
      </c>
      <c r="T1853" s="19" t="str">
        <f t="shared" si="373"/>
        <v/>
      </c>
      <c r="U1853" s="19" t="str">
        <f t="shared" si="374"/>
        <v/>
      </c>
      <c r="X1853" s="20" t="str">
        <f>IF(ISBLANK('Klanten gegevens'!S1771),"",TRIM('Klanten gegevens'!S1771))</f>
        <v/>
      </c>
      <c r="Y1853" s="19" t="str">
        <f t="shared" si="375"/>
        <v/>
      </c>
      <c r="Z1853" s="20" t="str">
        <f>IF(ISBLANK('Klanten gegevens'!T1771),"",TRIM('Klanten gegevens'!T1771))</f>
        <v/>
      </c>
      <c r="AA1853" s="19" t="str">
        <f t="shared" si="376"/>
        <v/>
      </c>
    </row>
    <row r="1854" spans="1:27" x14ac:dyDescent="0.2">
      <c r="A1854" s="19" t="str">
        <f>IF(ISBLANK('Klanten gegevens'!A1772),"",TRIM(PROPER('Klanten gegevens'!A1772)))</f>
        <v/>
      </c>
      <c r="B1854" s="19" t="str">
        <f t="shared" si="364"/>
        <v/>
      </c>
      <c r="C1854" s="20" t="str">
        <f>IF(ISBLANK('Klanten gegevens'!B1772),"",TRIM(PROPER('Klanten gegevens'!B1772)))</f>
        <v/>
      </c>
      <c r="D1854" s="19" t="str">
        <f t="shared" si="365"/>
        <v/>
      </c>
      <c r="E1854" s="20" t="str">
        <f>IF(ISBLANK('Klanten gegevens'!C1772),"",TRIM(PROPER('Klanten gegevens'!C1772)))</f>
        <v/>
      </c>
      <c r="F1854" s="19" t="str">
        <f t="shared" si="366"/>
        <v/>
      </c>
      <c r="G1854" s="19" t="str">
        <f>IF(F1854="double ID",(MATCH(E1854,E1855:$E$3002,0)),"")</f>
        <v/>
      </c>
      <c r="H1854" s="19" t="b">
        <f t="shared" si="367"/>
        <v>0</v>
      </c>
      <c r="I1854" s="20" t="str">
        <f>IF(ISBLANK('Klanten gegevens'!D1772),"",TRIM('Klanten gegevens'!D1772))</f>
        <v/>
      </c>
      <c r="J1854" s="19" t="str">
        <f t="shared" si="368"/>
        <v/>
      </c>
      <c r="K1854" s="19" t="str">
        <f>IF(J1854="double email",(MATCH(I1854,I1855:$I$3002,0)),"")</f>
        <v/>
      </c>
      <c r="L1854" s="19" t="b">
        <f t="shared" si="369"/>
        <v>0</v>
      </c>
      <c r="M1854" s="20" t="str">
        <f>IF(ISBLANK('Klanten gegevens'!E1772),"",TRIM('Klanten gegevens'!E1772))</f>
        <v/>
      </c>
      <c r="N1854" s="19" t="str">
        <f t="shared" si="370"/>
        <v/>
      </c>
      <c r="Q1854" s="20" t="str">
        <f>IF(ISBLANK('Klanten gegevens'!R1772),"",TRIM('Klanten gegevens'!R1772))</f>
        <v/>
      </c>
      <c r="R1854" s="19" t="str">
        <f t="shared" si="371"/>
        <v/>
      </c>
      <c r="S1854" s="19" t="str">
        <f t="shared" si="372"/>
        <v/>
      </c>
      <c r="T1854" s="19" t="str">
        <f t="shared" si="373"/>
        <v/>
      </c>
      <c r="U1854" s="19" t="str">
        <f t="shared" si="374"/>
        <v/>
      </c>
      <c r="X1854" s="20" t="str">
        <f>IF(ISBLANK('Klanten gegevens'!S1772),"",TRIM('Klanten gegevens'!S1772))</f>
        <v/>
      </c>
      <c r="Y1854" s="19" t="str">
        <f t="shared" si="375"/>
        <v/>
      </c>
      <c r="Z1854" s="20" t="str">
        <f>IF(ISBLANK('Klanten gegevens'!T1772),"",TRIM('Klanten gegevens'!T1772))</f>
        <v/>
      </c>
      <c r="AA1854" s="19" t="str">
        <f t="shared" si="376"/>
        <v/>
      </c>
    </row>
    <row r="1855" spans="1:27" x14ac:dyDescent="0.2">
      <c r="A1855" s="19" t="str">
        <f>IF(ISBLANK('Klanten gegevens'!A1773),"",TRIM(PROPER('Klanten gegevens'!A1773)))</f>
        <v/>
      </c>
      <c r="B1855" s="19" t="str">
        <f t="shared" si="364"/>
        <v/>
      </c>
      <c r="C1855" s="20" t="str">
        <f>IF(ISBLANK('Klanten gegevens'!B1773),"",TRIM(PROPER('Klanten gegevens'!B1773)))</f>
        <v/>
      </c>
      <c r="D1855" s="19" t="str">
        <f t="shared" si="365"/>
        <v/>
      </c>
      <c r="E1855" s="20" t="str">
        <f>IF(ISBLANK('Klanten gegevens'!C1773),"",TRIM(PROPER('Klanten gegevens'!C1773)))</f>
        <v/>
      </c>
      <c r="F1855" s="19" t="str">
        <f t="shared" si="366"/>
        <v/>
      </c>
      <c r="G1855" s="19" t="str">
        <f>IF(F1855="double ID",(MATCH(E1855,E1856:$E$3002,0)),"")</f>
        <v/>
      </c>
      <c r="H1855" s="19" t="b">
        <f t="shared" si="367"/>
        <v>0</v>
      </c>
      <c r="I1855" s="20" t="str">
        <f>IF(ISBLANK('Klanten gegevens'!D1773),"",TRIM('Klanten gegevens'!D1773))</f>
        <v/>
      </c>
      <c r="J1855" s="19" t="str">
        <f t="shared" si="368"/>
        <v/>
      </c>
      <c r="K1855" s="19" t="str">
        <f>IF(J1855="double email",(MATCH(I1855,I1856:$I$3002,0)),"")</f>
        <v/>
      </c>
      <c r="L1855" s="19" t="b">
        <f t="shared" si="369"/>
        <v>0</v>
      </c>
      <c r="M1855" s="20" t="str">
        <f>IF(ISBLANK('Klanten gegevens'!E1773),"",TRIM('Klanten gegevens'!E1773))</f>
        <v/>
      </c>
      <c r="N1855" s="19" t="str">
        <f t="shared" si="370"/>
        <v/>
      </c>
      <c r="Q1855" s="20" t="str">
        <f>IF(ISBLANK('Klanten gegevens'!R1773),"",TRIM('Klanten gegevens'!R1773))</f>
        <v/>
      </c>
      <c r="R1855" s="19" t="str">
        <f t="shared" si="371"/>
        <v/>
      </c>
      <c r="S1855" s="19" t="str">
        <f t="shared" si="372"/>
        <v/>
      </c>
      <c r="T1855" s="19" t="str">
        <f t="shared" si="373"/>
        <v/>
      </c>
      <c r="U1855" s="19" t="str">
        <f t="shared" si="374"/>
        <v/>
      </c>
      <c r="X1855" s="20" t="str">
        <f>IF(ISBLANK('Klanten gegevens'!S1773),"",TRIM('Klanten gegevens'!S1773))</f>
        <v/>
      </c>
      <c r="Y1855" s="19" t="str">
        <f t="shared" si="375"/>
        <v/>
      </c>
      <c r="Z1855" s="20" t="str">
        <f>IF(ISBLANK('Klanten gegevens'!T1773),"",TRIM('Klanten gegevens'!T1773))</f>
        <v/>
      </c>
      <c r="AA1855" s="19" t="str">
        <f t="shared" si="376"/>
        <v/>
      </c>
    </row>
    <row r="1856" spans="1:27" x14ac:dyDescent="0.2">
      <c r="A1856" s="19" t="str">
        <f>IF(ISBLANK('Klanten gegevens'!A1774),"",TRIM(PROPER('Klanten gegevens'!A1774)))</f>
        <v/>
      </c>
      <c r="B1856" s="19" t="str">
        <f t="shared" si="364"/>
        <v/>
      </c>
      <c r="C1856" s="20" t="str">
        <f>IF(ISBLANK('Klanten gegevens'!B1774),"",TRIM(PROPER('Klanten gegevens'!B1774)))</f>
        <v/>
      </c>
      <c r="D1856" s="19" t="str">
        <f t="shared" si="365"/>
        <v/>
      </c>
      <c r="E1856" s="20" t="str">
        <f>IF(ISBLANK('Klanten gegevens'!C1774),"",TRIM(PROPER('Klanten gegevens'!C1774)))</f>
        <v/>
      </c>
      <c r="F1856" s="19" t="str">
        <f t="shared" si="366"/>
        <v/>
      </c>
      <c r="G1856" s="19" t="str">
        <f>IF(F1856="double ID",(MATCH(E1856,E1857:$E$3002,0)),"")</f>
        <v/>
      </c>
      <c r="H1856" s="19" t="b">
        <f t="shared" si="367"/>
        <v>0</v>
      </c>
      <c r="I1856" s="20" t="str">
        <f>IF(ISBLANK('Klanten gegevens'!D1774),"",TRIM('Klanten gegevens'!D1774))</f>
        <v/>
      </c>
      <c r="J1856" s="19" t="str">
        <f t="shared" si="368"/>
        <v/>
      </c>
      <c r="K1856" s="19" t="str">
        <f>IF(J1856="double email",(MATCH(I1856,I1857:$I$3002,0)),"")</f>
        <v/>
      </c>
      <c r="L1856" s="19" t="b">
        <f t="shared" si="369"/>
        <v>0</v>
      </c>
      <c r="M1856" s="20" t="str">
        <f>IF(ISBLANK('Klanten gegevens'!E1774),"",TRIM('Klanten gegevens'!E1774))</f>
        <v/>
      </c>
      <c r="N1856" s="19" t="str">
        <f t="shared" si="370"/>
        <v/>
      </c>
      <c r="Q1856" s="20" t="str">
        <f>IF(ISBLANK('Klanten gegevens'!R1774),"",TRIM('Klanten gegevens'!R1774))</f>
        <v/>
      </c>
      <c r="R1856" s="19" t="str">
        <f t="shared" si="371"/>
        <v/>
      </c>
      <c r="S1856" s="19" t="str">
        <f t="shared" si="372"/>
        <v/>
      </c>
      <c r="T1856" s="19" t="str">
        <f t="shared" si="373"/>
        <v/>
      </c>
      <c r="U1856" s="19" t="str">
        <f t="shared" si="374"/>
        <v/>
      </c>
      <c r="X1856" s="20" t="str">
        <f>IF(ISBLANK('Klanten gegevens'!S1774),"",TRIM('Klanten gegevens'!S1774))</f>
        <v/>
      </c>
      <c r="Y1856" s="19" t="str">
        <f t="shared" si="375"/>
        <v/>
      </c>
      <c r="Z1856" s="20" t="str">
        <f>IF(ISBLANK('Klanten gegevens'!T1774),"",TRIM('Klanten gegevens'!T1774))</f>
        <v/>
      </c>
      <c r="AA1856" s="19" t="str">
        <f t="shared" si="376"/>
        <v/>
      </c>
    </row>
    <row r="1857" spans="1:27" x14ac:dyDescent="0.2">
      <c r="A1857" s="19" t="str">
        <f>IF(ISBLANK('Klanten gegevens'!A1775),"",TRIM(PROPER('Klanten gegevens'!A1775)))</f>
        <v/>
      </c>
      <c r="B1857" s="19" t="str">
        <f t="shared" si="364"/>
        <v/>
      </c>
      <c r="C1857" s="20" t="str">
        <f>IF(ISBLANK('Klanten gegevens'!B1775),"",TRIM(PROPER('Klanten gegevens'!B1775)))</f>
        <v/>
      </c>
      <c r="D1857" s="19" t="str">
        <f t="shared" si="365"/>
        <v/>
      </c>
      <c r="E1857" s="20" t="str">
        <f>IF(ISBLANK('Klanten gegevens'!C1775),"",TRIM(PROPER('Klanten gegevens'!C1775)))</f>
        <v/>
      </c>
      <c r="F1857" s="19" t="str">
        <f t="shared" si="366"/>
        <v/>
      </c>
      <c r="G1857" s="19" t="str">
        <f>IF(F1857="double ID",(MATCH(E1857,E1858:$E$3002,0)),"")</f>
        <v/>
      </c>
      <c r="H1857" s="19" t="b">
        <f t="shared" si="367"/>
        <v>0</v>
      </c>
      <c r="I1857" s="20" t="str">
        <f>IF(ISBLANK('Klanten gegevens'!D1775),"",TRIM('Klanten gegevens'!D1775))</f>
        <v/>
      </c>
      <c r="J1857" s="19" t="str">
        <f t="shared" si="368"/>
        <v/>
      </c>
      <c r="K1857" s="19" t="str">
        <f>IF(J1857="double email",(MATCH(I1857,I1858:$I$3002,0)),"")</f>
        <v/>
      </c>
      <c r="L1857" s="19" t="b">
        <f t="shared" si="369"/>
        <v>0</v>
      </c>
      <c r="M1857" s="20" t="str">
        <f>IF(ISBLANK('Klanten gegevens'!E1775),"",TRIM('Klanten gegevens'!E1775))</f>
        <v/>
      </c>
      <c r="N1857" s="19" t="str">
        <f t="shared" si="370"/>
        <v/>
      </c>
      <c r="Q1857" s="20" t="str">
        <f>IF(ISBLANK('Klanten gegevens'!R1775),"",TRIM('Klanten gegevens'!R1775))</f>
        <v/>
      </c>
      <c r="R1857" s="19" t="str">
        <f t="shared" si="371"/>
        <v/>
      </c>
      <c r="S1857" s="19" t="str">
        <f t="shared" si="372"/>
        <v/>
      </c>
      <c r="T1857" s="19" t="str">
        <f t="shared" si="373"/>
        <v/>
      </c>
      <c r="U1857" s="19" t="str">
        <f t="shared" si="374"/>
        <v/>
      </c>
      <c r="X1857" s="20" t="str">
        <f>IF(ISBLANK('Klanten gegevens'!S1775),"",TRIM('Klanten gegevens'!S1775))</f>
        <v/>
      </c>
      <c r="Y1857" s="19" t="str">
        <f t="shared" si="375"/>
        <v/>
      </c>
      <c r="Z1857" s="20" t="str">
        <f>IF(ISBLANK('Klanten gegevens'!T1775),"",TRIM('Klanten gegevens'!T1775))</f>
        <v/>
      </c>
      <c r="AA1857" s="19" t="str">
        <f t="shared" si="376"/>
        <v/>
      </c>
    </row>
    <row r="1858" spans="1:27" x14ac:dyDescent="0.2">
      <c r="A1858" s="19" t="str">
        <f>IF(ISBLANK('Klanten gegevens'!A1776),"",TRIM(PROPER('Klanten gegevens'!A1776)))</f>
        <v/>
      </c>
      <c r="B1858" s="19" t="str">
        <f t="shared" si="364"/>
        <v/>
      </c>
      <c r="C1858" s="20" t="str">
        <f>IF(ISBLANK('Klanten gegevens'!B1776),"",TRIM(PROPER('Klanten gegevens'!B1776)))</f>
        <v/>
      </c>
      <c r="D1858" s="19" t="str">
        <f t="shared" si="365"/>
        <v/>
      </c>
      <c r="E1858" s="20" t="str">
        <f>IF(ISBLANK('Klanten gegevens'!C1776),"",TRIM(PROPER('Klanten gegevens'!C1776)))</f>
        <v/>
      </c>
      <c r="F1858" s="19" t="str">
        <f t="shared" si="366"/>
        <v/>
      </c>
      <c r="G1858" s="19" t="str">
        <f>IF(F1858="double ID",(MATCH(E1858,E1859:$E$3002,0)),"")</f>
        <v/>
      </c>
      <c r="H1858" s="19" t="b">
        <f t="shared" si="367"/>
        <v>0</v>
      </c>
      <c r="I1858" s="20" t="str">
        <f>IF(ISBLANK('Klanten gegevens'!D1776),"",TRIM('Klanten gegevens'!D1776))</f>
        <v/>
      </c>
      <c r="J1858" s="19" t="str">
        <f t="shared" si="368"/>
        <v/>
      </c>
      <c r="K1858" s="19" t="str">
        <f>IF(J1858="double email",(MATCH(I1858,I1859:$I$3002,0)),"")</f>
        <v/>
      </c>
      <c r="L1858" s="19" t="b">
        <f t="shared" si="369"/>
        <v>0</v>
      </c>
      <c r="M1858" s="20" t="str">
        <f>IF(ISBLANK('Klanten gegevens'!E1776),"",TRIM('Klanten gegevens'!E1776))</f>
        <v/>
      </c>
      <c r="N1858" s="19" t="str">
        <f t="shared" si="370"/>
        <v/>
      </c>
      <c r="Q1858" s="20" t="str">
        <f>IF(ISBLANK('Klanten gegevens'!R1776),"",TRIM('Klanten gegevens'!R1776))</f>
        <v/>
      </c>
      <c r="R1858" s="19" t="str">
        <f t="shared" si="371"/>
        <v/>
      </c>
      <c r="S1858" s="19" t="str">
        <f t="shared" si="372"/>
        <v/>
      </c>
      <c r="T1858" s="19" t="str">
        <f t="shared" si="373"/>
        <v/>
      </c>
      <c r="U1858" s="19" t="str">
        <f t="shared" si="374"/>
        <v/>
      </c>
      <c r="X1858" s="20" t="str">
        <f>IF(ISBLANK('Klanten gegevens'!S1776),"",TRIM('Klanten gegevens'!S1776))</f>
        <v/>
      </c>
      <c r="Y1858" s="19" t="str">
        <f t="shared" si="375"/>
        <v/>
      </c>
      <c r="Z1858" s="20" t="str">
        <f>IF(ISBLANK('Klanten gegevens'!T1776),"",TRIM('Klanten gegevens'!T1776))</f>
        <v/>
      </c>
      <c r="AA1858" s="19" t="str">
        <f t="shared" si="376"/>
        <v/>
      </c>
    </row>
    <row r="1859" spans="1:27" x14ac:dyDescent="0.2">
      <c r="A1859" s="19" t="str">
        <f>IF(ISBLANK('Klanten gegevens'!A1777),"",TRIM(PROPER('Klanten gegevens'!A1777)))</f>
        <v/>
      </c>
      <c r="B1859" s="19" t="str">
        <f t="shared" si="364"/>
        <v/>
      </c>
      <c r="C1859" s="20" t="str">
        <f>IF(ISBLANK('Klanten gegevens'!B1777),"",TRIM(PROPER('Klanten gegevens'!B1777)))</f>
        <v/>
      </c>
      <c r="D1859" s="19" t="str">
        <f t="shared" si="365"/>
        <v/>
      </c>
      <c r="E1859" s="20" t="str">
        <f>IF(ISBLANK('Klanten gegevens'!C1777),"",TRIM(PROPER('Klanten gegevens'!C1777)))</f>
        <v/>
      </c>
      <c r="F1859" s="19" t="str">
        <f t="shared" si="366"/>
        <v/>
      </c>
      <c r="G1859" s="19" t="str">
        <f>IF(F1859="double ID",(MATCH(E1859,E1860:$E$3002,0)),"")</f>
        <v/>
      </c>
      <c r="H1859" s="19" t="b">
        <f t="shared" si="367"/>
        <v>0</v>
      </c>
      <c r="I1859" s="20" t="str">
        <f>IF(ISBLANK('Klanten gegevens'!D1777),"",TRIM('Klanten gegevens'!D1777))</f>
        <v/>
      </c>
      <c r="J1859" s="19" t="str">
        <f t="shared" si="368"/>
        <v/>
      </c>
      <c r="K1859" s="19" t="str">
        <f>IF(J1859="double email",(MATCH(I1859,I1860:$I$3002,0)),"")</f>
        <v/>
      </c>
      <c r="L1859" s="19" t="b">
        <f t="shared" si="369"/>
        <v>0</v>
      </c>
      <c r="M1859" s="20" t="str">
        <f>IF(ISBLANK('Klanten gegevens'!E1777),"",TRIM('Klanten gegevens'!E1777))</f>
        <v/>
      </c>
      <c r="N1859" s="19" t="str">
        <f t="shared" si="370"/>
        <v/>
      </c>
      <c r="Q1859" s="20" t="str">
        <f>IF(ISBLANK('Klanten gegevens'!R1777),"",TRIM('Klanten gegevens'!R1777))</f>
        <v/>
      </c>
      <c r="R1859" s="19" t="str">
        <f t="shared" si="371"/>
        <v/>
      </c>
      <c r="S1859" s="19" t="str">
        <f t="shared" si="372"/>
        <v/>
      </c>
      <c r="T1859" s="19" t="str">
        <f t="shared" si="373"/>
        <v/>
      </c>
      <c r="U1859" s="19" t="str">
        <f t="shared" si="374"/>
        <v/>
      </c>
      <c r="X1859" s="20" t="str">
        <f>IF(ISBLANK('Klanten gegevens'!S1777),"",TRIM('Klanten gegevens'!S1777))</f>
        <v/>
      </c>
      <c r="Y1859" s="19" t="str">
        <f t="shared" si="375"/>
        <v/>
      </c>
      <c r="Z1859" s="20" t="str">
        <f>IF(ISBLANK('Klanten gegevens'!T1777),"",TRIM('Klanten gegevens'!T1777))</f>
        <v/>
      </c>
      <c r="AA1859" s="19" t="str">
        <f t="shared" si="376"/>
        <v/>
      </c>
    </row>
    <row r="1860" spans="1:27" x14ac:dyDescent="0.2">
      <c r="A1860" s="19" t="str">
        <f>IF(ISBLANK('Klanten gegevens'!A1778),"",TRIM(PROPER('Klanten gegevens'!A1778)))</f>
        <v/>
      </c>
      <c r="B1860" s="19" t="str">
        <f t="shared" ref="B1860:B1923" si="377">IF(AND(A1860="",C1860=""),"",IF(A1860="","missing info",""))</f>
        <v/>
      </c>
      <c r="C1860" s="20" t="str">
        <f>IF(ISBLANK('Klanten gegevens'!B1778),"",TRIM(PROPER('Klanten gegevens'!B1778)))</f>
        <v/>
      </c>
      <c r="D1860" s="19" t="str">
        <f t="shared" ref="D1860:D1923" si="378">IF(AND(A1860="",C1860=""),"",IF(C1860="","missing info",""))</f>
        <v/>
      </c>
      <c r="E1860" s="20" t="str">
        <f>IF(ISBLANK('Klanten gegevens'!C1778),"",TRIM(PROPER('Klanten gegevens'!C1778)))</f>
        <v/>
      </c>
      <c r="F1860" s="19" t="str">
        <f t="shared" ref="F1860:F1923" si="379">IF(AND(A1860="",C1860=""),"",IF(E1860="","missing Club_Member_ID",IF(COUNTIF($E$3:$E$3002,E1860)&gt;1,"double ID","")))</f>
        <v/>
      </c>
      <c r="G1860" s="19" t="str">
        <f>IF(F1860="double ID",(MATCH(E1860,E1861:$E$3002,0)),"")</f>
        <v/>
      </c>
      <c r="H1860" s="19" t="b">
        <f t="shared" ref="H1860:H1923" si="380">ISNUMBER(G1860)</f>
        <v>0</v>
      </c>
      <c r="I1860" s="20" t="str">
        <f>IF(ISBLANK('Klanten gegevens'!D1778),"",TRIM('Klanten gegevens'!D1778))</f>
        <v/>
      </c>
      <c r="J1860" s="19" t="str">
        <f t="shared" ref="J1860:J1923" si="381">IF(AND(A1860="",C1860=""),"",IF(I1860="","missing email",IF(COUNTIF($I$3:$I$3002,I1860)&gt;1,"double email",IF(ISNUMBER(SEARCH(",",I1860)),"no comma allowed",IF(ISNUMBER(SEARCH("@",I1860)),"","no @ sign")))))</f>
        <v/>
      </c>
      <c r="K1860" s="19" t="str">
        <f>IF(J1860="double email",(MATCH(I1860,I1861:$I$3002,0)),"")</f>
        <v/>
      </c>
      <c r="L1860" s="19" t="b">
        <f t="shared" ref="L1860:L1923" si="382">ISNUMBER(K1860)</f>
        <v>0</v>
      </c>
      <c r="M1860" s="20" t="str">
        <f>IF(ISBLANK('Klanten gegevens'!E1778),"",TRIM('Klanten gegevens'!E1778))</f>
        <v/>
      </c>
      <c r="N1860" s="19" t="str">
        <f t="shared" ref="N1860:N1923" si="383">IF(OR(M1860="Ja",M1860="Nee"),"",IF(AND(M1860="",C1860="",A1860=""),"","please check"))</f>
        <v/>
      </c>
      <c r="Q1860" s="20" t="str">
        <f>IF(ISBLANK('Klanten gegevens'!R1778),"",TRIM('Klanten gegevens'!R1778))</f>
        <v/>
      </c>
      <c r="R1860" s="19" t="str">
        <f t="shared" ref="R1860:R1923" si="384">LEFT(Q1860,2)</f>
        <v/>
      </c>
      <c r="S1860" s="19" t="str">
        <f t="shared" ref="S1860:S1923" si="385">IF(Q1860="","",LEN(Q1860))</f>
        <v/>
      </c>
      <c r="T1860" s="19" t="str">
        <f t="shared" ref="T1860:T1923" si="386">IF(AND(A1860="",C1860=""),"",IF(Q1860="","",IF(S1860&lt;VLOOKUP(R1860,$V$3:$W$58,2,FALSE),"IBAN too short",IF(S1860&gt;VLOOKUP(R1860,$V$3:$W$58,2,FALSE),"IBAN too long",""))))</f>
        <v/>
      </c>
      <c r="U1860" s="19" t="str">
        <f t="shared" ref="U1860:U1923" si="387">IF(R1860="","",IF(OR(R1860="BE",R1860="DE",R1860="FR",R1860="LUX",R1860="NL"),"","Check country code"))</f>
        <v/>
      </c>
      <c r="X1860" s="20" t="str">
        <f>IF(ISBLANK('Klanten gegevens'!S1778),"",TRIM('Klanten gegevens'!S1778))</f>
        <v/>
      </c>
      <c r="Y1860" s="19" t="str">
        <f t="shared" ref="Y1860:Y1923" si="388">IF(AND(A1860="",C1860=""),"",IF(Q1860="","",IF(X1860="","missing info","")))</f>
        <v/>
      </c>
      <c r="Z1860" s="20" t="str">
        <f>IF(ISBLANK('Klanten gegevens'!T1778),"",TRIM('Klanten gegevens'!T1778))</f>
        <v/>
      </c>
      <c r="AA1860" s="19" t="str">
        <f t="shared" ref="AA1860:AA1923" si="389">IF(AND(A1860="",C1860=""),"",IF(Q1860="","",IF(LEN(Z1860)&gt;11,"BIC too long",IF(AND(LEN(Z1860)&gt;0,LEN(Z1860)&lt;11),"BIC too short",IF(LEN(Z1860)=11,"","missing info")))))</f>
        <v/>
      </c>
    </row>
    <row r="1861" spans="1:27" x14ac:dyDescent="0.2">
      <c r="A1861" s="19" t="str">
        <f>IF(ISBLANK('Klanten gegevens'!A1779),"",TRIM(PROPER('Klanten gegevens'!A1779)))</f>
        <v/>
      </c>
      <c r="B1861" s="19" t="str">
        <f t="shared" si="377"/>
        <v/>
      </c>
      <c r="C1861" s="20" t="str">
        <f>IF(ISBLANK('Klanten gegevens'!B1779),"",TRIM(PROPER('Klanten gegevens'!B1779)))</f>
        <v/>
      </c>
      <c r="D1861" s="19" t="str">
        <f t="shared" si="378"/>
        <v/>
      </c>
      <c r="E1861" s="20" t="str">
        <f>IF(ISBLANK('Klanten gegevens'!C1779),"",TRIM(PROPER('Klanten gegevens'!C1779)))</f>
        <v/>
      </c>
      <c r="F1861" s="19" t="str">
        <f t="shared" si="379"/>
        <v/>
      </c>
      <c r="G1861" s="19" t="str">
        <f>IF(F1861="double ID",(MATCH(E1861,E1862:$E$3002,0)),"")</f>
        <v/>
      </c>
      <c r="H1861" s="19" t="b">
        <f t="shared" si="380"/>
        <v>0</v>
      </c>
      <c r="I1861" s="20" t="str">
        <f>IF(ISBLANK('Klanten gegevens'!D1779),"",TRIM('Klanten gegevens'!D1779))</f>
        <v/>
      </c>
      <c r="J1861" s="19" t="str">
        <f t="shared" si="381"/>
        <v/>
      </c>
      <c r="K1861" s="19" t="str">
        <f>IF(J1861="double email",(MATCH(I1861,I1862:$I$3002,0)),"")</f>
        <v/>
      </c>
      <c r="L1861" s="19" t="b">
        <f t="shared" si="382"/>
        <v>0</v>
      </c>
      <c r="M1861" s="20" t="str">
        <f>IF(ISBLANK('Klanten gegevens'!E1779),"",TRIM('Klanten gegevens'!E1779))</f>
        <v/>
      </c>
      <c r="N1861" s="19" t="str">
        <f t="shared" si="383"/>
        <v/>
      </c>
      <c r="Q1861" s="20" t="str">
        <f>IF(ISBLANK('Klanten gegevens'!R1779),"",TRIM('Klanten gegevens'!R1779))</f>
        <v/>
      </c>
      <c r="R1861" s="19" t="str">
        <f t="shared" si="384"/>
        <v/>
      </c>
      <c r="S1861" s="19" t="str">
        <f t="shared" si="385"/>
        <v/>
      </c>
      <c r="T1861" s="19" t="str">
        <f t="shared" si="386"/>
        <v/>
      </c>
      <c r="U1861" s="19" t="str">
        <f t="shared" si="387"/>
        <v/>
      </c>
      <c r="X1861" s="20" t="str">
        <f>IF(ISBLANK('Klanten gegevens'!S1779),"",TRIM('Klanten gegevens'!S1779))</f>
        <v/>
      </c>
      <c r="Y1861" s="19" t="str">
        <f t="shared" si="388"/>
        <v/>
      </c>
      <c r="Z1861" s="20" t="str">
        <f>IF(ISBLANK('Klanten gegevens'!T1779),"",TRIM('Klanten gegevens'!T1779))</f>
        <v/>
      </c>
      <c r="AA1861" s="19" t="str">
        <f t="shared" si="389"/>
        <v/>
      </c>
    </row>
    <row r="1862" spans="1:27" x14ac:dyDescent="0.2">
      <c r="A1862" s="19" t="str">
        <f>IF(ISBLANK('Klanten gegevens'!A1780),"",TRIM(PROPER('Klanten gegevens'!A1780)))</f>
        <v/>
      </c>
      <c r="B1862" s="19" t="str">
        <f t="shared" si="377"/>
        <v/>
      </c>
      <c r="C1862" s="20" t="str">
        <f>IF(ISBLANK('Klanten gegevens'!B1780),"",TRIM(PROPER('Klanten gegevens'!B1780)))</f>
        <v/>
      </c>
      <c r="D1862" s="19" t="str">
        <f t="shared" si="378"/>
        <v/>
      </c>
      <c r="E1862" s="20" t="str">
        <f>IF(ISBLANK('Klanten gegevens'!C1780),"",TRIM(PROPER('Klanten gegevens'!C1780)))</f>
        <v/>
      </c>
      <c r="F1862" s="19" t="str">
        <f t="shared" si="379"/>
        <v/>
      </c>
      <c r="G1862" s="19" t="str">
        <f>IF(F1862="double ID",(MATCH(E1862,E1863:$E$3002,0)),"")</f>
        <v/>
      </c>
      <c r="H1862" s="19" t="b">
        <f t="shared" si="380"/>
        <v>0</v>
      </c>
      <c r="I1862" s="20" t="str">
        <f>IF(ISBLANK('Klanten gegevens'!D1780),"",TRIM('Klanten gegevens'!D1780))</f>
        <v/>
      </c>
      <c r="J1862" s="19" t="str">
        <f t="shared" si="381"/>
        <v/>
      </c>
      <c r="K1862" s="19" t="str">
        <f>IF(J1862="double email",(MATCH(I1862,I1863:$I$3002,0)),"")</f>
        <v/>
      </c>
      <c r="L1862" s="19" t="b">
        <f t="shared" si="382"/>
        <v>0</v>
      </c>
      <c r="M1862" s="20" t="str">
        <f>IF(ISBLANK('Klanten gegevens'!E1780),"",TRIM('Klanten gegevens'!E1780))</f>
        <v/>
      </c>
      <c r="N1862" s="19" t="str">
        <f t="shared" si="383"/>
        <v/>
      </c>
      <c r="Q1862" s="20" t="str">
        <f>IF(ISBLANK('Klanten gegevens'!R1780),"",TRIM('Klanten gegevens'!R1780))</f>
        <v/>
      </c>
      <c r="R1862" s="19" t="str">
        <f t="shared" si="384"/>
        <v/>
      </c>
      <c r="S1862" s="19" t="str">
        <f t="shared" si="385"/>
        <v/>
      </c>
      <c r="T1862" s="19" t="str">
        <f t="shared" si="386"/>
        <v/>
      </c>
      <c r="U1862" s="19" t="str">
        <f t="shared" si="387"/>
        <v/>
      </c>
      <c r="X1862" s="20" t="str">
        <f>IF(ISBLANK('Klanten gegevens'!S1780),"",TRIM('Klanten gegevens'!S1780))</f>
        <v/>
      </c>
      <c r="Y1862" s="19" t="str">
        <f t="shared" si="388"/>
        <v/>
      </c>
      <c r="Z1862" s="20" t="str">
        <f>IF(ISBLANK('Klanten gegevens'!T1780),"",TRIM('Klanten gegevens'!T1780))</f>
        <v/>
      </c>
      <c r="AA1862" s="19" t="str">
        <f t="shared" si="389"/>
        <v/>
      </c>
    </row>
    <row r="1863" spans="1:27" x14ac:dyDescent="0.2">
      <c r="A1863" s="19" t="str">
        <f>IF(ISBLANK('Klanten gegevens'!A1781),"",TRIM(PROPER('Klanten gegevens'!A1781)))</f>
        <v/>
      </c>
      <c r="B1863" s="19" t="str">
        <f t="shared" si="377"/>
        <v/>
      </c>
      <c r="C1863" s="20" t="str">
        <f>IF(ISBLANK('Klanten gegevens'!B1781),"",TRIM(PROPER('Klanten gegevens'!B1781)))</f>
        <v/>
      </c>
      <c r="D1863" s="19" t="str">
        <f t="shared" si="378"/>
        <v/>
      </c>
      <c r="E1863" s="20" t="str">
        <f>IF(ISBLANK('Klanten gegevens'!C1781),"",TRIM(PROPER('Klanten gegevens'!C1781)))</f>
        <v/>
      </c>
      <c r="F1863" s="19" t="str">
        <f t="shared" si="379"/>
        <v/>
      </c>
      <c r="G1863" s="19" t="str">
        <f>IF(F1863="double ID",(MATCH(E1863,E1864:$E$3002,0)),"")</f>
        <v/>
      </c>
      <c r="H1863" s="19" t="b">
        <f t="shared" si="380"/>
        <v>0</v>
      </c>
      <c r="I1863" s="20" t="str">
        <f>IF(ISBLANK('Klanten gegevens'!D1781),"",TRIM('Klanten gegevens'!D1781))</f>
        <v/>
      </c>
      <c r="J1863" s="19" t="str">
        <f t="shared" si="381"/>
        <v/>
      </c>
      <c r="K1863" s="19" t="str">
        <f>IF(J1863="double email",(MATCH(I1863,I1864:$I$3002,0)),"")</f>
        <v/>
      </c>
      <c r="L1863" s="19" t="b">
        <f t="shared" si="382"/>
        <v>0</v>
      </c>
      <c r="M1863" s="20" t="str">
        <f>IF(ISBLANK('Klanten gegevens'!E1781),"",TRIM('Klanten gegevens'!E1781))</f>
        <v/>
      </c>
      <c r="N1863" s="19" t="str">
        <f t="shared" si="383"/>
        <v/>
      </c>
      <c r="Q1863" s="20" t="str">
        <f>IF(ISBLANK('Klanten gegevens'!R1781),"",TRIM('Klanten gegevens'!R1781))</f>
        <v/>
      </c>
      <c r="R1863" s="19" t="str">
        <f t="shared" si="384"/>
        <v/>
      </c>
      <c r="S1863" s="19" t="str">
        <f t="shared" si="385"/>
        <v/>
      </c>
      <c r="T1863" s="19" t="str">
        <f t="shared" si="386"/>
        <v/>
      </c>
      <c r="U1863" s="19" t="str">
        <f t="shared" si="387"/>
        <v/>
      </c>
      <c r="X1863" s="20" t="str">
        <f>IF(ISBLANK('Klanten gegevens'!S1781),"",TRIM('Klanten gegevens'!S1781))</f>
        <v/>
      </c>
      <c r="Y1863" s="19" t="str">
        <f t="shared" si="388"/>
        <v/>
      </c>
      <c r="Z1863" s="20" t="str">
        <f>IF(ISBLANK('Klanten gegevens'!T1781),"",TRIM('Klanten gegevens'!T1781))</f>
        <v/>
      </c>
      <c r="AA1863" s="19" t="str">
        <f t="shared" si="389"/>
        <v/>
      </c>
    </row>
    <row r="1864" spans="1:27" x14ac:dyDescent="0.2">
      <c r="A1864" s="19" t="str">
        <f>IF(ISBLANK('Klanten gegevens'!A1782),"",TRIM(PROPER('Klanten gegevens'!A1782)))</f>
        <v/>
      </c>
      <c r="B1864" s="19" t="str">
        <f t="shared" si="377"/>
        <v/>
      </c>
      <c r="C1864" s="20" t="str">
        <f>IF(ISBLANK('Klanten gegevens'!B1782),"",TRIM(PROPER('Klanten gegevens'!B1782)))</f>
        <v/>
      </c>
      <c r="D1864" s="19" t="str">
        <f t="shared" si="378"/>
        <v/>
      </c>
      <c r="E1864" s="20" t="str">
        <f>IF(ISBLANK('Klanten gegevens'!C1782),"",TRIM(PROPER('Klanten gegevens'!C1782)))</f>
        <v/>
      </c>
      <c r="F1864" s="19" t="str">
        <f t="shared" si="379"/>
        <v/>
      </c>
      <c r="G1864" s="19" t="str">
        <f>IF(F1864="double ID",(MATCH(E1864,E1865:$E$3002,0)),"")</f>
        <v/>
      </c>
      <c r="H1864" s="19" t="b">
        <f t="shared" si="380"/>
        <v>0</v>
      </c>
      <c r="I1864" s="20" t="str">
        <f>IF(ISBLANK('Klanten gegevens'!D1782),"",TRIM('Klanten gegevens'!D1782))</f>
        <v/>
      </c>
      <c r="J1864" s="19" t="str">
        <f t="shared" si="381"/>
        <v/>
      </c>
      <c r="K1864" s="19" t="str">
        <f>IF(J1864="double email",(MATCH(I1864,I1865:$I$3002,0)),"")</f>
        <v/>
      </c>
      <c r="L1864" s="19" t="b">
        <f t="shared" si="382"/>
        <v>0</v>
      </c>
      <c r="M1864" s="20" t="str">
        <f>IF(ISBLANK('Klanten gegevens'!E1782),"",TRIM('Klanten gegevens'!E1782))</f>
        <v/>
      </c>
      <c r="N1864" s="19" t="str">
        <f t="shared" si="383"/>
        <v/>
      </c>
      <c r="Q1864" s="20" t="str">
        <f>IF(ISBLANK('Klanten gegevens'!R1782),"",TRIM('Klanten gegevens'!R1782))</f>
        <v/>
      </c>
      <c r="R1864" s="19" t="str">
        <f t="shared" si="384"/>
        <v/>
      </c>
      <c r="S1864" s="19" t="str">
        <f t="shared" si="385"/>
        <v/>
      </c>
      <c r="T1864" s="19" t="str">
        <f t="shared" si="386"/>
        <v/>
      </c>
      <c r="U1864" s="19" t="str">
        <f t="shared" si="387"/>
        <v/>
      </c>
      <c r="X1864" s="20" t="str">
        <f>IF(ISBLANK('Klanten gegevens'!S1782),"",TRIM('Klanten gegevens'!S1782))</f>
        <v/>
      </c>
      <c r="Y1864" s="19" t="str">
        <f t="shared" si="388"/>
        <v/>
      </c>
      <c r="Z1864" s="20" t="str">
        <f>IF(ISBLANK('Klanten gegevens'!T1782),"",TRIM('Klanten gegevens'!T1782))</f>
        <v/>
      </c>
      <c r="AA1864" s="19" t="str">
        <f t="shared" si="389"/>
        <v/>
      </c>
    </row>
    <row r="1865" spans="1:27" x14ac:dyDescent="0.2">
      <c r="A1865" s="19" t="str">
        <f>IF(ISBLANK('Klanten gegevens'!A1783),"",TRIM(PROPER('Klanten gegevens'!A1783)))</f>
        <v/>
      </c>
      <c r="B1865" s="19" t="str">
        <f t="shared" si="377"/>
        <v/>
      </c>
      <c r="C1865" s="20" t="str">
        <f>IF(ISBLANK('Klanten gegevens'!B1783),"",TRIM(PROPER('Klanten gegevens'!B1783)))</f>
        <v/>
      </c>
      <c r="D1865" s="19" t="str">
        <f t="shared" si="378"/>
        <v/>
      </c>
      <c r="E1865" s="20" t="str">
        <f>IF(ISBLANK('Klanten gegevens'!C1783),"",TRIM(PROPER('Klanten gegevens'!C1783)))</f>
        <v/>
      </c>
      <c r="F1865" s="19" t="str">
        <f t="shared" si="379"/>
        <v/>
      </c>
      <c r="G1865" s="19" t="str">
        <f>IF(F1865="double ID",(MATCH(E1865,E1866:$E$3002,0)),"")</f>
        <v/>
      </c>
      <c r="H1865" s="19" t="b">
        <f t="shared" si="380"/>
        <v>0</v>
      </c>
      <c r="I1865" s="20" t="str">
        <f>IF(ISBLANK('Klanten gegevens'!D1783),"",TRIM('Klanten gegevens'!D1783))</f>
        <v/>
      </c>
      <c r="J1865" s="19" t="str">
        <f t="shared" si="381"/>
        <v/>
      </c>
      <c r="K1865" s="19" t="str">
        <f>IF(J1865="double email",(MATCH(I1865,I1866:$I$3002,0)),"")</f>
        <v/>
      </c>
      <c r="L1865" s="19" t="b">
        <f t="shared" si="382"/>
        <v>0</v>
      </c>
      <c r="M1865" s="20" t="str">
        <f>IF(ISBLANK('Klanten gegevens'!E1783),"",TRIM('Klanten gegevens'!E1783))</f>
        <v/>
      </c>
      <c r="N1865" s="19" t="str">
        <f t="shared" si="383"/>
        <v/>
      </c>
      <c r="Q1865" s="20" t="str">
        <f>IF(ISBLANK('Klanten gegevens'!R1783),"",TRIM('Klanten gegevens'!R1783))</f>
        <v/>
      </c>
      <c r="R1865" s="19" t="str">
        <f t="shared" si="384"/>
        <v/>
      </c>
      <c r="S1865" s="19" t="str">
        <f t="shared" si="385"/>
        <v/>
      </c>
      <c r="T1865" s="19" t="str">
        <f t="shared" si="386"/>
        <v/>
      </c>
      <c r="U1865" s="19" t="str">
        <f t="shared" si="387"/>
        <v/>
      </c>
      <c r="X1865" s="20" t="str">
        <f>IF(ISBLANK('Klanten gegevens'!S1783),"",TRIM('Klanten gegevens'!S1783))</f>
        <v/>
      </c>
      <c r="Y1865" s="19" t="str">
        <f t="shared" si="388"/>
        <v/>
      </c>
      <c r="Z1865" s="20" t="str">
        <f>IF(ISBLANK('Klanten gegevens'!T1783),"",TRIM('Klanten gegevens'!T1783))</f>
        <v/>
      </c>
      <c r="AA1865" s="19" t="str">
        <f t="shared" si="389"/>
        <v/>
      </c>
    </row>
    <row r="1866" spans="1:27" x14ac:dyDescent="0.2">
      <c r="A1866" s="19" t="str">
        <f>IF(ISBLANK('Klanten gegevens'!A1784),"",TRIM(PROPER('Klanten gegevens'!A1784)))</f>
        <v/>
      </c>
      <c r="B1866" s="19" t="str">
        <f t="shared" si="377"/>
        <v/>
      </c>
      <c r="C1866" s="20" t="str">
        <f>IF(ISBLANK('Klanten gegevens'!B1784),"",TRIM(PROPER('Klanten gegevens'!B1784)))</f>
        <v/>
      </c>
      <c r="D1866" s="19" t="str">
        <f t="shared" si="378"/>
        <v/>
      </c>
      <c r="E1866" s="20" t="str">
        <f>IF(ISBLANK('Klanten gegevens'!C1784),"",TRIM(PROPER('Klanten gegevens'!C1784)))</f>
        <v/>
      </c>
      <c r="F1866" s="19" t="str">
        <f t="shared" si="379"/>
        <v/>
      </c>
      <c r="G1866" s="19" t="str">
        <f>IF(F1866="double ID",(MATCH(E1866,E1867:$E$3002,0)),"")</f>
        <v/>
      </c>
      <c r="H1866" s="19" t="b">
        <f t="shared" si="380"/>
        <v>0</v>
      </c>
      <c r="I1866" s="20" t="str">
        <f>IF(ISBLANK('Klanten gegevens'!D1784),"",TRIM('Klanten gegevens'!D1784))</f>
        <v/>
      </c>
      <c r="J1866" s="19" t="str">
        <f t="shared" si="381"/>
        <v/>
      </c>
      <c r="K1866" s="19" t="str">
        <f>IF(J1866="double email",(MATCH(I1866,I1867:$I$3002,0)),"")</f>
        <v/>
      </c>
      <c r="L1866" s="19" t="b">
        <f t="shared" si="382"/>
        <v>0</v>
      </c>
      <c r="M1866" s="20" t="str">
        <f>IF(ISBLANK('Klanten gegevens'!E1784),"",TRIM('Klanten gegevens'!E1784))</f>
        <v/>
      </c>
      <c r="N1866" s="19" t="str">
        <f t="shared" si="383"/>
        <v/>
      </c>
      <c r="Q1866" s="20" t="str">
        <f>IF(ISBLANK('Klanten gegevens'!R1784),"",TRIM('Klanten gegevens'!R1784))</f>
        <v/>
      </c>
      <c r="R1866" s="19" t="str">
        <f t="shared" si="384"/>
        <v/>
      </c>
      <c r="S1866" s="19" t="str">
        <f t="shared" si="385"/>
        <v/>
      </c>
      <c r="T1866" s="19" t="str">
        <f t="shared" si="386"/>
        <v/>
      </c>
      <c r="U1866" s="19" t="str">
        <f t="shared" si="387"/>
        <v/>
      </c>
      <c r="X1866" s="20" t="str">
        <f>IF(ISBLANK('Klanten gegevens'!S1784),"",TRIM('Klanten gegevens'!S1784))</f>
        <v/>
      </c>
      <c r="Y1866" s="19" t="str">
        <f t="shared" si="388"/>
        <v/>
      </c>
      <c r="Z1866" s="20" t="str">
        <f>IF(ISBLANK('Klanten gegevens'!T1784),"",TRIM('Klanten gegevens'!T1784))</f>
        <v/>
      </c>
      <c r="AA1866" s="19" t="str">
        <f t="shared" si="389"/>
        <v/>
      </c>
    </row>
    <row r="1867" spans="1:27" x14ac:dyDescent="0.2">
      <c r="A1867" s="19" t="str">
        <f>IF(ISBLANK('Klanten gegevens'!A1785),"",TRIM(PROPER('Klanten gegevens'!A1785)))</f>
        <v/>
      </c>
      <c r="B1867" s="19" t="str">
        <f t="shared" si="377"/>
        <v/>
      </c>
      <c r="C1867" s="20" t="str">
        <f>IF(ISBLANK('Klanten gegevens'!B1785),"",TRIM(PROPER('Klanten gegevens'!B1785)))</f>
        <v/>
      </c>
      <c r="D1867" s="19" t="str">
        <f t="shared" si="378"/>
        <v/>
      </c>
      <c r="E1867" s="20" t="str">
        <f>IF(ISBLANK('Klanten gegevens'!C1785),"",TRIM(PROPER('Klanten gegevens'!C1785)))</f>
        <v/>
      </c>
      <c r="F1867" s="19" t="str">
        <f t="shared" si="379"/>
        <v/>
      </c>
      <c r="G1867" s="19" t="str">
        <f>IF(F1867="double ID",(MATCH(E1867,E1868:$E$3002,0)),"")</f>
        <v/>
      </c>
      <c r="H1867" s="19" t="b">
        <f t="shared" si="380"/>
        <v>0</v>
      </c>
      <c r="I1867" s="20" t="str">
        <f>IF(ISBLANK('Klanten gegevens'!D1785),"",TRIM('Klanten gegevens'!D1785))</f>
        <v/>
      </c>
      <c r="J1867" s="19" t="str">
        <f t="shared" si="381"/>
        <v/>
      </c>
      <c r="K1867" s="19" t="str">
        <f>IF(J1867="double email",(MATCH(I1867,I1868:$I$3002,0)),"")</f>
        <v/>
      </c>
      <c r="L1867" s="19" t="b">
        <f t="shared" si="382"/>
        <v>0</v>
      </c>
      <c r="M1867" s="20" t="str">
        <f>IF(ISBLANK('Klanten gegevens'!E1785),"",TRIM('Klanten gegevens'!E1785))</f>
        <v/>
      </c>
      <c r="N1867" s="19" t="str">
        <f t="shared" si="383"/>
        <v/>
      </c>
      <c r="Q1867" s="20" t="str">
        <f>IF(ISBLANK('Klanten gegevens'!R1785),"",TRIM('Klanten gegevens'!R1785))</f>
        <v/>
      </c>
      <c r="R1867" s="19" t="str">
        <f t="shared" si="384"/>
        <v/>
      </c>
      <c r="S1867" s="19" t="str">
        <f t="shared" si="385"/>
        <v/>
      </c>
      <c r="T1867" s="19" t="str">
        <f t="shared" si="386"/>
        <v/>
      </c>
      <c r="U1867" s="19" t="str">
        <f t="shared" si="387"/>
        <v/>
      </c>
      <c r="X1867" s="20" t="str">
        <f>IF(ISBLANK('Klanten gegevens'!S1785),"",TRIM('Klanten gegevens'!S1785))</f>
        <v/>
      </c>
      <c r="Y1867" s="19" t="str">
        <f t="shared" si="388"/>
        <v/>
      </c>
      <c r="Z1867" s="20" t="str">
        <f>IF(ISBLANK('Klanten gegevens'!T1785),"",TRIM('Klanten gegevens'!T1785))</f>
        <v/>
      </c>
      <c r="AA1867" s="19" t="str">
        <f t="shared" si="389"/>
        <v/>
      </c>
    </row>
    <row r="1868" spans="1:27" x14ac:dyDescent="0.2">
      <c r="A1868" s="19" t="str">
        <f>IF(ISBLANK('Klanten gegevens'!A1786),"",TRIM(PROPER('Klanten gegevens'!A1786)))</f>
        <v/>
      </c>
      <c r="B1868" s="19" t="str">
        <f t="shared" si="377"/>
        <v/>
      </c>
      <c r="C1868" s="20" t="str">
        <f>IF(ISBLANK('Klanten gegevens'!B1786),"",TRIM(PROPER('Klanten gegevens'!B1786)))</f>
        <v/>
      </c>
      <c r="D1868" s="19" t="str">
        <f t="shared" si="378"/>
        <v/>
      </c>
      <c r="E1868" s="20" t="str">
        <f>IF(ISBLANK('Klanten gegevens'!C1786),"",TRIM(PROPER('Klanten gegevens'!C1786)))</f>
        <v/>
      </c>
      <c r="F1868" s="19" t="str">
        <f t="shared" si="379"/>
        <v/>
      </c>
      <c r="G1868" s="19" t="str">
        <f>IF(F1868="double ID",(MATCH(E1868,E1869:$E$3002,0)),"")</f>
        <v/>
      </c>
      <c r="H1868" s="19" t="b">
        <f t="shared" si="380"/>
        <v>0</v>
      </c>
      <c r="I1868" s="20" t="str">
        <f>IF(ISBLANK('Klanten gegevens'!D1786),"",TRIM('Klanten gegevens'!D1786))</f>
        <v/>
      </c>
      <c r="J1868" s="19" t="str">
        <f t="shared" si="381"/>
        <v/>
      </c>
      <c r="K1868" s="19" t="str">
        <f>IF(J1868="double email",(MATCH(I1868,I1869:$I$3002,0)),"")</f>
        <v/>
      </c>
      <c r="L1868" s="19" t="b">
        <f t="shared" si="382"/>
        <v>0</v>
      </c>
      <c r="M1868" s="20" t="str">
        <f>IF(ISBLANK('Klanten gegevens'!E1786),"",TRIM('Klanten gegevens'!E1786))</f>
        <v/>
      </c>
      <c r="N1868" s="19" t="str">
        <f t="shared" si="383"/>
        <v/>
      </c>
      <c r="Q1868" s="20" t="str">
        <f>IF(ISBLANK('Klanten gegevens'!R1786),"",TRIM('Klanten gegevens'!R1786))</f>
        <v/>
      </c>
      <c r="R1868" s="19" t="str">
        <f t="shared" si="384"/>
        <v/>
      </c>
      <c r="S1868" s="19" t="str">
        <f t="shared" si="385"/>
        <v/>
      </c>
      <c r="T1868" s="19" t="str">
        <f t="shared" si="386"/>
        <v/>
      </c>
      <c r="U1868" s="19" t="str">
        <f t="shared" si="387"/>
        <v/>
      </c>
      <c r="X1868" s="20" t="str">
        <f>IF(ISBLANK('Klanten gegevens'!S1786),"",TRIM('Klanten gegevens'!S1786))</f>
        <v/>
      </c>
      <c r="Y1868" s="19" t="str">
        <f t="shared" si="388"/>
        <v/>
      </c>
      <c r="Z1868" s="20" t="str">
        <f>IF(ISBLANK('Klanten gegevens'!T1786),"",TRIM('Klanten gegevens'!T1786))</f>
        <v/>
      </c>
      <c r="AA1868" s="19" t="str">
        <f t="shared" si="389"/>
        <v/>
      </c>
    </row>
    <row r="1869" spans="1:27" x14ac:dyDescent="0.2">
      <c r="A1869" s="19" t="str">
        <f>IF(ISBLANK('Klanten gegevens'!A1787),"",TRIM(PROPER('Klanten gegevens'!A1787)))</f>
        <v/>
      </c>
      <c r="B1869" s="19" t="str">
        <f t="shared" si="377"/>
        <v/>
      </c>
      <c r="C1869" s="20" t="str">
        <f>IF(ISBLANK('Klanten gegevens'!B1787),"",TRIM(PROPER('Klanten gegevens'!B1787)))</f>
        <v/>
      </c>
      <c r="D1869" s="19" t="str">
        <f t="shared" si="378"/>
        <v/>
      </c>
      <c r="E1869" s="20" t="str">
        <f>IF(ISBLANK('Klanten gegevens'!C1787),"",TRIM(PROPER('Klanten gegevens'!C1787)))</f>
        <v/>
      </c>
      <c r="F1869" s="19" t="str">
        <f t="shared" si="379"/>
        <v/>
      </c>
      <c r="G1869" s="19" t="str">
        <f>IF(F1869="double ID",(MATCH(E1869,E1870:$E$3002,0)),"")</f>
        <v/>
      </c>
      <c r="H1869" s="19" t="b">
        <f t="shared" si="380"/>
        <v>0</v>
      </c>
      <c r="I1869" s="20" t="str">
        <f>IF(ISBLANK('Klanten gegevens'!D1787),"",TRIM('Klanten gegevens'!D1787))</f>
        <v/>
      </c>
      <c r="J1869" s="19" t="str">
        <f t="shared" si="381"/>
        <v/>
      </c>
      <c r="K1869" s="19" t="str">
        <f>IF(J1869="double email",(MATCH(I1869,I1870:$I$3002,0)),"")</f>
        <v/>
      </c>
      <c r="L1869" s="19" t="b">
        <f t="shared" si="382"/>
        <v>0</v>
      </c>
      <c r="M1869" s="20" t="str">
        <f>IF(ISBLANK('Klanten gegevens'!E1787),"",TRIM('Klanten gegevens'!E1787))</f>
        <v/>
      </c>
      <c r="N1869" s="19" t="str">
        <f t="shared" si="383"/>
        <v/>
      </c>
      <c r="Q1869" s="20" t="str">
        <f>IF(ISBLANK('Klanten gegevens'!R1787),"",TRIM('Klanten gegevens'!R1787))</f>
        <v/>
      </c>
      <c r="R1869" s="19" t="str">
        <f t="shared" si="384"/>
        <v/>
      </c>
      <c r="S1869" s="19" t="str">
        <f t="shared" si="385"/>
        <v/>
      </c>
      <c r="T1869" s="19" t="str">
        <f t="shared" si="386"/>
        <v/>
      </c>
      <c r="U1869" s="19" t="str">
        <f t="shared" si="387"/>
        <v/>
      </c>
      <c r="X1869" s="20" t="str">
        <f>IF(ISBLANK('Klanten gegevens'!S1787),"",TRIM('Klanten gegevens'!S1787))</f>
        <v/>
      </c>
      <c r="Y1869" s="19" t="str">
        <f t="shared" si="388"/>
        <v/>
      </c>
      <c r="Z1869" s="20" t="str">
        <f>IF(ISBLANK('Klanten gegevens'!T1787),"",TRIM('Klanten gegevens'!T1787))</f>
        <v/>
      </c>
      <c r="AA1869" s="19" t="str">
        <f t="shared" si="389"/>
        <v/>
      </c>
    </row>
    <row r="1870" spans="1:27" x14ac:dyDescent="0.2">
      <c r="A1870" s="19" t="str">
        <f>IF(ISBLANK('Klanten gegevens'!A1788),"",TRIM(PROPER('Klanten gegevens'!A1788)))</f>
        <v/>
      </c>
      <c r="B1870" s="19" t="str">
        <f t="shared" si="377"/>
        <v/>
      </c>
      <c r="C1870" s="20" t="str">
        <f>IF(ISBLANK('Klanten gegevens'!B1788),"",TRIM(PROPER('Klanten gegevens'!B1788)))</f>
        <v/>
      </c>
      <c r="D1870" s="19" t="str">
        <f t="shared" si="378"/>
        <v/>
      </c>
      <c r="E1870" s="20" t="str">
        <f>IF(ISBLANK('Klanten gegevens'!C1788),"",TRIM(PROPER('Klanten gegevens'!C1788)))</f>
        <v/>
      </c>
      <c r="F1870" s="19" t="str">
        <f t="shared" si="379"/>
        <v/>
      </c>
      <c r="G1870" s="19" t="str">
        <f>IF(F1870="double ID",(MATCH(E1870,E1871:$E$3002,0)),"")</f>
        <v/>
      </c>
      <c r="H1870" s="19" t="b">
        <f t="shared" si="380"/>
        <v>0</v>
      </c>
      <c r="I1870" s="20" t="str">
        <f>IF(ISBLANK('Klanten gegevens'!D1788),"",TRIM('Klanten gegevens'!D1788))</f>
        <v/>
      </c>
      <c r="J1870" s="19" t="str">
        <f t="shared" si="381"/>
        <v/>
      </c>
      <c r="K1870" s="19" t="str">
        <f>IF(J1870="double email",(MATCH(I1870,I1871:$I$3002,0)),"")</f>
        <v/>
      </c>
      <c r="L1870" s="19" t="b">
        <f t="shared" si="382"/>
        <v>0</v>
      </c>
      <c r="M1870" s="20" t="str">
        <f>IF(ISBLANK('Klanten gegevens'!E1788),"",TRIM('Klanten gegevens'!E1788))</f>
        <v/>
      </c>
      <c r="N1870" s="19" t="str">
        <f t="shared" si="383"/>
        <v/>
      </c>
      <c r="Q1870" s="20" t="str">
        <f>IF(ISBLANK('Klanten gegevens'!R1788),"",TRIM('Klanten gegevens'!R1788))</f>
        <v/>
      </c>
      <c r="R1870" s="19" t="str">
        <f t="shared" si="384"/>
        <v/>
      </c>
      <c r="S1870" s="19" t="str">
        <f t="shared" si="385"/>
        <v/>
      </c>
      <c r="T1870" s="19" t="str">
        <f t="shared" si="386"/>
        <v/>
      </c>
      <c r="U1870" s="19" t="str">
        <f t="shared" si="387"/>
        <v/>
      </c>
      <c r="X1870" s="20" t="str">
        <f>IF(ISBLANK('Klanten gegevens'!S1788),"",TRIM('Klanten gegevens'!S1788))</f>
        <v/>
      </c>
      <c r="Y1870" s="19" t="str">
        <f t="shared" si="388"/>
        <v/>
      </c>
      <c r="Z1870" s="20" t="str">
        <f>IF(ISBLANK('Klanten gegevens'!T1788),"",TRIM('Klanten gegevens'!T1788))</f>
        <v/>
      </c>
      <c r="AA1870" s="19" t="str">
        <f t="shared" si="389"/>
        <v/>
      </c>
    </row>
    <row r="1871" spans="1:27" x14ac:dyDescent="0.2">
      <c r="A1871" s="19" t="str">
        <f>IF(ISBLANK('Klanten gegevens'!A1789),"",TRIM(PROPER('Klanten gegevens'!A1789)))</f>
        <v/>
      </c>
      <c r="B1871" s="19" t="str">
        <f t="shared" si="377"/>
        <v/>
      </c>
      <c r="C1871" s="20" t="str">
        <f>IF(ISBLANK('Klanten gegevens'!B1789),"",TRIM(PROPER('Klanten gegevens'!B1789)))</f>
        <v/>
      </c>
      <c r="D1871" s="19" t="str">
        <f t="shared" si="378"/>
        <v/>
      </c>
      <c r="E1871" s="20" t="str">
        <f>IF(ISBLANK('Klanten gegevens'!C1789),"",TRIM(PROPER('Klanten gegevens'!C1789)))</f>
        <v/>
      </c>
      <c r="F1871" s="19" t="str">
        <f t="shared" si="379"/>
        <v/>
      </c>
      <c r="G1871" s="19" t="str">
        <f>IF(F1871="double ID",(MATCH(E1871,E1872:$E$3002,0)),"")</f>
        <v/>
      </c>
      <c r="H1871" s="19" t="b">
        <f t="shared" si="380"/>
        <v>0</v>
      </c>
      <c r="I1871" s="20" t="str">
        <f>IF(ISBLANK('Klanten gegevens'!D1789),"",TRIM('Klanten gegevens'!D1789))</f>
        <v/>
      </c>
      <c r="J1871" s="19" t="str">
        <f t="shared" si="381"/>
        <v/>
      </c>
      <c r="K1871" s="19" t="str">
        <f>IF(J1871="double email",(MATCH(I1871,I1872:$I$3002,0)),"")</f>
        <v/>
      </c>
      <c r="L1871" s="19" t="b">
        <f t="shared" si="382"/>
        <v>0</v>
      </c>
      <c r="M1871" s="20" t="str">
        <f>IF(ISBLANK('Klanten gegevens'!E1789),"",TRIM('Klanten gegevens'!E1789))</f>
        <v/>
      </c>
      <c r="N1871" s="19" t="str">
        <f t="shared" si="383"/>
        <v/>
      </c>
      <c r="Q1871" s="20" t="str">
        <f>IF(ISBLANK('Klanten gegevens'!R1789),"",TRIM('Klanten gegevens'!R1789))</f>
        <v/>
      </c>
      <c r="R1871" s="19" t="str">
        <f t="shared" si="384"/>
        <v/>
      </c>
      <c r="S1871" s="19" t="str">
        <f t="shared" si="385"/>
        <v/>
      </c>
      <c r="T1871" s="19" t="str">
        <f t="shared" si="386"/>
        <v/>
      </c>
      <c r="U1871" s="19" t="str">
        <f t="shared" si="387"/>
        <v/>
      </c>
      <c r="X1871" s="20" t="str">
        <f>IF(ISBLANK('Klanten gegevens'!S1789),"",TRIM('Klanten gegevens'!S1789))</f>
        <v/>
      </c>
      <c r="Y1871" s="19" t="str">
        <f t="shared" si="388"/>
        <v/>
      </c>
      <c r="Z1871" s="20" t="str">
        <f>IF(ISBLANK('Klanten gegevens'!T1789),"",TRIM('Klanten gegevens'!T1789))</f>
        <v/>
      </c>
      <c r="AA1871" s="19" t="str">
        <f t="shared" si="389"/>
        <v/>
      </c>
    </row>
    <row r="1872" spans="1:27" x14ac:dyDescent="0.2">
      <c r="A1872" s="19" t="str">
        <f>IF(ISBLANK('Klanten gegevens'!A1790),"",TRIM(PROPER('Klanten gegevens'!A1790)))</f>
        <v/>
      </c>
      <c r="B1872" s="19" t="str">
        <f t="shared" si="377"/>
        <v/>
      </c>
      <c r="C1872" s="20" t="str">
        <f>IF(ISBLANK('Klanten gegevens'!B1790),"",TRIM(PROPER('Klanten gegevens'!B1790)))</f>
        <v/>
      </c>
      <c r="D1872" s="19" t="str">
        <f t="shared" si="378"/>
        <v/>
      </c>
      <c r="E1872" s="20" t="str">
        <f>IF(ISBLANK('Klanten gegevens'!C1790),"",TRIM(PROPER('Klanten gegevens'!C1790)))</f>
        <v/>
      </c>
      <c r="F1872" s="19" t="str">
        <f t="shared" si="379"/>
        <v/>
      </c>
      <c r="G1872" s="19" t="str">
        <f>IF(F1872="double ID",(MATCH(E1872,E1873:$E$3002,0)),"")</f>
        <v/>
      </c>
      <c r="H1872" s="19" t="b">
        <f t="shared" si="380"/>
        <v>0</v>
      </c>
      <c r="I1872" s="20" t="str">
        <f>IF(ISBLANK('Klanten gegevens'!D1790),"",TRIM('Klanten gegevens'!D1790))</f>
        <v/>
      </c>
      <c r="J1872" s="19" t="str">
        <f t="shared" si="381"/>
        <v/>
      </c>
      <c r="K1872" s="19" t="str">
        <f>IF(J1872="double email",(MATCH(I1872,I1873:$I$3002,0)),"")</f>
        <v/>
      </c>
      <c r="L1872" s="19" t="b">
        <f t="shared" si="382"/>
        <v>0</v>
      </c>
      <c r="M1872" s="20" t="str">
        <f>IF(ISBLANK('Klanten gegevens'!E1790),"",TRIM('Klanten gegevens'!E1790))</f>
        <v/>
      </c>
      <c r="N1872" s="19" t="str">
        <f t="shared" si="383"/>
        <v/>
      </c>
      <c r="Q1872" s="20" t="str">
        <f>IF(ISBLANK('Klanten gegevens'!R1790),"",TRIM('Klanten gegevens'!R1790))</f>
        <v/>
      </c>
      <c r="R1872" s="19" t="str">
        <f t="shared" si="384"/>
        <v/>
      </c>
      <c r="S1872" s="19" t="str">
        <f t="shared" si="385"/>
        <v/>
      </c>
      <c r="T1872" s="19" t="str">
        <f t="shared" si="386"/>
        <v/>
      </c>
      <c r="U1872" s="19" t="str">
        <f t="shared" si="387"/>
        <v/>
      </c>
      <c r="X1872" s="20" t="str">
        <f>IF(ISBLANK('Klanten gegevens'!S1790),"",TRIM('Klanten gegevens'!S1790))</f>
        <v/>
      </c>
      <c r="Y1872" s="19" t="str">
        <f t="shared" si="388"/>
        <v/>
      </c>
      <c r="Z1872" s="20" t="str">
        <f>IF(ISBLANK('Klanten gegevens'!T1790),"",TRIM('Klanten gegevens'!T1790))</f>
        <v/>
      </c>
      <c r="AA1872" s="19" t="str">
        <f t="shared" si="389"/>
        <v/>
      </c>
    </row>
    <row r="1873" spans="1:27" x14ac:dyDescent="0.2">
      <c r="A1873" s="19" t="str">
        <f>IF(ISBLANK('Klanten gegevens'!A1791),"",TRIM(PROPER('Klanten gegevens'!A1791)))</f>
        <v/>
      </c>
      <c r="B1873" s="19" t="str">
        <f t="shared" si="377"/>
        <v/>
      </c>
      <c r="C1873" s="20" t="str">
        <f>IF(ISBLANK('Klanten gegevens'!B1791),"",TRIM(PROPER('Klanten gegevens'!B1791)))</f>
        <v/>
      </c>
      <c r="D1873" s="19" t="str">
        <f t="shared" si="378"/>
        <v/>
      </c>
      <c r="E1873" s="20" t="str">
        <f>IF(ISBLANK('Klanten gegevens'!C1791),"",TRIM(PROPER('Klanten gegevens'!C1791)))</f>
        <v/>
      </c>
      <c r="F1873" s="19" t="str">
        <f t="shared" si="379"/>
        <v/>
      </c>
      <c r="G1873" s="19" t="str">
        <f>IF(F1873="double ID",(MATCH(E1873,E1874:$E$3002,0)),"")</f>
        <v/>
      </c>
      <c r="H1873" s="19" t="b">
        <f t="shared" si="380"/>
        <v>0</v>
      </c>
      <c r="I1873" s="20" t="str">
        <f>IF(ISBLANK('Klanten gegevens'!D1791),"",TRIM('Klanten gegevens'!D1791))</f>
        <v/>
      </c>
      <c r="J1873" s="19" t="str">
        <f t="shared" si="381"/>
        <v/>
      </c>
      <c r="K1873" s="19" t="str">
        <f>IF(J1873="double email",(MATCH(I1873,I1874:$I$3002,0)),"")</f>
        <v/>
      </c>
      <c r="L1873" s="19" t="b">
        <f t="shared" si="382"/>
        <v>0</v>
      </c>
      <c r="M1873" s="20" t="str">
        <f>IF(ISBLANK('Klanten gegevens'!E1791),"",TRIM('Klanten gegevens'!E1791))</f>
        <v/>
      </c>
      <c r="N1873" s="19" t="str">
        <f t="shared" si="383"/>
        <v/>
      </c>
      <c r="Q1873" s="20" t="str">
        <f>IF(ISBLANK('Klanten gegevens'!R1791),"",TRIM('Klanten gegevens'!R1791))</f>
        <v/>
      </c>
      <c r="R1873" s="19" t="str">
        <f t="shared" si="384"/>
        <v/>
      </c>
      <c r="S1873" s="19" t="str">
        <f t="shared" si="385"/>
        <v/>
      </c>
      <c r="T1873" s="19" t="str">
        <f t="shared" si="386"/>
        <v/>
      </c>
      <c r="U1873" s="19" t="str">
        <f t="shared" si="387"/>
        <v/>
      </c>
      <c r="X1873" s="20" t="str">
        <f>IF(ISBLANK('Klanten gegevens'!S1791),"",TRIM('Klanten gegevens'!S1791))</f>
        <v/>
      </c>
      <c r="Y1873" s="19" t="str">
        <f t="shared" si="388"/>
        <v/>
      </c>
      <c r="Z1873" s="20" t="str">
        <f>IF(ISBLANK('Klanten gegevens'!T1791),"",TRIM('Klanten gegevens'!T1791))</f>
        <v/>
      </c>
      <c r="AA1873" s="19" t="str">
        <f t="shared" si="389"/>
        <v/>
      </c>
    </row>
    <row r="1874" spans="1:27" x14ac:dyDescent="0.2">
      <c r="A1874" s="19" t="str">
        <f>IF(ISBLANK('Klanten gegevens'!A1792),"",TRIM(PROPER('Klanten gegevens'!A1792)))</f>
        <v/>
      </c>
      <c r="B1874" s="19" t="str">
        <f t="shared" si="377"/>
        <v/>
      </c>
      <c r="C1874" s="20" t="str">
        <f>IF(ISBLANK('Klanten gegevens'!B1792),"",TRIM(PROPER('Klanten gegevens'!B1792)))</f>
        <v/>
      </c>
      <c r="D1874" s="19" t="str">
        <f t="shared" si="378"/>
        <v/>
      </c>
      <c r="E1874" s="20" t="str">
        <f>IF(ISBLANK('Klanten gegevens'!C1792),"",TRIM(PROPER('Klanten gegevens'!C1792)))</f>
        <v/>
      </c>
      <c r="F1874" s="19" t="str">
        <f t="shared" si="379"/>
        <v/>
      </c>
      <c r="G1874" s="19" t="str">
        <f>IF(F1874="double ID",(MATCH(E1874,E1875:$E$3002,0)),"")</f>
        <v/>
      </c>
      <c r="H1874" s="19" t="b">
        <f t="shared" si="380"/>
        <v>0</v>
      </c>
      <c r="I1874" s="20" t="str">
        <f>IF(ISBLANK('Klanten gegevens'!D1792),"",TRIM('Klanten gegevens'!D1792))</f>
        <v/>
      </c>
      <c r="J1874" s="19" t="str">
        <f t="shared" si="381"/>
        <v/>
      </c>
      <c r="K1874" s="19" t="str">
        <f>IF(J1874="double email",(MATCH(I1874,I1875:$I$3002,0)),"")</f>
        <v/>
      </c>
      <c r="L1874" s="19" t="b">
        <f t="shared" si="382"/>
        <v>0</v>
      </c>
      <c r="M1874" s="20" t="str">
        <f>IF(ISBLANK('Klanten gegevens'!E1792),"",TRIM('Klanten gegevens'!E1792))</f>
        <v/>
      </c>
      <c r="N1874" s="19" t="str">
        <f t="shared" si="383"/>
        <v/>
      </c>
      <c r="Q1874" s="20" t="str">
        <f>IF(ISBLANK('Klanten gegevens'!R1792),"",TRIM('Klanten gegevens'!R1792))</f>
        <v/>
      </c>
      <c r="R1874" s="19" t="str">
        <f t="shared" si="384"/>
        <v/>
      </c>
      <c r="S1874" s="19" t="str">
        <f t="shared" si="385"/>
        <v/>
      </c>
      <c r="T1874" s="19" t="str">
        <f t="shared" si="386"/>
        <v/>
      </c>
      <c r="U1874" s="19" t="str">
        <f t="shared" si="387"/>
        <v/>
      </c>
      <c r="X1874" s="20" t="str">
        <f>IF(ISBLANK('Klanten gegevens'!S1792),"",TRIM('Klanten gegevens'!S1792))</f>
        <v/>
      </c>
      <c r="Y1874" s="19" t="str">
        <f t="shared" si="388"/>
        <v/>
      </c>
      <c r="Z1874" s="20" t="str">
        <f>IF(ISBLANK('Klanten gegevens'!T1792),"",TRIM('Klanten gegevens'!T1792))</f>
        <v/>
      </c>
      <c r="AA1874" s="19" t="str">
        <f t="shared" si="389"/>
        <v/>
      </c>
    </row>
    <row r="1875" spans="1:27" x14ac:dyDescent="0.2">
      <c r="A1875" s="19" t="str">
        <f>IF(ISBLANK('Klanten gegevens'!A1793),"",TRIM(PROPER('Klanten gegevens'!A1793)))</f>
        <v/>
      </c>
      <c r="B1875" s="19" t="str">
        <f t="shared" si="377"/>
        <v/>
      </c>
      <c r="C1875" s="20" t="str">
        <f>IF(ISBLANK('Klanten gegevens'!B1793),"",TRIM(PROPER('Klanten gegevens'!B1793)))</f>
        <v/>
      </c>
      <c r="D1875" s="19" t="str">
        <f t="shared" si="378"/>
        <v/>
      </c>
      <c r="E1875" s="20" t="str">
        <f>IF(ISBLANK('Klanten gegevens'!C1793),"",TRIM(PROPER('Klanten gegevens'!C1793)))</f>
        <v/>
      </c>
      <c r="F1875" s="19" t="str">
        <f t="shared" si="379"/>
        <v/>
      </c>
      <c r="G1875" s="19" t="str">
        <f>IF(F1875="double ID",(MATCH(E1875,E1876:$E$3002,0)),"")</f>
        <v/>
      </c>
      <c r="H1875" s="19" t="b">
        <f t="shared" si="380"/>
        <v>0</v>
      </c>
      <c r="I1875" s="20" t="str">
        <f>IF(ISBLANK('Klanten gegevens'!D1793),"",TRIM('Klanten gegevens'!D1793))</f>
        <v/>
      </c>
      <c r="J1875" s="19" t="str">
        <f t="shared" si="381"/>
        <v/>
      </c>
      <c r="K1875" s="19" t="str">
        <f>IF(J1875="double email",(MATCH(I1875,I1876:$I$3002,0)),"")</f>
        <v/>
      </c>
      <c r="L1875" s="19" t="b">
        <f t="shared" si="382"/>
        <v>0</v>
      </c>
      <c r="M1875" s="20" t="str">
        <f>IF(ISBLANK('Klanten gegevens'!E1793),"",TRIM('Klanten gegevens'!E1793))</f>
        <v/>
      </c>
      <c r="N1875" s="19" t="str">
        <f t="shared" si="383"/>
        <v/>
      </c>
      <c r="Q1875" s="20" t="str">
        <f>IF(ISBLANK('Klanten gegevens'!R1793),"",TRIM('Klanten gegevens'!R1793))</f>
        <v/>
      </c>
      <c r="R1875" s="19" t="str">
        <f t="shared" si="384"/>
        <v/>
      </c>
      <c r="S1875" s="19" t="str">
        <f t="shared" si="385"/>
        <v/>
      </c>
      <c r="T1875" s="19" t="str">
        <f t="shared" si="386"/>
        <v/>
      </c>
      <c r="U1875" s="19" t="str">
        <f t="shared" si="387"/>
        <v/>
      </c>
      <c r="X1875" s="20" t="str">
        <f>IF(ISBLANK('Klanten gegevens'!S1793),"",TRIM('Klanten gegevens'!S1793))</f>
        <v/>
      </c>
      <c r="Y1875" s="19" t="str">
        <f t="shared" si="388"/>
        <v/>
      </c>
      <c r="Z1875" s="20" t="str">
        <f>IF(ISBLANK('Klanten gegevens'!T1793),"",TRIM('Klanten gegevens'!T1793))</f>
        <v/>
      </c>
      <c r="AA1875" s="19" t="str">
        <f t="shared" si="389"/>
        <v/>
      </c>
    </row>
    <row r="1876" spans="1:27" x14ac:dyDescent="0.2">
      <c r="A1876" s="19" t="str">
        <f>IF(ISBLANK('Klanten gegevens'!A1794),"",TRIM(PROPER('Klanten gegevens'!A1794)))</f>
        <v/>
      </c>
      <c r="B1876" s="19" t="str">
        <f t="shared" si="377"/>
        <v/>
      </c>
      <c r="C1876" s="20" t="str">
        <f>IF(ISBLANK('Klanten gegevens'!B1794),"",TRIM(PROPER('Klanten gegevens'!B1794)))</f>
        <v/>
      </c>
      <c r="D1876" s="19" t="str">
        <f t="shared" si="378"/>
        <v/>
      </c>
      <c r="E1876" s="20" t="str">
        <f>IF(ISBLANK('Klanten gegevens'!C1794),"",TRIM(PROPER('Klanten gegevens'!C1794)))</f>
        <v/>
      </c>
      <c r="F1876" s="19" t="str">
        <f t="shared" si="379"/>
        <v/>
      </c>
      <c r="G1876" s="19" t="str">
        <f>IF(F1876="double ID",(MATCH(E1876,E1877:$E$3002,0)),"")</f>
        <v/>
      </c>
      <c r="H1876" s="19" t="b">
        <f t="shared" si="380"/>
        <v>0</v>
      </c>
      <c r="I1876" s="20" t="str">
        <f>IF(ISBLANK('Klanten gegevens'!D1794),"",TRIM('Klanten gegevens'!D1794))</f>
        <v/>
      </c>
      <c r="J1876" s="19" t="str">
        <f t="shared" si="381"/>
        <v/>
      </c>
      <c r="K1876" s="19" t="str">
        <f>IF(J1876="double email",(MATCH(I1876,I1877:$I$3002,0)),"")</f>
        <v/>
      </c>
      <c r="L1876" s="19" t="b">
        <f t="shared" si="382"/>
        <v>0</v>
      </c>
      <c r="M1876" s="20" t="str">
        <f>IF(ISBLANK('Klanten gegevens'!E1794),"",TRIM('Klanten gegevens'!E1794))</f>
        <v/>
      </c>
      <c r="N1876" s="19" t="str">
        <f t="shared" si="383"/>
        <v/>
      </c>
      <c r="Q1876" s="20" t="str">
        <f>IF(ISBLANK('Klanten gegevens'!R1794),"",TRIM('Klanten gegevens'!R1794))</f>
        <v/>
      </c>
      <c r="R1876" s="19" t="str">
        <f t="shared" si="384"/>
        <v/>
      </c>
      <c r="S1876" s="19" t="str">
        <f t="shared" si="385"/>
        <v/>
      </c>
      <c r="T1876" s="19" t="str">
        <f t="shared" si="386"/>
        <v/>
      </c>
      <c r="U1876" s="19" t="str">
        <f t="shared" si="387"/>
        <v/>
      </c>
      <c r="X1876" s="20" t="str">
        <f>IF(ISBLANK('Klanten gegevens'!S1794),"",TRIM('Klanten gegevens'!S1794))</f>
        <v/>
      </c>
      <c r="Y1876" s="19" t="str">
        <f t="shared" si="388"/>
        <v/>
      </c>
      <c r="Z1876" s="20" t="str">
        <f>IF(ISBLANK('Klanten gegevens'!T1794),"",TRIM('Klanten gegevens'!T1794))</f>
        <v/>
      </c>
      <c r="AA1876" s="19" t="str">
        <f t="shared" si="389"/>
        <v/>
      </c>
    </row>
    <row r="1877" spans="1:27" x14ac:dyDescent="0.2">
      <c r="A1877" s="19" t="str">
        <f>IF(ISBLANK('Klanten gegevens'!A1795),"",TRIM(PROPER('Klanten gegevens'!A1795)))</f>
        <v/>
      </c>
      <c r="B1877" s="19" t="str">
        <f t="shared" si="377"/>
        <v/>
      </c>
      <c r="C1877" s="20" t="str">
        <f>IF(ISBLANK('Klanten gegevens'!B1795),"",TRIM(PROPER('Klanten gegevens'!B1795)))</f>
        <v/>
      </c>
      <c r="D1877" s="19" t="str">
        <f t="shared" si="378"/>
        <v/>
      </c>
      <c r="E1877" s="20" t="str">
        <f>IF(ISBLANK('Klanten gegevens'!C1795),"",TRIM(PROPER('Klanten gegevens'!C1795)))</f>
        <v/>
      </c>
      <c r="F1877" s="19" t="str">
        <f t="shared" si="379"/>
        <v/>
      </c>
      <c r="G1877" s="19" t="str">
        <f>IF(F1877="double ID",(MATCH(E1877,E1878:$E$3002,0)),"")</f>
        <v/>
      </c>
      <c r="H1877" s="19" t="b">
        <f t="shared" si="380"/>
        <v>0</v>
      </c>
      <c r="I1877" s="20" t="str">
        <f>IF(ISBLANK('Klanten gegevens'!D1795),"",TRIM('Klanten gegevens'!D1795))</f>
        <v/>
      </c>
      <c r="J1877" s="19" t="str">
        <f t="shared" si="381"/>
        <v/>
      </c>
      <c r="K1877" s="19" t="str">
        <f>IF(J1877="double email",(MATCH(I1877,I1878:$I$3002,0)),"")</f>
        <v/>
      </c>
      <c r="L1877" s="19" t="b">
        <f t="shared" si="382"/>
        <v>0</v>
      </c>
      <c r="M1877" s="20" t="str">
        <f>IF(ISBLANK('Klanten gegevens'!E1795),"",TRIM('Klanten gegevens'!E1795))</f>
        <v/>
      </c>
      <c r="N1877" s="19" t="str">
        <f t="shared" si="383"/>
        <v/>
      </c>
      <c r="Q1877" s="20" t="str">
        <f>IF(ISBLANK('Klanten gegevens'!R1795),"",TRIM('Klanten gegevens'!R1795))</f>
        <v/>
      </c>
      <c r="R1877" s="19" t="str">
        <f t="shared" si="384"/>
        <v/>
      </c>
      <c r="S1877" s="19" t="str">
        <f t="shared" si="385"/>
        <v/>
      </c>
      <c r="T1877" s="19" t="str">
        <f t="shared" si="386"/>
        <v/>
      </c>
      <c r="U1877" s="19" t="str">
        <f t="shared" si="387"/>
        <v/>
      </c>
      <c r="X1877" s="20" t="str">
        <f>IF(ISBLANK('Klanten gegevens'!S1795),"",TRIM('Klanten gegevens'!S1795))</f>
        <v/>
      </c>
      <c r="Y1877" s="19" t="str">
        <f t="shared" si="388"/>
        <v/>
      </c>
      <c r="Z1877" s="20" t="str">
        <f>IF(ISBLANK('Klanten gegevens'!T1795),"",TRIM('Klanten gegevens'!T1795))</f>
        <v/>
      </c>
      <c r="AA1877" s="19" t="str">
        <f t="shared" si="389"/>
        <v/>
      </c>
    </row>
    <row r="1878" spans="1:27" x14ac:dyDescent="0.2">
      <c r="A1878" s="19" t="str">
        <f>IF(ISBLANK('Klanten gegevens'!A1796),"",TRIM(PROPER('Klanten gegevens'!A1796)))</f>
        <v/>
      </c>
      <c r="B1878" s="19" t="str">
        <f t="shared" si="377"/>
        <v/>
      </c>
      <c r="C1878" s="20" t="str">
        <f>IF(ISBLANK('Klanten gegevens'!B1796),"",TRIM(PROPER('Klanten gegevens'!B1796)))</f>
        <v/>
      </c>
      <c r="D1878" s="19" t="str">
        <f t="shared" si="378"/>
        <v/>
      </c>
      <c r="E1878" s="20" t="str">
        <f>IF(ISBLANK('Klanten gegevens'!C1796),"",TRIM(PROPER('Klanten gegevens'!C1796)))</f>
        <v/>
      </c>
      <c r="F1878" s="19" t="str">
        <f t="shared" si="379"/>
        <v/>
      </c>
      <c r="G1878" s="19" t="str">
        <f>IF(F1878="double ID",(MATCH(E1878,E1879:$E$3002,0)),"")</f>
        <v/>
      </c>
      <c r="H1878" s="19" t="b">
        <f t="shared" si="380"/>
        <v>0</v>
      </c>
      <c r="I1878" s="20" t="str">
        <f>IF(ISBLANK('Klanten gegevens'!D1796),"",TRIM('Klanten gegevens'!D1796))</f>
        <v/>
      </c>
      <c r="J1878" s="19" t="str">
        <f t="shared" si="381"/>
        <v/>
      </c>
      <c r="K1878" s="19" t="str">
        <f>IF(J1878="double email",(MATCH(I1878,I1879:$I$3002,0)),"")</f>
        <v/>
      </c>
      <c r="L1878" s="19" t="b">
        <f t="shared" si="382"/>
        <v>0</v>
      </c>
      <c r="M1878" s="20" t="str">
        <f>IF(ISBLANK('Klanten gegevens'!E1796),"",TRIM('Klanten gegevens'!E1796))</f>
        <v/>
      </c>
      <c r="N1878" s="19" t="str">
        <f t="shared" si="383"/>
        <v/>
      </c>
      <c r="Q1878" s="20" t="str">
        <f>IF(ISBLANK('Klanten gegevens'!R1796),"",TRIM('Klanten gegevens'!R1796))</f>
        <v/>
      </c>
      <c r="R1878" s="19" t="str">
        <f t="shared" si="384"/>
        <v/>
      </c>
      <c r="S1878" s="19" t="str">
        <f t="shared" si="385"/>
        <v/>
      </c>
      <c r="T1878" s="19" t="str">
        <f t="shared" si="386"/>
        <v/>
      </c>
      <c r="U1878" s="19" t="str">
        <f t="shared" si="387"/>
        <v/>
      </c>
      <c r="X1878" s="20" t="str">
        <f>IF(ISBLANK('Klanten gegevens'!S1796),"",TRIM('Klanten gegevens'!S1796))</f>
        <v/>
      </c>
      <c r="Y1878" s="19" t="str">
        <f t="shared" si="388"/>
        <v/>
      </c>
      <c r="Z1878" s="20" t="str">
        <f>IF(ISBLANK('Klanten gegevens'!T1796),"",TRIM('Klanten gegevens'!T1796))</f>
        <v/>
      </c>
      <c r="AA1878" s="19" t="str">
        <f t="shared" si="389"/>
        <v/>
      </c>
    </row>
    <row r="1879" spans="1:27" x14ac:dyDescent="0.2">
      <c r="A1879" s="19" t="str">
        <f>IF(ISBLANK('Klanten gegevens'!A1797),"",TRIM(PROPER('Klanten gegevens'!A1797)))</f>
        <v/>
      </c>
      <c r="B1879" s="19" t="str">
        <f t="shared" si="377"/>
        <v/>
      </c>
      <c r="C1879" s="20" t="str">
        <f>IF(ISBLANK('Klanten gegevens'!B1797),"",TRIM(PROPER('Klanten gegevens'!B1797)))</f>
        <v/>
      </c>
      <c r="D1879" s="19" t="str">
        <f t="shared" si="378"/>
        <v/>
      </c>
      <c r="E1879" s="20" t="str">
        <f>IF(ISBLANK('Klanten gegevens'!C1797),"",TRIM(PROPER('Klanten gegevens'!C1797)))</f>
        <v/>
      </c>
      <c r="F1879" s="19" t="str">
        <f t="shared" si="379"/>
        <v/>
      </c>
      <c r="G1879" s="19" t="str">
        <f>IF(F1879="double ID",(MATCH(E1879,E1880:$E$3002,0)),"")</f>
        <v/>
      </c>
      <c r="H1879" s="19" t="b">
        <f t="shared" si="380"/>
        <v>0</v>
      </c>
      <c r="I1879" s="20" t="str">
        <f>IF(ISBLANK('Klanten gegevens'!D1797),"",TRIM('Klanten gegevens'!D1797))</f>
        <v/>
      </c>
      <c r="J1879" s="19" t="str">
        <f t="shared" si="381"/>
        <v/>
      </c>
      <c r="K1879" s="19" t="str">
        <f>IF(J1879="double email",(MATCH(I1879,I1880:$I$3002,0)),"")</f>
        <v/>
      </c>
      <c r="L1879" s="19" t="b">
        <f t="shared" si="382"/>
        <v>0</v>
      </c>
      <c r="M1879" s="20" t="str">
        <f>IF(ISBLANK('Klanten gegevens'!E1797),"",TRIM('Klanten gegevens'!E1797))</f>
        <v/>
      </c>
      <c r="N1879" s="19" t="str">
        <f t="shared" si="383"/>
        <v/>
      </c>
      <c r="Q1879" s="20" t="str">
        <f>IF(ISBLANK('Klanten gegevens'!R1797),"",TRIM('Klanten gegevens'!R1797))</f>
        <v/>
      </c>
      <c r="R1879" s="19" t="str">
        <f t="shared" si="384"/>
        <v/>
      </c>
      <c r="S1879" s="19" t="str">
        <f t="shared" si="385"/>
        <v/>
      </c>
      <c r="T1879" s="19" t="str">
        <f t="shared" si="386"/>
        <v/>
      </c>
      <c r="U1879" s="19" t="str">
        <f t="shared" si="387"/>
        <v/>
      </c>
      <c r="X1879" s="20" t="str">
        <f>IF(ISBLANK('Klanten gegevens'!S1797),"",TRIM('Klanten gegevens'!S1797))</f>
        <v/>
      </c>
      <c r="Y1879" s="19" t="str">
        <f t="shared" si="388"/>
        <v/>
      </c>
      <c r="Z1879" s="20" t="str">
        <f>IF(ISBLANK('Klanten gegevens'!T1797),"",TRIM('Klanten gegevens'!T1797))</f>
        <v/>
      </c>
      <c r="AA1879" s="19" t="str">
        <f t="shared" si="389"/>
        <v/>
      </c>
    </row>
    <row r="1880" spans="1:27" x14ac:dyDescent="0.2">
      <c r="A1880" s="19" t="str">
        <f>IF(ISBLANK('Klanten gegevens'!A1798),"",TRIM(PROPER('Klanten gegevens'!A1798)))</f>
        <v/>
      </c>
      <c r="B1880" s="19" t="str">
        <f t="shared" si="377"/>
        <v/>
      </c>
      <c r="C1880" s="20" t="str">
        <f>IF(ISBLANK('Klanten gegevens'!B1798),"",TRIM(PROPER('Klanten gegevens'!B1798)))</f>
        <v/>
      </c>
      <c r="D1880" s="19" t="str">
        <f t="shared" si="378"/>
        <v/>
      </c>
      <c r="E1880" s="20" t="str">
        <f>IF(ISBLANK('Klanten gegevens'!C1798),"",TRIM(PROPER('Klanten gegevens'!C1798)))</f>
        <v/>
      </c>
      <c r="F1880" s="19" t="str">
        <f t="shared" si="379"/>
        <v/>
      </c>
      <c r="G1880" s="19" t="str">
        <f>IF(F1880="double ID",(MATCH(E1880,E1881:$E$3002,0)),"")</f>
        <v/>
      </c>
      <c r="H1880" s="19" t="b">
        <f t="shared" si="380"/>
        <v>0</v>
      </c>
      <c r="I1880" s="20" t="str">
        <f>IF(ISBLANK('Klanten gegevens'!D1798),"",TRIM('Klanten gegevens'!D1798))</f>
        <v/>
      </c>
      <c r="J1880" s="19" t="str">
        <f t="shared" si="381"/>
        <v/>
      </c>
      <c r="K1880" s="19" t="str">
        <f>IF(J1880="double email",(MATCH(I1880,I1881:$I$3002,0)),"")</f>
        <v/>
      </c>
      <c r="L1880" s="19" t="b">
        <f t="shared" si="382"/>
        <v>0</v>
      </c>
      <c r="M1880" s="20" t="str">
        <f>IF(ISBLANK('Klanten gegevens'!E1798),"",TRIM('Klanten gegevens'!E1798))</f>
        <v/>
      </c>
      <c r="N1880" s="19" t="str">
        <f t="shared" si="383"/>
        <v/>
      </c>
      <c r="Q1880" s="20" t="str">
        <f>IF(ISBLANK('Klanten gegevens'!R1798),"",TRIM('Klanten gegevens'!R1798))</f>
        <v/>
      </c>
      <c r="R1880" s="19" t="str">
        <f t="shared" si="384"/>
        <v/>
      </c>
      <c r="S1880" s="19" t="str">
        <f t="shared" si="385"/>
        <v/>
      </c>
      <c r="T1880" s="19" t="str">
        <f t="shared" si="386"/>
        <v/>
      </c>
      <c r="U1880" s="19" t="str">
        <f t="shared" si="387"/>
        <v/>
      </c>
      <c r="X1880" s="20" t="str">
        <f>IF(ISBLANK('Klanten gegevens'!S1798),"",TRIM('Klanten gegevens'!S1798))</f>
        <v/>
      </c>
      <c r="Y1880" s="19" t="str">
        <f t="shared" si="388"/>
        <v/>
      </c>
      <c r="Z1880" s="20" t="str">
        <f>IF(ISBLANK('Klanten gegevens'!T1798),"",TRIM('Klanten gegevens'!T1798))</f>
        <v/>
      </c>
      <c r="AA1880" s="19" t="str">
        <f t="shared" si="389"/>
        <v/>
      </c>
    </row>
    <row r="1881" spans="1:27" x14ac:dyDescent="0.2">
      <c r="A1881" s="19" t="str">
        <f>IF(ISBLANK('Klanten gegevens'!A1799),"",TRIM(PROPER('Klanten gegevens'!A1799)))</f>
        <v/>
      </c>
      <c r="B1881" s="19" t="str">
        <f t="shared" si="377"/>
        <v/>
      </c>
      <c r="C1881" s="20" t="str">
        <f>IF(ISBLANK('Klanten gegevens'!B1799),"",TRIM(PROPER('Klanten gegevens'!B1799)))</f>
        <v/>
      </c>
      <c r="D1881" s="19" t="str">
        <f t="shared" si="378"/>
        <v/>
      </c>
      <c r="E1881" s="20" t="str">
        <f>IF(ISBLANK('Klanten gegevens'!C1799),"",TRIM(PROPER('Klanten gegevens'!C1799)))</f>
        <v/>
      </c>
      <c r="F1881" s="19" t="str">
        <f t="shared" si="379"/>
        <v/>
      </c>
      <c r="G1881" s="19" t="str">
        <f>IF(F1881="double ID",(MATCH(E1881,E1882:$E$3002,0)),"")</f>
        <v/>
      </c>
      <c r="H1881" s="19" t="b">
        <f t="shared" si="380"/>
        <v>0</v>
      </c>
      <c r="I1881" s="20" t="str">
        <f>IF(ISBLANK('Klanten gegevens'!D1799),"",TRIM('Klanten gegevens'!D1799))</f>
        <v/>
      </c>
      <c r="J1881" s="19" t="str">
        <f t="shared" si="381"/>
        <v/>
      </c>
      <c r="K1881" s="19" t="str">
        <f>IF(J1881="double email",(MATCH(I1881,I1882:$I$3002,0)),"")</f>
        <v/>
      </c>
      <c r="L1881" s="19" t="b">
        <f t="shared" si="382"/>
        <v>0</v>
      </c>
      <c r="M1881" s="20" t="str">
        <f>IF(ISBLANK('Klanten gegevens'!E1799),"",TRIM('Klanten gegevens'!E1799))</f>
        <v/>
      </c>
      <c r="N1881" s="19" t="str">
        <f t="shared" si="383"/>
        <v/>
      </c>
      <c r="Q1881" s="20" t="str">
        <f>IF(ISBLANK('Klanten gegevens'!R1799),"",TRIM('Klanten gegevens'!R1799))</f>
        <v/>
      </c>
      <c r="R1881" s="19" t="str">
        <f t="shared" si="384"/>
        <v/>
      </c>
      <c r="S1881" s="19" t="str">
        <f t="shared" si="385"/>
        <v/>
      </c>
      <c r="T1881" s="19" t="str">
        <f t="shared" si="386"/>
        <v/>
      </c>
      <c r="U1881" s="19" t="str">
        <f t="shared" si="387"/>
        <v/>
      </c>
      <c r="X1881" s="20" t="str">
        <f>IF(ISBLANK('Klanten gegevens'!S1799),"",TRIM('Klanten gegevens'!S1799))</f>
        <v/>
      </c>
      <c r="Y1881" s="19" t="str">
        <f t="shared" si="388"/>
        <v/>
      </c>
      <c r="Z1881" s="20" t="str">
        <f>IF(ISBLANK('Klanten gegevens'!T1799),"",TRIM('Klanten gegevens'!T1799))</f>
        <v/>
      </c>
      <c r="AA1881" s="19" t="str">
        <f t="shared" si="389"/>
        <v/>
      </c>
    </row>
    <row r="1882" spans="1:27" x14ac:dyDescent="0.2">
      <c r="A1882" s="19" t="str">
        <f>IF(ISBLANK('Klanten gegevens'!A1800),"",TRIM(PROPER('Klanten gegevens'!A1800)))</f>
        <v/>
      </c>
      <c r="B1882" s="19" t="str">
        <f t="shared" si="377"/>
        <v/>
      </c>
      <c r="C1882" s="20" t="str">
        <f>IF(ISBLANK('Klanten gegevens'!B1800),"",TRIM(PROPER('Klanten gegevens'!B1800)))</f>
        <v/>
      </c>
      <c r="D1882" s="19" t="str">
        <f t="shared" si="378"/>
        <v/>
      </c>
      <c r="E1882" s="20" t="str">
        <f>IF(ISBLANK('Klanten gegevens'!C1800),"",TRIM(PROPER('Klanten gegevens'!C1800)))</f>
        <v/>
      </c>
      <c r="F1882" s="19" t="str">
        <f t="shared" si="379"/>
        <v/>
      </c>
      <c r="G1882" s="19" t="str">
        <f>IF(F1882="double ID",(MATCH(E1882,E1883:$E$3002,0)),"")</f>
        <v/>
      </c>
      <c r="H1882" s="19" t="b">
        <f t="shared" si="380"/>
        <v>0</v>
      </c>
      <c r="I1882" s="20" t="str">
        <f>IF(ISBLANK('Klanten gegevens'!D1800),"",TRIM('Klanten gegevens'!D1800))</f>
        <v/>
      </c>
      <c r="J1882" s="19" t="str">
        <f t="shared" si="381"/>
        <v/>
      </c>
      <c r="K1882" s="19" t="str">
        <f>IF(J1882="double email",(MATCH(I1882,I1883:$I$3002,0)),"")</f>
        <v/>
      </c>
      <c r="L1882" s="19" t="b">
        <f t="shared" si="382"/>
        <v>0</v>
      </c>
      <c r="M1882" s="20" t="str">
        <f>IF(ISBLANK('Klanten gegevens'!E1800),"",TRIM('Klanten gegevens'!E1800))</f>
        <v/>
      </c>
      <c r="N1882" s="19" t="str">
        <f t="shared" si="383"/>
        <v/>
      </c>
      <c r="Q1882" s="20" t="str">
        <f>IF(ISBLANK('Klanten gegevens'!R1800),"",TRIM('Klanten gegevens'!R1800))</f>
        <v/>
      </c>
      <c r="R1882" s="19" t="str">
        <f t="shared" si="384"/>
        <v/>
      </c>
      <c r="S1882" s="19" t="str">
        <f t="shared" si="385"/>
        <v/>
      </c>
      <c r="T1882" s="19" t="str">
        <f t="shared" si="386"/>
        <v/>
      </c>
      <c r="U1882" s="19" t="str">
        <f t="shared" si="387"/>
        <v/>
      </c>
      <c r="X1882" s="20" t="str">
        <f>IF(ISBLANK('Klanten gegevens'!S1800),"",TRIM('Klanten gegevens'!S1800))</f>
        <v/>
      </c>
      <c r="Y1882" s="19" t="str">
        <f t="shared" si="388"/>
        <v/>
      </c>
      <c r="Z1882" s="20" t="str">
        <f>IF(ISBLANK('Klanten gegevens'!T1800),"",TRIM('Klanten gegevens'!T1800))</f>
        <v/>
      </c>
      <c r="AA1882" s="19" t="str">
        <f t="shared" si="389"/>
        <v/>
      </c>
    </row>
    <row r="1883" spans="1:27" x14ac:dyDescent="0.2">
      <c r="A1883" s="19" t="str">
        <f>IF(ISBLANK('Klanten gegevens'!A1801),"",TRIM(PROPER('Klanten gegevens'!A1801)))</f>
        <v/>
      </c>
      <c r="B1883" s="19" t="str">
        <f t="shared" si="377"/>
        <v/>
      </c>
      <c r="C1883" s="20" t="str">
        <f>IF(ISBLANK('Klanten gegevens'!B1801),"",TRIM(PROPER('Klanten gegevens'!B1801)))</f>
        <v/>
      </c>
      <c r="D1883" s="19" t="str">
        <f t="shared" si="378"/>
        <v/>
      </c>
      <c r="E1883" s="20" t="str">
        <f>IF(ISBLANK('Klanten gegevens'!C1801),"",TRIM(PROPER('Klanten gegevens'!C1801)))</f>
        <v/>
      </c>
      <c r="F1883" s="19" t="str">
        <f t="shared" si="379"/>
        <v/>
      </c>
      <c r="G1883" s="19" t="str">
        <f>IF(F1883="double ID",(MATCH(E1883,E1884:$E$3002,0)),"")</f>
        <v/>
      </c>
      <c r="H1883" s="19" t="b">
        <f t="shared" si="380"/>
        <v>0</v>
      </c>
      <c r="I1883" s="20" t="str">
        <f>IF(ISBLANK('Klanten gegevens'!D1801),"",TRIM('Klanten gegevens'!D1801))</f>
        <v/>
      </c>
      <c r="J1883" s="19" t="str">
        <f t="shared" si="381"/>
        <v/>
      </c>
      <c r="K1883" s="19" t="str">
        <f>IF(J1883="double email",(MATCH(I1883,I1884:$I$3002,0)),"")</f>
        <v/>
      </c>
      <c r="L1883" s="19" t="b">
        <f t="shared" si="382"/>
        <v>0</v>
      </c>
      <c r="M1883" s="20" t="str">
        <f>IF(ISBLANK('Klanten gegevens'!E1801),"",TRIM('Klanten gegevens'!E1801))</f>
        <v/>
      </c>
      <c r="N1883" s="19" t="str">
        <f t="shared" si="383"/>
        <v/>
      </c>
      <c r="Q1883" s="20" t="str">
        <f>IF(ISBLANK('Klanten gegevens'!R1801),"",TRIM('Klanten gegevens'!R1801))</f>
        <v/>
      </c>
      <c r="R1883" s="19" t="str">
        <f t="shared" si="384"/>
        <v/>
      </c>
      <c r="S1883" s="19" t="str">
        <f t="shared" si="385"/>
        <v/>
      </c>
      <c r="T1883" s="19" t="str">
        <f t="shared" si="386"/>
        <v/>
      </c>
      <c r="U1883" s="19" t="str">
        <f t="shared" si="387"/>
        <v/>
      </c>
      <c r="X1883" s="20" t="str">
        <f>IF(ISBLANK('Klanten gegevens'!S1801),"",TRIM('Klanten gegevens'!S1801))</f>
        <v/>
      </c>
      <c r="Y1883" s="19" t="str">
        <f t="shared" si="388"/>
        <v/>
      </c>
      <c r="Z1883" s="20" t="str">
        <f>IF(ISBLANK('Klanten gegevens'!T1801),"",TRIM('Klanten gegevens'!T1801))</f>
        <v/>
      </c>
      <c r="AA1883" s="19" t="str">
        <f t="shared" si="389"/>
        <v/>
      </c>
    </row>
    <row r="1884" spans="1:27" x14ac:dyDescent="0.2">
      <c r="A1884" s="19" t="str">
        <f>IF(ISBLANK('Klanten gegevens'!A1802),"",TRIM(PROPER('Klanten gegevens'!A1802)))</f>
        <v/>
      </c>
      <c r="B1884" s="19" t="str">
        <f t="shared" si="377"/>
        <v/>
      </c>
      <c r="C1884" s="20" t="str">
        <f>IF(ISBLANK('Klanten gegevens'!B1802),"",TRIM(PROPER('Klanten gegevens'!B1802)))</f>
        <v/>
      </c>
      <c r="D1884" s="19" t="str">
        <f t="shared" si="378"/>
        <v/>
      </c>
      <c r="E1884" s="20" t="str">
        <f>IF(ISBLANK('Klanten gegevens'!C1802),"",TRIM(PROPER('Klanten gegevens'!C1802)))</f>
        <v/>
      </c>
      <c r="F1884" s="19" t="str">
        <f t="shared" si="379"/>
        <v/>
      </c>
      <c r="G1884" s="19" t="str">
        <f>IF(F1884="double ID",(MATCH(E1884,E1885:$E$3002,0)),"")</f>
        <v/>
      </c>
      <c r="H1884" s="19" t="b">
        <f t="shared" si="380"/>
        <v>0</v>
      </c>
      <c r="I1884" s="20" t="str">
        <f>IF(ISBLANK('Klanten gegevens'!D1802),"",TRIM('Klanten gegevens'!D1802))</f>
        <v/>
      </c>
      <c r="J1884" s="19" t="str">
        <f t="shared" si="381"/>
        <v/>
      </c>
      <c r="K1884" s="19" t="str">
        <f>IF(J1884="double email",(MATCH(I1884,I1885:$I$3002,0)),"")</f>
        <v/>
      </c>
      <c r="L1884" s="19" t="b">
        <f t="shared" si="382"/>
        <v>0</v>
      </c>
      <c r="M1884" s="20" t="str">
        <f>IF(ISBLANK('Klanten gegevens'!E1802),"",TRIM('Klanten gegevens'!E1802))</f>
        <v/>
      </c>
      <c r="N1884" s="19" t="str">
        <f t="shared" si="383"/>
        <v/>
      </c>
      <c r="Q1884" s="20" t="str">
        <f>IF(ISBLANK('Klanten gegevens'!R1802),"",TRIM('Klanten gegevens'!R1802))</f>
        <v/>
      </c>
      <c r="R1884" s="19" t="str">
        <f t="shared" si="384"/>
        <v/>
      </c>
      <c r="S1884" s="19" t="str">
        <f t="shared" si="385"/>
        <v/>
      </c>
      <c r="T1884" s="19" t="str">
        <f t="shared" si="386"/>
        <v/>
      </c>
      <c r="U1884" s="19" t="str">
        <f t="shared" si="387"/>
        <v/>
      </c>
      <c r="X1884" s="20" t="str">
        <f>IF(ISBLANK('Klanten gegevens'!S1802),"",TRIM('Klanten gegevens'!S1802))</f>
        <v/>
      </c>
      <c r="Y1884" s="19" t="str">
        <f t="shared" si="388"/>
        <v/>
      </c>
      <c r="Z1884" s="20" t="str">
        <f>IF(ISBLANK('Klanten gegevens'!T1802),"",TRIM('Klanten gegevens'!T1802))</f>
        <v/>
      </c>
      <c r="AA1884" s="19" t="str">
        <f t="shared" si="389"/>
        <v/>
      </c>
    </row>
    <row r="1885" spans="1:27" x14ac:dyDescent="0.2">
      <c r="A1885" s="19" t="str">
        <f>IF(ISBLANK('Klanten gegevens'!A1803),"",TRIM(PROPER('Klanten gegevens'!A1803)))</f>
        <v/>
      </c>
      <c r="B1885" s="19" t="str">
        <f t="shared" si="377"/>
        <v/>
      </c>
      <c r="C1885" s="20" t="str">
        <f>IF(ISBLANK('Klanten gegevens'!B1803),"",TRIM(PROPER('Klanten gegevens'!B1803)))</f>
        <v/>
      </c>
      <c r="D1885" s="19" t="str">
        <f t="shared" si="378"/>
        <v/>
      </c>
      <c r="E1885" s="20" t="str">
        <f>IF(ISBLANK('Klanten gegevens'!C1803),"",TRIM(PROPER('Klanten gegevens'!C1803)))</f>
        <v/>
      </c>
      <c r="F1885" s="19" t="str">
        <f t="shared" si="379"/>
        <v/>
      </c>
      <c r="G1885" s="19" t="str">
        <f>IF(F1885="double ID",(MATCH(E1885,E1886:$E$3002,0)),"")</f>
        <v/>
      </c>
      <c r="H1885" s="19" t="b">
        <f t="shared" si="380"/>
        <v>0</v>
      </c>
      <c r="I1885" s="20" t="str">
        <f>IF(ISBLANK('Klanten gegevens'!D1803),"",TRIM('Klanten gegevens'!D1803))</f>
        <v/>
      </c>
      <c r="J1885" s="19" t="str">
        <f t="shared" si="381"/>
        <v/>
      </c>
      <c r="K1885" s="19" t="str">
        <f>IF(J1885="double email",(MATCH(I1885,I1886:$I$3002,0)),"")</f>
        <v/>
      </c>
      <c r="L1885" s="19" t="b">
        <f t="shared" si="382"/>
        <v>0</v>
      </c>
      <c r="M1885" s="20" t="str">
        <f>IF(ISBLANK('Klanten gegevens'!E1803),"",TRIM('Klanten gegevens'!E1803))</f>
        <v/>
      </c>
      <c r="N1885" s="19" t="str">
        <f t="shared" si="383"/>
        <v/>
      </c>
      <c r="Q1885" s="20" t="str">
        <f>IF(ISBLANK('Klanten gegevens'!R1803),"",TRIM('Klanten gegevens'!R1803))</f>
        <v/>
      </c>
      <c r="R1885" s="19" t="str">
        <f t="shared" si="384"/>
        <v/>
      </c>
      <c r="S1885" s="19" t="str">
        <f t="shared" si="385"/>
        <v/>
      </c>
      <c r="T1885" s="19" t="str">
        <f t="shared" si="386"/>
        <v/>
      </c>
      <c r="U1885" s="19" t="str">
        <f t="shared" si="387"/>
        <v/>
      </c>
      <c r="X1885" s="20" t="str">
        <f>IF(ISBLANK('Klanten gegevens'!S1803),"",TRIM('Klanten gegevens'!S1803))</f>
        <v/>
      </c>
      <c r="Y1885" s="19" t="str">
        <f t="shared" si="388"/>
        <v/>
      </c>
      <c r="Z1885" s="20" t="str">
        <f>IF(ISBLANK('Klanten gegevens'!T1803),"",TRIM('Klanten gegevens'!T1803))</f>
        <v/>
      </c>
      <c r="AA1885" s="19" t="str">
        <f t="shared" si="389"/>
        <v/>
      </c>
    </row>
    <row r="1886" spans="1:27" x14ac:dyDescent="0.2">
      <c r="A1886" s="19" t="str">
        <f>IF(ISBLANK('Klanten gegevens'!A1804),"",TRIM(PROPER('Klanten gegevens'!A1804)))</f>
        <v/>
      </c>
      <c r="B1886" s="19" t="str">
        <f t="shared" si="377"/>
        <v/>
      </c>
      <c r="C1886" s="20" t="str">
        <f>IF(ISBLANK('Klanten gegevens'!B1804),"",TRIM(PROPER('Klanten gegevens'!B1804)))</f>
        <v/>
      </c>
      <c r="D1886" s="19" t="str">
        <f t="shared" si="378"/>
        <v/>
      </c>
      <c r="E1886" s="20" t="str">
        <f>IF(ISBLANK('Klanten gegevens'!C1804),"",TRIM(PROPER('Klanten gegevens'!C1804)))</f>
        <v/>
      </c>
      <c r="F1886" s="19" t="str">
        <f t="shared" si="379"/>
        <v/>
      </c>
      <c r="G1886" s="19" t="str">
        <f>IF(F1886="double ID",(MATCH(E1886,E1887:$E$3002,0)),"")</f>
        <v/>
      </c>
      <c r="H1886" s="19" t="b">
        <f t="shared" si="380"/>
        <v>0</v>
      </c>
      <c r="I1886" s="20" t="str">
        <f>IF(ISBLANK('Klanten gegevens'!D1804),"",TRIM('Klanten gegevens'!D1804))</f>
        <v/>
      </c>
      <c r="J1886" s="19" t="str">
        <f t="shared" si="381"/>
        <v/>
      </c>
      <c r="K1886" s="19" t="str">
        <f>IF(J1886="double email",(MATCH(I1886,I1887:$I$3002,0)),"")</f>
        <v/>
      </c>
      <c r="L1886" s="19" t="b">
        <f t="shared" si="382"/>
        <v>0</v>
      </c>
      <c r="M1886" s="20" t="str">
        <f>IF(ISBLANK('Klanten gegevens'!E1804),"",TRIM('Klanten gegevens'!E1804))</f>
        <v/>
      </c>
      <c r="N1886" s="19" t="str">
        <f t="shared" si="383"/>
        <v/>
      </c>
      <c r="Q1886" s="20" t="str">
        <f>IF(ISBLANK('Klanten gegevens'!R1804),"",TRIM('Klanten gegevens'!R1804))</f>
        <v/>
      </c>
      <c r="R1886" s="19" t="str">
        <f t="shared" si="384"/>
        <v/>
      </c>
      <c r="S1886" s="19" t="str">
        <f t="shared" si="385"/>
        <v/>
      </c>
      <c r="T1886" s="19" t="str">
        <f t="shared" si="386"/>
        <v/>
      </c>
      <c r="U1886" s="19" t="str">
        <f t="shared" si="387"/>
        <v/>
      </c>
      <c r="X1886" s="20" t="str">
        <f>IF(ISBLANK('Klanten gegevens'!S1804),"",TRIM('Klanten gegevens'!S1804))</f>
        <v/>
      </c>
      <c r="Y1886" s="19" t="str">
        <f t="shared" si="388"/>
        <v/>
      </c>
      <c r="Z1886" s="20" t="str">
        <f>IF(ISBLANK('Klanten gegevens'!T1804),"",TRIM('Klanten gegevens'!T1804))</f>
        <v/>
      </c>
      <c r="AA1886" s="19" t="str">
        <f t="shared" si="389"/>
        <v/>
      </c>
    </row>
    <row r="1887" spans="1:27" x14ac:dyDescent="0.2">
      <c r="A1887" s="19" t="str">
        <f>IF(ISBLANK('Klanten gegevens'!A1805),"",TRIM(PROPER('Klanten gegevens'!A1805)))</f>
        <v/>
      </c>
      <c r="B1887" s="19" t="str">
        <f t="shared" si="377"/>
        <v/>
      </c>
      <c r="C1887" s="20" t="str">
        <f>IF(ISBLANK('Klanten gegevens'!B1805),"",TRIM(PROPER('Klanten gegevens'!B1805)))</f>
        <v/>
      </c>
      <c r="D1887" s="19" t="str">
        <f t="shared" si="378"/>
        <v/>
      </c>
      <c r="E1887" s="20" t="str">
        <f>IF(ISBLANK('Klanten gegevens'!C1805),"",TRIM(PROPER('Klanten gegevens'!C1805)))</f>
        <v/>
      </c>
      <c r="F1887" s="19" t="str">
        <f t="shared" si="379"/>
        <v/>
      </c>
      <c r="G1887" s="19" t="str">
        <f>IF(F1887="double ID",(MATCH(E1887,E1888:$E$3002,0)),"")</f>
        <v/>
      </c>
      <c r="H1887" s="19" t="b">
        <f t="shared" si="380"/>
        <v>0</v>
      </c>
      <c r="I1887" s="20" t="str">
        <f>IF(ISBLANK('Klanten gegevens'!D1805),"",TRIM('Klanten gegevens'!D1805))</f>
        <v/>
      </c>
      <c r="J1887" s="19" t="str">
        <f t="shared" si="381"/>
        <v/>
      </c>
      <c r="K1887" s="19" t="str">
        <f>IF(J1887="double email",(MATCH(I1887,I1888:$I$3002,0)),"")</f>
        <v/>
      </c>
      <c r="L1887" s="19" t="b">
        <f t="shared" si="382"/>
        <v>0</v>
      </c>
      <c r="M1887" s="20" t="str">
        <f>IF(ISBLANK('Klanten gegevens'!E1805),"",TRIM('Klanten gegevens'!E1805))</f>
        <v/>
      </c>
      <c r="N1887" s="19" t="str">
        <f t="shared" si="383"/>
        <v/>
      </c>
      <c r="Q1887" s="20" t="str">
        <f>IF(ISBLANK('Klanten gegevens'!R1805),"",TRIM('Klanten gegevens'!R1805))</f>
        <v/>
      </c>
      <c r="R1887" s="19" t="str">
        <f t="shared" si="384"/>
        <v/>
      </c>
      <c r="S1887" s="19" t="str">
        <f t="shared" si="385"/>
        <v/>
      </c>
      <c r="T1887" s="19" t="str">
        <f t="shared" si="386"/>
        <v/>
      </c>
      <c r="U1887" s="19" t="str">
        <f t="shared" si="387"/>
        <v/>
      </c>
      <c r="X1887" s="20" t="str">
        <f>IF(ISBLANK('Klanten gegevens'!S1805),"",TRIM('Klanten gegevens'!S1805))</f>
        <v/>
      </c>
      <c r="Y1887" s="19" t="str">
        <f t="shared" si="388"/>
        <v/>
      </c>
      <c r="Z1887" s="20" t="str">
        <f>IF(ISBLANK('Klanten gegevens'!T1805),"",TRIM('Klanten gegevens'!T1805))</f>
        <v/>
      </c>
      <c r="AA1887" s="19" t="str">
        <f t="shared" si="389"/>
        <v/>
      </c>
    </row>
    <row r="1888" spans="1:27" x14ac:dyDescent="0.2">
      <c r="A1888" s="19" t="str">
        <f>IF(ISBLANK('Klanten gegevens'!A1806),"",TRIM(PROPER('Klanten gegevens'!A1806)))</f>
        <v/>
      </c>
      <c r="B1888" s="19" t="str">
        <f t="shared" si="377"/>
        <v/>
      </c>
      <c r="C1888" s="20" t="str">
        <f>IF(ISBLANK('Klanten gegevens'!B1806),"",TRIM(PROPER('Klanten gegevens'!B1806)))</f>
        <v/>
      </c>
      <c r="D1888" s="19" t="str">
        <f t="shared" si="378"/>
        <v/>
      </c>
      <c r="E1888" s="20" t="str">
        <f>IF(ISBLANK('Klanten gegevens'!C1806),"",TRIM(PROPER('Klanten gegevens'!C1806)))</f>
        <v/>
      </c>
      <c r="F1888" s="19" t="str">
        <f t="shared" si="379"/>
        <v/>
      </c>
      <c r="G1888" s="19" t="str">
        <f>IF(F1888="double ID",(MATCH(E1888,E1889:$E$3002,0)),"")</f>
        <v/>
      </c>
      <c r="H1888" s="19" t="b">
        <f t="shared" si="380"/>
        <v>0</v>
      </c>
      <c r="I1888" s="20" t="str">
        <f>IF(ISBLANK('Klanten gegevens'!D1806),"",TRIM('Klanten gegevens'!D1806))</f>
        <v/>
      </c>
      <c r="J1888" s="19" t="str">
        <f t="shared" si="381"/>
        <v/>
      </c>
      <c r="K1888" s="19" t="str">
        <f>IF(J1888="double email",(MATCH(I1888,I1889:$I$3002,0)),"")</f>
        <v/>
      </c>
      <c r="L1888" s="19" t="b">
        <f t="shared" si="382"/>
        <v>0</v>
      </c>
      <c r="M1888" s="20" t="str">
        <f>IF(ISBLANK('Klanten gegevens'!E1806),"",TRIM('Klanten gegevens'!E1806))</f>
        <v/>
      </c>
      <c r="N1888" s="19" t="str">
        <f t="shared" si="383"/>
        <v/>
      </c>
      <c r="Q1888" s="20" t="str">
        <f>IF(ISBLANK('Klanten gegevens'!R1806),"",TRIM('Klanten gegevens'!R1806))</f>
        <v/>
      </c>
      <c r="R1888" s="19" t="str">
        <f t="shared" si="384"/>
        <v/>
      </c>
      <c r="S1888" s="19" t="str">
        <f t="shared" si="385"/>
        <v/>
      </c>
      <c r="T1888" s="19" t="str">
        <f t="shared" si="386"/>
        <v/>
      </c>
      <c r="U1888" s="19" t="str">
        <f t="shared" si="387"/>
        <v/>
      </c>
      <c r="X1888" s="20" t="str">
        <f>IF(ISBLANK('Klanten gegevens'!S1806),"",TRIM('Klanten gegevens'!S1806))</f>
        <v/>
      </c>
      <c r="Y1888" s="19" t="str">
        <f t="shared" si="388"/>
        <v/>
      </c>
      <c r="Z1888" s="20" t="str">
        <f>IF(ISBLANK('Klanten gegevens'!T1806),"",TRIM('Klanten gegevens'!T1806))</f>
        <v/>
      </c>
      <c r="AA1888" s="19" t="str">
        <f t="shared" si="389"/>
        <v/>
      </c>
    </row>
    <row r="1889" spans="1:27" x14ac:dyDescent="0.2">
      <c r="A1889" s="19" t="str">
        <f>IF(ISBLANK('Klanten gegevens'!A1807),"",TRIM(PROPER('Klanten gegevens'!A1807)))</f>
        <v/>
      </c>
      <c r="B1889" s="19" t="str">
        <f t="shared" si="377"/>
        <v/>
      </c>
      <c r="C1889" s="20" t="str">
        <f>IF(ISBLANK('Klanten gegevens'!B1807),"",TRIM(PROPER('Klanten gegevens'!B1807)))</f>
        <v/>
      </c>
      <c r="D1889" s="19" t="str">
        <f t="shared" si="378"/>
        <v/>
      </c>
      <c r="E1889" s="20" t="str">
        <f>IF(ISBLANK('Klanten gegevens'!C1807),"",TRIM(PROPER('Klanten gegevens'!C1807)))</f>
        <v/>
      </c>
      <c r="F1889" s="19" t="str">
        <f t="shared" si="379"/>
        <v/>
      </c>
      <c r="G1889" s="19" t="str">
        <f>IF(F1889="double ID",(MATCH(E1889,E1890:$E$3002,0)),"")</f>
        <v/>
      </c>
      <c r="H1889" s="19" t="b">
        <f t="shared" si="380"/>
        <v>0</v>
      </c>
      <c r="I1889" s="20" t="str">
        <f>IF(ISBLANK('Klanten gegevens'!D1807),"",TRIM('Klanten gegevens'!D1807))</f>
        <v/>
      </c>
      <c r="J1889" s="19" t="str">
        <f t="shared" si="381"/>
        <v/>
      </c>
      <c r="K1889" s="19" t="str">
        <f>IF(J1889="double email",(MATCH(I1889,I1890:$I$3002,0)),"")</f>
        <v/>
      </c>
      <c r="L1889" s="19" t="b">
        <f t="shared" si="382"/>
        <v>0</v>
      </c>
      <c r="M1889" s="20" t="str">
        <f>IF(ISBLANK('Klanten gegevens'!E1807),"",TRIM('Klanten gegevens'!E1807))</f>
        <v/>
      </c>
      <c r="N1889" s="19" t="str">
        <f t="shared" si="383"/>
        <v/>
      </c>
      <c r="Q1889" s="20" t="str">
        <f>IF(ISBLANK('Klanten gegevens'!R1807),"",TRIM('Klanten gegevens'!R1807))</f>
        <v/>
      </c>
      <c r="R1889" s="19" t="str">
        <f t="shared" si="384"/>
        <v/>
      </c>
      <c r="S1889" s="19" t="str">
        <f t="shared" si="385"/>
        <v/>
      </c>
      <c r="T1889" s="19" t="str">
        <f t="shared" si="386"/>
        <v/>
      </c>
      <c r="U1889" s="19" t="str">
        <f t="shared" si="387"/>
        <v/>
      </c>
      <c r="X1889" s="20" t="str">
        <f>IF(ISBLANK('Klanten gegevens'!S1807),"",TRIM('Klanten gegevens'!S1807))</f>
        <v/>
      </c>
      <c r="Y1889" s="19" t="str">
        <f t="shared" si="388"/>
        <v/>
      </c>
      <c r="Z1889" s="20" t="str">
        <f>IF(ISBLANK('Klanten gegevens'!T1807),"",TRIM('Klanten gegevens'!T1807))</f>
        <v/>
      </c>
      <c r="AA1889" s="19" t="str">
        <f t="shared" si="389"/>
        <v/>
      </c>
    </row>
    <row r="1890" spans="1:27" x14ac:dyDescent="0.2">
      <c r="A1890" s="19" t="str">
        <f>IF(ISBLANK('Klanten gegevens'!A1808),"",TRIM(PROPER('Klanten gegevens'!A1808)))</f>
        <v/>
      </c>
      <c r="B1890" s="19" t="str">
        <f t="shared" si="377"/>
        <v/>
      </c>
      <c r="C1890" s="20" t="str">
        <f>IF(ISBLANK('Klanten gegevens'!B1808),"",TRIM(PROPER('Klanten gegevens'!B1808)))</f>
        <v/>
      </c>
      <c r="D1890" s="19" t="str">
        <f t="shared" si="378"/>
        <v/>
      </c>
      <c r="E1890" s="20" t="str">
        <f>IF(ISBLANK('Klanten gegevens'!C1808),"",TRIM(PROPER('Klanten gegevens'!C1808)))</f>
        <v/>
      </c>
      <c r="F1890" s="19" t="str">
        <f t="shared" si="379"/>
        <v/>
      </c>
      <c r="G1890" s="19" t="str">
        <f>IF(F1890="double ID",(MATCH(E1890,E1891:$E$3002,0)),"")</f>
        <v/>
      </c>
      <c r="H1890" s="19" t="b">
        <f t="shared" si="380"/>
        <v>0</v>
      </c>
      <c r="I1890" s="20" t="str">
        <f>IF(ISBLANK('Klanten gegevens'!D1808),"",TRIM('Klanten gegevens'!D1808))</f>
        <v/>
      </c>
      <c r="J1890" s="19" t="str">
        <f t="shared" si="381"/>
        <v/>
      </c>
      <c r="K1890" s="19" t="str">
        <f>IF(J1890="double email",(MATCH(I1890,I1891:$I$3002,0)),"")</f>
        <v/>
      </c>
      <c r="L1890" s="19" t="b">
        <f t="shared" si="382"/>
        <v>0</v>
      </c>
      <c r="M1890" s="20" t="str">
        <f>IF(ISBLANK('Klanten gegevens'!E1808),"",TRIM('Klanten gegevens'!E1808))</f>
        <v/>
      </c>
      <c r="N1890" s="19" t="str">
        <f t="shared" si="383"/>
        <v/>
      </c>
      <c r="Q1890" s="20" t="str">
        <f>IF(ISBLANK('Klanten gegevens'!R1808),"",TRIM('Klanten gegevens'!R1808))</f>
        <v/>
      </c>
      <c r="R1890" s="19" t="str">
        <f t="shared" si="384"/>
        <v/>
      </c>
      <c r="S1890" s="19" t="str">
        <f t="shared" si="385"/>
        <v/>
      </c>
      <c r="T1890" s="19" t="str">
        <f t="shared" si="386"/>
        <v/>
      </c>
      <c r="U1890" s="19" t="str">
        <f t="shared" si="387"/>
        <v/>
      </c>
      <c r="X1890" s="20" t="str">
        <f>IF(ISBLANK('Klanten gegevens'!S1808),"",TRIM('Klanten gegevens'!S1808))</f>
        <v/>
      </c>
      <c r="Y1890" s="19" t="str">
        <f t="shared" si="388"/>
        <v/>
      </c>
      <c r="Z1890" s="20" t="str">
        <f>IF(ISBLANK('Klanten gegevens'!T1808),"",TRIM('Klanten gegevens'!T1808))</f>
        <v/>
      </c>
      <c r="AA1890" s="19" t="str">
        <f t="shared" si="389"/>
        <v/>
      </c>
    </row>
    <row r="1891" spans="1:27" x14ac:dyDescent="0.2">
      <c r="A1891" s="19" t="str">
        <f>IF(ISBLANK('Klanten gegevens'!A1809),"",TRIM(PROPER('Klanten gegevens'!A1809)))</f>
        <v/>
      </c>
      <c r="B1891" s="19" t="str">
        <f t="shared" si="377"/>
        <v/>
      </c>
      <c r="C1891" s="20" t="str">
        <f>IF(ISBLANK('Klanten gegevens'!B1809),"",TRIM(PROPER('Klanten gegevens'!B1809)))</f>
        <v/>
      </c>
      <c r="D1891" s="19" t="str">
        <f t="shared" si="378"/>
        <v/>
      </c>
      <c r="E1891" s="20" t="str">
        <f>IF(ISBLANK('Klanten gegevens'!C1809),"",TRIM(PROPER('Klanten gegevens'!C1809)))</f>
        <v/>
      </c>
      <c r="F1891" s="19" t="str">
        <f t="shared" si="379"/>
        <v/>
      </c>
      <c r="G1891" s="19" t="str">
        <f>IF(F1891="double ID",(MATCH(E1891,E1892:$E$3002,0)),"")</f>
        <v/>
      </c>
      <c r="H1891" s="19" t="b">
        <f t="shared" si="380"/>
        <v>0</v>
      </c>
      <c r="I1891" s="20" t="str">
        <f>IF(ISBLANK('Klanten gegevens'!D1809),"",TRIM('Klanten gegevens'!D1809))</f>
        <v/>
      </c>
      <c r="J1891" s="19" t="str">
        <f t="shared" si="381"/>
        <v/>
      </c>
      <c r="K1891" s="19" t="str">
        <f>IF(J1891="double email",(MATCH(I1891,I1892:$I$3002,0)),"")</f>
        <v/>
      </c>
      <c r="L1891" s="19" t="b">
        <f t="shared" si="382"/>
        <v>0</v>
      </c>
      <c r="M1891" s="20" t="str">
        <f>IF(ISBLANK('Klanten gegevens'!E1809),"",TRIM('Klanten gegevens'!E1809))</f>
        <v/>
      </c>
      <c r="N1891" s="19" t="str">
        <f t="shared" si="383"/>
        <v/>
      </c>
      <c r="Q1891" s="20" t="str">
        <f>IF(ISBLANK('Klanten gegevens'!R1809),"",TRIM('Klanten gegevens'!R1809))</f>
        <v/>
      </c>
      <c r="R1891" s="19" t="str">
        <f t="shared" si="384"/>
        <v/>
      </c>
      <c r="S1891" s="19" t="str">
        <f t="shared" si="385"/>
        <v/>
      </c>
      <c r="T1891" s="19" t="str">
        <f t="shared" si="386"/>
        <v/>
      </c>
      <c r="U1891" s="19" t="str">
        <f t="shared" si="387"/>
        <v/>
      </c>
      <c r="X1891" s="20" t="str">
        <f>IF(ISBLANK('Klanten gegevens'!S1809),"",TRIM('Klanten gegevens'!S1809))</f>
        <v/>
      </c>
      <c r="Y1891" s="19" t="str">
        <f t="shared" si="388"/>
        <v/>
      </c>
      <c r="Z1891" s="20" t="str">
        <f>IF(ISBLANK('Klanten gegevens'!T1809),"",TRIM('Klanten gegevens'!T1809))</f>
        <v/>
      </c>
      <c r="AA1891" s="19" t="str">
        <f t="shared" si="389"/>
        <v/>
      </c>
    </row>
    <row r="1892" spans="1:27" x14ac:dyDescent="0.2">
      <c r="A1892" s="19" t="str">
        <f>IF(ISBLANK('Klanten gegevens'!A1810),"",TRIM(PROPER('Klanten gegevens'!A1810)))</f>
        <v/>
      </c>
      <c r="B1892" s="19" t="str">
        <f t="shared" si="377"/>
        <v/>
      </c>
      <c r="C1892" s="20" t="str">
        <f>IF(ISBLANK('Klanten gegevens'!B1810),"",TRIM(PROPER('Klanten gegevens'!B1810)))</f>
        <v/>
      </c>
      <c r="D1892" s="19" t="str">
        <f t="shared" si="378"/>
        <v/>
      </c>
      <c r="E1892" s="20" t="str">
        <f>IF(ISBLANK('Klanten gegevens'!C1810),"",TRIM(PROPER('Klanten gegevens'!C1810)))</f>
        <v/>
      </c>
      <c r="F1892" s="19" t="str">
        <f t="shared" si="379"/>
        <v/>
      </c>
      <c r="G1892" s="19" t="str">
        <f>IF(F1892="double ID",(MATCH(E1892,E1893:$E$3002,0)),"")</f>
        <v/>
      </c>
      <c r="H1892" s="19" t="b">
        <f t="shared" si="380"/>
        <v>0</v>
      </c>
      <c r="I1892" s="20" t="str">
        <f>IF(ISBLANK('Klanten gegevens'!D1810),"",TRIM('Klanten gegevens'!D1810))</f>
        <v/>
      </c>
      <c r="J1892" s="19" t="str">
        <f t="shared" si="381"/>
        <v/>
      </c>
      <c r="K1892" s="19" t="str">
        <f>IF(J1892="double email",(MATCH(I1892,I1893:$I$3002,0)),"")</f>
        <v/>
      </c>
      <c r="L1892" s="19" t="b">
        <f t="shared" si="382"/>
        <v>0</v>
      </c>
      <c r="M1892" s="20" t="str">
        <f>IF(ISBLANK('Klanten gegevens'!E1810),"",TRIM('Klanten gegevens'!E1810))</f>
        <v/>
      </c>
      <c r="N1892" s="19" t="str">
        <f t="shared" si="383"/>
        <v/>
      </c>
      <c r="Q1892" s="20" t="str">
        <f>IF(ISBLANK('Klanten gegevens'!R1810),"",TRIM('Klanten gegevens'!R1810))</f>
        <v/>
      </c>
      <c r="R1892" s="19" t="str">
        <f t="shared" si="384"/>
        <v/>
      </c>
      <c r="S1892" s="19" t="str">
        <f t="shared" si="385"/>
        <v/>
      </c>
      <c r="T1892" s="19" t="str">
        <f t="shared" si="386"/>
        <v/>
      </c>
      <c r="U1892" s="19" t="str">
        <f t="shared" si="387"/>
        <v/>
      </c>
      <c r="X1892" s="20" t="str">
        <f>IF(ISBLANK('Klanten gegevens'!S1810),"",TRIM('Klanten gegevens'!S1810))</f>
        <v/>
      </c>
      <c r="Y1892" s="19" t="str">
        <f t="shared" si="388"/>
        <v/>
      </c>
      <c r="Z1892" s="20" t="str">
        <f>IF(ISBLANK('Klanten gegevens'!T1810),"",TRIM('Klanten gegevens'!T1810))</f>
        <v/>
      </c>
      <c r="AA1892" s="19" t="str">
        <f t="shared" si="389"/>
        <v/>
      </c>
    </row>
    <row r="1893" spans="1:27" x14ac:dyDescent="0.2">
      <c r="A1893" s="19" t="str">
        <f>IF(ISBLANK('Klanten gegevens'!A1811),"",TRIM(PROPER('Klanten gegevens'!A1811)))</f>
        <v/>
      </c>
      <c r="B1893" s="19" t="str">
        <f t="shared" si="377"/>
        <v/>
      </c>
      <c r="C1893" s="20" t="str">
        <f>IF(ISBLANK('Klanten gegevens'!B1811),"",TRIM(PROPER('Klanten gegevens'!B1811)))</f>
        <v/>
      </c>
      <c r="D1893" s="19" t="str">
        <f t="shared" si="378"/>
        <v/>
      </c>
      <c r="E1893" s="20" t="str">
        <f>IF(ISBLANK('Klanten gegevens'!C1811),"",TRIM(PROPER('Klanten gegevens'!C1811)))</f>
        <v/>
      </c>
      <c r="F1893" s="19" t="str">
        <f t="shared" si="379"/>
        <v/>
      </c>
      <c r="G1893" s="19" t="str">
        <f>IF(F1893="double ID",(MATCH(E1893,E1894:$E$3002,0)),"")</f>
        <v/>
      </c>
      <c r="H1893" s="19" t="b">
        <f t="shared" si="380"/>
        <v>0</v>
      </c>
      <c r="I1893" s="20" t="str">
        <f>IF(ISBLANK('Klanten gegevens'!D1811),"",TRIM('Klanten gegevens'!D1811))</f>
        <v/>
      </c>
      <c r="J1893" s="19" t="str">
        <f t="shared" si="381"/>
        <v/>
      </c>
      <c r="K1893" s="19" t="str">
        <f>IF(J1893="double email",(MATCH(I1893,I1894:$I$3002,0)),"")</f>
        <v/>
      </c>
      <c r="L1893" s="19" t="b">
        <f t="shared" si="382"/>
        <v>0</v>
      </c>
      <c r="M1893" s="20" t="str">
        <f>IF(ISBLANK('Klanten gegevens'!E1811),"",TRIM('Klanten gegevens'!E1811))</f>
        <v/>
      </c>
      <c r="N1893" s="19" t="str">
        <f t="shared" si="383"/>
        <v/>
      </c>
      <c r="Q1893" s="20" t="str">
        <f>IF(ISBLANK('Klanten gegevens'!R1811),"",TRIM('Klanten gegevens'!R1811))</f>
        <v/>
      </c>
      <c r="R1893" s="19" t="str">
        <f t="shared" si="384"/>
        <v/>
      </c>
      <c r="S1893" s="19" t="str">
        <f t="shared" si="385"/>
        <v/>
      </c>
      <c r="T1893" s="19" t="str">
        <f t="shared" si="386"/>
        <v/>
      </c>
      <c r="U1893" s="19" t="str">
        <f t="shared" si="387"/>
        <v/>
      </c>
      <c r="X1893" s="20" t="str">
        <f>IF(ISBLANK('Klanten gegevens'!S1811),"",TRIM('Klanten gegevens'!S1811))</f>
        <v/>
      </c>
      <c r="Y1893" s="19" t="str">
        <f t="shared" si="388"/>
        <v/>
      </c>
      <c r="Z1893" s="20" t="str">
        <f>IF(ISBLANK('Klanten gegevens'!T1811),"",TRIM('Klanten gegevens'!T1811))</f>
        <v/>
      </c>
      <c r="AA1893" s="19" t="str">
        <f t="shared" si="389"/>
        <v/>
      </c>
    </row>
    <row r="1894" spans="1:27" x14ac:dyDescent="0.2">
      <c r="A1894" s="19" t="str">
        <f>IF(ISBLANK('Klanten gegevens'!A1812),"",TRIM(PROPER('Klanten gegevens'!A1812)))</f>
        <v/>
      </c>
      <c r="B1894" s="19" t="str">
        <f t="shared" si="377"/>
        <v/>
      </c>
      <c r="C1894" s="20" t="str">
        <f>IF(ISBLANK('Klanten gegevens'!B1812),"",TRIM(PROPER('Klanten gegevens'!B1812)))</f>
        <v/>
      </c>
      <c r="D1894" s="19" t="str">
        <f t="shared" si="378"/>
        <v/>
      </c>
      <c r="E1894" s="20" t="str">
        <f>IF(ISBLANK('Klanten gegevens'!C1812),"",TRIM(PROPER('Klanten gegevens'!C1812)))</f>
        <v/>
      </c>
      <c r="F1894" s="19" t="str">
        <f t="shared" si="379"/>
        <v/>
      </c>
      <c r="G1894" s="19" t="str">
        <f>IF(F1894="double ID",(MATCH(E1894,E1895:$E$3002,0)),"")</f>
        <v/>
      </c>
      <c r="H1894" s="19" t="b">
        <f t="shared" si="380"/>
        <v>0</v>
      </c>
      <c r="I1894" s="20" t="str">
        <f>IF(ISBLANK('Klanten gegevens'!D1812),"",TRIM('Klanten gegevens'!D1812))</f>
        <v/>
      </c>
      <c r="J1894" s="19" t="str">
        <f t="shared" si="381"/>
        <v/>
      </c>
      <c r="K1894" s="19" t="str">
        <f>IF(J1894="double email",(MATCH(I1894,I1895:$I$3002,0)),"")</f>
        <v/>
      </c>
      <c r="L1894" s="19" t="b">
        <f t="shared" si="382"/>
        <v>0</v>
      </c>
      <c r="M1894" s="20" t="str">
        <f>IF(ISBLANK('Klanten gegevens'!E1812),"",TRIM('Klanten gegevens'!E1812))</f>
        <v/>
      </c>
      <c r="N1894" s="19" t="str">
        <f t="shared" si="383"/>
        <v/>
      </c>
      <c r="Q1894" s="20" t="str">
        <f>IF(ISBLANK('Klanten gegevens'!R1812),"",TRIM('Klanten gegevens'!R1812))</f>
        <v/>
      </c>
      <c r="R1894" s="19" t="str">
        <f t="shared" si="384"/>
        <v/>
      </c>
      <c r="S1894" s="19" t="str">
        <f t="shared" si="385"/>
        <v/>
      </c>
      <c r="T1894" s="19" t="str">
        <f t="shared" si="386"/>
        <v/>
      </c>
      <c r="U1894" s="19" t="str">
        <f t="shared" si="387"/>
        <v/>
      </c>
      <c r="X1894" s="20" t="str">
        <f>IF(ISBLANK('Klanten gegevens'!S1812),"",TRIM('Klanten gegevens'!S1812))</f>
        <v/>
      </c>
      <c r="Y1894" s="19" t="str">
        <f t="shared" si="388"/>
        <v/>
      </c>
      <c r="Z1894" s="20" t="str">
        <f>IF(ISBLANK('Klanten gegevens'!T1812),"",TRIM('Klanten gegevens'!T1812))</f>
        <v/>
      </c>
      <c r="AA1894" s="19" t="str">
        <f t="shared" si="389"/>
        <v/>
      </c>
    </row>
    <row r="1895" spans="1:27" x14ac:dyDescent="0.2">
      <c r="A1895" s="19" t="str">
        <f>IF(ISBLANK('Klanten gegevens'!A1813),"",TRIM(PROPER('Klanten gegevens'!A1813)))</f>
        <v/>
      </c>
      <c r="B1895" s="19" t="str">
        <f t="shared" si="377"/>
        <v/>
      </c>
      <c r="C1895" s="20" t="str">
        <f>IF(ISBLANK('Klanten gegevens'!B1813),"",TRIM(PROPER('Klanten gegevens'!B1813)))</f>
        <v/>
      </c>
      <c r="D1895" s="19" t="str">
        <f t="shared" si="378"/>
        <v/>
      </c>
      <c r="E1895" s="20" t="str">
        <f>IF(ISBLANK('Klanten gegevens'!C1813),"",TRIM(PROPER('Klanten gegevens'!C1813)))</f>
        <v/>
      </c>
      <c r="F1895" s="19" t="str">
        <f t="shared" si="379"/>
        <v/>
      </c>
      <c r="G1895" s="19" t="str">
        <f>IF(F1895="double ID",(MATCH(E1895,E1896:$E$3002,0)),"")</f>
        <v/>
      </c>
      <c r="H1895" s="19" t="b">
        <f t="shared" si="380"/>
        <v>0</v>
      </c>
      <c r="I1895" s="20" t="str">
        <f>IF(ISBLANK('Klanten gegevens'!D1813),"",TRIM('Klanten gegevens'!D1813))</f>
        <v/>
      </c>
      <c r="J1895" s="19" t="str">
        <f t="shared" si="381"/>
        <v/>
      </c>
      <c r="K1895" s="19" t="str">
        <f>IF(J1895="double email",(MATCH(I1895,I1896:$I$3002,0)),"")</f>
        <v/>
      </c>
      <c r="L1895" s="19" t="b">
        <f t="shared" si="382"/>
        <v>0</v>
      </c>
      <c r="M1895" s="20" t="str">
        <f>IF(ISBLANK('Klanten gegevens'!E1813),"",TRIM('Klanten gegevens'!E1813))</f>
        <v/>
      </c>
      <c r="N1895" s="19" t="str">
        <f t="shared" si="383"/>
        <v/>
      </c>
      <c r="Q1895" s="20" t="str">
        <f>IF(ISBLANK('Klanten gegevens'!R1813),"",TRIM('Klanten gegevens'!R1813))</f>
        <v/>
      </c>
      <c r="R1895" s="19" t="str">
        <f t="shared" si="384"/>
        <v/>
      </c>
      <c r="S1895" s="19" t="str">
        <f t="shared" si="385"/>
        <v/>
      </c>
      <c r="T1895" s="19" t="str">
        <f t="shared" si="386"/>
        <v/>
      </c>
      <c r="U1895" s="19" t="str">
        <f t="shared" si="387"/>
        <v/>
      </c>
      <c r="X1895" s="20" t="str">
        <f>IF(ISBLANK('Klanten gegevens'!S1813),"",TRIM('Klanten gegevens'!S1813))</f>
        <v/>
      </c>
      <c r="Y1895" s="19" t="str">
        <f t="shared" si="388"/>
        <v/>
      </c>
      <c r="Z1895" s="20" t="str">
        <f>IF(ISBLANK('Klanten gegevens'!T1813),"",TRIM('Klanten gegevens'!T1813))</f>
        <v/>
      </c>
      <c r="AA1895" s="19" t="str">
        <f t="shared" si="389"/>
        <v/>
      </c>
    </row>
    <row r="1896" spans="1:27" x14ac:dyDescent="0.2">
      <c r="A1896" s="19" t="str">
        <f>IF(ISBLANK('Klanten gegevens'!A1814),"",TRIM(PROPER('Klanten gegevens'!A1814)))</f>
        <v/>
      </c>
      <c r="B1896" s="19" t="str">
        <f t="shared" si="377"/>
        <v/>
      </c>
      <c r="C1896" s="20" t="str">
        <f>IF(ISBLANK('Klanten gegevens'!B1814),"",TRIM(PROPER('Klanten gegevens'!B1814)))</f>
        <v/>
      </c>
      <c r="D1896" s="19" t="str">
        <f t="shared" si="378"/>
        <v/>
      </c>
      <c r="E1896" s="20" t="str">
        <f>IF(ISBLANK('Klanten gegevens'!C1814),"",TRIM(PROPER('Klanten gegevens'!C1814)))</f>
        <v/>
      </c>
      <c r="F1896" s="19" t="str">
        <f t="shared" si="379"/>
        <v/>
      </c>
      <c r="G1896" s="19" t="str">
        <f>IF(F1896="double ID",(MATCH(E1896,E1897:$E$3002,0)),"")</f>
        <v/>
      </c>
      <c r="H1896" s="19" t="b">
        <f t="shared" si="380"/>
        <v>0</v>
      </c>
      <c r="I1896" s="20" t="str">
        <f>IF(ISBLANK('Klanten gegevens'!D1814),"",TRIM('Klanten gegevens'!D1814))</f>
        <v/>
      </c>
      <c r="J1896" s="19" t="str">
        <f t="shared" si="381"/>
        <v/>
      </c>
      <c r="K1896" s="19" t="str">
        <f>IF(J1896="double email",(MATCH(I1896,I1897:$I$3002,0)),"")</f>
        <v/>
      </c>
      <c r="L1896" s="19" t="b">
        <f t="shared" si="382"/>
        <v>0</v>
      </c>
      <c r="M1896" s="20" t="str">
        <f>IF(ISBLANK('Klanten gegevens'!E1814),"",TRIM('Klanten gegevens'!E1814))</f>
        <v/>
      </c>
      <c r="N1896" s="19" t="str">
        <f t="shared" si="383"/>
        <v/>
      </c>
      <c r="Q1896" s="20" t="str">
        <f>IF(ISBLANK('Klanten gegevens'!R1814),"",TRIM('Klanten gegevens'!R1814))</f>
        <v/>
      </c>
      <c r="R1896" s="19" t="str">
        <f t="shared" si="384"/>
        <v/>
      </c>
      <c r="S1896" s="19" t="str">
        <f t="shared" si="385"/>
        <v/>
      </c>
      <c r="T1896" s="19" t="str">
        <f t="shared" si="386"/>
        <v/>
      </c>
      <c r="U1896" s="19" t="str">
        <f t="shared" si="387"/>
        <v/>
      </c>
      <c r="X1896" s="20" t="str">
        <f>IF(ISBLANK('Klanten gegevens'!S1814),"",TRIM('Klanten gegevens'!S1814))</f>
        <v/>
      </c>
      <c r="Y1896" s="19" t="str">
        <f t="shared" si="388"/>
        <v/>
      </c>
      <c r="Z1896" s="20" t="str">
        <f>IF(ISBLANK('Klanten gegevens'!T1814),"",TRIM('Klanten gegevens'!T1814))</f>
        <v/>
      </c>
      <c r="AA1896" s="19" t="str">
        <f t="shared" si="389"/>
        <v/>
      </c>
    </row>
    <row r="1897" spans="1:27" x14ac:dyDescent="0.2">
      <c r="A1897" s="19" t="str">
        <f>IF(ISBLANK('Klanten gegevens'!A1815),"",TRIM(PROPER('Klanten gegevens'!A1815)))</f>
        <v/>
      </c>
      <c r="B1897" s="19" t="str">
        <f t="shared" si="377"/>
        <v/>
      </c>
      <c r="C1897" s="20" t="str">
        <f>IF(ISBLANK('Klanten gegevens'!B1815),"",TRIM(PROPER('Klanten gegevens'!B1815)))</f>
        <v/>
      </c>
      <c r="D1897" s="19" t="str">
        <f t="shared" si="378"/>
        <v/>
      </c>
      <c r="E1897" s="20" t="str">
        <f>IF(ISBLANK('Klanten gegevens'!C1815),"",TRIM(PROPER('Klanten gegevens'!C1815)))</f>
        <v/>
      </c>
      <c r="F1897" s="19" t="str">
        <f t="shared" si="379"/>
        <v/>
      </c>
      <c r="G1897" s="19" t="str">
        <f>IF(F1897="double ID",(MATCH(E1897,E1898:$E$3002,0)),"")</f>
        <v/>
      </c>
      <c r="H1897" s="19" t="b">
        <f t="shared" si="380"/>
        <v>0</v>
      </c>
      <c r="I1897" s="20" t="str">
        <f>IF(ISBLANK('Klanten gegevens'!D1815),"",TRIM('Klanten gegevens'!D1815))</f>
        <v/>
      </c>
      <c r="J1897" s="19" t="str">
        <f t="shared" si="381"/>
        <v/>
      </c>
      <c r="K1897" s="19" t="str">
        <f>IF(J1897="double email",(MATCH(I1897,I1898:$I$3002,0)),"")</f>
        <v/>
      </c>
      <c r="L1897" s="19" t="b">
        <f t="shared" si="382"/>
        <v>0</v>
      </c>
      <c r="M1897" s="20" t="str">
        <f>IF(ISBLANK('Klanten gegevens'!E1815),"",TRIM('Klanten gegevens'!E1815))</f>
        <v/>
      </c>
      <c r="N1897" s="19" t="str">
        <f t="shared" si="383"/>
        <v/>
      </c>
      <c r="Q1897" s="20" t="str">
        <f>IF(ISBLANK('Klanten gegevens'!R1815),"",TRIM('Klanten gegevens'!R1815))</f>
        <v/>
      </c>
      <c r="R1897" s="19" t="str">
        <f t="shared" si="384"/>
        <v/>
      </c>
      <c r="S1897" s="19" t="str">
        <f t="shared" si="385"/>
        <v/>
      </c>
      <c r="T1897" s="19" t="str">
        <f t="shared" si="386"/>
        <v/>
      </c>
      <c r="U1897" s="19" t="str">
        <f t="shared" si="387"/>
        <v/>
      </c>
      <c r="X1897" s="20" t="str">
        <f>IF(ISBLANK('Klanten gegevens'!S1815),"",TRIM('Klanten gegevens'!S1815))</f>
        <v/>
      </c>
      <c r="Y1897" s="19" t="str">
        <f t="shared" si="388"/>
        <v/>
      </c>
      <c r="Z1897" s="20" t="str">
        <f>IF(ISBLANK('Klanten gegevens'!T1815),"",TRIM('Klanten gegevens'!T1815))</f>
        <v/>
      </c>
      <c r="AA1897" s="19" t="str">
        <f t="shared" si="389"/>
        <v/>
      </c>
    </row>
    <row r="1898" spans="1:27" x14ac:dyDescent="0.2">
      <c r="A1898" s="19" t="str">
        <f>IF(ISBLANK('Klanten gegevens'!A1816),"",TRIM(PROPER('Klanten gegevens'!A1816)))</f>
        <v/>
      </c>
      <c r="B1898" s="19" t="str">
        <f t="shared" si="377"/>
        <v/>
      </c>
      <c r="C1898" s="20" t="str">
        <f>IF(ISBLANK('Klanten gegevens'!B1816),"",TRIM(PROPER('Klanten gegevens'!B1816)))</f>
        <v/>
      </c>
      <c r="D1898" s="19" t="str">
        <f t="shared" si="378"/>
        <v/>
      </c>
      <c r="E1898" s="20" t="str">
        <f>IF(ISBLANK('Klanten gegevens'!C1816),"",TRIM(PROPER('Klanten gegevens'!C1816)))</f>
        <v/>
      </c>
      <c r="F1898" s="19" t="str">
        <f t="shared" si="379"/>
        <v/>
      </c>
      <c r="G1898" s="19" t="str">
        <f>IF(F1898="double ID",(MATCH(E1898,E1899:$E$3002,0)),"")</f>
        <v/>
      </c>
      <c r="H1898" s="19" t="b">
        <f t="shared" si="380"/>
        <v>0</v>
      </c>
      <c r="I1898" s="20" t="str">
        <f>IF(ISBLANK('Klanten gegevens'!D1816),"",TRIM('Klanten gegevens'!D1816))</f>
        <v/>
      </c>
      <c r="J1898" s="19" t="str">
        <f t="shared" si="381"/>
        <v/>
      </c>
      <c r="K1898" s="19" t="str">
        <f>IF(J1898="double email",(MATCH(I1898,I1899:$I$3002,0)),"")</f>
        <v/>
      </c>
      <c r="L1898" s="19" t="b">
        <f t="shared" si="382"/>
        <v>0</v>
      </c>
      <c r="M1898" s="20" t="str">
        <f>IF(ISBLANK('Klanten gegevens'!E1816),"",TRIM('Klanten gegevens'!E1816))</f>
        <v/>
      </c>
      <c r="N1898" s="19" t="str">
        <f t="shared" si="383"/>
        <v/>
      </c>
      <c r="Q1898" s="20" t="str">
        <f>IF(ISBLANK('Klanten gegevens'!R1816),"",TRIM('Klanten gegevens'!R1816))</f>
        <v/>
      </c>
      <c r="R1898" s="19" t="str">
        <f t="shared" si="384"/>
        <v/>
      </c>
      <c r="S1898" s="19" t="str">
        <f t="shared" si="385"/>
        <v/>
      </c>
      <c r="T1898" s="19" t="str">
        <f t="shared" si="386"/>
        <v/>
      </c>
      <c r="U1898" s="19" t="str">
        <f t="shared" si="387"/>
        <v/>
      </c>
      <c r="X1898" s="20" t="str">
        <f>IF(ISBLANK('Klanten gegevens'!S1816),"",TRIM('Klanten gegevens'!S1816))</f>
        <v/>
      </c>
      <c r="Y1898" s="19" t="str">
        <f t="shared" si="388"/>
        <v/>
      </c>
      <c r="Z1898" s="20" t="str">
        <f>IF(ISBLANK('Klanten gegevens'!T1816),"",TRIM('Klanten gegevens'!T1816))</f>
        <v/>
      </c>
      <c r="AA1898" s="19" t="str">
        <f t="shared" si="389"/>
        <v/>
      </c>
    </row>
    <row r="1899" spans="1:27" x14ac:dyDescent="0.2">
      <c r="A1899" s="19" t="str">
        <f>IF(ISBLANK('Klanten gegevens'!A1817),"",TRIM(PROPER('Klanten gegevens'!A1817)))</f>
        <v/>
      </c>
      <c r="B1899" s="19" t="str">
        <f t="shared" si="377"/>
        <v/>
      </c>
      <c r="C1899" s="20" t="str">
        <f>IF(ISBLANK('Klanten gegevens'!B1817),"",TRIM(PROPER('Klanten gegevens'!B1817)))</f>
        <v/>
      </c>
      <c r="D1899" s="19" t="str">
        <f t="shared" si="378"/>
        <v/>
      </c>
      <c r="E1899" s="20" t="str">
        <f>IF(ISBLANK('Klanten gegevens'!C1817),"",TRIM(PROPER('Klanten gegevens'!C1817)))</f>
        <v/>
      </c>
      <c r="F1899" s="19" t="str">
        <f t="shared" si="379"/>
        <v/>
      </c>
      <c r="G1899" s="19" t="str">
        <f>IF(F1899="double ID",(MATCH(E1899,E1900:$E$3002,0)),"")</f>
        <v/>
      </c>
      <c r="H1899" s="19" t="b">
        <f t="shared" si="380"/>
        <v>0</v>
      </c>
      <c r="I1899" s="20" t="str">
        <f>IF(ISBLANK('Klanten gegevens'!D1817),"",TRIM('Klanten gegevens'!D1817))</f>
        <v/>
      </c>
      <c r="J1899" s="19" t="str">
        <f t="shared" si="381"/>
        <v/>
      </c>
      <c r="K1899" s="19" t="str">
        <f>IF(J1899="double email",(MATCH(I1899,I1900:$I$3002,0)),"")</f>
        <v/>
      </c>
      <c r="L1899" s="19" t="b">
        <f t="shared" si="382"/>
        <v>0</v>
      </c>
      <c r="M1899" s="20" t="str">
        <f>IF(ISBLANK('Klanten gegevens'!E1817),"",TRIM('Klanten gegevens'!E1817))</f>
        <v/>
      </c>
      <c r="N1899" s="19" t="str">
        <f t="shared" si="383"/>
        <v/>
      </c>
      <c r="Q1899" s="20" t="str">
        <f>IF(ISBLANK('Klanten gegevens'!R1817),"",TRIM('Klanten gegevens'!R1817))</f>
        <v/>
      </c>
      <c r="R1899" s="19" t="str">
        <f t="shared" si="384"/>
        <v/>
      </c>
      <c r="S1899" s="19" t="str">
        <f t="shared" si="385"/>
        <v/>
      </c>
      <c r="T1899" s="19" t="str">
        <f t="shared" si="386"/>
        <v/>
      </c>
      <c r="U1899" s="19" t="str">
        <f t="shared" si="387"/>
        <v/>
      </c>
      <c r="X1899" s="20" t="str">
        <f>IF(ISBLANK('Klanten gegevens'!S1817),"",TRIM('Klanten gegevens'!S1817))</f>
        <v/>
      </c>
      <c r="Y1899" s="19" t="str">
        <f t="shared" si="388"/>
        <v/>
      </c>
      <c r="Z1899" s="20" t="str">
        <f>IF(ISBLANK('Klanten gegevens'!T1817),"",TRIM('Klanten gegevens'!T1817))</f>
        <v/>
      </c>
      <c r="AA1899" s="19" t="str">
        <f t="shared" si="389"/>
        <v/>
      </c>
    </row>
    <row r="1900" spans="1:27" x14ac:dyDescent="0.2">
      <c r="A1900" s="19" t="str">
        <f>IF(ISBLANK('Klanten gegevens'!A1818),"",TRIM(PROPER('Klanten gegevens'!A1818)))</f>
        <v/>
      </c>
      <c r="B1900" s="19" t="str">
        <f t="shared" si="377"/>
        <v/>
      </c>
      <c r="C1900" s="20" t="str">
        <f>IF(ISBLANK('Klanten gegevens'!B1818),"",TRIM(PROPER('Klanten gegevens'!B1818)))</f>
        <v/>
      </c>
      <c r="D1900" s="19" t="str">
        <f t="shared" si="378"/>
        <v/>
      </c>
      <c r="E1900" s="20" t="str">
        <f>IF(ISBLANK('Klanten gegevens'!C1818),"",TRIM(PROPER('Klanten gegevens'!C1818)))</f>
        <v/>
      </c>
      <c r="F1900" s="19" t="str">
        <f t="shared" si="379"/>
        <v/>
      </c>
      <c r="G1900" s="19" t="str">
        <f>IF(F1900="double ID",(MATCH(E1900,E1901:$E$3002,0)),"")</f>
        <v/>
      </c>
      <c r="H1900" s="19" t="b">
        <f t="shared" si="380"/>
        <v>0</v>
      </c>
      <c r="I1900" s="20" t="str">
        <f>IF(ISBLANK('Klanten gegevens'!D1818),"",TRIM('Klanten gegevens'!D1818))</f>
        <v/>
      </c>
      <c r="J1900" s="19" t="str">
        <f t="shared" si="381"/>
        <v/>
      </c>
      <c r="K1900" s="19" t="str">
        <f>IF(J1900="double email",(MATCH(I1900,I1901:$I$3002,0)),"")</f>
        <v/>
      </c>
      <c r="L1900" s="19" t="b">
        <f t="shared" si="382"/>
        <v>0</v>
      </c>
      <c r="M1900" s="20" t="str">
        <f>IF(ISBLANK('Klanten gegevens'!E1818),"",TRIM('Klanten gegevens'!E1818))</f>
        <v/>
      </c>
      <c r="N1900" s="19" t="str">
        <f t="shared" si="383"/>
        <v/>
      </c>
      <c r="Q1900" s="20" t="str">
        <f>IF(ISBLANK('Klanten gegevens'!R1818),"",TRIM('Klanten gegevens'!R1818))</f>
        <v/>
      </c>
      <c r="R1900" s="19" t="str">
        <f t="shared" si="384"/>
        <v/>
      </c>
      <c r="S1900" s="19" t="str">
        <f t="shared" si="385"/>
        <v/>
      </c>
      <c r="T1900" s="19" t="str">
        <f t="shared" si="386"/>
        <v/>
      </c>
      <c r="U1900" s="19" t="str">
        <f t="shared" si="387"/>
        <v/>
      </c>
      <c r="X1900" s="20" t="str">
        <f>IF(ISBLANK('Klanten gegevens'!S1818),"",TRIM('Klanten gegevens'!S1818))</f>
        <v/>
      </c>
      <c r="Y1900" s="19" t="str">
        <f t="shared" si="388"/>
        <v/>
      </c>
      <c r="Z1900" s="20" t="str">
        <f>IF(ISBLANK('Klanten gegevens'!T1818),"",TRIM('Klanten gegevens'!T1818))</f>
        <v/>
      </c>
      <c r="AA1900" s="19" t="str">
        <f t="shared" si="389"/>
        <v/>
      </c>
    </row>
    <row r="1901" spans="1:27" x14ac:dyDescent="0.2">
      <c r="A1901" s="19" t="str">
        <f>IF(ISBLANK('Klanten gegevens'!A1819),"",TRIM(PROPER('Klanten gegevens'!A1819)))</f>
        <v/>
      </c>
      <c r="B1901" s="19" t="str">
        <f t="shared" si="377"/>
        <v/>
      </c>
      <c r="C1901" s="20" t="str">
        <f>IF(ISBLANK('Klanten gegevens'!B1819),"",TRIM(PROPER('Klanten gegevens'!B1819)))</f>
        <v/>
      </c>
      <c r="D1901" s="19" t="str">
        <f t="shared" si="378"/>
        <v/>
      </c>
      <c r="E1901" s="20" t="str">
        <f>IF(ISBLANK('Klanten gegevens'!C1819),"",TRIM(PROPER('Klanten gegevens'!C1819)))</f>
        <v/>
      </c>
      <c r="F1901" s="19" t="str">
        <f t="shared" si="379"/>
        <v/>
      </c>
      <c r="G1901" s="19" t="str">
        <f>IF(F1901="double ID",(MATCH(E1901,E1902:$E$3002,0)),"")</f>
        <v/>
      </c>
      <c r="H1901" s="19" t="b">
        <f t="shared" si="380"/>
        <v>0</v>
      </c>
      <c r="I1901" s="20" t="str">
        <f>IF(ISBLANK('Klanten gegevens'!D1819),"",TRIM('Klanten gegevens'!D1819))</f>
        <v/>
      </c>
      <c r="J1901" s="19" t="str">
        <f t="shared" si="381"/>
        <v/>
      </c>
      <c r="K1901" s="19" t="str">
        <f>IF(J1901="double email",(MATCH(I1901,I1902:$I$3002,0)),"")</f>
        <v/>
      </c>
      <c r="L1901" s="19" t="b">
        <f t="shared" si="382"/>
        <v>0</v>
      </c>
      <c r="M1901" s="20" t="str">
        <f>IF(ISBLANK('Klanten gegevens'!E1819),"",TRIM('Klanten gegevens'!E1819))</f>
        <v/>
      </c>
      <c r="N1901" s="19" t="str">
        <f t="shared" si="383"/>
        <v/>
      </c>
      <c r="Q1901" s="20" t="str">
        <f>IF(ISBLANK('Klanten gegevens'!R1819),"",TRIM('Klanten gegevens'!R1819))</f>
        <v/>
      </c>
      <c r="R1901" s="19" t="str">
        <f t="shared" si="384"/>
        <v/>
      </c>
      <c r="S1901" s="19" t="str">
        <f t="shared" si="385"/>
        <v/>
      </c>
      <c r="T1901" s="19" t="str">
        <f t="shared" si="386"/>
        <v/>
      </c>
      <c r="U1901" s="19" t="str">
        <f t="shared" si="387"/>
        <v/>
      </c>
      <c r="X1901" s="20" t="str">
        <f>IF(ISBLANK('Klanten gegevens'!S1819),"",TRIM('Klanten gegevens'!S1819))</f>
        <v/>
      </c>
      <c r="Y1901" s="19" t="str">
        <f t="shared" si="388"/>
        <v/>
      </c>
      <c r="Z1901" s="20" t="str">
        <f>IF(ISBLANK('Klanten gegevens'!T1819),"",TRIM('Klanten gegevens'!T1819))</f>
        <v/>
      </c>
      <c r="AA1901" s="19" t="str">
        <f t="shared" si="389"/>
        <v/>
      </c>
    </row>
    <row r="1902" spans="1:27" x14ac:dyDescent="0.2">
      <c r="A1902" s="19" t="str">
        <f>IF(ISBLANK('Klanten gegevens'!A1820),"",TRIM(PROPER('Klanten gegevens'!A1820)))</f>
        <v/>
      </c>
      <c r="B1902" s="19" t="str">
        <f t="shared" si="377"/>
        <v/>
      </c>
      <c r="C1902" s="20" t="str">
        <f>IF(ISBLANK('Klanten gegevens'!B1820),"",TRIM(PROPER('Klanten gegevens'!B1820)))</f>
        <v/>
      </c>
      <c r="D1902" s="19" t="str">
        <f t="shared" si="378"/>
        <v/>
      </c>
      <c r="E1902" s="20" t="str">
        <f>IF(ISBLANK('Klanten gegevens'!C1820),"",TRIM(PROPER('Klanten gegevens'!C1820)))</f>
        <v/>
      </c>
      <c r="F1902" s="19" t="str">
        <f t="shared" si="379"/>
        <v/>
      </c>
      <c r="G1902" s="19" t="str">
        <f>IF(F1902="double ID",(MATCH(E1902,E1903:$E$3002,0)),"")</f>
        <v/>
      </c>
      <c r="H1902" s="19" t="b">
        <f t="shared" si="380"/>
        <v>0</v>
      </c>
      <c r="I1902" s="20" t="str">
        <f>IF(ISBLANK('Klanten gegevens'!D1820),"",TRIM('Klanten gegevens'!D1820))</f>
        <v/>
      </c>
      <c r="J1902" s="19" t="str">
        <f t="shared" si="381"/>
        <v/>
      </c>
      <c r="K1902" s="19" t="str">
        <f>IF(J1902="double email",(MATCH(I1902,I1903:$I$3002,0)),"")</f>
        <v/>
      </c>
      <c r="L1902" s="19" t="b">
        <f t="shared" si="382"/>
        <v>0</v>
      </c>
      <c r="M1902" s="20" t="str">
        <f>IF(ISBLANK('Klanten gegevens'!E1820),"",TRIM('Klanten gegevens'!E1820))</f>
        <v/>
      </c>
      <c r="N1902" s="19" t="str">
        <f t="shared" si="383"/>
        <v/>
      </c>
      <c r="Q1902" s="20" t="str">
        <f>IF(ISBLANK('Klanten gegevens'!R1820),"",TRIM('Klanten gegevens'!R1820))</f>
        <v/>
      </c>
      <c r="R1902" s="19" t="str">
        <f t="shared" si="384"/>
        <v/>
      </c>
      <c r="S1902" s="19" t="str">
        <f t="shared" si="385"/>
        <v/>
      </c>
      <c r="T1902" s="19" t="str">
        <f t="shared" si="386"/>
        <v/>
      </c>
      <c r="U1902" s="19" t="str">
        <f t="shared" si="387"/>
        <v/>
      </c>
      <c r="X1902" s="20" t="str">
        <f>IF(ISBLANK('Klanten gegevens'!S1820),"",TRIM('Klanten gegevens'!S1820))</f>
        <v/>
      </c>
      <c r="Y1902" s="19" t="str">
        <f t="shared" si="388"/>
        <v/>
      </c>
      <c r="Z1902" s="20" t="str">
        <f>IF(ISBLANK('Klanten gegevens'!T1820),"",TRIM('Klanten gegevens'!T1820))</f>
        <v/>
      </c>
      <c r="AA1902" s="19" t="str">
        <f t="shared" si="389"/>
        <v/>
      </c>
    </row>
    <row r="1903" spans="1:27" x14ac:dyDescent="0.2">
      <c r="A1903" s="19" t="str">
        <f>IF(ISBLANK('Klanten gegevens'!A1821),"",TRIM(PROPER('Klanten gegevens'!A1821)))</f>
        <v/>
      </c>
      <c r="B1903" s="19" t="str">
        <f t="shared" si="377"/>
        <v/>
      </c>
      <c r="C1903" s="20" t="str">
        <f>IF(ISBLANK('Klanten gegevens'!B1821),"",TRIM(PROPER('Klanten gegevens'!B1821)))</f>
        <v/>
      </c>
      <c r="D1903" s="19" t="str">
        <f t="shared" si="378"/>
        <v/>
      </c>
      <c r="E1903" s="20" t="str">
        <f>IF(ISBLANK('Klanten gegevens'!C1821),"",TRIM(PROPER('Klanten gegevens'!C1821)))</f>
        <v/>
      </c>
      <c r="F1903" s="19" t="str">
        <f t="shared" si="379"/>
        <v/>
      </c>
      <c r="G1903" s="19" t="str">
        <f>IF(F1903="double ID",(MATCH(E1903,E1904:$E$3002,0)),"")</f>
        <v/>
      </c>
      <c r="H1903" s="19" t="b">
        <f t="shared" si="380"/>
        <v>0</v>
      </c>
      <c r="I1903" s="20" t="str">
        <f>IF(ISBLANK('Klanten gegevens'!D1821),"",TRIM('Klanten gegevens'!D1821))</f>
        <v/>
      </c>
      <c r="J1903" s="19" t="str">
        <f t="shared" si="381"/>
        <v/>
      </c>
      <c r="K1903" s="19" t="str">
        <f>IF(J1903="double email",(MATCH(I1903,I1904:$I$3002,0)),"")</f>
        <v/>
      </c>
      <c r="L1903" s="19" t="b">
        <f t="shared" si="382"/>
        <v>0</v>
      </c>
      <c r="M1903" s="20" t="str">
        <f>IF(ISBLANK('Klanten gegevens'!E1821),"",TRIM('Klanten gegevens'!E1821))</f>
        <v/>
      </c>
      <c r="N1903" s="19" t="str">
        <f t="shared" si="383"/>
        <v/>
      </c>
      <c r="Q1903" s="20" t="str">
        <f>IF(ISBLANK('Klanten gegevens'!R1821),"",TRIM('Klanten gegevens'!R1821))</f>
        <v/>
      </c>
      <c r="R1903" s="19" t="str">
        <f t="shared" si="384"/>
        <v/>
      </c>
      <c r="S1903" s="19" t="str">
        <f t="shared" si="385"/>
        <v/>
      </c>
      <c r="T1903" s="19" t="str">
        <f t="shared" si="386"/>
        <v/>
      </c>
      <c r="U1903" s="19" t="str">
        <f t="shared" si="387"/>
        <v/>
      </c>
      <c r="X1903" s="20" t="str">
        <f>IF(ISBLANK('Klanten gegevens'!S1821),"",TRIM('Klanten gegevens'!S1821))</f>
        <v/>
      </c>
      <c r="Y1903" s="19" t="str">
        <f t="shared" si="388"/>
        <v/>
      </c>
      <c r="Z1903" s="20" t="str">
        <f>IF(ISBLANK('Klanten gegevens'!T1821),"",TRIM('Klanten gegevens'!T1821))</f>
        <v/>
      </c>
      <c r="AA1903" s="19" t="str">
        <f t="shared" si="389"/>
        <v/>
      </c>
    </row>
    <row r="1904" spans="1:27" x14ac:dyDescent="0.2">
      <c r="A1904" s="19" t="str">
        <f>IF(ISBLANK('Klanten gegevens'!A1822),"",TRIM(PROPER('Klanten gegevens'!A1822)))</f>
        <v/>
      </c>
      <c r="B1904" s="19" t="str">
        <f t="shared" si="377"/>
        <v/>
      </c>
      <c r="C1904" s="20" t="str">
        <f>IF(ISBLANK('Klanten gegevens'!B1822),"",TRIM(PROPER('Klanten gegevens'!B1822)))</f>
        <v/>
      </c>
      <c r="D1904" s="19" t="str">
        <f t="shared" si="378"/>
        <v/>
      </c>
      <c r="E1904" s="20" t="str">
        <f>IF(ISBLANK('Klanten gegevens'!C1822),"",TRIM(PROPER('Klanten gegevens'!C1822)))</f>
        <v/>
      </c>
      <c r="F1904" s="19" t="str">
        <f t="shared" si="379"/>
        <v/>
      </c>
      <c r="G1904" s="19" t="str">
        <f>IF(F1904="double ID",(MATCH(E1904,E1905:$E$3002,0)),"")</f>
        <v/>
      </c>
      <c r="H1904" s="19" t="b">
        <f t="shared" si="380"/>
        <v>0</v>
      </c>
      <c r="I1904" s="20" t="str">
        <f>IF(ISBLANK('Klanten gegevens'!D1822),"",TRIM('Klanten gegevens'!D1822))</f>
        <v/>
      </c>
      <c r="J1904" s="19" t="str">
        <f t="shared" si="381"/>
        <v/>
      </c>
      <c r="K1904" s="19" t="str">
        <f>IF(J1904="double email",(MATCH(I1904,I1905:$I$3002,0)),"")</f>
        <v/>
      </c>
      <c r="L1904" s="19" t="b">
        <f t="shared" si="382"/>
        <v>0</v>
      </c>
      <c r="M1904" s="20" t="str">
        <f>IF(ISBLANK('Klanten gegevens'!E1822),"",TRIM('Klanten gegevens'!E1822))</f>
        <v/>
      </c>
      <c r="N1904" s="19" t="str">
        <f t="shared" si="383"/>
        <v/>
      </c>
      <c r="Q1904" s="20" t="str">
        <f>IF(ISBLANK('Klanten gegevens'!R1822),"",TRIM('Klanten gegevens'!R1822))</f>
        <v/>
      </c>
      <c r="R1904" s="19" t="str">
        <f t="shared" si="384"/>
        <v/>
      </c>
      <c r="S1904" s="19" t="str">
        <f t="shared" si="385"/>
        <v/>
      </c>
      <c r="T1904" s="19" t="str">
        <f t="shared" si="386"/>
        <v/>
      </c>
      <c r="U1904" s="19" t="str">
        <f t="shared" si="387"/>
        <v/>
      </c>
      <c r="X1904" s="20" t="str">
        <f>IF(ISBLANK('Klanten gegevens'!S1822),"",TRIM('Klanten gegevens'!S1822))</f>
        <v/>
      </c>
      <c r="Y1904" s="19" t="str">
        <f t="shared" si="388"/>
        <v/>
      </c>
      <c r="Z1904" s="20" t="str">
        <f>IF(ISBLANK('Klanten gegevens'!T1822),"",TRIM('Klanten gegevens'!T1822))</f>
        <v/>
      </c>
      <c r="AA1904" s="19" t="str">
        <f t="shared" si="389"/>
        <v/>
      </c>
    </row>
    <row r="1905" spans="1:27" x14ac:dyDescent="0.2">
      <c r="A1905" s="19" t="str">
        <f>IF(ISBLANK('Klanten gegevens'!A1823),"",TRIM(PROPER('Klanten gegevens'!A1823)))</f>
        <v/>
      </c>
      <c r="B1905" s="19" t="str">
        <f t="shared" si="377"/>
        <v/>
      </c>
      <c r="C1905" s="20" t="str">
        <f>IF(ISBLANK('Klanten gegevens'!B1823),"",TRIM(PROPER('Klanten gegevens'!B1823)))</f>
        <v/>
      </c>
      <c r="D1905" s="19" t="str">
        <f t="shared" si="378"/>
        <v/>
      </c>
      <c r="E1905" s="20" t="str">
        <f>IF(ISBLANK('Klanten gegevens'!C1823),"",TRIM(PROPER('Klanten gegevens'!C1823)))</f>
        <v/>
      </c>
      <c r="F1905" s="19" t="str">
        <f t="shared" si="379"/>
        <v/>
      </c>
      <c r="G1905" s="19" t="str">
        <f>IF(F1905="double ID",(MATCH(E1905,E1906:$E$3002,0)),"")</f>
        <v/>
      </c>
      <c r="H1905" s="19" t="b">
        <f t="shared" si="380"/>
        <v>0</v>
      </c>
      <c r="I1905" s="20" t="str">
        <f>IF(ISBLANK('Klanten gegevens'!D1823),"",TRIM('Klanten gegevens'!D1823))</f>
        <v/>
      </c>
      <c r="J1905" s="19" t="str">
        <f t="shared" si="381"/>
        <v/>
      </c>
      <c r="K1905" s="19" t="str">
        <f>IF(J1905="double email",(MATCH(I1905,I1906:$I$3002,0)),"")</f>
        <v/>
      </c>
      <c r="L1905" s="19" t="b">
        <f t="shared" si="382"/>
        <v>0</v>
      </c>
      <c r="M1905" s="20" t="str">
        <f>IF(ISBLANK('Klanten gegevens'!E1823),"",TRIM('Klanten gegevens'!E1823))</f>
        <v/>
      </c>
      <c r="N1905" s="19" t="str">
        <f t="shared" si="383"/>
        <v/>
      </c>
      <c r="Q1905" s="20" t="str">
        <f>IF(ISBLANK('Klanten gegevens'!R1823),"",TRIM('Klanten gegevens'!R1823))</f>
        <v/>
      </c>
      <c r="R1905" s="19" t="str">
        <f t="shared" si="384"/>
        <v/>
      </c>
      <c r="S1905" s="19" t="str">
        <f t="shared" si="385"/>
        <v/>
      </c>
      <c r="T1905" s="19" t="str">
        <f t="shared" si="386"/>
        <v/>
      </c>
      <c r="U1905" s="19" t="str">
        <f t="shared" si="387"/>
        <v/>
      </c>
      <c r="X1905" s="20" t="str">
        <f>IF(ISBLANK('Klanten gegevens'!S1823),"",TRIM('Klanten gegevens'!S1823))</f>
        <v/>
      </c>
      <c r="Y1905" s="19" t="str">
        <f t="shared" si="388"/>
        <v/>
      </c>
      <c r="Z1905" s="20" t="str">
        <f>IF(ISBLANK('Klanten gegevens'!T1823),"",TRIM('Klanten gegevens'!T1823))</f>
        <v/>
      </c>
      <c r="AA1905" s="19" t="str">
        <f t="shared" si="389"/>
        <v/>
      </c>
    </row>
    <row r="1906" spans="1:27" x14ac:dyDescent="0.2">
      <c r="A1906" s="19" t="str">
        <f>IF(ISBLANK('Klanten gegevens'!A1824),"",TRIM(PROPER('Klanten gegevens'!A1824)))</f>
        <v/>
      </c>
      <c r="B1906" s="19" t="str">
        <f t="shared" si="377"/>
        <v/>
      </c>
      <c r="C1906" s="20" t="str">
        <f>IF(ISBLANK('Klanten gegevens'!B1824),"",TRIM(PROPER('Klanten gegevens'!B1824)))</f>
        <v/>
      </c>
      <c r="D1906" s="19" t="str">
        <f t="shared" si="378"/>
        <v/>
      </c>
      <c r="E1906" s="20" t="str">
        <f>IF(ISBLANK('Klanten gegevens'!C1824),"",TRIM(PROPER('Klanten gegevens'!C1824)))</f>
        <v/>
      </c>
      <c r="F1906" s="19" t="str">
        <f t="shared" si="379"/>
        <v/>
      </c>
      <c r="G1906" s="19" t="str">
        <f>IF(F1906="double ID",(MATCH(E1906,E1907:$E$3002,0)),"")</f>
        <v/>
      </c>
      <c r="H1906" s="19" t="b">
        <f t="shared" si="380"/>
        <v>0</v>
      </c>
      <c r="I1906" s="20" t="str">
        <f>IF(ISBLANK('Klanten gegevens'!D1824),"",TRIM('Klanten gegevens'!D1824))</f>
        <v/>
      </c>
      <c r="J1906" s="19" t="str">
        <f t="shared" si="381"/>
        <v/>
      </c>
      <c r="K1906" s="19" t="str">
        <f>IF(J1906="double email",(MATCH(I1906,I1907:$I$3002,0)),"")</f>
        <v/>
      </c>
      <c r="L1906" s="19" t="b">
        <f t="shared" si="382"/>
        <v>0</v>
      </c>
      <c r="M1906" s="20" t="str">
        <f>IF(ISBLANK('Klanten gegevens'!E1824),"",TRIM('Klanten gegevens'!E1824))</f>
        <v/>
      </c>
      <c r="N1906" s="19" t="str">
        <f t="shared" si="383"/>
        <v/>
      </c>
      <c r="Q1906" s="20" t="str">
        <f>IF(ISBLANK('Klanten gegevens'!R1824),"",TRIM('Klanten gegevens'!R1824))</f>
        <v/>
      </c>
      <c r="R1906" s="19" t="str">
        <f t="shared" si="384"/>
        <v/>
      </c>
      <c r="S1906" s="19" t="str">
        <f t="shared" si="385"/>
        <v/>
      </c>
      <c r="T1906" s="19" t="str">
        <f t="shared" si="386"/>
        <v/>
      </c>
      <c r="U1906" s="19" t="str">
        <f t="shared" si="387"/>
        <v/>
      </c>
      <c r="X1906" s="20" t="str">
        <f>IF(ISBLANK('Klanten gegevens'!S1824),"",TRIM('Klanten gegevens'!S1824))</f>
        <v/>
      </c>
      <c r="Y1906" s="19" t="str">
        <f t="shared" si="388"/>
        <v/>
      </c>
      <c r="Z1906" s="20" t="str">
        <f>IF(ISBLANK('Klanten gegevens'!T1824),"",TRIM('Klanten gegevens'!T1824))</f>
        <v/>
      </c>
      <c r="AA1906" s="19" t="str">
        <f t="shared" si="389"/>
        <v/>
      </c>
    </row>
    <row r="1907" spans="1:27" x14ac:dyDescent="0.2">
      <c r="A1907" s="19" t="str">
        <f>IF(ISBLANK('Klanten gegevens'!A1825),"",TRIM(PROPER('Klanten gegevens'!A1825)))</f>
        <v/>
      </c>
      <c r="B1907" s="19" t="str">
        <f t="shared" si="377"/>
        <v/>
      </c>
      <c r="C1907" s="20" t="str">
        <f>IF(ISBLANK('Klanten gegevens'!B1825),"",TRIM(PROPER('Klanten gegevens'!B1825)))</f>
        <v/>
      </c>
      <c r="D1907" s="19" t="str">
        <f t="shared" si="378"/>
        <v/>
      </c>
      <c r="E1907" s="20" t="str">
        <f>IF(ISBLANK('Klanten gegevens'!C1825),"",TRIM(PROPER('Klanten gegevens'!C1825)))</f>
        <v/>
      </c>
      <c r="F1907" s="19" t="str">
        <f t="shared" si="379"/>
        <v/>
      </c>
      <c r="G1907" s="19" t="str">
        <f>IF(F1907="double ID",(MATCH(E1907,E1908:$E$3002,0)),"")</f>
        <v/>
      </c>
      <c r="H1907" s="19" t="b">
        <f t="shared" si="380"/>
        <v>0</v>
      </c>
      <c r="I1907" s="20" t="str">
        <f>IF(ISBLANK('Klanten gegevens'!D1825),"",TRIM('Klanten gegevens'!D1825))</f>
        <v/>
      </c>
      <c r="J1907" s="19" t="str">
        <f t="shared" si="381"/>
        <v/>
      </c>
      <c r="K1907" s="19" t="str">
        <f>IF(J1907="double email",(MATCH(I1907,I1908:$I$3002,0)),"")</f>
        <v/>
      </c>
      <c r="L1907" s="19" t="b">
        <f t="shared" si="382"/>
        <v>0</v>
      </c>
      <c r="M1907" s="20" t="str">
        <f>IF(ISBLANK('Klanten gegevens'!E1825),"",TRIM('Klanten gegevens'!E1825))</f>
        <v/>
      </c>
      <c r="N1907" s="19" t="str">
        <f t="shared" si="383"/>
        <v/>
      </c>
      <c r="Q1907" s="20" t="str">
        <f>IF(ISBLANK('Klanten gegevens'!R1825),"",TRIM('Klanten gegevens'!R1825))</f>
        <v/>
      </c>
      <c r="R1907" s="19" t="str">
        <f t="shared" si="384"/>
        <v/>
      </c>
      <c r="S1907" s="19" t="str">
        <f t="shared" si="385"/>
        <v/>
      </c>
      <c r="T1907" s="19" t="str">
        <f t="shared" si="386"/>
        <v/>
      </c>
      <c r="U1907" s="19" t="str">
        <f t="shared" si="387"/>
        <v/>
      </c>
      <c r="X1907" s="20" t="str">
        <f>IF(ISBLANK('Klanten gegevens'!S1825),"",TRIM('Klanten gegevens'!S1825))</f>
        <v/>
      </c>
      <c r="Y1907" s="19" t="str">
        <f t="shared" si="388"/>
        <v/>
      </c>
      <c r="Z1907" s="20" t="str">
        <f>IF(ISBLANK('Klanten gegevens'!T1825),"",TRIM('Klanten gegevens'!T1825))</f>
        <v/>
      </c>
      <c r="AA1907" s="19" t="str">
        <f t="shared" si="389"/>
        <v/>
      </c>
    </row>
    <row r="1908" spans="1:27" x14ac:dyDescent="0.2">
      <c r="A1908" s="19" t="str">
        <f>IF(ISBLANK('Klanten gegevens'!A1826),"",TRIM(PROPER('Klanten gegevens'!A1826)))</f>
        <v/>
      </c>
      <c r="B1908" s="19" t="str">
        <f t="shared" si="377"/>
        <v/>
      </c>
      <c r="C1908" s="20" t="str">
        <f>IF(ISBLANK('Klanten gegevens'!B1826),"",TRIM(PROPER('Klanten gegevens'!B1826)))</f>
        <v/>
      </c>
      <c r="D1908" s="19" t="str">
        <f t="shared" si="378"/>
        <v/>
      </c>
      <c r="E1908" s="20" t="str">
        <f>IF(ISBLANK('Klanten gegevens'!C1826),"",TRIM(PROPER('Klanten gegevens'!C1826)))</f>
        <v/>
      </c>
      <c r="F1908" s="19" t="str">
        <f t="shared" si="379"/>
        <v/>
      </c>
      <c r="G1908" s="19" t="str">
        <f>IF(F1908="double ID",(MATCH(E1908,E1909:$E$3002,0)),"")</f>
        <v/>
      </c>
      <c r="H1908" s="19" t="b">
        <f t="shared" si="380"/>
        <v>0</v>
      </c>
      <c r="I1908" s="20" t="str">
        <f>IF(ISBLANK('Klanten gegevens'!D1826),"",TRIM('Klanten gegevens'!D1826))</f>
        <v/>
      </c>
      <c r="J1908" s="19" t="str">
        <f t="shared" si="381"/>
        <v/>
      </c>
      <c r="K1908" s="19" t="str">
        <f>IF(J1908="double email",(MATCH(I1908,I1909:$I$3002,0)),"")</f>
        <v/>
      </c>
      <c r="L1908" s="19" t="b">
        <f t="shared" si="382"/>
        <v>0</v>
      </c>
      <c r="M1908" s="20" t="str">
        <f>IF(ISBLANK('Klanten gegevens'!E1826),"",TRIM('Klanten gegevens'!E1826))</f>
        <v/>
      </c>
      <c r="N1908" s="19" t="str">
        <f t="shared" si="383"/>
        <v/>
      </c>
      <c r="Q1908" s="20" t="str">
        <f>IF(ISBLANK('Klanten gegevens'!R1826),"",TRIM('Klanten gegevens'!R1826))</f>
        <v/>
      </c>
      <c r="R1908" s="19" t="str">
        <f t="shared" si="384"/>
        <v/>
      </c>
      <c r="S1908" s="19" t="str">
        <f t="shared" si="385"/>
        <v/>
      </c>
      <c r="T1908" s="19" t="str">
        <f t="shared" si="386"/>
        <v/>
      </c>
      <c r="U1908" s="19" t="str">
        <f t="shared" si="387"/>
        <v/>
      </c>
      <c r="X1908" s="20" t="str">
        <f>IF(ISBLANK('Klanten gegevens'!S1826),"",TRIM('Klanten gegevens'!S1826))</f>
        <v/>
      </c>
      <c r="Y1908" s="19" t="str">
        <f t="shared" si="388"/>
        <v/>
      </c>
      <c r="Z1908" s="20" t="str">
        <f>IF(ISBLANK('Klanten gegevens'!T1826),"",TRIM('Klanten gegevens'!T1826))</f>
        <v/>
      </c>
      <c r="AA1908" s="19" t="str">
        <f t="shared" si="389"/>
        <v/>
      </c>
    </row>
    <row r="1909" spans="1:27" x14ac:dyDescent="0.2">
      <c r="A1909" s="19" t="str">
        <f>IF(ISBLANK('Klanten gegevens'!A1827),"",TRIM(PROPER('Klanten gegevens'!A1827)))</f>
        <v/>
      </c>
      <c r="B1909" s="19" t="str">
        <f t="shared" si="377"/>
        <v/>
      </c>
      <c r="C1909" s="20" t="str">
        <f>IF(ISBLANK('Klanten gegevens'!B1827),"",TRIM(PROPER('Klanten gegevens'!B1827)))</f>
        <v/>
      </c>
      <c r="D1909" s="19" t="str">
        <f t="shared" si="378"/>
        <v/>
      </c>
      <c r="E1909" s="20" t="str">
        <f>IF(ISBLANK('Klanten gegevens'!C1827),"",TRIM(PROPER('Klanten gegevens'!C1827)))</f>
        <v/>
      </c>
      <c r="F1909" s="19" t="str">
        <f t="shared" si="379"/>
        <v/>
      </c>
      <c r="G1909" s="19" t="str">
        <f>IF(F1909="double ID",(MATCH(E1909,E1910:$E$3002,0)),"")</f>
        <v/>
      </c>
      <c r="H1909" s="19" t="b">
        <f t="shared" si="380"/>
        <v>0</v>
      </c>
      <c r="I1909" s="20" t="str">
        <f>IF(ISBLANK('Klanten gegevens'!D1827),"",TRIM('Klanten gegevens'!D1827))</f>
        <v/>
      </c>
      <c r="J1909" s="19" t="str">
        <f t="shared" si="381"/>
        <v/>
      </c>
      <c r="K1909" s="19" t="str">
        <f>IF(J1909="double email",(MATCH(I1909,I1910:$I$3002,0)),"")</f>
        <v/>
      </c>
      <c r="L1909" s="19" t="b">
        <f t="shared" si="382"/>
        <v>0</v>
      </c>
      <c r="M1909" s="20" t="str">
        <f>IF(ISBLANK('Klanten gegevens'!E1827),"",TRIM('Klanten gegevens'!E1827))</f>
        <v/>
      </c>
      <c r="N1909" s="19" t="str">
        <f t="shared" si="383"/>
        <v/>
      </c>
      <c r="Q1909" s="20" t="str">
        <f>IF(ISBLANK('Klanten gegevens'!R1827),"",TRIM('Klanten gegevens'!R1827))</f>
        <v/>
      </c>
      <c r="R1909" s="19" t="str">
        <f t="shared" si="384"/>
        <v/>
      </c>
      <c r="S1909" s="19" t="str">
        <f t="shared" si="385"/>
        <v/>
      </c>
      <c r="T1909" s="19" t="str">
        <f t="shared" si="386"/>
        <v/>
      </c>
      <c r="U1909" s="19" t="str">
        <f t="shared" si="387"/>
        <v/>
      </c>
      <c r="X1909" s="20" t="str">
        <f>IF(ISBLANK('Klanten gegevens'!S1827),"",TRIM('Klanten gegevens'!S1827))</f>
        <v/>
      </c>
      <c r="Y1909" s="19" t="str">
        <f t="shared" si="388"/>
        <v/>
      </c>
      <c r="Z1909" s="20" t="str">
        <f>IF(ISBLANK('Klanten gegevens'!T1827),"",TRIM('Klanten gegevens'!T1827))</f>
        <v/>
      </c>
      <c r="AA1909" s="19" t="str">
        <f t="shared" si="389"/>
        <v/>
      </c>
    </row>
    <row r="1910" spans="1:27" x14ac:dyDescent="0.2">
      <c r="A1910" s="19" t="str">
        <f>IF(ISBLANK('Klanten gegevens'!A1828),"",TRIM(PROPER('Klanten gegevens'!A1828)))</f>
        <v/>
      </c>
      <c r="B1910" s="19" t="str">
        <f t="shared" si="377"/>
        <v/>
      </c>
      <c r="C1910" s="20" t="str">
        <f>IF(ISBLANK('Klanten gegevens'!B1828),"",TRIM(PROPER('Klanten gegevens'!B1828)))</f>
        <v/>
      </c>
      <c r="D1910" s="19" t="str">
        <f t="shared" si="378"/>
        <v/>
      </c>
      <c r="E1910" s="20" t="str">
        <f>IF(ISBLANK('Klanten gegevens'!C1828),"",TRIM(PROPER('Klanten gegevens'!C1828)))</f>
        <v/>
      </c>
      <c r="F1910" s="19" t="str">
        <f t="shared" si="379"/>
        <v/>
      </c>
      <c r="G1910" s="19" t="str">
        <f>IF(F1910="double ID",(MATCH(E1910,E1911:$E$3002,0)),"")</f>
        <v/>
      </c>
      <c r="H1910" s="19" t="b">
        <f t="shared" si="380"/>
        <v>0</v>
      </c>
      <c r="I1910" s="20" t="str">
        <f>IF(ISBLANK('Klanten gegevens'!D1828),"",TRIM('Klanten gegevens'!D1828))</f>
        <v/>
      </c>
      <c r="J1910" s="19" t="str">
        <f t="shared" si="381"/>
        <v/>
      </c>
      <c r="K1910" s="19" t="str">
        <f>IF(J1910="double email",(MATCH(I1910,I1911:$I$3002,0)),"")</f>
        <v/>
      </c>
      <c r="L1910" s="19" t="b">
        <f t="shared" si="382"/>
        <v>0</v>
      </c>
      <c r="M1910" s="20" t="str">
        <f>IF(ISBLANK('Klanten gegevens'!E1828),"",TRIM('Klanten gegevens'!E1828))</f>
        <v/>
      </c>
      <c r="N1910" s="19" t="str">
        <f t="shared" si="383"/>
        <v/>
      </c>
      <c r="Q1910" s="20" t="str">
        <f>IF(ISBLANK('Klanten gegevens'!R1828),"",TRIM('Klanten gegevens'!R1828))</f>
        <v/>
      </c>
      <c r="R1910" s="19" t="str">
        <f t="shared" si="384"/>
        <v/>
      </c>
      <c r="S1910" s="19" t="str">
        <f t="shared" si="385"/>
        <v/>
      </c>
      <c r="T1910" s="19" t="str">
        <f t="shared" si="386"/>
        <v/>
      </c>
      <c r="U1910" s="19" t="str">
        <f t="shared" si="387"/>
        <v/>
      </c>
      <c r="X1910" s="20" t="str">
        <f>IF(ISBLANK('Klanten gegevens'!S1828),"",TRIM('Klanten gegevens'!S1828))</f>
        <v/>
      </c>
      <c r="Y1910" s="19" t="str">
        <f t="shared" si="388"/>
        <v/>
      </c>
      <c r="Z1910" s="20" t="str">
        <f>IF(ISBLANK('Klanten gegevens'!T1828),"",TRIM('Klanten gegevens'!T1828))</f>
        <v/>
      </c>
      <c r="AA1910" s="19" t="str">
        <f t="shared" si="389"/>
        <v/>
      </c>
    </row>
    <row r="1911" spans="1:27" x14ac:dyDescent="0.2">
      <c r="A1911" s="19" t="str">
        <f>IF(ISBLANK('Klanten gegevens'!A1829),"",TRIM(PROPER('Klanten gegevens'!A1829)))</f>
        <v/>
      </c>
      <c r="B1911" s="19" t="str">
        <f t="shared" si="377"/>
        <v/>
      </c>
      <c r="C1911" s="20" t="str">
        <f>IF(ISBLANK('Klanten gegevens'!B1829),"",TRIM(PROPER('Klanten gegevens'!B1829)))</f>
        <v/>
      </c>
      <c r="D1911" s="19" t="str">
        <f t="shared" si="378"/>
        <v/>
      </c>
      <c r="E1911" s="20" t="str">
        <f>IF(ISBLANK('Klanten gegevens'!C1829),"",TRIM(PROPER('Klanten gegevens'!C1829)))</f>
        <v/>
      </c>
      <c r="F1911" s="19" t="str">
        <f t="shared" si="379"/>
        <v/>
      </c>
      <c r="G1911" s="19" t="str">
        <f>IF(F1911="double ID",(MATCH(E1911,E1912:$E$3002,0)),"")</f>
        <v/>
      </c>
      <c r="H1911" s="19" t="b">
        <f t="shared" si="380"/>
        <v>0</v>
      </c>
      <c r="I1911" s="20" t="str">
        <f>IF(ISBLANK('Klanten gegevens'!D1829),"",TRIM('Klanten gegevens'!D1829))</f>
        <v/>
      </c>
      <c r="J1911" s="19" t="str">
        <f t="shared" si="381"/>
        <v/>
      </c>
      <c r="K1911" s="19" t="str">
        <f>IF(J1911="double email",(MATCH(I1911,I1912:$I$3002,0)),"")</f>
        <v/>
      </c>
      <c r="L1911" s="19" t="b">
        <f t="shared" si="382"/>
        <v>0</v>
      </c>
      <c r="M1911" s="20" t="str">
        <f>IF(ISBLANK('Klanten gegevens'!E1829),"",TRIM('Klanten gegevens'!E1829))</f>
        <v/>
      </c>
      <c r="N1911" s="19" t="str">
        <f t="shared" si="383"/>
        <v/>
      </c>
      <c r="Q1911" s="20" t="str">
        <f>IF(ISBLANK('Klanten gegevens'!R1829),"",TRIM('Klanten gegevens'!R1829))</f>
        <v/>
      </c>
      <c r="R1911" s="19" t="str">
        <f t="shared" si="384"/>
        <v/>
      </c>
      <c r="S1911" s="19" t="str">
        <f t="shared" si="385"/>
        <v/>
      </c>
      <c r="T1911" s="19" t="str">
        <f t="shared" si="386"/>
        <v/>
      </c>
      <c r="U1911" s="19" t="str">
        <f t="shared" si="387"/>
        <v/>
      </c>
      <c r="X1911" s="20" t="str">
        <f>IF(ISBLANK('Klanten gegevens'!S1829),"",TRIM('Klanten gegevens'!S1829))</f>
        <v/>
      </c>
      <c r="Y1911" s="19" t="str">
        <f t="shared" si="388"/>
        <v/>
      </c>
      <c r="Z1911" s="20" t="str">
        <f>IF(ISBLANK('Klanten gegevens'!T1829),"",TRIM('Klanten gegevens'!T1829))</f>
        <v/>
      </c>
      <c r="AA1911" s="19" t="str">
        <f t="shared" si="389"/>
        <v/>
      </c>
    </row>
    <row r="1912" spans="1:27" x14ac:dyDescent="0.2">
      <c r="A1912" s="19" t="str">
        <f>IF(ISBLANK('Klanten gegevens'!A1830),"",TRIM(PROPER('Klanten gegevens'!A1830)))</f>
        <v/>
      </c>
      <c r="B1912" s="19" t="str">
        <f t="shared" si="377"/>
        <v/>
      </c>
      <c r="C1912" s="20" t="str">
        <f>IF(ISBLANK('Klanten gegevens'!B1830),"",TRIM(PROPER('Klanten gegevens'!B1830)))</f>
        <v/>
      </c>
      <c r="D1912" s="19" t="str">
        <f t="shared" si="378"/>
        <v/>
      </c>
      <c r="E1912" s="20" t="str">
        <f>IF(ISBLANK('Klanten gegevens'!C1830),"",TRIM(PROPER('Klanten gegevens'!C1830)))</f>
        <v/>
      </c>
      <c r="F1912" s="19" t="str">
        <f t="shared" si="379"/>
        <v/>
      </c>
      <c r="G1912" s="19" t="str">
        <f>IF(F1912="double ID",(MATCH(E1912,E1913:$E$3002,0)),"")</f>
        <v/>
      </c>
      <c r="H1912" s="19" t="b">
        <f t="shared" si="380"/>
        <v>0</v>
      </c>
      <c r="I1912" s="20" t="str">
        <f>IF(ISBLANK('Klanten gegevens'!D1830),"",TRIM('Klanten gegevens'!D1830))</f>
        <v/>
      </c>
      <c r="J1912" s="19" t="str">
        <f t="shared" si="381"/>
        <v/>
      </c>
      <c r="K1912" s="19" t="str">
        <f>IF(J1912="double email",(MATCH(I1912,I1913:$I$3002,0)),"")</f>
        <v/>
      </c>
      <c r="L1912" s="19" t="b">
        <f t="shared" si="382"/>
        <v>0</v>
      </c>
      <c r="M1912" s="20" t="str">
        <f>IF(ISBLANK('Klanten gegevens'!E1830),"",TRIM('Klanten gegevens'!E1830))</f>
        <v/>
      </c>
      <c r="N1912" s="19" t="str">
        <f t="shared" si="383"/>
        <v/>
      </c>
      <c r="Q1912" s="20" t="str">
        <f>IF(ISBLANK('Klanten gegevens'!R1830),"",TRIM('Klanten gegevens'!R1830))</f>
        <v/>
      </c>
      <c r="R1912" s="19" t="str">
        <f t="shared" si="384"/>
        <v/>
      </c>
      <c r="S1912" s="19" t="str">
        <f t="shared" si="385"/>
        <v/>
      </c>
      <c r="T1912" s="19" t="str">
        <f t="shared" si="386"/>
        <v/>
      </c>
      <c r="U1912" s="19" t="str">
        <f t="shared" si="387"/>
        <v/>
      </c>
      <c r="X1912" s="20" t="str">
        <f>IF(ISBLANK('Klanten gegevens'!S1830),"",TRIM('Klanten gegevens'!S1830))</f>
        <v/>
      </c>
      <c r="Y1912" s="19" t="str">
        <f t="shared" si="388"/>
        <v/>
      </c>
      <c r="Z1912" s="20" t="str">
        <f>IF(ISBLANK('Klanten gegevens'!T1830),"",TRIM('Klanten gegevens'!T1830))</f>
        <v/>
      </c>
      <c r="AA1912" s="19" t="str">
        <f t="shared" si="389"/>
        <v/>
      </c>
    </row>
    <row r="1913" spans="1:27" x14ac:dyDescent="0.2">
      <c r="A1913" s="19" t="str">
        <f>IF(ISBLANK('Klanten gegevens'!A1831),"",TRIM(PROPER('Klanten gegevens'!A1831)))</f>
        <v/>
      </c>
      <c r="B1913" s="19" t="str">
        <f t="shared" si="377"/>
        <v/>
      </c>
      <c r="C1913" s="20" t="str">
        <f>IF(ISBLANK('Klanten gegevens'!B1831),"",TRIM(PROPER('Klanten gegevens'!B1831)))</f>
        <v/>
      </c>
      <c r="D1913" s="19" t="str">
        <f t="shared" si="378"/>
        <v/>
      </c>
      <c r="E1913" s="20" t="str">
        <f>IF(ISBLANK('Klanten gegevens'!C1831),"",TRIM(PROPER('Klanten gegevens'!C1831)))</f>
        <v/>
      </c>
      <c r="F1913" s="19" t="str">
        <f t="shared" si="379"/>
        <v/>
      </c>
      <c r="G1913" s="19" t="str">
        <f>IF(F1913="double ID",(MATCH(E1913,E1914:$E$3002,0)),"")</f>
        <v/>
      </c>
      <c r="H1913" s="19" t="b">
        <f t="shared" si="380"/>
        <v>0</v>
      </c>
      <c r="I1913" s="20" t="str">
        <f>IF(ISBLANK('Klanten gegevens'!D1831),"",TRIM('Klanten gegevens'!D1831))</f>
        <v/>
      </c>
      <c r="J1913" s="19" t="str">
        <f t="shared" si="381"/>
        <v/>
      </c>
      <c r="K1913" s="19" t="str">
        <f>IF(J1913="double email",(MATCH(I1913,I1914:$I$3002,0)),"")</f>
        <v/>
      </c>
      <c r="L1913" s="19" t="b">
        <f t="shared" si="382"/>
        <v>0</v>
      </c>
      <c r="M1913" s="20" t="str">
        <f>IF(ISBLANK('Klanten gegevens'!E1831),"",TRIM('Klanten gegevens'!E1831))</f>
        <v/>
      </c>
      <c r="N1913" s="19" t="str">
        <f t="shared" si="383"/>
        <v/>
      </c>
      <c r="Q1913" s="20" t="str">
        <f>IF(ISBLANK('Klanten gegevens'!R1831),"",TRIM('Klanten gegevens'!R1831))</f>
        <v/>
      </c>
      <c r="R1913" s="19" t="str">
        <f t="shared" si="384"/>
        <v/>
      </c>
      <c r="S1913" s="19" t="str">
        <f t="shared" si="385"/>
        <v/>
      </c>
      <c r="T1913" s="19" t="str">
        <f t="shared" si="386"/>
        <v/>
      </c>
      <c r="U1913" s="19" t="str">
        <f t="shared" si="387"/>
        <v/>
      </c>
      <c r="X1913" s="20" t="str">
        <f>IF(ISBLANK('Klanten gegevens'!S1831),"",TRIM('Klanten gegevens'!S1831))</f>
        <v/>
      </c>
      <c r="Y1913" s="19" t="str">
        <f t="shared" si="388"/>
        <v/>
      </c>
      <c r="Z1913" s="20" t="str">
        <f>IF(ISBLANK('Klanten gegevens'!T1831),"",TRIM('Klanten gegevens'!T1831))</f>
        <v/>
      </c>
      <c r="AA1913" s="19" t="str">
        <f t="shared" si="389"/>
        <v/>
      </c>
    </row>
    <row r="1914" spans="1:27" x14ac:dyDescent="0.2">
      <c r="A1914" s="19" t="str">
        <f>IF(ISBLANK('Klanten gegevens'!A1832),"",TRIM(PROPER('Klanten gegevens'!A1832)))</f>
        <v/>
      </c>
      <c r="B1914" s="19" t="str">
        <f t="shared" si="377"/>
        <v/>
      </c>
      <c r="C1914" s="20" t="str">
        <f>IF(ISBLANK('Klanten gegevens'!B1832),"",TRIM(PROPER('Klanten gegevens'!B1832)))</f>
        <v/>
      </c>
      <c r="D1914" s="19" t="str">
        <f t="shared" si="378"/>
        <v/>
      </c>
      <c r="E1914" s="20" t="str">
        <f>IF(ISBLANK('Klanten gegevens'!C1832),"",TRIM(PROPER('Klanten gegevens'!C1832)))</f>
        <v/>
      </c>
      <c r="F1914" s="19" t="str">
        <f t="shared" si="379"/>
        <v/>
      </c>
      <c r="G1914" s="19" t="str">
        <f>IF(F1914="double ID",(MATCH(E1914,E1915:$E$3002,0)),"")</f>
        <v/>
      </c>
      <c r="H1914" s="19" t="b">
        <f t="shared" si="380"/>
        <v>0</v>
      </c>
      <c r="I1914" s="20" t="str">
        <f>IF(ISBLANK('Klanten gegevens'!D1832),"",TRIM('Klanten gegevens'!D1832))</f>
        <v/>
      </c>
      <c r="J1914" s="19" t="str">
        <f t="shared" si="381"/>
        <v/>
      </c>
      <c r="K1914" s="19" t="str">
        <f>IF(J1914="double email",(MATCH(I1914,I1915:$I$3002,0)),"")</f>
        <v/>
      </c>
      <c r="L1914" s="19" t="b">
        <f t="shared" si="382"/>
        <v>0</v>
      </c>
      <c r="M1914" s="20" t="str">
        <f>IF(ISBLANK('Klanten gegevens'!E1832),"",TRIM('Klanten gegevens'!E1832))</f>
        <v/>
      </c>
      <c r="N1914" s="19" t="str">
        <f t="shared" si="383"/>
        <v/>
      </c>
      <c r="Q1914" s="20" t="str">
        <f>IF(ISBLANK('Klanten gegevens'!R1832),"",TRIM('Klanten gegevens'!R1832))</f>
        <v/>
      </c>
      <c r="R1914" s="19" t="str">
        <f t="shared" si="384"/>
        <v/>
      </c>
      <c r="S1914" s="19" t="str">
        <f t="shared" si="385"/>
        <v/>
      </c>
      <c r="T1914" s="19" t="str">
        <f t="shared" si="386"/>
        <v/>
      </c>
      <c r="U1914" s="19" t="str">
        <f t="shared" si="387"/>
        <v/>
      </c>
      <c r="X1914" s="20" t="str">
        <f>IF(ISBLANK('Klanten gegevens'!S1832),"",TRIM('Klanten gegevens'!S1832))</f>
        <v/>
      </c>
      <c r="Y1914" s="19" t="str">
        <f t="shared" si="388"/>
        <v/>
      </c>
      <c r="Z1914" s="20" t="str">
        <f>IF(ISBLANK('Klanten gegevens'!T1832),"",TRIM('Klanten gegevens'!T1832))</f>
        <v/>
      </c>
      <c r="AA1914" s="19" t="str">
        <f t="shared" si="389"/>
        <v/>
      </c>
    </row>
    <row r="1915" spans="1:27" x14ac:dyDescent="0.2">
      <c r="A1915" s="19" t="str">
        <f>IF(ISBLANK('Klanten gegevens'!A1833),"",TRIM(PROPER('Klanten gegevens'!A1833)))</f>
        <v/>
      </c>
      <c r="B1915" s="19" t="str">
        <f t="shared" si="377"/>
        <v/>
      </c>
      <c r="C1915" s="20" t="str">
        <f>IF(ISBLANK('Klanten gegevens'!B1833),"",TRIM(PROPER('Klanten gegevens'!B1833)))</f>
        <v/>
      </c>
      <c r="D1915" s="19" t="str">
        <f t="shared" si="378"/>
        <v/>
      </c>
      <c r="E1915" s="20" t="str">
        <f>IF(ISBLANK('Klanten gegevens'!C1833),"",TRIM(PROPER('Klanten gegevens'!C1833)))</f>
        <v/>
      </c>
      <c r="F1915" s="19" t="str">
        <f t="shared" si="379"/>
        <v/>
      </c>
      <c r="G1915" s="19" t="str">
        <f>IF(F1915="double ID",(MATCH(E1915,E1916:$E$3002,0)),"")</f>
        <v/>
      </c>
      <c r="H1915" s="19" t="b">
        <f t="shared" si="380"/>
        <v>0</v>
      </c>
      <c r="I1915" s="20" t="str">
        <f>IF(ISBLANK('Klanten gegevens'!D1833),"",TRIM('Klanten gegevens'!D1833))</f>
        <v/>
      </c>
      <c r="J1915" s="19" t="str">
        <f t="shared" si="381"/>
        <v/>
      </c>
      <c r="K1915" s="19" t="str">
        <f>IF(J1915="double email",(MATCH(I1915,I1916:$I$3002,0)),"")</f>
        <v/>
      </c>
      <c r="L1915" s="19" t="b">
        <f t="shared" si="382"/>
        <v>0</v>
      </c>
      <c r="M1915" s="20" t="str">
        <f>IF(ISBLANK('Klanten gegevens'!E1833),"",TRIM('Klanten gegevens'!E1833))</f>
        <v/>
      </c>
      <c r="N1915" s="19" t="str">
        <f t="shared" si="383"/>
        <v/>
      </c>
      <c r="Q1915" s="20" t="str">
        <f>IF(ISBLANK('Klanten gegevens'!R1833),"",TRIM('Klanten gegevens'!R1833))</f>
        <v/>
      </c>
      <c r="R1915" s="19" t="str">
        <f t="shared" si="384"/>
        <v/>
      </c>
      <c r="S1915" s="19" t="str">
        <f t="shared" si="385"/>
        <v/>
      </c>
      <c r="T1915" s="19" t="str">
        <f t="shared" si="386"/>
        <v/>
      </c>
      <c r="U1915" s="19" t="str">
        <f t="shared" si="387"/>
        <v/>
      </c>
      <c r="X1915" s="20" t="str">
        <f>IF(ISBLANK('Klanten gegevens'!S1833),"",TRIM('Klanten gegevens'!S1833))</f>
        <v/>
      </c>
      <c r="Y1915" s="19" t="str">
        <f t="shared" si="388"/>
        <v/>
      </c>
      <c r="Z1915" s="20" t="str">
        <f>IF(ISBLANK('Klanten gegevens'!T1833),"",TRIM('Klanten gegevens'!T1833))</f>
        <v/>
      </c>
      <c r="AA1915" s="19" t="str">
        <f t="shared" si="389"/>
        <v/>
      </c>
    </row>
    <row r="1916" spans="1:27" x14ac:dyDescent="0.2">
      <c r="A1916" s="19" t="str">
        <f>IF(ISBLANK('Klanten gegevens'!A1834),"",TRIM(PROPER('Klanten gegevens'!A1834)))</f>
        <v/>
      </c>
      <c r="B1916" s="19" t="str">
        <f t="shared" si="377"/>
        <v/>
      </c>
      <c r="C1916" s="20" t="str">
        <f>IF(ISBLANK('Klanten gegevens'!B1834),"",TRIM(PROPER('Klanten gegevens'!B1834)))</f>
        <v/>
      </c>
      <c r="D1916" s="19" t="str">
        <f t="shared" si="378"/>
        <v/>
      </c>
      <c r="E1916" s="20" t="str">
        <f>IF(ISBLANK('Klanten gegevens'!C1834),"",TRIM(PROPER('Klanten gegevens'!C1834)))</f>
        <v/>
      </c>
      <c r="F1916" s="19" t="str">
        <f t="shared" si="379"/>
        <v/>
      </c>
      <c r="G1916" s="19" t="str">
        <f>IF(F1916="double ID",(MATCH(E1916,E1917:$E$3002,0)),"")</f>
        <v/>
      </c>
      <c r="H1916" s="19" t="b">
        <f t="shared" si="380"/>
        <v>0</v>
      </c>
      <c r="I1916" s="20" t="str">
        <f>IF(ISBLANK('Klanten gegevens'!D1834),"",TRIM('Klanten gegevens'!D1834))</f>
        <v/>
      </c>
      <c r="J1916" s="19" t="str">
        <f t="shared" si="381"/>
        <v/>
      </c>
      <c r="K1916" s="19" t="str">
        <f>IF(J1916="double email",(MATCH(I1916,I1917:$I$3002,0)),"")</f>
        <v/>
      </c>
      <c r="L1916" s="19" t="b">
        <f t="shared" si="382"/>
        <v>0</v>
      </c>
      <c r="M1916" s="20" t="str">
        <f>IF(ISBLANK('Klanten gegevens'!E1834),"",TRIM('Klanten gegevens'!E1834))</f>
        <v/>
      </c>
      <c r="N1916" s="19" t="str">
        <f t="shared" si="383"/>
        <v/>
      </c>
      <c r="Q1916" s="20" t="str">
        <f>IF(ISBLANK('Klanten gegevens'!R1834),"",TRIM('Klanten gegevens'!R1834))</f>
        <v/>
      </c>
      <c r="R1916" s="19" t="str">
        <f t="shared" si="384"/>
        <v/>
      </c>
      <c r="S1916" s="19" t="str">
        <f t="shared" si="385"/>
        <v/>
      </c>
      <c r="T1916" s="19" t="str">
        <f t="shared" si="386"/>
        <v/>
      </c>
      <c r="U1916" s="19" t="str">
        <f t="shared" si="387"/>
        <v/>
      </c>
      <c r="X1916" s="20" t="str">
        <f>IF(ISBLANK('Klanten gegevens'!S1834),"",TRIM('Klanten gegevens'!S1834))</f>
        <v/>
      </c>
      <c r="Y1916" s="19" t="str">
        <f t="shared" si="388"/>
        <v/>
      </c>
      <c r="Z1916" s="20" t="str">
        <f>IF(ISBLANK('Klanten gegevens'!T1834),"",TRIM('Klanten gegevens'!T1834))</f>
        <v/>
      </c>
      <c r="AA1916" s="19" t="str">
        <f t="shared" si="389"/>
        <v/>
      </c>
    </row>
    <row r="1917" spans="1:27" x14ac:dyDescent="0.2">
      <c r="A1917" s="19" t="str">
        <f>IF(ISBLANK('Klanten gegevens'!A1835),"",TRIM(PROPER('Klanten gegevens'!A1835)))</f>
        <v/>
      </c>
      <c r="B1917" s="19" t="str">
        <f t="shared" si="377"/>
        <v/>
      </c>
      <c r="C1917" s="20" t="str">
        <f>IF(ISBLANK('Klanten gegevens'!B1835),"",TRIM(PROPER('Klanten gegevens'!B1835)))</f>
        <v/>
      </c>
      <c r="D1917" s="19" t="str">
        <f t="shared" si="378"/>
        <v/>
      </c>
      <c r="E1917" s="20" t="str">
        <f>IF(ISBLANK('Klanten gegevens'!C1835),"",TRIM(PROPER('Klanten gegevens'!C1835)))</f>
        <v/>
      </c>
      <c r="F1917" s="19" t="str">
        <f t="shared" si="379"/>
        <v/>
      </c>
      <c r="G1917" s="19" t="str">
        <f>IF(F1917="double ID",(MATCH(E1917,E1918:$E$3002,0)),"")</f>
        <v/>
      </c>
      <c r="H1917" s="19" t="b">
        <f t="shared" si="380"/>
        <v>0</v>
      </c>
      <c r="I1917" s="20" t="str">
        <f>IF(ISBLANK('Klanten gegevens'!D1835),"",TRIM('Klanten gegevens'!D1835))</f>
        <v/>
      </c>
      <c r="J1917" s="19" t="str">
        <f t="shared" si="381"/>
        <v/>
      </c>
      <c r="K1917" s="19" t="str">
        <f>IF(J1917="double email",(MATCH(I1917,I1918:$I$3002,0)),"")</f>
        <v/>
      </c>
      <c r="L1917" s="19" t="b">
        <f t="shared" si="382"/>
        <v>0</v>
      </c>
      <c r="M1917" s="20" t="str">
        <f>IF(ISBLANK('Klanten gegevens'!E1835),"",TRIM('Klanten gegevens'!E1835))</f>
        <v/>
      </c>
      <c r="N1917" s="19" t="str">
        <f t="shared" si="383"/>
        <v/>
      </c>
      <c r="Q1917" s="20" t="str">
        <f>IF(ISBLANK('Klanten gegevens'!R1835),"",TRIM('Klanten gegevens'!R1835))</f>
        <v/>
      </c>
      <c r="R1917" s="19" t="str">
        <f t="shared" si="384"/>
        <v/>
      </c>
      <c r="S1917" s="19" t="str">
        <f t="shared" si="385"/>
        <v/>
      </c>
      <c r="T1917" s="19" t="str">
        <f t="shared" si="386"/>
        <v/>
      </c>
      <c r="U1917" s="19" t="str">
        <f t="shared" si="387"/>
        <v/>
      </c>
      <c r="X1917" s="20" t="str">
        <f>IF(ISBLANK('Klanten gegevens'!S1835),"",TRIM('Klanten gegevens'!S1835))</f>
        <v/>
      </c>
      <c r="Y1917" s="19" t="str">
        <f t="shared" si="388"/>
        <v/>
      </c>
      <c r="Z1917" s="20" t="str">
        <f>IF(ISBLANK('Klanten gegevens'!T1835),"",TRIM('Klanten gegevens'!T1835))</f>
        <v/>
      </c>
      <c r="AA1917" s="19" t="str">
        <f t="shared" si="389"/>
        <v/>
      </c>
    </row>
    <row r="1918" spans="1:27" x14ac:dyDescent="0.2">
      <c r="A1918" s="19" t="str">
        <f>IF(ISBLANK('Klanten gegevens'!A1836),"",TRIM(PROPER('Klanten gegevens'!A1836)))</f>
        <v/>
      </c>
      <c r="B1918" s="19" t="str">
        <f t="shared" si="377"/>
        <v/>
      </c>
      <c r="C1918" s="20" t="str">
        <f>IF(ISBLANK('Klanten gegevens'!B1836),"",TRIM(PROPER('Klanten gegevens'!B1836)))</f>
        <v/>
      </c>
      <c r="D1918" s="19" t="str">
        <f t="shared" si="378"/>
        <v/>
      </c>
      <c r="E1918" s="20" t="str">
        <f>IF(ISBLANK('Klanten gegevens'!C1836),"",TRIM(PROPER('Klanten gegevens'!C1836)))</f>
        <v/>
      </c>
      <c r="F1918" s="19" t="str">
        <f t="shared" si="379"/>
        <v/>
      </c>
      <c r="G1918" s="19" t="str">
        <f>IF(F1918="double ID",(MATCH(E1918,E1919:$E$3002,0)),"")</f>
        <v/>
      </c>
      <c r="H1918" s="19" t="b">
        <f t="shared" si="380"/>
        <v>0</v>
      </c>
      <c r="I1918" s="20" t="str">
        <f>IF(ISBLANK('Klanten gegevens'!D1836),"",TRIM('Klanten gegevens'!D1836))</f>
        <v/>
      </c>
      <c r="J1918" s="19" t="str">
        <f t="shared" si="381"/>
        <v/>
      </c>
      <c r="K1918" s="19" t="str">
        <f>IF(J1918="double email",(MATCH(I1918,I1919:$I$3002,0)),"")</f>
        <v/>
      </c>
      <c r="L1918" s="19" t="b">
        <f t="shared" si="382"/>
        <v>0</v>
      </c>
      <c r="M1918" s="20" t="str">
        <f>IF(ISBLANK('Klanten gegevens'!E1836),"",TRIM('Klanten gegevens'!E1836))</f>
        <v/>
      </c>
      <c r="N1918" s="19" t="str">
        <f t="shared" si="383"/>
        <v/>
      </c>
      <c r="Q1918" s="20" t="str">
        <f>IF(ISBLANK('Klanten gegevens'!R1836),"",TRIM('Klanten gegevens'!R1836))</f>
        <v/>
      </c>
      <c r="R1918" s="19" t="str">
        <f t="shared" si="384"/>
        <v/>
      </c>
      <c r="S1918" s="19" t="str">
        <f t="shared" si="385"/>
        <v/>
      </c>
      <c r="T1918" s="19" t="str">
        <f t="shared" si="386"/>
        <v/>
      </c>
      <c r="U1918" s="19" t="str">
        <f t="shared" si="387"/>
        <v/>
      </c>
      <c r="X1918" s="20" t="str">
        <f>IF(ISBLANK('Klanten gegevens'!S1836),"",TRIM('Klanten gegevens'!S1836))</f>
        <v/>
      </c>
      <c r="Y1918" s="19" t="str">
        <f t="shared" si="388"/>
        <v/>
      </c>
      <c r="Z1918" s="20" t="str">
        <f>IF(ISBLANK('Klanten gegevens'!T1836),"",TRIM('Klanten gegevens'!T1836))</f>
        <v/>
      </c>
      <c r="AA1918" s="19" t="str">
        <f t="shared" si="389"/>
        <v/>
      </c>
    </row>
    <row r="1919" spans="1:27" x14ac:dyDescent="0.2">
      <c r="A1919" s="19" t="str">
        <f>IF(ISBLANK('Klanten gegevens'!A1837),"",TRIM(PROPER('Klanten gegevens'!A1837)))</f>
        <v/>
      </c>
      <c r="B1919" s="19" t="str">
        <f t="shared" si="377"/>
        <v/>
      </c>
      <c r="C1919" s="20" t="str">
        <f>IF(ISBLANK('Klanten gegevens'!B1837),"",TRIM(PROPER('Klanten gegevens'!B1837)))</f>
        <v/>
      </c>
      <c r="D1919" s="19" t="str">
        <f t="shared" si="378"/>
        <v/>
      </c>
      <c r="E1919" s="20" t="str">
        <f>IF(ISBLANK('Klanten gegevens'!C1837),"",TRIM(PROPER('Klanten gegevens'!C1837)))</f>
        <v/>
      </c>
      <c r="F1919" s="19" t="str">
        <f t="shared" si="379"/>
        <v/>
      </c>
      <c r="G1919" s="19" t="str">
        <f>IF(F1919="double ID",(MATCH(E1919,E1920:$E$3002,0)),"")</f>
        <v/>
      </c>
      <c r="H1919" s="19" t="b">
        <f t="shared" si="380"/>
        <v>0</v>
      </c>
      <c r="I1919" s="20" t="str">
        <f>IF(ISBLANK('Klanten gegevens'!D1837),"",TRIM('Klanten gegevens'!D1837))</f>
        <v/>
      </c>
      <c r="J1919" s="19" t="str">
        <f t="shared" si="381"/>
        <v/>
      </c>
      <c r="K1919" s="19" t="str">
        <f>IF(J1919="double email",(MATCH(I1919,I1920:$I$3002,0)),"")</f>
        <v/>
      </c>
      <c r="L1919" s="19" t="b">
        <f t="shared" si="382"/>
        <v>0</v>
      </c>
      <c r="M1919" s="20" t="str">
        <f>IF(ISBLANK('Klanten gegevens'!E1837),"",TRIM('Klanten gegevens'!E1837))</f>
        <v/>
      </c>
      <c r="N1919" s="19" t="str">
        <f t="shared" si="383"/>
        <v/>
      </c>
      <c r="Q1919" s="20" t="str">
        <f>IF(ISBLANK('Klanten gegevens'!R1837),"",TRIM('Klanten gegevens'!R1837))</f>
        <v/>
      </c>
      <c r="R1919" s="19" t="str">
        <f t="shared" si="384"/>
        <v/>
      </c>
      <c r="S1919" s="19" t="str">
        <f t="shared" si="385"/>
        <v/>
      </c>
      <c r="T1919" s="19" t="str">
        <f t="shared" si="386"/>
        <v/>
      </c>
      <c r="U1919" s="19" t="str">
        <f t="shared" si="387"/>
        <v/>
      </c>
      <c r="X1919" s="20" t="str">
        <f>IF(ISBLANK('Klanten gegevens'!S1837),"",TRIM('Klanten gegevens'!S1837))</f>
        <v/>
      </c>
      <c r="Y1919" s="19" t="str">
        <f t="shared" si="388"/>
        <v/>
      </c>
      <c r="Z1919" s="20" t="str">
        <f>IF(ISBLANK('Klanten gegevens'!T1837),"",TRIM('Klanten gegevens'!T1837))</f>
        <v/>
      </c>
      <c r="AA1919" s="19" t="str">
        <f t="shared" si="389"/>
        <v/>
      </c>
    </row>
    <row r="1920" spans="1:27" x14ac:dyDescent="0.2">
      <c r="A1920" s="19" t="str">
        <f>IF(ISBLANK('Klanten gegevens'!A1838),"",TRIM(PROPER('Klanten gegevens'!A1838)))</f>
        <v/>
      </c>
      <c r="B1920" s="19" t="str">
        <f t="shared" si="377"/>
        <v/>
      </c>
      <c r="C1920" s="20" t="str">
        <f>IF(ISBLANK('Klanten gegevens'!B1838),"",TRIM(PROPER('Klanten gegevens'!B1838)))</f>
        <v/>
      </c>
      <c r="D1920" s="19" t="str">
        <f t="shared" si="378"/>
        <v/>
      </c>
      <c r="E1920" s="20" t="str">
        <f>IF(ISBLANK('Klanten gegevens'!C1838),"",TRIM(PROPER('Klanten gegevens'!C1838)))</f>
        <v/>
      </c>
      <c r="F1920" s="19" t="str">
        <f t="shared" si="379"/>
        <v/>
      </c>
      <c r="G1920" s="19" t="str">
        <f>IF(F1920="double ID",(MATCH(E1920,E1921:$E$3002,0)),"")</f>
        <v/>
      </c>
      <c r="H1920" s="19" t="b">
        <f t="shared" si="380"/>
        <v>0</v>
      </c>
      <c r="I1920" s="20" t="str">
        <f>IF(ISBLANK('Klanten gegevens'!D1838),"",TRIM('Klanten gegevens'!D1838))</f>
        <v/>
      </c>
      <c r="J1920" s="19" t="str">
        <f t="shared" si="381"/>
        <v/>
      </c>
      <c r="K1920" s="19" t="str">
        <f>IF(J1920="double email",(MATCH(I1920,I1921:$I$3002,0)),"")</f>
        <v/>
      </c>
      <c r="L1920" s="19" t="b">
        <f t="shared" si="382"/>
        <v>0</v>
      </c>
      <c r="M1920" s="20" t="str">
        <f>IF(ISBLANK('Klanten gegevens'!E1838),"",TRIM('Klanten gegevens'!E1838))</f>
        <v/>
      </c>
      <c r="N1920" s="19" t="str">
        <f t="shared" si="383"/>
        <v/>
      </c>
      <c r="Q1920" s="20" t="str">
        <f>IF(ISBLANK('Klanten gegevens'!R1838),"",TRIM('Klanten gegevens'!R1838))</f>
        <v/>
      </c>
      <c r="R1920" s="19" t="str">
        <f t="shared" si="384"/>
        <v/>
      </c>
      <c r="S1920" s="19" t="str">
        <f t="shared" si="385"/>
        <v/>
      </c>
      <c r="T1920" s="19" t="str">
        <f t="shared" si="386"/>
        <v/>
      </c>
      <c r="U1920" s="19" t="str">
        <f t="shared" si="387"/>
        <v/>
      </c>
      <c r="X1920" s="20" t="str">
        <f>IF(ISBLANK('Klanten gegevens'!S1838),"",TRIM('Klanten gegevens'!S1838))</f>
        <v/>
      </c>
      <c r="Y1920" s="19" t="str">
        <f t="shared" si="388"/>
        <v/>
      </c>
      <c r="Z1920" s="20" t="str">
        <f>IF(ISBLANK('Klanten gegevens'!T1838),"",TRIM('Klanten gegevens'!T1838))</f>
        <v/>
      </c>
      <c r="AA1920" s="19" t="str">
        <f t="shared" si="389"/>
        <v/>
      </c>
    </row>
    <row r="1921" spans="1:27" x14ac:dyDescent="0.2">
      <c r="A1921" s="19" t="str">
        <f>IF(ISBLANK('Klanten gegevens'!A1839),"",TRIM(PROPER('Klanten gegevens'!A1839)))</f>
        <v/>
      </c>
      <c r="B1921" s="19" t="str">
        <f t="shared" si="377"/>
        <v/>
      </c>
      <c r="C1921" s="20" t="str">
        <f>IF(ISBLANK('Klanten gegevens'!B1839),"",TRIM(PROPER('Klanten gegevens'!B1839)))</f>
        <v/>
      </c>
      <c r="D1921" s="19" t="str">
        <f t="shared" si="378"/>
        <v/>
      </c>
      <c r="E1921" s="20" t="str">
        <f>IF(ISBLANK('Klanten gegevens'!C1839),"",TRIM(PROPER('Klanten gegevens'!C1839)))</f>
        <v/>
      </c>
      <c r="F1921" s="19" t="str">
        <f t="shared" si="379"/>
        <v/>
      </c>
      <c r="G1921" s="19" t="str">
        <f>IF(F1921="double ID",(MATCH(E1921,E1922:$E$3002,0)),"")</f>
        <v/>
      </c>
      <c r="H1921" s="19" t="b">
        <f t="shared" si="380"/>
        <v>0</v>
      </c>
      <c r="I1921" s="20" t="str">
        <f>IF(ISBLANK('Klanten gegevens'!D1839),"",TRIM('Klanten gegevens'!D1839))</f>
        <v/>
      </c>
      <c r="J1921" s="19" t="str">
        <f t="shared" si="381"/>
        <v/>
      </c>
      <c r="K1921" s="19" t="str">
        <f>IF(J1921="double email",(MATCH(I1921,I1922:$I$3002,0)),"")</f>
        <v/>
      </c>
      <c r="L1921" s="19" t="b">
        <f t="shared" si="382"/>
        <v>0</v>
      </c>
      <c r="M1921" s="20" t="str">
        <f>IF(ISBLANK('Klanten gegevens'!E1839),"",TRIM('Klanten gegevens'!E1839))</f>
        <v/>
      </c>
      <c r="N1921" s="19" t="str">
        <f t="shared" si="383"/>
        <v/>
      </c>
      <c r="Q1921" s="20" t="str">
        <f>IF(ISBLANK('Klanten gegevens'!R1839),"",TRIM('Klanten gegevens'!R1839))</f>
        <v/>
      </c>
      <c r="R1921" s="19" t="str">
        <f t="shared" si="384"/>
        <v/>
      </c>
      <c r="S1921" s="19" t="str">
        <f t="shared" si="385"/>
        <v/>
      </c>
      <c r="T1921" s="19" t="str">
        <f t="shared" si="386"/>
        <v/>
      </c>
      <c r="U1921" s="19" t="str">
        <f t="shared" si="387"/>
        <v/>
      </c>
      <c r="X1921" s="20" t="str">
        <f>IF(ISBLANK('Klanten gegevens'!S1839),"",TRIM('Klanten gegevens'!S1839))</f>
        <v/>
      </c>
      <c r="Y1921" s="19" t="str">
        <f t="shared" si="388"/>
        <v/>
      </c>
      <c r="Z1921" s="20" t="str">
        <f>IF(ISBLANK('Klanten gegevens'!T1839),"",TRIM('Klanten gegevens'!T1839))</f>
        <v/>
      </c>
      <c r="AA1921" s="19" t="str">
        <f t="shared" si="389"/>
        <v/>
      </c>
    </row>
    <row r="1922" spans="1:27" x14ac:dyDescent="0.2">
      <c r="A1922" s="19" t="str">
        <f>IF(ISBLANK('Klanten gegevens'!A1840),"",TRIM(PROPER('Klanten gegevens'!A1840)))</f>
        <v/>
      </c>
      <c r="B1922" s="19" t="str">
        <f t="shared" si="377"/>
        <v/>
      </c>
      <c r="C1922" s="20" t="str">
        <f>IF(ISBLANK('Klanten gegevens'!B1840),"",TRIM(PROPER('Klanten gegevens'!B1840)))</f>
        <v/>
      </c>
      <c r="D1922" s="19" t="str">
        <f t="shared" si="378"/>
        <v/>
      </c>
      <c r="E1922" s="20" t="str">
        <f>IF(ISBLANK('Klanten gegevens'!C1840),"",TRIM(PROPER('Klanten gegevens'!C1840)))</f>
        <v/>
      </c>
      <c r="F1922" s="19" t="str">
        <f t="shared" si="379"/>
        <v/>
      </c>
      <c r="G1922" s="19" t="str">
        <f>IF(F1922="double ID",(MATCH(E1922,E1923:$E$3002,0)),"")</f>
        <v/>
      </c>
      <c r="H1922" s="19" t="b">
        <f t="shared" si="380"/>
        <v>0</v>
      </c>
      <c r="I1922" s="20" t="str">
        <f>IF(ISBLANK('Klanten gegevens'!D1840),"",TRIM('Klanten gegevens'!D1840))</f>
        <v/>
      </c>
      <c r="J1922" s="19" t="str">
        <f t="shared" si="381"/>
        <v/>
      </c>
      <c r="K1922" s="19" t="str">
        <f>IF(J1922="double email",(MATCH(I1922,I1923:$I$3002,0)),"")</f>
        <v/>
      </c>
      <c r="L1922" s="19" t="b">
        <f t="shared" si="382"/>
        <v>0</v>
      </c>
      <c r="M1922" s="20" t="str">
        <f>IF(ISBLANK('Klanten gegevens'!E1840),"",TRIM('Klanten gegevens'!E1840))</f>
        <v/>
      </c>
      <c r="N1922" s="19" t="str">
        <f t="shared" si="383"/>
        <v/>
      </c>
      <c r="Q1922" s="20" t="str">
        <f>IF(ISBLANK('Klanten gegevens'!R1840),"",TRIM('Klanten gegevens'!R1840))</f>
        <v/>
      </c>
      <c r="R1922" s="19" t="str">
        <f t="shared" si="384"/>
        <v/>
      </c>
      <c r="S1922" s="19" t="str">
        <f t="shared" si="385"/>
        <v/>
      </c>
      <c r="T1922" s="19" t="str">
        <f t="shared" si="386"/>
        <v/>
      </c>
      <c r="U1922" s="19" t="str">
        <f t="shared" si="387"/>
        <v/>
      </c>
      <c r="X1922" s="20" t="str">
        <f>IF(ISBLANK('Klanten gegevens'!S1840),"",TRIM('Klanten gegevens'!S1840))</f>
        <v/>
      </c>
      <c r="Y1922" s="19" t="str">
        <f t="shared" si="388"/>
        <v/>
      </c>
      <c r="Z1922" s="20" t="str">
        <f>IF(ISBLANK('Klanten gegevens'!T1840),"",TRIM('Klanten gegevens'!T1840))</f>
        <v/>
      </c>
      <c r="AA1922" s="19" t="str">
        <f t="shared" si="389"/>
        <v/>
      </c>
    </row>
    <row r="1923" spans="1:27" x14ac:dyDescent="0.2">
      <c r="A1923" s="19" t="str">
        <f>IF(ISBLANK('Klanten gegevens'!A1841),"",TRIM(PROPER('Klanten gegevens'!A1841)))</f>
        <v/>
      </c>
      <c r="B1923" s="19" t="str">
        <f t="shared" si="377"/>
        <v/>
      </c>
      <c r="C1923" s="20" t="str">
        <f>IF(ISBLANK('Klanten gegevens'!B1841),"",TRIM(PROPER('Klanten gegevens'!B1841)))</f>
        <v/>
      </c>
      <c r="D1923" s="19" t="str">
        <f t="shared" si="378"/>
        <v/>
      </c>
      <c r="E1923" s="20" t="str">
        <f>IF(ISBLANK('Klanten gegevens'!C1841),"",TRIM(PROPER('Klanten gegevens'!C1841)))</f>
        <v/>
      </c>
      <c r="F1923" s="19" t="str">
        <f t="shared" si="379"/>
        <v/>
      </c>
      <c r="G1923" s="19" t="str">
        <f>IF(F1923="double ID",(MATCH(E1923,E1924:$E$3002,0)),"")</f>
        <v/>
      </c>
      <c r="H1923" s="19" t="b">
        <f t="shared" si="380"/>
        <v>0</v>
      </c>
      <c r="I1923" s="20" t="str">
        <f>IF(ISBLANK('Klanten gegevens'!D1841),"",TRIM('Klanten gegevens'!D1841))</f>
        <v/>
      </c>
      <c r="J1923" s="19" t="str">
        <f t="shared" si="381"/>
        <v/>
      </c>
      <c r="K1923" s="19" t="str">
        <f>IF(J1923="double email",(MATCH(I1923,I1924:$I$3002,0)),"")</f>
        <v/>
      </c>
      <c r="L1923" s="19" t="b">
        <f t="shared" si="382"/>
        <v>0</v>
      </c>
      <c r="M1923" s="20" t="str">
        <f>IF(ISBLANK('Klanten gegevens'!E1841),"",TRIM('Klanten gegevens'!E1841))</f>
        <v/>
      </c>
      <c r="N1923" s="19" t="str">
        <f t="shared" si="383"/>
        <v/>
      </c>
      <c r="Q1923" s="20" t="str">
        <f>IF(ISBLANK('Klanten gegevens'!R1841),"",TRIM('Klanten gegevens'!R1841))</f>
        <v/>
      </c>
      <c r="R1923" s="19" t="str">
        <f t="shared" si="384"/>
        <v/>
      </c>
      <c r="S1923" s="19" t="str">
        <f t="shared" si="385"/>
        <v/>
      </c>
      <c r="T1923" s="19" t="str">
        <f t="shared" si="386"/>
        <v/>
      </c>
      <c r="U1923" s="19" t="str">
        <f t="shared" si="387"/>
        <v/>
      </c>
      <c r="X1923" s="20" t="str">
        <f>IF(ISBLANK('Klanten gegevens'!S1841),"",TRIM('Klanten gegevens'!S1841))</f>
        <v/>
      </c>
      <c r="Y1923" s="19" t="str">
        <f t="shared" si="388"/>
        <v/>
      </c>
      <c r="Z1923" s="20" t="str">
        <f>IF(ISBLANK('Klanten gegevens'!T1841),"",TRIM('Klanten gegevens'!T1841))</f>
        <v/>
      </c>
      <c r="AA1923" s="19" t="str">
        <f t="shared" si="389"/>
        <v/>
      </c>
    </row>
    <row r="1924" spans="1:27" x14ac:dyDescent="0.2">
      <c r="A1924" s="19" t="str">
        <f>IF(ISBLANK('Klanten gegevens'!A1842),"",TRIM(PROPER('Klanten gegevens'!A1842)))</f>
        <v/>
      </c>
      <c r="B1924" s="19" t="str">
        <f t="shared" ref="B1924:B1987" si="390">IF(AND(A1924="",C1924=""),"",IF(A1924="","missing info",""))</f>
        <v/>
      </c>
      <c r="C1924" s="20" t="str">
        <f>IF(ISBLANK('Klanten gegevens'!B1842),"",TRIM(PROPER('Klanten gegevens'!B1842)))</f>
        <v/>
      </c>
      <c r="D1924" s="19" t="str">
        <f t="shared" ref="D1924:D1987" si="391">IF(AND(A1924="",C1924=""),"",IF(C1924="","missing info",""))</f>
        <v/>
      </c>
      <c r="E1924" s="20" t="str">
        <f>IF(ISBLANK('Klanten gegevens'!C1842),"",TRIM(PROPER('Klanten gegevens'!C1842)))</f>
        <v/>
      </c>
      <c r="F1924" s="19" t="str">
        <f t="shared" ref="F1924:F1987" si="392">IF(AND(A1924="",C1924=""),"",IF(E1924="","missing Club_Member_ID",IF(COUNTIF($E$3:$E$3002,E1924)&gt;1,"double ID","")))</f>
        <v/>
      </c>
      <c r="G1924" s="19" t="str">
        <f>IF(F1924="double ID",(MATCH(E1924,E1925:$E$3002,0)),"")</f>
        <v/>
      </c>
      <c r="H1924" s="19" t="b">
        <f t="shared" ref="H1924:H1987" si="393">ISNUMBER(G1924)</f>
        <v>0</v>
      </c>
      <c r="I1924" s="20" t="str">
        <f>IF(ISBLANK('Klanten gegevens'!D1842),"",TRIM('Klanten gegevens'!D1842))</f>
        <v/>
      </c>
      <c r="J1924" s="19" t="str">
        <f t="shared" ref="J1924:J1987" si="394">IF(AND(A1924="",C1924=""),"",IF(I1924="","missing email",IF(COUNTIF($I$3:$I$3002,I1924)&gt;1,"double email",IF(ISNUMBER(SEARCH(",",I1924)),"no comma allowed",IF(ISNUMBER(SEARCH("@",I1924)),"","no @ sign")))))</f>
        <v/>
      </c>
      <c r="K1924" s="19" t="str">
        <f>IF(J1924="double email",(MATCH(I1924,I1925:$I$3002,0)),"")</f>
        <v/>
      </c>
      <c r="L1924" s="19" t="b">
        <f t="shared" ref="L1924:L1987" si="395">ISNUMBER(K1924)</f>
        <v>0</v>
      </c>
      <c r="M1924" s="20" t="str">
        <f>IF(ISBLANK('Klanten gegevens'!E1842),"",TRIM('Klanten gegevens'!E1842))</f>
        <v/>
      </c>
      <c r="N1924" s="19" t="str">
        <f t="shared" ref="N1924:N1987" si="396">IF(OR(M1924="Ja",M1924="Nee"),"",IF(AND(M1924="",C1924="",A1924=""),"","please check"))</f>
        <v/>
      </c>
      <c r="Q1924" s="20" t="str">
        <f>IF(ISBLANK('Klanten gegevens'!R1842),"",TRIM('Klanten gegevens'!R1842))</f>
        <v/>
      </c>
      <c r="R1924" s="19" t="str">
        <f t="shared" ref="R1924:R1987" si="397">LEFT(Q1924,2)</f>
        <v/>
      </c>
      <c r="S1924" s="19" t="str">
        <f t="shared" ref="S1924:S1987" si="398">IF(Q1924="","",LEN(Q1924))</f>
        <v/>
      </c>
      <c r="T1924" s="19" t="str">
        <f t="shared" ref="T1924:T1987" si="399">IF(AND(A1924="",C1924=""),"",IF(Q1924="","",IF(S1924&lt;VLOOKUP(R1924,$V$3:$W$58,2,FALSE),"IBAN too short",IF(S1924&gt;VLOOKUP(R1924,$V$3:$W$58,2,FALSE),"IBAN too long",""))))</f>
        <v/>
      </c>
      <c r="U1924" s="19" t="str">
        <f t="shared" ref="U1924:U1987" si="400">IF(R1924="","",IF(OR(R1924="BE",R1924="DE",R1924="FR",R1924="LUX",R1924="NL"),"","Check country code"))</f>
        <v/>
      </c>
      <c r="X1924" s="20" t="str">
        <f>IF(ISBLANK('Klanten gegevens'!S1842),"",TRIM('Klanten gegevens'!S1842))</f>
        <v/>
      </c>
      <c r="Y1924" s="19" t="str">
        <f t="shared" ref="Y1924:Y1987" si="401">IF(AND(A1924="",C1924=""),"",IF(Q1924="","",IF(X1924="","missing info","")))</f>
        <v/>
      </c>
      <c r="Z1924" s="20" t="str">
        <f>IF(ISBLANK('Klanten gegevens'!T1842),"",TRIM('Klanten gegevens'!T1842))</f>
        <v/>
      </c>
      <c r="AA1924" s="19" t="str">
        <f t="shared" ref="AA1924:AA1987" si="402">IF(AND(A1924="",C1924=""),"",IF(Q1924="","",IF(LEN(Z1924)&gt;11,"BIC too long",IF(AND(LEN(Z1924)&gt;0,LEN(Z1924)&lt;11),"BIC too short",IF(LEN(Z1924)=11,"","missing info")))))</f>
        <v/>
      </c>
    </row>
    <row r="1925" spans="1:27" x14ac:dyDescent="0.2">
      <c r="A1925" s="19" t="str">
        <f>IF(ISBLANK('Klanten gegevens'!A1843),"",TRIM(PROPER('Klanten gegevens'!A1843)))</f>
        <v/>
      </c>
      <c r="B1925" s="19" t="str">
        <f t="shared" si="390"/>
        <v/>
      </c>
      <c r="C1925" s="20" t="str">
        <f>IF(ISBLANK('Klanten gegevens'!B1843),"",TRIM(PROPER('Klanten gegevens'!B1843)))</f>
        <v/>
      </c>
      <c r="D1925" s="19" t="str">
        <f t="shared" si="391"/>
        <v/>
      </c>
      <c r="E1925" s="20" t="str">
        <f>IF(ISBLANK('Klanten gegevens'!C1843),"",TRIM(PROPER('Klanten gegevens'!C1843)))</f>
        <v/>
      </c>
      <c r="F1925" s="19" t="str">
        <f t="shared" si="392"/>
        <v/>
      </c>
      <c r="G1925" s="19" t="str">
        <f>IF(F1925="double ID",(MATCH(E1925,E1926:$E$3002,0)),"")</f>
        <v/>
      </c>
      <c r="H1925" s="19" t="b">
        <f t="shared" si="393"/>
        <v>0</v>
      </c>
      <c r="I1925" s="20" t="str">
        <f>IF(ISBLANK('Klanten gegevens'!D1843),"",TRIM('Klanten gegevens'!D1843))</f>
        <v/>
      </c>
      <c r="J1925" s="19" t="str">
        <f t="shared" si="394"/>
        <v/>
      </c>
      <c r="K1925" s="19" t="str">
        <f>IF(J1925="double email",(MATCH(I1925,I1926:$I$3002,0)),"")</f>
        <v/>
      </c>
      <c r="L1925" s="19" t="b">
        <f t="shared" si="395"/>
        <v>0</v>
      </c>
      <c r="M1925" s="20" t="str">
        <f>IF(ISBLANK('Klanten gegevens'!E1843),"",TRIM('Klanten gegevens'!E1843))</f>
        <v/>
      </c>
      <c r="N1925" s="19" t="str">
        <f t="shared" si="396"/>
        <v/>
      </c>
      <c r="Q1925" s="20" t="str">
        <f>IF(ISBLANK('Klanten gegevens'!R1843),"",TRIM('Klanten gegevens'!R1843))</f>
        <v/>
      </c>
      <c r="R1925" s="19" t="str">
        <f t="shared" si="397"/>
        <v/>
      </c>
      <c r="S1925" s="19" t="str">
        <f t="shared" si="398"/>
        <v/>
      </c>
      <c r="T1925" s="19" t="str">
        <f t="shared" si="399"/>
        <v/>
      </c>
      <c r="U1925" s="19" t="str">
        <f t="shared" si="400"/>
        <v/>
      </c>
      <c r="X1925" s="20" t="str">
        <f>IF(ISBLANK('Klanten gegevens'!S1843),"",TRIM('Klanten gegevens'!S1843))</f>
        <v/>
      </c>
      <c r="Y1925" s="19" t="str">
        <f t="shared" si="401"/>
        <v/>
      </c>
      <c r="Z1925" s="20" t="str">
        <f>IF(ISBLANK('Klanten gegevens'!T1843),"",TRIM('Klanten gegevens'!T1843))</f>
        <v/>
      </c>
      <c r="AA1925" s="19" t="str">
        <f t="shared" si="402"/>
        <v/>
      </c>
    </row>
    <row r="1926" spans="1:27" x14ac:dyDescent="0.2">
      <c r="A1926" s="19" t="str">
        <f>IF(ISBLANK('Klanten gegevens'!A1844),"",TRIM(PROPER('Klanten gegevens'!A1844)))</f>
        <v/>
      </c>
      <c r="B1926" s="19" t="str">
        <f t="shared" si="390"/>
        <v/>
      </c>
      <c r="C1926" s="20" t="str">
        <f>IF(ISBLANK('Klanten gegevens'!B1844),"",TRIM(PROPER('Klanten gegevens'!B1844)))</f>
        <v/>
      </c>
      <c r="D1926" s="19" t="str">
        <f t="shared" si="391"/>
        <v/>
      </c>
      <c r="E1926" s="20" t="str">
        <f>IF(ISBLANK('Klanten gegevens'!C1844),"",TRIM(PROPER('Klanten gegevens'!C1844)))</f>
        <v/>
      </c>
      <c r="F1926" s="19" t="str">
        <f t="shared" si="392"/>
        <v/>
      </c>
      <c r="G1926" s="19" t="str">
        <f>IF(F1926="double ID",(MATCH(E1926,E1927:$E$3002,0)),"")</f>
        <v/>
      </c>
      <c r="H1926" s="19" t="b">
        <f t="shared" si="393"/>
        <v>0</v>
      </c>
      <c r="I1926" s="20" t="str">
        <f>IF(ISBLANK('Klanten gegevens'!D1844),"",TRIM('Klanten gegevens'!D1844))</f>
        <v/>
      </c>
      <c r="J1926" s="19" t="str">
        <f t="shared" si="394"/>
        <v/>
      </c>
      <c r="K1926" s="19" t="str">
        <f>IF(J1926="double email",(MATCH(I1926,I1927:$I$3002,0)),"")</f>
        <v/>
      </c>
      <c r="L1926" s="19" t="b">
        <f t="shared" si="395"/>
        <v>0</v>
      </c>
      <c r="M1926" s="20" t="str">
        <f>IF(ISBLANK('Klanten gegevens'!E1844),"",TRIM('Klanten gegevens'!E1844))</f>
        <v/>
      </c>
      <c r="N1926" s="19" t="str">
        <f t="shared" si="396"/>
        <v/>
      </c>
      <c r="Q1926" s="20" t="str">
        <f>IF(ISBLANK('Klanten gegevens'!R1844),"",TRIM('Klanten gegevens'!R1844))</f>
        <v/>
      </c>
      <c r="R1926" s="19" t="str">
        <f t="shared" si="397"/>
        <v/>
      </c>
      <c r="S1926" s="19" t="str">
        <f t="shared" si="398"/>
        <v/>
      </c>
      <c r="T1926" s="19" t="str">
        <f t="shared" si="399"/>
        <v/>
      </c>
      <c r="U1926" s="19" t="str">
        <f t="shared" si="400"/>
        <v/>
      </c>
      <c r="X1926" s="20" t="str">
        <f>IF(ISBLANK('Klanten gegevens'!S1844),"",TRIM('Klanten gegevens'!S1844))</f>
        <v/>
      </c>
      <c r="Y1926" s="19" t="str">
        <f t="shared" si="401"/>
        <v/>
      </c>
      <c r="Z1926" s="20" t="str">
        <f>IF(ISBLANK('Klanten gegevens'!T1844),"",TRIM('Klanten gegevens'!T1844))</f>
        <v/>
      </c>
      <c r="AA1926" s="19" t="str">
        <f t="shared" si="402"/>
        <v/>
      </c>
    </row>
    <row r="1927" spans="1:27" x14ac:dyDescent="0.2">
      <c r="A1927" s="19" t="str">
        <f>IF(ISBLANK('Klanten gegevens'!A1845),"",TRIM(PROPER('Klanten gegevens'!A1845)))</f>
        <v/>
      </c>
      <c r="B1927" s="19" t="str">
        <f t="shared" si="390"/>
        <v/>
      </c>
      <c r="C1927" s="20" t="str">
        <f>IF(ISBLANK('Klanten gegevens'!B1845),"",TRIM(PROPER('Klanten gegevens'!B1845)))</f>
        <v/>
      </c>
      <c r="D1927" s="19" t="str">
        <f t="shared" si="391"/>
        <v/>
      </c>
      <c r="E1927" s="20" t="str">
        <f>IF(ISBLANK('Klanten gegevens'!C1845),"",TRIM(PROPER('Klanten gegevens'!C1845)))</f>
        <v/>
      </c>
      <c r="F1927" s="19" t="str">
        <f t="shared" si="392"/>
        <v/>
      </c>
      <c r="G1927" s="19" t="str">
        <f>IF(F1927="double ID",(MATCH(E1927,E1928:$E$3002,0)),"")</f>
        <v/>
      </c>
      <c r="H1927" s="19" t="b">
        <f t="shared" si="393"/>
        <v>0</v>
      </c>
      <c r="I1927" s="20" t="str">
        <f>IF(ISBLANK('Klanten gegevens'!D1845),"",TRIM('Klanten gegevens'!D1845))</f>
        <v/>
      </c>
      <c r="J1927" s="19" t="str">
        <f t="shared" si="394"/>
        <v/>
      </c>
      <c r="K1927" s="19" t="str">
        <f>IF(J1927="double email",(MATCH(I1927,I1928:$I$3002,0)),"")</f>
        <v/>
      </c>
      <c r="L1927" s="19" t="b">
        <f t="shared" si="395"/>
        <v>0</v>
      </c>
      <c r="M1927" s="20" t="str">
        <f>IF(ISBLANK('Klanten gegevens'!E1845),"",TRIM('Klanten gegevens'!E1845))</f>
        <v/>
      </c>
      <c r="N1927" s="19" t="str">
        <f t="shared" si="396"/>
        <v/>
      </c>
      <c r="Q1927" s="20" t="str">
        <f>IF(ISBLANK('Klanten gegevens'!R1845),"",TRIM('Klanten gegevens'!R1845))</f>
        <v/>
      </c>
      <c r="R1927" s="19" t="str">
        <f t="shared" si="397"/>
        <v/>
      </c>
      <c r="S1927" s="19" t="str">
        <f t="shared" si="398"/>
        <v/>
      </c>
      <c r="T1927" s="19" t="str">
        <f t="shared" si="399"/>
        <v/>
      </c>
      <c r="U1927" s="19" t="str">
        <f t="shared" si="400"/>
        <v/>
      </c>
      <c r="X1927" s="20" t="str">
        <f>IF(ISBLANK('Klanten gegevens'!S1845),"",TRIM('Klanten gegevens'!S1845))</f>
        <v/>
      </c>
      <c r="Y1927" s="19" t="str">
        <f t="shared" si="401"/>
        <v/>
      </c>
      <c r="Z1927" s="20" t="str">
        <f>IF(ISBLANK('Klanten gegevens'!T1845),"",TRIM('Klanten gegevens'!T1845))</f>
        <v/>
      </c>
      <c r="AA1927" s="19" t="str">
        <f t="shared" si="402"/>
        <v/>
      </c>
    </row>
    <row r="1928" spans="1:27" x14ac:dyDescent="0.2">
      <c r="A1928" s="19" t="str">
        <f>IF(ISBLANK('Klanten gegevens'!A1846),"",TRIM(PROPER('Klanten gegevens'!A1846)))</f>
        <v/>
      </c>
      <c r="B1928" s="19" t="str">
        <f t="shared" si="390"/>
        <v/>
      </c>
      <c r="C1928" s="20" t="str">
        <f>IF(ISBLANK('Klanten gegevens'!B1846),"",TRIM(PROPER('Klanten gegevens'!B1846)))</f>
        <v/>
      </c>
      <c r="D1928" s="19" t="str">
        <f t="shared" si="391"/>
        <v/>
      </c>
      <c r="E1928" s="20" t="str">
        <f>IF(ISBLANK('Klanten gegevens'!C1846),"",TRIM(PROPER('Klanten gegevens'!C1846)))</f>
        <v/>
      </c>
      <c r="F1928" s="19" t="str">
        <f t="shared" si="392"/>
        <v/>
      </c>
      <c r="G1928" s="19" t="str">
        <f>IF(F1928="double ID",(MATCH(E1928,E1929:$E$3002,0)),"")</f>
        <v/>
      </c>
      <c r="H1928" s="19" t="b">
        <f t="shared" si="393"/>
        <v>0</v>
      </c>
      <c r="I1928" s="20" t="str">
        <f>IF(ISBLANK('Klanten gegevens'!D1846),"",TRIM('Klanten gegevens'!D1846))</f>
        <v/>
      </c>
      <c r="J1928" s="19" t="str">
        <f t="shared" si="394"/>
        <v/>
      </c>
      <c r="K1928" s="19" t="str">
        <f>IF(J1928="double email",(MATCH(I1928,I1929:$I$3002,0)),"")</f>
        <v/>
      </c>
      <c r="L1928" s="19" t="b">
        <f t="shared" si="395"/>
        <v>0</v>
      </c>
      <c r="M1928" s="20" t="str">
        <f>IF(ISBLANK('Klanten gegevens'!E1846),"",TRIM('Klanten gegevens'!E1846))</f>
        <v/>
      </c>
      <c r="N1928" s="19" t="str">
        <f t="shared" si="396"/>
        <v/>
      </c>
      <c r="Q1928" s="20" t="str">
        <f>IF(ISBLANK('Klanten gegevens'!R1846),"",TRIM('Klanten gegevens'!R1846))</f>
        <v/>
      </c>
      <c r="R1928" s="19" t="str">
        <f t="shared" si="397"/>
        <v/>
      </c>
      <c r="S1928" s="19" t="str">
        <f t="shared" si="398"/>
        <v/>
      </c>
      <c r="T1928" s="19" t="str">
        <f t="shared" si="399"/>
        <v/>
      </c>
      <c r="U1928" s="19" t="str">
        <f t="shared" si="400"/>
        <v/>
      </c>
      <c r="X1928" s="20" t="str">
        <f>IF(ISBLANK('Klanten gegevens'!S1846),"",TRIM('Klanten gegevens'!S1846))</f>
        <v/>
      </c>
      <c r="Y1928" s="19" t="str">
        <f t="shared" si="401"/>
        <v/>
      </c>
      <c r="Z1928" s="20" t="str">
        <f>IF(ISBLANK('Klanten gegevens'!T1846),"",TRIM('Klanten gegevens'!T1846))</f>
        <v/>
      </c>
      <c r="AA1928" s="19" t="str">
        <f t="shared" si="402"/>
        <v/>
      </c>
    </row>
    <row r="1929" spans="1:27" x14ac:dyDescent="0.2">
      <c r="A1929" s="19" t="str">
        <f>IF(ISBLANK('Klanten gegevens'!A1847),"",TRIM(PROPER('Klanten gegevens'!A1847)))</f>
        <v/>
      </c>
      <c r="B1929" s="19" t="str">
        <f t="shared" si="390"/>
        <v/>
      </c>
      <c r="C1929" s="20" t="str">
        <f>IF(ISBLANK('Klanten gegevens'!B1847),"",TRIM(PROPER('Klanten gegevens'!B1847)))</f>
        <v/>
      </c>
      <c r="D1929" s="19" t="str">
        <f t="shared" si="391"/>
        <v/>
      </c>
      <c r="E1929" s="20" t="str">
        <f>IF(ISBLANK('Klanten gegevens'!C1847),"",TRIM(PROPER('Klanten gegevens'!C1847)))</f>
        <v/>
      </c>
      <c r="F1929" s="19" t="str">
        <f t="shared" si="392"/>
        <v/>
      </c>
      <c r="G1929" s="19" t="str">
        <f>IF(F1929="double ID",(MATCH(E1929,E1930:$E$3002,0)),"")</f>
        <v/>
      </c>
      <c r="H1929" s="19" t="b">
        <f t="shared" si="393"/>
        <v>0</v>
      </c>
      <c r="I1929" s="20" t="str">
        <f>IF(ISBLANK('Klanten gegevens'!D1847),"",TRIM('Klanten gegevens'!D1847))</f>
        <v/>
      </c>
      <c r="J1929" s="19" t="str">
        <f t="shared" si="394"/>
        <v/>
      </c>
      <c r="K1929" s="19" t="str">
        <f>IF(J1929="double email",(MATCH(I1929,I1930:$I$3002,0)),"")</f>
        <v/>
      </c>
      <c r="L1929" s="19" t="b">
        <f t="shared" si="395"/>
        <v>0</v>
      </c>
      <c r="M1929" s="20" t="str">
        <f>IF(ISBLANK('Klanten gegevens'!E1847),"",TRIM('Klanten gegevens'!E1847))</f>
        <v/>
      </c>
      <c r="N1929" s="19" t="str">
        <f t="shared" si="396"/>
        <v/>
      </c>
      <c r="Q1929" s="20" t="str">
        <f>IF(ISBLANK('Klanten gegevens'!R1847),"",TRIM('Klanten gegevens'!R1847))</f>
        <v/>
      </c>
      <c r="R1929" s="19" t="str">
        <f t="shared" si="397"/>
        <v/>
      </c>
      <c r="S1929" s="19" t="str">
        <f t="shared" si="398"/>
        <v/>
      </c>
      <c r="T1929" s="19" t="str">
        <f t="shared" si="399"/>
        <v/>
      </c>
      <c r="U1929" s="19" t="str">
        <f t="shared" si="400"/>
        <v/>
      </c>
      <c r="X1929" s="20" t="str">
        <f>IF(ISBLANK('Klanten gegevens'!S1847),"",TRIM('Klanten gegevens'!S1847))</f>
        <v/>
      </c>
      <c r="Y1929" s="19" t="str">
        <f t="shared" si="401"/>
        <v/>
      </c>
      <c r="Z1929" s="20" t="str">
        <f>IF(ISBLANK('Klanten gegevens'!T1847),"",TRIM('Klanten gegevens'!T1847))</f>
        <v/>
      </c>
      <c r="AA1929" s="19" t="str">
        <f t="shared" si="402"/>
        <v/>
      </c>
    </row>
    <row r="1930" spans="1:27" x14ac:dyDescent="0.2">
      <c r="A1930" s="19" t="str">
        <f>IF(ISBLANK('Klanten gegevens'!A1848),"",TRIM(PROPER('Klanten gegevens'!A1848)))</f>
        <v/>
      </c>
      <c r="B1930" s="19" t="str">
        <f t="shared" si="390"/>
        <v/>
      </c>
      <c r="C1930" s="20" t="str">
        <f>IF(ISBLANK('Klanten gegevens'!B1848),"",TRIM(PROPER('Klanten gegevens'!B1848)))</f>
        <v/>
      </c>
      <c r="D1930" s="19" t="str">
        <f t="shared" si="391"/>
        <v/>
      </c>
      <c r="E1930" s="20" t="str">
        <f>IF(ISBLANK('Klanten gegevens'!C1848),"",TRIM(PROPER('Klanten gegevens'!C1848)))</f>
        <v/>
      </c>
      <c r="F1930" s="19" t="str">
        <f t="shared" si="392"/>
        <v/>
      </c>
      <c r="G1930" s="19" t="str">
        <f>IF(F1930="double ID",(MATCH(E1930,E1931:$E$3002,0)),"")</f>
        <v/>
      </c>
      <c r="H1930" s="19" t="b">
        <f t="shared" si="393"/>
        <v>0</v>
      </c>
      <c r="I1930" s="20" t="str">
        <f>IF(ISBLANK('Klanten gegevens'!D1848),"",TRIM('Klanten gegevens'!D1848))</f>
        <v/>
      </c>
      <c r="J1930" s="19" t="str">
        <f t="shared" si="394"/>
        <v/>
      </c>
      <c r="K1930" s="19" t="str">
        <f>IF(J1930="double email",(MATCH(I1930,I1931:$I$3002,0)),"")</f>
        <v/>
      </c>
      <c r="L1930" s="19" t="b">
        <f t="shared" si="395"/>
        <v>0</v>
      </c>
      <c r="M1930" s="20" t="str">
        <f>IF(ISBLANK('Klanten gegevens'!E1848),"",TRIM('Klanten gegevens'!E1848))</f>
        <v/>
      </c>
      <c r="N1930" s="19" t="str">
        <f t="shared" si="396"/>
        <v/>
      </c>
      <c r="Q1930" s="20" t="str">
        <f>IF(ISBLANK('Klanten gegevens'!R1848),"",TRIM('Klanten gegevens'!R1848))</f>
        <v/>
      </c>
      <c r="R1930" s="19" t="str">
        <f t="shared" si="397"/>
        <v/>
      </c>
      <c r="S1930" s="19" t="str">
        <f t="shared" si="398"/>
        <v/>
      </c>
      <c r="T1930" s="19" t="str">
        <f t="shared" si="399"/>
        <v/>
      </c>
      <c r="U1930" s="19" t="str">
        <f t="shared" si="400"/>
        <v/>
      </c>
      <c r="X1930" s="20" t="str">
        <f>IF(ISBLANK('Klanten gegevens'!S1848),"",TRIM('Klanten gegevens'!S1848))</f>
        <v/>
      </c>
      <c r="Y1930" s="19" t="str">
        <f t="shared" si="401"/>
        <v/>
      </c>
      <c r="Z1930" s="20" t="str">
        <f>IF(ISBLANK('Klanten gegevens'!T1848),"",TRIM('Klanten gegevens'!T1848))</f>
        <v/>
      </c>
      <c r="AA1930" s="19" t="str">
        <f t="shared" si="402"/>
        <v/>
      </c>
    </row>
    <row r="1931" spans="1:27" x14ac:dyDescent="0.2">
      <c r="A1931" s="19" t="str">
        <f>IF(ISBLANK('Klanten gegevens'!A1849),"",TRIM(PROPER('Klanten gegevens'!A1849)))</f>
        <v/>
      </c>
      <c r="B1931" s="19" t="str">
        <f t="shared" si="390"/>
        <v/>
      </c>
      <c r="C1931" s="20" t="str">
        <f>IF(ISBLANK('Klanten gegevens'!B1849),"",TRIM(PROPER('Klanten gegevens'!B1849)))</f>
        <v/>
      </c>
      <c r="D1931" s="19" t="str">
        <f t="shared" si="391"/>
        <v/>
      </c>
      <c r="E1931" s="20" t="str">
        <f>IF(ISBLANK('Klanten gegevens'!C1849),"",TRIM(PROPER('Klanten gegevens'!C1849)))</f>
        <v/>
      </c>
      <c r="F1931" s="19" t="str">
        <f t="shared" si="392"/>
        <v/>
      </c>
      <c r="G1931" s="19" t="str">
        <f>IF(F1931="double ID",(MATCH(E1931,E1932:$E$3002,0)),"")</f>
        <v/>
      </c>
      <c r="H1931" s="19" t="b">
        <f t="shared" si="393"/>
        <v>0</v>
      </c>
      <c r="I1931" s="20" t="str">
        <f>IF(ISBLANK('Klanten gegevens'!D1849),"",TRIM('Klanten gegevens'!D1849))</f>
        <v/>
      </c>
      <c r="J1931" s="19" t="str">
        <f t="shared" si="394"/>
        <v/>
      </c>
      <c r="K1931" s="19" t="str">
        <f>IF(J1931="double email",(MATCH(I1931,I1932:$I$3002,0)),"")</f>
        <v/>
      </c>
      <c r="L1931" s="19" t="b">
        <f t="shared" si="395"/>
        <v>0</v>
      </c>
      <c r="M1931" s="20" t="str">
        <f>IF(ISBLANK('Klanten gegevens'!E1849),"",TRIM('Klanten gegevens'!E1849))</f>
        <v/>
      </c>
      <c r="N1931" s="19" t="str">
        <f t="shared" si="396"/>
        <v/>
      </c>
      <c r="Q1931" s="20" t="str">
        <f>IF(ISBLANK('Klanten gegevens'!R1849),"",TRIM('Klanten gegevens'!R1849))</f>
        <v/>
      </c>
      <c r="R1931" s="19" t="str">
        <f t="shared" si="397"/>
        <v/>
      </c>
      <c r="S1931" s="19" t="str">
        <f t="shared" si="398"/>
        <v/>
      </c>
      <c r="T1931" s="19" t="str">
        <f t="shared" si="399"/>
        <v/>
      </c>
      <c r="U1931" s="19" t="str">
        <f t="shared" si="400"/>
        <v/>
      </c>
      <c r="X1931" s="20" t="str">
        <f>IF(ISBLANK('Klanten gegevens'!S1849),"",TRIM('Klanten gegevens'!S1849))</f>
        <v/>
      </c>
      <c r="Y1931" s="19" t="str">
        <f t="shared" si="401"/>
        <v/>
      </c>
      <c r="Z1931" s="20" t="str">
        <f>IF(ISBLANK('Klanten gegevens'!T1849),"",TRIM('Klanten gegevens'!T1849))</f>
        <v/>
      </c>
      <c r="AA1931" s="19" t="str">
        <f t="shared" si="402"/>
        <v/>
      </c>
    </row>
    <row r="1932" spans="1:27" x14ac:dyDescent="0.2">
      <c r="A1932" s="19" t="str">
        <f>IF(ISBLANK('Klanten gegevens'!A1850),"",TRIM(PROPER('Klanten gegevens'!A1850)))</f>
        <v/>
      </c>
      <c r="B1932" s="19" t="str">
        <f t="shared" si="390"/>
        <v/>
      </c>
      <c r="C1932" s="20" t="str">
        <f>IF(ISBLANK('Klanten gegevens'!B1850),"",TRIM(PROPER('Klanten gegevens'!B1850)))</f>
        <v/>
      </c>
      <c r="D1932" s="19" t="str">
        <f t="shared" si="391"/>
        <v/>
      </c>
      <c r="E1932" s="20" t="str">
        <f>IF(ISBLANK('Klanten gegevens'!C1850),"",TRIM(PROPER('Klanten gegevens'!C1850)))</f>
        <v/>
      </c>
      <c r="F1932" s="19" t="str">
        <f t="shared" si="392"/>
        <v/>
      </c>
      <c r="G1932" s="19" t="str">
        <f>IF(F1932="double ID",(MATCH(E1932,E1933:$E$3002,0)),"")</f>
        <v/>
      </c>
      <c r="H1932" s="19" t="b">
        <f t="shared" si="393"/>
        <v>0</v>
      </c>
      <c r="I1932" s="20" t="str">
        <f>IF(ISBLANK('Klanten gegevens'!D1850),"",TRIM('Klanten gegevens'!D1850))</f>
        <v/>
      </c>
      <c r="J1932" s="19" t="str">
        <f t="shared" si="394"/>
        <v/>
      </c>
      <c r="K1932" s="19" t="str">
        <f>IF(J1932="double email",(MATCH(I1932,I1933:$I$3002,0)),"")</f>
        <v/>
      </c>
      <c r="L1932" s="19" t="b">
        <f t="shared" si="395"/>
        <v>0</v>
      </c>
      <c r="M1932" s="20" t="str">
        <f>IF(ISBLANK('Klanten gegevens'!E1850),"",TRIM('Klanten gegevens'!E1850))</f>
        <v/>
      </c>
      <c r="N1932" s="19" t="str">
        <f t="shared" si="396"/>
        <v/>
      </c>
      <c r="Q1932" s="20" t="str">
        <f>IF(ISBLANK('Klanten gegevens'!R1850),"",TRIM('Klanten gegevens'!R1850))</f>
        <v/>
      </c>
      <c r="R1932" s="19" t="str">
        <f t="shared" si="397"/>
        <v/>
      </c>
      <c r="S1932" s="19" t="str">
        <f t="shared" si="398"/>
        <v/>
      </c>
      <c r="T1932" s="19" t="str">
        <f t="shared" si="399"/>
        <v/>
      </c>
      <c r="U1932" s="19" t="str">
        <f t="shared" si="400"/>
        <v/>
      </c>
      <c r="X1932" s="20" t="str">
        <f>IF(ISBLANK('Klanten gegevens'!S1850),"",TRIM('Klanten gegevens'!S1850))</f>
        <v/>
      </c>
      <c r="Y1932" s="19" t="str">
        <f t="shared" si="401"/>
        <v/>
      </c>
      <c r="Z1932" s="20" t="str">
        <f>IF(ISBLANK('Klanten gegevens'!T1850),"",TRIM('Klanten gegevens'!T1850))</f>
        <v/>
      </c>
      <c r="AA1932" s="19" t="str">
        <f t="shared" si="402"/>
        <v/>
      </c>
    </row>
    <row r="1933" spans="1:27" x14ac:dyDescent="0.2">
      <c r="A1933" s="19" t="str">
        <f>IF(ISBLANK('Klanten gegevens'!A1851),"",TRIM(PROPER('Klanten gegevens'!A1851)))</f>
        <v/>
      </c>
      <c r="B1933" s="19" t="str">
        <f t="shared" si="390"/>
        <v/>
      </c>
      <c r="C1933" s="20" t="str">
        <f>IF(ISBLANK('Klanten gegevens'!B1851),"",TRIM(PROPER('Klanten gegevens'!B1851)))</f>
        <v/>
      </c>
      <c r="D1933" s="19" t="str">
        <f t="shared" si="391"/>
        <v/>
      </c>
      <c r="E1933" s="20" t="str">
        <f>IF(ISBLANK('Klanten gegevens'!C1851),"",TRIM(PROPER('Klanten gegevens'!C1851)))</f>
        <v/>
      </c>
      <c r="F1933" s="19" t="str">
        <f t="shared" si="392"/>
        <v/>
      </c>
      <c r="G1933" s="19" t="str">
        <f>IF(F1933="double ID",(MATCH(E1933,E1934:$E$3002,0)),"")</f>
        <v/>
      </c>
      <c r="H1933" s="19" t="b">
        <f t="shared" si="393"/>
        <v>0</v>
      </c>
      <c r="I1933" s="20" t="str">
        <f>IF(ISBLANK('Klanten gegevens'!D1851),"",TRIM('Klanten gegevens'!D1851))</f>
        <v/>
      </c>
      <c r="J1933" s="19" t="str">
        <f t="shared" si="394"/>
        <v/>
      </c>
      <c r="K1933" s="19" t="str">
        <f>IF(J1933="double email",(MATCH(I1933,I1934:$I$3002,0)),"")</f>
        <v/>
      </c>
      <c r="L1933" s="19" t="b">
        <f t="shared" si="395"/>
        <v>0</v>
      </c>
      <c r="M1933" s="20" t="str">
        <f>IF(ISBLANK('Klanten gegevens'!E1851),"",TRIM('Klanten gegevens'!E1851))</f>
        <v/>
      </c>
      <c r="N1933" s="19" t="str">
        <f t="shared" si="396"/>
        <v/>
      </c>
      <c r="Q1933" s="20" t="str">
        <f>IF(ISBLANK('Klanten gegevens'!R1851),"",TRIM('Klanten gegevens'!R1851))</f>
        <v/>
      </c>
      <c r="R1933" s="19" t="str">
        <f t="shared" si="397"/>
        <v/>
      </c>
      <c r="S1933" s="19" t="str">
        <f t="shared" si="398"/>
        <v/>
      </c>
      <c r="T1933" s="19" t="str">
        <f t="shared" si="399"/>
        <v/>
      </c>
      <c r="U1933" s="19" t="str">
        <f t="shared" si="400"/>
        <v/>
      </c>
      <c r="X1933" s="20" t="str">
        <f>IF(ISBLANK('Klanten gegevens'!S1851),"",TRIM('Klanten gegevens'!S1851))</f>
        <v/>
      </c>
      <c r="Y1933" s="19" t="str">
        <f t="shared" si="401"/>
        <v/>
      </c>
      <c r="Z1933" s="20" t="str">
        <f>IF(ISBLANK('Klanten gegevens'!T1851),"",TRIM('Klanten gegevens'!T1851))</f>
        <v/>
      </c>
      <c r="AA1933" s="19" t="str">
        <f t="shared" si="402"/>
        <v/>
      </c>
    </row>
    <row r="1934" spans="1:27" x14ac:dyDescent="0.2">
      <c r="A1934" s="19" t="str">
        <f>IF(ISBLANK('Klanten gegevens'!A1852),"",TRIM(PROPER('Klanten gegevens'!A1852)))</f>
        <v/>
      </c>
      <c r="B1934" s="19" t="str">
        <f t="shared" si="390"/>
        <v/>
      </c>
      <c r="C1934" s="20" t="str">
        <f>IF(ISBLANK('Klanten gegevens'!B1852),"",TRIM(PROPER('Klanten gegevens'!B1852)))</f>
        <v/>
      </c>
      <c r="D1934" s="19" t="str">
        <f t="shared" si="391"/>
        <v/>
      </c>
      <c r="E1934" s="20" t="str">
        <f>IF(ISBLANK('Klanten gegevens'!C1852),"",TRIM(PROPER('Klanten gegevens'!C1852)))</f>
        <v/>
      </c>
      <c r="F1934" s="19" t="str">
        <f t="shared" si="392"/>
        <v/>
      </c>
      <c r="G1934" s="19" t="str">
        <f>IF(F1934="double ID",(MATCH(E1934,E1935:$E$3002,0)),"")</f>
        <v/>
      </c>
      <c r="H1934" s="19" t="b">
        <f t="shared" si="393"/>
        <v>0</v>
      </c>
      <c r="I1934" s="20" t="str">
        <f>IF(ISBLANK('Klanten gegevens'!D1852),"",TRIM('Klanten gegevens'!D1852))</f>
        <v/>
      </c>
      <c r="J1934" s="19" t="str">
        <f t="shared" si="394"/>
        <v/>
      </c>
      <c r="K1934" s="19" t="str">
        <f>IF(J1934="double email",(MATCH(I1934,I1935:$I$3002,0)),"")</f>
        <v/>
      </c>
      <c r="L1934" s="19" t="b">
        <f t="shared" si="395"/>
        <v>0</v>
      </c>
      <c r="M1934" s="20" t="str">
        <f>IF(ISBLANK('Klanten gegevens'!E1852),"",TRIM('Klanten gegevens'!E1852))</f>
        <v/>
      </c>
      <c r="N1934" s="19" t="str">
        <f t="shared" si="396"/>
        <v/>
      </c>
      <c r="Q1934" s="20" t="str">
        <f>IF(ISBLANK('Klanten gegevens'!R1852),"",TRIM('Klanten gegevens'!R1852))</f>
        <v/>
      </c>
      <c r="R1934" s="19" t="str">
        <f t="shared" si="397"/>
        <v/>
      </c>
      <c r="S1934" s="19" t="str">
        <f t="shared" si="398"/>
        <v/>
      </c>
      <c r="T1934" s="19" t="str">
        <f t="shared" si="399"/>
        <v/>
      </c>
      <c r="U1934" s="19" t="str">
        <f t="shared" si="400"/>
        <v/>
      </c>
      <c r="X1934" s="20" t="str">
        <f>IF(ISBLANK('Klanten gegevens'!S1852),"",TRIM('Klanten gegevens'!S1852))</f>
        <v/>
      </c>
      <c r="Y1934" s="19" t="str">
        <f t="shared" si="401"/>
        <v/>
      </c>
      <c r="Z1934" s="20" t="str">
        <f>IF(ISBLANK('Klanten gegevens'!T1852),"",TRIM('Klanten gegevens'!T1852))</f>
        <v/>
      </c>
      <c r="AA1934" s="19" t="str">
        <f t="shared" si="402"/>
        <v/>
      </c>
    </row>
    <row r="1935" spans="1:27" x14ac:dyDescent="0.2">
      <c r="A1935" s="19" t="str">
        <f>IF(ISBLANK('Klanten gegevens'!A1853),"",TRIM(PROPER('Klanten gegevens'!A1853)))</f>
        <v/>
      </c>
      <c r="B1935" s="19" t="str">
        <f t="shared" si="390"/>
        <v/>
      </c>
      <c r="C1935" s="20" t="str">
        <f>IF(ISBLANK('Klanten gegevens'!B1853),"",TRIM(PROPER('Klanten gegevens'!B1853)))</f>
        <v/>
      </c>
      <c r="D1935" s="19" t="str">
        <f t="shared" si="391"/>
        <v/>
      </c>
      <c r="E1935" s="20" t="str">
        <f>IF(ISBLANK('Klanten gegevens'!C1853),"",TRIM(PROPER('Klanten gegevens'!C1853)))</f>
        <v/>
      </c>
      <c r="F1935" s="19" t="str">
        <f t="shared" si="392"/>
        <v/>
      </c>
      <c r="G1935" s="19" t="str">
        <f>IF(F1935="double ID",(MATCH(E1935,E1936:$E$3002,0)),"")</f>
        <v/>
      </c>
      <c r="H1935" s="19" t="b">
        <f t="shared" si="393"/>
        <v>0</v>
      </c>
      <c r="I1935" s="20" t="str">
        <f>IF(ISBLANK('Klanten gegevens'!D1853),"",TRIM('Klanten gegevens'!D1853))</f>
        <v/>
      </c>
      <c r="J1935" s="19" t="str">
        <f t="shared" si="394"/>
        <v/>
      </c>
      <c r="K1935" s="19" t="str">
        <f>IF(J1935="double email",(MATCH(I1935,I1936:$I$3002,0)),"")</f>
        <v/>
      </c>
      <c r="L1935" s="19" t="b">
        <f t="shared" si="395"/>
        <v>0</v>
      </c>
      <c r="M1935" s="20" t="str">
        <f>IF(ISBLANK('Klanten gegevens'!E1853),"",TRIM('Klanten gegevens'!E1853))</f>
        <v/>
      </c>
      <c r="N1935" s="19" t="str">
        <f t="shared" si="396"/>
        <v/>
      </c>
      <c r="Q1935" s="20" t="str">
        <f>IF(ISBLANK('Klanten gegevens'!R1853),"",TRIM('Klanten gegevens'!R1853))</f>
        <v/>
      </c>
      <c r="R1935" s="19" t="str">
        <f t="shared" si="397"/>
        <v/>
      </c>
      <c r="S1935" s="19" t="str">
        <f t="shared" si="398"/>
        <v/>
      </c>
      <c r="T1935" s="19" t="str">
        <f t="shared" si="399"/>
        <v/>
      </c>
      <c r="U1935" s="19" t="str">
        <f t="shared" si="400"/>
        <v/>
      </c>
      <c r="X1935" s="20" t="str">
        <f>IF(ISBLANK('Klanten gegevens'!S1853),"",TRIM('Klanten gegevens'!S1853))</f>
        <v/>
      </c>
      <c r="Y1935" s="19" t="str">
        <f t="shared" si="401"/>
        <v/>
      </c>
      <c r="Z1935" s="20" t="str">
        <f>IF(ISBLANK('Klanten gegevens'!T1853),"",TRIM('Klanten gegevens'!T1853))</f>
        <v/>
      </c>
      <c r="AA1935" s="19" t="str">
        <f t="shared" si="402"/>
        <v/>
      </c>
    </row>
    <row r="1936" spans="1:27" x14ac:dyDescent="0.2">
      <c r="A1936" s="19" t="str">
        <f>IF(ISBLANK('Klanten gegevens'!A1854),"",TRIM(PROPER('Klanten gegevens'!A1854)))</f>
        <v/>
      </c>
      <c r="B1936" s="19" t="str">
        <f t="shared" si="390"/>
        <v/>
      </c>
      <c r="C1936" s="20" t="str">
        <f>IF(ISBLANK('Klanten gegevens'!B1854),"",TRIM(PROPER('Klanten gegevens'!B1854)))</f>
        <v/>
      </c>
      <c r="D1936" s="19" t="str">
        <f t="shared" si="391"/>
        <v/>
      </c>
      <c r="E1936" s="20" t="str">
        <f>IF(ISBLANK('Klanten gegevens'!C1854),"",TRIM(PROPER('Klanten gegevens'!C1854)))</f>
        <v/>
      </c>
      <c r="F1936" s="19" t="str">
        <f t="shared" si="392"/>
        <v/>
      </c>
      <c r="G1936" s="19" t="str">
        <f>IF(F1936="double ID",(MATCH(E1936,E1937:$E$3002,0)),"")</f>
        <v/>
      </c>
      <c r="H1936" s="19" t="b">
        <f t="shared" si="393"/>
        <v>0</v>
      </c>
      <c r="I1936" s="20" t="str">
        <f>IF(ISBLANK('Klanten gegevens'!D1854),"",TRIM('Klanten gegevens'!D1854))</f>
        <v/>
      </c>
      <c r="J1936" s="19" t="str">
        <f t="shared" si="394"/>
        <v/>
      </c>
      <c r="K1936" s="19" t="str">
        <f>IF(J1936="double email",(MATCH(I1936,I1937:$I$3002,0)),"")</f>
        <v/>
      </c>
      <c r="L1936" s="19" t="b">
        <f t="shared" si="395"/>
        <v>0</v>
      </c>
      <c r="M1936" s="20" t="str">
        <f>IF(ISBLANK('Klanten gegevens'!E1854),"",TRIM('Klanten gegevens'!E1854))</f>
        <v/>
      </c>
      <c r="N1936" s="19" t="str">
        <f t="shared" si="396"/>
        <v/>
      </c>
      <c r="Q1936" s="20" t="str">
        <f>IF(ISBLANK('Klanten gegevens'!R1854),"",TRIM('Klanten gegevens'!R1854))</f>
        <v/>
      </c>
      <c r="R1936" s="19" t="str">
        <f t="shared" si="397"/>
        <v/>
      </c>
      <c r="S1936" s="19" t="str">
        <f t="shared" si="398"/>
        <v/>
      </c>
      <c r="T1936" s="19" t="str">
        <f t="shared" si="399"/>
        <v/>
      </c>
      <c r="U1936" s="19" t="str">
        <f t="shared" si="400"/>
        <v/>
      </c>
      <c r="X1936" s="20" t="str">
        <f>IF(ISBLANK('Klanten gegevens'!S1854),"",TRIM('Klanten gegevens'!S1854))</f>
        <v/>
      </c>
      <c r="Y1936" s="19" t="str">
        <f t="shared" si="401"/>
        <v/>
      </c>
      <c r="Z1936" s="20" t="str">
        <f>IF(ISBLANK('Klanten gegevens'!T1854),"",TRIM('Klanten gegevens'!T1854))</f>
        <v/>
      </c>
      <c r="AA1936" s="19" t="str">
        <f t="shared" si="402"/>
        <v/>
      </c>
    </row>
    <row r="1937" spans="1:27" x14ac:dyDescent="0.2">
      <c r="A1937" s="19" t="str">
        <f>IF(ISBLANK('Klanten gegevens'!A1855),"",TRIM(PROPER('Klanten gegevens'!A1855)))</f>
        <v/>
      </c>
      <c r="B1937" s="19" t="str">
        <f t="shared" si="390"/>
        <v/>
      </c>
      <c r="C1937" s="20" t="str">
        <f>IF(ISBLANK('Klanten gegevens'!B1855),"",TRIM(PROPER('Klanten gegevens'!B1855)))</f>
        <v/>
      </c>
      <c r="D1937" s="19" t="str">
        <f t="shared" si="391"/>
        <v/>
      </c>
      <c r="E1937" s="20" t="str">
        <f>IF(ISBLANK('Klanten gegevens'!C1855),"",TRIM(PROPER('Klanten gegevens'!C1855)))</f>
        <v/>
      </c>
      <c r="F1937" s="19" t="str">
        <f t="shared" si="392"/>
        <v/>
      </c>
      <c r="G1937" s="19" t="str">
        <f>IF(F1937="double ID",(MATCH(E1937,E1938:$E$3002,0)),"")</f>
        <v/>
      </c>
      <c r="H1937" s="19" t="b">
        <f t="shared" si="393"/>
        <v>0</v>
      </c>
      <c r="I1937" s="20" t="str">
        <f>IF(ISBLANK('Klanten gegevens'!D1855),"",TRIM('Klanten gegevens'!D1855))</f>
        <v/>
      </c>
      <c r="J1937" s="19" t="str">
        <f t="shared" si="394"/>
        <v/>
      </c>
      <c r="K1937" s="19" t="str">
        <f>IF(J1937="double email",(MATCH(I1937,I1938:$I$3002,0)),"")</f>
        <v/>
      </c>
      <c r="L1937" s="19" t="b">
        <f t="shared" si="395"/>
        <v>0</v>
      </c>
      <c r="M1937" s="20" t="str">
        <f>IF(ISBLANK('Klanten gegevens'!E1855),"",TRIM('Klanten gegevens'!E1855))</f>
        <v/>
      </c>
      <c r="N1937" s="19" t="str">
        <f t="shared" si="396"/>
        <v/>
      </c>
      <c r="Q1937" s="20" t="str">
        <f>IF(ISBLANK('Klanten gegevens'!R1855),"",TRIM('Klanten gegevens'!R1855))</f>
        <v/>
      </c>
      <c r="R1937" s="19" t="str">
        <f t="shared" si="397"/>
        <v/>
      </c>
      <c r="S1937" s="19" t="str">
        <f t="shared" si="398"/>
        <v/>
      </c>
      <c r="T1937" s="19" t="str">
        <f t="shared" si="399"/>
        <v/>
      </c>
      <c r="U1937" s="19" t="str">
        <f t="shared" si="400"/>
        <v/>
      </c>
      <c r="X1937" s="20" t="str">
        <f>IF(ISBLANK('Klanten gegevens'!S1855),"",TRIM('Klanten gegevens'!S1855))</f>
        <v/>
      </c>
      <c r="Y1937" s="19" t="str">
        <f t="shared" si="401"/>
        <v/>
      </c>
      <c r="Z1937" s="20" t="str">
        <f>IF(ISBLANK('Klanten gegevens'!T1855),"",TRIM('Klanten gegevens'!T1855))</f>
        <v/>
      </c>
      <c r="AA1937" s="19" t="str">
        <f t="shared" si="402"/>
        <v/>
      </c>
    </row>
    <row r="1938" spans="1:27" x14ac:dyDescent="0.2">
      <c r="A1938" s="19" t="str">
        <f>IF(ISBLANK('Klanten gegevens'!A1856),"",TRIM(PROPER('Klanten gegevens'!A1856)))</f>
        <v/>
      </c>
      <c r="B1938" s="19" t="str">
        <f t="shared" si="390"/>
        <v/>
      </c>
      <c r="C1938" s="20" t="str">
        <f>IF(ISBLANK('Klanten gegevens'!B1856),"",TRIM(PROPER('Klanten gegevens'!B1856)))</f>
        <v/>
      </c>
      <c r="D1938" s="19" t="str">
        <f t="shared" si="391"/>
        <v/>
      </c>
      <c r="E1938" s="20" t="str">
        <f>IF(ISBLANK('Klanten gegevens'!C1856),"",TRIM(PROPER('Klanten gegevens'!C1856)))</f>
        <v/>
      </c>
      <c r="F1938" s="19" t="str">
        <f t="shared" si="392"/>
        <v/>
      </c>
      <c r="G1938" s="19" t="str">
        <f>IF(F1938="double ID",(MATCH(E1938,E1939:$E$3002,0)),"")</f>
        <v/>
      </c>
      <c r="H1938" s="19" t="b">
        <f t="shared" si="393"/>
        <v>0</v>
      </c>
      <c r="I1938" s="20" t="str">
        <f>IF(ISBLANK('Klanten gegevens'!D1856),"",TRIM('Klanten gegevens'!D1856))</f>
        <v/>
      </c>
      <c r="J1938" s="19" t="str">
        <f t="shared" si="394"/>
        <v/>
      </c>
      <c r="K1938" s="19" t="str">
        <f>IF(J1938="double email",(MATCH(I1938,I1939:$I$3002,0)),"")</f>
        <v/>
      </c>
      <c r="L1938" s="19" t="b">
        <f t="shared" si="395"/>
        <v>0</v>
      </c>
      <c r="M1938" s="20" t="str">
        <f>IF(ISBLANK('Klanten gegevens'!E1856),"",TRIM('Klanten gegevens'!E1856))</f>
        <v/>
      </c>
      <c r="N1938" s="19" t="str">
        <f t="shared" si="396"/>
        <v/>
      </c>
      <c r="Q1938" s="20" t="str">
        <f>IF(ISBLANK('Klanten gegevens'!R1856),"",TRIM('Klanten gegevens'!R1856))</f>
        <v/>
      </c>
      <c r="R1938" s="19" t="str">
        <f t="shared" si="397"/>
        <v/>
      </c>
      <c r="S1938" s="19" t="str">
        <f t="shared" si="398"/>
        <v/>
      </c>
      <c r="T1938" s="19" t="str">
        <f t="shared" si="399"/>
        <v/>
      </c>
      <c r="U1938" s="19" t="str">
        <f t="shared" si="400"/>
        <v/>
      </c>
      <c r="X1938" s="20" t="str">
        <f>IF(ISBLANK('Klanten gegevens'!S1856),"",TRIM('Klanten gegevens'!S1856))</f>
        <v/>
      </c>
      <c r="Y1938" s="19" t="str">
        <f t="shared" si="401"/>
        <v/>
      </c>
      <c r="Z1938" s="20" t="str">
        <f>IF(ISBLANK('Klanten gegevens'!T1856),"",TRIM('Klanten gegevens'!T1856))</f>
        <v/>
      </c>
      <c r="AA1938" s="19" t="str">
        <f t="shared" si="402"/>
        <v/>
      </c>
    </row>
    <row r="1939" spans="1:27" x14ac:dyDescent="0.2">
      <c r="A1939" s="19" t="str">
        <f>IF(ISBLANK('Klanten gegevens'!A1857),"",TRIM(PROPER('Klanten gegevens'!A1857)))</f>
        <v/>
      </c>
      <c r="B1939" s="19" t="str">
        <f t="shared" si="390"/>
        <v/>
      </c>
      <c r="C1939" s="20" t="str">
        <f>IF(ISBLANK('Klanten gegevens'!B1857),"",TRIM(PROPER('Klanten gegevens'!B1857)))</f>
        <v/>
      </c>
      <c r="D1939" s="19" t="str">
        <f t="shared" si="391"/>
        <v/>
      </c>
      <c r="E1939" s="20" t="str">
        <f>IF(ISBLANK('Klanten gegevens'!C1857),"",TRIM(PROPER('Klanten gegevens'!C1857)))</f>
        <v/>
      </c>
      <c r="F1939" s="19" t="str">
        <f t="shared" si="392"/>
        <v/>
      </c>
      <c r="G1939" s="19" t="str">
        <f>IF(F1939="double ID",(MATCH(E1939,E1940:$E$3002,0)),"")</f>
        <v/>
      </c>
      <c r="H1939" s="19" t="b">
        <f t="shared" si="393"/>
        <v>0</v>
      </c>
      <c r="I1939" s="20" t="str">
        <f>IF(ISBLANK('Klanten gegevens'!D1857),"",TRIM('Klanten gegevens'!D1857))</f>
        <v/>
      </c>
      <c r="J1939" s="19" t="str">
        <f t="shared" si="394"/>
        <v/>
      </c>
      <c r="K1939" s="19" t="str">
        <f>IF(J1939="double email",(MATCH(I1939,I1940:$I$3002,0)),"")</f>
        <v/>
      </c>
      <c r="L1939" s="19" t="b">
        <f t="shared" si="395"/>
        <v>0</v>
      </c>
      <c r="M1939" s="20" t="str">
        <f>IF(ISBLANK('Klanten gegevens'!E1857),"",TRIM('Klanten gegevens'!E1857))</f>
        <v/>
      </c>
      <c r="N1939" s="19" t="str">
        <f t="shared" si="396"/>
        <v/>
      </c>
      <c r="Q1939" s="20" t="str">
        <f>IF(ISBLANK('Klanten gegevens'!R1857),"",TRIM('Klanten gegevens'!R1857))</f>
        <v/>
      </c>
      <c r="R1939" s="19" t="str">
        <f t="shared" si="397"/>
        <v/>
      </c>
      <c r="S1939" s="19" t="str">
        <f t="shared" si="398"/>
        <v/>
      </c>
      <c r="T1939" s="19" t="str">
        <f t="shared" si="399"/>
        <v/>
      </c>
      <c r="U1939" s="19" t="str">
        <f t="shared" si="400"/>
        <v/>
      </c>
      <c r="X1939" s="20" t="str">
        <f>IF(ISBLANK('Klanten gegevens'!S1857),"",TRIM('Klanten gegevens'!S1857))</f>
        <v/>
      </c>
      <c r="Y1939" s="19" t="str">
        <f t="shared" si="401"/>
        <v/>
      </c>
      <c r="Z1939" s="20" t="str">
        <f>IF(ISBLANK('Klanten gegevens'!T1857),"",TRIM('Klanten gegevens'!T1857))</f>
        <v/>
      </c>
      <c r="AA1939" s="19" t="str">
        <f t="shared" si="402"/>
        <v/>
      </c>
    </row>
    <row r="1940" spans="1:27" x14ac:dyDescent="0.2">
      <c r="A1940" s="19" t="str">
        <f>IF(ISBLANK('Klanten gegevens'!A1858),"",TRIM(PROPER('Klanten gegevens'!A1858)))</f>
        <v/>
      </c>
      <c r="B1940" s="19" t="str">
        <f t="shared" si="390"/>
        <v/>
      </c>
      <c r="C1940" s="20" t="str">
        <f>IF(ISBLANK('Klanten gegevens'!B1858),"",TRIM(PROPER('Klanten gegevens'!B1858)))</f>
        <v/>
      </c>
      <c r="D1940" s="19" t="str">
        <f t="shared" si="391"/>
        <v/>
      </c>
      <c r="E1940" s="20" t="str">
        <f>IF(ISBLANK('Klanten gegevens'!C1858),"",TRIM(PROPER('Klanten gegevens'!C1858)))</f>
        <v/>
      </c>
      <c r="F1940" s="19" t="str">
        <f t="shared" si="392"/>
        <v/>
      </c>
      <c r="G1940" s="19" t="str">
        <f>IF(F1940="double ID",(MATCH(E1940,E1941:$E$3002,0)),"")</f>
        <v/>
      </c>
      <c r="H1940" s="19" t="b">
        <f t="shared" si="393"/>
        <v>0</v>
      </c>
      <c r="I1940" s="20" t="str">
        <f>IF(ISBLANK('Klanten gegevens'!D1858),"",TRIM('Klanten gegevens'!D1858))</f>
        <v/>
      </c>
      <c r="J1940" s="19" t="str">
        <f t="shared" si="394"/>
        <v/>
      </c>
      <c r="K1940" s="19" t="str">
        <f>IF(J1940="double email",(MATCH(I1940,I1941:$I$3002,0)),"")</f>
        <v/>
      </c>
      <c r="L1940" s="19" t="b">
        <f t="shared" si="395"/>
        <v>0</v>
      </c>
      <c r="M1940" s="20" t="str">
        <f>IF(ISBLANK('Klanten gegevens'!E1858),"",TRIM('Klanten gegevens'!E1858))</f>
        <v/>
      </c>
      <c r="N1940" s="19" t="str">
        <f t="shared" si="396"/>
        <v/>
      </c>
      <c r="Q1940" s="20" t="str">
        <f>IF(ISBLANK('Klanten gegevens'!R1858),"",TRIM('Klanten gegevens'!R1858))</f>
        <v/>
      </c>
      <c r="R1940" s="19" t="str">
        <f t="shared" si="397"/>
        <v/>
      </c>
      <c r="S1940" s="19" t="str">
        <f t="shared" si="398"/>
        <v/>
      </c>
      <c r="T1940" s="19" t="str">
        <f t="shared" si="399"/>
        <v/>
      </c>
      <c r="U1940" s="19" t="str">
        <f t="shared" si="400"/>
        <v/>
      </c>
      <c r="X1940" s="20" t="str">
        <f>IF(ISBLANK('Klanten gegevens'!S1858),"",TRIM('Klanten gegevens'!S1858))</f>
        <v/>
      </c>
      <c r="Y1940" s="19" t="str">
        <f t="shared" si="401"/>
        <v/>
      </c>
      <c r="Z1940" s="20" t="str">
        <f>IF(ISBLANK('Klanten gegevens'!T1858),"",TRIM('Klanten gegevens'!T1858))</f>
        <v/>
      </c>
      <c r="AA1940" s="19" t="str">
        <f t="shared" si="402"/>
        <v/>
      </c>
    </row>
    <row r="1941" spans="1:27" x14ac:dyDescent="0.2">
      <c r="A1941" s="19" t="str">
        <f>IF(ISBLANK('Klanten gegevens'!A1859),"",TRIM(PROPER('Klanten gegevens'!A1859)))</f>
        <v/>
      </c>
      <c r="B1941" s="19" t="str">
        <f t="shared" si="390"/>
        <v/>
      </c>
      <c r="C1941" s="20" t="str">
        <f>IF(ISBLANK('Klanten gegevens'!B1859),"",TRIM(PROPER('Klanten gegevens'!B1859)))</f>
        <v/>
      </c>
      <c r="D1941" s="19" t="str">
        <f t="shared" si="391"/>
        <v/>
      </c>
      <c r="E1941" s="20" t="str">
        <f>IF(ISBLANK('Klanten gegevens'!C1859),"",TRIM(PROPER('Klanten gegevens'!C1859)))</f>
        <v/>
      </c>
      <c r="F1941" s="19" t="str">
        <f t="shared" si="392"/>
        <v/>
      </c>
      <c r="G1941" s="19" t="str">
        <f>IF(F1941="double ID",(MATCH(E1941,E1942:$E$3002,0)),"")</f>
        <v/>
      </c>
      <c r="H1941" s="19" t="b">
        <f t="shared" si="393"/>
        <v>0</v>
      </c>
      <c r="I1941" s="20" t="str">
        <f>IF(ISBLANK('Klanten gegevens'!D1859),"",TRIM('Klanten gegevens'!D1859))</f>
        <v/>
      </c>
      <c r="J1941" s="19" t="str">
        <f t="shared" si="394"/>
        <v/>
      </c>
      <c r="K1941" s="19" t="str">
        <f>IF(J1941="double email",(MATCH(I1941,I1942:$I$3002,0)),"")</f>
        <v/>
      </c>
      <c r="L1941" s="19" t="b">
        <f t="shared" si="395"/>
        <v>0</v>
      </c>
      <c r="M1941" s="20" t="str">
        <f>IF(ISBLANK('Klanten gegevens'!E1859),"",TRIM('Klanten gegevens'!E1859))</f>
        <v/>
      </c>
      <c r="N1941" s="19" t="str">
        <f t="shared" si="396"/>
        <v/>
      </c>
      <c r="Q1941" s="20" t="str">
        <f>IF(ISBLANK('Klanten gegevens'!R1859),"",TRIM('Klanten gegevens'!R1859))</f>
        <v/>
      </c>
      <c r="R1941" s="19" t="str">
        <f t="shared" si="397"/>
        <v/>
      </c>
      <c r="S1941" s="19" t="str">
        <f t="shared" si="398"/>
        <v/>
      </c>
      <c r="T1941" s="19" t="str">
        <f t="shared" si="399"/>
        <v/>
      </c>
      <c r="U1941" s="19" t="str">
        <f t="shared" si="400"/>
        <v/>
      </c>
      <c r="X1941" s="20" t="str">
        <f>IF(ISBLANK('Klanten gegevens'!S1859),"",TRIM('Klanten gegevens'!S1859))</f>
        <v/>
      </c>
      <c r="Y1941" s="19" t="str">
        <f t="shared" si="401"/>
        <v/>
      </c>
      <c r="Z1941" s="20" t="str">
        <f>IF(ISBLANK('Klanten gegevens'!T1859),"",TRIM('Klanten gegevens'!T1859))</f>
        <v/>
      </c>
      <c r="AA1941" s="19" t="str">
        <f t="shared" si="402"/>
        <v/>
      </c>
    </row>
    <row r="1942" spans="1:27" x14ac:dyDescent="0.2">
      <c r="A1942" s="19" t="str">
        <f>IF(ISBLANK('Klanten gegevens'!A1860),"",TRIM(PROPER('Klanten gegevens'!A1860)))</f>
        <v/>
      </c>
      <c r="B1942" s="19" t="str">
        <f t="shared" si="390"/>
        <v/>
      </c>
      <c r="C1942" s="20" t="str">
        <f>IF(ISBLANK('Klanten gegevens'!B1860),"",TRIM(PROPER('Klanten gegevens'!B1860)))</f>
        <v/>
      </c>
      <c r="D1942" s="19" t="str">
        <f t="shared" si="391"/>
        <v/>
      </c>
      <c r="E1942" s="20" t="str">
        <f>IF(ISBLANK('Klanten gegevens'!C1860),"",TRIM(PROPER('Klanten gegevens'!C1860)))</f>
        <v/>
      </c>
      <c r="F1942" s="19" t="str">
        <f t="shared" si="392"/>
        <v/>
      </c>
      <c r="G1942" s="19" t="str">
        <f>IF(F1942="double ID",(MATCH(E1942,E1943:$E$3002,0)),"")</f>
        <v/>
      </c>
      <c r="H1942" s="19" t="b">
        <f t="shared" si="393"/>
        <v>0</v>
      </c>
      <c r="I1942" s="20" t="str">
        <f>IF(ISBLANK('Klanten gegevens'!D1860),"",TRIM('Klanten gegevens'!D1860))</f>
        <v/>
      </c>
      <c r="J1942" s="19" t="str">
        <f t="shared" si="394"/>
        <v/>
      </c>
      <c r="K1942" s="19" t="str">
        <f>IF(J1942="double email",(MATCH(I1942,I1943:$I$3002,0)),"")</f>
        <v/>
      </c>
      <c r="L1942" s="19" t="b">
        <f t="shared" si="395"/>
        <v>0</v>
      </c>
      <c r="M1942" s="20" t="str">
        <f>IF(ISBLANK('Klanten gegevens'!E1860),"",TRIM('Klanten gegevens'!E1860))</f>
        <v/>
      </c>
      <c r="N1942" s="19" t="str">
        <f t="shared" si="396"/>
        <v/>
      </c>
      <c r="Q1942" s="20" t="str">
        <f>IF(ISBLANK('Klanten gegevens'!R1860),"",TRIM('Klanten gegevens'!R1860))</f>
        <v/>
      </c>
      <c r="R1942" s="19" t="str">
        <f t="shared" si="397"/>
        <v/>
      </c>
      <c r="S1942" s="19" t="str">
        <f t="shared" si="398"/>
        <v/>
      </c>
      <c r="T1942" s="19" t="str">
        <f t="shared" si="399"/>
        <v/>
      </c>
      <c r="U1942" s="19" t="str">
        <f t="shared" si="400"/>
        <v/>
      </c>
      <c r="X1942" s="20" t="str">
        <f>IF(ISBLANK('Klanten gegevens'!S1860),"",TRIM('Klanten gegevens'!S1860))</f>
        <v/>
      </c>
      <c r="Y1942" s="19" t="str">
        <f t="shared" si="401"/>
        <v/>
      </c>
      <c r="Z1942" s="20" t="str">
        <f>IF(ISBLANK('Klanten gegevens'!T1860),"",TRIM('Klanten gegevens'!T1860))</f>
        <v/>
      </c>
      <c r="AA1942" s="19" t="str">
        <f t="shared" si="402"/>
        <v/>
      </c>
    </row>
    <row r="1943" spans="1:27" x14ac:dyDescent="0.2">
      <c r="A1943" s="19" t="str">
        <f>IF(ISBLANK('Klanten gegevens'!A1861),"",TRIM(PROPER('Klanten gegevens'!A1861)))</f>
        <v/>
      </c>
      <c r="B1943" s="19" t="str">
        <f t="shared" si="390"/>
        <v/>
      </c>
      <c r="C1943" s="20" t="str">
        <f>IF(ISBLANK('Klanten gegevens'!B1861),"",TRIM(PROPER('Klanten gegevens'!B1861)))</f>
        <v/>
      </c>
      <c r="D1943" s="19" t="str">
        <f t="shared" si="391"/>
        <v/>
      </c>
      <c r="E1943" s="20" t="str">
        <f>IF(ISBLANK('Klanten gegevens'!C1861),"",TRIM(PROPER('Klanten gegevens'!C1861)))</f>
        <v/>
      </c>
      <c r="F1943" s="19" t="str">
        <f t="shared" si="392"/>
        <v/>
      </c>
      <c r="G1943" s="19" t="str">
        <f>IF(F1943="double ID",(MATCH(E1943,E1944:$E$3002,0)),"")</f>
        <v/>
      </c>
      <c r="H1943" s="19" t="b">
        <f t="shared" si="393"/>
        <v>0</v>
      </c>
      <c r="I1943" s="20" t="str">
        <f>IF(ISBLANK('Klanten gegevens'!D1861),"",TRIM('Klanten gegevens'!D1861))</f>
        <v/>
      </c>
      <c r="J1943" s="19" t="str">
        <f t="shared" si="394"/>
        <v/>
      </c>
      <c r="K1943" s="19" t="str">
        <f>IF(J1943="double email",(MATCH(I1943,I1944:$I$3002,0)),"")</f>
        <v/>
      </c>
      <c r="L1943" s="19" t="b">
        <f t="shared" si="395"/>
        <v>0</v>
      </c>
      <c r="M1943" s="20" t="str">
        <f>IF(ISBLANK('Klanten gegevens'!E1861),"",TRIM('Klanten gegevens'!E1861))</f>
        <v/>
      </c>
      <c r="N1943" s="19" t="str">
        <f t="shared" si="396"/>
        <v/>
      </c>
      <c r="Q1943" s="20" t="str">
        <f>IF(ISBLANK('Klanten gegevens'!R1861),"",TRIM('Klanten gegevens'!R1861))</f>
        <v/>
      </c>
      <c r="R1943" s="19" t="str">
        <f t="shared" si="397"/>
        <v/>
      </c>
      <c r="S1943" s="19" t="str">
        <f t="shared" si="398"/>
        <v/>
      </c>
      <c r="T1943" s="19" t="str">
        <f t="shared" si="399"/>
        <v/>
      </c>
      <c r="U1943" s="19" t="str">
        <f t="shared" si="400"/>
        <v/>
      </c>
      <c r="X1943" s="20" t="str">
        <f>IF(ISBLANK('Klanten gegevens'!S1861),"",TRIM('Klanten gegevens'!S1861))</f>
        <v/>
      </c>
      <c r="Y1943" s="19" t="str">
        <f t="shared" si="401"/>
        <v/>
      </c>
      <c r="Z1943" s="20" t="str">
        <f>IF(ISBLANK('Klanten gegevens'!T1861),"",TRIM('Klanten gegevens'!T1861))</f>
        <v/>
      </c>
      <c r="AA1943" s="19" t="str">
        <f t="shared" si="402"/>
        <v/>
      </c>
    </row>
    <row r="1944" spans="1:27" x14ac:dyDescent="0.2">
      <c r="A1944" s="19" t="str">
        <f>IF(ISBLANK('Klanten gegevens'!A1862),"",TRIM(PROPER('Klanten gegevens'!A1862)))</f>
        <v/>
      </c>
      <c r="B1944" s="19" t="str">
        <f t="shared" si="390"/>
        <v/>
      </c>
      <c r="C1944" s="20" t="str">
        <f>IF(ISBLANK('Klanten gegevens'!B1862),"",TRIM(PROPER('Klanten gegevens'!B1862)))</f>
        <v/>
      </c>
      <c r="D1944" s="19" t="str">
        <f t="shared" si="391"/>
        <v/>
      </c>
      <c r="E1944" s="20" t="str">
        <f>IF(ISBLANK('Klanten gegevens'!C1862),"",TRIM(PROPER('Klanten gegevens'!C1862)))</f>
        <v/>
      </c>
      <c r="F1944" s="19" t="str">
        <f t="shared" si="392"/>
        <v/>
      </c>
      <c r="G1944" s="19" t="str">
        <f>IF(F1944="double ID",(MATCH(E1944,E1945:$E$3002,0)),"")</f>
        <v/>
      </c>
      <c r="H1944" s="19" t="b">
        <f t="shared" si="393"/>
        <v>0</v>
      </c>
      <c r="I1944" s="20" t="str">
        <f>IF(ISBLANK('Klanten gegevens'!D1862),"",TRIM('Klanten gegevens'!D1862))</f>
        <v/>
      </c>
      <c r="J1944" s="19" t="str">
        <f t="shared" si="394"/>
        <v/>
      </c>
      <c r="K1944" s="19" t="str">
        <f>IF(J1944="double email",(MATCH(I1944,I1945:$I$3002,0)),"")</f>
        <v/>
      </c>
      <c r="L1944" s="19" t="b">
        <f t="shared" si="395"/>
        <v>0</v>
      </c>
      <c r="M1944" s="20" t="str">
        <f>IF(ISBLANK('Klanten gegevens'!E1862),"",TRIM('Klanten gegevens'!E1862))</f>
        <v/>
      </c>
      <c r="N1944" s="19" t="str">
        <f t="shared" si="396"/>
        <v/>
      </c>
      <c r="Q1944" s="20" t="str">
        <f>IF(ISBLANK('Klanten gegevens'!R1862),"",TRIM('Klanten gegevens'!R1862))</f>
        <v/>
      </c>
      <c r="R1944" s="19" t="str">
        <f t="shared" si="397"/>
        <v/>
      </c>
      <c r="S1944" s="19" t="str">
        <f t="shared" si="398"/>
        <v/>
      </c>
      <c r="T1944" s="19" t="str">
        <f t="shared" si="399"/>
        <v/>
      </c>
      <c r="U1944" s="19" t="str">
        <f t="shared" si="400"/>
        <v/>
      </c>
      <c r="X1944" s="20" t="str">
        <f>IF(ISBLANK('Klanten gegevens'!S1862),"",TRIM('Klanten gegevens'!S1862))</f>
        <v/>
      </c>
      <c r="Y1944" s="19" t="str">
        <f t="shared" si="401"/>
        <v/>
      </c>
      <c r="Z1944" s="20" t="str">
        <f>IF(ISBLANK('Klanten gegevens'!T1862),"",TRIM('Klanten gegevens'!T1862))</f>
        <v/>
      </c>
      <c r="AA1944" s="19" t="str">
        <f t="shared" si="402"/>
        <v/>
      </c>
    </row>
    <row r="1945" spans="1:27" x14ac:dyDescent="0.2">
      <c r="A1945" s="19" t="str">
        <f>IF(ISBLANK('Klanten gegevens'!A1863),"",TRIM(PROPER('Klanten gegevens'!A1863)))</f>
        <v/>
      </c>
      <c r="B1945" s="19" t="str">
        <f t="shared" si="390"/>
        <v/>
      </c>
      <c r="C1945" s="20" t="str">
        <f>IF(ISBLANK('Klanten gegevens'!B1863),"",TRIM(PROPER('Klanten gegevens'!B1863)))</f>
        <v/>
      </c>
      <c r="D1945" s="19" t="str">
        <f t="shared" si="391"/>
        <v/>
      </c>
      <c r="E1945" s="20" t="str">
        <f>IF(ISBLANK('Klanten gegevens'!C1863),"",TRIM(PROPER('Klanten gegevens'!C1863)))</f>
        <v/>
      </c>
      <c r="F1945" s="19" t="str">
        <f t="shared" si="392"/>
        <v/>
      </c>
      <c r="G1945" s="19" t="str">
        <f>IF(F1945="double ID",(MATCH(E1945,E1946:$E$3002,0)),"")</f>
        <v/>
      </c>
      <c r="H1945" s="19" t="b">
        <f t="shared" si="393"/>
        <v>0</v>
      </c>
      <c r="I1945" s="20" t="str">
        <f>IF(ISBLANK('Klanten gegevens'!D1863),"",TRIM('Klanten gegevens'!D1863))</f>
        <v/>
      </c>
      <c r="J1945" s="19" t="str">
        <f t="shared" si="394"/>
        <v/>
      </c>
      <c r="K1945" s="19" t="str">
        <f>IF(J1945="double email",(MATCH(I1945,I1946:$I$3002,0)),"")</f>
        <v/>
      </c>
      <c r="L1945" s="19" t="b">
        <f t="shared" si="395"/>
        <v>0</v>
      </c>
      <c r="M1945" s="20" t="str">
        <f>IF(ISBLANK('Klanten gegevens'!E1863),"",TRIM('Klanten gegevens'!E1863))</f>
        <v/>
      </c>
      <c r="N1945" s="19" t="str">
        <f t="shared" si="396"/>
        <v/>
      </c>
      <c r="Q1945" s="20" t="str">
        <f>IF(ISBLANK('Klanten gegevens'!R1863),"",TRIM('Klanten gegevens'!R1863))</f>
        <v/>
      </c>
      <c r="R1945" s="19" t="str">
        <f t="shared" si="397"/>
        <v/>
      </c>
      <c r="S1945" s="19" t="str">
        <f t="shared" si="398"/>
        <v/>
      </c>
      <c r="T1945" s="19" t="str">
        <f t="shared" si="399"/>
        <v/>
      </c>
      <c r="U1945" s="19" t="str">
        <f t="shared" si="400"/>
        <v/>
      </c>
      <c r="X1945" s="20" t="str">
        <f>IF(ISBLANK('Klanten gegevens'!S1863),"",TRIM('Klanten gegevens'!S1863))</f>
        <v/>
      </c>
      <c r="Y1945" s="19" t="str">
        <f t="shared" si="401"/>
        <v/>
      </c>
      <c r="Z1945" s="20" t="str">
        <f>IF(ISBLANK('Klanten gegevens'!T1863),"",TRIM('Klanten gegevens'!T1863))</f>
        <v/>
      </c>
      <c r="AA1945" s="19" t="str">
        <f t="shared" si="402"/>
        <v/>
      </c>
    </row>
    <row r="1946" spans="1:27" x14ac:dyDescent="0.2">
      <c r="A1946" s="19" t="str">
        <f>IF(ISBLANK('Klanten gegevens'!A1864),"",TRIM(PROPER('Klanten gegevens'!A1864)))</f>
        <v/>
      </c>
      <c r="B1946" s="19" t="str">
        <f t="shared" si="390"/>
        <v/>
      </c>
      <c r="C1946" s="20" t="str">
        <f>IF(ISBLANK('Klanten gegevens'!B1864),"",TRIM(PROPER('Klanten gegevens'!B1864)))</f>
        <v/>
      </c>
      <c r="D1946" s="19" t="str">
        <f t="shared" si="391"/>
        <v/>
      </c>
      <c r="E1946" s="20" t="str">
        <f>IF(ISBLANK('Klanten gegevens'!C1864),"",TRIM(PROPER('Klanten gegevens'!C1864)))</f>
        <v/>
      </c>
      <c r="F1946" s="19" t="str">
        <f t="shared" si="392"/>
        <v/>
      </c>
      <c r="G1946" s="19" t="str">
        <f>IF(F1946="double ID",(MATCH(E1946,E1947:$E$3002,0)),"")</f>
        <v/>
      </c>
      <c r="H1946" s="19" t="b">
        <f t="shared" si="393"/>
        <v>0</v>
      </c>
      <c r="I1946" s="20" t="str">
        <f>IF(ISBLANK('Klanten gegevens'!D1864),"",TRIM('Klanten gegevens'!D1864))</f>
        <v/>
      </c>
      <c r="J1946" s="19" t="str">
        <f t="shared" si="394"/>
        <v/>
      </c>
      <c r="K1946" s="19" t="str">
        <f>IF(J1946="double email",(MATCH(I1946,I1947:$I$3002,0)),"")</f>
        <v/>
      </c>
      <c r="L1946" s="19" t="b">
        <f t="shared" si="395"/>
        <v>0</v>
      </c>
      <c r="M1946" s="20" t="str">
        <f>IF(ISBLANK('Klanten gegevens'!E1864),"",TRIM('Klanten gegevens'!E1864))</f>
        <v/>
      </c>
      <c r="N1946" s="19" t="str">
        <f t="shared" si="396"/>
        <v/>
      </c>
      <c r="Q1946" s="20" t="str">
        <f>IF(ISBLANK('Klanten gegevens'!R1864),"",TRIM('Klanten gegevens'!R1864))</f>
        <v/>
      </c>
      <c r="R1946" s="19" t="str">
        <f t="shared" si="397"/>
        <v/>
      </c>
      <c r="S1946" s="19" t="str">
        <f t="shared" si="398"/>
        <v/>
      </c>
      <c r="T1946" s="19" t="str">
        <f t="shared" si="399"/>
        <v/>
      </c>
      <c r="U1946" s="19" t="str">
        <f t="shared" si="400"/>
        <v/>
      </c>
      <c r="X1946" s="20" t="str">
        <f>IF(ISBLANK('Klanten gegevens'!S1864),"",TRIM('Klanten gegevens'!S1864))</f>
        <v/>
      </c>
      <c r="Y1946" s="19" t="str">
        <f t="shared" si="401"/>
        <v/>
      </c>
      <c r="Z1946" s="20" t="str">
        <f>IF(ISBLANK('Klanten gegevens'!T1864),"",TRIM('Klanten gegevens'!T1864))</f>
        <v/>
      </c>
      <c r="AA1946" s="19" t="str">
        <f t="shared" si="402"/>
        <v/>
      </c>
    </row>
    <row r="1947" spans="1:27" x14ac:dyDescent="0.2">
      <c r="A1947" s="19" t="str">
        <f>IF(ISBLANK('Klanten gegevens'!A1865),"",TRIM(PROPER('Klanten gegevens'!A1865)))</f>
        <v/>
      </c>
      <c r="B1947" s="19" t="str">
        <f t="shared" si="390"/>
        <v/>
      </c>
      <c r="C1947" s="20" t="str">
        <f>IF(ISBLANK('Klanten gegevens'!B1865),"",TRIM(PROPER('Klanten gegevens'!B1865)))</f>
        <v/>
      </c>
      <c r="D1947" s="19" t="str">
        <f t="shared" si="391"/>
        <v/>
      </c>
      <c r="E1947" s="20" t="str">
        <f>IF(ISBLANK('Klanten gegevens'!C1865),"",TRIM(PROPER('Klanten gegevens'!C1865)))</f>
        <v/>
      </c>
      <c r="F1947" s="19" t="str">
        <f t="shared" si="392"/>
        <v/>
      </c>
      <c r="G1947" s="19" t="str">
        <f>IF(F1947="double ID",(MATCH(E1947,E1948:$E$3002,0)),"")</f>
        <v/>
      </c>
      <c r="H1947" s="19" t="b">
        <f t="shared" si="393"/>
        <v>0</v>
      </c>
      <c r="I1947" s="20" t="str">
        <f>IF(ISBLANK('Klanten gegevens'!D1865),"",TRIM('Klanten gegevens'!D1865))</f>
        <v/>
      </c>
      <c r="J1947" s="19" t="str">
        <f t="shared" si="394"/>
        <v/>
      </c>
      <c r="K1947" s="19" t="str">
        <f>IF(J1947="double email",(MATCH(I1947,I1948:$I$3002,0)),"")</f>
        <v/>
      </c>
      <c r="L1947" s="19" t="b">
        <f t="shared" si="395"/>
        <v>0</v>
      </c>
      <c r="M1947" s="20" t="str">
        <f>IF(ISBLANK('Klanten gegevens'!E1865),"",TRIM('Klanten gegevens'!E1865))</f>
        <v/>
      </c>
      <c r="N1947" s="19" t="str">
        <f t="shared" si="396"/>
        <v/>
      </c>
      <c r="Q1947" s="20" t="str">
        <f>IF(ISBLANK('Klanten gegevens'!R1865),"",TRIM('Klanten gegevens'!R1865))</f>
        <v/>
      </c>
      <c r="R1947" s="19" t="str">
        <f t="shared" si="397"/>
        <v/>
      </c>
      <c r="S1947" s="19" t="str">
        <f t="shared" si="398"/>
        <v/>
      </c>
      <c r="T1947" s="19" t="str">
        <f t="shared" si="399"/>
        <v/>
      </c>
      <c r="U1947" s="19" t="str">
        <f t="shared" si="400"/>
        <v/>
      </c>
      <c r="X1947" s="20" t="str">
        <f>IF(ISBLANK('Klanten gegevens'!S1865),"",TRIM('Klanten gegevens'!S1865))</f>
        <v/>
      </c>
      <c r="Y1947" s="19" t="str">
        <f t="shared" si="401"/>
        <v/>
      </c>
      <c r="Z1947" s="20" t="str">
        <f>IF(ISBLANK('Klanten gegevens'!T1865),"",TRIM('Klanten gegevens'!T1865))</f>
        <v/>
      </c>
      <c r="AA1947" s="19" t="str">
        <f t="shared" si="402"/>
        <v/>
      </c>
    </row>
    <row r="1948" spans="1:27" x14ac:dyDescent="0.2">
      <c r="A1948" s="19" t="str">
        <f>IF(ISBLANK('Klanten gegevens'!A1866),"",TRIM(PROPER('Klanten gegevens'!A1866)))</f>
        <v/>
      </c>
      <c r="B1948" s="19" t="str">
        <f t="shared" si="390"/>
        <v/>
      </c>
      <c r="C1948" s="20" t="str">
        <f>IF(ISBLANK('Klanten gegevens'!B1866),"",TRIM(PROPER('Klanten gegevens'!B1866)))</f>
        <v/>
      </c>
      <c r="D1948" s="19" t="str">
        <f t="shared" si="391"/>
        <v/>
      </c>
      <c r="E1948" s="20" t="str">
        <f>IF(ISBLANK('Klanten gegevens'!C1866),"",TRIM(PROPER('Klanten gegevens'!C1866)))</f>
        <v/>
      </c>
      <c r="F1948" s="19" t="str">
        <f t="shared" si="392"/>
        <v/>
      </c>
      <c r="G1948" s="19" t="str">
        <f>IF(F1948="double ID",(MATCH(E1948,E1949:$E$3002,0)),"")</f>
        <v/>
      </c>
      <c r="H1948" s="19" t="b">
        <f t="shared" si="393"/>
        <v>0</v>
      </c>
      <c r="I1948" s="20" t="str">
        <f>IF(ISBLANK('Klanten gegevens'!D1866),"",TRIM('Klanten gegevens'!D1866))</f>
        <v/>
      </c>
      <c r="J1948" s="19" t="str">
        <f t="shared" si="394"/>
        <v/>
      </c>
      <c r="K1948" s="19" t="str">
        <f>IF(J1948="double email",(MATCH(I1948,I1949:$I$3002,0)),"")</f>
        <v/>
      </c>
      <c r="L1948" s="19" t="b">
        <f t="shared" si="395"/>
        <v>0</v>
      </c>
      <c r="M1948" s="20" t="str">
        <f>IF(ISBLANK('Klanten gegevens'!E1866),"",TRIM('Klanten gegevens'!E1866))</f>
        <v/>
      </c>
      <c r="N1948" s="19" t="str">
        <f t="shared" si="396"/>
        <v/>
      </c>
      <c r="Q1948" s="20" t="str">
        <f>IF(ISBLANK('Klanten gegevens'!R1866),"",TRIM('Klanten gegevens'!R1866))</f>
        <v/>
      </c>
      <c r="R1948" s="19" t="str">
        <f t="shared" si="397"/>
        <v/>
      </c>
      <c r="S1948" s="19" t="str">
        <f t="shared" si="398"/>
        <v/>
      </c>
      <c r="T1948" s="19" t="str">
        <f t="shared" si="399"/>
        <v/>
      </c>
      <c r="U1948" s="19" t="str">
        <f t="shared" si="400"/>
        <v/>
      </c>
      <c r="X1948" s="20" t="str">
        <f>IF(ISBLANK('Klanten gegevens'!S1866),"",TRIM('Klanten gegevens'!S1866))</f>
        <v/>
      </c>
      <c r="Y1948" s="19" t="str">
        <f t="shared" si="401"/>
        <v/>
      </c>
      <c r="Z1948" s="20" t="str">
        <f>IF(ISBLANK('Klanten gegevens'!T1866),"",TRIM('Klanten gegevens'!T1866))</f>
        <v/>
      </c>
      <c r="AA1948" s="19" t="str">
        <f t="shared" si="402"/>
        <v/>
      </c>
    </row>
    <row r="1949" spans="1:27" x14ac:dyDescent="0.2">
      <c r="A1949" s="19" t="str">
        <f>IF(ISBLANK('Klanten gegevens'!A1867),"",TRIM(PROPER('Klanten gegevens'!A1867)))</f>
        <v/>
      </c>
      <c r="B1949" s="19" t="str">
        <f t="shared" si="390"/>
        <v/>
      </c>
      <c r="C1949" s="20" t="str">
        <f>IF(ISBLANK('Klanten gegevens'!B1867),"",TRIM(PROPER('Klanten gegevens'!B1867)))</f>
        <v/>
      </c>
      <c r="D1949" s="19" t="str">
        <f t="shared" si="391"/>
        <v/>
      </c>
      <c r="E1949" s="20" t="str">
        <f>IF(ISBLANK('Klanten gegevens'!C1867),"",TRIM(PROPER('Klanten gegevens'!C1867)))</f>
        <v/>
      </c>
      <c r="F1949" s="19" t="str">
        <f t="shared" si="392"/>
        <v/>
      </c>
      <c r="G1949" s="19" t="str">
        <f>IF(F1949="double ID",(MATCH(E1949,E1950:$E$3002,0)),"")</f>
        <v/>
      </c>
      <c r="H1949" s="19" t="b">
        <f t="shared" si="393"/>
        <v>0</v>
      </c>
      <c r="I1949" s="20" t="str">
        <f>IF(ISBLANK('Klanten gegevens'!D1867),"",TRIM('Klanten gegevens'!D1867))</f>
        <v/>
      </c>
      <c r="J1949" s="19" t="str">
        <f t="shared" si="394"/>
        <v/>
      </c>
      <c r="K1949" s="19" t="str">
        <f>IF(J1949="double email",(MATCH(I1949,I1950:$I$3002,0)),"")</f>
        <v/>
      </c>
      <c r="L1949" s="19" t="b">
        <f t="shared" si="395"/>
        <v>0</v>
      </c>
      <c r="M1949" s="20" t="str">
        <f>IF(ISBLANK('Klanten gegevens'!E1867),"",TRIM('Klanten gegevens'!E1867))</f>
        <v/>
      </c>
      <c r="N1949" s="19" t="str">
        <f t="shared" si="396"/>
        <v/>
      </c>
      <c r="Q1949" s="20" t="str">
        <f>IF(ISBLANK('Klanten gegevens'!R1867),"",TRIM('Klanten gegevens'!R1867))</f>
        <v/>
      </c>
      <c r="R1949" s="19" t="str">
        <f t="shared" si="397"/>
        <v/>
      </c>
      <c r="S1949" s="19" t="str">
        <f t="shared" si="398"/>
        <v/>
      </c>
      <c r="T1949" s="19" t="str">
        <f t="shared" si="399"/>
        <v/>
      </c>
      <c r="U1949" s="19" t="str">
        <f t="shared" si="400"/>
        <v/>
      </c>
      <c r="X1949" s="20" t="str">
        <f>IF(ISBLANK('Klanten gegevens'!S1867),"",TRIM('Klanten gegevens'!S1867))</f>
        <v/>
      </c>
      <c r="Y1949" s="19" t="str">
        <f t="shared" si="401"/>
        <v/>
      </c>
      <c r="Z1949" s="20" t="str">
        <f>IF(ISBLANK('Klanten gegevens'!T1867),"",TRIM('Klanten gegevens'!T1867))</f>
        <v/>
      </c>
      <c r="AA1949" s="19" t="str">
        <f t="shared" si="402"/>
        <v/>
      </c>
    </row>
    <row r="1950" spans="1:27" x14ac:dyDescent="0.2">
      <c r="A1950" s="19" t="str">
        <f>IF(ISBLANK('Klanten gegevens'!A1868),"",TRIM(PROPER('Klanten gegevens'!A1868)))</f>
        <v/>
      </c>
      <c r="B1950" s="19" t="str">
        <f t="shared" si="390"/>
        <v/>
      </c>
      <c r="C1950" s="20" t="str">
        <f>IF(ISBLANK('Klanten gegevens'!B1868),"",TRIM(PROPER('Klanten gegevens'!B1868)))</f>
        <v/>
      </c>
      <c r="D1950" s="19" t="str">
        <f t="shared" si="391"/>
        <v/>
      </c>
      <c r="E1950" s="20" t="str">
        <f>IF(ISBLANK('Klanten gegevens'!C1868),"",TRIM(PROPER('Klanten gegevens'!C1868)))</f>
        <v/>
      </c>
      <c r="F1950" s="19" t="str">
        <f t="shared" si="392"/>
        <v/>
      </c>
      <c r="G1950" s="19" t="str">
        <f>IF(F1950="double ID",(MATCH(E1950,E1951:$E$3002,0)),"")</f>
        <v/>
      </c>
      <c r="H1950" s="19" t="b">
        <f t="shared" si="393"/>
        <v>0</v>
      </c>
      <c r="I1950" s="20" t="str">
        <f>IF(ISBLANK('Klanten gegevens'!D1868),"",TRIM('Klanten gegevens'!D1868))</f>
        <v/>
      </c>
      <c r="J1950" s="19" t="str">
        <f t="shared" si="394"/>
        <v/>
      </c>
      <c r="K1950" s="19" t="str">
        <f>IF(J1950="double email",(MATCH(I1950,I1951:$I$3002,0)),"")</f>
        <v/>
      </c>
      <c r="L1950" s="19" t="b">
        <f t="shared" si="395"/>
        <v>0</v>
      </c>
      <c r="M1950" s="20" t="str">
        <f>IF(ISBLANK('Klanten gegevens'!E1868),"",TRIM('Klanten gegevens'!E1868))</f>
        <v/>
      </c>
      <c r="N1950" s="19" t="str">
        <f t="shared" si="396"/>
        <v/>
      </c>
      <c r="Q1950" s="20" t="str">
        <f>IF(ISBLANK('Klanten gegevens'!R1868),"",TRIM('Klanten gegevens'!R1868))</f>
        <v/>
      </c>
      <c r="R1950" s="19" t="str">
        <f t="shared" si="397"/>
        <v/>
      </c>
      <c r="S1950" s="19" t="str">
        <f t="shared" si="398"/>
        <v/>
      </c>
      <c r="T1950" s="19" t="str">
        <f t="shared" si="399"/>
        <v/>
      </c>
      <c r="U1950" s="19" t="str">
        <f t="shared" si="400"/>
        <v/>
      </c>
      <c r="X1950" s="20" t="str">
        <f>IF(ISBLANK('Klanten gegevens'!S1868),"",TRIM('Klanten gegevens'!S1868))</f>
        <v/>
      </c>
      <c r="Y1950" s="19" t="str">
        <f t="shared" si="401"/>
        <v/>
      </c>
      <c r="Z1950" s="20" t="str">
        <f>IF(ISBLANK('Klanten gegevens'!T1868),"",TRIM('Klanten gegevens'!T1868))</f>
        <v/>
      </c>
      <c r="AA1950" s="19" t="str">
        <f t="shared" si="402"/>
        <v/>
      </c>
    </row>
    <row r="1951" spans="1:27" x14ac:dyDescent="0.2">
      <c r="A1951" s="19" t="str">
        <f>IF(ISBLANK('Klanten gegevens'!A1869),"",TRIM(PROPER('Klanten gegevens'!A1869)))</f>
        <v/>
      </c>
      <c r="B1951" s="19" t="str">
        <f t="shared" si="390"/>
        <v/>
      </c>
      <c r="C1951" s="20" t="str">
        <f>IF(ISBLANK('Klanten gegevens'!B1869),"",TRIM(PROPER('Klanten gegevens'!B1869)))</f>
        <v/>
      </c>
      <c r="D1951" s="19" t="str">
        <f t="shared" si="391"/>
        <v/>
      </c>
      <c r="E1951" s="20" t="str">
        <f>IF(ISBLANK('Klanten gegevens'!C1869),"",TRIM(PROPER('Klanten gegevens'!C1869)))</f>
        <v/>
      </c>
      <c r="F1951" s="19" t="str">
        <f t="shared" si="392"/>
        <v/>
      </c>
      <c r="G1951" s="19" t="str">
        <f>IF(F1951="double ID",(MATCH(E1951,E1952:$E$3002,0)),"")</f>
        <v/>
      </c>
      <c r="H1951" s="19" t="b">
        <f t="shared" si="393"/>
        <v>0</v>
      </c>
      <c r="I1951" s="20" t="str">
        <f>IF(ISBLANK('Klanten gegevens'!D1869),"",TRIM('Klanten gegevens'!D1869))</f>
        <v/>
      </c>
      <c r="J1951" s="19" t="str">
        <f t="shared" si="394"/>
        <v/>
      </c>
      <c r="K1951" s="19" t="str">
        <f>IF(J1951="double email",(MATCH(I1951,I1952:$I$3002,0)),"")</f>
        <v/>
      </c>
      <c r="L1951" s="19" t="b">
        <f t="shared" si="395"/>
        <v>0</v>
      </c>
      <c r="M1951" s="20" t="str">
        <f>IF(ISBLANK('Klanten gegevens'!E1869),"",TRIM('Klanten gegevens'!E1869))</f>
        <v/>
      </c>
      <c r="N1951" s="19" t="str">
        <f t="shared" si="396"/>
        <v/>
      </c>
      <c r="Q1951" s="20" t="str">
        <f>IF(ISBLANK('Klanten gegevens'!R1869),"",TRIM('Klanten gegevens'!R1869))</f>
        <v/>
      </c>
      <c r="R1951" s="19" t="str">
        <f t="shared" si="397"/>
        <v/>
      </c>
      <c r="S1951" s="19" t="str">
        <f t="shared" si="398"/>
        <v/>
      </c>
      <c r="T1951" s="19" t="str">
        <f t="shared" si="399"/>
        <v/>
      </c>
      <c r="U1951" s="19" t="str">
        <f t="shared" si="400"/>
        <v/>
      </c>
      <c r="X1951" s="20" t="str">
        <f>IF(ISBLANK('Klanten gegevens'!S1869),"",TRIM('Klanten gegevens'!S1869))</f>
        <v/>
      </c>
      <c r="Y1951" s="19" t="str">
        <f t="shared" si="401"/>
        <v/>
      </c>
      <c r="Z1951" s="20" t="str">
        <f>IF(ISBLANK('Klanten gegevens'!T1869),"",TRIM('Klanten gegevens'!T1869))</f>
        <v/>
      </c>
      <c r="AA1951" s="19" t="str">
        <f t="shared" si="402"/>
        <v/>
      </c>
    </row>
    <row r="1952" spans="1:27" x14ac:dyDescent="0.2">
      <c r="A1952" s="19" t="str">
        <f>IF(ISBLANK('Klanten gegevens'!A1870),"",TRIM(PROPER('Klanten gegevens'!A1870)))</f>
        <v/>
      </c>
      <c r="B1952" s="19" t="str">
        <f t="shared" si="390"/>
        <v/>
      </c>
      <c r="C1952" s="20" t="str">
        <f>IF(ISBLANK('Klanten gegevens'!B1870),"",TRIM(PROPER('Klanten gegevens'!B1870)))</f>
        <v/>
      </c>
      <c r="D1952" s="19" t="str">
        <f t="shared" si="391"/>
        <v/>
      </c>
      <c r="E1952" s="20" t="str">
        <f>IF(ISBLANK('Klanten gegevens'!C1870),"",TRIM(PROPER('Klanten gegevens'!C1870)))</f>
        <v/>
      </c>
      <c r="F1952" s="19" t="str">
        <f t="shared" si="392"/>
        <v/>
      </c>
      <c r="G1952" s="19" t="str">
        <f>IF(F1952="double ID",(MATCH(E1952,E1953:$E$3002,0)),"")</f>
        <v/>
      </c>
      <c r="H1952" s="19" t="b">
        <f t="shared" si="393"/>
        <v>0</v>
      </c>
      <c r="I1952" s="20" t="str">
        <f>IF(ISBLANK('Klanten gegevens'!D1870),"",TRIM('Klanten gegevens'!D1870))</f>
        <v/>
      </c>
      <c r="J1952" s="19" t="str">
        <f t="shared" si="394"/>
        <v/>
      </c>
      <c r="K1952" s="19" t="str">
        <f>IF(J1952="double email",(MATCH(I1952,I1953:$I$3002,0)),"")</f>
        <v/>
      </c>
      <c r="L1952" s="19" t="b">
        <f t="shared" si="395"/>
        <v>0</v>
      </c>
      <c r="M1952" s="20" t="str">
        <f>IF(ISBLANK('Klanten gegevens'!E1870),"",TRIM('Klanten gegevens'!E1870))</f>
        <v/>
      </c>
      <c r="N1952" s="19" t="str">
        <f t="shared" si="396"/>
        <v/>
      </c>
      <c r="Q1952" s="20" t="str">
        <f>IF(ISBLANK('Klanten gegevens'!R1870),"",TRIM('Klanten gegevens'!R1870))</f>
        <v/>
      </c>
      <c r="R1952" s="19" t="str">
        <f t="shared" si="397"/>
        <v/>
      </c>
      <c r="S1952" s="19" t="str">
        <f t="shared" si="398"/>
        <v/>
      </c>
      <c r="T1952" s="19" t="str">
        <f t="shared" si="399"/>
        <v/>
      </c>
      <c r="U1952" s="19" t="str">
        <f t="shared" si="400"/>
        <v/>
      </c>
      <c r="X1952" s="20" t="str">
        <f>IF(ISBLANK('Klanten gegevens'!S1870),"",TRIM('Klanten gegevens'!S1870))</f>
        <v/>
      </c>
      <c r="Y1952" s="19" t="str">
        <f t="shared" si="401"/>
        <v/>
      </c>
      <c r="Z1952" s="20" t="str">
        <f>IF(ISBLANK('Klanten gegevens'!T1870),"",TRIM('Klanten gegevens'!T1870))</f>
        <v/>
      </c>
      <c r="AA1952" s="19" t="str">
        <f t="shared" si="402"/>
        <v/>
      </c>
    </row>
    <row r="1953" spans="1:27" x14ac:dyDescent="0.2">
      <c r="A1953" s="19" t="str">
        <f>IF(ISBLANK('Klanten gegevens'!A1871),"",TRIM(PROPER('Klanten gegevens'!A1871)))</f>
        <v/>
      </c>
      <c r="B1953" s="19" t="str">
        <f t="shared" si="390"/>
        <v/>
      </c>
      <c r="C1953" s="20" t="str">
        <f>IF(ISBLANK('Klanten gegevens'!B1871),"",TRIM(PROPER('Klanten gegevens'!B1871)))</f>
        <v/>
      </c>
      <c r="D1953" s="19" t="str">
        <f t="shared" si="391"/>
        <v/>
      </c>
      <c r="E1953" s="20" t="str">
        <f>IF(ISBLANK('Klanten gegevens'!C1871),"",TRIM(PROPER('Klanten gegevens'!C1871)))</f>
        <v/>
      </c>
      <c r="F1953" s="19" t="str">
        <f t="shared" si="392"/>
        <v/>
      </c>
      <c r="G1953" s="19" t="str">
        <f>IF(F1953="double ID",(MATCH(E1953,E1954:$E$3002,0)),"")</f>
        <v/>
      </c>
      <c r="H1953" s="19" t="b">
        <f t="shared" si="393"/>
        <v>0</v>
      </c>
      <c r="I1953" s="20" t="str">
        <f>IF(ISBLANK('Klanten gegevens'!D1871),"",TRIM('Klanten gegevens'!D1871))</f>
        <v/>
      </c>
      <c r="J1953" s="19" t="str">
        <f t="shared" si="394"/>
        <v/>
      </c>
      <c r="K1953" s="19" t="str">
        <f>IF(J1953="double email",(MATCH(I1953,I1954:$I$3002,0)),"")</f>
        <v/>
      </c>
      <c r="L1953" s="19" t="b">
        <f t="shared" si="395"/>
        <v>0</v>
      </c>
      <c r="M1953" s="20" t="str">
        <f>IF(ISBLANK('Klanten gegevens'!E1871),"",TRIM('Klanten gegevens'!E1871))</f>
        <v/>
      </c>
      <c r="N1953" s="19" t="str">
        <f t="shared" si="396"/>
        <v/>
      </c>
      <c r="Q1953" s="20" t="str">
        <f>IF(ISBLANK('Klanten gegevens'!R1871),"",TRIM('Klanten gegevens'!R1871))</f>
        <v/>
      </c>
      <c r="R1953" s="19" t="str">
        <f t="shared" si="397"/>
        <v/>
      </c>
      <c r="S1953" s="19" t="str">
        <f t="shared" si="398"/>
        <v/>
      </c>
      <c r="T1953" s="19" t="str">
        <f t="shared" si="399"/>
        <v/>
      </c>
      <c r="U1953" s="19" t="str">
        <f t="shared" si="400"/>
        <v/>
      </c>
      <c r="X1953" s="20" t="str">
        <f>IF(ISBLANK('Klanten gegevens'!S1871),"",TRIM('Klanten gegevens'!S1871))</f>
        <v/>
      </c>
      <c r="Y1953" s="19" t="str">
        <f t="shared" si="401"/>
        <v/>
      </c>
      <c r="Z1953" s="20" t="str">
        <f>IF(ISBLANK('Klanten gegevens'!T1871),"",TRIM('Klanten gegevens'!T1871))</f>
        <v/>
      </c>
      <c r="AA1953" s="19" t="str">
        <f t="shared" si="402"/>
        <v/>
      </c>
    </row>
    <row r="1954" spans="1:27" x14ac:dyDescent="0.2">
      <c r="A1954" s="19" t="str">
        <f>IF(ISBLANK('Klanten gegevens'!A1872),"",TRIM(PROPER('Klanten gegevens'!A1872)))</f>
        <v/>
      </c>
      <c r="B1954" s="19" t="str">
        <f t="shared" si="390"/>
        <v/>
      </c>
      <c r="C1954" s="20" t="str">
        <f>IF(ISBLANK('Klanten gegevens'!B1872),"",TRIM(PROPER('Klanten gegevens'!B1872)))</f>
        <v/>
      </c>
      <c r="D1954" s="19" t="str">
        <f t="shared" si="391"/>
        <v/>
      </c>
      <c r="E1954" s="20" t="str">
        <f>IF(ISBLANK('Klanten gegevens'!C1872),"",TRIM(PROPER('Klanten gegevens'!C1872)))</f>
        <v/>
      </c>
      <c r="F1954" s="19" t="str">
        <f t="shared" si="392"/>
        <v/>
      </c>
      <c r="G1954" s="19" t="str">
        <f>IF(F1954="double ID",(MATCH(E1954,E1955:$E$3002,0)),"")</f>
        <v/>
      </c>
      <c r="H1954" s="19" t="b">
        <f t="shared" si="393"/>
        <v>0</v>
      </c>
      <c r="I1954" s="20" t="str">
        <f>IF(ISBLANK('Klanten gegevens'!D1872),"",TRIM('Klanten gegevens'!D1872))</f>
        <v/>
      </c>
      <c r="J1954" s="19" t="str">
        <f t="shared" si="394"/>
        <v/>
      </c>
      <c r="K1954" s="19" t="str">
        <f>IF(J1954="double email",(MATCH(I1954,I1955:$I$3002,0)),"")</f>
        <v/>
      </c>
      <c r="L1954" s="19" t="b">
        <f t="shared" si="395"/>
        <v>0</v>
      </c>
      <c r="M1954" s="20" t="str">
        <f>IF(ISBLANK('Klanten gegevens'!E1872),"",TRIM('Klanten gegevens'!E1872))</f>
        <v/>
      </c>
      <c r="N1954" s="19" t="str">
        <f t="shared" si="396"/>
        <v/>
      </c>
      <c r="Q1954" s="20" t="str">
        <f>IF(ISBLANK('Klanten gegevens'!R1872),"",TRIM('Klanten gegevens'!R1872))</f>
        <v/>
      </c>
      <c r="R1954" s="19" t="str">
        <f t="shared" si="397"/>
        <v/>
      </c>
      <c r="S1954" s="19" t="str">
        <f t="shared" si="398"/>
        <v/>
      </c>
      <c r="T1954" s="19" t="str">
        <f t="shared" si="399"/>
        <v/>
      </c>
      <c r="U1954" s="19" t="str">
        <f t="shared" si="400"/>
        <v/>
      </c>
      <c r="X1954" s="20" t="str">
        <f>IF(ISBLANK('Klanten gegevens'!S1872),"",TRIM('Klanten gegevens'!S1872))</f>
        <v/>
      </c>
      <c r="Y1954" s="19" t="str">
        <f t="shared" si="401"/>
        <v/>
      </c>
      <c r="Z1954" s="20" t="str">
        <f>IF(ISBLANK('Klanten gegevens'!T1872),"",TRIM('Klanten gegevens'!T1872))</f>
        <v/>
      </c>
      <c r="AA1954" s="19" t="str">
        <f t="shared" si="402"/>
        <v/>
      </c>
    </row>
    <row r="1955" spans="1:27" x14ac:dyDescent="0.2">
      <c r="A1955" s="19" t="str">
        <f>IF(ISBLANK('Klanten gegevens'!A1873),"",TRIM(PROPER('Klanten gegevens'!A1873)))</f>
        <v/>
      </c>
      <c r="B1955" s="19" t="str">
        <f t="shared" si="390"/>
        <v/>
      </c>
      <c r="C1955" s="20" t="str">
        <f>IF(ISBLANK('Klanten gegevens'!B1873),"",TRIM(PROPER('Klanten gegevens'!B1873)))</f>
        <v/>
      </c>
      <c r="D1955" s="19" t="str">
        <f t="shared" si="391"/>
        <v/>
      </c>
      <c r="E1955" s="20" t="str">
        <f>IF(ISBLANK('Klanten gegevens'!C1873),"",TRIM(PROPER('Klanten gegevens'!C1873)))</f>
        <v/>
      </c>
      <c r="F1955" s="19" t="str">
        <f t="shared" si="392"/>
        <v/>
      </c>
      <c r="G1955" s="19" t="str">
        <f>IF(F1955="double ID",(MATCH(E1955,E1956:$E$3002,0)),"")</f>
        <v/>
      </c>
      <c r="H1955" s="19" t="b">
        <f t="shared" si="393"/>
        <v>0</v>
      </c>
      <c r="I1955" s="20" t="str">
        <f>IF(ISBLANK('Klanten gegevens'!D1873),"",TRIM('Klanten gegevens'!D1873))</f>
        <v/>
      </c>
      <c r="J1955" s="19" t="str">
        <f t="shared" si="394"/>
        <v/>
      </c>
      <c r="K1955" s="19" t="str">
        <f>IF(J1955="double email",(MATCH(I1955,I1956:$I$3002,0)),"")</f>
        <v/>
      </c>
      <c r="L1955" s="19" t="b">
        <f t="shared" si="395"/>
        <v>0</v>
      </c>
      <c r="M1955" s="20" t="str">
        <f>IF(ISBLANK('Klanten gegevens'!E1873),"",TRIM('Klanten gegevens'!E1873))</f>
        <v/>
      </c>
      <c r="N1955" s="19" t="str">
        <f t="shared" si="396"/>
        <v/>
      </c>
      <c r="Q1955" s="20" t="str">
        <f>IF(ISBLANK('Klanten gegevens'!R1873),"",TRIM('Klanten gegevens'!R1873))</f>
        <v/>
      </c>
      <c r="R1955" s="19" t="str">
        <f t="shared" si="397"/>
        <v/>
      </c>
      <c r="S1955" s="19" t="str">
        <f t="shared" si="398"/>
        <v/>
      </c>
      <c r="T1955" s="19" t="str">
        <f t="shared" si="399"/>
        <v/>
      </c>
      <c r="U1955" s="19" t="str">
        <f t="shared" si="400"/>
        <v/>
      </c>
      <c r="X1955" s="20" t="str">
        <f>IF(ISBLANK('Klanten gegevens'!S1873),"",TRIM('Klanten gegevens'!S1873))</f>
        <v/>
      </c>
      <c r="Y1955" s="19" t="str">
        <f t="shared" si="401"/>
        <v/>
      </c>
      <c r="Z1955" s="20" t="str">
        <f>IF(ISBLANK('Klanten gegevens'!T1873),"",TRIM('Klanten gegevens'!T1873))</f>
        <v/>
      </c>
      <c r="AA1955" s="19" t="str">
        <f t="shared" si="402"/>
        <v/>
      </c>
    </row>
    <row r="1956" spans="1:27" x14ac:dyDescent="0.2">
      <c r="A1956" s="19" t="str">
        <f>IF(ISBLANK('Klanten gegevens'!A1874),"",TRIM(PROPER('Klanten gegevens'!A1874)))</f>
        <v/>
      </c>
      <c r="B1956" s="19" t="str">
        <f t="shared" si="390"/>
        <v/>
      </c>
      <c r="C1956" s="20" t="str">
        <f>IF(ISBLANK('Klanten gegevens'!B1874),"",TRIM(PROPER('Klanten gegevens'!B1874)))</f>
        <v/>
      </c>
      <c r="D1956" s="19" t="str">
        <f t="shared" si="391"/>
        <v/>
      </c>
      <c r="E1956" s="20" t="str">
        <f>IF(ISBLANK('Klanten gegevens'!C1874),"",TRIM(PROPER('Klanten gegevens'!C1874)))</f>
        <v/>
      </c>
      <c r="F1956" s="19" t="str">
        <f t="shared" si="392"/>
        <v/>
      </c>
      <c r="G1956" s="19" t="str">
        <f>IF(F1956="double ID",(MATCH(E1956,E1957:$E$3002,0)),"")</f>
        <v/>
      </c>
      <c r="H1956" s="19" t="b">
        <f t="shared" si="393"/>
        <v>0</v>
      </c>
      <c r="I1956" s="20" t="str">
        <f>IF(ISBLANK('Klanten gegevens'!D1874),"",TRIM('Klanten gegevens'!D1874))</f>
        <v/>
      </c>
      <c r="J1956" s="19" t="str">
        <f t="shared" si="394"/>
        <v/>
      </c>
      <c r="K1956" s="19" t="str">
        <f>IF(J1956="double email",(MATCH(I1956,I1957:$I$3002,0)),"")</f>
        <v/>
      </c>
      <c r="L1956" s="19" t="b">
        <f t="shared" si="395"/>
        <v>0</v>
      </c>
      <c r="M1956" s="20" t="str">
        <f>IF(ISBLANK('Klanten gegevens'!E1874),"",TRIM('Klanten gegevens'!E1874))</f>
        <v/>
      </c>
      <c r="N1956" s="19" t="str">
        <f t="shared" si="396"/>
        <v/>
      </c>
      <c r="Q1956" s="20" t="str">
        <f>IF(ISBLANK('Klanten gegevens'!R1874),"",TRIM('Klanten gegevens'!R1874))</f>
        <v/>
      </c>
      <c r="R1956" s="19" t="str">
        <f t="shared" si="397"/>
        <v/>
      </c>
      <c r="S1956" s="19" t="str">
        <f t="shared" si="398"/>
        <v/>
      </c>
      <c r="T1956" s="19" t="str">
        <f t="shared" si="399"/>
        <v/>
      </c>
      <c r="U1956" s="19" t="str">
        <f t="shared" si="400"/>
        <v/>
      </c>
      <c r="X1956" s="20" t="str">
        <f>IF(ISBLANK('Klanten gegevens'!S1874),"",TRIM('Klanten gegevens'!S1874))</f>
        <v/>
      </c>
      <c r="Y1956" s="19" t="str">
        <f t="shared" si="401"/>
        <v/>
      </c>
      <c r="Z1956" s="20" t="str">
        <f>IF(ISBLANK('Klanten gegevens'!T1874),"",TRIM('Klanten gegevens'!T1874))</f>
        <v/>
      </c>
      <c r="AA1956" s="19" t="str">
        <f t="shared" si="402"/>
        <v/>
      </c>
    </row>
    <row r="1957" spans="1:27" x14ac:dyDescent="0.2">
      <c r="A1957" s="19" t="str">
        <f>IF(ISBLANK('Klanten gegevens'!A1875),"",TRIM(PROPER('Klanten gegevens'!A1875)))</f>
        <v/>
      </c>
      <c r="B1957" s="19" t="str">
        <f t="shared" si="390"/>
        <v/>
      </c>
      <c r="C1957" s="20" t="str">
        <f>IF(ISBLANK('Klanten gegevens'!B1875),"",TRIM(PROPER('Klanten gegevens'!B1875)))</f>
        <v/>
      </c>
      <c r="D1957" s="19" t="str">
        <f t="shared" si="391"/>
        <v/>
      </c>
      <c r="E1957" s="20" t="str">
        <f>IF(ISBLANK('Klanten gegevens'!C1875),"",TRIM(PROPER('Klanten gegevens'!C1875)))</f>
        <v/>
      </c>
      <c r="F1957" s="19" t="str">
        <f t="shared" si="392"/>
        <v/>
      </c>
      <c r="G1957" s="19" t="str">
        <f>IF(F1957="double ID",(MATCH(E1957,E1958:$E$3002,0)),"")</f>
        <v/>
      </c>
      <c r="H1957" s="19" t="b">
        <f t="shared" si="393"/>
        <v>0</v>
      </c>
      <c r="I1957" s="20" t="str">
        <f>IF(ISBLANK('Klanten gegevens'!D1875),"",TRIM('Klanten gegevens'!D1875))</f>
        <v/>
      </c>
      <c r="J1957" s="19" t="str">
        <f t="shared" si="394"/>
        <v/>
      </c>
      <c r="K1957" s="19" t="str">
        <f>IF(J1957="double email",(MATCH(I1957,I1958:$I$3002,0)),"")</f>
        <v/>
      </c>
      <c r="L1957" s="19" t="b">
        <f t="shared" si="395"/>
        <v>0</v>
      </c>
      <c r="M1957" s="20" t="str">
        <f>IF(ISBLANK('Klanten gegevens'!E1875),"",TRIM('Klanten gegevens'!E1875))</f>
        <v/>
      </c>
      <c r="N1957" s="19" t="str">
        <f t="shared" si="396"/>
        <v/>
      </c>
      <c r="Q1957" s="20" t="str">
        <f>IF(ISBLANK('Klanten gegevens'!R1875),"",TRIM('Klanten gegevens'!R1875))</f>
        <v/>
      </c>
      <c r="R1957" s="19" t="str">
        <f t="shared" si="397"/>
        <v/>
      </c>
      <c r="S1957" s="19" t="str">
        <f t="shared" si="398"/>
        <v/>
      </c>
      <c r="T1957" s="19" t="str">
        <f t="shared" si="399"/>
        <v/>
      </c>
      <c r="U1957" s="19" t="str">
        <f t="shared" si="400"/>
        <v/>
      </c>
      <c r="X1957" s="20" t="str">
        <f>IF(ISBLANK('Klanten gegevens'!S1875),"",TRIM('Klanten gegevens'!S1875))</f>
        <v/>
      </c>
      <c r="Y1957" s="19" t="str">
        <f t="shared" si="401"/>
        <v/>
      </c>
      <c r="Z1957" s="20" t="str">
        <f>IF(ISBLANK('Klanten gegevens'!T1875),"",TRIM('Klanten gegevens'!T1875))</f>
        <v/>
      </c>
      <c r="AA1957" s="19" t="str">
        <f t="shared" si="402"/>
        <v/>
      </c>
    </row>
    <row r="1958" spans="1:27" x14ac:dyDescent="0.2">
      <c r="A1958" s="19" t="str">
        <f>IF(ISBLANK('Klanten gegevens'!A1876),"",TRIM(PROPER('Klanten gegevens'!A1876)))</f>
        <v/>
      </c>
      <c r="B1958" s="19" t="str">
        <f t="shared" si="390"/>
        <v/>
      </c>
      <c r="C1958" s="20" t="str">
        <f>IF(ISBLANK('Klanten gegevens'!B1876),"",TRIM(PROPER('Klanten gegevens'!B1876)))</f>
        <v/>
      </c>
      <c r="D1958" s="19" t="str">
        <f t="shared" si="391"/>
        <v/>
      </c>
      <c r="E1958" s="20" t="str">
        <f>IF(ISBLANK('Klanten gegevens'!C1876),"",TRIM(PROPER('Klanten gegevens'!C1876)))</f>
        <v/>
      </c>
      <c r="F1958" s="19" t="str">
        <f t="shared" si="392"/>
        <v/>
      </c>
      <c r="G1958" s="19" t="str">
        <f>IF(F1958="double ID",(MATCH(E1958,E1959:$E$3002,0)),"")</f>
        <v/>
      </c>
      <c r="H1958" s="19" t="b">
        <f t="shared" si="393"/>
        <v>0</v>
      </c>
      <c r="I1958" s="20" t="str">
        <f>IF(ISBLANK('Klanten gegevens'!D1876),"",TRIM('Klanten gegevens'!D1876))</f>
        <v/>
      </c>
      <c r="J1958" s="19" t="str">
        <f t="shared" si="394"/>
        <v/>
      </c>
      <c r="K1958" s="19" t="str">
        <f>IF(J1958="double email",(MATCH(I1958,I1959:$I$3002,0)),"")</f>
        <v/>
      </c>
      <c r="L1958" s="19" t="b">
        <f t="shared" si="395"/>
        <v>0</v>
      </c>
      <c r="M1958" s="20" t="str">
        <f>IF(ISBLANK('Klanten gegevens'!E1876),"",TRIM('Klanten gegevens'!E1876))</f>
        <v/>
      </c>
      <c r="N1958" s="19" t="str">
        <f t="shared" si="396"/>
        <v/>
      </c>
      <c r="Q1958" s="20" t="str">
        <f>IF(ISBLANK('Klanten gegevens'!R1876),"",TRIM('Klanten gegevens'!R1876))</f>
        <v/>
      </c>
      <c r="R1958" s="19" t="str">
        <f t="shared" si="397"/>
        <v/>
      </c>
      <c r="S1958" s="19" t="str">
        <f t="shared" si="398"/>
        <v/>
      </c>
      <c r="T1958" s="19" t="str">
        <f t="shared" si="399"/>
        <v/>
      </c>
      <c r="U1958" s="19" t="str">
        <f t="shared" si="400"/>
        <v/>
      </c>
      <c r="X1958" s="20" t="str">
        <f>IF(ISBLANK('Klanten gegevens'!S1876),"",TRIM('Klanten gegevens'!S1876))</f>
        <v/>
      </c>
      <c r="Y1958" s="19" t="str">
        <f t="shared" si="401"/>
        <v/>
      </c>
      <c r="Z1958" s="20" t="str">
        <f>IF(ISBLANK('Klanten gegevens'!T1876),"",TRIM('Klanten gegevens'!T1876))</f>
        <v/>
      </c>
      <c r="AA1958" s="19" t="str">
        <f t="shared" si="402"/>
        <v/>
      </c>
    </row>
    <row r="1959" spans="1:27" x14ac:dyDescent="0.2">
      <c r="A1959" s="19" t="str">
        <f>IF(ISBLANK('Klanten gegevens'!A1877),"",TRIM(PROPER('Klanten gegevens'!A1877)))</f>
        <v/>
      </c>
      <c r="B1959" s="19" t="str">
        <f t="shared" si="390"/>
        <v/>
      </c>
      <c r="C1959" s="20" t="str">
        <f>IF(ISBLANK('Klanten gegevens'!B1877),"",TRIM(PROPER('Klanten gegevens'!B1877)))</f>
        <v/>
      </c>
      <c r="D1959" s="19" t="str">
        <f t="shared" si="391"/>
        <v/>
      </c>
      <c r="E1959" s="20" t="str">
        <f>IF(ISBLANK('Klanten gegevens'!C1877),"",TRIM(PROPER('Klanten gegevens'!C1877)))</f>
        <v/>
      </c>
      <c r="F1959" s="19" t="str">
        <f t="shared" si="392"/>
        <v/>
      </c>
      <c r="G1959" s="19" t="str">
        <f>IF(F1959="double ID",(MATCH(E1959,E1960:$E$3002,0)),"")</f>
        <v/>
      </c>
      <c r="H1959" s="19" t="b">
        <f t="shared" si="393"/>
        <v>0</v>
      </c>
      <c r="I1959" s="20" t="str">
        <f>IF(ISBLANK('Klanten gegevens'!D1877),"",TRIM('Klanten gegevens'!D1877))</f>
        <v/>
      </c>
      <c r="J1959" s="19" t="str">
        <f t="shared" si="394"/>
        <v/>
      </c>
      <c r="K1959" s="19" t="str">
        <f>IF(J1959="double email",(MATCH(I1959,I1960:$I$3002,0)),"")</f>
        <v/>
      </c>
      <c r="L1959" s="19" t="b">
        <f t="shared" si="395"/>
        <v>0</v>
      </c>
      <c r="M1959" s="20" t="str">
        <f>IF(ISBLANK('Klanten gegevens'!E1877),"",TRIM('Klanten gegevens'!E1877))</f>
        <v/>
      </c>
      <c r="N1959" s="19" t="str">
        <f t="shared" si="396"/>
        <v/>
      </c>
      <c r="Q1959" s="20" t="str">
        <f>IF(ISBLANK('Klanten gegevens'!R1877),"",TRIM('Klanten gegevens'!R1877))</f>
        <v/>
      </c>
      <c r="R1959" s="19" t="str">
        <f t="shared" si="397"/>
        <v/>
      </c>
      <c r="S1959" s="19" t="str">
        <f t="shared" si="398"/>
        <v/>
      </c>
      <c r="T1959" s="19" t="str">
        <f t="shared" si="399"/>
        <v/>
      </c>
      <c r="U1959" s="19" t="str">
        <f t="shared" si="400"/>
        <v/>
      </c>
      <c r="X1959" s="20" t="str">
        <f>IF(ISBLANK('Klanten gegevens'!S1877),"",TRIM('Klanten gegevens'!S1877))</f>
        <v/>
      </c>
      <c r="Y1959" s="19" t="str">
        <f t="shared" si="401"/>
        <v/>
      </c>
      <c r="Z1959" s="20" t="str">
        <f>IF(ISBLANK('Klanten gegevens'!T1877),"",TRIM('Klanten gegevens'!T1877))</f>
        <v/>
      </c>
      <c r="AA1959" s="19" t="str">
        <f t="shared" si="402"/>
        <v/>
      </c>
    </row>
    <row r="1960" spans="1:27" x14ac:dyDescent="0.2">
      <c r="A1960" s="19" t="str">
        <f>IF(ISBLANK('Klanten gegevens'!A1878),"",TRIM(PROPER('Klanten gegevens'!A1878)))</f>
        <v/>
      </c>
      <c r="B1960" s="19" t="str">
        <f t="shared" si="390"/>
        <v/>
      </c>
      <c r="C1960" s="20" t="str">
        <f>IF(ISBLANK('Klanten gegevens'!B1878),"",TRIM(PROPER('Klanten gegevens'!B1878)))</f>
        <v/>
      </c>
      <c r="D1960" s="19" t="str">
        <f t="shared" si="391"/>
        <v/>
      </c>
      <c r="E1960" s="20" t="str">
        <f>IF(ISBLANK('Klanten gegevens'!C1878),"",TRIM(PROPER('Klanten gegevens'!C1878)))</f>
        <v/>
      </c>
      <c r="F1960" s="19" t="str">
        <f t="shared" si="392"/>
        <v/>
      </c>
      <c r="G1960" s="19" t="str">
        <f>IF(F1960="double ID",(MATCH(E1960,E1961:$E$3002,0)),"")</f>
        <v/>
      </c>
      <c r="H1960" s="19" t="b">
        <f t="shared" si="393"/>
        <v>0</v>
      </c>
      <c r="I1960" s="20" t="str">
        <f>IF(ISBLANK('Klanten gegevens'!D1878),"",TRIM('Klanten gegevens'!D1878))</f>
        <v/>
      </c>
      <c r="J1960" s="19" t="str">
        <f t="shared" si="394"/>
        <v/>
      </c>
      <c r="K1960" s="19" t="str">
        <f>IF(J1960="double email",(MATCH(I1960,I1961:$I$3002,0)),"")</f>
        <v/>
      </c>
      <c r="L1960" s="19" t="b">
        <f t="shared" si="395"/>
        <v>0</v>
      </c>
      <c r="M1960" s="20" t="str">
        <f>IF(ISBLANK('Klanten gegevens'!E1878),"",TRIM('Klanten gegevens'!E1878))</f>
        <v/>
      </c>
      <c r="N1960" s="19" t="str">
        <f t="shared" si="396"/>
        <v/>
      </c>
      <c r="Q1960" s="20" t="str">
        <f>IF(ISBLANK('Klanten gegevens'!R1878),"",TRIM('Klanten gegevens'!R1878))</f>
        <v/>
      </c>
      <c r="R1960" s="19" t="str">
        <f t="shared" si="397"/>
        <v/>
      </c>
      <c r="S1960" s="19" t="str">
        <f t="shared" si="398"/>
        <v/>
      </c>
      <c r="T1960" s="19" t="str">
        <f t="shared" si="399"/>
        <v/>
      </c>
      <c r="U1960" s="19" t="str">
        <f t="shared" si="400"/>
        <v/>
      </c>
      <c r="X1960" s="20" t="str">
        <f>IF(ISBLANK('Klanten gegevens'!S1878),"",TRIM('Klanten gegevens'!S1878))</f>
        <v/>
      </c>
      <c r="Y1960" s="19" t="str">
        <f t="shared" si="401"/>
        <v/>
      </c>
      <c r="Z1960" s="20" t="str">
        <f>IF(ISBLANK('Klanten gegevens'!T1878),"",TRIM('Klanten gegevens'!T1878))</f>
        <v/>
      </c>
      <c r="AA1960" s="19" t="str">
        <f t="shared" si="402"/>
        <v/>
      </c>
    </row>
    <row r="1961" spans="1:27" x14ac:dyDescent="0.2">
      <c r="A1961" s="19" t="str">
        <f>IF(ISBLANK('Klanten gegevens'!A1879),"",TRIM(PROPER('Klanten gegevens'!A1879)))</f>
        <v/>
      </c>
      <c r="B1961" s="19" t="str">
        <f t="shared" si="390"/>
        <v/>
      </c>
      <c r="C1961" s="20" t="str">
        <f>IF(ISBLANK('Klanten gegevens'!B1879),"",TRIM(PROPER('Klanten gegevens'!B1879)))</f>
        <v/>
      </c>
      <c r="D1961" s="19" t="str">
        <f t="shared" si="391"/>
        <v/>
      </c>
      <c r="E1961" s="20" t="str">
        <f>IF(ISBLANK('Klanten gegevens'!C1879),"",TRIM(PROPER('Klanten gegevens'!C1879)))</f>
        <v/>
      </c>
      <c r="F1961" s="19" t="str">
        <f t="shared" si="392"/>
        <v/>
      </c>
      <c r="G1961" s="19" t="str">
        <f>IF(F1961="double ID",(MATCH(E1961,E1962:$E$3002,0)),"")</f>
        <v/>
      </c>
      <c r="H1961" s="19" t="b">
        <f t="shared" si="393"/>
        <v>0</v>
      </c>
      <c r="I1961" s="20" t="str">
        <f>IF(ISBLANK('Klanten gegevens'!D1879),"",TRIM('Klanten gegevens'!D1879))</f>
        <v/>
      </c>
      <c r="J1961" s="19" t="str">
        <f t="shared" si="394"/>
        <v/>
      </c>
      <c r="K1961" s="19" t="str">
        <f>IF(J1961="double email",(MATCH(I1961,I1962:$I$3002,0)),"")</f>
        <v/>
      </c>
      <c r="L1961" s="19" t="b">
        <f t="shared" si="395"/>
        <v>0</v>
      </c>
      <c r="M1961" s="20" t="str">
        <f>IF(ISBLANK('Klanten gegevens'!E1879),"",TRIM('Klanten gegevens'!E1879))</f>
        <v/>
      </c>
      <c r="N1961" s="19" t="str">
        <f t="shared" si="396"/>
        <v/>
      </c>
      <c r="Q1961" s="20" t="str">
        <f>IF(ISBLANK('Klanten gegevens'!R1879),"",TRIM('Klanten gegevens'!R1879))</f>
        <v/>
      </c>
      <c r="R1961" s="19" t="str">
        <f t="shared" si="397"/>
        <v/>
      </c>
      <c r="S1961" s="19" t="str">
        <f t="shared" si="398"/>
        <v/>
      </c>
      <c r="T1961" s="19" t="str">
        <f t="shared" si="399"/>
        <v/>
      </c>
      <c r="U1961" s="19" t="str">
        <f t="shared" si="400"/>
        <v/>
      </c>
      <c r="X1961" s="20" t="str">
        <f>IF(ISBLANK('Klanten gegevens'!S1879),"",TRIM('Klanten gegevens'!S1879))</f>
        <v/>
      </c>
      <c r="Y1961" s="19" t="str">
        <f t="shared" si="401"/>
        <v/>
      </c>
      <c r="Z1961" s="20" t="str">
        <f>IF(ISBLANK('Klanten gegevens'!T1879),"",TRIM('Klanten gegevens'!T1879))</f>
        <v/>
      </c>
      <c r="AA1961" s="19" t="str">
        <f t="shared" si="402"/>
        <v/>
      </c>
    </row>
    <row r="1962" spans="1:27" x14ac:dyDescent="0.2">
      <c r="A1962" s="19" t="str">
        <f>IF(ISBLANK('Klanten gegevens'!A1880),"",TRIM(PROPER('Klanten gegevens'!A1880)))</f>
        <v/>
      </c>
      <c r="B1962" s="19" t="str">
        <f t="shared" si="390"/>
        <v/>
      </c>
      <c r="C1962" s="20" t="str">
        <f>IF(ISBLANK('Klanten gegevens'!B1880),"",TRIM(PROPER('Klanten gegevens'!B1880)))</f>
        <v/>
      </c>
      <c r="D1962" s="19" t="str">
        <f t="shared" si="391"/>
        <v/>
      </c>
      <c r="E1962" s="20" t="str">
        <f>IF(ISBLANK('Klanten gegevens'!C1880),"",TRIM(PROPER('Klanten gegevens'!C1880)))</f>
        <v/>
      </c>
      <c r="F1962" s="19" t="str">
        <f t="shared" si="392"/>
        <v/>
      </c>
      <c r="G1962" s="19" t="str">
        <f>IF(F1962="double ID",(MATCH(E1962,E1963:$E$3002,0)),"")</f>
        <v/>
      </c>
      <c r="H1962" s="19" t="b">
        <f t="shared" si="393"/>
        <v>0</v>
      </c>
      <c r="I1962" s="20" t="str">
        <f>IF(ISBLANK('Klanten gegevens'!D1880),"",TRIM('Klanten gegevens'!D1880))</f>
        <v/>
      </c>
      <c r="J1962" s="19" t="str">
        <f t="shared" si="394"/>
        <v/>
      </c>
      <c r="K1962" s="19" t="str">
        <f>IF(J1962="double email",(MATCH(I1962,I1963:$I$3002,0)),"")</f>
        <v/>
      </c>
      <c r="L1962" s="19" t="b">
        <f t="shared" si="395"/>
        <v>0</v>
      </c>
      <c r="M1962" s="20" t="str">
        <f>IF(ISBLANK('Klanten gegevens'!E1880),"",TRIM('Klanten gegevens'!E1880))</f>
        <v/>
      </c>
      <c r="N1962" s="19" t="str">
        <f t="shared" si="396"/>
        <v/>
      </c>
      <c r="Q1962" s="20" t="str">
        <f>IF(ISBLANK('Klanten gegevens'!R1880),"",TRIM('Klanten gegevens'!R1880))</f>
        <v/>
      </c>
      <c r="R1962" s="19" t="str">
        <f t="shared" si="397"/>
        <v/>
      </c>
      <c r="S1962" s="19" t="str">
        <f t="shared" si="398"/>
        <v/>
      </c>
      <c r="T1962" s="19" t="str">
        <f t="shared" si="399"/>
        <v/>
      </c>
      <c r="U1962" s="19" t="str">
        <f t="shared" si="400"/>
        <v/>
      </c>
      <c r="X1962" s="20" t="str">
        <f>IF(ISBLANK('Klanten gegevens'!S1880),"",TRIM('Klanten gegevens'!S1880))</f>
        <v/>
      </c>
      <c r="Y1962" s="19" t="str">
        <f t="shared" si="401"/>
        <v/>
      </c>
      <c r="Z1962" s="20" t="str">
        <f>IF(ISBLANK('Klanten gegevens'!T1880),"",TRIM('Klanten gegevens'!T1880))</f>
        <v/>
      </c>
      <c r="AA1962" s="19" t="str">
        <f t="shared" si="402"/>
        <v/>
      </c>
    </row>
    <row r="1963" spans="1:27" x14ac:dyDescent="0.2">
      <c r="A1963" s="19" t="str">
        <f>IF(ISBLANK('Klanten gegevens'!A1881),"",TRIM(PROPER('Klanten gegevens'!A1881)))</f>
        <v/>
      </c>
      <c r="B1963" s="19" t="str">
        <f t="shared" si="390"/>
        <v/>
      </c>
      <c r="C1963" s="20" t="str">
        <f>IF(ISBLANK('Klanten gegevens'!B1881),"",TRIM(PROPER('Klanten gegevens'!B1881)))</f>
        <v/>
      </c>
      <c r="D1963" s="19" t="str">
        <f t="shared" si="391"/>
        <v/>
      </c>
      <c r="E1963" s="20" t="str">
        <f>IF(ISBLANK('Klanten gegevens'!C1881),"",TRIM(PROPER('Klanten gegevens'!C1881)))</f>
        <v/>
      </c>
      <c r="F1963" s="19" t="str">
        <f t="shared" si="392"/>
        <v/>
      </c>
      <c r="G1963" s="19" t="str">
        <f>IF(F1963="double ID",(MATCH(E1963,E1964:$E$3002,0)),"")</f>
        <v/>
      </c>
      <c r="H1963" s="19" t="b">
        <f t="shared" si="393"/>
        <v>0</v>
      </c>
      <c r="I1963" s="20" t="str">
        <f>IF(ISBLANK('Klanten gegevens'!D1881),"",TRIM('Klanten gegevens'!D1881))</f>
        <v/>
      </c>
      <c r="J1963" s="19" t="str">
        <f t="shared" si="394"/>
        <v/>
      </c>
      <c r="K1963" s="19" t="str">
        <f>IF(J1963="double email",(MATCH(I1963,I1964:$I$3002,0)),"")</f>
        <v/>
      </c>
      <c r="L1963" s="19" t="b">
        <f t="shared" si="395"/>
        <v>0</v>
      </c>
      <c r="M1963" s="20" t="str">
        <f>IF(ISBLANK('Klanten gegevens'!E1881),"",TRIM('Klanten gegevens'!E1881))</f>
        <v/>
      </c>
      <c r="N1963" s="19" t="str">
        <f t="shared" si="396"/>
        <v/>
      </c>
      <c r="Q1963" s="20" t="str">
        <f>IF(ISBLANK('Klanten gegevens'!R1881),"",TRIM('Klanten gegevens'!R1881))</f>
        <v/>
      </c>
      <c r="R1963" s="19" t="str">
        <f t="shared" si="397"/>
        <v/>
      </c>
      <c r="S1963" s="19" t="str">
        <f t="shared" si="398"/>
        <v/>
      </c>
      <c r="T1963" s="19" t="str">
        <f t="shared" si="399"/>
        <v/>
      </c>
      <c r="U1963" s="19" t="str">
        <f t="shared" si="400"/>
        <v/>
      </c>
      <c r="X1963" s="20" t="str">
        <f>IF(ISBLANK('Klanten gegevens'!S1881),"",TRIM('Klanten gegevens'!S1881))</f>
        <v/>
      </c>
      <c r="Y1963" s="19" t="str">
        <f t="shared" si="401"/>
        <v/>
      </c>
      <c r="Z1963" s="20" t="str">
        <f>IF(ISBLANK('Klanten gegevens'!T1881),"",TRIM('Klanten gegevens'!T1881))</f>
        <v/>
      </c>
      <c r="AA1963" s="19" t="str">
        <f t="shared" si="402"/>
        <v/>
      </c>
    </row>
    <row r="1964" spans="1:27" x14ac:dyDescent="0.2">
      <c r="A1964" s="19" t="str">
        <f>IF(ISBLANK('Klanten gegevens'!A1882),"",TRIM(PROPER('Klanten gegevens'!A1882)))</f>
        <v/>
      </c>
      <c r="B1964" s="19" t="str">
        <f t="shared" si="390"/>
        <v/>
      </c>
      <c r="C1964" s="20" t="str">
        <f>IF(ISBLANK('Klanten gegevens'!B1882),"",TRIM(PROPER('Klanten gegevens'!B1882)))</f>
        <v/>
      </c>
      <c r="D1964" s="19" t="str">
        <f t="shared" si="391"/>
        <v/>
      </c>
      <c r="E1964" s="20" t="str">
        <f>IF(ISBLANK('Klanten gegevens'!C1882),"",TRIM(PROPER('Klanten gegevens'!C1882)))</f>
        <v/>
      </c>
      <c r="F1964" s="19" t="str">
        <f t="shared" si="392"/>
        <v/>
      </c>
      <c r="G1964" s="19" t="str">
        <f>IF(F1964="double ID",(MATCH(E1964,E1965:$E$3002,0)),"")</f>
        <v/>
      </c>
      <c r="H1964" s="19" t="b">
        <f t="shared" si="393"/>
        <v>0</v>
      </c>
      <c r="I1964" s="20" t="str">
        <f>IF(ISBLANK('Klanten gegevens'!D1882),"",TRIM('Klanten gegevens'!D1882))</f>
        <v/>
      </c>
      <c r="J1964" s="19" t="str">
        <f t="shared" si="394"/>
        <v/>
      </c>
      <c r="K1964" s="19" t="str">
        <f>IF(J1964="double email",(MATCH(I1964,I1965:$I$3002,0)),"")</f>
        <v/>
      </c>
      <c r="L1964" s="19" t="b">
        <f t="shared" si="395"/>
        <v>0</v>
      </c>
      <c r="M1964" s="20" t="str">
        <f>IF(ISBLANK('Klanten gegevens'!E1882),"",TRIM('Klanten gegevens'!E1882))</f>
        <v/>
      </c>
      <c r="N1964" s="19" t="str">
        <f t="shared" si="396"/>
        <v/>
      </c>
      <c r="Q1964" s="20" t="str">
        <f>IF(ISBLANK('Klanten gegevens'!R1882),"",TRIM('Klanten gegevens'!R1882))</f>
        <v/>
      </c>
      <c r="R1964" s="19" t="str">
        <f t="shared" si="397"/>
        <v/>
      </c>
      <c r="S1964" s="19" t="str">
        <f t="shared" si="398"/>
        <v/>
      </c>
      <c r="T1964" s="19" t="str">
        <f t="shared" si="399"/>
        <v/>
      </c>
      <c r="U1964" s="19" t="str">
        <f t="shared" si="400"/>
        <v/>
      </c>
      <c r="X1964" s="20" t="str">
        <f>IF(ISBLANK('Klanten gegevens'!S1882),"",TRIM('Klanten gegevens'!S1882))</f>
        <v/>
      </c>
      <c r="Y1964" s="19" t="str">
        <f t="shared" si="401"/>
        <v/>
      </c>
      <c r="Z1964" s="20" t="str">
        <f>IF(ISBLANK('Klanten gegevens'!T1882),"",TRIM('Klanten gegevens'!T1882))</f>
        <v/>
      </c>
      <c r="AA1964" s="19" t="str">
        <f t="shared" si="402"/>
        <v/>
      </c>
    </row>
    <row r="1965" spans="1:27" x14ac:dyDescent="0.2">
      <c r="A1965" s="19" t="str">
        <f>IF(ISBLANK('Klanten gegevens'!A1883),"",TRIM(PROPER('Klanten gegevens'!A1883)))</f>
        <v/>
      </c>
      <c r="B1965" s="19" t="str">
        <f t="shared" si="390"/>
        <v/>
      </c>
      <c r="C1965" s="20" t="str">
        <f>IF(ISBLANK('Klanten gegevens'!B1883),"",TRIM(PROPER('Klanten gegevens'!B1883)))</f>
        <v/>
      </c>
      <c r="D1965" s="19" t="str">
        <f t="shared" si="391"/>
        <v/>
      </c>
      <c r="E1965" s="20" t="str">
        <f>IF(ISBLANK('Klanten gegevens'!C1883),"",TRIM(PROPER('Klanten gegevens'!C1883)))</f>
        <v/>
      </c>
      <c r="F1965" s="19" t="str">
        <f t="shared" si="392"/>
        <v/>
      </c>
      <c r="G1965" s="19" t="str">
        <f>IF(F1965="double ID",(MATCH(E1965,E1966:$E$3002,0)),"")</f>
        <v/>
      </c>
      <c r="H1965" s="19" t="b">
        <f t="shared" si="393"/>
        <v>0</v>
      </c>
      <c r="I1965" s="20" t="str">
        <f>IF(ISBLANK('Klanten gegevens'!D1883),"",TRIM('Klanten gegevens'!D1883))</f>
        <v/>
      </c>
      <c r="J1965" s="19" t="str">
        <f t="shared" si="394"/>
        <v/>
      </c>
      <c r="K1965" s="19" t="str">
        <f>IF(J1965="double email",(MATCH(I1965,I1966:$I$3002,0)),"")</f>
        <v/>
      </c>
      <c r="L1965" s="19" t="b">
        <f t="shared" si="395"/>
        <v>0</v>
      </c>
      <c r="M1965" s="20" t="str">
        <f>IF(ISBLANK('Klanten gegevens'!E1883),"",TRIM('Klanten gegevens'!E1883))</f>
        <v/>
      </c>
      <c r="N1965" s="19" t="str">
        <f t="shared" si="396"/>
        <v/>
      </c>
      <c r="Q1965" s="20" t="str">
        <f>IF(ISBLANK('Klanten gegevens'!R1883),"",TRIM('Klanten gegevens'!R1883))</f>
        <v/>
      </c>
      <c r="R1965" s="19" t="str">
        <f t="shared" si="397"/>
        <v/>
      </c>
      <c r="S1965" s="19" t="str">
        <f t="shared" si="398"/>
        <v/>
      </c>
      <c r="T1965" s="19" t="str">
        <f t="shared" si="399"/>
        <v/>
      </c>
      <c r="U1965" s="19" t="str">
        <f t="shared" si="400"/>
        <v/>
      </c>
      <c r="X1965" s="20" t="str">
        <f>IF(ISBLANK('Klanten gegevens'!S1883),"",TRIM('Klanten gegevens'!S1883))</f>
        <v/>
      </c>
      <c r="Y1965" s="19" t="str">
        <f t="shared" si="401"/>
        <v/>
      </c>
      <c r="Z1965" s="20" t="str">
        <f>IF(ISBLANK('Klanten gegevens'!T1883),"",TRIM('Klanten gegevens'!T1883))</f>
        <v/>
      </c>
      <c r="AA1965" s="19" t="str">
        <f t="shared" si="402"/>
        <v/>
      </c>
    </row>
    <row r="1966" spans="1:27" x14ac:dyDescent="0.2">
      <c r="A1966" s="19" t="str">
        <f>IF(ISBLANK('Klanten gegevens'!A1884),"",TRIM(PROPER('Klanten gegevens'!A1884)))</f>
        <v/>
      </c>
      <c r="B1966" s="19" t="str">
        <f t="shared" si="390"/>
        <v/>
      </c>
      <c r="C1966" s="20" t="str">
        <f>IF(ISBLANK('Klanten gegevens'!B1884),"",TRIM(PROPER('Klanten gegevens'!B1884)))</f>
        <v/>
      </c>
      <c r="D1966" s="19" t="str">
        <f t="shared" si="391"/>
        <v/>
      </c>
      <c r="E1966" s="20" t="str">
        <f>IF(ISBLANK('Klanten gegevens'!C1884),"",TRIM(PROPER('Klanten gegevens'!C1884)))</f>
        <v/>
      </c>
      <c r="F1966" s="19" t="str">
        <f t="shared" si="392"/>
        <v/>
      </c>
      <c r="G1966" s="19" t="str">
        <f>IF(F1966="double ID",(MATCH(E1966,E1967:$E$3002,0)),"")</f>
        <v/>
      </c>
      <c r="H1966" s="19" t="b">
        <f t="shared" si="393"/>
        <v>0</v>
      </c>
      <c r="I1966" s="20" t="str">
        <f>IF(ISBLANK('Klanten gegevens'!D1884),"",TRIM('Klanten gegevens'!D1884))</f>
        <v/>
      </c>
      <c r="J1966" s="19" t="str">
        <f t="shared" si="394"/>
        <v/>
      </c>
      <c r="K1966" s="19" t="str">
        <f>IF(J1966="double email",(MATCH(I1966,I1967:$I$3002,0)),"")</f>
        <v/>
      </c>
      <c r="L1966" s="19" t="b">
        <f t="shared" si="395"/>
        <v>0</v>
      </c>
      <c r="M1966" s="20" t="str">
        <f>IF(ISBLANK('Klanten gegevens'!E1884),"",TRIM('Klanten gegevens'!E1884))</f>
        <v/>
      </c>
      <c r="N1966" s="19" t="str">
        <f t="shared" si="396"/>
        <v/>
      </c>
      <c r="Q1966" s="20" t="str">
        <f>IF(ISBLANK('Klanten gegevens'!R1884),"",TRIM('Klanten gegevens'!R1884))</f>
        <v/>
      </c>
      <c r="R1966" s="19" t="str">
        <f t="shared" si="397"/>
        <v/>
      </c>
      <c r="S1966" s="19" t="str">
        <f t="shared" si="398"/>
        <v/>
      </c>
      <c r="T1966" s="19" t="str">
        <f t="shared" si="399"/>
        <v/>
      </c>
      <c r="U1966" s="19" t="str">
        <f t="shared" si="400"/>
        <v/>
      </c>
      <c r="X1966" s="20" t="str">
        <f>IF(ISBLANK('Klanten gegevens'!S1884),"",TRIM('Klanten gegevens'!S1884))</f>
        <v/>
      </c>
      <c r="Y1966" s="19" t="str">
        <f t="shared" si="401"/>
        <v/>
      </c>
      <c r="Z1966" s="20" t="str">
        <f>IF(ISBLANK('Klanten gegevens'!T1884),"",TRIM('Klanten gegevens'!T1884))</f>
        <v/>
      </c>
      <c r="AA1966" s="19" t="str">
        <f t="shared" si="402"/>
        <v/>
      </c>
    </row>
    <row r="1967" spans="1:27" x14ac:dyDescent="0.2">
      <c r="A1967" s="19" t="str">
        <f>IF(ISBLANK('Klanten gegevens'!A1885),"",TRIM(PROPER('Klanten gegevens'!A1885)))</f>
        <v/>
      </c>
      <c r="B1967" s="19" t="str">
        <f t="shared" si="390"/>
        <v/>
      </c>
      <c r="C1967" s="20" t="str">
        <f>IF(ISBLANK('Klanten gegevens'!B1885),"",TRIM(PROPER('Klanten gegevens'!B1885)))</f>
        <v/>
      </c>
      <c r="D1967" s="19" t="str">
        <f t="shared" si="391"/>
        <v/>
      </c>
      <c r="E1967" s="20" t="str">
        <f>IF(ISBLANK('Klanten gegevens'!C1885),"",TRIM(PROPER('Klanten gegevens'!C1885)))</f>
        <v/>
      </c>
      <c r="F1967" s="19" t="str">
        <f t="shared" si="392"/>
        <v/>
      </c>
      <c r="G1967" s="19" t="str">
        <f>IF(F1967="double ID",(MATCH(E1967,E1968:$E$3002,0)),"")</f>
        <v/>
      </c>
      <c r="H1967" s="19" t="b">
        <f t="shared" si="393"/>
        <v>0</v>
      </c>
      <c r="I1967" s="20" t="str">
        <f>IF(ISBLANK('Klanten gegevens'!D1885),"",TRIM('Klanten gegevens'!D1885))</f>
        <v/>
      </c>
      <c r="J1967" s="19" t="str">
        <f t="shared" si="394"/>
        <v/>
      </c>
      <c r="K1967" s="19" t="str">
        <f>IF(J1967="double email",(MATCH(I1967,I1968:$I$3002,0)),"")</f>
        <v/>
      </c>
      <c r="L1967" s="19" t="b">
        <f t="shared" si="395"/>
        <v>0</v>
      </c>
      <c r="M1967" s="20" t="str">
        <f>IF(ISBLANK('Klanten gegevens'!E1885),"",TRIM('Klanten gegevens'!E1885))</f>
        <v/>
      </c>
      <c r="N1967" s="19" t="str">
        <f t="shared" si="396"/>
        <v/>
      </c>
      <c r="Q1967" s="20" t="str">
        <f>IF(ISBLANK('Klanten gegevens'!R1885),"",TRIM('Klanten gegevens'!R1885))</f>
        <v/>
      </c>
      <c r="R1967" s="19" t="str">
        <f t="shared" si="397"/>
        <v/>
      </c>
      <c r="S1967" s="19" t="str">
        <f t="shared" si="398"/>
        <v/>
      </c>
      <c r="T1967" s="19" t="str">
        <f t="shared" si="399"/>
        <v/>
      </c>
      <c r="U1967" s="19" t="str">
        <f t="shared" si="400"/>
        <v/>
      </c>
      <c r="X1967" s="20" t="str">
        <f>IF(ISBLANK('Klanten gegevens'!S1885),"",TRIM('Klanten gegevens'!S1885))</f>
        <v/>
      </c>
      <c r="Y1967" s="19" t="str">
        <f t="shared" si="401"/>
        <v/>
      </c>
      <c r="Z1967" s="20" t="str">
        <f>IF(ISBLANK('Klanten gegevens'!T1885),"",TRIM('Klanten gegevens'!T1885))</f>
        <v/>
      </c>
      <c r="AA1967" s="19" t="str">
        <f t="shared" si="402"/>
        <v/>
      </c>
    </row>
    <row r="1968" spans="1:27" x14ac:dyDescent="0.2">
      <c r="A1968" s="19" t="str">
        <f>IF(ISBLANK('Klanten gegevens'!A1886),"",TRIM(PROPER('Klanten gegevens'!A1886)))</f>
        <v/>
      </c>
      <c r="B1968" s="19" t="str">
        <f t="shared" si="390"/>
        <v/>
      </c>
      <c r="C1968" s="20" t="str">
        <f>IF(ISBLANK('Klanten gegevens'!B1886),"",TRIM(PROPER('Klanten gegevens'!B1886)))</f>
        <v/>
      </c>
      <c r="D1968" s="19" t="str">
        <f t="shared" si="391"/>
        <v/>
      </c>
      <c r="E1968" s="20" t="str">
        <f>IF(ISBLANK('Klanten gegevens'!C1886),"",TRIM(PROPER('Klanten gegevens'!C1886)))</f>
        <v/>
      </c>
      <c r="F1968" s="19" t="str">
        <f t="shared" si="392"/>
        <v/>
      </c>
      <c r="G1968" s="19" t="str">
        <f>IF(F1968="double ID",(MATCH(E1968,E1969:$E$3002,0)),"")</f>
        <v/>
      </c>
      <c r="H1968" s="19" t="b">
        <f t="shared" si="393"/>
        <v>0</v>
      </c>
      <c r="I1968" s="20" t="str">
        <f>IF(ISBLANK('Klanten gegevens'!D1886),"",TRIM('Klanten gegevens'!D1886))</f>
        <v/>
      </c>
      <c r="J1968" s="19" t="str">
        <f t="shared" si="394"/>
        <v/>
      </c>
      <c r="K1968" s="19" t="str">
        <f>IF(J1968="double email",(MATCH(I1968,I1969:$I$3002,0)),"")</f>
        <v/>
      </c>
      <c r="L1968" s="19" t="b">
        <f t="shared" si="395"/>
        <v>0</v>
      </c>
      <c r="M1968" s="20" t="str">
        <f>IF(ISBLANK('Klanten gegevens'!E1886),"",TRIM('Klanten gegevens'!E1886))</f>
        <v/>
      </c>
      <c r="N1968" s="19" t="str">
        <f t="shared" si="396"/>
        <v/>
      </c>
      <c r="Q1968" s="20" t="str">
        <f>IF(ISBLANK('Klanten gegevens'!R1886),"",TRIM('Klanten gegevens'!R1886))</f>
        <v/>
      </c>
      <c r="R1968" s="19" t="str">
        <f t="shared" si="397"/>
        <v/>
      </c>
      <c r="S1968" s="19" t="str">
        <f t="shared" si="398"/>
        <v/>
      </c>
      <c r="T1968" s="19" t="str">
        <f t="shared" si="399"/>
        <v/>
      </c>
      <c r="U1968" s="19" t="str">
        <f t="shared" si="400"/>
        <v/>
      </c>
      <c r="X1968" s="20" t="str">
        <f>IF(ISBLANK('Klanten gegevens'!S1886),"",TRIM('Klanten gegevens'!S1886))</f>
        <v/>
      </c>
      <c r="Y1968" s="19" t="str">
        <f t="shared" si="401"/>
        <v/>
      </c>
      <c r="Z1968" s="20" t="str">
        <f>IF(ISBLANK('Klanten gegevens'!T1886),"",TRIM('Klanten gegevens'!T1886))</f>
        <v/>
      </c>
      <c r="AA1968" s="19" t="str">
        <f t="shared" si="402"/>
        <v/>
      </c>
    </row>
    <row r="1969" spans="1:27" x14ac:dyDescent="0.2">
      <c r="A1969" s="19" t="str">
        <f>IF(ISBLANK('Klanten gegevens'!A1887),"",TRIM(PROPER('Klanten gegevens'!A1887)))</f>
        <v/>
      </c>
      <c r="B1969" s="19" t="str">
        <f t="shared" si="390"/>
        <v/>
      </c>
      <c r="C1969" s="20" t="str">
        <f>IF(ISBLANK('Klanten gegevens'!B1887),"",TRIM(PROPER('Klanten gegevens'!B1887)))</f>
        <v/>
      </c>
      <c r="D1969" s="19" t="str">
        <f t="shared" si="391"/>
        <v/>
      </c>
      <c r="E1969" s="20" t="str">
        <f>IF(ISBLANK('Klanten gegevens'!C1887),"",TRIM(PROPER('Klanten gegevens'!C1887)))</f>
        <v/>
      </c>
      <c r="F1969" s="19" t="str">
        <f t="shared" si="392"/>
        <v/>
      </c>
      <c r="G1969" s="19" t="str">
        <f>IF(F1969="double ID",(MATCH(E1969,E1970:$E$3002,0)),"")</f>
        <v/>
      </c>
      <c r="H1969" s="19" t="b">
        <f t="shared" si="393"/>
        <v>0</v>
      </c>
      <c r="I1969" s="20" t="str">
        <f>IF(ISBLANK('Klanten gegevens'!D1887),"",TRIM('Klanten gegevens'!D1887))</f>
        <v/>
      </c>
      <c r="J1969" s="19" t="str">
        <f t="shared" si="394"/>
        <v/>
      </c>
      <c r="K1969" s="19" t="str">
        <f>IF(J1969="double email",(MATCH(I1969,I1970:$I$3002,0)),"")</f>
        <v/>
      </c>
      <c r="L1969" s="19" t="b">
        <f t="shared" si="395"/>
        <v>0</v>
      </c>
      <c r="M1969" s="20" t="str">
        <f>IF(ISBLANK('Klanten gegevens'!E1887),"",TRIM('Klanten gegevens'!E1887))</f>
        <v/>
      </c>
      <c r="N1969" s="19" t="str">
        <f t="shared" si="396"/>
        <v/>
      </c>
      <c r="Q1969" s="20" t="str">
        <f>IF(ISBLANK('Klanten gegevens'!R1887),"",TRIM('Klanten gegevens'!R1887))</f>
        <v/>
      </c>
      <c r="R1969" s="19" t="str">
        <f t="shared" si="397"/>
        <v/>
      </c>
      <c r="S1969" s="19" t="str">
        <f t="shared" si="398"/>
        <v/>
      </c>
      <c r="T1969" s="19" t="str">
        <f t="shared" si="399"/>
        <v/>
      </c>
      <c r="U1969" s="19" t="str">
        <f t="shared" si="400"/>
        <v/>
      </c>
      <c r="X1969" s="20" t="str">
        <f>IF(ISBLANK('Klanten gegevens'!S1887),"",TRIM('Klanten gegevens'!S1887))</f>
        <v/>
      </c>
      <c r="Y1969" s="19" t="str">
        <f t="shared" si="401"/>
        <v/>
      </c>
      <c r="Z1969" s="20" t="str">
        <f>IF(ISBLANK('Klanten gegevens'!T1887),"",TRIM('Klanten gegevens'!T1887))</f>
        <v/>
      </c>
      <c r="AA1969" s="19" t="str">
        <f t="shared" si="402"/>
        <v/>
      </c>
    </row>
    <row r="1970" spans="1:27" x14ac:dyDescent="0.2">
      <c r="A1970" s="19" t="str">
        <f>IF(ISBLANK('Klanten gegevens'!A1888),"",TRIM(PROPER('Klanten gegevens'!A1888)))</f>
        <v/>
      </c>
      <c r="B1970" s="19" t="str">
        <f t="shared" si="390"/>
        <v/>
      </c>
      <c r="C1970" s="20" t="str">
        <f>IF(ISBLANK('Klanten gegevens'!B1888),"",TRIM(PROPER('Klanten gegevens'!B1888)))</f>
        <v/>
      </c>
      <c r="D1970" s="19" t="str">
        <f t="shared" si="391"/>
        <v/>
      </c>
      <c r="E1970" s="20" t="str">
        <f>IF(ISBLANK('Klanten gegevens'!C1888),"",TRIM(PROPER('Klanten gegevens'!C1888)))</f>
        <v/>
      </c>
      <c r="F1970" s="19" t="str">
        <f t="shared" si="392"/>
        <v/>
      </c>
      <c r="G1970" s="19" t="str">
        <f>IF(F1970="double ID",(MATCH(E1970,E1971:$E$3002,0)),"")</f>
        <v/>
      </c>
      <c r="H1970" s="19" t="b">
        <f t="shared" si="393"/>
        <v>0</v>
      </c>
      <c r="I1970" s="20" t="str">
        <f>IF(ISBLANK('Klanten gegevens'!D1888),"",TRIM('Klanten gegevens'!D1888))</f>
        <v/>
      </c>
      <c r="J1970" s="19" t="str">
        <f t="shared" si="394"/>
        <v/>
      </c>
      <c r="K1970" s="19" t="str">
        <f>IF(J1970="double email",(MATCH(I1970,I1971:$I$3002,0)),"")</f>
        <v/>
      </c>
      <c r="L1970" s="19" t="b">
        <f t="shared" si="395"/>
        <v>0</v>
      </c>
      <c r="M1970" s="20" t="str">
        <f>IF(ISBLANK('Klanten gegevens'!E1888),"",TRIM('Klanten gegevens'!E1888))</f>
        <v/>
      </c>
      <c r="N1970" s="19" t="str">
        <f t="shared" si="396"/>
        <v/>
      </c>
      <c r="Q1970" s="20" t="str">
        <f>IF(ISBLANK('Klanten gegevens'!R1888),"",TRIM('Klanten gegevens'!R1888))</f>
        <v/>
      </c>
      <c r="R1970" s="19" t="str">
        <f t="shared" si="397"/>
        <v/>
      </c>
      <c r="S1970" s="19" t="str">
        <f t="shared" si="398"/>
        <v/>
      </c>
      <c r="T1970" s="19" t="str">
        <f t="shared" si="399"/>
        <v/>
      </c>
      <c r="U1970" s="19" t="str">
        <f t="shared" si="400"/>
        <v/>
      </c>
      <c r="X1970" s="20" t="str">
        <f>IF(ISBLANK('Klanten gegevens'!S1888),"",TRIM('Klanten gegevens'!S1888))</f>
        <v/>
      </c>
      <c r="Y1970" s="19" t="str">
        <f t="shared" si="401"/>
        <v/>
      </c>
      <c r="Z1970" s="20" t="str">
        <f>IF(ISBLANK('Klanten gegevens'!T1888),"",TRIM('Klanten gegevens'!T1888))</f>
        <v/>
      </c>
      <c r="AA1970" s="19" t="str">
        <f t="shared" si="402"/>
        <v/>
      </c>
    </row>
    <row r="1971" spans="1:27" x14ac:dyDescent="0.2">
      <c r="A1971" s="19" t="str">
        <f>IF(ISBLANK('Klanten gegevens'!A1889),"",TRIM(PROPER('Klanten gegevens'!A1889)))</f>
        <v/>
      </c>
      <c r="B1971" s="19" t="str">
        <f t="shared" si="390"/>
        <v/>
      </c>
      <c r="C1971" s="20" t="str">
        <f>IF(ISBLANK('Klanten gegevens'!B1889),"",TRIM(PROPER('Klanten gegevens'!B1889)))</f>
        <v/>
      </c>
      <c r="D1971" s="19" t="str">
        <f t="shared" si="391"/>
        <v/>
      </c>
      <c r="E1971" s="20" t="str">
        <f>IF(ISBLANK('Klanten gegevens'!C1889),"",TRIM(PROPER('Klanten gegevens'!C1889)))</f>
        <v/>
      </c>
      <c r="F1971" s="19" t="str">
        <f t="shared" si="392"/>
        <v/>
      </c>
      <c r="G1971" s="19" t="str">
        <f>IF(F1971="double ID",(MATCH(E1971,E1972:$E$3002,0)),"")</f>
        <v/>
      </c>
      <c r="H1971" s="19" t="b">
        <f t="shared" si="393"/>
        <v>0</v>
      </c>
      <c r="I1971" s="20" t="str">
        <f>IF(ISBLANK('Klanten gegevens'!D1889),"",TRIM('Klanten gegevens'!D1889))</f>
        <v/>
      </c>
      <c r="J1971" s="19" t="str">
        <f t="shared" si="394"/>
        <v/>
      </c>
      <c r="K1971" s="19" t="str">
        <f>IF(J1971="double email",(MATCH(I1971,I1972:$I$3002,0)),"")</f>
        <v/>
      </c>
      <c r="L1971" s="19" t="b">
        <f t="shared" si="395"/>
        <v>0</v>
      </c>
      <c r="M1971" s="20" t="str">
        <f>IF(ISBLANK('Klanten gegevens'!E1889),"",TRIM('Klanten gegevens'!E1889))</f>
        <v/>
      </c>
      <c r="N1971" s="19" t="str">
        <f t="shared" si="396"/>
        <v/>
      </c>
      <c r="Q1971" s="20" t="str">
        <f>IF(ISBLANK('Klanten gegevens'!R1889),"",TRIM('Klanten gegevens'!R1889))</f>
        <v/>
      </c>
      <c r="R1971" s="19" t="str">
        <f t="shared" si="397"/>
        <v/>
      </c>
      <c r="S1971" s="19" t="str">
        <f t="shared" si="398"/>
        <v/>
      </c>
      <c r="T1971" s="19" t="str">
        <f t="shared" si="399"/>
        <v/>
      </c>
      <c r="U1971" s="19" t="str">
        <f t="shared" si="400"/>
        <v/>
      </c>
      <c r="X1971" s="20" t="str">
        <f>IF(ISBLANK('Klanten gegevens'!S1889),"",TRIM('Klanten gegevens'!S1889))</f>
        <v/>
      </c>
      <c r="Y1971" s="19" t="str">
        <f t="shared" si="401"/>
        <v/>
      </c>
      <c r="Z1971" s="20" t="str">
        <f>IF(ISBLANK('Klanten gegevens'!T1889),"",TRIM('Klanten gegevens'!T1889))</f>
        <v/>
      </c>
      <c r="AA1971" s="19" t="str">
        <f t="shared" si="402"/>
        <v/>
      </c>
    </row>
    <row r="1972" spans="1:27" x14ac:dyDescent="0.2">
      <c r="A1972" s="19" t="str">
        <f>IF(ISBLANK('Klanten gegevens'!A1890),"",TRIM(PROPER('Klanten gegevens'!A1890)))</f>
        <v/>
      </c>
      <c r="B1972" s="19" t="str">
        <f t="shared" si="390"/>
        <v/>
      </c>
      <c r="C1972" s="20" t="str">
        <f>IF(ISBLANK('Klanten gegevens'!B1890),"",TRIM(PROPER('Klanten gegevens'!B1890)))</f>
        <v/>
      </c>
      <c r="D1972" s="19" t="str">
        <f t="shared" si="391"/>
        <v/>
      </c>
      <c r="E1972" s="20" t="str">
        <f>IF(ISBLANK('Klanten gegevens'!C1890),"",TRIM(PROPER('Klanten gegevens'!C1890)))</f>
        <v/>
      </c>
      <c r="F1972" s="19" t="str">
        <f t="shared" si="392"/>
        <v/>
      </c>
      <c r="G1972" s="19" t="str">
        <f>IF(F1972="double ID",(MATCH(E1972,E1973:$E$3002,0)),"")</f>
        <v/>
      </c>
      <c r="H1972" s="19" t="b">
        <f t="shared" si="393"/>
        <v>0</v>
      </c>
      <c r="I1972" s="20" t="str">
        <f>IF(ISBLANK('Klanten gegevens'!D1890),"",TRIM('Klanten gegevens'!D1890))</f>
        <v/>
      </c>
      <c r="J1972" s="19" t="str">
        <f t="shared" si="394"/>
        <v/>
      </c>
      <c r="K1972" s="19" t="str">
        <f>IF(J1972="double email",(MATCH(I1972,I1973:$I$3002,0)),"")</f>
        <v/>
      </c>
      <c r="L1972" s="19" t="b">
        <f t="shared" si="395"/>
        <v>0</v>
      </c>
      <c r="M1972" s="20" t="str">
        <f>IF(ISBLANK('Klanten gegevens'!E1890),"",TRIM('Klanten gegevens'!E1890))</f>
        <v/>
      </c>
      <c r="N1972" s="19" t="str">
        <f t="shared" si="396"/>
        <v/>
      </c>
      <c r="Q1972" s="20" t="str">
        <f>IF(ISBLANK('Klanten gegevens'!R1890),"",TRIM('Klanten gegevens'!R1890))</f>
        <v/>
      </c>
      <c r="R1972" s="19" t="str">
        <f t="shared" si="397"/>
        <v/>
      </c>
      <c r="S1972" s="19" t="str">
        <f t="shared" si="398"/>
        <v/>
      </c>
      <c r="T1972" s="19" t="str">
        <f t="shared" si="399"/>
        <v/>
      </c>
      <c r="U1972" s="19" t="str">
        <f t="shared" si="400"/>
        <v/>
      </c>
      <c r="X1972" s="20" t="str">
        <f>IF(ISBLANK('Klanten gegevens'!S1890),"",TRIM('Klanten gegevens'!S1890))</f>
        <v/>
      </c>
      <c r="Y1972" s="19" t="str">
        <f t="shared" si="401"/>
        <v/>
      </c>
      <c r="Z1972" s="20" t="str">
        <f>IF(ISBLANK('Klanten gegevens'!T1890),"",TRIM('Klanten gegevens'!T1890))</f>
        <v/>
      </c>
      <c r="AA1972" s="19" t="str">
        <f t="shared" si="402"/>
        <v/>
      </c>
    </row>
    <row r="1973" spans="1:27" x14ac:dyDescent="0.2">
      <c r="A1973" s="19" t="str">
        <f>IF(ISBLANK('Klanten gegevens'!A1891),"",TRIM(PROPER('Klanten gegevens'!A1891)))</f>
        <v/>
      </c>
      <c r="B1973" s="19" t="str">
        <f t="shared" si="390"/>
        <v/>
      </c>
      <c r="C1973" s="20" t="str">
        <f>IF(ISBLANK('Klanten gegevens'!B1891),"",TRIM(PROPER('Klanten gegevens'!B1891)))</f>
        <v/>
      </c>
      <c r="D1973" s="19" t="str">
        <f t="shared" si="391"/>
        <v/>
      </c>
      <c r="E1973" s="20" t="str">
        <f>IF(ISBLANK('Klanten gegevens'!C1891),"",TRIM(PROPER('Klanten gegevens'!C1891)))</f>
        <v/>
      </c>
      <c r="F1973" s="19" t="str">
        <f t="shared" si="392"/>
        <v/>
      </c>
      <c r="G1973" s="19" t="str">
        <f>IF(F1973="double ID",(MATCH(E1973,E1974:$E$3002,0)),"")</f>
        <v/>
      </c>
      <c r="H1973" s="19" t="b">
        <f t="shared" si="393"/>
        <v>0</v>
      </c>
      <c r="I1973" s="20" t="str">
        <f>IF(ISBLANK('Klanten gegevens'!D1891),"",TRIM('Klanten gegevens'!D1891))</f>
        <v/>
      </c>
      <c r="J1973" s="19" t="str">
        <f t="shared" si="394"/>
        <v/>
      </c>
      <c r="K1973" s="19" t="str">
        <f>IF(J1973="double email",(MATCH(I1973,I1974:$I$3002,0)),"")</f>
        <v/>
      </c>
      <c r="L1973" s="19" t="b">
        <f t="shared" si="395"/>
        <v>0</v>
      </c>
      <c r="M1973" s="20" t="str">
        <f>IF(ISBLANK('Klanten gegevens'!E1891),"",TRIM('Klanten gegevens'!E1891))</f>
        <v/>
      </c>
      <c r="N1973" s="19" t="str">
        <f t="shared" si="396"/>
        <v/>
      </c>
      <c r="Q1973" s="20" t="str">
        <f>IF(ISBLANK('Klanten gegevens'!R1891),"",TRIM('Klanten gegevens'!R1891))</f>
        <v/>
      </c>
      <c r="R1973" s="19" t="str">
        <f t="shared" si="397"/>
        <v/>
      </c>
      <c r="S1973" s="19" t="str">
        <f t="shared" si="398"/>
        <v/>
      </c>
      <c r="T1973" s="19" t="str">
        <f t="shared" si="399"/>
        <v/>
      </c>
      <c r="U1973" s="19" t="str">
        <f t="shared" si="400"/>
        <v/>
      </c>
      <c r="X1973" s="20" t="str">
        <f>IF(ISBLANK('Klanten gegevens'!S1891),"",TRIM('Klanten gegevens'!S1891))</f>
        <v/>
      </c>
      <c r="Y1973" s="19" t="str">
        <f t="shared" si="401"/>
        <v/>
      </c>
      <c r="Z1973" s="20" t="str">
        <f>IF(ISBLANK('Klanten gegevens'!T1891),"",TRIM('Klanten gegevens'!T1891))</f>
        <v/>
      </c>
      <c r="AA1973" s="19" t="str">
        <f t="shared" si="402"/>
        <v/>
      </c>
    </row>
    <row r="1974" spans="1:27" x14ac:dyDescent="0.2">
      <c r="A1974" s="19" t="str">
        <f>IF(ISBLANK('Klanten gegevens'!A1892),"",TRIM(PROPER('Klanten gegevens'!A1892)))</f>
        <v/>
      </c>
      <c r="B1974" s="19" t="str">
        <f t="shared" si="390"/>
        <v/>
      </c>
      <c r="C1974" s="20" t="str">
        <f>IF(ISBLANK('Klanten gegevens'!B1892),"",TRIM(PROPER('Klanten gegevens'!B1892)))</f>
        <v/>
      </c>
      <c r="D1974" s="19" t="str">
        <f t="shared" si="391"/>
        <v/>
      </c>
      <c r="E1974" s="20" t="str">
        <f>IF(ISBLANK('Klanten gegevens'!C1892),"",TRIM(PROPER('Klanten gegevens'!C1892)))</f>
        <v/>
      </c>
      <c r="F1974" s="19" t="str">
        <f t="shared" si="392"/>
        <v/>
      </c>
      <c r="G1974" s="19" t="str">
        <f>IF(F1974="double ID",(MATCH(E1974,E1975:$E$3002,0)),"")</f>
        <v/>
      </c>
      <c r="H1974" s="19" t="b">
        <f t="shared" si="393"/>
        <v>0</v>
      </c>
      <c r="I1974" s="20" t="str">
        <f>IF(ISBLANK('Klanten gegevens'!D1892),"",TRIM('Klanten gegevens'!D1892))</f>
        <v/>
      </c>
      <c r="J1974" s="19" t="str">
        <f t="shared" si="394"/>
        <v/>
      </c>
      <c r="K1974" s="19" t="str">
        <f>IF(J1974="double email",(MATCH(I1974,I1975:$I$3002,0)),"")</f>
        <v/>
      </c>
      <c r="L1974" s="19" t="b">
        <f t="shared" si="395"/>
        <v>0</v>
      </c>
      <c r="M1974" s="20" t="str">
        <f>IF(ISBLANK('Klanten gegevens'!E1892),"",TRIM('Klanten gegevens'!E1892))</f>
        <v/>
      </c>
      <c r="N1974" s="19" t="str">
        <f t="shared" si="396"/>
        <v/>
      </c>
      <c r="Q1974" s="20" t="str">
        <f>IF(ISBLANK('Klanten gegevens'!R1892),"",TRIM('Klanten gegevens'!R1892))</f>
        <v/>
      </c>
      <c r="R1974" s="19" t="str">
        <f t="shared" si="397"/>
        <v/>
      </c>
      <c r="S1974" s="19" t="str">
        <f t="shared" si="398"/>
        <v/>
      </c>
      <c r="T1974" s="19" t="str">
        <f t="shared" si="399"/>
        <v/>
      </c>
      <c r="U1974" s="19" t="str">
        <f t="shared" si="400"/>
        <v/>
      </c>
      <c r="X1974" s="20" t="str">
        <f>IF(ISBLANK('Klanten gegevens'!S1892),"",TRIM('Klanten gegevens'!S1892))</f>
        <v/>
      </c>
      <c r="Y1974" s="19" t="str">
        <f t="shared" si="401"/>
        <v/>
      </c>
      <c r="Z1974" s="20" t="str">
        <f>IF(ISBLANK('Klanten gegevens'!T1892),"",TRIM('Klanten gegevens'!T1892))</f>
        <v/>
      </c>
      <c r="AA1974" s="19" t="str">
        <f t="shared" si="402"/>
        <v/>
      </c>
    </row>
    <row r="1975" spans="1:27" x14ac:dyDescent="0.2">
      <c r="A1975" s="19" t="str">
        <f>IF(ISBLANK('Klanten gegevens'!A1893),"",TRIM(PROPER('Klanten gegevens'!A1893)))</f>
        <v/>
      </c>
      <c r="B1975" s="19" t="str">
        <f t="shared" si="390"/>
        <v/>
      </c>
      <c r="C1975" s="20" t="str">
        <f>IF(ISBLANK('Klanten gegevens'!B1893),"",TRIM(PROPER('Klanten gegevens'!B1893)))</f>
        <v/>
      </c>
      <c r="D1975" s="19" t="str">
        <f t="shared" si="391"/>
        <v/>
      </c>
      <c r="E1975" s="20" t="str">
        <f>IF(ISBLANK('Klanten gegevens'!C1893),"",TRIM(PROPER('Klanten gegevens'!C1893)))</f>
        <v/>
      </c>
      <c r="F1975" s="19" t="str">
        <f t="shared" si="392"/>
        <v/>
      </c>
      <c r="G1975" s="19" t="str">
        <f>IF(F1975="double ID",(MATCH(E1975,E1976:$E$3002,0)),"")</f>
        <v/>
      </c>
      <c r="H1975" s="19" t="b">
        <f t="shared" si="393"/>
        <v>0</v>
      </c>
      <c r="I1975" s="20" t="str">
        <f>IF(ISBLANK('Klanten gegevens'!D1893),"",TRIM('Klanten gegevens'!D1893))</f>
        <v/>
      </c>
      <c r="J1975" s="19" t="str">
        <f t="shared" si="394"/>
        <v/>
      </c>
      <c r="K1975" s="19" t="str">
        <f>IF(J1975="double email",(MATCH(I1975,I1976:$I$3002,0)),"")</f>
        <v/>
      </c>
      <c r="L1975" s="19" t="b">
        <f t="shared" si="395"/>
        <v>0</v>
      </c>
      <c r="M1975" s="20" t="str">
        <f>IF(ISBLANK('Klanten gegevens'!E1893),"",TRIM('Klanten gegevens'!E1893))</f>
        <v/>
      </c>
      <c r="N1975" s="19" t="str">
        <f t="shared" si="396"/>
        <v/>
      </c>
      <c r="Q1975" s="20" t="str">
        <f>IF(ISBLANK('Klanten gegevens'!R1893),"",TRIM('Klanten gegevens'!R1893))</f>
        <v/>
      </c>
      <c r="R1975" s="19" t="str">
        <f t="shared" si="397"/>
        <v/>
      </c>
      <c r="S1975" s="19" t="str">
        <f t="shared" si="398"/>
        <v/>
      </c>
      <c r="T1975" s="19" t="str">
        <f t="shared" si="399"/>
        <v/>
      </c>
      <c r="U1975" s="19" t="str">
        <f t="shared" si="400"/>
        <v/>
      </c>
      <c r="X1975" s="20" t="str">
        <f>IF(ISBLANK('Klanten gegevens'!S1893),"",TRIM('Klanten gegevens'!S1893))</f>
        <v/>
      </c>
      <c r="Y1975" s="19" t="str">
        <f t="shared" si="401"/>
        <v/>
      </c>
      <c r="Z1975" s="20" t="str">
        <f>IF(ISBLANK('Klanten gegevens'!T1893),"",TRIM('Klanten gegevens'!T1893))</f>
        <v/>
      </c>
      <c r="AA1975" s="19" t="str">
        <f t="shared" si="402"/>
        <v/>
      </c>
    </row>
    <row r="1976" spans="1:27" x14ac:dyDescent="0.2">
      <c r="A1976" s="19" t="str">
        <f>IF(ISBLANK('Klanten gegevens'!A1894),"",TRIM(PROPER('Klanten gegevens'!A1894)))</f>
        <v/>
      </c>
      <c r="B1976" s="19" t="str">
        <f t="shared" si="390"/>
        <v/>
      </c>
      <c r="C1976" s="20" t="str">
        <f>IF(ISBLANK('Klanten gegevens'!B1894),"",TRIM(PROPER('Klanten gegevens'!B1894)))</f>
        <v/>
      </c>
      <c r="D1976" s="19" t="str">
        <f t="shared" si="391"/>
        <v/>
      </c>
      <c r="E1976" s="20" t="str">
        <f>IF(ISBLANK('Klanten gegevens'!C1894),"",TRIM(PROPER('Klanten gegevens'!C1894)))</f>
        <v/>
      </c>
      <c r="F1976" s="19" t="str">
        <f t="shared" si="392"/>
        <v/>
      </c>
      <c r="G1976" s="19" t="str">
        <f>IF(F1976="double ID",(MATCH(E1976,E1977:$E$3002,0)),"")</f>
        <v/>
      </c>
      <c r="H1976" s="19" t="b">
        <f t="shared" si="393"/>
        <v>0</v>
      </c>
      <c r="I1976" s="20" t="str">
        <f>IF(ISBLANK('Klanten gegevens'!D1894),"",TRIM('Klanten gegevens'!D1894))</f>
        <v/>
      </c>
      <c r="J1976" s="19" t="str">
        <f t="shared" si="394"/>
        <v/>
      </c>
      <c r="K1976" s="19" t="str">
        <f>IF(J1976="double email",(MATCH(I1976,I1977:$I$3002,0)),"")</f>
        <v/>
      </c>
      <c r="L1976" s="19" t="b">
        <f t="shared" si="395"/>
        <v>0</v>
      </c>
      <c r="M1976" s="20" t="str">
        <f>IF(ISBLANK('Klanten gegevens'!E1894),"",TRIM('Klanten gegevens'!E1894))</f>
        <v/>
      </c>
      <c r="N1976" s="19" t="str">
        <f t="shared" si="396"/>
        <v/>
      </c>
      <c r="Q1976" s="20" t="str">
        <f>IF(ISBLANK('Klanten gegevens'!R1894),"",TRIM('Klanten gegevens'!R1894))</f>
        <v/>
      </c>
      <c r="R1976" s="19" t="str">
        <f t="shared" si="397"/>
        <v/>
      </c>
      <c r="S1976" s="19" t="str">
        <f t="shared" si="398"/>
        <v/>
      </c>
      <c r="T1976" s="19" t="str">
        <f t="shared" si="399"/>
        <v/>
      </c>
      <c r="U1976" s="19" t="str">
        <f t="shared" si="400"/>
        <v/>
      </c>
      <c r="X1976" s="20" t="str">
        <f>IF(ISBLANK('Klanten gegevens'!S1894),"",TRIM('Klanten gegevens'!S1894))</f>
        <v/>
      </c>
      <c r="Y1976" s="19" t="str">
        <f t="shared" si="401"/>
        <v/>
      </c>
      <c r="Z1976" s="20" t="str">
        <f>IF(ISBLANK('Klanten gegevens'!T1894),"",TRIM('Klanten gegevens'!T1894))</f>
        <v/>
      </c>
      <c r="AA1976" s="19" t="str">
        <f t="shared" si="402"/>
        <v/>
      </c>
    </row>
    <row r="1977" spans="1:27" x14ac:dyDescent="0.2">
      <c r="A1977" s="19" t="str">
        <f>IF(ISBLANK('Klanten gegevens'!A1895),"",TRIM(PROPER('Klanten gegevens'!A1895)))</f>
        <v/>
      </c>
      <c r="B1977" s="19" t="str">
        <f t="shared" si="390"/>
        <v/>
      </c>
      <c r="C1977" s="20" t="str">
        <f>IF(ISBLANK('Klanten gegevens'!B1895),"",TRIM(PROPER('Klanten gegevens'!B1895)))</f>
        <v/>
      </c>
      <c r="D1977" s="19" t="str">
        <f t="shared" si="391"/>
        <v/>
      </c>
      <c r="E1977" s="20" t="str">
        <f>IF(ISBLANK('Klanten gegevens'!C1895),"",TRIM(PROPER('Klanten gegevens'!C1895)))</f>
        <v/>
      </c>
      <c r="F1977" s="19" t="str">
        <f t="shared" si="392"/>
        <v/>
      </c>
      <c r="G1977" s="19" t="str">
        <f>IF(F1977="double ID",(MATCH(E1977,E1978:$E$3002,0)),"")</f>
        <v/>
      </c>
      <c r="H1977" s="19" t="b">
        <f t="shared" si="393"/>
        <v>0</v>
      </c>
      <c r="I1977" s="20" t="str">
        <f>IF(ISBLANK('Klanten gegevens'!D1895),"",TRIM('Klanten gegevens'!D1895))</f>
        <v/>
      </c>
      <c r="J1977" s="19" t="str">
        <f t="shared" si="394"/>
        <v/>
      </c>
      <c r="K1977" s="19" t="str">
        <f>IF(J1977="double email",(MATCH(I1977,I1978:$I$3002,0)),"")</f>
        <v/>
      </c>
      <c r="L1977" s="19" t="b">
        <f t="shared" si="395"/>
        <v>0</v>
      </c>
      <c r="M1977" s="20" t="str">
        <f>IF(ISBLANK('Klanten gegevens'!E1895),"",TRIM('Klanten gegevens'!E1895))</f>
        <v/>
      </c>
      <c r="N1977" s="19" t="str">
        <f t="shared" si="396"/>
        <v/>
      </c>
      <c r="Q1977" s="20" t="str">
        <f>IF(ISBLANK('Klanten gegevens'!R1895),"",TRIM('Klanten gegevens'!R1895))</f>
        <v/>
      </c>
      <c r="R1977" s="19" t="str">
        <f t="shared" si="397"/>
        <v/>
      </c>
      <c r="S1977" s="19" t="str">
        <f t="shared" si="398"/>
        <v/>
      </c>
      <c r="T1977" s="19" t="str">
        <f t="shared" si="399"/>
        <v/>
      </c>
      <c r="U1977" s="19" t="str">
        <f t="shared" si="400"/>
        <v/>
      </c>
      <c r="X1977" s="20" t="str">
        <f>IF(ISBLANK('Klanten gegevens'!S1895),"",TRIM('Klanten gegevens'!S1895))</f>
        <v/>
      </c>
      <c r="Y1977" s="19" t="str">
        <f t="shared" si="401"/>
        <v/>
      </c>
      <c r="Z1977" s="20" t="str">
        <f>IF(ISBLANK('Klanten gegevens'!T1895),"",TRIM('Klanten gegevens'!T1895))</f>
        <v/>
      </c>
      <c r="AA1977" s="19" t="str">
        <f t="shared" si="402"/>
        <v/>
      </c>
    </row>
    <row r="1978" spans="1:27" x14ac:dyDescent="0.2">
      <c r="A1978" s="19" t="str">
        <f>IF(ISBLANK('Klanten gegevens'!A1896),"",TRIM(PROPER('Klanten gegevens'!A1896)))</f>
        <v/>
      </c>
      <c r="B1978" s="19" t="str">
        <f t="shared" si="390"/>
        <v/>
      </c>
      <c r="C1978" s="20" t="str">
        <f>IF(ISBLANK('Klanten gegevens'!B1896),"",TRIM(PROPER('Klanten gegevens'!B1896)))</f>
        <v/>
      </c>
      <c r="D1978" s="19" t="str">
        <f t="shared" si="391"/>
        <v/>
      </c>
      <c r="E1978" s="20" t="str">
        <f>IF(ISBLANK('Klanten gegevens'!C1896),"",TRIM(PROPER('Klanten gegevens'!C1896)))</f>
        <v/>
      </c>
      <c r="F1978" s="19" t="str">
        <f t="shared" si="392"/>
        <v/>
      </c>
      <c r="G1978" s="19" t="str">
        <f>IF(F1978="double ID",(MATCH(E1978,E1979:$E$3002,0)),"")</f>
        <v/>
      </c>
      <c r="H1978" s="19" t="b">
        <f t="shared" si="393"/>
        <v>0</v>
      </c>
      <c r="I1978" s="20" t="str">
        <f>IF(ISBLANK('Klanten gegevens'!D1896),"",TRIM('Klanten gegevens'!D1896))</f>
        <v/>
      </c>
      <c r="J1978" s="19" t="str">
        <f t="shared" si="394"/>
        <v/>
      </c>
      <c r="K1978" s="19" t="str">
        <f>IF(J1978="double email",(MATCH(I1978,I1979:$I$3002,0)),"")</f>
        <v/>
      </c>
      <c r="L1978" s="19" t="b">
        <f t="shared" si="395"/>
        <v>0</v>
      </c>
      <c r="M1978" s="20" t="str">
        <f>IF(ISBLANK('Klanten gegevens'!E1896),"",TRIM('Klanten gegevens'!E1896))</f>
        <v/>
      </c>
      <c r="N1978" s="19" t="str">
        <f t="shared" si="396"/>
        <v/>
      </c>
      <c r="Q1978" s="20" t="str">
        <f>IF(ISBLANK('Klanten gegevens'!R1896),"",TRIM('Klanten gegevens'!R1896))</f>
        <v/>
      </c>
      <c r="R1978" s="19" t="str">
        <f t="shared" si="397"/>
        <v/>
      </c>
      <c r="S1978" s="19" t="str">
        <f t="shared" si="398"/>
        <v/>
      </c>
      <c r="T1978" s="19" t="str">
        <f t="shared" si="399"/>
        <v/>
      </c>
      <c r="U1978" s="19" t="str">
        <f t="shared" si="400"/>
        <v/>
      </c>
      <c r="X1978" s="20" t="str">
        <f>IF(ISBLANK('Klanten gegevens'!S1896),"",TRIM('Klanten gegevens'!S1896))</f>
        <v/>
      </c>
      <c r="Y1978" s="19" t="str">
        <f t="shared" si="401"/>
        <v/>
      </c>
      <c r="Z1978" s="20" t="str">
        <f>IF(ISBLANK('Klanten gegevens'!T1896),"",TRIM('Klanten gegevens'!T1896))</f>
        <v/>
      </c>
      <c r="AA1978" s="19" t="str">
        <f t="shared" si="402"/>
        <v/>
      </c>
    </row>
    <row r="1979" spans="1:27" x14ac:dyDescent="0.2">
      <c r="A1979" s="19" t="str">
        <f>IF(ISBLANK('Klanten gegevens'!A1897),"",TRIM(PROPER('Klanten gegevens'!A1897)))</f>
        <v/>
      </c>
      <c r="B1979" s="19" t="str">
        <f t="shared" si="390"/>
        <v/>
      </c>
      <c r="C1979" s="20" t="str">
        <f>IF(ISBLANK('Klanten gegevens'!B1897),"",TRIM(PROPER('Klanten gegevens'!B1897)))</f>
        <v/>
      </c>
      <c r="D1979" s="19" t="str">
        <f t="shared" si="391"/>
        <v/>
      </c>
      <c r="E1979" s="20" t="str">
        <f>IF(ISBLANK('Klanten gegevens'!C1897),"",TRIM(PROPER('Klanten gegevens'!C1897)))</f>
        <v/>
      </c>
      <c r="F1979" s="19" t="str">
        <f t="shared" si="392"/>
        <v/>
      </c>
      <c r="G1979" s="19" t="str">
        <f>IF(F1979="double ID",(MATCH(E1979,E1980:$E$3002,0)),"")</f>
        <v/>
      </c>
      <c r="H1979" s="19" t="b">
        <f t="shared" si="393"/>
        <v>0</v>
      </c>
      <c r="I1979" s="20" t="str">
        <f>IF(ISBLANK('Klanten gegevens'!D1897),"",TRIM('Klanten gegevens'!D1897))</f>
        <v/>
      </c>
      <c r="J1979" s="19" t="str">
        <f t="shared" si="394"/>
        <v/>
      </c>
      <c r="K1979" s="19" t="str">
        <f>IF(J1979="double email",(MATCH(I1979,I1980:$I$3002,0)),"")</f>
        <v/>
      </c>
      <c r="L1979" s="19" t="b">
        <f t="shared" si="395"/>
        <v>0</v>
      </c>
      <c r="M1979" s="20" t="str">
        <f>IF(ISBLANK('Klanten gegevens'!E1897),"",TRIM('Klanten gegevens'!E1897))</f>
        <v/>
      </c>
      <c r="N1979" s="19" t="str">
        <f t="shared" si="396"/>
        <v/>
      </c>
      <c r="Q1979" s="20" t="str">
        <f>IF(ISBLANK('Klanten gegevens'!R1897),"",TRIM('Klanten gegevens'!R1897))</f>
        <v/>
      </c>
      <c r="R1979" s="19" t="str">
        <f t="shared" si="397"/>
        <v/>
      </c>
      <c r="S1979" s="19" t="str">
        <f t="shared" si="398"/>
        <v/>
      </c>
      <c r="T1979" s="19" t="str">
        <f t="shared" si="399"/>
        <v/>
      </c>
      <c r="U1979" s="19" t="str">
        <f t="shared" si="400"/>
        <v/>
      </c>
      <c r="X1979" s="20" t="str">
        <f>IF(ISBLANK('Klanten gegevens'!S1897),"",TRIM('Klanten gegevens'!S1897))</f>
        <v/>
      </c>
      <c r="Y1979" s="19" t="str">
        <f t="shared" si="401"/>
        <v/>
      </c>
      <c r="Z1979" s="20" t="str">
        <f>IF(ISBLANK('Klanten gegevens'!T1897),"",TRIM('Klanten gegevens'!T1897))</f>
        <v/>
      </c>
      <c r="AA1979" s="19" t="str">
        <f t="shared" si="402"/>
        <v/>
      </c>
    </row>
    <row r="1980" spans="1:27" x14ac:dyDescent="0.2">
      <c r="A1980" s="19" t="str">
        <f>IF(ISBLANK('Klanten gegevens'!A1898),"",TRIM(PROPER('Klanten gegevens'!A1898)))</f>
        <v/>
      </c>
      <c r="B1980" s="19" t="str">
        <f t="shared" si="390"/>
        <v/>
      </c>
      <c r="C1980" s="20" t="str">
        <f>IF(ISBLANK('Klanten gegevens'!B1898),"",TRIM(PROPER('Klanten gegevens'!B1898)))</f>
        <v/>
      </c>
      <c r="D1980" s="19" t="str">
        <f t="shared" si="391"/>
        <v/>
      </c>
      <c r="E1980" s="20" t="str">
        <f>IF(ISBLANK('Klanten gegevens'!C1898),"",TRIM(PROPER('Klanten gegevens'!C1898)))</f>
        <v/>
      </c>
      <c r="F1980" s="19" t="str">
        <f t="shared" si="392"/>
        <v/>
      </c>
      <c r="G1980" s="19" t="str">
        <f>IF(F1980="double ID",(MATCH(E1980,E1981:$E$3002,0)),"")</f>
        <v/>
      </c>
      <c r="H1980" s="19" t="b">
        <f t="shared" si="393"/>
        <v>0</v>
      </c>
      <c r="I1980" s="20" t="str">
        <f>IF(ISBLANK('Klanten gegevens'!D1898),"",TRIM('Klanten gegevens'!D1898))</f>
        <v/>
      </c>
      <c r="J1980" s="19" t="str">
        <f t="shared" si="394"/>
        <v/>
      </c>
      <c r="K1980" s="19" t="str">
        <f>IF(J1980="double email",(MATCH(I1980,I1981:$I$3002,0)),"")</f>
        <v/>
      </c>
      <c r="L1980" s="19" t="b">
        <f t="shared" si="395"/>
        <v>0</v>
      </c>
      <c r="M1980" s="20" t="str">
        <f>IF(ISBLANK('Klanten gegevens'!E1898),"",TRIM('Klanten gegevens'!E1898))</f>
        <v/>
      </c>
      <c r="N1980" s="19" t="str">
        <f t="shared" si="396"/>
        <v/>
      </c>
      <c r="Q1980" s="20" t="str">
        <f>IF(ISBLANK('Klanten gegevens'!R1898),"",TRIM('Klanten gegevens'!R1898))</f>
        <v/>
      </c>
      <c r="R1980" s="19" t="str">
        <f t="shared" si="397"/>
        <v/>
      </c>
      <c r="S1980" s="19" t="str">
        <f t="shared" si="398"/>
        <v/>
      </c>
      <c r="T1980" s="19" t="str">
        <f t="shared" si="399"/>
        <v/>
      </c>
      <c r="U1980" s="19" t="str">
        <f t="shared" si="400"/>
        <v/>
      </c>
      <c r="X1980" s="20" t="str">
        <f>IF(ISBLANK('Klanten gegevens'!S1898),"",TRIM('Klanten gegevens'!S1898))</f>
        <v/>
      </c>
      <c r="Y1980" s="19" t="str">
        <f t="shared" si="401"/>
        <v/>
      </c>
      <c r="Z1980" s="20" t="str">
        <f>IF(ISBLANK('Klanten gegevens'!T1898),"",TRIM('Klanten gegevens'!T1898))</f>
        <v/>
      </c>
      <c r="AA1980" s="19" t="str">
        <f t="shared" si="402"/>
        <v/>
      </c>
    </row>
    <row r="1981" spans="1:27" x14ac:dyDescent="0.2">
      <c r="A1981" s="19" t="str">
        <f>IF(ISBLANK('Klanten gegevens'!A1899),"",TRIM(PROPER('Klanten gegevens'!A1899)))</f>
        <v/>
      </c>
      <c r="B1981" s="19" t="str">
        <f t="shared" si="390"/>
        <v/>
      </c>
      <c r="C1981" s="20" t="str">
        <f>IF(ISBLANK('Klanten gegevens'!B1899),"",TRIM(PROPER('Klanten gegevens'!B1899)))</f>
        <v/>
      </c>
      <c r="D1981" s="19" t="str">
        <f t="shared" si="391"/>
        <v/>
      </c>
      <c r="E1981" s="20" t="str">
        <f>IF(ISBLANK('Klanten gegevens'!C1899),"",TRIM(PROPER('Klanten gegevens'!C1899)))</f>
        <v/>
      </c>
      <c r="F1981" s="19" t="str">
        <f t="shared" si="392"/>
        <v/>
      </c>
      <c r="G1981" s="19" t="str">
        <f>IF(F1981="double ID",(MATCH(E1981,E1982:$E$3002,0)),"")</f>
        <v/>
      </c>
      <c r="H1981" s="19" t="b">
        <f t="shared" si="393"/>
        <v>0</v>
      </c>
      <c r="I1981" s="20" t="str">
        <f>IF(ISBLANK('Klanten gegevens'!D1899),"",TRIM('Klanten gegevens'!D1899))</f>
        <v/>
      </c>
      <c r="J1981" s="19" t="str">
        <f t="shared" si="394"/>
        <v/>
      </c>
      <c r="K1981" s="19" t="str">
        <f>IF(J1981="double email",(MATCH(I1981,I1982:$I$3002,0)),"")</f>
        <v/>
      </c>
      <c r="L1981" s="19" t="b">
        <f t="shared" si="395"/>
        <v>0</v>
      </c>
      <c r="M1981" s="20" t="str">
        <f>IF(ISBLANK('Klanten gegevens'!E1899),"",TRIM('Klanten gegevens'!E1899))</f>
        <v/>
      </c>
      <c r="N1981" s="19" t="str">
        <f t="shared" si="396"/>
        <v/>
      </c>
      <c r="Q1981" s="20" t="str">
        <f>IF(ISBLANK('Klanten gegevens'!R1899),"",TRIM('Klanten gegevens'!R1899))</f>
        <v/>
      </c>
      <c r="R1981" s="19" t="str">
        <f t="shared" si="397"/>
        <v/>
      </c>
      <c r="S1981" s="19" t="str">
        <f t="shared" si="398"/>
        <v/>
      </c>
      <c r="T1981" s="19" t="str">
        <f t="shared" si="399"/>
        <v/>
      </c>
      <c r="U1981" s="19" t="str">
        <f t="shared" si="400"/>
        <v/>
      </c>
      <c r="X1981" s="20" t="str">
        <f>IF(ISBLANK('Klanten gegevens'!S1899),"",TRIM('Klanten gegevens'!S1899))</f>
        <v/>
      </c>
      <c r="Y1981" s="19" t="str">
        <f t="shared" si="401"/>
        <v/>
      </c>
      <c r="Z1981" s="20" t="str">
        <f>IF(ISBLANK('Klanten gegevens'!T1899),"",TRIM('Klanten gegevens'!T1899))</f>
        <v/>
      </c>
      <c r="AA1981" s="19" t="str">
        <f t="shared" si="402"/>
        <v/>
      </c>
    </row>
    <row r="1982" spans="1:27" x14ac:dyDescent="0.2">
      <c r="A1982" s="19" t="str">
        <f>IF(ISBLANK('Klanten gegevens'!A1900),"",TRIM(PROPER('Klanten gegevens'!A1900)))</f>
        <v/>
      </c>
      <c r="B1982" s="19" t="str">
        <f t="shared" si="390"/>
        <v/>
      </c>
      <c r="C1982" s="20" t="str">
        <f>IF(ISBLANK('Klanten gegevens'!B1900),"",TRIM(PROPER('Klanten gegevens'!B1900)))</f>
        <v/>
      </c>
      <c r="D1982" s="19" t="str">
        <f t="shared" si="391"/>
        <v/>
      </c>
      <c r="E1982" s="20" t="str">
        <f>IF(ISBLANK('Klanten gegevens'!C1900),"",TRIM(PROPER('Klanten gegevens'!C1900)))</f>
        <v/>
      </c>
      <c r="F1982" s="19" t="str">
        <f t="shared" si="392"/>
        <v/>
      </c>
      <c r="G1982" s="19" t="str">
        <f>IF(F1982="double ID",(MATCH(E1982,E1983:$E$3002,0)),"")</f>
        <v/>
      </c>
      <c r="H1982" s="19" t="b">
        <f t="shared" si="393"/>
        <v>0</v>
      </c>
      <c r="I1982" s="20" t="str">
        <f>IF(ISBLANK('Klanten gegevens'!D1900),"",TRIM('Klanten gegevens'!D1900))</f>
        <v/>
      </c>
      <c r="J1982" s="19" t="str">
        <f t="shared" si="394"/>
        <v/>
      </c>
      <c r="K1982" s="19" t="str">
        <f>IF(J1982="double email",(MATCH(I1982,I1983:$I$3002,0)),"")</f>
        <v/>
      </c>
      <c r="L1982" s="19" t="b">
        <f t="shared" si="395"/>
        <v>0</v>
      </c>
      <c r="M1982" s="20" t="str">
        <f>IF(ISBLANK('Klanten gegevens'!E1900),"",TRIM('Klanten gegevens'!E1900))</f>
        <v/>
      </c>
      <c r="N1982" s="19" t="str">
        <f t="shared" si="396"/>
        <v/>
      </c>
      <c r="Q1982" s="20" t="str">
        <f>IF(ISBLANK('Klanten gegevens'!R1900),"",TRIM('Klanten gegevens'!R1900))</f>
        <v/>
      </c>
      <c r="R1982" s="19" t="str">
        <f t="shared" si="397"/>
        <v/>
      </c>
      <c r="S1982" s="19" t="str">
        <f t="shared" si="398"/>
        <v/>
      </c>
      <c r="T1982" s="19" t="str">
        <f t="shared" si="399"/>
        <v/>
      </c>
      <c r="U1982" s="19" t="str">
        <f t="shared" si="400"/>
        <v/>
      </c>
      <c r="X1982" s="20" t="str">
        <f>IF(ISBLANK('Klanten gegevens'!S1900),"",TRIM('Klanten gegevens'!S1900))</f>
        <v/>
      </c>
      <c r="Y1982" s="19" t="str">
        <f t="shared" si="401"/>
        <v/>
      </c>
      <c r="Z1982" s="20" t="str">
        <f>IF(ISBLANK('Klanten gegevens'!T1900),"",TRIM('Klanten gegevens'!T1900))</f>
        <v/>
      </c>
      <c r="AA1982" s="19" t="str">
        <f t="shared" si="402"/>
        <v/>
      </c>
    </row>
    <row r="1983" spans="1:27" x14ac:dyDescent="0.2">
      <c r="A1983" s="19" t="str">
        <f>IF(ISBLANK('Klanten gegevens'!A1901),"",TRIM(PROPER('Klanten gegevens'!A1901)))</f>
        <v/>
      </c>
      <c r="B1983" s="19" t="str">
        <f t="shared" si="390"/>
        <v/>
      </c>
      <c r="C1983" s="20" t="str">
        <f>IF(ISBLANK('Klanten gegevens'!B1901),"",TRIM(PROPER('Klanten gegevens'!B1901)))</f>
        <v/>
      </c>
      <c r="D1983" s="19" t="str">
        <f t="shared" si="391"/>
        <v/>
      </c>
      <c r="E1983" s="20" t="str">
        <f>IF(ISBLANK('Klanten gegevens'!C1901),"",TRIM(PROPER('Klanten gegevens'!C1901)))</f>
        <v/>
      </c>
      <c r="F1983" s="19" t="str">
        <f t="shared" si="392"/>
        <v/>
      </c>
      <c r="G1983" s="19" t="str">
        <f>IF(F1983="double ID",(MATCH(E1983,E1984:$E$3002,0)),"")</f>
        <v/>
      </c>
      <c r="H1983" s="19" t="b">
        <f t="shared" si="393"/>
        <v>0</v>
      </c>
      <c r="I1983" s="20" t="str">
        <f>IF(ISBLANK('Klanten gegevens'!D1901),"",TRIM('Klanten gegevens'!D1901))</f>
        <v/>
      </c>
      <c r="J1983" s="19" t="str">
        <f t="shared" si="394"/>
        <v/>
      </c>
      <c r="K1983" s="19" t="str">
        <f>IF(J1983="double email",(MATCH(I1983,I1984:$I$3002,0)),"")</f>
        <v/>
      </c>
      <c r="L1983" s="19" t="b">
        <f t="shared" si="395"/>
        <v>0</v>
      </c>
      <c r="M1983" s="20" t="str">
        <f>IF(ISBLANK('Klanten gegevens'!E1901),"",TRIM('Klanten gegevens'!E1901))</f>
        <v/>
      </c>
      <c r="N1983" s="19" t="str">
        <f t="shared" si="396"/>
        <v/>
      </c>
      <c r="Q1983" s="20" t="str">
        <f>IF(ISBLANK('Klanten gegevens'!R1901),"",TRIM('Klanten gegevens'!R1901))</f>
        <v/>
      </c>
      <c r="R1983" s="19" t="str">
        <f t="shared" si="397"/>
        <v/>
      </c>
      <c r="S1983" s="19" t="str">
        <f t="shared" si="398"/>
        <v/>
      </c>
      <c r="T1983" s="19" t="str">
        <f t="shared" si="399"/>
        <v/>
      </c>
      <c r="U1983" s="19" t="str">
        <f t="shared" si="400"/>
        <v/>
      </c>
      <c r="X1983" s="20" t="str">
        <f>IF(ISBLANK('Klanten gegevens'!S1901),"",TRIM('Klanten gegevens'!S1901))</f>
        <v/>
      </c>
      <c r="Y1983" s="19" t="str">
        <f t="shared" si="401"/>
        <v/>
      </c>
      <c r="Z1983" s="20" t="str">
        <f>IF(ISBLANK('Klanten gegevens'!T1901),"",TRIM('Klanten gegevens'!T1901))</f>
        <v/>
      </c>
      <c r="AA1983" s="19" t="str">
        <f t="shared" si="402"/>
        <v/>
      </c>
    </row>
    <row r="1984" spans="1:27" x14ac:dyDescent="0.2">
      <c r="A1984" s="19" t="str">
        <f>IF(ISBLANK('Klanten gegevens'!A1902),"",TRIM(PROPER('Klanten gegevens'!A1902)))</f>
        <v/>
      </c>
      <c r="B1984" s="19" t="str">
        <f t="shared" si="390"/>
        <v/>
      </c>
      <c r="C1984" s="20" t="str">
        <f>IF(ISBLANK('Klanten gegevens'!B1902),"",TRIM(PROPER('Klanten gegevens'!B1902)))</f>
        <v/>
      </c>
      <c r="D1984" s="19" t="str">
        <f t="shared" si="391"/>
        <v/>
      </c>
      <c r="E1984" s="20" t="str">
        <f>IF(ISBLANK('Klanten gegevens'!C1902),"",TRIM(PROPER('Klanten gegevens'!C1902)))</f>
        <v/>
      </c>
      <c r="F1984" s="19" t="str">
        <f t="shared" si="392"/>
        <v/>
      </c>
      <c r="G1984" s="19" t="str">
        <f>IF(F1984="double ID",(MATCH(E1984,E1985:$E$3002,0)),"")</f>
        <v/>
      </c>
      <c r="H1984" s="19" t="b">
        <f t="shared" si="393"/>
        <v>0</v>
      </c>
      <c r="I1984" s="20" t="str">
        <f>IF(ISBLANK('Klanten gegevens'!D1902),"",TRIM('Klanten gegevens'!D1902))</f>
        <v/>
      </c>
      <c r="J1984" s="19" t="str">
        <f t="shared" si="394"/>
        <v/>
      </c>
      <c r="K1984" s="19" t="str">
        <f>IF(J1984="double email",(MATCH(I1984,I1985:$I$3002,0)),"")</f>
        <v/>
      </c>
      <c r="L1984" s="19" t="b">
        <f t="shared" si="395"/>
        <v>0</v>
      </c>
      <c r="M1984" s="20" t="str">
        <f>IF(ISBLANK('Klanten gegevens'!E1902),"",TRIM('Klanten gegevens'!E1902))</f>
        <v/>
      </c>
      <c r="N1984" s="19" t="str">
        <f t="shared" si="396"/>
        <v/>
      </c>
      <c r="Q1984" s="20" t="str">
        <f>IF(ISBLANK('Klanten gegevens'!R1902),"",TRIM('Klanten gegevens'!R1902))</f>
        <v/>
      </c>
      <c r="R1984" s="19" t="str">
        <f t="shared" si="397"/>
        <v/>
      </c>
      <c r="S1984" s="19" t="str">
        <f t="shared" si="398"/>
        <v/>
      </c>
      <c r="T1984" s="19" t="str">
        <f t="shared" si="399"/>
        <v/>
      </c>
      <c r="U1984" s="19" t="str">
        <f t="shared" si="400"/>
        <v/>
      </c>
      <c r="X1984" s="20" t="str">
        <f>IF(ISBLANK('Klanten gegevens'!S1902),"",TRIM('Klanten gegevens'!S1902))</f>
        <v/>
      </c>
      <c r="Y1984" s="19" t="str">
        <f t="shared" si="401"/>
        <v/>
      </c>
      <c r="Z1984" s="20" t="str">
        <f>IF(ISBLANK('Klanten gegevens'!T1902),"",TRIM('Klanten gegevens'!T1902))</f>
        <v/>
      </c>
      <c r="AA1984" s="19" t="str">
        <f t="shared" si="402"/>
        <v/>
      </c>
    </row>
    <row r="1985" spans="1:27" x14ac:dyDescent="0.2">
      <c r="A1985" s="19" t="str">
        <f>IF(ISBLANK('Klanten gegevens'!A1903),"",TRIM(PROPER('Klanten gegevens'!A1903)))</f>
        <v/>
      </c>
      <c r="B1985" s="19" t="str">
        <f t="shared" si="390"/>
        <v/>
      </c>
      <c r="C1985" s="20" t="str">
        <f>IF(ISBLANK('Klanten gegevens'!B1903),"",TRIM(PROPER('Klanten gegevens'!B1903)))</f>
        <v/>
      </c>
      <c r="D1985" s="19" t="str">
        <f t="shared" si="391"/>
        <v/>
      </c>
      <c r="E1985" s="20" t="str">
        <f>IF(ISBLANK('Klanten gegevens'!C1903),"",TRIM(PROPER('Klanten gegevens'!C1903)))</f>
        <v/>
      </c>
      <c r="F1985" s="19" t="str">
        <f t="shared" si="392"/>
        <v/>
      </c>
      <c r="G1985" s="19" t="str">
        <f>IF(F1985="double ID",(MATCH(E1985,E1986:$E$3002,0)),"")</f>
        <v/>
      </c>
      <c r="H1985" s="19" t="b">
        <f t="shared" si="393"/>
        <v>0</v>
      </c>
      <c r="I1985" s="20" t="str">
        <f>IF(ISBLANK('Klanten gegevens'!D1903),"",TRIM('Klanten gegevens'!D1903))</f>
        <v/>
      </c>
      <c r="J1985" s="19" t="str">
        <f t="shared" si="394"/>
        <v/>
      </c>
      <c r="K1985" s="19" t="str">
        <f>IF(J1985="double email",(MATCH(I1985,I1986:$I$3002,0)),"")</f>
        <v/>
      </c>
      <c r="L1985" s="19" t="b">
        <f t="shared" si="395"/>
        <v>0</v>
      </c>
      <c r="M1985" s="20" t="str">
        <f>IF(ISBLANK('Klanten gegevens'!E1903),"",TRIM('Klanten gegevens'!E1903))</f>
        <v/>
      </c>
      <c r="N1985" s="19" t="str">
        <f t="shared" si="396"/>
        <v/>
      </c>
      <c r="Q1985" s="20" t="str">
        <f>IF(ISBLANK('Klanten gegevens'!R1903),"",TRIM('Klanten gegevens'!R1903))</f>
        <v/>
      </c>
      <c r="R1985" s="19" t="str">
        <f t="shared" si="397"/>
        <v/>
      </c>
      <c r="S1985" s="19" t="str">
        <f t="shared" si="398"/>
        <v/>
      </c>
      <c r="T1985" s="19" t="str">
        <f t="shared" si="399"/>
        <v/>
      </c>
      <c r="U1985" s="19" t="str">
        <f t="shared" si="400"/>
        <v/>
      </c>
      <c r="X1985" s="20" t="str">
        <f>IF(ISBLANK('Klanten gegevens'!S1903),"",TRIM('Klanten gegevens'!S1903))</f>
        <v/>
      </c>
      <c r="Y1985" s="19" t="str">
        <f t="shared" si="401"/>
        <v/>
      </c>
      <c r="Z1985" s="20" t="str">
        <f>IF(ISBLANK('Klanten gegevens'!T1903),"",TRIM('Klanten gegevens'!T1903))</f>
        <v/>
      </c>
      <c r="AA1985" s="19" t="str">
        <f t="shared" si="402"/>
        <v/>
      </c>
    </row>
    <row r="1986" spans="1:27" x14ac:dyDescent="0.2">
      <c r="A1986" s="19" t="str">
        <f>IF(ISBLANK('Klanten gegevens'!A1904),"",TRIM(PROPER('Klanten gegevens'!A1904)))</f>
        <v/>
      </c>
      <c r="B1986" s="19" t="str">
        <f t="shared" si="390"/>
        <v/>
      </c>
      <c r="C1986" s="20" t="str">
        <f>IF(ISBLANK('Klanten gegevens'!B1904),"",TRIM(PROPER('Klanten gegevens'!B1904)))</f>
        <v/>
      </c>
      <c r="D1986" s="19" t="str">
        <f t="shared" si="391"/>
        <v/>
      </c>
      <c r="E1986" s="20" t="str">
        <f>IF(ISBLANK('Klanten gegevens'!C1904),"",TRIM(PROPER('Klanten gegevens'!C1904)))</f>
        <v/>
      </c>
      <c r="F1986" s="19" t="str">
        <f t="shared" si="392"/>
        <v/>
      </c>
      <c r="G1986" s="19" t="str">
        <f>IF(F1986="double ID",(MATCH(E1986,E1987:$E$3002,0)),"")</f>
        <v/>
      </c>
      <c r="H1986" s="19" t="b">
        <f t="shared" si="393"/>
        <v>0</v>
      </c>
      <c r="I1986" s="20" t="str">
        <f>IF(ISBLANK('Klanten gegevens'!D1904),"",TRIM('Klanten gegevens'!D1904))</f>
        <v/>
      </c>
      <c r="J1986" s="19" t="str">
        <f t="shared" si="394"/>
        <v/>
      </c>
      <c r="K1986" s="19" t="str">
        <f>IF(J1986="double email",(MATCH(I1986,I1987:$I$3002,0)),"")</f>
        <v/>
      </c>
      <c r="L1986" s="19" t="b">
        <f t="shared" si="395"/>
        <v>0</v>
      </c>
      <c r="M1986" s="20" t="str">
        <f>IF(ISBLANK('Klanten gegevens'!E1904),"",TRIM('Klanten gegevens'!E1904))</f>
        <v/>
      </c>
      <c r="N1986" s="19" t="str">
        <f t="shared" si="396"/>
        <v/>
      </c>
      <c r="Q1986" s="20" t="str">
        <f>IF(ISBLANK('Klanten gegevens'!R1904),"",TRIM('Klanten gegevens'!R1904))</f>
        <v/>
      </c>
      <c r="R1986" s="19" t="str">
        <f t="shared" si="397"/>
        <v/>
      </c>
      <c r="S1986" s="19" t="str">
        <f t="shared" si="398"/>
        <v/>
      </c>
      <c r="T1986" s="19" t="str">
        <f t="shared" si="399"/>
        <v/>
      </c>
      <c r="U1986" s="19" t="str">
        <f t="shared" si="400"/>
        <v/>
      </c>
      <c r="X1986" s="20" t="str">
        <f>IF(ISBLANK('Klanten gegevens'!S1904),"",TRIM('Klanten gegevens'!S1904))</f>
        <v/>
      </c>
      <c r="Y1986" s="19" t="str">
        <f t="shared" si="401"/>
        <v/>
      </c>
      <c r="Z1986" s="20" t="str">
        <f>IF(ISBLANK('Klanten gegevens'!T1904),"",TRIM('Klanten gegevens'!T1904))</f>
        <v/>
      </c>
      <c r="AA1986" s="19" t="str">
        <f t="shared" si="402"/>
        <v/>
      </c>
    </row>
    <row r="1987" spans="1:27" x14ac:dyDescent="0.2">
      <c r="A1987" s="19" t="str">
        <f>IF(ISBLANK('Klanten gegevens'!A1905),"",TRIM(PROPER('Klanten gegevens'!A1905)))</f>
        <v/>
      </c>
      <c r="B1987" s="19" t="str">
        <f t="shared" si="390"/>
        <v/>
      </c>
      <c r="C1987" s="20" t="str">
        <f>IF(ISBLANK('Klanten gegevens'!B1905),"",TRIM(PROPER('Klanten gegevens'!B1905)))</f>
        <v/>
      </c>
      <c r="D1987" s="19" t="str">
        <f t="shared" si="391"/>
        <v/>
      </c>
      <c r="E1987" s="20" t="str">
        <f>IF(ISBLANK('Klanten gegevens'!C1905),"",TRIM(PROPER('Klanten gegevens'!C1905)))</f>
        <v/>
      </c>
      <c r="F1987" s="19" t="str">
        <f t="shared" si="392"/>
        <v/>
      </c>
      <c r="G1987" s="19" t="str">
        <f>IF(F1987="double ID",(MATCH(E1987,E1988:$E$3002,0)),"")</f>
        <v/>
      </c>
      <c r="H1987" s="19" t="b">
        <f t="shared" si="393"/>
        <v>0</v>
      </c>
      <c r="I1987" s="20" t="str">
        <f>IF(ISBLANK('Klanten gegevens'!D1905),"",TRIM('Klanten gegevens'!D1905))</f>
        <v/>
      </c>
      <c r="J1987" s="19" t="str">
        <f t="shared" si="394"/>
        <v/>
      </c>
      <c r="K1987" s="19" t="str">
        <f>IF(J1987="double email",(MATCH(I1987,I1988:$I$3002,0)),"")</f>
        <v/>
      </c>
      <c r="L1987" s="19" t="b">
        <f t="shared" si="395"/>
        <v>0</v>
      </c>
      <c r="M1987" s="20" t="str">
        <f>IF(ISBLANK('Klanten gegevens'!E1905),"",TRIM('Klanten gegevens'!E1905))</f>
        <v/>
      </c>
      <c r="N1987" s="19" t="str">
        <f t="shared" si="396"/>
        <v/>
      </c>
      <c r="Q1987" s="20" t="str">
        <f>IF(ISBLANK('Klanten gegevens'!R1905),"",TRIM('Klanten gegevens'!R1905))</f>
        <v/>
      </c>
      <c r="R1987" s="19" t="str">
        <f t="shared" si="397"/>
        <v/>
      </c>
      <c r="S1987" s="19" t="str">
        <f t="shared" si="398"/>
        <v/>
      </c>
      <c r="T1987" s="19" t="str">
        <f t="shared" si="399"/>
        <v/>
      </c>
      <c r="U1987" s="19" t="str">
        <f t="shared" si="400"/>
        <v/>
      </c>
      <c r="X1987" s="20" t="str">
        <f>IF(ISBLANK('Klanten gegevens'!S1905),"",TRIM('Klanten gegevens'!S1905))</f>
        <v/>
      </c>
      <c r="Y1987" s="19" t="str">
        <f t="shared" si="401"/>
        <v/>
      </c>
      <c r="Z1987" s="20" t="str">
        <f>IF(ISBLANK('Klanten gegevens'!T1905),"",TRIM('Klanten gegevens'!T1905))</f>
        <v/>
      </c>
      <c r="AA1987" s="19" t="str">
        <f t="shared" si="402"/>
        <v/>
      </c>
    </row>
    <row r="1988" spans="1:27" x14ac:dyDescent="0.2">
      <c r="A1988" s="19" t="str">
        <f>IF(ISBLANK('Klanten gegevens'!A1906),"",TRIM(PROPER('Klanten gegevens'!A1906)))</f>
        <v/>
      </c>
      <c r="B1988" s="19" t="str">
        <f t="shared" ref="B1988:B2051" si="403">IF(AND(A1988="",C1988=""),"",IF(A1988="","missing info",""))</f>
        <v/>
      </c>
      <c r="C1988" s="20" t="str">
        <f>IF(ISBLANK('Klanten gegevens'!B1906),"",TRIM(PROPER('Klanten gegevens'!B1906)))</f>
        <v/>
      </c>
      <c r="D1988" s="19" t="str">
        <f t="shared" ref="D1988:D2051" si="404">IF(AND(A1988="",C1988=""),"",IF(C1988="","missing info",""))</f>
        <v/>
      </c>
      <c r="E1988" s="20" t="str">
        <f>IF(ISBLANK('Klanten gegevens'!C1906),"",TRIM(PROPER('Klanten gegevens'!C1906)))</f>
        <v/>
      </c>
      <c r="F1988" s="19" t="str">
        <f t="shared" ref="F1988:F2051" si="405">IF(AND(A1988="",C1988=""),"",IF(E1988="","missing Club_Member_ID",IF(COUNTIF($E$3:$E$3002,E1988)&gt;1,"double ID","")))</f>
        <v/>
      </c>
      <c r="G1988" s="19" t="str">
        <f>IF(F1988="double ID",(MATCH(E1988,E1989:$E$3002,0)),"")</f>
        <v/>
      </c>
      <c r="H1988" s="19" t="b">
        <f t="shared" ref="H1988:H2051" si="406">ISNUMBER(G1988)</f>
        <v>0</v>
      </c>
      <c r="I1988" s="20" t="str">
        <f>IF(ISBLANK('Klanten gegevens'!D1906),"",TRIM('Klanten gegevens'!D1906))</f>
        <v/>
      </c>
      <c r="J1988" s="19" t="str">
        <f t="shared" ref="J1988:J2051" si="407">IF(AND(A1988="",C1988=""),"",IF(I1988="","missing email",IF(COUNTIF($I$3:$I$3002,I1988)&gt;1,"double email",IF(ISNUMBER(SEARCH(",",I1988)),"no comma allowed",IF(ISNUMBER(SEARCH("@",I1988)),"","no @ sign")))))</f>
        <v/>
      </c>
      <c r="K1988" s="19" t="str">
        <f>IF(J1988="double email",(MATCH(I1988,I1989:$I$3002,0)),"")</f>
        <v/>
      </c>
      <c r="L1988" s="19" t="b">
        <f t="shared" ref="L1988:L2051" si="408">ISNUMBER(K1988)</f>
        <v>0</v>
      </c>
      <c r="M1988" s="20" t="str">
        <f>IF(ISBLANK('Klanten gegevens'!E1906),"",TRIM('Klanten gegevens'!E1906))</f>
        <v/>
      </c>
      <c r="N1988" s="19" t="str">
        <f t="shared" ref="N1988:N2051" si="409">IF(OR(M1988="Ja",M1988="Nee"),"",IF(AND(M1988="",C1988="",A1988=""),"","please check"))</f>
        <v/>
      </c>
      <c r="Q1988" s="20" t="str">
        <f>IF(ISBLANK('Klanten gegevens'!R1906),"",TRIM('Klanten gegevens'!R1906))</f>
        <v/>
      </c>
      <c r="R1988" s="19" t="str">
        <f t="shared" ref="R1988:R2051" si="410">LEFT(Q1988,2)</f>
        <v/>
      </c>
      <c r="S1988" s="19" t="str">
        <f t="shared" ref="S1988:S2051" si="411">IF(Q1988="","",LEN(Q1988))</f>
        <v/>
      </c>
      <c r="T1988" s="19" t="str">
        <f t="shared" ref="T1988:T2051" si="412">IF(AND(A1988="",C1988=""),"",IF(Q1988="","",IF(S1988&lt;VLOOKUP(R1988,$V$3:$W$58,2,FALSE),"IBAN too short",IF(S1988&gt;VLOOKUP(R1988,$V$3:$W$58,2,FALSE),"IBAN too long",""))))</f>
        <v/>
      </c>
      <c r="U1988" s="19" t="str">
        <f t="shared" ref="U1988:U2051" si="413">IF(R1988="","",IF(OR(R1988="BE",R1988="DE",R1988="FR",R1988="LUX",R1988="NL"),"","Check country code"))</f>
        <v/>
      </c>
      <c r="X1988" s="20" t="str">
        <f>IF(ISBLANK('Klanten gegevens'!S1906),"",TRIM('Klanten gegevens'!S1906))</f>
        <v/>
      </c>
      <c r="Y1988" s="19" t="str">
        <f t="shared" ref="Y1988:Y2051" si="414">IF(AND(A1988="",C1988=""),"",IF(Q1988="","",IF(X1988="","missing info","")))</f>
        <v/>
      </c>
      <c r="Z1988" s="20" t="str">
        <f>IF(ISBLANK('Klanten gegevens'!T1906),"",TRIM('Klanten gegevens'!T1906))</f>
        <v/>
      </c>
      <c r="AA1988" s="19" t="str">
        <f t="shared" ref="AA1988:AA2051" si="415">IF(AND(A1988="",C1988=""),"",IF(Q1988="","",IF(LEN(Z1988)&gt;11,"BIC too long",IF(AND(LEN(Z1988)&gt;0,LEN(Z1988)&lt;11),"BIC too short",IF(LEN(Z1988)=11,"","missing info")))))</f>
        <v/>
      </c>
    </row>
    <row r="1989" spans="1:27" x14ac:dyDescent="0.2">
      <c r="A1989" s="19" t="str">
        <f>IF(ISBLANK('Klanten gegevens'!A1907),"",TRIM(PROPER('Klanten gegevens'!A1907)))</f>
        <v/>
      </c>
      <c r="B1989" s="19" t="str">
        <f t="shared" si="403"/>
        <v/>
      </c>
      <c r="C1989" s="20" t="str">
        <f>IF(ISBLANK('Klanten gegevens'!B1907),"",TRIM(PROPER('Klanten gegevens'!B1907)))</f>
        <v/>
      </c>
      <c r="D1989" s="19" t="str">
        <f t="shared" si="404"/>
        <v/>
      </c>
      <c r="E1989" s="20" t="str">
        <f>IF(ISBLANK('Klanten gegevens'!C1907),"",TRIM(PROPER('Klanten gegevens'!C1907)))</f>
        <v/>
      </c>
      <c r="F1989" s="19" t="str">
        <f t="shared" si="405"/>
        <v/>
      </c>
      <c r="G1989" s="19" t="str">
        <f>IF(F1989="double ID",(MATCH(E1989,E1990:$E$3002,0)),"")</f>
        <v/>
      </c>
      <c r="H1989" s="19" t="b">
        <f t="shared" si="406"/>
        <v>0</v>
      </c>
      <c r="I1989" s="20" t="str">
        <f>IF(ISBLANK('Klanten gegevens'!D1907),"",TRIM('Klanten gegevens'!D1907))</f>
        <v/>
      </c>
      <c r="J1989" s="19" t="str">
        <f t="shared" si="407"/>
        <v/>
      </c>
      <c r="K1989" s="19" t="str">
        <f>IF(J1989="double email",(MATCH(I1989,I1990:$I$3002,0)),"")</f>
        <v/>
      </c>
      <c r="L1989" s="19" t="b">
        <f t="shared" si="408"/>
        <v>0</v>
      </c>
      <c r="M1989" s="20" t="str">
        <f>IF(ISBLANK('Klanten gegevens'!E1907),"",TRIM('Klanten gegevens'!E1907))</f>
        <v/>
      </c>
      <c r="N1989" s="19" t="str">
        <f t="shared" si="409"/>
        <v/>
      </c>
      <c r="Q1989" s="20" t="str">
        <f>IF(ISBLANK('Klanten gegevens'!R1907),"",TRIM('Klanten gegevens'!R1907))</f>
        <v/>
      </c>
      <c r="R1989" s="19" t="str">
        <f t="shared" si="410"/>
        <v/>
      </c>
      <c r="S1989" s="19" t="str">
        <f t="shared" si="411"/>
        <v/>
      </c>
      <c r="T1989" s="19" t="str">
        <f t="shared" si="412"/>
        <v/>
      </c>
      <c r="U1989" s="19" t="str">
        <f t="shared" si="413"/>
        <v/>
      </c>
      <c r="X1989" s="20" t="str">
        <f>IF(ISBLANK('Klanten gegevens'!S1907),"",TRIM('Klanten gegevens'!S1907))</f>
        <v/>
      </c>
      <c r="Y1989" s="19" t="str">
        <f t="shared" si="414"/>
        <v/>
      </c>
      <c r="Z1989" s="20" t="str">
        <f>IF(ISBLANK('Klanten gegevens'!T1907),"",TRIM('Klanten gegevens'!T1907))</f>
        <v/>
      </c>
      <c r="AA1989" s="19" t="str">
        <f t="shared" si="415"/>
        <v/>
      </c>
    </row>
    <row r="1990" spans="1:27" x14ac:dyDescent="0.2">
      <c r="A1990" s="19" t="str">
        <f>IF(ISBLANK('Klanten gegevens'!A1908),"",TRIM(PROPER('Klanten gegevens'!A1908)))</f>
        <v/>
      </c>
      <c r="B1990" s="19" t="str">
        <f t="shared" si="403"/>
        <v/>
      </c>
      <c r="C1990" s="20" t="str">
        <f>IF(ISBLANK('Klanten gegevens'!B1908),"",TRIM(PROPER('Klanten gegevens'!B1908)))</f>
        <v/>
      </c>
      <c r="D1990" s="19" t="str">
        <f t="shared" si="404"/>
        <v/>
      </c>
      <c r="E1990" s="20" t="str">
        <f>IF(ISBLANK('Klanten gegevens'!C1908),"",TRIM(PROPER('Klanten gegevens'!C1908)))</f>
        <v/>
      </c>
      <c r="F1990" s="19" t="str">
        <f t="shared" si="405"/>
        <v/>
      </c>
      <c r="G1990" s="19" t="str">
        <f>IF(F1990="double ID",(MATCH(E1990,E1991:$E$3002,0)),"")</f>
        <v/>
      </c>
      <c r="H1990" s="19" t="b">
        <f t="shared" si="406"/>
        <v>0</v>
      </c>
      <c r="I1990" s="20" t="str">
        <f>IF(ISBLANK('Klanten gegevens'!D1908),"",TRIM('Klanten gegevens'!D1908))</f>
        <v/>
      </c>
      <c r="J1990" s="19" t="str">
        <f t="shared" si="407"/>
        <v/>
      </c>
      <c r="K1990" s="19" t="str">
        <f>IF(J1990="double email",(MATCH(I1990,I1991:$I$3002,0)),"")</f>
        <v/>
      </c>
      <c r="L1990" s="19" t="b">
        <f t="shared" si="408"/>
        <v>0</v>
      </c>
      <c r="M1990" s="20" t="str">
        <f>IF(ISBLANK('Klanten gegevens'!E1908),"",TRIM('Klanten gegevens'!E1908))</f>
        <v/>
      </c>
      <c r="N1990" s="19" t="str">
        <f t="shared" si="409"/>
        <v/>
      </c>
      <c r="Q1990" s="20" t="str">
        <f>IF(ISBLANK('Klanten gegevens'!R1908),"",TRIM('Klanten gegevens'!R1908))</f>
        <v/>
      </c>
      <c r="R1990" s="19" t="str">
        <f t="shared" si="410"/>
        <v/>
      </c>
      <c r="S1990" s="19" t="str">
        <f t="shared" si="411"/>
        <v/>
      </c>
      <c r="T1990" s="19" t="str">
        <f t="shared" si="412"/>
        <v/>
      </c>
      <c r="U1990" s="19" t="str">
        <f t="shared" si="413"/>
        <v/>
      </c>
      <c r="X1990" s="20" t="str">
        <f>IF(ISBLANK('Klanten gegevens'!S1908),"",TRIM('Klanten gegevens'!S1908))</f>
        <v/>
      </c>
      <c r="Y1990" s="19" t="str">
        <f t="shared" si="414"/>
        <v/>
      </c>
      <c r="Z1990" s="20" t="str">
        <f>IF(ISBLANK('Klanten gegevens'!T1908),"",TRIM('Klanten gegevens'!T1908))</f>
        <v/>
      </c>
      <c r="AA1990" s="19" t="str">
        <f t="shared" si="415"/>
        <v/>
      </c>
    </row>
    <row r="1991" spans="1:27" x14ac:dyDescent="0.2">
      <c r="A1991" s="19" t="str">
        <f>IF(ISBLANK('Klanten gegevens'!A1909),"",TRIM(PROPER('Klanten gegevens'!A1909)))</f>
        <v/>
      </c>
      <c r="B1991" s="19" t="str">
        <f t="shared" si="403"/>
        <v/>
      </c>
      <c r="C1991" s="20" t="str">
        <f>IF(ISBLANK('Klanten gegevens'!B1909),"",TRIM(PROPER('Klanten gegevens'!B1909)))</f>
        <v/>
      </c>
      <c r="D1991" s="19" t="str">
        <f t="shared" si="404"/>
        <v/>
      </c>
      <c r="E1991" s="20" t="str">
        <f>IF(ISBLANK('Klanten gegevens'!C1909),"",TRIM(PROPER('Klanten gegevens'!C1909)))</f>
        <v/>
      </c>
      <c r="F1991" s="19" t="str">
        <f t="shared" si="405"/>
        <v/>
      </c>
      <c r="G1991" s="19" t="str">
        <f>IF(F1991="double ID",(MATCH(E1991,E1992:$E$3002,0)),"")</f>
        <v/>
      </c>
      <c r="H1991" s="19" t="b">
        <f t="shared" si="406"/>
        <v>0</v>
      </c>
      <c r="I1991" s="20" t="str">
        <f>IF(ISBLANK('Klanten gegevens'!D1909),"",TRIM('Klanten gegevens'!D1909))</f>
        <v/>
      </c>
      <c r="J1991" s="19" t="str">
        <f t="shared" si="407"/>
        <v/>
      </c>
      <c r="K1991" s="19" t="str">
        <f>IF(J1991="double email",(MATCH(I1991,I1992:$I$3002,0)),"")</f>
        <v/>
      </c>
      <c r="L1991" s="19" t="b">
        <f t="shared" si="408"/>
        <v>0</v>
      </c>
      <c r="M1991" s="20" t="str">
        <f>IF(ISBLANK('Klanten gegevens'!E1909),"",TRIM('Klanten gegevens'!E1909))</f>
        <v/>
      </c>
      <c r="N1991" s="19" t="str">
        <f t="shared" si="409"/>
        <v/>
      </c>
      <c r="Q1991" s="20" t="str">
        <f>IF(ISBLANK('Klanten gegevens'!R1909),"",TRIM('Klanten gegevens'!R1909))</f>
        <v/>
      </c>
      <c r="R1991" s="19" t="str">
        <f t="shared" si="410"/>
        <v/>
      </c>
      <c r="S1991" s="19" t="str">
        <f t="shared" si="411"/>
        <v/>
      </c>
      <c r="T1991" s="19" t="str">
        <f t="shared" si="412"/>
        <v/>
      </c>
      <c r="U1991" s="19" t="str">
        <f t="shared" si="413"/>
        <v/>
      </c>
      <c r="X1991" s="20" t="str">
        <f>IF(ISBLANK('Klanten gegevens'!S1909),"",TRIM('Klanten gegevens'!S1909))</f>
        <v/>
      </c>
      <c r="Y1991" s="19" t="str">
        <f t="shared" si="414"/>
        <v/>
      </c>
      <c r="Z1991" s="20" t="str">
        <f>IF(ISBLANK('Klanten gegevens'!T1909),"",TRIM('Klanten gegevens'!T1909))</f>
        <v/>
      </c>
      <c r="AA1991" s="19" t="str">
        <f t="shared" si="415"/>
        <v/>
      </c>
    </row>
    <row r="1992" spans="1:27" x14ac:dyDescent="0.2">
      <c r="A1992" s="19" t="str">
        <f>IF(ISBLANK('Klanten gegevens'!A1910),"",TRIM(PROPER('Klanten gegevens'!A1910)))</f>
        <v/>
      </c>
      <c r="B1992" s="19" t="str">
        <f t="shared" si="403"/>
        <v/>
      </c>
      <c r="C1992" s="20" t="str">
        <f>IF(ISBLANK('Klanten gegevens'!B1910),"",TRIM(PROPER('Klanten gegevens'!B1910)))</f>
        <v/>
      </c>
      <c r="D1992" s="19" t="str">
        <f t="shared" si="404"/>
        <v/>
      </c>
      <c r="E1992" s="20" t="str">
        <f>IF(ISBLANK('Klanten gegevens'!C1910),"",TRIM(PROPER('Klanten gegevens'!C1910)))</f>
        <v/>
      </c>
      <c r="F1992" s="19" t="str">
        <f t="shared" si="405"/>
        <v/>
      </c>
      <c r="G1992" s="19" t="str">
        <f>IF(F1992="double ID",(MATCH(E1992,E1993:$E$3002,0)),"")</f>
        <v/>
      </c>
      <c r="H1992" s="19" t="b">
        <f t="shared" si="406"/>
        <v>0</v>
      </c>
      <c r="I1992" s="20" t="str">
        <f>IF(ISBLANK('Klanten gegevens'!D1910),"",TRIM('Klanten gegevens'!D1910))</f>
        <v/>
      </c>
      <c r="J1992" s="19" t="str">
        <f t="shared" si="407"/>
        <v/>
      </c>
      <c r="K1992" s="19" t="str">
        <f>IF(J1992="double email",(MATCH(I1992,I1993:$I$3002,0)),"")</f>
        <v/>
      </c>
      <c r="L1992" s="19" t="b">
        <f t="shared" si="408"/>
        <v>0</v>
      </c>
      <c r="M1992" s="20" t="str">
        <f>IF(ISBLANK('Klanten gegevens'!E1910),"",TRIM('Klanten gegevens'!E1910))</f>
        <v/>
      </c>
      <c r="N1992" s="19" t="str">
        <f t="shared" si="409"/>
        <v/>
      </c>
      <c r="Q1992" s="20" t="str">
        <f>IF(ISBLANK('Klanten gegevens'!R1910),"",TRIM('Klanten gegevens'!R1910))</f>
        <v/>
      </c>
      <c r="R1992" s="19" t="str">
        <f t="shared" si="410"/>
        <v/>
      </c>
      <c r="S1992" s="19" t="str">
        <f t="shared" si="411"/>
        <v/>
      </c>
      <c r="T1992" s="19" t="str">
        <f t="shared" si="412"/>
        <v/>
      </c>
      <c r="U1992" s="19" t="str">
        <f t="shared" si="413"/>
        <v/>
      </c>
      <c r="X1992" s="20" t="str">
        <f>IF(ISBLANK('Klanten gegevens'!S1910),"",TRIM('Klanten gegevens'!S1910))</f>
        <v/>
      </c>
      <c r="Y1992" s="19" t="str">
        <f t="shared" si="414"/>
        <v/>
      </c>
      <c r="Z1992" s="20" t="str">
        <f>IF(ISBLANK('Klanten gegevens'!T1910),"",TRIM('Klanten gegevens'!T1910))</f>
        <v/>
      </c>
      <c r="AA1992" s="19" t="str">
        <f t="shared" si="415"/>
        <v/>
      </c>
    </row>
    <row r="1993" spans="1:27" x14ac:dyDescent="0.2">
      <c r="A1993" s="19" t="str">
        <f>IF(ISBLANK('Klanten gegevens'!A1911),"",TRIM(PROPER('Klanten gegevens'!A1911)))</f>
        <v/>
      </c>
      <c r="B1993" s="19" t="str">
        <f t="shared" si="403"/>
        <v/>
      </c>
      <c r="C1993" s="20" t="str">
        <f>IF(ISBLANK('Klanten gegevens'!B1911),"",TRIM(PROPER('Klanten gegevens'!B1911)))</f>
        <v/>
      </c>
      <c r="D1993" s="19" t="str">
        <f t="shared" si="404"/>
        <v/>
      </c>
      <c r="E1993" s="20" t="str">
        <f>IF(ISBLANK('Klanten gegevens'!C1911),"",TRIM(PROPER('Klanten gegevens'!C1911)))</f>
        <v/>
      </c>
      <c r="F1993" s="19" t="str">
        <f t="shared" si="405"/>
        <v/>
      </c>
      <c r="G1993" s="19" t="str">
        <f>IF(F1993="double ID",(MATCH(E1993,E1994:$E$3002,0)),"")</f>
        <v/>
      </c>
      <c r="H1993" s="19" t="b">
        <f t="shared" si="406"/>
        <v>0</v>
      </c>
      <c r="I1993" s="20" t="str">
        <f>IF(ISBLANK('Klanten gegevens'!D1911),"",TRIM('Klanten gegevens'!D1911))</f>
        <v/>
      </c>
      <c r="J1993" s="19" t="str">
        <f t="shared" si="407"/>
        <v/>
      </c>
      <c r="K1993" s="19" t="str">
        <f>IF(J1993="double email",(MATCH(I1993,I1994:$I$3002,0)),"")</f>
        <v/>
      </c>
      <c r="L1993" s="19" t="b">
        <f t="shared" si="408"/>
        <v>0</v>
      </c>
      <c r="M1993" s="20" t="str">
        <f>IF(ISBLANK('Klanten gegevens'!E1911),"",TRIM('Klanten gegevens'!E1911))</f>
        <v/>
      </c>
      <c r="N1993" s="19" t="str">
        <f t="shared" si="409"/>
        <v/>
      </c>
      <c r="Q1993" s="20" t="str">
        <f>IF(ISBLANK('Klanten gegevens'!R1911),"",TRIM('Klanten gegevens'!R1911))</f>
        <v/>
      </c>
      <c r="R1993" s="19" t="str">
        <f t="shared" si="410"/>
        <v/>
      </c>
      <c r="S1993" s="19" t="str">
        <f t="shared" si="411"/>
        <v/>
      </c>
      <c r="T1993" s="19" t="str">
        <f t="shared" si="412"/>
        <v/>
      </c>
      <c r="U1993" s="19" t="str">
        <f t="shared" si="413"/>
        <v/>
      </c>
      <c r="X1993" s="20" t="str">
        <f>IF(ISBLANK('Klanten gegevens'!S1911),"",TRIM('Klanten gegevens'!S1911))</f>
        <v/>
      </c>
      <c r="Y1993" s="19" t="str">
        <f t="shared" si="414"/>
        <v/>
      </c>
      <c r="Z1993" s="20" t="str">
        <f>IF(ISBLANK('Klanten gegevens'!T1911),"",TRIM('Klanten gegevens'!T1911))</f>
        <v/>
      </c>
      <c r="AA1993" s="19" t="str">
        <f t="shared" si="415"/>
        <v/>
      </c>
    </row>
    <row r="1994" spans="1:27" x14ac:dyDescent="0.2">
      <c r="A1994" s="19" t="str">
        <f>IF(ISBLANK('Klanten gegevens'!A1912),"",TRIM(PROPER('Klanten gegevens'!A1912)))</f>
        <v/>
      </c>
      <c r="B1994" s="19" t="str">
        <f t="shared" si="403"/>
        <v/>
      </c>
      <c r="C1994" s="20" t="str">
        <f>IF(ISBLANK('Klanten gegevens'!B1912),"",TRIM(PROPER('Klanten gegevens'!B1912)))</f>
        <v/>
      </c>
      <c r="D1994" s="19" t="str">
        <f t="shared" si="404"/>
        <v/>
      </c>
      <c r="E1994" s="20" t="str">
        <f>IF(ISBLANK('Klanten gegevens'!C1912),"",TRIM(PROPER('Klanten gegevens'!C1912)))</f>
        <v/>
      </c>
      <c r="F1994" s="19" t="str">
        <f t="shared" si="405"/>
        <v/>
      </c>
      <c r="G1994" s="19" t="str">
        <f>IF(F1994="double ID",(MATCH(E1994,E1995:$E$3002,0)),"")</f>
        <v/>
      </c>
      <c r="H1994" s="19" t="b">
        <f t="shared" si="406"/>
        <v>0</v>
      </c>
      <c r="I1994" s="20" t="str">
        <f>IF(ISBLANK('Klanten gegevens'!D1912),"",TRIM('Klanten gegevens'!D1912))</f>
        <v/>
      </c>
      <c r="J1994" s="19" t="str">
        <f t="shared" si="407"/>
        <v/>
      </c>
      <c r="K1994" s="19" t="str">
        <f>IF(J1994="double email",(MATCH(I1994,I1995:$I$3002,0)),"")</f>
        <v/>
      </c>
      <c r="L1994" s="19" t="b">
        <f t="shared" si="408"/>
        <v>0</v>
      </c>
      <c r="M1994" s="20" t="str">
        <f>IF(ISBLANK('Klanten gegevens'!E1912),"",TRIM('Klanten gegevens'!E1912))</f>
        <v/>
      </c>
      <c r="N1994" s="19" t="str">
        <f t="shared" si="409"/>
        <v/>
      </c>
      <c r="Q1994" s="20" t="str">
        <f>IF(ISBLANK('Klanten gegevens'!R1912),"",TRIM('Klanten gegevens'!R1912))</f>
        <v/>
      </c>
      <c r="R1994" s="19" t="str">
        <f t="shared" si="410"/>
        <v/>
      </c>
      <c r="S1994" s="19" t="str">
        <f t="shared" si="411"/>
        <v/>
      </c>
      <c r="T1994" s="19" t="str">
        <f t="shared" si="412"/>
        <v/>
      </c>
      <c r="U1994" s="19" t="str">
        <f t="shared" si="413"/>
        <v/>
      </c>
      <c r="X1994" s="20" t="str">
        <f>IF(ISBLANK('Klanten gegevens'!S1912),"",TRIM('Klanten gegevens'!S1912))</f>
        <v/>
      </c>
      <c r="Y1994" s="19" t="str">
        <f t="shared" si="414"/>
        <v/>
      </c>
      <c r="Z1994" s="20" t="str">
        <f>IF(ISBLANK('Klanten gegevens'!T1912),"",TRIM('Klanten gegevens'!T1912))</f>
        <v/>
      </c>
      <c r="AA1994" s="19" t="str">
        <f t="shared" si="415"/>
        <v/>
      </c>
    </row>
    <row r="1995" spans="1:27" x14ac:dyDescent="0.2">
      <c r="A1995" s="19" t="str">
        <f>IF(ISBLANK('Klanten gegevens'!A1913),"",TRIM(PROPER('Klanten gegevens'!A1913)))</f>
        <v/>
      </c>
      <c r="B1995" s="19" t="str">
        <f t="shared" si="403"/>
        <v/>
      </c>
      <c r="C1995" s="20" t="str">
        <f>IF(ISBLANK('Klanten gegevens'!B1913),"",TRIM(PROPER('Klanten gegevens'!B1913)))</f>
        <v/>
      </c>
      <c r="D1995" s="19" t="str">
        <f t="shared" si="404"/>
        <v/>
      </c>
      <c r="E1995" s="20" t="str">
        <f>IF(ISBLANK('Klanten gegevens'!C1913),"",TRIM(PROPER('Klanten gegevens'!C1913)))</f>
        <v/>
      </c>
      <c r="F1995" s="19" t="str">
        <f t="shared" si="405"/>
        <v/>
      </c>
      <c r="G1995" s="19" t="str">
        <f>IF(F1995="double ID",(MATCH(E1995,E1996:$E$3002,0)),"")</f>
        <v/>
      </c>
      <c r="H1995" s="19" t="b">
        <f t="shared" si="406"/>
        <v>0</v>
      </c>
      <c r="I1995" s="20" t="str">
        <f>IF(ISBLANK('Klanten gegevens'!D1913),"",TRIM('Klanten gegevens'!D1913))</f>
        <v/>
      </c>
      <c r="J1995" s="19" t="str">
        <f t="shared" si="407"/>
        <v/>
      </c>
      <c r="K1995" s="19" t="str">
        <f>IF(J1995="double email",(MATCH(I1995,I1996:$I$3002,0)),"")</f>
        <v/>
      </c>
      <c r="L1995" s="19" t="b">
        <f t="shared" si="408"/>
        <v>0</v>
      </c>
      <c r="M1995" s="20" t="str">
        <f>IF(ISBLANK('Klanten gegevens'!E1913),"",TRIM('Klanten gegevens'!E1913))</f>
        <v/>
      </c>
      <c r="N1995" s="19" t="str">
        <f t="shared" si="409"/>
        <v/>
      </c>
      <c r="Q1995" s="20" t="str">
        <f>IF(ISBLANK('Klanten gegevens'!R1913),"",TRIM('Klanten gegevens'!R1913))</f>
        <v/>
      </c>
      <c r="R1995" s="19" t="str">
        <f t="shared" si="410"/>
        <v/>
      </c>
      <c r="S1995" s="19" t="str">
        <f t="shared" si="411"/>
        <v/>
      </c>
      <c r="T1995" s="19" t="str">
        <f t="shared" si="412"/>
        <v/>
      </c>
      <c r="U1995" s="19" t="str">
        <f t="shared" si="413"/>
        <v/>
      </c>
      <c r="X1995" s="20" t="str">
        <f>IF(ISBLANK('Klanten gegevens'!S1913),"",TRIM('Klanten gegevens'!S1913))</f>
        <v/>
      </c>
      <c r="Y1995" s="19" t="str">
        <f t="shared" si="414"/>
        <v/>
      </c>
      <c r="Z1995" s="20" t="str">
        <f>IF(ISBLANK('Klanten gegevens'!T1913),"",TRIM('Klanten gegevens'!T1913))</f>
        <v/>
      </c>
      <c r="AA1995" s="19" t="str">
        <f t="shared" si="415"/>
        <v/>
      </c>
    </row>
    <row r="1996" spans="1:27" x14ac:dyDescent="0.2">
      <c r="A1996" s="19" t="str">
        <f>IF(ISBLANK('Klanten gegevens'!A1914),"",TRIM(PROPER('Klanten gegevens'!A1914)))</f>
        <v/>
      </c>
      <c r="B1996" s="19" t="str">
        <f t="shared" si="403"/>
        <v/>
      </c>
      <c r="C1996" s="20" t="str">
        <f>IF(ISBLANK('Klanten gegevens'!B1914),"",TRIM(PROPER('Klanten gegevens'!B1914)))</f>
        <v/>
      </c>
      <c r="D1996" s="19" t="str">
        <f t="shared" si="404"/>
        <v/>
      </c>
      <c r="E1996" s="20" t="str">
        <f>IF(ISBLANK('Klanten gegevens'!C1914),"",TRIM(PROPER('Klanten gegevens'!C1914)))</f>
        <v/>
      </c>
      <c r="F1996" s="19" t="str">
        <f t="shared" si="405"/>
        <v/>
      </c>
      <c r="G1996" s="19" t="str">
        <f>IF(F1996="double ID",(MATCH(E1996,E1997:$E$3002,0)),"")</f>
        <v/>
      </c>
      <c r="H1996" s="19" t="b">
        <f t="shared" si="406"/>
        <v>0</v>
      </c>
      <c r="I1996" s="20" t="str">
        <f>IF(ISBLANK('Klanten gegevens'!D1914),"",TRIM('Klanten gegevens'!D1914))</f>
        <v/>
      </c>
      <c r="J1996" s="19" t="str">
        <f t="shared" si="407"/>
        <v/>
      </c>
      <c r="K1996" s="19" t="str">
        <f>IF(J1996="double email",(MATCH(I1996,I1997:$I$3002,0)),"")</f>
        <v/>
      </c>
      <c r="L1996" s="19" t="b">
        <f t="shared" si="408"/>
        <v>0</v>
      </c>
      <c r="M1996" s="20" t="str">
        <f>IF(ISBLANK('Klanten gegevens'!E1914),"",TRIM('Klanten gegevens'!E1914))</f>
        <v/>
      </c>
      <c r="N1996" s="19" t="str">
        <f t="shared" si="409"/>
        <v/>
      </c>
      <c r="Q1996" s="20" t="str">
        <f>IF(ISBLANK('Klanten gegevens'!R1914),"",TRIM('Klanten gegevens'!R1914))</f>
        <v/>
      </c>
      <c r="R1996" s="19" t="str">
        <f t="shared" si="410"/>
        <v/>
      </c>
      <c r="S1996" s="19" t="str">
        <f t="shared" si="411"/>
        <v/>
      </c>
      <c r="T1996" s="19" t="str">
        <f t="shared" si="412"/>
        <v/>
      </c>
      <c r="U1996" s="19" t="str">
        <f t="shared" si="413"/>
        <v/>
      </c>
      <c r="X1996" s="20" t="str">
        <f>IF(ISBLANK('Klanten gegevens'!S1914),"",TRIM('Klanten gegevens'!S1914))</f>
        <v/>
      </c>
      <c r="Y1996" s="19" t="str">
        <f t="shared" si="414"/>
        <v/>
      </c>
      <c r="Z1996" s="20" t="str">
        <f>IF(ISBLANK('Klanten gegevens'!T1914),"",TRIM('Klanten gegevens'!T1914))</f>
        <v/>
      </c>
      <c r="AA1996" s="19" t="str">
        <f t="shared" si="415"/>
        <v/>
      </c>
    </row>
    <row r="1997" spans="1:27" x14ac:dyDescent="0.2">
      <c r="A1997" s="19" t="str">
        <f>IF(ISBLANK('Klanten gegevens'!A1915),"",TRIM(PROPER('Klanten gegevens'!A1915)))</f>
        <v/>
      </c>
      <c r="B1997" s="19" t="str">
        <f t="shared" si="403"/>
        <v/>
      </c>
      <c r="C1997" s="20" t="str">
        <f>IF(ISBLANK('Klanten gegevens'!B1915),"",TRIM(PROPER('Klanten gegevens'!B1915)))</f>
        <v/>
      </c>
      <c r="D1997" s="19" t="str">
        <f t="shared" si="404"/>
        <v/>
      </c>
      <c r="E1997" s="20" t="str">
        <f>IF(ISBLANK('Klanten gegevens'!C1915),"",TRIM(PROPER('Klanten gegevens'!C1915)))</f>
        <v/>
      </c>
      <c r="F1997" s="19" t="str">
        <f t="shared" si="405"/>
        <v/>
      </c>
      <c r="G1997" s="19" t="str">
        <f>IF(F1997="double ID",(MATCH(E1997,E1998:$E$3002,0)),"")</f>
        <v/>
      </c>
      <c r="H1997" s="19" t="b">
        <f t="shared" si="406"/>
        <v>0</v>
      </c>
      <c r="I1997" s="20" t="str">
        <f>IF(ISBLANK('Klanten gegevens'!D1915),"",TRIM('Klanten gegevens'!D1915))</f>
        <v/>
      </c>
      <c r="J1997" s="19" t="str">
        <f t="shared" si="407"/>
        <v/>
      </c>
      <c r="K1997" s="19" t="str">
        <f>IF(J1997="double email",(MATCH(I1997,I1998:$I$3002,0)),"")</f>
        <v/>
      </c>
      <c r="L1997" s="19" t="b">
        <f t="shared" si="408"/>
        <v>0</v>
      </c>
      <c r="M1997" s="20" t="str">
        <f>IF(ISBLANK('Klanten gegevens'!E1915),"",TRIM('Klanten gegevens'!E1915))</f>
        <v/>
      </c>
      <c r="N1997" s="19" t="str">
        <f t="shared" si="409"/>
        <v/>
      </c>
      <c r="Q1997" s="20" t="str">
        <f>IF(ISBLANK('Klanten gegevens'!R1915),"",TRIM('Klanten gegevens'!R1915))</f>
        <v/>
      </c>
      <c r="R1997" s="19" t="str">
        <f t="shared" si="410"/>
        <v/>
      </c>
      <c r="S1997" s="19" t="str">
        <f t="shared" si="411"/>
        <v/>
      </c>
      <c r="T1997" s="19" t="str">
        <f t="shared" si="412"/>
        <v/>
      </c>
      <c r="U1997" s="19" t="str">
        <f t="shared" si="413"/>
        <v/>
      </c>
      <c r="X1997" s="20" t="str">
        <f>IF(ISBLANK('Klanten gegevens'!S1915),"",TRIM('Klanten gegevens'!S1915))</f>
        <v/>
      </c>
      <c r="Y1997" s="19" t="str">
        <f t="shared" si="414"/>
        <v/>
      </c>
      <c r="Z1997" s="20" t="str">
        <f>IF(ISBLANK('Klanten gegevens'!T1915),"",TRIM('Klanten gegevens'!T1915))</f>
        <v/>
      </c>
      <c r="AA1997" s="19" t="str">
        <f t="shared" si="415"/>
        <v/>
      </c>
    </row>
    <row r="1998" spans="1:27" x14ac:dyDescent="0.2">
      <c r="A1998" s="19" t="str">
        <f>IF(ISBLANK('Klanten gegevens'!A1916),"",TRIM(PROPER('Klanten gegevens'!A1916)))</f>
        <v/>
      </c>
      <c r="B1998" s="19" t="str">
        <f t="shared" si="403"/>
        <v/>
      </c>
      <c r="C1998" s="20" t="str">
        <f>IF(ISBLANK('Klanten gegevens'!B1916),"",TRIM(PROPER('Klanten gegevens'!B1916)))</f>
        <v/>
      </c>
      <c r="D1998" s="19" t="str">
        <f t="shared" si="404"/>
        <v/>
      </c>
      <c r="E1998" s="20" t="str">
        <f>IF(ISBLANK('Klanten gegevens'!C1916),"",TRIM(PROPER('Klanten gegevens'!C1916)))</f>
        <v/>
      </c>
      <c r="F1998" s="19" t="str">
        <f t="shared" si="405"/>
        <v/>
      </c>
      <c r="G1998" s="19" t="str">
        <f>IF(F1998="double ID",(MATCH(E1998,E1999:$E$3002,0)),"")</f>
        <v/>
      </c>
      <c r="H1998" s="19" t="b">
        <f t="shared" si="406"/>
        <v>0</v>
      </c>
      <c r="I1998" s="20" t="str">
        <f>IF(ISBLANK('Klanten gegevens'!D1916),"",TRIM('Klanten gegevens'!D1916))</f>
        <v/>
      </c>
      <c r="J1998" s="19" t="str">
        <f t="shared" si="407"/>
        <v/>
      </c>
      <c r="K1998" s="19" t="str">
        <f>IF(J1998="double email",(MATCH(I1998,I1999:$I$3002,0)),"")</f>
        <v/>
      </c>
      <c r="L1998" s="19" t="b">
        <f t="shared" si="408"/>
        <v>0</v>
      </c>
      <c r="M1998" s="20" t="str">
        <f>IF(ISBLANK('Klanten gegevens'!E1916),"",TRIM('Klanten gegevens'!E1916))</f>
        <v/>
      </c>
      <c r="N1998" s="19" t="str">
        <f t="shared" si="409"/>
        <v/>
      </c>
      <c r="Q1998" s="20" t="str">
        <f>IF(ISBLANK('Klanten gegevens'!R1916),"",TRIM('Klanten gegevens'!R1916))</f>
        <v/>
      </c>
      <c r="R1998" s="19" t="str">
        <f t="shared" si="410"/>
        <v/>
      </c>
      <c r="S1998" s="19" t="str">
        <f t="shared" si="411"/>
        <v/>
      </c>
      <c r="T1998" s="19" t="str">
        <f t="shared" si="412"/>
        <v/>
      </c>
      <c r="U1998" s="19" t="str">
        <f t="shared" si="413"/>
        <v/>
      </c>
      <c r="X1998" s="20" t="str">
        <f>IF(ISBLANK('Klanten gegevens'!S1916),"",TRIM('Klanten gegevens'!S1916))</f>
        <v/>
      </c>
      <c r="Y1998" s="19" t="str">
        <f t="shared" si="414"/>
        <v/>
      </c>
      <c r="Z1998" s="20" t="str">
        <f>IF(ISBLANK('Klanten gegevens'!T1916),"",TRIM('Klanten gegevens'!T1916))</f>
        <v/>
      </c>
      <c r="AA1998" s="19" t="str">
        <f t="shared" si="415"/>
        <v/>
      </c>
    </row>
    <row r="1999" spans="1:27" x14ac:dyDescent="0.2">
      <c r="A1999" s="19" t="str">
        <f>IF(ISBLANK('Klanten gegevens'!A1917),"",TRIM(PROPER('Klanten gegevens'!A1917)))</f>
        <v/>
      </c>
      <c r="B1999" s="19" t="str">
        <f t="shared" si="403"/>
        <v/>
      </c>
      <c r="C1999" s="20" t="str">
        <f>IF(ISBLANK('Klanten gegevens'!B1917),"",TRIM(PROPER('Klanten gegevens'!B1917)))</f>
        <v/>
      </c>
      <c r="D1999" s="19" t="str">
        <f t="shared" si="404"/>
        <v/>
      </c>
      <c r="E1999" s="20" t="str">
        <f>IF(ISBLANK('Klanten gegevens'!C1917),"",TRIM(PROPER('Klanten gegevens'!C1917)))</f>
        <v/>
      </c>
      <c r="F1999" s="19" t="str">
        <f t="shared" si="405"/>
        <v/>
      </c>
      <c r="G1999" s="19" t="str">
        <f>IF(F1999="double ID",(MATCH(E1999,E2000:$E$3002,0)),"")</f>
        <v/>
      </c>
      <c r="H1999" s="19" t="b">
        <f t="shared" si="406"/>
        <v>0</v>
      </c>
      <c r="I1999" s="20" t="str">
        <f>IF(ISBLANK('Klanten gegevens'!D1917),"",TRIM('Klanten gegevens'!D1917))</f>
        <v/>
      </c>
      <c r="J1999" s="19" t="str">
        <f t="shared" si="407"/>
        <v/>
      </c>
      <c r="K1999" s="19" t="str">
        <f>IF(J1999="double email",(MATCH(I1999,I2000:$I$3002,0)),"")</f>
        <v/>
      </c>
      <c r="L1999" s="19" t="b">
        <f t="shared" si="408"/>
        <v>0</v>
      </c>
      <c r="M1999" s="20" t="str">
        <f>IF(ISBLANK('Klanten gegevens'!E1917),"",TRIM('Klanten gegevens'!E1917))</f>
        <v/>
      </c>
      <c r="N1999" s="19" t="str">
        <f t="shared" si="409"/>
        <v/>
      </c>
      <c r="Q1999" s="20" t="str">
        <f>IF(ISBLANK('Klanten gegevens'!R1917),"",TRIM('Klanten gegevens'!R1917))</f>
        <v/>
      </c>
      <c r="R1999" s="19" t="str">
        <f t="shared" si="410"/>
        <v/>
      </c>
      <c r="S1999" s="19" t="str">
        <f t="shared" si="411"/>
        <v/>
      </c>
      <c r="T1999" s="19" t="str">
        <f t="shared" si="412"/>
        <v/>
      </c>
      <c r="U1999" s="19" t="str">
        <f t="shared" si="413"/>
        <v/>
      </c>
      <c r="X1999" s="20" t="str">
        <f>IF(ISBLANK('Klanten gegevens'!S1917),"",TRIM('Klanten gegevens'!S1917))</f>
        <v/>
      </c>
      <c r="Y1999" s="19" t="str">
        <f t="shared" si="414"/>
        <v/>
      </c>
      <c r="Z1999" s="20" t="str">
        <f>IF(ISBLANK('Klanten gegevens'!T1917),"",TRIM('Klanten gegevens'!T1917))</f>
        <v/>
      </c>
      <c r="AA1999" s="19" t="str">
        <f t="shared" si="415"/>
        <v/>
      </c>
    </row>
    <row r="2000" spans="1:27" x14ac:dyDescent="0.2">
      <c r="A2000" s="19" t="str">
        <f>IF(ISBLANK('Klanten gegevens'!A1918),"",TRIM(PROPER('Klanten gegevens'!A1918)))</f>
        <v/>
      </c>
      <c r="B2000" s="19" t="str">
        <f t="shared" si="403"/>
        <v/>
      </c>
      <c r="C2000" s="20" t="str">
        <f>IF(ISBLANK('Klanten gegevens'!B1918),"",TRIM(PROPER('Klanten gegevens'!B1918)))</f>
        <v/>
      </c>
      <c r="D2000" s="19" t="str">
        <f t="shared" si="404"/>
        <v/>
      </c>
      <c r="E2000" s="20" t="str">
        <f>IF(ISBLANK('Klanten gegevens'!C1918),"",TRIM(PROPER('Klanten gegevens'!C1918)))</f>
        <v/>
      </c>
      <c r="F2000" s="19" t="str">
        <f t="shared" si="405"/>
        <v/>
      </c>
      <c r="G2000" s="19" t="str">
        <f>IF(F2000="double ID",(MATCH(E2000,E2001:$E$3002,0)),"")</f>
        <v/>
      </c>
      <c r="H2000" s="19" t="b">
        <f t="shared" si="406"/>
        <v>0</v>
      </c>
      <c r="I2000" s="20" t="str">
        <f>IF(ISBLANK('Klanten gegevens'!D1918),"",TRIM('Klanten gegevens'!D1918))</f>
        <v/>
      </c>
      <c r="J2000" s="19" t="str">
        <f t="shared" si="407"/>
        <v/>
      </c>
      <c r="K2000" s="19" t="str">
        <f>IF(J2000="double email",(MATCH(I2000,I2001:$I$3002,0)),"")</f>
        <v/>
      </c>
      <c r="L2000" s="19" t="b">
        <f t="shared" si="408"/>
        <v>0</v>
      </c>
      <c r="M2000" s="20" t="str">
        <f>IF(ISBLANK('Klanten gegevens'!E1918),"",TRIM('Klanten gegevens'!E1918))</f>
        <v/>
      </c>
      <c r="N2000" s="19" t="str">
        <f t="shared" si="409"/>
        <v/>
      </c>
      <c r="Q2000" s="20" t="str">
        <f>IF(ISBLANK('Klanten gegevens'!R1918),"",TRIM('Klanten gegevens'!R1918))</f>
        <v/>
      </c>
      <c r="R2000" s="19" t="str">
        <f t="shared" si="410"/>
        <v/>
      </c>
      <c r="S2000" s="19" t="str">
        <f t="shared" si="411"/>
        <v/>
      </c>
      <c r="T2000" s="19" t="str">
        <f t="shared" si="412"/>
        <v/>
      </c>
      <c r="U2000" s="19" t="str">
        <f t="shared" si="413"/>
        <v/>
      </c>
      <c r="X2000" s="20" t="str">
        <f>IF(ISBLANK('Klanten gegevens'!S1918),"",TRIM('Klanten gegevens'!S1918))</f>
        <v/>
      </c>
      <c r="Y2000" s="19" t="str">
        <f t="shared" si="414"/>
        <v/>
      </c>
      <c r="Z2000" s="20" t="str">
        <f>IF(ISBLANK('Klanten gegevens'!T1918),"",TRIM('Klanten gegevens'!T1918))</f>
        <v/>
      </c>
      <c r="AA2000" s="19" t="str">
        <f t="shared" si="415"/>
        <v/>
      </c>
    </row>
    <row r="2001" spans="1:27" x14ac:dyDescent="0.2">
      <c r="A2001" s="19" t="str">
        <f>IF(ISBLANK('Klanten gegevens'!A1919),"",TRIM(PROPER('Klanten gegevens'!A1919)))</f>
        <v/>
      </c>
      <c r="B2001" s="19" t="str">
        <f t="shared" si="403"/>
        <v/>
      </c>
      <c r="C2001" s="20" t="str">
        <f>IF(ISBLANK('Klanten gegevens'!B1919),"",TRIM(PROPER('Klanten gegevens'!B1919)))</f>
        <v/>
      </c>
      <c r="D2001" s="19" t="str">
        <f t="shared" si="404"/>
        <v/>
      </c>
      <c r="E2001" s="20" t="str">
        <f>IF(ISBLANK('Klanten gegevens'!C1919),"",TRIM(PROPER('Klanten gegevens'!C1919)))</f>
        <v/>
      </c>
      <c r="F2001" s="19" t="str">
        <f t="shared" si="405"/>
        <v/>
      </c>
      <c r="G2001" s="19" t="str">
        <f>IF(F2001="double ID",(MATCH(E2001,E2002:$E$3002,0)),"")</f>
        <v/>
      </c>
      <c r="H2001" s="19" t="b">
        <f t="shared" si="406"/>
        <v>0</v>
      </c>
      <c r="I2001" s="20" t="str">
        <f>IF(ISBLANK('Klanten gegevens'!D1919),"",TRIM('Klanten gegevens'!D1919))</f>
        <v/>
      </c>
      <c r="J2001" s="19" t="str">
        <f t="shared" si="407"/>
        <v/>
      </c>
      <c r="K2001" s="19" t="str">
        <f>IF(J2001="double email",(MATCH(I2001,I2002:$I$3002,0)),"")</f>
        <v/>
      </c>
      <c r="L2001" s="19" t="b">
        <f t="shared" si="408"/>
        <v>0</v>
      </c>
      <c r="M2001" s="20" t="str">
        <f>IF(ISBLANK('Klanten gegevens'!E1919),"",TRIM('Klanten gegevens'!E1919))</f>
        <v/>
      </c>
      <c r="N2001" s="19" t="str">
        <f t="shared" si="409"/>
        <v/>
      </c>
      <c r="Q2001" s="20" t="str">
        <f>IF(ISBLANK('Klanten gegevens'!R1919),"",TRIM('Klanten gegevens'!R1919))</f>
        <v/>
      </c>
      <c r="R2001" s="19" t="str">
        <f t="shared" si="410"/>
        <v/>
      </c>
      <c r="S2001" s="19" t="str">
        <f t="shared" si="411"/>
        <v/>
      </c>
      <c r="T2001" s="19" t="str">
        <f t="shared" si="412"/>
        <v/>
      </c>
      <c r="U2001" s="19" t="str">
        <f t="shared" si="413"/>
        <v/>
      </c>
      <c r="X2001" s="20" t="str">
        <f>IF(ISBLANK('Klanten gegevens'!S1919),"",TRIM('Klanten gegevens'!S1919))</f>
        <v/>
      </c>
      <c r="Y2001" s="19" t="str">
        <f t="shared" si="414"/>
        <v/>
      </c>
      <c r="Z2001" s="20" t="str">
        <f>IF(ISBLANK('Klanten gegevens'!T1919),"",TRIM('Klanten gegevens'!T1919))</f>
        <v/>
      </c>
      <c r="AA2001" s="19" t="str">
        <f t="shared" si="415"/>
        <v/>
      </c>
    </row>
    <row r="2002" spans="1:27" x14ac:dyDescent="0.2">
      <c r="A2002" s="19" t="str">
        <f>IF(ISBLANK('Klanten gegevens'!A1920),"",TRIM(PROPER('Klanten gegevens'!A1920)))</f>
        <v/>
      </c>
      <c r="B2002" s="19" t="str">
        <f t="shared" si="403"/>
        <v/>
      </c>
      <c r="C2002" s="20" t="str">
        <f>IF(ISBLANK('Klanten gegevens'!B1920),"",TRIM(PROPER('Klanten gegevens'!B1920)))</f>
        <v/>
      </c>
      <c r="D2002" s="19" t="str">
        <f t="shared" si="404"/>
        <v/>
      </c>
      <c r="E2002" s="20" t="str">
        <f>IF(ISBLANK('Klanten gegevens'!C1920),"",TRIM(PROPER('Klanten gegevens'!C1920)))</f>
        <v/>
      </c>
      <c r="F2002" s="19" t="str">
        <f t="shared" si="405"/>
        <v/>
      </c>
      <c r="G2002" s="19" t="str">
        <f>IF(F2002="double ID",(MATCH(E2002,E2003:$E$3002,0)),"")</f>
        <v/>
      </c>
      <c r="H2002" s="19" t="b">
        <f t="shared" si="406"/>
        <v>0</v>
      </c>
      <c r="I2002" s="20" t="str">
        <f>IF(ISBLANK('Klanten gegevens'!D1920),"",TRIM('Klanten gegevens'!D1920))</f>
        <v/>
      </c>
      <c r="J2002" s="19" t="str">
        <f t="shared" si="407"/>
        <v/>
      </c>
      <c r="K2002" s="19" t="str">
        <f>IF(J2002="double email",(MATCH(I2002,I2003:$I$3002,0)),"")</f>
        <v/>
      </c>
      <c r="L2002" s="19" t="b">
        <f t="shared" si="408"/>
        <v>0</v>
      </c>
      <c r="M2002" s="20" t="str">
        <f>IF(ISBLANK('Klanten gegevens'!E1920),"",TRIM('Klanten gegevens'!E1920))</f>
        <v/>
      </c>
      <c r="N2002" s="19" t="str">
        <f t="shared" si="409"/>
        <v/>
      </c>
      <c r="Q2002" s="20" t="str">
        <f>IF(ISBLANK('Klanten gegevens'!R1920),"",TRIM('Klanten gegevens'!R1920))</f>
        <v/>
      </c>
      <c r="R2002" s="19" t="str">
        <f t="shared" si="410"/>
        <v/>
      </c>
      <c r="S2002" s="19" t="str">
        <f t="shared" si="411"/>
        <v/>
      </c>
      <c r="T2002" s="19" t="str">
        <f t="shared" si="412"/>
        <v/>
      </c>
      <c r="U2002" s="19" t="str">
        <f t="shared" si="413"/>
        <v/>
      </c>
      <c r="X2002" s="20" t="str">
        <f>IF(ISBLANK('Klanten gegevens'!S1920),"",TRIM('Klanten gegevens'!S1920))</f>
        <v/>
      </c>
      <c r="Y2002" s="19" t="str">
        <f t="shared" si="414"/>
        <v/>
      </c>
      <c r="Z2002" s="20" t="str">
        <f>IF(ISBLANK('Klanten gegevens'!T1920),"",TRIM('Klanten gegevens'!T1920))</f>
        <v/>
      </c>
      <c r="AA2002" s="19" t="str">
        <f t="shared" si="415"/>
        <v/>
      </c>
    </row>
    <row r="2003" spans="1:27" x14ac:dyDescent="0.2">
      <c r="A2003" s="19" t="str">
        <f>IF(ISBLANK('Klanten gegevens'!A1921),"",TRIM(PROPER('Klanten gegevens'!A1921)))</f>
        <v/>
      </c>
      <c r="B2003" s="19" t="str">
        <f t="shared" si="403"/>
        <v/>
      </c>
      <c r="C2003" s="20" t="str">
        <f>IF(ISBLANK('Klanten gegevens'!B1921),"",TRIM(PROPER('Klanten gegevens'!B1921)))</f>
        <v/>
      </c>
      <c r="D2003" s="19" t="str">
        <f t="shared" si="404"/>
        <v/>
      </c>
      <c r="E2003" s="20" t="str">
        <f>IF(ISBLANK('Klanten gegevens'!C1921),"",TRIM(PROPER('Klanten gegevens'!C1921)))</f>
        <v/>
      </c>
      <c r="F2003" s="19" t="str">
        <f t="shared" si="405"/>
        <v/>
      </c>
      <c r="G2003" s="19" t="str">
        <f>IF(F2003="double ID",(MATCH(E2003,E2004:$E$3002,0)),"")</f>
        <v/>
      </c>
      <c r="H2003" s="19" t="b">
        <f t="shared" si="406"/>
        <v>0</v>
      </c>
      <c r="I2003" s="20" t="str">
        <f>IF(ISBLANK('Klanten gegevens'!D1921),"",TRIM('Klanten gegevens'!D1921))</f>
        <v/>
      </c>
      <c r="J2003" s="19" t="str">
        <f t="shared" si="407"/>
        <v/>
      </c>
      <c r="K2003" s="19" t="str">
        <f>IF(J2003="double email",(MATCH(I2003,I2004:$I$3002,0)),"")</f>
        <v/>
      </c>
      <c r="L2003" s="19" t="b">
        <f t="shared" si="408"/>
        <v>0</v>
      </c>
      <c r="M2003" s="20" t="str">
        <f>IF(ISBLANK('Klanten gegevens'!E1921),"",TRIM('Klanten gegevens'!E1921))</f>
        <v/>
      </c>
      <c r="N2003" s="19" t="str">
        <f t="shared" si="409"/>
        <v/>
      </c>
      <c r="Q2003" s="20" t="str">
        <f>IF(ISBLANK('Klanten gegevens'!R1921),"",TRIM('Klanten gegevens'!R1921))</f>
        <v/>
      </c>
      <c r="R2003" s="19" t="str">
        <f t="shared" si="410"/>
        <v/>
      </c>
      <c r="S2003" s="19" t="str">
        <f t="shared" si="411"/>
        <v/>
      </c>
      <c r="T2003" s="19" t="str">
        <f t="shared" si="412"/>
        <v/>
      </c>
      <c r="U2003" s="19" t="str">
        <f t="shared" si="413"/>
        <v/>
      </c>
      <c r="X2003" s="20" t="str">
        <f>IF(ISBLANK('Klanten gegevens'!S1921),"",TRIM('Klanten gegevens'!S1921))</f>
        <v/>
      </c>
      <c r="Y2003" s="19" t="str">
        <f t="shared" si="414"/>
        <v/>
      </c>
      <c r="Z2003" s="20" t="str">
        <f>IF(ISBLANK('Klanten gegevens'!T1921),"",TRIM('Klanten gegevens'!T1921))</f>
        <v/>
      </c>
      <c r="AA2003" s="19" t="str">
        <f t="shared" si="415"/>
        <v/>
      </c>
    </row>
    <row r="2004" spans="1:27" x14ac:dyDescent="0.2">
      <c r="A2004" s="19" t="str">
        <f>IF(ISBLANK('Klanten gegevens'!A1922),"",TRIM(PROPER('Klanten gegevens'!A1922)))</f>
        <v/>
      </c>
      <c r="B2004" s="19" t="str">
        <f t="shared" si="403"/>
        <v/>
      </c>
      <c r="C2004" s="20" t="str">
        <f>IF(ISBLANK('Klanten gegevens'!B1922),"",TRIM(PROPER('Klanten gegevens'!B1922)))</f>
        <v/>
      </c>
      <c r="D2004" s="19" t="str">
        <f t="shared" si="404"/>
        <v/>
      </c>
      <c r="E2004" s="20" t="str">
        <f>IF(ISBLANK('Klanten gegevens'!C1922),"",TRIM(PROPER('Klanten gegevens'!C1922)))</f>
        <v/>
      </c>
      <c r="F2004" s="19" t="str">
        <f t="shared" si="405"/>
        <v/>
      </c>
      <c r="G2004" s="19" t="str">
        <f>IF(F2004="double ID",(MATCH(E2004,E2005:$E$3002,0)),"")</f>
        <v/>
      </c>
      <c r="H2004" s="19" t="b">
        <f t="shared" si="406"/>
        <v>0</v>
      </c>
      <c r="I2004" s="20" t="str">
        <f>IF(ISBLANK('Klanten gegevens'!D1922),"",TRIM('Klanten gegevens'!D1922))</f>
        <v/>
      </c>
      <c r="J2004" s="19" t="str">
        <f t="shared" si="407"/>
        <v/>
      </c>
      <c r="K2004" s="19" t="str">
        <f>IF(J2004="double email",(MATCH(I2004,I2005:$I$3002,0)),"")</f>
        <v/>
      </c>
      <c r="L2004" s="19" t="b">
        <f t="shared" si="408"/>
        <v>0</v>
      </c>
      <c r="M2004" s="20" t="str">
        <f>IF(ISBLANK('Klanten gegevens'!E1922),"",TRIM('Klanten gegevens'!E1922))</f>
        <v/>
      </c>
      <c r="N2004" s="19" t="str">
        <f t="shared" si="409"/>
        <v/>
      </c>
      <c r="Q2004" s="20" t="str">
        <f>IF(ISBLANK('Klanten gegevens'!R1922),"",TRIM('Klanten gegevens'!R1922))</f>
        <v/>
      </c>
      <c r="R2004" s="19" t="str">
        <f t="shared" si="410"/>
        <v/>
      </c>
      <c r="S2004" s="19" t="str">
        <f t="shared" si="411"/>
        <v/>
      </c>
      <c r="T2004" s="19" t="str">
        <f t="shared" si="412"/>
        <v/>
      </c>
      <c r="U2004" s="19" t="str">
        <f t="shared" si="413"/>
        <v/>
      </c>
      <c r="X2004" s="20" t="str">
        <f>IF(ISBLANK('Klanten gegevens'!S1922),"",TRIM('Klanten gegevens'!S1922))</f>
        <v/>
      </c>
      <c r="Y2004" s="19" t="str">
        <f t="shared" si="414"/>
        <v/>
      </c>
      <c r="Z2004" s="20" t="str">
        <f>IF(ISBLANK('Klanten gegevens'!T1922),"",TRIM('Klanten gegevens'!T1922))</f>
        <v/>
      </c>
      <c r="AA2004" s="19" t="str">
        <f t="shared" si="415"/>
        <v/>
      </c>
    </row>
    <row r="2005" spans="1:27" x14ac:dyDescent="0.2">
      <c r="A2005" s="19" t="str">
        <f>IF(ISBLANK('Klanten gegevens'!A1923),"",TRIM(PROPER('Klanten gegevens'!A1923)))</f>
        <v/>
      </c>
      <c r="B2005" s="19" t="str">
        <f t="shared" si="403"/>
        <v/>
      </c>
      <c r="C2005" s="20" t="str">
        <f>IF(ISBLANK('Klanten gegevens'!B1923),"",TRIM(PROPER('Klanten gegevens'!B1923)))</f>
        <v/>
      </c>
      <c r="D2005" s="19" t="str">
        <f t="shared" si="404"/>
        <v/>
      </c>
      <c r="E2005" s="20" t="str">
        <f>IF(ISBLANK('Klanten gegevens'!C1923),"",TRIM(PROPER('Klanten gegevens'!C1923)))</f>
        <v/>
      </c>
      <c r="F2005" s="19" t="str">
        <f t="shared" si="405"/>
        <v/>
      </c>
      <c r="G2005" s="19" t="str">
        <f>IF(F2005="double ID",(MATCH(E2005,E2006:$E$3002,0)),"")</f>
        <v/>
      </c>
      <c r="H2005" s="19" t="b">
        <f t="shared" si="406"/>
        <v>0</v>
      </c>
      <c r="I2005" s="20" t="str">
        <f>IF(ISBLANK('Klanten gegevens'!D1923),"",TRIM('Klanten gegevens'!D1923))</f>
        <v/>
      </c>
      <c r="J2005" s="19" t="str">
        <f t="shared" si="407"/>
        <v/>
      </c>
      <c r="K2005" s="19" t="str">
        <f>IF(J2005="double email",(MATCH(I2005,I2006:$I$3002,0)),"")</f>
        <v/>
      </c>
      <c r="L2005" s="19" t="b">
        <f t="shared" si="408"/>
        <v>0</v>
      </c>
      <c r="M2005" s="20" t="str">
        <f>IF(ISBLANK('Klanten gegevens'!E1923),"",TRIM('Klanten gegevens'!E1923))</f>
        <v/>
      </c>
      <c r="N2005" s="19" t="str">
        <f t="shared" si="409"/>
        <v/>
      </c>
      <c r="Q2005" s="20" t="str">
        <f>IF(ISBLANK('Klanten gegevens'!R1923),"",TRIM('Klanten gegevens'!R1923))</f>
        <v/>
      </c>
      <c r="R2005" s="19" t="str">
        <f t="shared" si="410"/>
        <v/>
      </c>
      <c r="S2005" s="19" t="str">
        <f t="shared" si="411"/>
        <v/>
      </c>
      <c r="T2005" s="19" t="str">
        <f t="shared" si="412"/>
        <v/>
      </c>
      <c r="U2005" s="19" t="str">
        <f t="shared" si="413"/>
        <v/>
      </c>
      <c r="X2005" s="20" t="str">
        <f>IF(ISBLANK('Klanten gegevens'!S1923),"",TRIM('Klanten gegevens'!S1923))</f>
        <v/>
      </c>
      <c r="Y2005" s="19" t="str">
        <f t="shared" si="414"/>
        <v/>
      </c>
      <c r="Z2005" s="20" t="str">
        <f>IF(ISBLANK('Klanten gegevens'!T1923),"",TRIM('Klanten gegevens'!T1923))</f>
        <v/>
      </c>
      <c r="AA2005" s="19" t="str">
        <f t="shared" si="415"/>
        <v/>
      </c>
    </row>
    <row r="2006" spans="1:27" x14ac:dyDescent="0.2">
      <c r="A2006" s="19" t="str">
        <f>IF(ISBLANK('Klanten gegevens'!A1924),"",TRIM(PROPER('Klanten gegevens'!A1924)))</f>
        <v/>
      </c>
      <c r="B2006" s="19" t="str">
        <f t="shared" si="403"/>
        <v/>
      </c>
      <c r="C2006" s="20" t="str">
        <f>IF(ISBLANK('Klanten gegevens'!B1924),"",TRIM(PROPER('Klanten gegevens'!B1924)))</f>
        <v/>
      </c>
      <c r="D2006" s="19" t="str">
        <f t="shared" si="404"/>
        <v/>
      </c>
      <c r="E2006" s="20" t="str">
        <f>IF(ISBLANK('Klanten gegevens'!C1924),"",TRIM(PROPER('Klanten gegevens'!C1924)))</f>
        <v/>
      </c>
      <c r="F2006" s="19" t="str">
        <f t="shared" si="405"/>
        <v/>
      </c>
      <c r="G2006" s="19" t="str">
        <f>IF(F2006="double ID",(MATCH(E2006,E2007:$E$3002,0)),"")</f>
        <v/>
      </c>
      <c r="H2006" s="19" t="b">
        <f t="shared" si="406"/>
        <v>0</v>
      </c>
      <c r="I2006" s="20" t="str">
        <f>IF(ISBLANK('Klanten gegevens'!D1924),"",TRIM('Klanten gegevens'!D1924))</f>
        <v/>
      </c>
      <c r="J2006" s="19" t="str">
        <f t="shared" si="407"/>
        <v/>
      </c>
      <c r="K2006" s="19" t="str">
        <f>IF(J2006="double email",(MATCH(I2006,I2007:$I$3002,0)),"")</f>
        <v/>
      </c>
      <c r="L2006" s="19" t="b">
        <f t="shared" si="408"/>
        <v>0</v>
      </c>
      <c r="M2006" s="20" t="str">
        <f>IF(ISBLANK('Klanten gegevens'!E1924),"",TRIM('Klanten gegevens'!E1924))</f>
        <v/>
      </c>
      <c r="N2006" s="19" t="str">
        <f t="shared" si="409"/>
        <v/>
      </c>
      <c r="Q2006" s="20" t="str">
        <f>IF(ISBLANK('Klanten gegevens'!R1924),"",TRIM('Klanten gegevens'!R1924))</f>
        <v/>
      </c>
      <c r="R2006" s="19" t="str">
        <f t="shared" si="410"/>
        <v/>
      </c>
      <c r="S2006" s="19" t="str">
        <f t="shared" si="411"/>
        <v/>
      </c>
      <c r="T2006" s="19" t="str">
        <f t="shared" si="412"/>
        <v/>
      </c>
      <c r="U2006" s="19" t="str">
        <f t="shared" si="413"/>
        <v/>
      </c>
      <c r="X2006" s="20" t="str">
        <f>IF(ISBLANK('Klanten gegevens'!S1924),"",TRIM('Klanten gegevens'!S1924))</f>
        <v/>
      </c>
      <c r="Y2006" s="19" t="str">
        <f t="shared" si="414"/>
        <v/>
      </c>
      <c r="Z2006" s="20" t="str">
        <f>IF(ISBLANK('Klanten gegevens'!T1924),"",TRIM('Klanten gegevens'!T1924))</f>
        <v/>
      </c>
      <c r="AA2006" s="19" t="str">
        <f t="shared" si="415"/>
        <v/>
      </c>
    </row>
    <row r="2007" spans="1:27" x14ac:dyDescent="0.2">
      <c r="A2007" s="19" t="str">
        <f>IF(ISBLANK('Klanten gegevens'!A1925),"",TRIM(PROPER('Klanten gegevens'!A1925)))</f>
        <v/>
      </c>
      <c r="B2007" s="19" t="str">
        <f t="shared" si="403"/>
        <v/>
      </c>
      <c r="C2007" s="20" t="str">
        <f>IF(ISBLANK('Klanten gegevens'!B1925),"",TRIM(PROPER('Klanten gegevens'!B1925)))</f>
        <v/>
      </c>
      <c r="D2007" s="19" t="str">
        <f t="shared" si="404"/>
        <v/>
      </c>
      <c r="E2007" s="20" t="str">
        <f>IF(ISBLANK('Klanten gegevens'!C1925),"",TRIM(PROPER('Klanten gegevens'!C1925)))</f>
        <v/>
      </c>
      <c r="F2007" s="19" t="str">
        <f t="shared" si="405"/>
        <v/>
      </c>
      <c r="G2007" s="19" t="str">
        <f>IF(F2007="double ID",(MATCH(E2007,E2008:$E$3002,0)),"")</f>
        <v/>
      </c>
      <c r="H2007" s="19" t="b">
        <f t="shared" si="406"/>
        <v>0</v>
      </c>
      <c r="I2007" s="20" t="str">
        <f>IF(ISBLANK('Klanten gegevens'!D1925),"",TRIM('Klanten gegevens'!D1925))</f>
        <v/>
      </c>
      <c r="J2007" s="19" t="str">
        <f t="shared" si="407"/>
        <v/>
      </c>
      <c r="K2007" s="19" t="str">
        <f>IF(J2007="double email",(MATCH(I2007,I2008:$I$3002,0)),"")</f>
        <v/>
      </c>
      <c r="L2007" s="19" t="b">
        <f t="shared" si="408"/>
        <v>0</v>
      </c>
      <c r="M2007" s="20" t="str">
        <f>IF(ISBLANK('Klanten gegevens'!E1925),"",TRIM('Klanten gegevens'!E1925))</f>
        <v/>
      </c>
      <c r="N2007" s="19" t="str">
        <f t="shared" si="409"/>
        <v/>
      </c>
      <c r="Q2007" s="20" t="str">
        <f>IF(ISBLANK('Klanten gegevens'!R1925),"",TRIM('Klanten gegevens'!R1925))</f>
        <v/>
      </c>
      <c r="R2007" s="19" t="str">
        <f t="shared" si="410"/>
        <v/>
      </c>
      <c r="S2007" s="19" t="str">
        <f t="shared" si="411"/>
        <v/>
      </c>
      <c r="T2007" s="19" t="str">
        <f t="shared" si="412"/>
        <v/>
      </c>
      <c r="U2007" s="19" t="str">
        <f t="shared" si="413"/>
        <v/>
      </c>
      <c r="X2007" s="20" t="str">
        <f>IF(ISBLANK('Klanten gegevens'!S1925),"",TRIM('Klanten gegevens'!S1925))</f>
        <v/>
      </c>
      <c r="Y2007" s="19" t="str">
        <f t="shared" si="414"/>
        <v/>
      </c>
      <c r="Z2007" s="20" t="str">
        <f>IF(ISBLANK('Klanten gegevens'!T1925),"",TRIM('Klanten gegevens'!T1925))</f>
        <v/>
      </c>
      <c r="AA2007" s="19" t="str">
        <f t="shared" si="415"/>
        <v/>
      </c>
    </row>
    <row r="2008" spans="1:27" x14ac:dyDescent="0.2">
      <c r="A2008" s="19" t="str">
        <f>IF(ISBLANK('Klanten gegevens'!A1926),"",TRIM(PROPER('Klanten gegevens'!A1926)))</f>
        <v/>
      </c>
      <c r="B2008" s="19" t="str">
        <f t="shared" si="403"/>
        <v/>
      </c>
      <c r="C2008" s="20" t="str">
        <f>IF(ISBLANK('Klanten gegevens'!B1926),"",TRIM(PROPER('Klanten gegevens'!B1926)))</f>
        <v/>
      </c>
      <c r="D2008" s="19" t="str">
        <f t="shared" si="404"/>
        <v/>
      </c>
      <c r="E2008" s="20" t="str">
        <f>IF(ISBLANK('Klanten gegevens'!C1926),"",TRIM(PROPER('Klanten gegevens'!C1926)))</f>
        <v/>
      </c>
      <c r="F2008" s="19" t="str">
        <f t="shared" si="405"/>
        <v/>
      </c>
      <c r="G2008" s="19" t="str">
        <f>IF(F2008="double ID",(MATCH(E2008,E2009:$E$3002,0)),"")</f>
        <v/>
      </c>
      <c r="H2008" s="19" t="b">
        <f t="shared" si="406"/>
        <v>0</v>
      </c>
      <c r="I2008" s="20" t="str">
        <f>IF(ISBLANK('Klanten gegevens'!D1926),"",TRIM('Klanten gegevens'!D1926))</f>
        <v/>
      </c>
      <c r="J2008" s="19" t="str">
        <f t="shared" si="407"/>
        <v/>
      </c>
      <c r="K2008" s="19" t="str">
        <f>IF(J2008="double email",(MATCH(I2008,I2009:$I$3002,0)),"")</f>
        <v/>
      </c>
      <c r="L2008" s="19" t="b">
        <f t="shared" si="408"/>
        <v>0</v>
      </c>
      <c r="M2008" s="20" t="str">
        <f>IF(ISBLANK('Klanten gegevens'!E1926),"",TRIM('Klanten gegevens'!E1926))</f>
        <v/>
      </c>
      <c r="N2008" s="19" t="str">
        <f t="shared" si="409"/>
        <v/>
      </c>
      <c r="Q2008" s="20" t="str">
        <f>IF(ISBLANK('Klanten gegevens'!R1926),"",TRIM('Klanten gegevens'!R1926))</f>
        <v/>
      </c>
      <c r="R2008" s="19" t="str">
        <f t="shared" si="410"/>
        <v/>
      </c>
      <c r="S2008" s="19" t="str">
        <f t="shared" si="411"/>
        <v/>
      </c>
      <c r="T2008" s="19" t="str">
        <f t="shared" si="412"/>
        <v/>
      </c>
      <c r="U2008" s="19" t="str">
        <f t="shared" si="413"/>
        <v/>
      </c>
      <c r="X2008" s="20" t="str">
        <f>IF(ISBLANK('Klanten gegevens'!S1926),"",TRIM('Klanten gegevens'!S1926))</f>
        <v/>
      </c>
      <c r="Y2008" s="19" t="str">
        <f t="shared" si="414"/>
        <v/>
      </c>
      <c r="Z2008" s="20" t="str">
        <f>IF(ISBLANK('Klanten gegevens'!T1926),"",TRIM('Klanten gegevens'!T1926))</f>
        <v/>
      </c>
      <c r="AA2008" s="19" t="str">
        <f t="shared" si="415"/>
        <v/>
      </c>
    </row>
    <row r="2009" spans="1:27" x14ac:dyDescent="0.2">
      <c r="A2009" s="19" t="str">
        <f>IF(ISBLANK('Klanten gegevens'!A1927),"",TRIM(PROPER('Klanten gegevens'!A1927)))</f>
        <v/>
      </c>
      <c r="B2009" s="19" t="str">
        <f t="shared" si="403"/>
        <v/>
      </c>
      <c r="C2009" s="20" t="str">
        <f>IF(ISBLANK('Klanten gegevens'!B1927),"",TRIM(PROPER('Klanten gegevens'!B1927)))</f>
        <v/>
      </c>
      <c r="D2009" s="19" t="str">
        <f t="shared" si="404"/>
        <v/>
      </c>
      <c r="E2009" s="20" t="str">
        <f>IF(ISBLANK('Klanten gegevens'!C1927),"",TRIM(PROPER('Klanten gegevens'!C1927)))</f>
        <v/>
      </c>
      <c r="F2009" s="19" t="str">
        <f t="shared" si="405"/>
        <v/>
      </c>
      <c r="G2009" s="19" t="str">
        <f>IF(F2009="double ID",(MATCH(E2009,E2010:$E$3002,0)),"")</f>
        <v/>
      </c>
      <c r="H2009" s="19" t="b">
        <f t="shared" si="406"/>
        <v>0</v>
      </c>
      <c r="I2009" s="20" t="str">
        <f>IF(ISBLANK('Klanten gegevens'!D1927),"",TRIM('Klanten gegevens'!D1927))</f>
        <v/>
      </c>
      <c r="J2009" s="19" t="str">
        <f t="shared" si="407"/>
        <v/>
      </c>
      <c r="K2009" s="19" t="str">
        <f>IF(J2009="double email",(MATCH(I2009,I2010:$I$3002,0)),"")</f>
        <v/>
      </c>
      <c r="L2009" s="19" t="b">
        <f t="shared" si="408"/>
        <v>0</v>
      </c>
      <c r="M2009" s="20" t="str">
        <f>IF(ISBLANK('Klanten gegevens'!E1927),"",TRIM('Klanten gegevens'!E1927))</f>
        <v/>
      </c>
      <c r="N2009" s="19" t="str">
        <f t="shared" si="409"/>
        <v/>
      </c>
      <c r="Q2009" s="20" t="str">
        <f>IF(ISBLANK('Klanten gegevens'!R1927),"",TRIM('Klanten gegevens'!R1927))</f>
        <v/>
      </c>
      <c r="R2009" s="19" t="str">
        <f t="shared" si="410"/>
        <v/>
      </c>
      <c r="S2009" s="19" t="str">
        <f t="shared" si="411"/>
        <v/>
      </c>
      <c r="T2009" s="19" t="str">
        <f t="shared" si="412"/>
        <v/>
      </c>
      <c r="U2009" s="19" t="str">
        <f t="shared" si="413"/>
        <v/>
      </c>
      <c r="X2009" s="20" t="str">
        <f>IF(ISBLANK('Klanten gegevens'!S1927),"",TRIM('Klanten gegevens'!S1927))</f>
        <v/>
      </c>
      <c r="Y2009" s="19" t="str">
        <f t="shared" si="414"/>
        <v/>
      </c>
      <c r="Z2009" s="20" t="str">
        <f>IF(ISBLANK('Klanten gegevens'!T1927),"",TRIM('Klanten gegevens'!T1927))</f>
        <v/>
      </c>
      <c r="AA2009" s="19" t="str">
        <f t="shared" si="415"/>
        <v/>
      </c>
    </row>
    <row r="2010" spans="1:27" x14ac:dyDescent="0.2">
      <c r="A2010" s="19" t="str">
        <f>IF(ISBLANK('Klanten gegevens'!A1928),"",TRIM(PROPER('Klanten gegevens'!A1928)))</f>
        <v/>
      </c>
      <c r="B2010" s="19" t="str">
        <f t="shared" si="403"/>
        <v/>
      </c>
      <c r="C2010" s="20" t="str">
        <f>IF(ISBLANK('Klanten gegevens'!B1928),"",TRIM(PROPER('Klanten gegevens'!B1928)))</f>
        <v/>
      </c>
      <c r="D2010" s="19" t="str">
        <f t="shared" si="404"/>
        <v/>
      </c>
      <c r="E2010" s="20" t="str">
        <f>IF(ISBLANK('Klanten gegevens'!C1928),"",TRIM(PROPER('Klanten gegevens'!C1928)))</f>
        <v/>
      </c>
      <c r="F2010" s="19" t="str">
        <f t="shared" si="405"/>
        <v/>
      </c>
      <c r="G2010" s="19" t="str">
        <f>IF(F2010="double ID",(MATCH(E2010,E2011:$E$3002,0)),"")</f>
        <v/>
      </c>
      <c r="H2010" s="19" t="b">
        <f t="shared" si="406"/>
        <v>0</v>
      </c>
      <c r="I2010" s="20" t="str">
        <f>IF(ISBLANK('Klanten gegevens'!D1928),"",TRIM('Klanten gegevens'!D1928))</f>
        <v/>
      </c>
      <c r="J2010" s="19" t="str">
        <f t="shared" si="407"/>
        <v/>
      </c>
      <c r="K2010" s="19" t="str">
        <f>IF(J2010="double email",(MATCH(I2010,I2011:$I$3002,0)),"")</f>
        <v/>
      </c>
      <c r="L2010" s="19" t="b">
        <f t="shared" si="408"/>
        <v>0</v>
      </c>
      <c r="M2010" s="20" t="str">
        <f>IF(ISBLANK('Klanten gegevens'!E1928),"",TRIM('Klanten gegevens'!E1928))</f>
        <v/>
      </c>
      <c r="N2010" s="19" t="str">
        <f t="shared" si="409"/>
        <v/>
      </c>
      <c r="Q2010" s="20" t="str">
        <f>IF(ISBLANK('Klanten gegevens'!R1928),"",TRIM('Klanten gegevens'!R1928))</f>
        <v/>
      </c>
      <c r="R2010" s="19" t="str">
        <f t="shared" si="410"/>
        <v/>
      </c>
      <c r="S2010" s="19" t="str">
        <f t="shared" si="411"/>
        <v/>
      </c>
      <c r="T2010" s="19" t="str">
        <f t="shared" si="412"/>
        <v/>
      </c>
      <c r="U2010" s="19" t="str">
        <f t="shared" si="413"/>
        <v/>
      </c>
      <c r="X2010" s="20" t="str">
        <f>IF(ISBLANK('Klanten gegevens'!S1928),"",TRIM('Klanten gegevens'!S1928))</f>
        <v/>
      </c>
      <c r="Y2010" s="19" t="str">
        <f t="shared" si="414"/>
        <v/>
      </c>
      <c r="Z2010" s="20" t="str">
        <f>IF(ISBLANK('Klanten gegevens'!T1928),"",TRIM('Klanten gegevens'!T1928))</f>
        <v/>
      </c>
      <c r="AA2010" s="19" t="str">
        <f t="shared" si="415"/>
        <v/>
      </c>
    </row>
    <row r="2011" spans="1:27" x14ac:dyDescent="0.2">
      <c r="A2011" s="19" t="str">
        <f>IF(ISBLANK('Klanten gegevens'!A1929),"",TRIM(PROPER('Klanten gegevens'!A1929)))</f>
        <v/>
      </c>
      <c r="B2011" s="19" t="str">
        <f t="shared" si="403"/>
        <v/>
      </c>
      <c r="C2011" s="20" t="str">
        <f>IF(ISBLANK('Klanten gegevens'!B1929),"",TRIM(PROPER('Klanten gegevens'!B1929)))</f>
        <v/>
      </c>
      <c r="D2011" s="19" t="str">
        <f t="shared" si="404"/>
        <v/>
      </c>
      <c r="E2011" s="20" t="str">
        <f>IF(ISBLANK('Klanten gegevens'!C1929),"",TRIM(PROPER('Klanten gegevens'!C1929)))</f>
        <v/>
      </c>
      <c r="F2011" s="19" t="str">
        <f t="shared" si="405"/>
        <v/>
      </c>
      <c r="G2011" s="19" t="str">
        <f>IF(F2011="double ID",(MATCH(E2011,E2012:$E$3002,0)),"")</f>
        <v/>
      </c>
      <c r="H2011" s="19" t="b">
        <f t="shared" si="406"/>
        <v>0</v>
      </c>
      <c r="I2011" s="20" t="str">
        <f>IF(ISBLANK('Klanten gegevens'!D1929),"",TRIM('Klanten gegevens'!D1929))</f>
        <v/>
      </c>
      <c r="J2011" s="19" t="str">
        <f t="shared" si="407"/>
        <v/>
      </c>
      <c r="K2011" s="19" t="str">
        <f>IF(J2011="double email",(MATCH(I2011,I2012:$I$3002,0)),"")</f>
        <v/>
      </c>
      <c r="L2011" s="19" t="b">
        <f t="shared" si="408"/>
        <v>0</v>
      </c>
      <c r="M2011" s="20" t="str">
        <f>IF(ISBLANK('Klanten gegevens'!E1929),"",TRIM('Klanten gegevens'!E1929))</f>
        <v/>
      </c>
      <c r="N2011" s="19" t="str">
        <f t="shared" si="409"/>
        <v/>
      </c>
      <c r="Q2011" s="20" t="str">
        <f>IF(ISBLANK('Klanten gegevens'!R1929),"",TRIM('Klanten gegevens'!R1929))</f>
        <v/>
      </c>
      <c r="R2011" s="19" t="str">
        <f t="shared" si="410"/>
        <v/>
      </c>
      <c r="S2011" s="19" t="str">
        <f t="shared" si="411"/>
        <v/>
      </c>
      <c r="T2011" s="19" t="str">
        <f t="shared" si="412"/>
        <v/>
      </c>
      <c r="U2011" s="19" t="str">
        <f t="shared" si="413"/>
        <v/>
      </c>
      <c r="X2011" s="20" t="str">
        <f>IF(ISBLANK('Klanten gegevens'!S1929),"",TRIM('Klanten gegevens'!S1929))</f>
        <v/>
      </c>
      <c r="Y2011" s="19" t="str">
        <f t="shared" si="414"/>
        <v/>
      </c>
      <c r="Z2011" s="20" t="str">
        <f>IF(ISBLANK('Klanten gegevens'!T1929),"",TRIM('Klanten gegevens'!T1929))</f>
        <v/>
      </c>
      <c r="AA2011" s="19" t="str">
        <f t="shared" si="415"/>
        <v/>
      </c>
    </row>
    <row r="2012" spans="1:27" x14ac:dyDescent="0.2">
      <c r="A2012" s="19" t="str">
        <f>IF(ISBLANK('Klanten gegevens'!A1930),"",TRIM(PROPER('Klanten gegevens'!A1930)))</f>
        <v/>
      </c>
      <c r="B2012" s="19" t="str">
        <f t="shared" si="403"/>
        <v/>
      </c>
      <c r="C2012" s="20" t="str">
        <f>IF(ISBLANK('Klanten gegevens'!B1930),"",TRIM(PROPER('Klanten gegevens'!B1930)))</f>
        <v/>
      </c>
      <c r="D2012" s="19" t="str">
        <f t="shared" si="404"/>
        <v/>
      </c>
      <c r="E2012" s="20" t="str">
        <f>IF(ISBLANK('Klanten gegevens'!C1930),"",TRIM(PROPER('Klanten gegevens'!C1930)))</f>
        <v/>
      </c>
      <c r="F2012" s="19" t="str">
        <f t="shared" si="405"/>
        <v/>
      </c>
      <c r="G2012" s="19" t="str">
        <f>IF(F2012="double ID",(MATCH(E2012,E2013:$E$3002,0)),"")</f>
        <v/>
      </c>
      <c r="H2012" s="19" t="b">
        <f t="shared" si="406"/>
        <v>0</v>
      </c>
      <c r="I2012" s="20" t="str">
        <f>IF(ISBLANK('Klanten gegevens'!D1930),"",TRIM('Klanten gegevens'!D1930))</f>
        <v/>
      </c>
      <c r="J2012" s="19" t="str">
        <f t="shared" si="407"/>
        <v/>
      </c>
      <c r="K2012" s="19" t="str">
        <f>IF(J2012="double email",(MATCH(I2012,I2013:$I$3002,0)),"")</f>
        <v/>
      </c>
      <c r="L2012" s="19" t="b">
        <f t="shared" si="408"/>
        <v>0</v>
      </c>
      <c r="M2012" s="20" t="str">
        <f>IF(ISBLANK('Klanten gegevens'!E1930),"",TRIM('Klanten gegevens'!E1930))</f>
        <v/>
      </c>
      <c r="N2012" s="19" t="str">
        <f t="shared" si="409"/>
        <v/>
      </c>
      <c r="Q2012" s="20" t="str">
        <f>IF(ISBLANK('Klanten gegevens'!R1930),"",TRIM('Klanten gegevens'!R1930))</f>
        <v/>
      </c>
      <c r="R2012" s="19" t="str">
        <f t="shared" si="410"/>
        <v/>
      </c>
      <c r="S2012" s="19" t="str">
        <f t="shared" si="411"/>
        <v/>
      </c>
      <c r="T2012" s="19" t="str">
        <f t="shared" si="412"/>
        <v/>
      </c>
      <c r="U2012" s="19" t="str">
        <f t="shared" si="413"/>
        <v/>
      </c>
      <c r="X2012" s="20" t="str">
        <f>IF(ISBLANK('Klanten gegevens'!S1930),"",TRIM('Klanten gegevens'!S1930))</f>
        <v/>
      </c>
      <c r="Y2012" s="19" t="str">
        <f t="shared" si="414"/>
        <v/>
      </c>
      <c r="Z2012" s="20" t="str">
        <f>IF(ISBLANK('Klanten gegevens'!T1930),"",TRIM('Klanten gegevens'!T1930))</f>
        <v/>
      </c>
      <c r="AA2012" s="19" t="str">
        <f t="shared" si="415"/>
        <v/>
      </c>
    </row>
    <row r="2013" spans="1:27" x14ac:dyDescent="0.2">
      <c r="A2013" s="19" t="str">
        <f>IF(ISBLANK('Klanten gegevens'!A1931),"",TRIM(PROPER('Klanten gegevens'!A1931)))</f>
        <v/>
      </c>
      <c r="B2013" s="19" t="str">
        <f t="shared" si="403"/>
        <v/>
      </c>
      <c r="C2013" s="20" t="str">
        <f>IF(ISBLANK('Klanten gegevens'!B1931),"",TRIM(PROPER('Klanten gegevens'!B1931)))</f>
        <v/>
      </c>
      <c r="D2013" s="19" t="str">
        <f t="shared" si="404"/>
        <v/>
      </c>
      <c r="E2013" s="20" t="str">
        <f>IF(ISBLANK('Klanten gegevens'!C1931),"",TRIM(PROPER('Klanten gegevens'!C1931)))</f>
        <v/>
      </c>
      <c r="F2013" s="19" t="str">
        <f t="shared" si="405"/>
        <v/>
      </c>
      <c r="G2013" s="19" t="str">
        <f>IF(F2013="double ID",(MATCH(E2013,E2014:$E$3002,0)),"")</f>
        <v/>
      </c>
      <c r="H2013" s="19" t="b">
        <f t="shared" si="406"/>
        <v>0</v>
      </c>
      <c r="I2013" s="20" t="str">
        <f>IF(ISBLANK('Klanten gegevens'!D1931),"",TRIM('Klanten gegevens'!D1931))</f>
        <v/>
      </c>
      <c r="J2013" s="19" t="str">
        <f t="shared" si="407"/>
        <v/>
      </c>
      <c r="K2013" s="19" t="str">
        <f>IF(J2013="double email",(MATCH(I2013,I2014:$I$3002,0)),"")</f>
        <v/>
      </c>
      <c r="L2013" s="19" t="b">
        <f t="shared" si="408"/>
        <v>0</v>
      </c>
      <c r="M2013" s="20" t="str">
        <f>IF(ISBLANK('Klanten gegevens'!E1931),"",TRIM('Klanten gegevens'!E1931))</f>
        <v/>
      </c>
      <c r="N2013" s="19" t="str">
        <f t="shared" si="409"/>
        <v/>
      </c>
      <c r="Q2013" s="20" t="str">
        <f>IF(ISBLANK('Klanten gegevens'!R1931),"",TRIM('Klanten gegevens'!R1931))</f>
        <v/>
      </c>
      <c r="R2013" s="19" t="str">
        <f t="shared" si="410"/>
        <v/>
      </c>
      <c r="S2013" s="19" t="str">
        <f t="shared" si="411"/>
        <v/>
      </c>
      <c r="T2013" s="19" t="str">
        <f t="shared" si="412"/>
        <v/>
      </c>
      <c r="U2013" s="19" t="str">
        <f t="shared" si="413"/>
        <v/>
      </c>
      <c r="X2013" s="20" t="str">
        <f>IF(ISBLANK('Klanten gegevens'!S1931),"",TRIM('Klanten gegevens'!S1931))</f>
        <v/>
      </c>
      <c r="Y2013" s="19" t="str">
        <f t="shared" si="414"/>
        <v/>
      </c>
      <c r="Z2013" s="20" t="str">
        <f>IF(ISBLANK('Klanten gegevens'!T1931),"",TRIM('Klanten gegevens'!T1931))</f>
        <v/>
      </c>
      <c r="AA2013" s="19" t="str">
        <f t="shared" si="415"/>
        <v/>
      </c>
    </row>
    <row r="2014" spans="1:27" x14ac:dyDescent="0.2">
      <c r="A2014" s="19" t="str">
        <f>IF(ISBLANK('Klanten gegevens'!A1932),"",TRIM(PROPER('Klanten gegevens'!A1932)))</f>
        <v/>
      </c>
      <c r="B2014" s="19" t="str">
        <f t="shared" si="403"/>
        <v/>
      </c>
      <c r="C2014" s="20" t="str">
        <f>IF(ISBLANK('Klanten gegevens'!B1932),"",TRIM(PROPER('Klanten gegevens'!B1932)))</f>
        <v/>
      </c>
      <c r="D2014" s="19" t="str">
        <f t="shared" si="404"/>
        <v/>
      </c>
      <c r="E2014" s="20" t="str">
        <f>IF(ISBLANK('Klanten gegevens'!C1932),"",TRIM(PROPER('Klanten gegevens'!C1932)))</f>
        <v/>
      </c>
      <c r="F2014" s="19" t="str">
        <f t="shared" si="405"/>
        <v/>
      </c>
      <c r="G2014" s="19" t="str">
        <f>IF(F2014="double ID",(MATCH(E2014,E2015:$E$3002,0)),"")</f>
        <v/>
      </c>
      <c r="H2014" s="19" t="b">
        <f t="shared" si="406"/>
        <v>0</v>
      </c>
      <c r="I2014" s="20" t="str">
        <f>IF(ISBLANK('Klanten gegevens'!D1932),"",TRIM('Klanten gegevens'!D1932))</f>
        <v/>
      </c>
      <c r="J2014" s="19" t="str">
        <f t="shared" si="407"/>
        <v/>
      </c>
      <c r="K2014" s="19" t="str">
        <f>IF(J2014="double email",(MATCH(I2014,I2015:$I$3002,0)),"")</f>
        <v/>
      </c>
      <c r="L2014" s="19" t="b">
        <f t="shared" si="408"/>
        <v>0</v>
      </c>
      <c r="M2014" s="20" t="str">
        <f>IF(ISBLANK('Klanten gegevens'!E1932),"",TRIM('Klanten gegevens'!E1932))</f>
        <v/>
      </c>
      <c r="N2014" s="19" t="str">
        <f t="shared" si="409"/>
        <v/>
      </c>
      <c r="Q2014" s="20" t="str">
        <f>IF(ISBLANK('Klanten gegevens'!R1932),"",TRIM('Klanten gegevens'!R1932))</f>
        <v/>
      </c>
      <c r="R2014" s="19" t="str">
        <f t="shared" si="410"/>
        <v/>
      </c>
      <c r="S2014" s="19" t="str">
        <f t="shared" si="411"/>
        <v/>
      </c>
      <c r="T2014" s="19" t="str">
        <f t="shared" si="412"/>
        <v/>
      </c>
      <c r="U2014" s="19" t="str">
        <f t="shared" si="413"/>
        <v/>
      </c>
      <c r="X2014" s="20" t="str">
        <f>IF(ISBLANK('Klanten gegevens'!S1932),"",TRIM('Klanten gegevens'!S1932))</f>
        <v/>
      </c>
      <c r="Y2014" s="19" t="str">
        <f t="shared" si="414"/>
        <v/>
      </c>
      <c r="Z2014" s="20" t="str">
        <f>IF(ISBLANK('Klanten gegevens'!T1932),"",TRIM('Klanten gegevens'!T1932))</f>
        <v/>
      </c>
      <c r="AA2014" s="19" t="str">
        <f t="shared" si="415"/>
        <v/>
      </c>
    </row>
    <row r="2015" spans="1:27" x14ac:dyDescent="0.2">
      <c r="A2015" s="19" t="str">
        <f>IF(ISBLANK('Klanten gegevens'!A1933),"",TRIM(PROPER('Klanten gegevens'!A1933)))</f>
        <v/>
      </c>
      <c r="B2015" s="19" t="str">
        <f t="shared" si="403"/>
        <v/>
      </c>
      <c r="C2015" s="20" t="str">
        <f>IF(ISBLANK('Klanten gegevens'!B1933),"",TRIM(PROPER('Klanten gegevens'!B1933)))</f>
        <v/>
      </c>
      <c r="D2015" s="19" t="str">
        <f t="shared" si="404"/>
        <v/>
      </c>
      <c r="E2015" s="20" t="str">
        <f>IF(ISBLANK('Klanten gegevens'!C1933),"",TRIM(PROPER('Klanten gegevens'!C1933)))</f>
        <v/>
      </c>
      <c r="F2015" s="19" t="str">
        <f t="shared" si="405"/>
        <v/>
      </c>
      <c r="G2015" s="19" t="str">
        <f>IF(F2015="double ID",(MATCH(E2015,E2016:$E$3002,0)),"")</f>
        <v/>
      </c>
      <c r="H2015" s="19" t="b">
        <f t="shared" si="406"/>
        <v>0</v>
      </c>
      <c r="I2015" s="20" t="str">
        <f>IF(ISBLANK('Klanten gegevens'!D1933),"",TRIM('Klanten gegevens'!D1933))</f>
        <v/>
      </c>
      <c r="J2015" s="19" t="str">
        <f t="shared" si="407"/>
        <v/>
      </c>
      <c r="K2015" s="19" t="str">
        <f>IF(J2015="double email",(MATCH(I2015,I2016:$I$3002,0)),"")</f>
        <v/>
      </c>
      <c r="L2015" s="19" t="b">
        <f t="shared" si="408"/>
        <v>0</v>
      </c>
      <c r="M2015" s="20" t="str">
        <f>IF(ISBLANK('Klanten gegevens'!E1933),"",TRIM('Klanten gegevens'!E1933))</f>
        <v/>
      </c>
      <c r="N2015" s="19" t="str">
        <f t="shared" si="409"/>
        <v/>
      </c>
      <c r="Q2015" s="20" t="str">
        <f>IF(ISBLANK('Klanten gegevens'!R1933),"",TRIM('Klanten gegevens'!R1933))</f>
        <v/>
      </c>
      <c r="R2015" s="19" t="str">
        <f t="shared" si="410"/>
        <v/>
      </c>
      <c r="S2015" s="19" t="str">
        <f t="shared" si="411"/>
        <v/>
      </c>
      <c r="T2015" s="19" t="str">
        <f t="shared" si="412"/>
        <v/>
      </c>
      <c r="U2015" s="19" t="str">
        <f t="shared" si="413"/>
        <v/>
      </c>
      <c r="X2015" s="20" t="str">
        <f>IF(ISBLANK('Klanten gegevens'!S1933),"",TRIM('Klanten gegevens'!S1933))</f>
        <v/>
      </c>
      <c r="Y2015" s="19" t="str">
        <f t="shared" si="414"/>
        <v/>
      </c>
      <c r="Z2015" s="20" t="str">
        <f>IF(ISBLANK('Klanten gegevens'!T1933),"",TRIM('Klanten gegevens'!T1933))</f>
        <v/>
      </c>
      <c r="AA2015" s="19" t="str">
        <f t="shared" si="415"/>
        <v/>
      </c>
    </row>
    <row r="2016" spans="1:27" x14ac:dyDescent="0.2">
      <c r="A2016" s="19" t="str">
        <f>IF(ISBLANK('Klanten gegevens'!A1934),"",TRIM(PROPER('Klanten gegevens'!A1934)))</f>
        <v/>
      </c>
      <c r="B2016" s="19" t="str">
        <f t="shared" si="403"/>
        <v/>
      </c>
      <c r="C2016" s="20" t="str">
        <f>IF(ISBLANK('Klanten gegevens'!B1934),"",TRIM(PROPER('Klanten gegevens'!B1934)))</f>
        <v/>
      </c>
      <c r="D2016" s="19" t="str">
        <f t="shared" si="404"/>
        <v/>
      </c>
      <c r="E2016" s="20" t="str">
        <f>IF(ISBLANK('Klanten gegevens'!C1934),"",TRIM(PROPER('Klanten gegevens'!C1934)))</f>
        <v/>
      </c>
      <c r="F2016" s="19" t="str">
        <f t="shared" si="405"/>
        <v/>
      </c>
      <c r="G2016" s="19" t="str">
        <f>IF(F2016="double ID",(MATCH(E2016,E2017:$E$3002,0)),"")</f>
        <v/>
      </c>
      <c r="H2016" s="19" t="b">
        <f t="shared" si="406"/>
        <v>0</v>
      </c>
      <c r="I2016" s="20" t="str">
        <f>IF(ISBLANK('Klanten gegevens'!D1934),"",TRIM('Klanten gegevens'!D1934))</f>
        <v/>
      </c>
      <c r="J2016" s="19" t="str">
        <f t="shared" si="407"/>
        <v/>
      </c>
      <c r="K2016" s="19" t="str">
        <f>IF(J2016="double email",(MATCH(I2016,I2017:$I$3002,0)),"")</f>
        <v/>
      </c>
      <c r="L2016" s="19" t="b">
        <f t="shared" si="408"/>
        <v>0</v>
      </c>
      <c r="M2016" s="20" t="str">
        <f>IF(ISBLANK('Klanten gegevens'!E1934),"",TRIM('Klanten gegevens'!E1934))</f>
        <v/>
      </c>
      <c r="N2016" s="19" t="str">
        <f t="shared" si="409"/>
        <v/>
      </c>
      <c r="Q2016" s="20" t="str">
        <f>IF(ISBLANK('Klanten gegevens'!R1934),"",TRIM('Klanten gegevens'!R1934))</f>
        <v/>
      </c>
      <c r="R2016" s="19" t="str">
        <f t="shared" si="410"/>
        <v/>
      </c>
      <c r="S2016" s="19" t="str">
        <f t="shared" si="411"/>
        <v/>
      </c>
      <c r="T2016" s="19" t="str">
        <f t="shared" si="412"/>
        <v/>
      </c>
      <c r="U2016" s="19" t="str">
        <f t="shared" si="413"/>
        <v/>
      </c>
      <c r="X2016" s="20" t="str">
        <f>IF(ISBLANK('Klanten gegevens'!S1934),"",TRIM('Klanten gegevens'!S1934))</f>
        <v/>
      </c>
      <c r="Y2016" s="19" t="str">
        <f t="shared" si="414"/>
        <v/>
      </c>
      <c r="Z2016" s="20" t="str">
        <f>IF(ISBLANK('Klanten gegevens'!T1934),"",TRIM('Klanten gegevens'!T1934))</f>
        <v/>
      </c>
      <c r="AA2016" s="19" t="str">
        <f t="shared" si="415"/>
        <v/>
      </c>
    </row>
    <row r="2017" spans="1:27" x14ac:dyDescent="0.2">
      <c r="A2017" s="19" t="str">
        <f>IF(ISBLANK('Klanten gegevens'!A1935),"",TRIM(PROPER('Klanten gegevens'!A1935)))</f>
        <v/>
      </c>
      <c r="B2017" s="19" t="str">
        <f t="shared" si="403"/>
        <v/>
      </c>
      <c r="C2017" s="20" t="str">
        <f>IF(ISBLANK('Klanten gegevens'!B1935),"",TRIM(PROPER('Klanten gegevens'!B1935)))</f>
        <v/>
      </c>
      <c r="D2017" s="19" t="str">
        <f t="shared" si="404"/>
        <v/>
      </c>
      <c r="E2017" s="20" t="str">
        <f>IF(ISBLANK('Klanten gegevens'!C1935),"",TRIM(PROPER('Klanten gegevens'!C1935)))</f>
        <v/>
      </c>
      <c r="F2017" s="19" t="str">
        <f t="shared" si="405"/>
        <v/>
      </c>
      <c r="G2017" s="19" t="str">
        <f>IF(F2017="double ID",(MATCH(E2017,E2018:$E$3002,0)),"")</f>
        <v/>
      </c>
      <c r="H2017" s="19" t="b">
        <f t="shared" si="406"/>
        <v>0</v>
      </c>
      <c r="I2017" s="20" t="str">
        <f>IF(ISBLANK('Klanten gegevens'!D1935),"",TRIM('Klanten gegevens'!D1935))</f>
        <v/>
      </c>
      <c r="J2017" s="19" t="str">
        <f t="shared" si="407"/>
        <v/>
      </c>
      <c r="K2017" s="19" t="str">
        <f>IF(J2017="double email",(MATCH(I2017,I2018:$I$3002,0)),"")</f>
        <v/>
      </c>
      <c r="L2017" s="19" t="b">
        <f t="shared" si="408"/>
        <v>0</v>
      </c>
      <c r="M2017" s="20" t="str">
        <f>IF(ISBLANK('Klanten gegevens'!E1935),"",TRIM('Klanten gegevens'!E1935))</f>
        <v/>
      </c>
      <c r="N2017" s="19" t="str">
        <f t="shared" si="409"/>
        <v/>
      </c>
      <c r="Q2017" s="20" t="str">
        <f>IF(ISBLANK('Klanten gegevens'!R1935),"",TRIM('Klanten gegevens'!R1935))</f>
        <v/>
      </c>
      <c r="R2017" s="19" t="str">
        <f t="shared" si="410"/>
        <v/>
      </c>
      <c r="S2017" s="19" t="str">
        <f t="shared" si="411"/>
        <v/>
      </c>
      <c r="T2017" s="19" t="str">
        <f t="shared" si="412"/>
        <v/>
      </c>
      <c r="U2017" s="19" t="str">
        <f t="shared" si="413"/>
        <v/>
      </c>
      <c r="X2017" s="20" t="str">
        <f>IF(ISBLANK('Klanten gegevens'!S1935),"",TRIM('Klanten gegevens'!S1935))</f>
        <v/>
      </c>
      <c r="Y2017" s="19" t="str">
        <f t="shared" si="414"/>
        <v/>
      </c>
      <c r="Z2017" s="20" t="str">
        <f>IF(ISBLANK('Klanten gegevens'!T1935),"",TRIM('Klanten gegevens'!T1935))</f>
        <v/>
      </c>
      <c r="AA2017" s="19" t="str">
        <f t="shared" si="415"/>
        <v/>
      </c>
    </row>
    <row r="2018" spans="1:27" x14ac:dyDescent="0.2">
      <c r="A2018" s="19" t="str">
        <f>IF(ISBLANK('Klanten gegevens'!A1936),"",TRIM(PROPER('Klanten gegevens'!A1936)))</f>
        <v/>
      </c>
      <c r="B2018" s="19" t="str">
        <f t="shared" si="403"/>
        <v/>
      </c>
      <c r="C2018" s="20" t="str">
        <f>IF(ISBLANK('Klanten gegevens'!B1936),"",TRIM(PROPER('Klanten gegevens'!B1936)))</f>
        <v/>
      </c>
      <c r="D2018" s="19" t="str">
        <f t="shared" si="404"/>
        <v/>
      </c>
      <c r="E2018" s="20" t="str">
        <f>IF(ISBLANK('Klanten gegevens'!C1936),"",TRIM(PROPER('Klanten gegevens'!C1936)))</f>
        <v/>
      </c>
      <c r="F2018" s="19" t="str">
        <f t="shared" si="405"/>
        <v/>
      </c>
      <c r="G2018" s="19" t="str">
        <f>IF(F2018="double ID",(MATCH(E2018,E2019:$E$3002,0)),"")</f>
        <v/>
      </c>
      <c r="H2018" s="19" t="b">
        <f t="shared" si="406"/>
        <v>0</v>
      </c>
      <c r="I2018" s="20" t="str">
        <f>IF(ISBLANK('Klanten gegevens'!D1936),"",TRIM('Klanten gegevens'!D1936))</f>
        <v/>
      </c>
      <c r="J2018" s="19" t="str">
        <f t="shared" si="407"/>
        <v/>
      </c>
      <c r="K2018" s="19" t="str">
        <f>IF(J2018="double email",(MATCH(I2018,I2019:$I$3002,0)),"")</f>
        <v/>
      </c>
      <c r="L2018" s="19" t="b">
        <f t="shared" si="408"/>
        <v>0</v>
      </c>
      <c r="M2018" s="20" t="str">
        <f>IF(ISBLANK('Klanten gegevens'!E1936),"",TRIM('Klanten gegevens'!E1936))</f>
        <v/>
      </c>
      <c r="N2018" s="19" t="str">
        <f t="shared" si="409"/>
        <v/>
      </c>
      <c r="Q2018" s="20" t="str">
        <f>IF(ISBLANK('Klanten gegevens'!R1936),"",TRIM('Klanten gegevens'!R1936))</f>
        <v/>
      </c>
      <c r="R2018" s="19" t="str">
        <f t="shared" si="410"/>
        <v/>
      </c>
      <c r="S2018" s="19" t="str">
        <f t="shared" si="411"/>
        <v/>
      </c>
      <c r="T2018" s="19" t="str">
        <f t="shared" si="412"/>
        <v/>
      </c>
      <c r="U2018" s="19" t="str">
        <f t="shared" si="413"/>
        <v/>
      </c>
      <c r="X2018" s="20" t="str">
        <f>IF(ISBLANK('Klanten gegevens'!S1936),"",TRIM('Klanten gegevens'!S1936))</f>
        <v/>
      </c>
      <c r="Y2018" s="19" t="str">
        <f t="shared" si="414"/>
        <v/>
      </c>
      <c r="Z2018" s="20" t="str">
        <f>IF(ISBLANK('Klanten gegevens'!T1936),"",TRIM('Klanten gegevens'!T1936))</f>
        <v/>
      </c>
      <c r="AA2018" s="19" t="str">
        <f t="shared" si="415"/>
        <v/>
      </c>
    </row>
    <row r="2019" spans="1:27" x14ac:dyDescent="0.2">
      <c r="A2019" s="19" t="str">
        <f>IF(ISBLANK('Klanten gegevens'!A1937),"",TRIM(PROPER('Klanten gegevens'!A1937)))</f>
        <v/>
      </c>
      <c r="B2019" s="19" t="str">
        <f t="shared" si="403"/>
        <v/>
      </c>
      <c r="C2019" s="20" t="str">
        <f>IF(ISBLANK('Klanten gegevens'!B1937),"",TRIM(PROPER('Klanten gegevens'!B1937)))</f>
        <v/>
      </c>
      <c r="D2019" s="19" t="str">
        <f t="shared" si="404"/>
        <v/>
      </c>
      <c r="E2019" s="20" t="str">
        <f>IF(ISBLANK('Klanten gegevens'!C1937),"",TRIM(PROPER('Klanten gegevens'!C1937)))</f>
        <v/>
      </c>
      <c r="F2019" s="19" t="str">
        <f t="shared" si="405"/>
        <v/>
      </c>
      <c r="G2019" s="19" t="str">
        <f>IF(F2019="double ID",(MATCH(E2019,E2020:$E$3002,0)),"")</f>
        <v/>
      </c>
      <c r="H2019" s="19" t="b">
        <f t="shared" si="406"/>
        <v>0</v>
      </c>
      <c r="I2019" s="20" t="str">
        <f>IF(ISBLANK('Klanten gegevens'!D1937),"",TRIM('Klanten gegevens'!D1937))</f>
        <v/>
      </c>
      <c r="J2019" s="19" t="str">
        <f t="shared" si="407"/>
        <v/>
      </c>
      <c r="K2019" s="19" t="str">
        <f>IF(J2019="double email",(MATCH(I2019,I2020:$I$3002,0)),"")</f>
        <v/>
      </c>
      <c r="L2019" s="19" t="b">
        <f t="shared" si="408"/>
        <v>0</v>
      </c>
      <c r="M2019" s="20" t="str">
        <f>IF(ISBLANK('Klanten gegevens'!E1937),"",TRIM('Klanten gegevens'!E1937))</f>
        <v/>
      </c>
      <c r="N2019" s="19" t="str">
        <f t="shared" si="409"/>
        <v/>
      </c>
      <c r="Q2019" s="20" t="str">
        <f>IF(ISBLANK('Klanten gegevens'!R1937),"",TRIM('Klanten gegevens'!R1937))</f>
        <v/>
      </c>
      <c r="R2019" s="19" t="str">
        <f t="shared" si="410"/>
        <v/>
      </c>
      <c r="S2019" s="19" t="str">
        <f t="shared" si="411"/>
        <v/>
      </c>
      <c r="T2019" s="19" t="str">
        <f t="shared" si="412"/>
        <v/>
      </c>
      <c r="U2019" s="19" t="str">
        <f t="shared" si="413"/>
        <v/>
      </c>
      <c r="X2019" s="20" t="str">
        <f>IF(ISBLANK('Klanten gegevens'!S1937),"",TRIM('Klanten gegevens'!S1937))</f>
        <v/>
      </c>
      <c r="Y2019" s="19" t="str">
        <f t="shared" si="414"/>
        <v/>
      </c>
      <c r="Z2019" s="20" t="str">
        <f>IF(ISBLANK('Klanten gegevens'!T1937),"",TRIM('Klanten gegevens'!T1937))</f>
        <v/>
      </c>
      <c r="AA2019" s="19" t="str">
        <f t="shared" si="415"/>
        <v/>
      </c>
    </row>
    <row r="2020" spans="1:27" x14ac:dyDescent="0.2">
      <c r="A2020" s="19" t="str">
        <f>IF(ISBLANK('Klanten gegevens'!A1938),"",TRIM(PROPER('Klanten gegevens'!A1938)))</f>
        <v/>
      </c>
      <c r="B2020" s="19" t="str">
        <f t="shared" si="403"/>
        <v/>
      </c>
      <c r="C2020" s="20" t="str">
        <f>IF(ISBLANK('Klanten gegevens'!B1938),"",TRIM(PROPER('Klanten gegevens'!B1938)))</f>
        <v/>
      </c>
      <c r="D2020" s="19" t="str">
        <f t="shared" si="404"/>
        <v/>
      </c>
      <c r="E2020" s="20" t="str">
        <f>IF(ISBLANK('Klanten gegevens'!C1938),"",TRIM(PROPER('Klanten gegevens'!C1938)))</f>
        <v/>
      </c>
      <c r="F2020" s="19" t="str">
        <f t="shared" si="405"/>
        <v/>
      </c>
      <c r="G2020" s="19" t="str">
        <f>IF(F2020="double ID",(MATCH(E2020,E2021:$E$3002,0)),"")</f>
        <v/>
      </c>
      <c r="H2020" s="19" t="b">
        <f t="shared" si="406"/>
        <v>0</v>
      </c>
      <c r="I2020" s="20" t="str">
        <f>IF(ISBLANK('Klanten gegevens'!D1938),"",TRIM('Klanten gegevens'!D1938))</f>
        <v/>
      </c>
      <c r="J2020" s="19" t="str">
        <f t="shared" si="407"/>
        <v/>
      </c>
      <c r="K2020" s="19" t="str">
        <f>IF(J2020="double email",(MATCH(I2020,I2021:$I$3002,0)),"")</f>
        <v/>
      </c>
      <c r="L2020" s="19" t="b">
        <f t="shared" si="408"/>
        <v>0</v>
      </c>
      <c r="M2020" s="20" t="str">
        <f>IF(ISBLANK('Klanten gegevens'!E1938),"",TRIM('Klanten gegevens'!E1938))</f>
        <v/>
      </c>
      <c r="N2020" s="19" t="str">
        <f t="shared" si="409"/>
        <v/>
      </c>
      <c r="Q2020" s="20" t="str">
        <f>IF(ISBLANK('Klanten gegevens'!R1938),"",TRIM('Klanten gegevens'!R1938))</f>
        <v/>
      </c>
      <c r="R2020" s="19" t="str">
        <f t="shared" si="410"/>
        <v/>
      </c>
      <c r="S2020" s="19" t="str">
        <f t="shared" si="411"/>
        <v/>
      </c>
      <c r="T2020" s="19" t="str">
        <f t="shared" si="412"/>
        <v/>
      </c>
      <c r="U2020" s="19" t="str">
        <f t="shared" si="413"/>
        <v/>
      </c>
      <c r="X2020" s="20" t="str">
        <f>IF(ISBLANK('Klanten gegevens'!S1938),"",TRIM('Klanten gegevens'!S1938))</f>
        <v/>
      </c>
      <c r="Y2020" s="19" t="str">
        <f t="shared" si="414"/>
        <v/>
      </c>
      <c r="Z2020" s="20" t="str">
        <f>IF(ISBLANK('Klanten gegevens'!T1938),"",TRIM('Klanten gegevens'!T1938))</f>
        <v/>
      </c>
      <c r="AA2020" s="19" t="str">
        <f t="shared" si="415"/>
        <v/>
      </c>
    </row>
    <row r="2021" spans="1:27" x14ac:dyDescent="0.2">
      <c r="A2021" s="19" t="str">
        <f>IF(ISBLANK('Klanten gegevens'!A1939),"",TRIM(PROPER('Klanten gegevens'!A1939)))</f>
        <v/>
      </c>
      <c r="B2021" s="19" t="str">
        <f t="shared" si="403"/>
        <v/>
      </c>
      <c r="C2021" s="20" t="str">
        <f>IF(ISBLANK('Klanten gegevens'!B1939),"",TRIM(PROPER('Klanten gegevens'!B1939)))</f>
        <v/>
      </c>
      <c r="D2021" s="19" t="str">
        <f t="shared" si="404"/>
        <v/>
      </c>
      <c r="E2021" s="20" t="str">
        <f>IF(ISBLANK('Klanten gegevens'!C1939),"",TRIM(PROPER('Klanten gegevens'!C1939)))</f>
        <v/>
      </c>
      <c r="F2021" s="19" t="str">
        <f t="shared" si="405"/>
        <v/>
      </c>
      <c r="G2021" s="19" t="str">
        <f>IF(F2021="double ID",(MATCH(E2021,E2022:$E$3002,0)),"")</f>
        <v/>
      </c>
      <c r="H2021" s="19" t="b">
        <f t="shared" si="406"/>
        <v>0</v>
      </c>
      <c r="I2021" s="20" t="str">
        <f>IF(ISBLANK('Klanten gegevens'!D1939),"",TRIM('Klanten gegevens'!D1939))</f>
        <v/>
      </c>
      <c r="J2021" s="19" t="str">
        <f t="shared" si="407"/>
        <v/>
      </c>
      <c r="K2021" s="19" t="str">
        <f>IF(J2021="double email",(MATCH(I2021,I2022:$I$3002,0)),"")</f>
        <v/>
      </c>
      <c r="L2021" s="19" t="b">
        <f t="shared" si="408"/>
        <v>0</v>
      </c>
      <c r="M2021" s="20" t="str">
        <f>IF(ISBLANK('Klanten gegevens'!E1939),"",TRIM('Klanten gegevens'!E1939))</f>
        <v/>
      </c>
      <c r="N2021" s="19" t="str">
        <f t="shared" si="409"/>
        <v/>
      </c>
      <c r="Q2021" s="20" t="str">
        <f>IF(ISBLANK('Klanten gegevens'!R1939),"",TRIM('Klanten gegevens'!R1939))</f>
        <v/>
      </c>
      <c r="R2021" s="19" t="str">
        <f t="shared" si="410"/>
        <v/>
      </c>
      <c r="S2021" s="19" t="str">
        <f t="shared" si="411"/>
        <v/>
      </c>
      <c r="T2021" s="19" t="str">
        <f t="shared" si="412"/>
        <v/>
      </c>
      <c r="U2021" s="19" t="str">
        <f t="shared" si="413"/>
        <v/>
      </c>
      <c r="X2021" s="20" t="str">
        <f>IF(ISBLANK('Klanten gegevens'!S1939),"",TRIM('Klanten gegevens'!S1939))</f>
        <v/>
      </c>
      <c r="Y2021" s="19" t="str">
        <f t="shared" si="414"/>
        <v/>
      </c>
      <c r="Z2021" s="20" t="str">
        <f>IF(ISBLANK('Klanten gegevens'!T1939),"",TRIM('Klanten gegevens'!T1939))</f>
        <v/>
      </c>
      <c r="AA2021" s="19" t="str">
        <f t="shared" si="415"/>
        <v/>
      </c>
    </row>
    <row r="2022" spans="1:27" x14ac:dyDescent="0.2">
      <c r="A2022" s="19" t="str">
        <f>IF(ISBLANK('Klanten gegevens'!A1940),"",TRIM(PROPER('Klanten gegevens'!A1940)))</f>
        <v/>
      </c>
      <c r="B2022" s="19" t="str">
        <f t="shared" si="403"/>
        <v/>
      </c>
      <c r="C2022" s="20" t="str">
        <f>IF(ISBLANK('Klanten gegevens'!B1940),"",TRIM(PROPER('Klanten gegevens'!B1940)))</f>
        <v/>
      </c>
      <c r="D2022" s="19" t="str">
        <f t="shared" si="404"/>
        <v/>
      </c>
      <c r="E2022" s="20" t="str">
        <f>IF(ISBLANK('Klanten gegevens'!C1940),"",TRIM(PROPER('Klanten gegevens'!C1940)))</f>
        <v/>
      </c>
      <c r="F2022" s="19" t="str">
        <f t="shared" si="405"/>
        <v/>
      </c>
      <c r="G2022" s="19" t="str">
        <f>IF(F2022="double ID",(MATCH(E2022,E2023:$E$3002,0)),"")</f>
        <v/>
      </c>
      <c r="H2022" s="19" t="b">
        <f t="shared" si="406"/>
        <v>0</v>
      </c>
      <c r="I2022" s="20" t="str">
        <f>IF(ISBLANK('Klanten gegevens'!D1940),"",TRIM('Klanten gegevens'!D1940))</f>
        <v/>
      </c>
      <c r="J2022" s="19" t="str">
        <f t="shared" si="407"/>
        <v/>
      </c>
      <c r="K2022" s="19" t="str">
        <f>IF(J2022="double email",(MATCH(I2022,I2023:$I$3002,0)),"")</f>
        <v/>
      </c>
      <c r="L2022" s="19" t="b">
        <f t="shared" si="408"/>
        <v>0</v>
      </c>
      <c r="M2022" s="20" t="str">
        <f>IF(ISBLANK('Klanten gegevens'!E1940),"",TRIM('Klanten gegevens'!E1940))</f>
        <v/>
      </c>
      <c r="N2022" s="19" t="str">
        <f t="shared" si="409"/>
        <v/>
      </c>
      <c r="Q2022" s="20" t="str">
        <f>IF(ISBLANK('Klanten gegevens'!R1940),"",TRIM('Klanten gegevens'!R1940))</f>
        <v/>
      </c>
      <c r="R2022" s="19" t="str">
        <f t="shared" si="410"/>
        <v/>
      </c>
      <c r="S2022" s="19" t="str">
        <f t="shared" si="411"/>
        <v/>
      </c>
      <c r="T2022" s="19" t="str">
        <f t="shared" si="412"/>
        <v/>
      </c>
      <c r="U2022" s="19" t="str">
        <f t="shared" si="413"/>
        <v/>
      </c>
      <c r="X2022" s="20" t="str">
        <f>IF(ISBLANK('Klanten gegevens'!S1940),"",TRIM('Klanten gegevens'!S1940))</f>
        <v/>
      </c>
      <c r="Y2022" s="19" t="str">
        <f t="shared" si="414"/>
        <v/>
      </c>
      <c r="Z2022" s="20" t="str">
        <f>IF(ISBLANK('Klanten gegevens'!T1940),"",TRIM('Klanten gegevens'!T1940))</f>
        <v/>
      </c>
      <c r="AA2022" s="19" t="str">
        <f t="shared" si="415"/>
        <v/>
      </c>
    </row>
    <row r="2023" spans="1:27" x14ac:dyDescent="0.2">
      <c r="A2023" s="19" t="str">
        <f>IF(ISBLANK('Klanten gegevens'!A1941),"",TRIM(PROPER('Klanten gegevens'!A1941)))</f>
        <v/>
      </c>
      <c r="B2023" s="19" t="str">
        <f t="shared" si="403"/>
        <v/>
      </c>
      <c r="C2023" s="20" t="str">
        <f>IF(ISBLANK('Klanten gegevens'!B1941),"",TRIM(PROPER('Klanten gegevens'!B1941)))</f>
        <v/>
      </c>
      <c r="D2023" s="19" t="str">
        <f t="shared" si="404"/>
        <v/>
      </c>
      <c r="E2023" s="20" t="str">
        <f>IF(ISBLANK('Klanten gegevens'!C1941),"",TRIM(PROPER('Klanten gegevens'!C1941)))</f>
        <v/>
      </c>
      <c r="F2023" s="19" t="str">
        <f t="shared" si="405"/>
        <v/>
      </c>
      <c r="G2023" s="19" t="str">
        <f>IF(F2023="double ID",(MATCH(E2023,E2024:$E$3002,0)),"")</f>
        <v/>
      </c>
      <c r="H2023" s="19" t="b">
        <f t="shared" si="406"/>
        <v>0</v>
      </c>
      <c r="I2023" s="20" t="str">
        <f>IF(ISBLANK('Klanten gegevens'!D1941),"",TRIM('Klanten gegevens'!D1941))</f>
        <v/>
      </c>
      <c r="J2023" s="19" t="str">
        <f t="shared" si="407"/>
        <v/>
      </c>
      <c r="K2023" s="19" t="str">
        <f>IF(J2023="double email",(MATCH(I2023,I2024:$I$3002,0)),"")</f>
        <v/>
      </c>
      <c r="L2023" s="19" t="b">
        <f t="shared" si="408"/>
        <v>0</v>
      </c>
      <c r="M2023" s="20" t="str">
        <f>IF(ISBLANK('Klanten gegevens'!E1941),"",TRIM('Klanten gegevens'!E1941))</f>
        <v/>
      </c>
      <c r="N2023" s="19" t="str">
        <f t="shared" si="409"/>
        <v/>
      </c>
      <c r="Q2023" s="20" t="str">
        <f>IF(ISBLANK('Klanten gegevens'!R1941),"",TRIM('Klanten gegevens'!R1941))</f>
        <v/>
      </c>
      <c r="R2023" s="19" t="str">
        <f t="shared" si="410"/>
        <v/>
      </c>
      <c r="S2023" s="19" t="str">
        <f t="shared" si="411"/>
        <v/>
      </c>
      <c r="T2023" s="19" t="str">
        <f t="shared" si="412"/>
        <v/>
      </c>
      <c r="U2023" s="19" t="str">
        <f t="shared" si="413"/>
        <v/>
      </c>
      <c r="X2023" s="20" t="str">
        <f>IF(ISBLANK('Klanten gegevens'!S1941),"",TRIM('Klanten gegevens'!S1941))</f>
        <v/>
      </c>
      <c r="Y2023" s="19" t="str">
        <f t="shared" si="414"/>
        <v/>
      </c>
      <c r="Z2023" s="20" t="str">
        <f>IF(ISBLANK('Klanten gegevens'!T1941),"",TRIM('Klanten gegevens'!T1941))</f>
        <v/>
      </c>
      <c r="AA2023" s="19" t="str">
        <f t="shared" si="415"/>
        <v/>
      </c>
    </row>
    <row r="2024" spans="1:27" x14ac:dyDescent="0.2">
      <c r="A2024" s="19" t="str">
        <f>IF(ISBLANK('Klanten gegevens'!A1942),"",TRIM(PROPER('Klanten gegevens'!A1942)))</f>
        <v/>
      </c>
      <c r="B2024" s="19" t="str">
        <f t="shared" si="403"/>
        <v/>
      </c>
      <c r="C2024" s="20" t="str">
        <f>IF(ISBLANK('Klanten gegevens'!B1942),"",TRIM(PROPER('Klanten gegevens'!B1942)))</f>
        <v/>
      </c>
      <c r="D2024" s="19" t="str">
        <f t="shared" si="404"/>
        <v/>
      </c>
      <c r="E2024" s="20" t="str">
        <f>IF(ISBLANK('Klanten gegevens'!C1942),"",TRIM(PROPER('Klanten gegevens'!C1942)))</f>
        <v/>
      </c>
      <c r="F2024" s="19" t="str">
        <f t="shared" si="405"/>
        <v/>
      </c>
      <c r="G2024" s="19" t="str">
        <f>IF(F2024="double ID",(MATCH(E2024,E2025:$E$3002,0)),"")</f>
        <v/>
      </c>
      <c r="H2024" s="19" t="b">
        <f t="shared" si="406"/>
        <v>0</v>
      </c>
      <c r="I2024" s="20" t="str">
        <f>IF(ISBLANK('Klanten gegevens'!D1942),"",TRIM('Klanten gegevens'!D1942))</f>
        <v/>
      </c>
      <c r="J2024" s="19" t="str">
        <f t="shared" si="407"/>
        <v/>
      </c>
      <c r="K2024" s="19" t="str">
        <f>IF(J2024="double email",(MATCH(I2024,I2025:$I$3002,0)),"")</f>
        <v/>
      </c>
      <c r="L2024" s="19" t="b">
        <f t="shared" si="408"/>
        <v>0</v>
      </c>
      <c r="M2024" s="20" t="str">
        <f>IF(ISBLANK('Klanten gegevens'!E1942),"",TRIM('Klanten gegevens'!E1942))</f>
        <v/>
      </c>
      <c r="N2024" s="19" t="str">
        <f t="shared" si="409"/>
        <v/>
      </c>
      <c r="Q2024" s="20" t="str">
        <f>IF(ISBLANK('Klanten gegevens'!R1942),"",TRIM('Klanten gegevens'!R1942))</f>
        <v/>
      </c>
      <c r="R2024" s="19" t="str">
        <f t="shared" si="410"/>
        <v/>
      </c>
      <c r="S2024" s="19" t="str">
        <f t="shared" si="411"/>
        <v/>
      </c>
      <c r="T2024" s="19" t="str">
        <f t="shared" si="412"/>
        <v/>
      </c>
      <c r="U2024" s="19" t="str">
        <f t="shared" si="413"/>
        <v/>
      </c>
      <c r="X2024" s="20" t="str">
        <f>IF(ISBLANK('Klanten gegevens'!S1942),"",TRIM('Klanten gegevens'!S1942))</f>
        <v/>
      </c>
      <c r="Y2024" s="19" t="str">
        <f t="shared" si="414"/>
        <v/>
      </c>
      <c r="Z2024" s="20" t="str">
        <f>IF(ISBLANK('Klanten gegevens'!T1942),"",TRIM('Klanten gegevens'!T1942))</f>
        <v/>
      </c>
      <c r="AA2024" s="19" t="str">
        <f t="shared" si="415"/>
        <v/>
      </c>
    </row>
    <row r="2025" spans="1:27" x14ac:dyDescent="0.2">
      <c r="A2025" s="19" t="str">
        <f>IF(ISBLANK('Klanten gegevens'!A1943),"",TRIM(PROPER('Klanten gegevens'!A1943)))</f>
        <v/>
      </c>
      <c r="B2025" s="19" t="str">
        <f t="shared" si="403"/>
        <v/>
      </c>
      <c r="C2025" s="20" t="str">
        <f>IF(ISBLANK('Klanten gegevens'!B1943),"",TRIM(PROPER('Klanten gegevens'!B1943)))</f>
        <v/>
      </c>
      <c r="D2025" s="19" t="str">
        <f t="shared" si="404"/>
        <v/>
      </c>
      <c r="E2025" s="20" t="str">
        <f>IF(ISBLANK('Klanten gegevens'!C1943),"",TRIM(PROPER('Klanten gegevens'!C1943)))</f>
        <v/>
      </c>
      <c r="F2025" s="19" t="str">
        <f t="shared" si="405"/>
        <v/>
      </c>
      <c r="G2025" s="19" t="str">
        <f>IF(F2025="double ID",(MATCH(E2025,E2026:$E$3002,0)),"")</f>
        <v/>
      </c>
      <c r="H2025" s="19" t="b">
        <f t="shared" si="406"/>
        <v>0</v>
      </c>
      <c r="I2025" s="20" t="str">
        <f>IF(ISBLANK('Klanten gegevens'!D1943),"",TRIM('Klanten gegevens'!D1943))</f>
        <v/>
      </c>
      <c r="J2025" s="19" t="str">
        <f t="shared" si="407"/>
        <v/>
      </c>
      <c r="K2025" s="19" t="str">
        <f>IF(J2025="double email",(MATCH(I2025,I2026:$I$3002,0)),"")</f>
        <v/>
      </c>
      <c r="L2025" s="19" t="b">
        <f t="shared" si="408"/>
        <v>0</v>
      </c>
      <c r="M2025" s="20" t="str">
        <f>IF(ISBLANK('Klanten gegevens'!E1943),"",TRIM('Klanten gegevens'!E1943))</f>
        <v/>
      </c>
      <c r="N2025" s="19" t="str">
        <f t="shared" si="409"/>
        <v/>
      </c>
      <c r="Q2025" s="20" t="str">
        <f>IF(ISBLANK('Klanten gegevens'!R1943),"",TRIM('Klanten gegevens'!R1943))</f>
        <v/>
      </c>
      <c r="R2025" s="19" t="str">
        <f t="shared" si="410"/>
        <v/>
      </c>
      <c r="S2025" s="19" t="str">
        <f t="shared" si="411"/>
        <v/>
      </c>
      <c r="T2025" s="19" t="str">
        <f t="shared" si="412"/>
        <v/>
      </c>
      <c r="U2025" s="19" t="str">
        <f t="shared" si="413"/>
        <v/>
      </c>
      <c r="X2025" s="20" t="str">
        <f>IF(ISBLANK('Klanten gegevens'!S1943),"",TRIM('Klanten gegevens'!S1943))</f>
        <v/>
      </c>
      <c r="Y2025" s="19" t="str">
        <f t="shared" si="414"/>
        <v/>
      </c>
      <c r="Z2025" s="20" t="str">
        <f>IF(ISBLANK('Klanten gegevens'!T1943),"",TRIM('Klanten gegevens'!T1943))</f>
        <v/>
      </c>
      <c r="AA2025" s="19" t="str">
        <f t="shared" si="415"/>
        <v/>
      </c>
    </row>
    <row r="2026" spans="1:27" x14ac:dyDescent="0.2">
      <c r="A2026" s="19" t="str">
        <f>IF(ISBLANK('Klanten gegevens'!A1944),"",TRIM(PROPER('Klanten gegevens'!A1944)))</f>
        <v/>
      </c>
      <c r="B2026" s="19" t="str">
        <f t="shared" si="403"/>
        <v/>
      </c>
      <c r="C2026" s="20" t="str">
        <f>IF(ISBLANK('Klanten gegevens'!B1944),"",TRIM(PROPER('Klanten gegevens'!B1944)))</f>
        <v/>
      </c>
      <c r="D2026" s="19" t="str">
        <f t="shared" si="404"/>
        <v/>
      </c>
      <c r="E2026" s="20" t="str">
        <f>IF(ISBLANK('Klanten gegevens'!C1944),"",TRIM(PROPER('Klanten gegevens'!C1944)))</f>
        <v/>
      </c>
      <c r="F2026" s="19" t="str">
        <f t="shared" si="405"/>
        <v/>
      </c>
      <c r="G2026" s="19" t="str">
        <f>IF(F2026="double ID",(MATCH(E2026,E2027:$E$3002,0)),"")</f>
        <v/>
      </c>
      <c r="H2026" s="19" t="b">
        <f t="shared" si="406"/>
        <v>0</v>
      </c>
      <c r="I2026" s="20" t="str">
        <f>IF(ISBLANK('Klanten gegevens'!D1944),"",TRIM('Klanten gegevens'!D1944))</f>
        <v/>
      </c>
      <c r="J2026" s="19" t="str">
        <f t="shared" si="407"/>
        <v/>
      </c>
      <c r="K2026" s="19" t="str">
        <f>IF(J2026="double email",(MATCH(I2026,I2027:$I$3002,0)),"")</f>
        <v/>
      </c>
      <c r="L2026" s="19" t="b">
        <f t="shared" si="408"/>
        <v>0</v>
      </c>
      <c r="M2026" s="20" t="str">
        <f>IF(ISBLANK('Klanten gegevens'!E1944),"",TRIM('Klanten gegevens'!E1944))</f>
        <v/>
      </c>
      <c r="N2026" s="19" t="str">
        <f t="shared" si="409"/>
        <v/>
      </c>
      <c r="Q2026" s="20" t="str">
        <f>IF(ISBLANK('Klanten gegevens'!R1944),"",TRIM('Klanten gegevens'!R1944))</f>
        <v/>
      </c>
      <c r="R2026" s="19" t="str">
        <f t="shared" si="410"/>
        <v/>
      </c>
      <c r="S2026" s="19" t="str">
        <f t="shared" si="411"/>
        <v/>
      </c>
      <c r="T2026" s="19" t="str">
        <f t="shared" si="412"/>
        <v/>
      </c>
      <c r="U2026" s="19" t="str">
        <f t="shared" si="413"/>
        <v/>
      </c>
      <c r="X2026" s="20" t="str">
        <f>IF(ISBLANK('Klanten gegevens'!S1944),"",TRIM('Klanten gegevens'!S1944))</f>
        <v/>
      </c>
      <c r="Y2026" s="19" t="str">
        <f t="shared" si="414"/>
        <v/>
      </c>
      <c r="Z2026" s="20" t="str">
        <f>IF(ISBLANK('Klanten gegevens'!T1944),"",TRIM('Klanten gegevens'!T1944))</f>
        <v/>
      </c>
      <c r="AA2026" s="19" t="str">
        <f t="shared" si="415"/>
        <v/>
      </c>
    </row>
    <row r="2027" spans="1:27" x14ac:dyDescent="0.2">
      <c r="A2027" s="19" t="str">
        <f>IF(ISBLANK('Klanten gegevens'!A1945),"",TRIM(PROPER('Klanten gegevens'!A1945)))</f>
        <v/>
      </c>
      <c r="B2027" s="19" t="str">
        <f t="shared" si="403"/>
        <v/>
      </c>
      <c r="C2027" s="20" t="str">
        <f>IF(ISBLANK('Klanten gegevens'!B1945),"",TRIM(PROPER('Klanten gegevens'!B1945)))</f>
        <v/>
      </c>
      <c r="D2027" s="19" t="str">
        <f t="shared" si="404"/>
        <v/>
      </c>
      <c r="E2027" s="20" t="str">
        <f>IF(ISBLANK('Klanten gegevens'!C1945),"",TRIM(PROPER('Klanten gegevens'!C1945)))</f>
        <v/>
      </c>
      <c r="F2027" s="19" t="str">
        <f t="shared" si="405"/>
        <v/>
      </c>
      <c r="G2027" s="19" t="str">
        <f>IF(F2027="double ID",(MATCH(E2027,E2028:$E$3002,0)),"")</f>
        <v/>
      </c>
      <c r="H2027" s="19" t="b">
        <f t="shared" si="406"/>
        <v>0</v>
      </c>
      <c r="I2027" s="20" t="str">
        <f>IF(ISBLANK('Klanten gegevens'!D1945),"",TRIM('Klanten gegevens'!D1945))</f>
        <v/>
      </c>
      <c r="J2027" s="19" t="str">
        <f t="shared" si="407"/>
        <v/>
      </c>
      <c r="K2027" s="19" t="str">
        <f>IF(J2027="double email",(MATCH(I2027,I2028:$I$3002,0)),"")</f>
        <v/>
      </c>
      <c r="L2027" s="19" t="b">
        <f t="shared" si="408"/>
        <v>0</v>
      </c>
      <c r="M2027" s="20" t="str">
        <f>IF(ISBLANK('Klanten gegevens'!E1945),"",TRIM('Klanten gegevens'!E1945))</f>
        <v/>
      </c>
      <c r="N2027" s="19" t="str">
        <f t="shared" si="409"/>
        <v/>
      </c>
      <c r="Q2027" s="20" t="str">
        <f>IF(ISBLANK('Klanten gegevens'!R1945),"",TRIM('Klanten gegevens'!R1945))</f>
        <v/>
      </c>
      <c r="R2027" s="19" t="str">
        <f t="shared" si="410"/>
        <v/>
      </c>
      <c r="S2027" s="19" t="str">
        <f t="shared" si="411"/>
        <v/>
      </c>
      <c r="T2027" s="19" t="str">
        <f t="shared" si="412"/>
        <v/>
      </c>
      <c r="U2027" s="19" t="str">
        <f t="shared" si="413"/>
        <v/>
      </c>
      <c r="X2027" s="20" t="str">
        <f>IF(ISBLANK('Klanten gegevens'!S1945),"",TRIM('Klanten gegevens'!S1945))</f>
        <v/>
      </c>
      <c r="Y2027" s="19" t="str">
        <f t="shared" si="414"/>
        <v/>
      </c>
      <c r="Z2027" s="20" t="str">
        <f>IF(ISBLANK('Klanten gegevens'!T1945),"",TRIM('Klanten gegevens'!T1945))</f>
        <v/>
      </c>
      <c r="AA2027" s="19" t="str">
        <f t="shared" si="415"/>
        <v/>
      </c>
    </row>
    <row r="2028" spans="1:27" x14ac:dyDescent="0.2">
      <c r="A2028" s="19" t="str">
        <f>IF(ISBLANK('Klanten gegevens'!A1946),"",TRIM(PROPER('Klanten gegevens'!A1946)))</f>
        <v/>
      </c>
      <c r="B2028" s="19" t="str">
        <f t="shared" si="403"/>
        <v/>
      </c>
      <c r="C2028" s="20" t="str">
        <f>IF(ISBLANK('Klanten gegevens'!B1946),"",TRIM(PROPER('Klanten gegevens'!B1946)))</f>
        <v/>
      </c>
      <c r="D2028" s="19" t="str">
        <f t="shared" si="404"/>
        <v/>
      </c>
      <c r="E2028" s="20" t="str">
        <f>IF(ISBLANK('Klanten gegevens'!C1946),"",TRIM(PROPER('Klanten gegevens'!C1946)))</f>
        <v/>
      </c>
      <c r="F2028" s="19" t="str">
        <f t="shared" si="405"/>
        <v/>
      </c>
      <c r="G2028" s="19" t="str">
        <f>IF(F2028="double ID",(MATCH(E2028,E2029:$E$3002,0)),"")</f>
        <v/>
      </c>
      <c r="H2028" s="19" t="b">
        <f t="shared" si="406"/>
        <v>0</v>
      </c>
      <c r="I2028" s="20" t="str">
        <f>IF(ISBLANK('Klanten gegevens'!D1946),"",TRIM('Klanten gegevens'!D1946))</f>
        <v/>
      </c>
      <c r="J2028" s="19" t="str">
        <f t="shared" si="407"/>
        <v/>
      </c>
      <c r="K2028" s="19" t="str">
        <f>IF(J2028="double email",(MATCH(I2028,I2029:$I$3002,0)),"")</f>
        <v/>
      </c>
      <c r="L2028" s="19" t="b">
        <f t="shared" si="408"/>
        <v>0</v>
      </c>
      <c r="M2028" s="20" t="str">
        <f>IF(ISBLANK('Klanten gegevens'!E1946),"",TRIM('Klanten gegevens'!E1946))</f>
        <v/>
      </c>
      <c r="N2028" s="19" t="str">
        <f t="shared" si="409"/>
        <v/>
      </c>
      <c r="Q2028" s="20" t="str">
        <f>IF(ISBLANK('Klanten gegevens'!R1946),"",TRIM('Klanten gegevens'!R1946))</f>
        <v/>
      </c>
      <c r="R2028" s="19" t="str">
        <f t="shared" si="410"/>
        <v/>
      </c>
      <c r="S2028" s="19" t="str">
        <f t="shared" si="411"/>
        <v/>
      </c>
      <c r="T2028" s="19" t="str">
        <f t="shared" si="412"/>
        <v/>
      </c>
      <c r="U2028" s="19" t="str">
        <f t="shared" si="413"/>
        <v/>
      </c>
      <c r="X2028" s="20" t="str">
        <f>IF(ISBLANK('Klanten gegevens'!S1946),"",TRIM('Klanten gegevens'!S1946))</f>
        <v/>
      </c>
      <c r="Y2028" s="19" t="str">
        <f t="shared" si="414"/>
        <v/>
      </c>
      <c r="Z2028" s="20" t="str">
        <f>IF(ISBLANK('Klanten gegevens'!T1946),"",TRIM('Klanten gegevens'!T1946))</f>
        <v/>
      </c>
      <c r="AA2028" s="19" t="str">
        <f t="shared" si="415"/>
        <v/>
      </c>
    </row>
    <row r="2029" spans="1:27" x14ac:dyDescent="0.2">
      <c r="A2029" s="19" t="str">
        <f>IF(ISBLANK('Klanten gegevens'!A1947),"",TRIM(PROPER('Klanten gegevens'!A1947)))</f>
        <v/>
      </c>
      <c r="B2029" s="19" t="str">
        <f t="shared" si="403"/>
        <v/>
      </c>
      <c r="C2029" s="20" t="str">
        <f>IF(ISBLANK('Klanten gegevens'!B1947),"",TRIM(PROPER('Klanten gegevens'!B1947)))</f>
        <v/>
      </c>
      <c r="D2029" s="19" t="str">
        <f t="shared" si="404"/>
        <v/>
      </c>
      <c r="E2029" s="20" t="str">
        <f>IF(ISBLANK('Klanten gegevens'!C1947),"",TRIM(PROPER('Klanten gegevens'!C1947)))</f>
        <v/>
      </c>
      <c r="F2029" s="19" t="str">
        <f t="shared" si="405"/>
        <v/>
      </c>
      <c r="G2029" s="19" t="str">
        <f>IF(F2029="double ID",(MATCH(E2029,E2030:$E$3002,0)),"")</f>
        <v/>
      </c>
      <c r="H2029" s="19" t="b">
        <f t="shared" si="406"/>
        <v>0</v>
      </c>
      <c r="I2029" s="20" t="str">
        <f>IF(ISBLANK('Klanten gegevens'!D1947),"",TRIM('Klanten gegevens'!D1947))</f>
        <v/>
      </c>
      <c r="J2029" s="19" t="str">
        <f t="shared" si="407"/>
        <v/>
      </c>
      <c r="K2029" s="19" t="str">
        <f>IF(J2029="double email",(MATCH(I2029,I2030:$I$3002,0)),"")</f>
        <v/>
      </c>
      <c r="L2029" s="19" t="b">
        <f t="shared" si="408"/>
        <v>0</v>
      </c>
      <c r="M2029" s="20" t="str">
        <f>IF(ISBLANK('Klanten gegevens'!E1947),"",TRIM('Klanten gegevens'!E1947))</f>
        <v/>
      </c>
      <c r="N2029" s="19" t="str">
        <f t="shared" si="409"/>
        <v/>
      </c>
      <c r="Q2029" s="20" t="str">
        <f>IF(ISBLANK('Klanten gegevens'!R1947),"",TRIM('Klanten gegevens'!R1947))</f>
        <v/>
      </c>
      <c r="R2029" s="19" t="str">
        <f t="shared" si="410"/>
        <v/>
      </c>
      <c r="S2029" s="19" t="str">
        <f t="shared" si="411"/>
        <v/>
      </c>
      <c r="T2029" s="19" t="str">
        <f t="shared" si="412"/>
        <v/>
      </c>
      <c r="U2029" s="19" t="str">
        <f t="shared" si="413"/>
        <v/>
      </c>
      <c r="X2029" s="20" t="str">
        <f>IF(ISBLANK('Klanten gegevens'!S1947),"",TRIM('Klanten gegevens'!S1947))</f>
        <v/>
      </c>
      <c r="Y2029" s="19" t="str">
        <f t="shared" si="414"/>
        <v/>
      </c>
      <c r="Z2029" s="20" t="str">
        <f>IF(ISBLANK('Klanten gegevens'!T1947),"",TRIM('Klanten gegevens'!T1947))</f>
        <v/>
      </c>
      <c r="AA2029" s="19" t="str">
        <f t="shared" si="415"/>
        <v/>
      </c>
    </row>
    <row r="2030" spans="1:27" x14ac:dyDescent="0.2">
      <c r="A2030" s="19" t="str">
        <f>IF(ISBLANK('Klanten gegevens'!A1948),"",TRIM(PROPER('Klanten gegevens'!A1948)))</f>
        <v/>
      </c>
      <c r="B2030" s="19" t="str">
        <f t="shared" si="403"/>
        <v/>
      </c>
      <c r="C2030" s="20" t="str">
        <f>IF(ISBLANK('Klanten gegevens'!B1948),"",TRIM(PROPER('Klanten gegevens'!B1948)))</f>
        <v/>
      </c>
      <c r="D2030" s="19" t="str">
        <f t="shared" si="404"/>
        <v/>
      </c>
      <c r="E2030" s="20" t="str">
        <f>IF(ISBLANK('Klanten gegevens'!C1948),"",TRIM(PROPER('Klanten gegevens'!C1948)))</f>
        <v/>
      </c>
      <c r="F2030" s="19" t="str">
        <f t="shared" si="405"/>
        <v/>
      </c>
      <c r="G2030" s="19" t="str">
        <f>IF(F2030="double ID",(MATCH(E2030,E2031:$E$3002,0)),"")</f>
        <v/>
      </c>
      <c r="H2030" s="19" t="b">
        <f t="shared" si="406"/>
        <v>0</v>
      </c>
      <c r="I2030" s="20" t="str">
        <f>IF(ISBLANK('Klanten gegevens'!D1948),"",TRIM('Klanten gegevens'!D1948))</f>
        <v/>
      </c>
      <c r="J2030" s="19" t="str">
        <f t="shared" si="407"/>
        <v/>
      </c>
      <c r="K2030" s="19" t="str">
        <f>IF(J2030="double email",(MATCH(I2030,I2031:$I$3002,0)),"")</f>
        <v/>
      </c>
      <c r="L2030" s="19" t="b">
        <f t="shared" si="408"/>
        <v>0</v>
      </c>
      <c r="M2030" s="20" t="str">
        <f>IF(ISBLANK('Klanten gegevens'!E1948),"",TRIM('Klanten gegevens'!E1948))</f>
        <v/>
      </c>
      <c r="N2030" s="19" t="str">
        <f t="shared" si="409"/>
        <v/>
      </c>
      <c r="Q2030" s="20" t="str">
        <f>IF(ISBLANK('Klanten gegevens'!R1948),"",TRIM('Klanten gegevens'!R1948))</f>
        <v/>
      </c>
      <c r="R2030" s="19" t="str">
        <f t="shared" si="410"/>
        <v/>
      </c>
      <c r="S2030" s="19" t="str">
        <f t="shared" si="411"/>
        <v/>
      </c>
      <c r="T2030" s="19" t="str">
        <f t="shared" si="412"/>
        <v/>
      </c>
      <c r="U2030" s="19" t="str">
        <f t="shared" si="413"/>
        <v/>
      </c>
      <c r="X2030" s="20" t="str">
        <f>IF(ISBLANK('Klanten gegevens'!S1948),"",TRIM('Klanten gegevens'!S1948))</f>
        <v/>
      </c>
      <c r="Y2030" s="19" t="str">
        <f t="shared" si="414"/>
        <v/>
      </c>
      <c r="Z2030" s="20" t="str">
        <f>IF(ISBLANK('Klanten gegevens'!T1948),"",TRIM('Klanten gegevens'!T1948))</f>
        <v/>
      </c>
      <c r="AA2030" s="19" t="str">
        <f t="shared" si="415"/>
        <v/>
      </c>
    </row>
    <row r="2031" spans="1:27" x14ac:dyDescent="0.2">
      <c r="A2031" s="19" t="str">
        <f>IF(ISBLANK('Klanten gegevens'!A1949),"",TRIM(PROPER('Klanten gegevens'!A1949)))</f>
        <v/>
      </c>
      <c r="B2031" s="19" t="str">
        <f t="shared" si="403"/>
        <v/>
      </c>
      <c r="C2031" s="20" t="str">
        <f>IF(ISBLANK('Klanten gegevens'!B1949),"",TRIM(PROPER('Klanten gegevens'!B1949)))</f>
        <v/>
      </c>
      <c r="D2031" s="19" t="str">
        <f t="shared" si="404"/>
        <v/>
      </c>
      <c r="E2031" s="20" t="str">
        <f>IF(ISBLANK('Klanten gegevens'!C1949),"",TRIM(PROPER('Klanten gegevens'!C1949)))</f>
        <v/>
      </c>
      <c r="F2031" s="19" t="str">
        <f t="shared" si="405"/>
        <v/>
      </c>
      <c r="G2031" s="19" t="str">
        <f>IF(F2031="double ID",(MATCH(E2031,E2032:$E$3002,0)),"")</f>
        <v/>
      </c>
      <c r="H2031" s="19" t="b">
        <f t="shared" si="406"/>
        <v>0</v>
      </c>
      <c r="I2031" s="20" t="str">
        <f>IF(ISBLANK('Klanten gegevens'!D1949),"",TRIM('Klanten gegevens'!D1949))</f>
        <v/>
      </c>
      <c r="J2031" s="19" t="str">
        <f t="shared" si="407"/>
        <v/>
      </c>
      <c r="K2031" s="19" t="str">
        <f>IF(J2031="double email",(MATCH(I2031,I2032:$I$3002,0)),"")</f>
        <v/>
      </c>
      <c r="L2031" s="19" t="b">
        <f t="shared" si="408"/>
        <v>0</v>
      </c>
      <c r="M2031" s="20" t="str">
        <f>IF(ISBLANK('Klanten gegevens'!E1949),"",TRIM('Klanten gegevens'!E1949))</f>
        <v/>
      </c>
      <c r="N2031" s="19" t="str">
        <f t="shared" si="409"/>
        <v/>
      </c>
      <c r="Q2031" s="20" t="str">
        <f>IF(ISBLANK('Klanten gegevens'!R1949),"",TRIM('Klanten gegevens'!R1949))</f>
        <v/>
      </c>
      <c r="R2031" s="19" t="str">
        <f t="shared" si="410"/>
        <v/>
      </c>
      <c r="S2031" s="19" t="str">
        <f t="shared" si="411"/>
        <v/>
      </c>
      <c r="T2031" s="19" t="str">
        <f t="shared" si="412"/>
        <v/>
      </c>
      <c r="U2031" s="19" t="str">
        <f t="shared" si="413"/>
        <v/>
      </c>
      <c r="X2031" s="20" t="str">
        <f>IF(ISBLANK('Klanten gegevens'!S1949),"",TRIM('Klanten gegevens'!S1949))</f>
        <v/>
      </c>
      <c r="Y2031" s="19" t="str">
        <f t="shared" si="414"/>
        <v/>
      </c>
      <c r="Z2031" s="20" t="str">
        <f>IF(ISBLANK('Klanten gegevens'!T1949),"",TRIM('Klanten gegevens'!T1949))</f>
        <v/>
      </c>
      <c r="AA2031" s="19" t="str">
        <f t="shared" si="415"/>
        <v/>
      </c>
    </row>
    <row r="2032" spans="1:27" x14ac:dyDescent="0.2">
      <c r="A2032" s="19" t="str">
        <f>IF(ISBLANK('Klanten gegevens'!A1950),"",TRIM(PROPER('Klanten gegevens'!A1950)))</f>
        <v/>
      </c>
      <c r="B2032" s="19" t="str">
        <f t="shared" si="403"/>
        <v/>
      </c>
      <c r="C2032" s="20" t="str">
        <f>IF(ISBLANK('Klanten gegevens'!B1950),"",TRIM(PROPER('Klanten gegevens'!B1950)))</f>
        <v/>
      </c>
      <c r="D2032" s="19" t="str">
        <f t="shared" si="404"/>
        <v/>
      </c>
      <c r="E2032" s="20" t="str">
        <f>IF(ISBLANK('Klanten gegevens'!C1950),"",TRIM(PROPER('Klanten gegevens'!C1950)))</f>
        <v/>
      </c>
      <c r="F2032" s="19" t="str">
        <f t="shared" si="405"/>
        <v/>
      </c>
      <c r="G2032" s="19" t="str">
        <f>IF(F2032="double ID",(MATCH(E2032,E2033:$E$3002,0)),"")</f>
        <v/>
      </c>
      <c r="H2032" s="19" t="b">
        <f t="shared" si="406"/>
        <v>0</v>
      </c>
      <c r="I2032" s="20" t="str">
        <f>IF(ISBLANK('Klanten gegevens'!D1950),"",TRIM('Klanten gegevens'!D1950))</f>
        <v/>
      </c>
      <c r="J2032" s="19" t="str">
        <f t="shared" si="407"/>
        <v/>
      </c>
      <c r="K2032" s="19" t="str">
        <f>IF(J2032="double email",(MATCH(I2032,I2033:$I$3002,0)),"")</f>
        <v/>
      </c>
      <c r="L2032" s="19" t="b">
        <f t="shared" si="408"/>
        <v>0</v>
      </c>
      <c r="M2032" s="20" t="str">
        <f>IF(ISBLANK('Klanten gegevens'!E1950),"",TRIM('Klanten gegevens'!E1950))</f>
        <v/>
      </c>
      <c r="N2032" s="19" t="str">
        <f t="shared" si="409"/>
        <v/>
      </c>
      <c r="Q2032" s="20" t="str">
        <f>IF(ISBLANK('Klanten gegevens'!R1950),"",TRIM('Klanten gegevens'!R1950))</f>
        <v/>
      </c>
      <c r="R2032" s="19" t="str">
        <f t="shared" si="410"/>
        <v/>
      </c>
      <c r="S2032" s="19" t="str">
        <f t="shared" si="411"/>
        <v/>
      </c>
      <c r="T2032" s="19" t="str">
        <f t="shared" si="412"/>
        <v/>
      </c>
      <c r="U2032" s="19" t="str">
        <f t="shared" si="413"/>
        <v/>
      </c>
      <c r="X2032" s="20" t="str">
        <f>IF(ISBLANK('Klanten gegevens'!S1950),"",TRIM('Klanten gegevens'!S1950))</f>
        <v/>
      </c>
      <c r="Y2032" s="19" t="str">
        <f t="shared" si="414"/>
        <v/>
      </c>
      <c r="Z2032" s="20" t="str">
        <f>IF(ISBLANK('Klanten gegevens'!T1950),"",TRIM('Klanten gegevens'!T1950))</f>
        <v/>
      </c>
      <c r="AA2032" s="19" t="str">
        <f t="shared" si="415"/>
        <v/>
      </c>
    </row>
    <row r="2033" spans="1:27" x14ac:dyDescent="0.2">
      <c r="A2033" s="19" t="str">
        <f>IF(ISBLANK('Klanten gegevens'!A1951),"",TRIM(PROPER('Klanten gegevens'!A1951)))</f>
        <v/>
      </c>
      <c r="B2033" s="19" t="str">
        <f t="shared" si="403"/>
        <v/>
      </c>
      <c r="C2033" s="20" t="str">
        <f>IF(ISBLANK('Klanten gegevens'!B1951),"",TRIM(PROPER('Klanten gegevens'!B1951)))</f>
        <v/>
      </c>
      <c r="D2033" s="19" t="str">
        <f t="shared" si="404"/>
        <v/>
      </c>
      <c r="E2033" s="20" t="str">
        <f>IF(ISBLANK('Klanten gegevens'!C1951),"",TRIM(PROPER('Klanten gegevens'!C1951)))</f>
        <v/>
      </c>
      <c r="F2033" s="19" t="str">
        <f t="shared" si="405"/>
        <v/>
      </c>
      <c r="G2033" s="19" t="str">
        <f>IF(F2033="double ID",(MATCH(E2033,E2034:$E$3002,0)),"")</f>
        <v/>
      </c>
      <c r="H2033" s="19" t="b">
        <f t="shared" si="406"/>
        <v>0</v>
      </c>
      <c r="I2033" s="20" t="str">
        <f>IF(ISBLANK('Klanten gegevens'!D1951),"",TRIM('Klanten gegevens'!D1951))</f>
        <v/>
      </c>
      <c r="J2033" s="19" t="str">
        <f t="shared" si="407"/>
        <v/>
      </c>
      <c r="K2033" s="19" t="str">
        <f>IF(J2033="double email",(MATCH(I2033,I2034:$I$3002,0)),"")</f>
        <v/>
      </c>
      <c r="L2033" s="19" t="b">
        <f t="shared" si="408"/>
        <v>0</v>
      </c>
      <c r="M2033" s="20" t="str">
        <f>IF(ISBLANK('Klanten gegevens'!E1951),"",TRIM('Klanten gegevens'!E1951))</f>
        <v/>
      </c>
      <c r="N2033" s="19" t="str">
        <f t="shared" si="409"/>
        <v/>
      </c>
      <c r="Q2033" s="20" t="str">
        <f>IF(ISBLANK('Klanten gegevens'!R1951),"",TRIM('Klanten gegevens'!R1951))</f>
        <v/>
      </c>
      <c r="R2033" s="19" t="str">
        <f t="shared" si="410"/>
        <v/>
      </c>
      <c r="S2033" s="19" t="str">
        <f t="shared" si="411"/>
        <v/>
      </c>
      <c r="T2033" s="19" t="str">
        <f t="shared" si="412"/>
        <v/>
      </c>
      <c r="U2033" s="19" t="str">
        <f t="shared" si="413"/>
        <v/>
      </c>
      <c r="X2033" s="20" t="str">
        <f>IF(ISBLANK('Klanten gegevens'!S1951),"",TRIM('Klanten gegevens'!S1951))</f>
        <v/>
      </c>
      <c r="Y2033" s="19" t="str">
        <f t="shared" si="414"/>
        <v/>
      </c>
      <c r="Z2033" s="20" t="str">
        <f>IF(ISBLANK('Klanten gegevens'!T1951),"",TRIM('Klanten gegevens'!T1951))</f>
        <v/>
      </c>
      <c r="AA2033" s="19" t="str">
        <f t="shared" si="415"/>
        <v/>
      </c>
    </row>
    <row r="2034" spans="1:27" x14ac:dyDescent="0.2">
      <c r="A2034" s="19" t="str">
        <f>IF(ISBLANK('Klanten gegevens'!A1952),"",TRIM(PROPER('Klanten gegevens'!A1952)))</f>
        <v/>
      </c>
      <c r="B2034" s="19" t="str">
        <f t="shared" si="403"/>
        <v/>
      </c>
      <c r="C2034" s="20" t="str">
        <f>IF(ISBLANK('Klanten gegevens'!B1952),"",TRIM(PROPER('Klanten gegevens'!B1952)))</f>
        <v/>
      </c>
      <c r="D2034" s="19" t="str">
        <f t="shared" si="404"/>
        <v/>
      </c>
      <c r="E2034" s="20" t="str">
        <f>IF(ISBLANK('Klanten gegevens'!C1952),"",TRIM(PROPER('Klanten gegevens'!C1952)))</f>
        <v/>
      </c>
      <c r="F2034" s="19" t="str">
        <f t="shared" si="405"/>
        <v/>
      </c>
      <c r="G2034" s="19" t="str">
        <f>IF(F2034="double ID",(MATCH(E2034,E2035:$E$3002,0)),"")</f>
        <v/>
      </c>
      <c r="H2034" s="19" t="b">
        <f t="shared" si="406"/>
        <v>0</v>
      </c>
      <c r="I2034" s="20" t="str">
        <f>IF(ISBLANK('Klanten gegevens'!D1952),"",TRIM('Klanten gegevens'!D1952))</f>
        <v/>
      </c>
      <c r="J2034" s="19" t="str">
        <f t="shared" si="407"/>
        <v/>
      </c>
      <c r="K2034" s="19" t="str">
        <f>IF(J2034="double email",(MATCH(I2034,I2035:$I$3002,0)),"")</f>
        <v/>
      </c>
      <c r="L2034" s="19" t="b">
        <f t="shared" si="408"/>
        <v>0</v>
      </c>
      <c r="M2034" s="20" t="str">
        <f>IF(ISBLANK('Klanten gegevens'!E1952),"",TRIM('Klanten gegevens'!E1952))</f>
        <v/>
      </c>
      <c r="N2034" s="19" t="str">
        <f t="shared" si="409"/>
        <v/>
      </c>
      <c r="Q2034" s="20" t="str">
        <f>IF(ISBLANK('Klanten gegevens'!R1952),"",TRIM('Klanten gegevens'!R1952))</f>
        <v/>
      </c>
      <c r="R2034" s="19" t="str">
        <f t="shared" si="410"/>
        <v/>
      </c>
      <c r="S2034" s="19" t="str">
        <f t="shared" si="411"/>
        <v/>
      </c>
      <c r="T2034" s="19" t="str">
        <f t="shared" si="412"/>
        <v/>
      </c>
      <c r="U2034" s="19" t="str">
        <f t="shared" si="413"/>
        <v/>
      </c>
      <c r="X2034" s="20" t="str">
        <f>IF(ISBLANK('Klanten gegevens'!S1952),"",TRIM('Klanten gegevens'!S1952))</f>
        <v/>
      </c>
      <c r="Y2034" s="19" t="str">
        <f t="shared" si="414"/>
        <v/>
      </c>
      <c r="Z2034" s="20" t="str">
        <f>IF(ISBLANK('Klanten gegevens'!T1952),"",TRIM('Klanten gegevens'!T1952))</f>
        <v/>
      </c>
      <c r="AA2034" s="19" t="str">
        <f t="shared" si="415"/>
        <v/>
      </c>
    </row>
    <row r="2035" spans="1:27" x14ac:dyDescent="0.2">
      <c r="A2035" s="19" t="str">
        <f>IF(ISBLANK('Klanten gegevens'!A1953),"",TRIM(PROPER('Klanten gegevens'!A1953)))</f>
        <v/>
      </c>
      <c r="B2035" s="19" t="str">
        <f t="shared" si="403"/>
        <v/>
      </c>
      <c r="C2035" s="20" t="str">
        <f>IF(ISBLANK('Klanten gegevens'!B1953),"",TRIM(PROPER('Klanten gegevens'!B1953)))</f>
        <v/>
      </c>
      <c r="D2035" s="19" t="str">
        <f t="shared" si="404"/>
        <v/>
      </c>
      <c r="E2035" s="20" t="str">
        <f>IF(ISBLANK('Klanten gegevens'!C1953),"",TRIM(PROPER('Klanten gegevens'!C1953)))</f>
        <v/>
      </c>
      <c r="F2035" s="19" t="str">
        <f t="shared" si="405"/>
        <v/>
      </c>
      <c r="G2035" s="19" t="str">
        <f>IF(F2035="double ID",(MATCH(E2035,E2036:$E$3002,0)),"")</f>
        <v/>
      </c>
      <c r="H2035" s="19" t="b">
        <f t="shared" si="406"/>
        <v>0</v>
      </c>
      <c r="I2035" s="20" t="str">
        <f>IF(ISBLANK('Klanten gegevens'!D1953),"",TRIM('Klanten gegevens'!D1953))</f>
        <v/>
      </c>
      <c r="J2035" s="19" t="str">
        <f t="shared" si="407"/>
        <v/>
      </c>
      <c r="K2035" s="19" t="str">
        <f>IF(J2035="double email",(MATCH(I2035,I2036:$I$3002,0)),"")</f>
        <v/>
      </c>
      <c r="L2035" s="19" t="b">
        <f t="shared" si="408"/>
        <v>0</v>
      </c>
      <c r="M2035" s="20" t="str">
        <f>IF(ISBLANK('Klanten gegevens'!E1953),"",TRIM('Klanten gegevens'!E1953))</f>
        <v/>
      </c>
      <c r="N2035" s="19" t="str">
        <f t="shared" si="409"/>
        <v/>
      </c>
      <c r="Q2035" s="20" t="str">
        <f>IF(ISBLANK('Klanten gegevens'!R1953),"",TRIM('Klanten gegevens'!R1953))</f>
        <v/>
      </c>
      <c r="R2035" s="19" t="str">
        <f t="shared" si="410"/>
        <v/>
      </c>
      <c r="S2035" s="19" t="str">
        <f t="shared" si="411"/>
        <v/>
      </c>
      <c r="T2035" s="19" t="str">
        <f t="shared" si="412"/>
        <v/>
      </c>
      <c r="U2035" s="19" t="str">
        <f t="shared" si="413"/>
        <v/>
      </c>
      <c r="X2035" s="20" t="str">
        <f>IF(ISBLANK('Klanten gegevens'!S1953),"",TRIM('Klanten gegevens'!S1953))</f>
        <v/>
      </c>
      <c r="Y2035" s="19" t="str">
        <f t="shared" si="414"/>
        <v/>
      </c>
      <c r="Z2035" s="20" t="str">
        <f>IF(ISBLANK('Klanten gegevens'!T1953),"",TRIM('Klanten gegevens'!T1953))</f>
        <v/>
      </c>
      <c r="AA2035" s="19" t="str">
        <f t="shared" si="415"/>
        <v/>
      </c>
    </row>
    <row r="2036" spans="1:27" x14ac:dyDescent="0.2">
      <c r="A2036" s="19" t="str">
        <f>IF(ISBLANK('Klanten gegevens'!A1954),"",TRIM(PROPER('Klanten gegevens'!A1954)))</f>
        <v/>
      </c>
      <c r="B2036" s="19" t="str">
        <f t="shared" si="403"/>
        <v/>
      </c>
      <c r="C2036" s="20" t="str">
        <f>IF(ISBLANK('Klanten gegevens'!B1954),"",TRIM(PROPER('Klanten gegevens'!B1954)))</f>
        <v/>
      </c>
      <c r="D2036" s="19" t="str">
        <f t="shared" si="404"/>
        <v/>
      </c>
      <c r="E2036" s="20" t="str">
        <f>IF(ISBLANK('Klanten gegevens'!C1954),"",TRIM(PROPER('Klanten gegevens'!C1954)))</f>
        <v/>
      </c>
      <c r="F2036" s="19" t="str">
        <f t="shared" si="405"/>
        <v/>
      </c>
      <c r="G2036" s="19" t="str">
        <f>IF(F2036="double ID",(MATCH(E2036,E2037:$E$3002,0)),"")</f>
        <v/>
      </c>
      <c r="H2036" s="19" t="b">
        <f t="shared" si="406"/>
        <v>0</v>
      </c>
      <c r="I2036" s="20" t="str">
        <f>IF(ISBLANK('Klanten gegevens'!D1954),"",TRIM('Klanten gegevens'!D1954))</f>
        <v/>
      </c>
      <c r="J2036" s="19" t="str">
        <f t="shared" si="407"/>
        <v/>
      </c>
      <c r="K2036" s="19" t="str">
        <f>IF(J2036="double email",(MATCH(I2036,I2037:$I$3002,0)),"")</f>
        <v/>
      </c>
      <c r="L2036" s="19" t="b">
        <f t="shared" si="408"/>
        <v>0</v>
      </c>
      <c r="M2036" s="20" t="str">
        <f>IF(ISBLANK('Klanten gegevens'!E1954),"",TRIM('Klanten gegevens'!E1954))</f>
        <v/>
      </c>
      <c r="N2036" s="19" t="str">
        <f t="shared" si="409"/>
        <v/>
      </c>
      <c r="Q2036" s="20" t="str">
        <f>IF(ISBLANK('Klanten gegevens'!R1954),"",TRIM('Klanten gegevens'!R1954))</f>
        <v/>
      </c>
      <c r="R2036" s="19" t="str">
        <f t="shared" si="410"/>
        <v/>
      </c>
      <c r="S2036" s="19" t="str">
        <f t="shared" si="411"/>
        <v/>
      </c>
      <c r="T2036" s="19" t="str">
        <f t="shared" si="412"/>
        <v/>
      </c>
      <c r="U2036" s="19" t="str">
        <f t="shared" si="413"/>
        <v/>
      </c>
      <c r="X2036" s="20" t="str">
        <f>IF(ISBLANK('Klanten gegevens'!S1954),"",TRIM('Klanten gegevens'!S1954))</f>
        <v/>
      </c>
      <c r="Y2036" s="19" t="str">
        <f t="shared" si="414"/>
        <v/>
      </c>
      <c r="Z2036" s="20" t="str">
        <f>IF(ISBLANK('Klanten gegevens'!T1954),"",TRIM('Klanten gegevens'!T1954))</f>
        <v/>
      </c>
      <c r="AA2036" s="19" t="str">
        <f t="shared" si="415"/>
        <v/>
      </c>
    </row>
    <row r="2037" spans="1:27" x14ac:dyDescent="0.2">
      <c r="A2037" s="19" t="str">
        <f>IF(ISBLANK('Klanten gegevens'!A1955),"",TRIM(PROPER('Klanten gegevens'!A1955)))</f>
        <v/>
      </c>
      <c r="B2037" s="19" t="str">
        <f t="shared" si="403"/>
        <v/>
      </c>
      <c r="C2037" s="20" t="str">
        <f>IF(ISBLANK('Klanten gegevens'!B1955),"",TRIM(PROPER('Klanten gegevens'!B1955)))</f>
        <v/>
      </c>
      <c r="D2037" s="19" t="str">
        <f t="shared" si="404"/>
        <v/>
      </c>
      <c r="E2037" s="20" t="str">
        <f>IF(ISBLANK('Klanten gegevens'!C1955),"",TRIM(PROPER('Klanten gegevens'!C1955)))</f>
        <v/>
      </c>
      <c r="F2037" s="19" t="str">
        <f t="shared" si="405"/>
        <v/>
      </c>
      <c r="G2037" s="19" t="str">
        <f>IF(F2037="double ID",(MATCH(E2037,E2038:$E$3002,0)),"")</f>
        <v/>
      </c>
      <c r="H2037" s="19" t="b">
        <f t="shared" si="406"/>
        <v>0</v>
      </c>
      <c r="I2037" s="20" t="str">
        <f>IF(ISBLANK('Klanten gegevens'!D1955),"",TRIM('Klanten gegevens'!D1955))</f>
        <v/>
      </c>
      <c r="J2037" s="19" t="str">
        <f t="shared" si="407"/>
        <v/>
      </c>
      <c r="K2037" s="19" t="str">
        <f>IF(J2037="double email",(MATCH(I2037,I2038:$I$3002,0)),"")</f>
        <v/>
      </c>
      <c r="L2037" s="19" t="b">
        <f t="shared" si="408"/>
        <v>0</v>
      </c>
      <c r="M2037" s="20" t="str">
        <f>IF(ISBLANK('Klanten gegevens'!E1955),"",TRIM('Klanten gegevens'!E1955))</f>
        <v/>
      </c>
      <c r="N2037" s="19" t="str">
        <f t="shared" si="409"/>
        <v/>
      </c>
      <c r="Q2037" s="20" t="str">
        <f>IF(ISBLANK('Klanten gegevens'!R1955),"",TRIM('Klanten gegevens'!R1955))</f>
        <v/>
      </c>
      <c r="R2037" s="19" t="str">
        <f t="shared" si="410"/>
        <v/>
      </c>
      <c r="S2037" s="19" t="str">
        <f t="shared" si="411"/>
        <v/>
      </c>
      <c r="T2037" s="19" t="str">
        <f t="shared" si="412"/>
        <v/>
      </c>
      <c r="U2037" s="19" t="str">
        <f t="shared" si="413"/>
        <v/>
      </c>
      <c r="X2037" s="20" t="str">
        <f>IF(ISBLANK('Klanten gegevens'!S1955),"",TRIM('Klanten gegevens'!S1955))</f>
        <v/>
      </c>
      <c r="Y2037" s="19" t="str">
        <f t="shared" si="414"/>
        <v/>
      </c>
      <c r="Z2037" s="20" t="str">
        <f>IF(ISBLANK('Klanten gegevens'!T1955),"",TRIM('Klanten gegevens'!T1955))</f>
        <v/>
      </c>
      <c r="AA2037" s="19" t="str">
        <f t="shared" si="415"/>
        <v/>
      </c>
    </row>
    <row r="2038" spans="1:27" x14ac:dyDescent="0.2">
      <c r="A2038" s="19" t="str">
        <f>IF(ISBLANK('Klanten gegevens'!A1956),"",TRIM(PROPER('Klanten gegevens'!A1956)))</f>
        <v/>
      </c>
      <c r="B2038" s="19" t="str">
        <f t="shared" si="403"/>
        <v/>
      </c>
      <c r="C2038" s="20" t="str">
        <f>IF(ISBLANK('Klanten gegevens'!B1956),"",TRIM(PROPER('Klanten gegevens'!B1956)))</f>
        <v/>
      </c>
      <c r="D2038" s="19" t="str">
        <f t="shared" si="404"/>
        <v/>
      </c>
      <c r="E2038" s="20" t="str">
        <f>IF(ISBLANK('Klanten gegevens'!C1956),"",TRIM(PROPER('Klanten gegevens'!C1956)))</f>
        <v/>
      </c>
      <c r="F2038" s="19" t="str">
        <f t="shared" si="405"/>
        <v/>
      </c>
      <c r="G2038" s="19" t="str">
        <f>IF(F2038="double ID",(MATCH(E2038,E2039:$E$3002,0)),"")</f>
        <v/>
      </c>
      <c r="H2038" s="19" t="b">
        <f t="shared" si="406"/>
        <v>0</v>
      </c>
      <c r="I2038" s="20" t="str">
        <f>IF(ISBLANK('Klanten gegevens'!D1956),"",TRIM('Klanten gegevens'!D1956))</f>
        <v/>
      </c>
      <c r="J2038" s="19" t="str">
        <f t="shared" si="407"/>
        <v/>
      </c>
      <c r="K2038" s="19" t="str">
        <f>IF(J2038="double email",(MATCH(I2038,I2039:$I$3002,0)),"")</f>
        <v/>
      </c>
      <c r="L2038" s="19" t="b">
        <f t="shared" si="408"/>
        <v>0</v>
      </c>
      <c r="M2038" s="20" t="str">
        <f>IF(ISBLANK('Klanten gegevens'!E1956),"",TRIM('Klanten gegevens'!E1956))</f>
        <v/>
      </c>
      <c r="N2038" s="19" t="str">
        <f t="shared" si="409"/>
        <v/>
      </c>
      <c r="Q2038" s="20" t="str">
        <f>IF(ISBLANK('Klanten gegevens'!R1956),"",TRIM('Klanten gegevens'!R1956))</f>
        <v/>
      </c>
      <c r="R2038" s="19" t="str">
        <f t="shared" si="410"/>
        <v/>
      </c>
      <c r="S2038" s="19" t="str">
        <f t="shared" si="411"/>
        <v/>
      </c>
      <c r="T2038" s="19" t="str">
        <f t="shared" si="412"/>
        <v/>
      </c>
      <c r="U2038" s="19" t="str">
        <f t="shared" si="413"/>
        <v/>
      </c>
      <c r="X2038" s="20" t="str">
        <f>IF(ISBLANK('Klanten gegevens'!S1956),"",TRIM('Klanten gegevens'!S1956))</f>
        <v/>
      </c>
      <c r="Y2038" s="19" t="str">
        <f t="shared" si="414"/>
        <v/>
      </c>
      <c r="Z2038" s="20" t="str">
        <f>IF(ISBLANK('Klanten gegevens'!T1956),"",TRIM('Klanten gegevens'!T1956))</f>
        <v/>
      </c>
      <c r="AA2038" s="19" t="str">
        <f t="shared" si="415"/>
        <v/>
      </c>
    </row>
    <row r="2039" spans="1:27" x14ac:dyDescent="0.2">
      <c r="A2039" s="19" t="str">
        <f>IF(ISBLANK('Klanten gegevens'!A1957),"",TRIM(PROPER('Klanten gegevens'!A1957)))</f>
        <v/>
      </c>
      <c r="B2039" s="19" t="str">
        <f t="shared" si="403"/>
        <v/>
      </c>
      <c r="C2039" s="20" t="str">
        <f>IF(ISBLANK('Klanten gegevens'!B1957),"",TRIM(PROPER('Klanten gegevens'!B1957)))</f>
        <v/>
      </c>
      <c r="D2039" s="19" t="str">
        <f t="shared" si="404"/>
        <v/>
      </c>
      <c r="E2039" s="20" t="str">
        <f>IF(ISBLANK('Klanten gegevens'!C1957),"",TRIM(PROPER('Klanten gegevens'!C1957)))</f>
        <v/>
      </c>
      <c r="F2039" s="19" t="str">
        <f t="shared" si="405"/>
        <v/>
      </c>
      <c r="G2039" s="19" t="str">
        <f>IF(F2039="double ID",(MATCH(E2039,E2040:$E$3002,0)),"")</f>
        <v/>
      </c>
      <c r="H2039" s="19" t="b">
        <f t="shared" si="406"/>
        <v>0</v>
      </c>
      <c r="I2039" s="20" t="str">
        <f>IF(ISBLANK('Klanten gegevens'!D1957),"",TRIM('Klanten gegevens'!D1957))</f>
        <v/>
      </c>
      <c r="J2039" s="19" t="str">
        <f t="shared" si="407"/>
        <v/>
      </c>
      <c r="K2039" s="19" t="str">
        <f>IF(J2039="double email",(MATCH(I2039,I2040:$I$3002,0)),"")</f>
        <v/>
      </c>
      <c r="L2039" s="19" t="b">
        <f t="shared" si="408"/>
        <v>0</v>
      </c>
      <c r="M2039" s="20" t="str">
        <f>IF(ISBLANK('Klanten gegevens'!E1957),"",TRIM('Klanten gegevens'!E1957))</f>
        <v/>
      </c>
      <c r="N2039" s="19" t="str">
        <f t="shared" si="409"/>
        <v/>
      </c>
      <c r="Q2039" s="20" t="str">
        <f>IF(ISBLANK('Klanten gegevens'!R1957),"",TRIM('Klanten gegevens'!R1957))</f>
        <v/>
      </c>
      <c r="R2039" s="19" t="str">
        <f t="shared" si="410"/>
        <v/>
      </c>
      <c r="S2039" s="19" t="str">
        <f t="shared" si="411"/>
        <v/>
      </c>
      <c r="T2039" s="19" t="str">
        <f t="shared" si="412"/>
        <v/>
      </c>
      <c r="U2039" s="19" t="str">
        <f t="shared" si="413"/>
        <v/>
      </c>
      <c r="X2039" s="20" t="str">
        <f>IF(ISBLANK('Klanten gegevens'!S1957),"",TRIM('Klanten gegevens'!S1957))</f>
        <v/>
      </c>
      <c r="Y2039" s="19" t="str">
        <f t="shared" si="414"/>
        <v/>
      </c>
      <c r="Z2039" s="20" t="str">
        <f>IF(ISBLANK('Klanten gegevens'!T1957),"",TRIM('Klanten gegevens'!T1957))</f>
        <v/>
      </c>
      <c r="AA2039" s="19" t="str">
        <f t="shared" si="415"/>
        <v/>
      </c>
    </row>
    <row r="2040" spans="1:27" x14ac:dyDescent="0.2">
      <c r="A2040" s="19" t="str">
        <f>IF(ISBLANK('Klanten gegevens'!A1958),"",TRIM(PROPER('Klanten gegevens'!A1958)))</f>
        <v/>
      </c>
      <c r="B2040" s="19" t="str">
        <f t="shared" si="403"/>
        <v/>
      </c>
      <c r="C2040" s="20" t="str">
        <f>IF(ISBLANK('Klanten gegevens'!B1958),"",TRIM(PROPER('Klanten gegevens'!B1958)))</f>
        <v/>
      </c>
      <c r="D2040" s="19" t="str">
        <f t="shared" si="404"/>
        <v/>
      </c>
      <c r="E2040" s="20" t="str">
        <f>IF(ISBLANK('Klanten gegevens'!C1958),"",TRIM(PROPER('Klanten gegevens'!C1958)))</f>
        <v/>
      </c>
      <c r="F2040" s="19" t="str">
        <f t="shared" si="405"/>
        <v/>
      </c>
      <c r="G2040" s="19" t="str">
        <f>IF(F2040="double ID",(MATCH(E2040,E2041:$E$3002,0)),"")</f>
        <v/>
      </c>
      <c r="H2040" s="19" t="b">
        <f t="shared" si="406"/>
        <v>0</v>
      </c>
      <c r="I2040" s="20" t="str">
        <f>IF(ISBLANK('Klanten gegevens'!D1958),"",TRIM('Klanten gegevens'!D1958))</f>
        <v/>
      </c>
      <c r="J2040" s="19" t="str">
        <f t="shared" si="407"/>
        <v/>
      </c>
      <c r="K2040" s="19" t="str">
        <f>IF(J2040="double email",(MATCH(I2040,I2041:$I$3002,0)),"")</f>
        <v/>
      </c>
      <c r="L2040" s="19" t="b">
        <f t="shared" si="408"/>
        <v>0</v>
      </c>
      <c r="M2040" s="20" t="str">
        <f>IF(ISBLANK('Klanten gegevens'!E1958),"",TRIM('Klanten gegevens'!E1958))</f>
        <v/>
      </c>
      <c r="N2040" s="19" t="str">
        <f t="shared" si="409"/>
        <v/>
      </c>
      <c r="Q2040" s="20" t="str">
        <f>IF(ISBLANK('Klanten gegevens'!R1958),"",TRIM('Klanten gegevens'!R1958))</f>
        <v/>
      </c>
      <c r="R2040" s="19" t="str">
        <f t="shared" si="410"/>
        <v/>
      </c>
      <c r="S2040" s="19" t="str">
        <f t="shared" si="411"/>
        <v/>
      </c>
      <c r="T2040" s="19" t="str">
        <f t="shared" si="412"/>
        <v/>
      </c>
      <c r="U2040" s="19" t="str">
        <f t="shared" si="413"/>
        <v/>
      </c>
      <c r="X2040" s="20" t="str">
        <f>IF(ISBLANK('Klanten gegevens'!S1958),"",TRIM('Klanten gegevens'!S1958))</f>
        <v/>
      </c>
      <c r="Y2040" s="19" t="str">
        <f t="shared" si="414"/>
        <v/>
      </c>
      <c r="Z2040" s="20" t="str">
        <f>IF(ISBLANK('Klanten gegevens'!T1958),"",TRIM('Klanten gegevens'!T1958))</f>
        <v/>
      </c>
      <c r="AA2040" s="19" t="str">
        <f t="shared" si="415"/>
        <v/>
      </c>
    </row>
    <row r="2041" spans="1:27" x14ac:dyDescent="0.2">
      <c r="A2041" s="19" t="str">
        <f>IF(ISBLANK('Klanten gegevens'!A1959),"",TRIM(PROPER('Klanten gegevens'!A1959)))</f>
        <v/>
      </c>
      <c r="B2041" s="19" t="str">
        <f t="shared" si="403"/>
        <v/>
      </c>
      <c r="C2041" s="20" t="str">
        <f>IF(ISBLANK('Klanten gegevens'!B1959),"",TRIM(PROPER('Klanten gegevens'!B1959)))</f>
        <v/>
      </c>
      <c r="D2041" s="19" t="str">
        <f t="shared" si="404"/>
        <v/>
      </c>
      <c r="E2041" s="20" t="str">
        <f>IF(ISBLANK('Klanten gegevens'!C1959),"",TRIM(PROPER('Klanten gegevens'!C1959)))</f>
        <v/>
      </c>
      <c r="F2041" s="19" t="str">
        <f t="shared" si="405"/>
        <v/>
      </c>
      <c r="G2041" s="19" t="str">
        <f>IF(F2041="double ID",(MATCH(E2041,E2042:$E$3002,0)),"")</f>
        <v/>
      </c>
      <c r="H2041" s="19" t="b">
        <f t="shared" si="406"/>
        <v>0</v>
      </c>
      <c r="I2041" s="20" t="str">
        <f>IF(ISBLANK('Klanten gegevens'!D1959),"",TRIM('Klanten gegevens'!D1959))</f>
        <v/>
      </c>
      <c r="J2041" s="19" t="str">
        <f t="shared" si="407"/>
        <v/>
      </c>
      <c r="K2041" s="19" t="str">
        <f>IF(J2041="double email",(MATCH(I2041,I2042:$I$3002,0)),"")</f>
        <v/>
      </c>
      <c r="L2041" s="19" t="b">
        <f t="shared" si="408"/>
        <v>0</v>
      </c>
      <c r="M2041" s="20" t="str">
        <f>IF(ISBLANK('Klanten gegevens'!E1959),"",TRIM('Klanten gegevens'!E1959))</f>
        <v/>
      </c>
      <c r="N2041" s="19" t="str">
        <f t="shared" si="409"/>
        <v/>
      </c>
      <c r="Q2041" s="20" t="str">
        <f>IF(ISBLANK('Klanten gegevens'!R1959),"",TRIM('Klanten gegevens'!R1959))</f>
        <v/>
      </c>
      <c r="R2041" s="19" t="str">
        <f t="shared" si="410"/>
        <v/>
      </c>
      <c r="S2041" s="19" t="str">
        <f t="shared" si="411"/>
        <v/>
      </c>
      <c r="T2041" s="19" t="str">
        <f t="shared" si="412"/>
        <v/>
      </c>
      <c r="U2041" s="19" t="str">
        <f t="shared" si="413"/>
        <v/>
      </c>
      <c r="X2041" s="20" t="str">
        <f>IF(ISBLANK('Klanten gegevens'!S1959),"",TRIM('Klanten gegevens'!S1959))</f>
        <v/>
      </c>
      <c r="Y2041" s="19" t="str">
        <f t="shared" si="414"/>
        <v/>
      </c>
      <c r="Z2041" s="20" t="str">
        <f>IF(ISBLANK('Klanten gegevens'!T1959),"",TRIM('Klanten gegevens'!T1959))</f>
        <v/>
      </c>
      <c r="AA2041" s="19" t="str">
        <f t="shared" si="415"/>
        <v/>
      </c>
    </row>
    <row r="2042" spans="1:27" x14ac:dyDescent="0.2">
      <c r="A2042" s="19" t="str">
        <f>IF(ISBLANK('Klanten gegevens'!A1960),"",TRIM(PROPER('Klanten gegevens'!A1960)))</f>
        <v/>
      </c>
      <c r="B2042" s="19" t="str">
        <f t="shared" si="403"/>
        <v/>
      </c>
      <c r="C2042" s="20" t="str">
        <f>IF(ISBLANK('Klanten gegevens'!B1960),"",TRIM(PROPER('Klanten gegevens'!B1960)))</f>
        <v/>
      </c>
      <c r="D2042" s="19" t="str">
        <f t="shared" si="404"/>
        <v/>
      </c>
      <c r="E2042" s="20" t="str">
        <f>IF(ISBLANK('Klanten gegevens'!C1960),"",TRIM(PROPER('Klanten gegevens'!C1960)))</f>
        <v/>
      </c>
      <c r="F2042" s="19" t="str">
        <f t="shared" si="405"/>
        <v/>
      </c>
      <c r="G2042" s="19" t="str">
        <f>IF(F2042="double ID",(MATCH(E2042,E2043:$E$3002,0)),"")</f>
        <v/>
      </c>
      <c r="H2042" s="19" t="b">
        <f t="shared" si="406"/>
        <v>0</v>
      </c>
      <c r="I2042" s="20" t="str">
        <f>IF(ISBLANK('Klanten gegevens'!D1960),"",TRIM('Klanten gegevens'!D1960))</f>
        <v/>
      </c>
      <c r="J2042" s="19" t="str">
        <f t="shared" si="407"/>
        <v/>
      </c>
      <c r="K2042" s="19" t="str">
        <f>IF(J2042="double email",(MATCH(I2042,I2043:$I$3002,0)),"")</f>
        <v/>
      </c>
      <c r="L2042" s="19" t="b">
        <f t="shared" si="408"/>
        <v>0</v>
      </c>
      <c r="M2042" s="20" t="str">
        <f>IF(ISBLANK('Klanten gegevens'!E1960),"",TRIM('Klanten gegevens'!E1960))</f>
        <v/>
      </c>
      <c r="N2042" s="19" t="str">
        <f t="shared" si="409"/>
        <v/>
      </c>
      <c r="Q2042" s="20" t="str">
        <f>IF(ISBLANK('Klanten gegevens'!R1960),"",TRIM('Klanten gegevens'!R1960))</f>
        <v/>
      </c>
      <c r="R2042" s="19" t="str">
        <f t="shared" si="410"/>
        <v/>
      </c>
      <c r="S2042" s="19" t="str">
        <f t="shared" si="411"/>
        <v/>
      </c>
      <c r="T2042" s="19" t="str">
        <f t="shared" si="412"/>
        <v/>
      </c>
      <c r="U2042" s="19" t="str">
        <f t="shared" si="413"/>
        <v/>
      </c>
      <c r="X2042" s="20" t="str">
        <f>IF(ISBLANK('Klanten gegevens'!S1960),"",TRIM('Klanten gegevens'!S1960))</f>
        <v/>
      </c>
      <c r="Y2042" s="19" t="str">
        <f t="shared" si="414"/>
        <v/>
      </c>
      <c r="Z2042" s="20" t="str">
        <f>IF(ISBLANK('Klanten gegevens'!T1960),"",TRIM('Klanten gegevens'!T1960))</f>
        <v/>
      </c>
      <c r="AA2042" s="19" t="str">
        <f t="shared" si="415"/>
        <v/>
      </c>
    </row>
    <row r="2043" spans="1:27" x14ac:dyDescent="0.2">
      <c r="A2043" s="19" t="str">
        <f>IF(ISBLANK('Klanten gegevens'!A1961),"",TRIM(PROPER('Klanten gegevens'!A1961)))</f>
        <v/>
      </c>
      <c r="B2043" s="19" t="str">
        <f t="shared" si="403"/>
        <v/>
      </c>
      <c r="C2043" s="20" t="str">
        <f>IF(ISBLANK('Klanten gegevens'!B1961),"",TRIM(PROPER('Klanten gegevens'!B1961)))</f>
        <v/>
      </c>
      <c r="D2043" s="19" t="str">
        <f t="shared" si="404"/>
        <v/>
      </c>
      <c r="E2043" s="20" t="str">
        <f>IF(ISBLANK('Klanten gegevens'!C1961),"",TRIM(PROPER('Klanten gegevens'!C1961)))</f>
        <v/>
      </c>
      <c r="F2043" s="19" t="str">
        <f t="shared" si="405"/>
        <v/>
      </c>
      <c r="G2043" s="19" t="str">
        <f>IF(F2043="double ID",(MATCH(E2043,E2044:$E$3002,0)),"")</f>
        <v/>
      </c>
      <c r="H2043" s="19" t="b">
        <f t="shared" si="406"/>
        <v>0</v>
      </c>
      <c r="I2043" s="20" t="str">
        <f>IF(ISBLANK('Klanten gegevens'!D1961),"",TRIM('Klanten gegevens'!D1961))</f>
        <v/>
      </c>
      <c r="J2043" s="19" t="str">
        <f t="shared" si="407"/>
        <v/>
      </c>
      <c r="K2043" s="19" t="str">
        <f>IF(J2043="double email",(MATCH(I2043,I2044:$I$3002,0)),"")</f>
        <v/>
      </c>
      <c r="L2043" s="19" t="b">
        <f t="shared" si="408"/>
        <v>0</v>
      </c>
      <c r="M2043" s="20" t="str">
        <f>IF(ISBLANK('Klanten gegevens'!E1961),"",TRIM('Klanten gegevens'!E1961))</f>
        <v/>
      </c>
      <c r="N2043" s="19" t="str">
        <f t="shared" si="409"/>
        <v/>
      </c>
      <c r="Q2043" s="20" t="str">
        <f>IF(ISBLANK('Klanten gegevens'!R1961),"",TRIM('Klanten gegevens'!R1961))</f>
        <v/>
      </c>
      <c r="R2043" s="19" t="str">
        <f t="shared" si="410"/>
        <v/>
      </c>
      <c r="S2043" s="19" t="str">
        <f t="shared" si="411"/>
        <v/>
      </c>
      <c r="T2043" s="19" t="str">
        <f t="shared" si="412"/>
        <v/>
      </c>
      <c r="U2043" s="19" t="str">
        <f t="shared" si="413"/>
        <v/>
      </c>
      <c r="X2043" s="20" t="str">
        <f>IF(ISBLANK('Klanten gegevens'!S1961),"",TRIM('Klanten gegevens'!S1961))</f>
        <v/>
      </c>
      <c r="Y2043" s="19" t="str">
        <f t="shared" si="414"/>
        <v/>
      </c>
      <c r="Z2043" s="20" t="str">
        <f>IF(ISBLANK('Klanten gegevens'!T1961),"",TRIM('Klanten gegevens'!T1961))</f>
        <v/>
      </c>
      <c r="AA2043" s="19" t="str">
        <f t="shared" si="415"/>
        <v/>
      </c>
    </row>
    <row r="2044" spans="1:27" x14ac:dyDescent="0.2">
      <c r="A2044" s="19" t="str">
        <f>IF(ISBLANK('Klanten gegevens'!A1962),"",TRIM(PROPER('Klanten gegevens'!A1962)))</f>
        <v/>
      </c>
      <c r="B2044" s="19" t="str">
        <f t="shared" si="403"/>
        <v/>
      </c>
      <c r="C2044" s="20" t="str">
        <f>IF(ISBLANK('Klanten gegevens'!B1962),"",TRIM(PROPER('Klanten gegevens'!B1962)))</f>
        <v/>
      </c>
      <c r="D2044" s="19" t="str">
        <f t="shared" si="404"/>
        <v/>
      </c>
      <c r="E2044" s="20" t="str">
        <f>IF(ISBLANK('Klanten gegevens'!C1962),"",TRIM(PROPER('Klanten gegevens'!C1962)))</f>
        <v/>
      </c>
      <c r="F2044" s="19" t="str">
        <f t="shared" si="405"/>
        <v/>
      </c>
      <c r="G2044" s="19" t="str">
        <f>IF(F2044="double ID",(MATCH(E2044,E2045:$E$3002,0)),"")</f>
        <v/>
      </c>
      <c r="H2044" s="19" t="b">
        <f t="shared" si="406"/>
        <v>0</v>
      </c>
      <c r="I2044" s="20" t="str">
        <f>IF(ISBLANK('Klanten gegevens'!D1962),"",TRIM('Klanten gegevens'!D1962))</f>
        <v/>
      </c>
      <c r="J2044" s="19" t="str">
        <f t="shared" si="407"/>
        <v/>
      </c>
      <c r="K2044" s="19" t="str">
        <f>IF(J2044="double email",(MATCH(I2044,I2045:$I$3002,0)),"")</f>
        <v/>
      </c>
      <c r="L2044" s="19" t="b">
        <f t="shared" si="408"/>
        <v>0</v>
      </c>
      <c r="M2044" s="20" t="str">
        <f>IF(ISBLANK('Klanten gegevens'!E1962),"",TRIM('Klanten gegevens'!E1962))</f>
        <v/>
      </c>
      <c r="N2044" s="19" t="str">
        <f t="shared" si="409"/>
        <v/>
      </c>
      <c r="Q2044" s="20" t="str">
        <f>IF(ISBLANK('Klanten gegevens'!R1962),"",TRIM('Klanten gegevens'!R1962))</f>
        <v/>
      </c>
      <c r="R2044" s="19" t="str">
        <f t="shared" si="410"/>
        <v/>
      </c>
      <c r="S2044" s="19" t="str">
        <f t="shared" si="411"/>
        <v/>
      </c>
      <c r="T2044" s="19" t="str">
        <f t="shared" si="412"/>
        <v/>
      </c>
      <c r="U2044" s="19" t="str">
        <f t="shared" si="413"/>
        <v/>
      </c>
      <c r="X2044" s="20" t="str">
        <f>IF(ISBLANK('Klanten gegevens'!S1962),"",TRIM('Klanten gegevens'!S1962))</f>
        <v/>
      </c>
      <c r="Y2044" s="19" t="str">
        <f t="shared" si="414"/>
        <v/>
      </c>
      <c r="Z2044" s="20" t="str">
        <f>IF(ISBLANK('Klanten gegevens'!T1962),"",TRIM('Klanten gegevens'!T1962))</f>
        <v/>
      </c>
      <c r="AA2044" s="19" t="str">
        <f t="shared" si="415"/>
        <v/>
      </c>
    </row>
    <row r="2045" spans="1:27" x14ac:dyDescent="0.2">
      <c r="A2045" s="19" t="str">
        <f>IF(ISBLANK('Klanten gegevens'!A1963),"",TRIM(PROPER('Klanten gegevens'!A1963)))</f>
        <v/>
      </c>
      <c r="B2045" s="19" t="str">
        <f t="shared" si="403"/>
        <v/>
      </c>
      <c r="C2045" s="20" t="str">
        <f>IF(ISBLANK('Klanten gegevens'!B1963),"",TRIM(PROPER('Klanten gegevens'!B1963)))</f>
        <v/>
      </c>
      <c r="D2045" s="19" t="str">
        <f t="shared" si="404"/>
        <v/>
      </c>
      <c r="E2045" s="20" t="str">
        <f>IF(ISBLANK('Klanten gegevens'!C1963),"",TRIM(PROPER('Klanten gegevens'!C1963)))</f>
        <v/>
      </c>
      <c r="F2045" s="19" t="str">
        <f t="shared" si="405"/>
        <v/>
      </c>
      <c r="G2045" s="19" t="str">
        <f>IF(F2045="double ID",(MATCH(E2045,E2046:$E$3002,0)),"")</f>
        <v/>
      </c>
      <c r="H2045" s="19" t="b">
        <f t="shared" si="406"/>
        <v>0</v>
      </c>
      <c r="I2045" s="20" t="str">
        <f>IF(ISBLANK('Klanten gegevens'!D1963),"",TRIM('Klanten gegevens'!D1963))</f>
        <v/>
      </c>
      <c r="J2045" s="19" t="str">
        <f t="shared" si="407"/>
        <v/>
      </c>
      <c r="K2045" s="19" t="str">
        <f>IF(J2045="double email",(MATCH(I2045,I2046:$I$3002,0)),"")</f>
        <v/>
      </c>
      <c r="L2045" s="19" t="b">
        <f t="shared" si="408"/>
        <v>0</v>
      </c>
      <c r="M2045" s="20" t="str">
        <f>IF(ISBLANK('Klanten gegevens'!E1963),"",TRIM('Klanten gegevens'!E1963))</f>
        <v/>
      </c>
      <c r="N2045" s="19" t="str">
        <f t="shared" si="409"/>
        <v/>
      </c>
      <c r="Q2045" s="20" t="str">
        <f>IF(ISBLANK('Klanten gegevens'!R1963),"",TRIM('Klanten gegevens'!R1963))</f>
        <v/>
      </c>
      <c r="R2045" s="19" t="str">
        <f t="shared" si="410"/>
        <v/>
      </c>
      <c r="S2045" s="19" t="str">
        <f t="shared" si="411"/>
        <v/>
      </c>
      <c r="T2045" s="19" t="str">
        <f t="shared" si="412"/>
        <v/>
      </c>
      <c r="U2045" s="19" t="str">
        <f t="shared" si="413"/>
        <v/>
      </c>
      <c r="X2045" s="20" t="str">
        <f>IF(ISBLANK('Klanten gegevens'!S1963),"",TRIM('Klanten gegevens'!S1963))</f>
        <v/>
      </c>
      <c r="Y2045" s="19" t="str">
        <f t="shared" si="414"/>
        <v/>
      </c>
      <c r="Z2045" s="20" t="str">
        <f>IF(ISBLANK('Klanten gegevens'!T1963),"",TRIM('Klanten gegevens'!T1963))</f>
        <v/>
      </c>
      <c r="AA2045" s="19" t="str">
        <f t="shared" si="415"/>
        <v/>
      </c>
    </row>
    <row r="2046" spans="1:27" x14ac:dyDescent="0.2">
      <c r="A2046" s="19" t="str">
        <f>IF(ISBLANK('Klanten gegevens'!A1964),"",TRIM(PROPER('Klanten gegevens'!A1964)))</f>
        <v/>
      </c>
      <c r="B2046" s="19" t="str">
        <f t="shared" si="403"/>
        <v/>
      </c>
      <c r="C2046" s="20" t="str">
        <f>IF(ISBLANK('Klanten gegevens'!B1964),"",TRIM(PROPER('Klanten gegevens'!B1964)))</f>
        <v/>
      </c>
      <c r="D2046" s="19" t="str">
        <f t="shared" si="404"/>
        <v/>
      </c>
      <c r="E2046" s="20" t="str">
        <f>IF(ISBLANK('Klanten gegevens'!C1964),"",TRIM(PROPER('Klanten gegevens'!C1964)))</f>
        <v/>
      </c>
      <c r="F2046" s="19" t="str">
        <f t="shared" si="405"/>
        <v/>
      </c>
      <c r="G2046" s="19" t="str">
        <f>IF(F2046="double ID",(MATCH(E2046,E2047:$E$3002,0)),"")</f>
        <v/>
      </c>
      <c r="H2046" s="19" t="b">
        <f t="shared" si="406"/>
        <v>0</v>
      </c>
      <c r="I2046" s="20" t="str">
        <f>IF(ISBLANK('Klanten gegevens'!D1964),"",TRIM('Klanten gegevens'!D1964))</f>
        <v/>
      </c>
      <c r="J2046" s="19" t="str">
        <f t="shared" si="407"/>
        <v/>
      </c>
      <c r="K2046" s="19" t="str">
        <f>IF(J2046="double email",(MATCH(I2046,I2047:$I$3002,0)),"")</f>
        <v/>
      </c>
      <c r="L2046" s="19" t="b">
        <f t="shared" si="408"/>
        <v>0</v>
      </c>
      <c r="M2046" s="20" t="str">
        <f>IF(ISBLANK('Klanten gegevens'!E1964),"",TRIM('Klanten gegevens'!E1964))</f>
        <v/>
      </c>
      <c r="N2046" s="19" t="str">
        <f t="shared" si="409"/>
        <v/>
      </c>
      <c r="Q2046" s="20" t="str">
        <f>IF(ISBLANK('Klanten gegevens'!R1964),"",TRIM('Klanten gegevens'!R1964))</f>
        <v/>
      </c>
      <c r="R2046" s="19" t="str">
        <f t="shared" si="410"/>
        <v/>
      </c>
      <c r="S2046" s="19" t="str">
        <f t="shared" si="411"/>
        <v/>
      </c>
      <c r="T2046" s="19" t="str">
        <f t="shared" si="412"/>
        <v/>
      </c>
      <c r="U2046" s="19" t="str">
        <f t="shared" si="413"/>
        <v/>
      </c>
      <c r="X2046" s="20" t="str">
        <f>IF(ISBLANK('Klanten gegevens'!S1964),"",TRIM('Klanten gegevens'!S1964))</f>
        <v/>
      </c>
      <c r="Y2046" s="19" t="str">
        <f t="shared" si="414"/>
        <v/>
      </c>
      <c r="Z2046" s="20" t="str">
        <f>IF(ISBLANK('Klanten gegevens'!T1964),"",TRIM('Klanten gegevens'!T1964))</f>
        <v/>
      </c>
      <c r="AA2046" s="19" t="str">
        <f t="shared" si="415"/>
        <v/>
      </c>
    </row>
    <row r="2047" spans="1:27" x14ac:dyDescent="0.2">
      <c r="A2047" s="19" t="str">
        <f>IF(ISBLANK('Klanten gegevens'!A1965),"",TRIM(PROPER('Klanten gegevens'!A1965)))</f>
        <v/>
      </c>
      <c r="B2047" s="19" t="str">
        <f t="shared" si="403"/>
        <v/>
      </c>
      <c r="C2047" s="20" t="str">
        <f>IF(ISBLANK('Klanten gegevens'!B1965),"",TRIM(PROPER('Klanten gegevens'!B1965)))</f>
        <v/>
      </c>
      <c r="D2047" s="19" t="str">
        <f t="shared" si="404"/>
        <v/>
      </c>
      <c r="E2047" s="20" t="str">
        <f>IF(ISBLANK('Klanten gegevens'!C1965),"",TRIM(PROPER('Klanten gegevens'!C1965)))</f>
        <v/>
      </c>
      <c r="F2047" s="19" t="str">
        <f t="shared" si="405"/>
        <v/>
      </c>
      <c r="G2047" s="19" t="str">
        <f>IF(F2047="double ID",(MATCH(E2047,E2048:$E$3002,0)),"")</f>
        <v/>
      </c>
      <c r="H2047" s="19" t="b">
        <f t="shared" si="406"/>
        <v>0</v>
      </c>
      <c r="I2047" s="20" t="str">
        <f>IF(ISBLANK('Klanten gegevens'!D1965),"",TRIM('Klanten gegevens'!D1965))</f>
        <v/>
      </c>
      <c r="J2047" s="19" t="str">
        <f t="shared" si="407"/>
        <v/>
      </c>
      <c r="K2047" s="19" t="str">
        <f>IF(J2047="double email",(MATCH(I2047,I2048:$I$3002,0)),"")</f>
        <v/>
      </c>
      <c r="L2047" s="19" t="b">
        <f t="shared" si="408"/>
        <v>0</v>
      </c>
      <c r="M2047" s="20" t="str">
        <f>IF(ISBLANK('Klanten gegevens'!E1965),"",TRIM('Klanten gegevens'!E1965))</f>
        <v/>
      </c>
      <c r="N2047" s="19" t="str">
        <f t="shared" si="409"/>
        <v/>
      </c>
      <c r="Q2047" s="20" t="str">
        <f>IF(ISBLANK('Klanten gegevens'!R1965),"",TRIM('Klanten gegevens'!R1965))</f>
        <v/>
      </c>
      <c r="R2047" s="19" t="str">
        <f t="shared" si="410"/>
        <v/>
      </c>
      <c r="S2047" s="19" t="str">
        <f t="shared" si="411"/>
        <v/>
      </c>
      <c r="T2047" s="19" t="str">
        <f t="shared" si="412"/>
        <v/>
      </c>
      <c r="U2047" s="19" t="str">
        <f t="shared" si="413"/>
        <v/>
      </c>
      <c r="X2047" s="20" t="str">
        <f>IF(ISBLANK('Klanten gegevens'!S1965),"",TRIM('Klanten gegevens'!S1965))</f>
        <v/>
      </c>
      <c r="Y2047" s="19" t="str">
        <f t="shared" si="414"/>
        <v/>
      </c>
      <c r="Z2047" s="20" t="str">
        <f>IF(ISBLANK('Klanten gegevens'!T1965),"",TRIM('Klanten gegevens'!T1965))</f>
        <v/>
      </c>
      <c r="AA2047" s="19" t="str">
        <f t="shared" si="415"/>
        <v/>
      </c>
    </row>
    <row r="2048" spans="1:27" x14ac:dyDescent="0.2">
      <c r="A2048" s="19" t="str">
        <f>IF(ISBLANK('Klanten gegevens'!A1966),"",TRIM(PROPER('Klanten gegevens'!A1966)))</f>
        <v/>
      </c>
      <c r="B2048" s="19" t="str">
        <f t="shared" si="403"/>
        <v/>
      </c>
      <c r="C2048" s="20" t="str">
        <f>IF(ISBLANK('Klanten gegevens'!B1966),"",TRIM(PROPER('Klanten gegevens'!B1966)))</f>
        <v/>
      </c>
      <c r="D2048" s="19" t="str">
        <f t="shared" si="404"/>
        <v/>
      </c>
      <c r="E2048" s="20" t="str">
        <f>IF(ISBLANK('Klanten gegevens'!C1966),"",TRIM(PROPER('Klanten gegevens'!C1966)))</f>
        <v/>
      </c>
      <c r="F2048" s="19" t="str">
        <f t="shared" si="405"/>
        <v/>
      </c>
      <c r="G2048" s="19" t="str">
        <f>IF(F2048="double ID",(MATCH(E2048,E2049:$E$3002,0)),"")</f>
        <v/>
      </c>
      <c r="H2048" s="19" t="b">
        <f t="shared" si="406"/>
        <v>0</v>
      </c>
      <c r="I2048" s="20" t="str">
        <f>IF(ISBLANK('Klanten gegevens'!D1966),"",TRIM('Klanten gegevens'!D1966))</f>
        <v/>
      </c>
      <c r="J2048" s="19" t="str">
        <f t="shared" si="407"/>
        <v/>
      </c>
      <c r="K2048" s="19" t="str">
        <f>IF(J2048="double email",(MATCH(I2048,I2049:$I$3002,0)),"")</f>
        <v/>
      </c>
      <c r="L2048" s="19" t="b">
        <f t="shared" si="408"/>
        <v>0</v>
      </c>
      <c r="M2048" s="20" t="str">
        <f>IF(ISBLANK('Klanten gegevens'!E1966),"",TRIM('Klanten gegevens'!E1966))</f>
        <v/>
      </c>
      <c r="N2048" s="19" t="str">
        <f t="shared" si="409"/>
        <v/>
      </c>
      <c r="Q2048" s="20" t="str">
        <f>IF(ISBLANK('Klanten gegevens'!R1966),"",TRIM('Klanten gegevens'!R1966))</f>
        <v/>
      </c>
      <c r="R2048" s="19" t="str">
        <f t="shared" si="410"/>
        <v/>
      </c>
      <c r="S2048" s="19" t="str">
        <f t="shared" si="411"/>
        <v/>
      </c>
      <c r="T2048" s="19" t="str">
        <f t="shared" si="412"/>
        <v/>
      </c>
      <c r="U2048" s="19" t="str">
        <f t="shared" si="413"/>
        <v/>
      </c>
      <c r="X2048" s="20" t="str">
        <f>IF(ISBLANK('Klanten gegevens'!S1966),"",TRIM('Klanten gegevens'!S1966))</f>
        <v/>
      </c>
      <c r="Y2048" s="19" t="str">
        <f t="shared" si="414"/>
        <v/>
      </c>
      <c r="Z2048" s="20" t="str">
        <f>IF(ISBLANK('Klanten gegevens'!T1966),"",TRIM('Klanten gegevens'!T1966))</f>
        <v/>
      </c>
      <c r="AA2048" s="19" t="str">
        <f t="shared" si="415"/>
        <v/>
      </c>
    </row>
    <row r="2049" spans="1:27" x14ac:dyDescent="0.2">
      <c r="A2049" s="19" t="str">
        <f>IF(ISBLANK('Klanten gegevens'!A1967),"",TRIM(PROPER('Klanten gegevens'!A1967)))</f>
        <v/>
      </c>
      <c r="B2049" s="19" t="str">
        <f t="shared" si="403"/>
        <v/>
      </c>
      <c r="C2049" s="20" t="str">
        <f>IF(ISBLANK('Klanten gegevens'!B1967),"",TRIM(PROPER('Klanten gegevens'!B1967)))</f>
        <v/>
      </c>
      <c r="D2049" s="19" t="str">
        <f t="shared" si="404"/>
        <v/>
      </c>
      <c r="E2049" s="20" t="str">
        <f>IF(ISBLANK('Klanten gegevens'!C1967),"",TRIM(PROPER('Klanten gegevens'!C1967)))</f>
        <v/>
      </c>
      <c r="F2049" s="19" t="str">
        <f t="shared" si="405"/>
        <v/>
      </c>
      <c r="G2049" s="19" t="str">
        <f>IF(F2049="double ID",(MATCH(E2049,E2050:$E$3002,0)),"")</f>
        <v/>
      </c>
      <c r="H2049" s="19" t="b">
        <f t="shared" si="406"/>
        <v>0</v>
      </c>
      <c r="I2049" s="20" t="str">
        <f>IF(ISBLANK('Klanten gegevens'!D1967),"",TRIM('Klanten gegevens'!D1967))</f>
        <v/>
      </c>
      <c r="J2049" s="19" t="str">
        <f t="shared" si="407"/>
        <v/>
      </c>
      <c r="K2049" s="19" t="str">
        <f>IF(J2049="double email",(MATCH(I2049,I2050:$I$3002,0)),"")</f>
        <v/>
      </c>
      <c r="L2049" s="19" t="b">
        <f t="shared" si="408"/>
        <v>0</v>
      </c>
      <c r="M2049" s="20" t="str">
        <f>IF(ISBLANK('Klanten gegevens'!E1967),"",TRIM('Klanten gegevens'!E1967))</f>
        <v/>
      </c>
      <c r="N2049" s="19" t="str">
        <f t="shared" si="409"/>
        <v/>
      </c>
      <c r="Q2049" s="20" t="str">
        <f>IF(ISBLANK('Klanten gegevens'!R1967),"",TRIM('Klanten gegevens'!R1967))</f>
        <v/>
      </c>
      <c r="R2049" s="19" t="str">
        <f t="shared" si="410"/>
        <v/>
      </c>
      <c r="S2049" s="19" t="str">
        <f t="shared" si="411"/>
        <v/>
      </c>
      <c r="T2049" s="19" t="str">
        <f t="shared" si="412"/>
        <v/>
      </c>
      <c r="U2049" s="19" t="str">
        <f t="shared" si="413"/>
        <v/>
      </c>
      <c r="X2049" s="20" t="str">
        <f>IF(ISBLANK('Klanten gegevens'!S1967),"",TRIM('Klanten gegevens'!S1967))</f>
        <v/>
      </c>
      <c r="Y2049" s="19" t="str">
        <f t="shared" si="414"/>
        <v/>
      </c>
      <c r="Z2049" s="20" t="str">
        <f>IF(ISBLANK('Klanten gegevens'!T1967),"",TRIM('Klanten gegevens'!T1967))</f>
        <v/>
      </c>
      <c r="AA2049" s="19" t="str">
        <f t="shared" si="415"/>
        <v/>
      </c>
    </row>
    <row r="2050" spans="1:27" x14ac:dyDescent="0.2">
      <c r="A2050" s="19" t="str">
        <f>IF(ISBLANK('Klanten gegevens'!A1968),"",TRIM(PROPER('Klanten gegevens'!A1968)))</f>
        <v/>
      </c>
      <c r="B2050" s="19" t="str">
        <f t="shared" si="403"/>
        <v/>
      </c>
      <c r="C2050" s="20" t="str">
        <f>IF(ISBLANK('Klanten gegevens'!B1968),"",TRIM(PROPER('Klanten gegevens'!B1968)))</f>
        <v/>
      </c>
      <c r="D2050" s="19" t="str">
        <f t="shared" si="404"/>
        <v/>
      </c>
      <c r="E2050" s="20" t="str">
        <f>IF(ISBLANK('Klanten gegevens'!C1968),"",TRIM(PROPER('Klanten gegevens'!C1968)))</f>
        <v/>
      </c>
      <c r="F2050" s="19" t="str">
        <f t="shared" si="405"/>
        <v/>
      </c>
      <c r="G2050" s="19" t="str">
        <f>IF(F2050="double ID",(MATCH(E2050,E2051:$E$3002,0)),"")</f>
        <v/>
      </c>
      <c r="H2050" s="19" t="b">
        <f t="shared" si="406"/>
        <v>0</v>
      </c>
      <c r="I2050" s="20" t="str">
        <f>IF(ISBLANK('Klanten gegevens'!D1968),"",TRIM('Klanten gegevens'!D1968))</f>
        <v/>
      </c>
      <c r="J2050" s="19" t="str">
        <f t="shared" si="407"/>
        <v/>
      </c>
      <c r="K2050" s="19" t="str">
        <f>IF(J2050="double email",(MATCH(I2050,I2051:$I$3002,0)),"")</f>
        <v/>
      </c>
      <c r="L2050" s="19" t="b">
        <f t="shared" si="408"/>
        <v>0</v>
      </c>
      <c r="M2050" s="20" t="str">
        <f>IF(ISBLANK('Klanten gegevens'!E1968),"",TRIM('Klanten gegevens'!E1968))</f>
        <v/>
      </c>
      <c r="N2050" s="19" t="str">
        <f t="shared" si="409"/>
        <v/>
      </c>
      <c r="Q2050" s="20" t="str">
        <f>IF(ISBLANK('Klanten gegevens'!R1968),"",TRIM('Klanten gegevens'!R1968))</f>
        <v/>
      </c>
      <c r="R2050" s="19" t="str">
        <f t="shared" si="410"/>
        <v/>
      </c>
      <c r="S2050" s="19" t="str">
        <f t="shared" si="411"/>
        <v/>
      </c>
      <c r="T2050" s="19" t="str">
        <f t="shared" si="412"/>
        <v/>
      </c>
      <c r="U2050" s="19" t="str">
        <f t="shared" si="413"/>
        <v/>
      </c>
      <c r="X2050" s="20" t="str">
        <f>IF(ISBLANK('Klanten gegevens'!S1968),"",TRIM('Klanten gegevens'!S1968))</f>
        <v/>
      </c>
      <c r="Y2050" s="19" t="str">
        <f t="shared" si="414"/>
        <v/>
      </c>
      <c r="Z2050" s="20" t="str">
        <f>IF(ISBLANK('Klanten gegevens'!T1968),"",TRIM('Klanten gegevens'!T1968))</f>
        <v/>
      </c>
      <c r="AA2050" s="19" t="str">
        <f t="shared" si="415"/>
        <v/>
      </c>
    </row>
    <row r="2051" spans="1:27" x14ac:dyDescent="0.2">
      <c r="A2051" s="19" t="str">
        <f>IF(ISBLANK('Klanten gegevens'!A1969),"",TRIM(PROPER('Klanten gegevens'!A1969)))</f>
        <v/>
      </c>
      <c r="B2051" s="19" t="str">
        <f t="shared" si="403"/>
        <v/>
      </c>
      <c r="C2051" s="20" t="str">
        <f>IF(ISBLANK('Klanten gegevens'!B1969),"",TRIM(PROPER('Klanten gegevens'!B1969)))</f>
        <v/>
      </c>
      <c r="D2051" s="19" t="str">
        <f t="shared" si="404"/>
        <v/>
      </c>
      <c r="E2051" s="20" t="str">
        <f>IF(ISBLANK('Klanten gegevens'!C1969),"",TRIM(PROPER('Klanten gegevens'!C1969)))</f>
        <v/>
      </c>
      <c r="F2051" s="19" t="str">
        <f t="shared" si="405"/>
        <v/>
      </c>
      <c r="G2051" s="19" t="str">
        <f>IF(F2051="double ID",(MATCH(E2051,E2052:$E$3002,0)),"")</f>
        <v/>
      </c>
      <c r="H2051" s="19" t="b">
        <f t="shared" si="406"/>
        <v>0</v>
      </c>
      <c r="I2051" s="20" t="str">
        <f>IF(ISBLANK('Klanten gegevens'!D1969),"",TRIM('Klanten gegevens'!D1969))</f>
        <v/>
      </c>
      <c r="J2051" s="19" t="str">
        <f t="shared" si="407"/>
        <v/>
      </c>
      <c r="K2051" s="19" t="str">
        <f>IF(J2051="double email",(MATCH(I2051,I2052:$I$3002,0)),"")</f>
        <v/>
      </c>
      <c r="L2051" s="19" t="b">
        <f t="shared" si="408"/>
        <v>0</v>
      </c>
      <c r="M2051" s="20" t="str">
        <f>IF(ISBLANK('Klanten gegevens'!E1969),"",TRIM('Klanten gegevens'!E1969))</f>
        <v/>
      </c>
      <c r="N2051" s="19" t="str">
        <f t="shared" si="409"/>
        <v/>
      </c>
      <c r="Q2051" s="20" t="str">
        <f>IF(ISBLANK('Klanten gegevens'!R1969),"",TRIM('Klanten gegevens'!R1969))</f>
        <v/>
      </c>
      <c r="R2051" s="19" t="str">
        <f t="shared" si="410"/>
        <v/>
      </c>
      <c r="S2051" s="19" t="str">
        <f t="shared" si="411"/>
        <v/>
      </c>
      <c r="T2051" s="19" t="str">
        <f t="shared" si="412"/>
        <v/>
      </c>
      <c r="U2051" s="19" t="str">
        <f t="shared" si="413"/>
        <v/>
      </c>
      <c r="X2051" s="20" t="str">
        <f>IF(ISBLANK('Klanten gegevens'!S1969),"",TRIM('Klanten gegevens'!S1969))</f>
        <v/>
      </c>
      <c r="Y2051" s="19" t="str">
        <f t="shared" si="414"/>
        <v/>
      </c>
      <c r="Z2051" s="20" t="str">
        <f>IF(ISBLANK('Klanten gegevens'!T1969),"",TRIM('Klanten gegevens'!T1969))</f>
        <v/>
      </c>
      <c r="AA2051" s="19" t="str">
        <f t="shared" si="415"/>
        <v/>
      </c>
    </row>
    <row r="2052" spans="1:27" x14ac:dyDescent="0.2">
      <c r="A2052" s="19" t="str">
        <f>IF(ISBLANK('Klanten gegevens'!A1970),"",TRIM(PROPER('Klanten gegevens'!A1970)))</f>
        <v/>
      </c>
      <c r="B2052" s="19" t="str">
        <f t="shared" ref="B2052:B2115" si="416">IF(AND(A2052="",C2052=""),"",IF(A2052="","missing info",""))</f>
        <v/>
      </c>
      <c r="C2052" s="20" t="str">
        <f>IF(ISBLANK('Klanten gegevens'!B1970),"",TRIM(PROPER('Klanten gegevens'!B1970)))</f>
        <v/>
      </c>
      <c r="D2052" s="19" t="str">
        <f t="shared" ref="D2052:D2115" si="417">IF(AND(A2052="",C2052=""),"",IF(C2052="","missing info",""))</f>
        <v/>
      </c>
      <c r="E2052" s="20" t="str">
        <f>IF(ISBLANK('Klanten gegevens'!C1970),"",TRIM(PROPER('Klanten gegevens'!C1970)))</f>
        <v/>
      </c>
      <c r="F2052" s="19" t="str">
        <f t="shared" ref="F2052:F2115" si="418">IF(AND(A2052="",C2052=""),"",IF(E2052="","missing Club_Member_ID",IF(COUNTIF($E$3:$E$3002,E2052)&gt;1,"double ID","")))</f>
        <v/>
      </c>
      <c r="G2052" s="19" t="str">
        <f>IF(F2052="double ID",(MATCH(E2052,E2053:$E$3002,0)),"")</f>
        <v/>
      </c>
      <c r="H2052" s="19" t="b">
        <f t="shared" ref="H2052:H2115" si="419">ISNUMBER(G2052)</f>
        <v>0</v>
      </c>
      <c r="I2052" s="20" t="str">
        <f>IF(ISBLANK('Klanten gegevens'!D1970),"",TRIM('Klanten gegevens'!D1970))</f>
        <v/>
      </c>
      <c r="J2052" s="19" t="str">
        <f t="shared" ref="J2052:J2115" si="420">IF(AND(A2052="",C2052=""),"",IF(I2052="","missing email",IF(COUNTIF($I$3:$I$3002,I2052)&gt;1,"double email",IF(ISNUMBER(SEARCH(",",I2052)),"no comma allowed",IF(ISNUMBER(SEARCH("@",I2052)),"","no @ sign")))))</f>
        <v/>
      </c>
      <c r="K2052" s="19" t="str">
        <f>IF(J2052="double email",(MATCH(I2052,I2053:$I$3002,0)),"")</f>
        <v/>
      </c>
      <c r="L2052" s="19" t="b">
        <f t="shared" ref="L2052:L2115" si="421">ISNUMBER(K2052)</f>
        <v>0</v>
      </c>
      <c r="M2052" s="20" t="str">
        <f>IF(ISBLANK('Klanten gegevens'!E1970),"",TRIM('Klanten gegevens'!E1970))</f>
        <v/>
      </c>
      <c r="N2052" s="19" t="str">
        <f t="shared" ref="N2052:N2115" si="422">IF(OR(M2052="Ja",M2052="Nee"),"",IF(AND(M2052="",C2052="",A2052=""),"","please check"))</f>
        <v/>
      </c>
      <c r="Q2052" s="20" t="str">
        <f>IF(ISBLANK('Klanten gegevens'!R1970),"",TRIM('Klanten gegevens'!R1970))</f>
        <v/>
      </c>
      <c r="R2052" s="19" t="str">
        <f t="shared" ref="R2052:R2115" si="423">LEFT(Q2052,2)</f>
        <v/>
      </c>
      <c r="S2052" s="19" t="str">
        <f t="shared" ref="S2052:S2115" si="424">IF(Q2052="","",LEN(Q2052))</f>
        <v/>
      </c>
      <c r="T2052" s="19" t="str">
        <f t="shared" ref="T2052:T2115" si="425">IF(AND(A2052="",C2052=""),"",IF(Q2052="","",IF(S2052&lt;VLOOKUP(R2052,$V$3:$W$58,2,FALSE),"IBAN too short",IF(S2052&gt;VLOOKUP(R2052,$V$3:$W$58,2,FALSE),"IBAN too long",""))))</f>
        <v/>
      </c>
      <c r="U2052" s="19" t="str">
        <f t="shared" ref="U2052:U2115" si="426">IF(R2052="","",IF(OR(R2052="BE",R2052="DE",R2052="FR",R2052="LUX",R2052="NL"),"","Check country code"))</f>
        <v/>
      </c>
      <c r="X2052" s="20" t="str">
        <f>IF(ISBLANK('Klanten gegevens'!S1970),"",TRIM('Klanten gegevens'!S1970))</f>
        <v/>
      </c>
      <c r="Y2052" s="19" t="str">
        <f t="shared" ref="Y2052:Y2115" si="427">IF(AND(A2052="",C2052=""),"",IF(Q2052="","",IF(X2052="","missing info","")))</f>
        <v/>
      </c>
      <c r="Z2052" s="20" t="str">
        <f>IF(ISBLANK('Klanten gegevens'!T1970),"",TRIM('Klanten gegevens'!T1970))</f>
        <v/>
      </c>
      <c r="AA2052" s="19" t="str">
        <f t="shared" ref="AA2052:AA2115" si="428">IF(AND(A2052="",C2052=""),"",IF(Q2052="","",IF(LEN(Z2052)&gt;11,"BIC too long",IF(AND(LEN(Z2052)&gt;0,LEN(Z2052)&lt;11),"BIC too short",IF(LEN(Z2052)=11,"","missing info")))))</f>
        <v/>
      </c>
    </row>
    <row r="2053" spans="1:27" x14ac:dyDescent="0.2">
      <c r="A2053" s="19" t="str">
        <f>IF(ISBLANK('Klanten gegevens'!A1971),"",TRIM(PROPER('Klanten gegevens'!A1971)))</f>
        <v/>
      </c>
      <c r="B2053" s="19" t="str">
        <f t="shared" si="416"/>
        <v/>
      </c>
      <c r="C2053" s="20" t="str">
        <f>IF(ISBLANK('Klanten gegevens'!B1971),"",TRIM(PROPER('Klanten gegevens'!B1971)))</f>
        <v/>
      </c>
      <c r="D2053" s="19" t="str">
        <f t="shared" si="417"/>
        <v/>
      </c>
      <c r="E2053" s="20" t="str">
        <f>IF(ISBLANK('Klanten gegevens'!C1971),"",TRIM(PROPER('Klanten gegevens'!C1971)))</f>
        <v/>
      </c>
      <c r="F2053" s="19" t="str">
        <f t="shared" si="418"/>
        <v/>
      </c>
      <c r="G2053" s="19" t="str">
        <f>IF(F2053="double ID",(MATCH(E2053,E2054:$E$3002,0)),"")</f>
        <v/>
      </c>
      <c r="H2053" s="19" t="b">
        <f t="shared" si="419"/>
        <v>0</v>
      </c>
      <c r="I2053" s="20" t="str">
        <f>IF(ISBLANK('Klanten gegevens'!D1971),"",TRIM('Klanten gegevens'!D1971))</f>
        <v/>
      </c>
      <c r="J2053" s="19" t="str">
        <f t="shared" si="420"/>
        <v/>
      </c>
      <c r="K2053" s="19" t="str">
        <f>IF(J2053="double email",(MATCH(I2053,I2054:$I$3002,0)),"")</f>
        <v/>
      </c>
      <c r="L2053" s="19" t="b">
        <f t="shared" si="421"/>
        <v>0</v>
      </c>
      <c r="M2053" s="20" t="str">
        <f>IF(ISBLANK('Klanten gegevens'!E1971),"",TRIM('Klanten gegevens'!E1971))</f>
        <v/>
      </c>
      <c r="N2053" s="19" t="str">
        <f t="shared" si="422"/>
        <v/>
      </c>
      <c r="Q2053" s="20" t="str">
        <f>IF(ISBLANK('Klanten gegevens'!R1971),"",TRIM('Klanten gegevens'!R1971))</f>
        <v/>
      </c>
      <c r="R2053" s="19" t="str">
        <f t="shared" si="423"/>
        <v/>
      </c>
      <c r="S2053" s="19" t="str">
        <f t="shared" si="424"/>
        <v/>
      </c>
      <c r="T2053" s="19" t="str">
        <f t="shared" si="425"/>
        <v/>
      </c>
      <c r="U2053" s="19" t="str">
        <f t="shared" si="426"/>
        <v/>
      </c>
      <c r="X2053" s="20" t="str">
        <f>IF(ISBLANK('Klanten gegevens'!S1971),"",TRIM('Klanten gegevens'!S1971))</f>
        <v/>
      </c>
      <c r="Y2053" s="19" t="str">
        <f t="shared" si="427"/>
        <v/>
      </c>
      <c r="Z2053" s="20" t="str">
        <f>IF(ISBLANK('Klanten gegevens'!T1971),"",TRIM('Klanten gegevens'!T1971))</f>
        <v/>
      </c>
      <c r="AA2053" s="19" t="str">
        <f t="shared" si="428"/>
        <v/>
      </c>
    </row>
    <row r="2054" spans="1:27" x14ac:dyDescent="0.2">
      <c r="A2054" s="19" t="str">
        <f>IF(ISBLANK('Klanten gegevens'!A1972),"",TRIM(PROPER('Klanten gegevens'!A1972)))</f>
        <v/>
      </c>
      <c r="B2054" s="19" t="str">
        <f t="shared" si="416"/>
        <v/>
      </c>
      <c r="C2054" s="20" t="str">
        <f>IF(ISBLANK('Klanten gegevens'!B1972),"",TRIM(PROPER('Klanten gegevens'!B1972)))</f>
        <v/>
      </c>
      <c r="D2054" s="19" t="str">
        <f t="shared" si="417"/>
        <v/>
      </c>
      <c r="E2054" s="20" t="str">
        <f>IF(ISBLANK('Klanten gegevens'!C1972),"",TRIM(PROPER('Klanten gegevens'!C1972)))</f>
        <v/>
      </c>
      <c r="F2054" s="19" t="str">
        <f t="shared" si="418"/>
        <v/>
      </c>
      <c r="G2054" s="19" t="str">
        <f>IF(F2054="double ID",(MATCH(E2054,E2055:$E$3002,0)),"")</f>
        <v/>
      </c>
      <c r="H2054" s="19" t="b">
        <f t="shared" si="419"/>
        <v>0</v>
      </c>
      <c r="I2054" s="20" t="str">
        <f>IF(ISBLANK('Klanten gegevens'!D1972),"",TRIM('Klanten gegevens'!D1972))</f>
        <v/>
      </c>
      <c r="J2054" s="19" t="str">
        <f t="shared" si="420"/>
        <v/>
      </c>
      <c r="K2054" s="19" t="str">
        <f>IF(J2054="double email",(MATCH(I2054,I2055:$I$3002,0)),"")</f>
        <v/>
      </c>
      <c r="L2054" s="19" t="b">
        <f t="shared" si="421"/>
        <v>0</v>
      </c>
      <c r="M2054" s="20" t="str">
        <f>IF(ISBLANK('Klanten gegevens'!E1972),"",TRIM('Klanten gegevens'!E1972))</f>
        <v/>
      </c>
      <c r="N2054" s="19" t="str">
        <f t="shared" si="422"/>
        <v/>
      </c>
      <c r="Q2054" s="20" t="str">
        <f>IF(ISBLANK('Klanten gegevens'!R1972),"",TRIM('Klanten gegevens'!R1972))</f>
        <v/>
      </c>
      <c r="R2054" s="19" t="str">
        <f t="shared" si="423"/>
        <v/>
      </c>
      <c r="S2054" s="19" t="str">
        <f t="shared" si="424"/>
        <v/>
      </c>
      <c r="T2054" s="19" t="str">
        <f t="shared" si="425"/>
        <v/>
      </c>
      <c r="U2054" s="19" t="str">
        <f t="shared" si="426"/>
        <v/>
      </c>
      <c r="X2054" s="20" t="str">
        <f>IF(ISBLANK('Klanten gegevens'!S1972),"",TRIM('Klanten gegevens'!S1972))</f>
        <v/>
      </c>
      <c r="Y2054" s="19" t="str">
        <f t="shared" si="427"/>
        <v/>
      </c>
      <c r="Z2054" s="20" t="str">
        <f>IF(ISBLANK('Klanten gegevens'!T1972),"",TRIM('Klanten gegevens'!T1972))</f>
        <v/>
      </c>
      <c r="AA2054" s="19" t="str">
        <f t="shared" si="428"/>
        <v/>
      </c>
    </row>
    <row r="2055" spans="1:27" x14ac:dyDescent="0.2">
      <c r="A2055" s="19" t="str">
        <f>IF(ISBLANK('Klanten gegevens'!A1973),"",TRIM(PROPER('Klanten gegevens'!A1973)))</f>
        <v/>
      </c>
      <c r="B2055" s="19" t="str">
        <f t="shared" si="416"/>
        <v/>
      </c>
      <c r="C2055" s="20" t="str">
        <f>IF(ISBLANK('Klanten gegevens'!B1973),"",TRIM(PROPER('Klanten gegevens'!B1973)))</f>
        <v/>
      </c>
      <c r="D2055" s="19" t="str">
        <f t="shared" si="417"/>
        <v/>
      </c>
      <c r="E2055" s="20" t="str">
        <f>IF(ISBLANK('Klanten gegevens'!C1973),"",TRIM(PROPER('Klanten gegevens'!C1973)))</f>
        <v/>
      </c>
      <c r="F2055" s="19" t="str">
        <f t="shared" si="418"/>
        <v/>
      </c>
      <c r="G2055" s="19" t="str">
        <f>IF(F2055="double ID",(MATCH(E2055,E2056:$E$3002,0)),"")</f>
        <v/>
      </c>
      <c r="H2055" s="19" t="b">
        <f t="shared" si="419"/>
        <v>0</v>
      </c>
      <c r="I2055" s="20" t="str">
        <f>IF(ISBLANK('Klanten gegevens'!D1973),"",TRIM('Klanten gegevens'!D1973))</f>
        <v/>
      </c>
      <c r="J2055" s="19" t="str">
        <f t="shared" si="420"/>
        <v/>
      </c>
      <c r="K2055" s="19" t="str">
        <f>IF(J2055="double email",(MATCH(I2055,I2056:$I$3002,0)),"")</f>
        <v/>
      </c>
      <c r="L2055" s="19" t="b">
        <f t="shared" si="421"/>
        <v>0</v>
      </c>
      <c r="M2055" s="20" t="str">
        <f>IF(ISBLANK('Klanten gegevens'!E1973),"",TRIM('Klanten gegevens'!E1973))</f>
        <v/>
      </c>
      <c r="N2055" s="19" t="str">
        <f t="shared" si="422"/>
        <v/>
      </c>
      <c r="Q2055" s="20" t="str">
        <f>IF(ISBLANK('Klanten gegevens'!R1973),"",TRIM('Klanten gegevens'!R1973))</f>
        <v/>
      </c>
      <c r="R2055" s="19" t="str">
        <f t="shared" si="423"/>
        <v/>
      </c>
      <c r="S2055" s="19" t="str">
        <f t="shared" si="424"/>
        <v/>
      </c>
      <c r="T2055" s="19" t="str">
        <f t="shared" si="425"/>
        <v/>
      </c>
      <c r="U2055" s="19" t="str">
        <f t="shared" si="426"/>
        <v/>
      </c>
      <c r="X2055" s="20" t="str">
        <f>IF(ISBLANK('Klanten gegevens'!S1973),"",TRIM('Klanten gegevens'!S1973))</f>
        <v/>
      </c>
      <c r="Y2055" s="19" t="str">
        <f t="shared" si="427"/>
        <v/>
      </c>
      <c r="Z2055" s="20" t="str">
        <f>IF(ISBLANK('Klanten gegevens'!T1973),"",TRIM('Klanten gegevens'!T1973))</f>
        <v/>
      </c>
      <c r="AA2055" s="19" t="str">
        <f t="shared" si="428"/>
        <v/>
      </c>
    </row>
    <row r="2056" spans="1:27" x14ac:dyDescent="0.2">
      <c r="A2056" s="19" t="str">
        <f>IF(ISBLANK('Klanten gegevens'!A1974),"",TRIM(PROPER('Klanten gegevens'!A1974)))</f>
        <v/>
      </c>
      <c r="B2056" s="19" t="str">
        <f t="shared" si="416"/>
        <v/>
      </c>
      <c r="C2056" s="20" t="str">
        <f>IF(ISBLANK('Klanten gegevens'!B1974),"",TRIM(PROPER('Klanten gegevens'!B1974)))</f>
        <v/>
      </c>
      <c r="D2056" s="19" t="str">
        <f t="shared" si="417"/>
        <v/>
      </c>
      <c r="E2056" s="20" t="str">
        <f>IF(ISBLANK('Klanten gegevens'!C1974),"",TRIM(PROPER('Klanten gegevens'!C1974)))</f>
        <v/>
      </c>
      <c r="F2056" s="19" t="str">
        <f t="shared" si="418"/>
        <v/>
      </c>
      <c r="G2056" s="19" t="str">
        <f>IF(F2056="double ID",(MATCH(E2056,E2057:$E$3002,0)),"")</f>
        <v/>
      </c>
      <c r="H2056" s="19" t="b">
        <f t="shared" si="419"/>
        <v>0</v>
      </c>
      <c r="I2056" s="20" t="str">
        <f>IF(ISBLANK('Klanten gegevens'!D1974),"",TRIM('Klanten gegevens'!D1974))</f>
        <v/>
      </c>
      <c r="J2056" s="19" t="str">
        <f t="shared" si="420"/>
        <v/>
      </c>
      <c r="K2056" s="19" t="str">
        <f>IF(J2056="double email",(MATCH(I2056,I2057:$I$3002,0)),"")</f>
        <v/>
      </c>
      <c r="L2056" s="19" t="b">
        <f t="shared" si="421"/>
        <v>0</v>
      </c>
      <c r="M2056" s="20" t="str">
        <f>IF(ISBLANK('Klanten gegevens'!E1974),"",TRIM('Klanten gegevens'!E1974))</f>
        <v/>
      </c>
      <c r="N2056" s="19" t="str">
        <f t="shared" si="422"/>
        <v/>
      </c>
      <c r="Q2056" s="20" t="str">
        <f>IF(ISBLANK('Klanten gegevens'!R1974),"",TRIM('Klanten gegevens'!R1974))</f>
        <v/>
      </c>
      <c r="R2056" s="19" t="str">
        <f t="shared" si="423"/>
        <v/>
      </c>
      <c r="S2056" s="19" t="str">
        <f t="shared" si="424"/>
        <v/>
      </c>
      <c r="T2056" s="19" t="str">
        <f t="shared" si="425"/>
        <v/>
      </c>
      <c r="U2056" s="19" t="str">
        <f t="shared" si="426"/>
        <v/>
      </c>
      <c r="X2056" s="20" t="str">
        <f>IF(ISBLANK('Klanten gegevens'!S1974),"",TRIM('Klanten gegevens'!S1974))</f>
        <v/>
      </c>
      <c r="Y2056" s="19" t="str">
        <f t="shared" si="427"/>
        <v/>
      </c>
      <c r="Z2056" s="20" t="str">
        <f>IF(ISBLANK('Klanten gegevens'!T1974),"",TRIM('Klanten gegevens'!T1974))</f>
        <v/>
      </c>
      <c r="AA2056" s="19" t="str">
        <f t="shared" si="428"/>
        <v/>
      </c>
    </row>
    <row r="2057" spans="1:27" x14ac:dyDescent="0.2">
      <c r="A2057" s="19" t="str">
        <f>IF(ISBLANK('Klanten gegevens'!A1975),"",TRIM(PROPER('Klanten gegevens'!A1975)))</f>
        <v/>
      </c>
      <c r="B2057" s="19" t="str">
        <f t="shared" si="416"/>
        <v/>
      </c>
      <c r="C2057" s="20" t="str">
        <f>IF(ISBLANK('Klanten gegevens'!B1975),"",TRIM(PROPER('Klanten gegevens'!B1975)))</f>
        <v/>
      </c>
      <c r="D2057" s="19" t="str">
        <f t="shared" si="417"/>
        <v/>
      </c>
      <c r="E2057" s="20" t="str">
        <f>IF(ISBLANK('Klanten gegevens'!C1975),"",TRIM(PROPER('Klanten gegevens'!C1975)))</f>
        <v/>
      </c>
      <c r="F2057" s="19" t="str">
        <f t="shared" si="418"/>
        <v/>
      </c>
      <c r="G2057" s="19" t="str">
        <f>IF(F2057="double ID",(MATCH(E2057,E2058:$E$3002,0)),"")</f>
        <v/>
      </c>
      <c r="H2057" s="19" t="b">
        <f t="shared" si="419"/>
        <v>0</v>
      </c>
      <c r="I2057" s="20" t="str">
        <f>IF(ISBLANK('Klanten gegevens'!D1975),"",TRIM('Klanten gegevens'!D1975))</f>
        <v/>
      </c>
      <c r="J2057" s="19" t="str">
        <f t="shared" si="420"/>
        <v/>
      </c>
      <c r="K2057" s="19" t="str">
        <f>IF(J2057="double email",(MATCH(I2057,I2058:$I$3002,0)),"")</f>
        <v/>
      </c>
      <c r="L2057" s="19" t="b">
        <f t="shared" si="421"/>
        <v>0</v>
      </c>
      <c r="M2057" s="20" t="str">
        <f>IF(ISBLANK('Klanten gegevens'!E1975),"",TRIM('Klanten gegevens'!E1975))</f>
        <v/>
      </c>
      <c r="N2057" s="19" t="str">
        <f t="shared" si="422"/>
        <v/>
      </c>
      <c r="Q2057" s="20" t="str">
        <f>IF(ISBLANK('Klanten gegevens'!R1975),"",TRIM('Klanten gegevens'!R1975))</f>
        <v/>
      </c>
      <c r="R2057" s="19" t="str">
        <f t="shared" si="423"/>
        <v/>
      </c>
      <c r="S2057" s="19" t="str">
        <f t="shared" si="424"/>
        <v/>
      </c>
      <c r="T2057" s="19" t="str">
        <f t="shared" si="425"/>
        <v/>
      </c>
      <c r="U2057" s="19" t="str">
        <f t="shared" si="426"/>
        <v/>
      </c>
      <c r="X2057" s="20" t="str">
        <f>IF(ISBLANK('Klanten gegevens'!S1975),"",TRIM('Klanten gegevens'!S1975))</f>
        <v/>
      </c>
      <c r="Y2057" s="19" t="str">
        <f t="shared" si="427"/>
        <v/>
      </c>
      <c r="Z2057" s="20" t="str">
        <f>IF(ISBLANK('Klanten gegevens'!T1975),"",TRIM('Klanten gegevens'!T1975))</f>
        <v/>
      </c>
      <c r="AA2057" s="19" t="str">
        <f t="shared" si="428"/>
        <v/>
      </c>
    </row>
    <row r="2058" spans="1:27" x14ac:dyDescent="0.2">
      <c r="A2058" s="19" t="str">
        <f>IF(ISBLANK('Klanten gegevens'!A1976),"",TRIM(PROPER('Klanten gegevens'!A1976)))</f>
        <v/>
      </c>
      <c r="B2058" s="19" t="str">
        <f t="shared" si="416"/>
        <v/>
      </c>
      <c r="C2058" s="20" t="str">
        <f>IF(ISBLANK('Klanten gegevens'!B1976),"",TRIM(PROPER('Klanten gegevens'!B1976)))</f>
        <v/>
      </c>
      <c r="D2058" s="19" t="str">
        <f t="shared" si="417"/>
        <v/>
      </c>
      <c r="E2058" s="20" t="str">
        <f>IF(ISBLANK('Klanten gegevens'!C1976),"",TRIM(PROPER('Klanten gegevens'!C1976)))</f>
        <v/>
      </c>
      <c r="F2058" s="19" t="str">
        <f t="shared" si="418"/>
        <v/>
      </c>
      <c r="G2058" s="19" t="str">
        <f>IF(F2058="double ID",(MATCH(E2058,E2059:$E$3002,0)),"")</f>
        <v/>
      </c>
      <c r="H2058" s="19" t="b">
        <f t="shared" si="419"/>
        <v>0</v>
      </c>
      <c r="I2058" s="20" t="str">
        <f>IF(ISBLANK('Klanten gegevens'!D1976),"",TRIM('Klanten gegevens'!D1976))</f>
        <v/>
      </c>
      <c r="J2058" s="19" t="str">
        <f t="shared" si="420"/>
        <v/>
      </c>
      <c r="K2058" s="19" t="str">
        <f>IF(J2058="double email",(MATCH(I2058,I2059:$I$3002,0)),"")</f>
        <v/>
      </c>
      <c r="L2058" s="19" t="b">
        <f t="shared" si="421"/>
        <v>0</v>
      </c>
      <c r="M2058" s="20" t="str">
        <f>IF(ISBLANK('Klanten gegevens'!E1976),"",TRIM('Klanten gegevens'!E1976))</f>
        <v/>
      </c>
      <c r="N2058" s="19" t="str">
        <f t="shared" si="422"/>
        <v/>
      </c>
      <c r="Q2058" s="20" t="str">
        <f>IF(ISBLANK('Klanten gegevens'!R1976),"",TRIM('Klanten gegevens'!R1976))</f>
        <v/>
      </c>
      <c r="R2058" s="19" t="str">
        <f t="shared" si="423"/>
        <v/>
      </c>
      <c r="S2058" s="19" t="str">
        <f t="shared" si="424"/>
        <v/>
      </c>
      <c r="T2058" s="19" t="str">
        <f t="shared" si="425"/>
        <v/>
      </c>
      <c r="U2058" s="19" t="str">
        <f t="shared" si="426"/>
        <v/>
      </c>
      <c r="X2058" s="20" t="str">
        <f>IF(ISBLANK('Klanten gegevens'!S1976),"",TRIM('Klanten gegevens'!S1976))</f>
        <v/>
      </c>
      <c r="Y2058" s="19" t="str">
        <f t="shared" si="427"/>
        <v/>
      </c>
      <c r="Z2058" s="20" t="str">
        <f>IF(ISBLANK('Klanten gegevens'!T1976),"",TRIM('Klanten gegevens'!T1976))</f>
        <v/>
      </c>
      <c r="AA2058" s="19" t="str">
        <f t="shared" si="428"/>
        <v/>
      </c>
    </row>
    <row r="2059" spans="1:27" x14ac:dyDescent="0.2">
      <c r="A2059" s="19" t="str">
        <f>IF(ISBLANK('Klanten gegevens'!A1977),"",TRIM(PROPER('Klanten gegevens'!A1977)))</f>
        <v/>
      </c>
      <c r="B2059" s="19" t="str">
        <f t="shared" si="416"/>
        <v/>
      </c>
      <c r="C2059" s="20" t="str">
        <f>IF(ISBLANK('Klanten gegevens'!B1977),"",TRIM(PROPER('Klanten gegevens'!B1977)))</f>
        <v/>
      </c>
      <c r="D2059" s="19" t="str">
        <f t="shared" si="417"/>
        <v/>
      </c>
      <c r="E2059" s="20" t="str">
        <f>IF(ISBLANK('Klanten gegevens'!C1977),"",TRIM(PROPER('Klanten gegevens'!C1977)))</f>
        <v/>
      </c>
      <c r="F2059" s="19" t="str">
        <f t="shared" si="418"/>
        <v/>
      </c>
      <c r="G2059" s="19" t="str">
        <f>IF(F2059="double ID",(MATCH(E2059,E2060:$E$3002,0)),"")</f>
        <v/>
      </c>
      <c r="H2059" s="19" t="b">
        <f t="shared" si="419"/>
        <v>0</v>
      </c>
      <c r="I2059" s="20" t="str">
        <f>IF(ISBLANK('Klanten gegevens'!D1977),"",TRIM('Klanten gegevens'!D1977))</f>
        <v/>
      </c>
      <c r="J2059" s="19" t="str">
        <f t="shared" si="420"/>
        <v/>
      </c>
      <c r="K2059" s="19" t="str">
        <f>IF(J2059="double email",(MATCH(I2059,I2060:$I$3002,0)),"")</f>
        <v/>
      </c>
      <c r="L2059" s="19" t="b">
        <f t="shared" si="421"/>
        <v>0</v>
      </c>
      <c r="M2059" s="20" t="str">
        <f>IF(ISBLANK('Klanten gegevens'!E1977),"",TRIM('Klanten gegevens'!E1977))</f>
        <v/>
      </c>
      <c r="N2059" s="19" t="str">
        <f t="shared" si="422"/>
        <v/>
      </c>
      <c r="Q2059" s="20" t="str">
        <f>IF(ISBLANK('Klanten gegevens'!R1977),"",TRIM('Klanten gegevens'!R1977))</f>
        <v/>
      </c>
      <c r="R2059" s="19" t="str">
        <f t="shared" si="423"/>
        <v/>
      </c>
      <c r="S2059" s="19" t="str">
        <f t="shared" si="424"/>
        <v/>
      </c>
      <c r="T2059" s="19" t="str">
        <f t="shared" si="425"/>
        <v/>
      </c>
      <c r="U2059" s="19" t="str">
        <f t="shared" si="426"/>
        <v/>
      </c>
      <c r="X2059" s="20" t="str">
        <f>IF(ISBLANK('Klanten gegevens'!S1977),"",TRIM('Klanten gegevens'!S1977))</f>
        <v/>
      </c>
      <c r="Y2059" s="19" t="str">
        <f t="shared" si="427"/>
        <v/>
      </c>
      <c r="Z2059" s="20" t="str">
        <f>IF(ISBLANK('Klanten gegevens'!T1977),"",TRIM('Klanten gegevens'!T1977))</f>
        <v/>
      </c>
      <c r="AA2059" s="19" t="str">
        <f t="shared" si="428"/>
        <v/>
      </c>
    </row>
    <row r="2060" spans="1:27" x14ac:dyDescent="0.2">
      <c r="A2060" s="19" t="str">
        <f>IF(ISBLANK('Klanten gegevens'!A1978),"",TRIM(PROPER('Klanten gegevens'!A1978)))</f>
        <v/>
      </c>
      <c r="B2060" s="19" t="str">
        <f t="shared" si="416"/>
        <v/>
      </c>
      <c r="C2060" s="20" t="str">
        <f>IF(ISBLANK('Klanten gegevens'!B1978),"",TRIM(PROPER('Klanten gegevens'!B1978)))</f>
        <v/>
      </c>
      <c r="D2060" s="19" t="str">
        <f t="shared" si="417"/>
        <v/>
      </c>
      <c r="E2060" s="20" t="str">
        <f>IF(ISBLANK('Klanten gegevens'!C1978),"",TRIM(PROPER('Klanten gegevens'!C1978)))</f>
        <v/>
      </c>
      <c r="F2060" s="19" t="str">
        <f t="shared" si="418"/>
        <v/>
      </c>
      <c r="G2060" s="19" t="str">
        <f>IF(F2060="double ID",(MATCH(E2060,E2061:$E$3002,0)),"")</f>
        <v/>
      </c>
      <c r="H2060" s="19" t="b">
        <f t="shared" si="419"/>
        <v>0</v>
      </c>
      <c r="I2060" s="20" t="str">
        <f>IF(ISBLANK('Klanten gegevens'!D1978),"",TRIM('Klanten gegevens'!D1978))</f>
        <v/>
      </c>
      <c r="J2060" s="19" t="str">
        <f t="shared" si="420"/>
        <v/>
      </c>
      <c r="K2060" s="19" t="str">
        <f>IF(J2060="double email",(MATCH(I2060,I2061:$I$3002,0)),"")</f>
        <v/>
      </c>
      <c r="L2060" s="19" t="b">
        <f t="shared" si="421"/>
        <v>0</v>
      </c>
      <c r="M2060" s="20" t="str">
        <f>IF(ISBLANK('Klanten gegevens'!E1978),"",TRIM('Klanten gegevens'!E1978))</f>
        <v/>
      </c>
      <c r="N2060" s="19" t="str">
        <f t="shared" si="422"/>
        <v/>
      </c>
      <c r="Q2060" s="20" t="str">
        <f>IF(ISBLANK('Klanten gegevens'!R1978),"",TRIM('Klanten gegevens'!R1978))</f>
        <v/>
      </c>
      <c r="R2060" s="19" t="str">
        <f t="shared" si="423"/>
        <v/>
      </c>
      <c r="S2060" s="19" t="str">
        <f t="shared" si="424"/>
        <v/>
      </c>
      <c r="T2060" s="19" t="str">
        <f t="shared" si="425"/>
        <v/>
      </c>
      <c r="U2060" s="19" t="str">
        <f t="shared" si="426"/>
        <v/>
      </c>
      <c r="X2060" s="20" t="str">
        <f>IF(ISBLANK('Klanten gegevens'!S1978),"",TRIM('Klanten gegevens'!S1978))</f>
        <v/>
      </c>
      <c r="Y2060" s="19" t="str">
        <f t="shared" si="427"/>
        <v/>
      </c>
      <c r="Z2060" s="20" t="str">
        <f>IF(ISBLANK('Klanten gegevens'!T1978),"",TRIM('Klanten gegevens'!T1978))</f>
        <v/>
      </c>
      <c r="AA2060" s="19" t="str">
        <f t="shared" si="428"/>
        <v/>
      </c>
    </row>
    <row r="2061" spans="1:27" x14ac:dyDescent="0.2">
      <c r="A2061" s="19" t="str">
        <f>IF(ISBLANK('Klanten gegevens'!A1979),"",TRIM(PROPER('Klanten gegevens'!A1979)))</f>
        <v/>
      </c>
      <c r="B2061" s="19" t="str">
        <f t="shared" si="416"/>
        <v/>
      </c>
      <c r="C2061" s="20" t="str">
        <f>IF(ISBLANK('Klanten gegevens'!B1979),"",TRIM(PROPER('Klanten gegevens'!B1979)))</f>
        <v/>
      </c>
      <c r="D2061" s="19" t="str">
        <f t="shared" si="417"/>
        <v/>
      </c>
      <c r="E2061" s="20" t="str">
        <f>IF(ISBLANK('Klanten gegevens'!C1979),"",TRIM(PROPER('Klanten gegevens'!C1979)))</f>
        <v/>
      </c>
      <c r="F2061" s="19" t="str">
        <f t="shared" si="418"/>
        <v/>
      </c>
      <c r="G2061" s="19" t="str">
        <f>IF(F2061="double ID",(MATCH(E2061,E2062:$E$3002,0)),"")</f>
        <v/>
      </c>
      <c r="H2061" s="19" t="b">
        <f t="shared" si="419"/>
        <v>0</v>
      </c>
      <c r="I2061" s="20" t="str">
        <f>IF(ISBLANK('Klanten gegevens'!D1979),"",TRIM('Klanten gegevens'!D1979))</f>
        <v/>
      </c>
      <c r="J2061" s="19" t="str">
        <f t="shared" si="420"/>
        <v/>
      </c>
      <c r="K2061" s="19" t="str">
        <f>IF(J2061="double email",(MATCH(I2061,I2062:$I$3002,0)),"")</f>
        <v/>
      </c>
      <c r="L2061" s="19" t="b">
        <f t="shared" si="421"/>
        <v>0</v>
      </c>
      <c r="M2061" s="20" t="str">
        <f>IF(ISBLANK('Klanten gegevens'!E1979),"",TRIM('Klanten gegevens'!E1979))</f>
        <v/>
      </c>
      <c r="N2061" s="19" t="str">
        <f t="shared" si="422"/>
        <v/>
      </c>
      <c r="Q2061" s="20" t="str">
        <f>IF(ISBLANK('Klanten gegevens'!R1979),"",TRIM('Klanten gegevens'!R1979))</f>
        <v/>
      </c>
      <c r="R2061" s="19" t="str">
        <f t="shared" si="423"/>
        <v/>
      </c>
      <c r="S2061" s="19" t="str">
        <f t="shared" si="424"/>
        <v/>
      </c>
      <c r="T2061" s="19" t="str">
        <f t="shared" si="425"/>
        <v/>
      </c>
      <c r="U2061" s="19" t="str">
        <f t="shared" si="426"/>
        <v/>
      </c>
      <c r="X2061" s="20" t="str">
        <f>IF(ISBLANK('Klanten gegevens'!S1979),"",TRIM('Klanten gegevens'!S1979))</f>
        <v/>
      </c>
      <c r="Y2061" s="19" t="str">
        <f t="shared" si="427"/>
        <v/>
      </c>
      <c r="Z2061" s="20" t="str">
        <f>IF(ISBLANK('Klanten gegevens'!T1979),"",TRIM('Klanten gegevens'!T1979))</f>
        <v/>
      </c>
      <c r="AA2061" s="19" t="str">
        <f t="shared" si="428"/>
        <v/>
      </c>
    </row>
    <row r="2062" spans="1:27" x14ac:dyDescent="0.2">
      <c r="A2062" s="19" t="str">
        <f>IF(ISBLANK('Klanten gegevens'!A1980),"",TRIM(PROPER('Klanten gegevens'!A1980)))</f>
        <v/>
      </c>
      <c r="B2062" s="19" t="str">
        <f t="shared" si="416"/>
        <v/>
      </c>
      <c r="C2062" s="20" t="str">
        <f>IF(ISBLANK('Klanten gegevens'!B1980),"",TRIM(PROPER('Klanten gegevens'!B1980)))</f>
        <v/>
      </c>
      <c r="D2062" s="19" t="str">
        <f t="shared" si="417"/>
        <v/>
      </c>
      <c r="E2062" s="20" t="str">
        <f>IF(ISBLANK('Klanten gegevens'!C1980),"",TRIM(PROPER('Klanten gegevens'!C1980)))</f>
        <v/>
      </c>
      <c r="F2062" s="19" t="str">
        <f t="shared" si="418"/>
        <v/>
      </c>
      <c r="G2062" s="19" t="str">
        <f>IF(F2062="double ID",(MATCH(E2062,E2063:$E$3002,0)),"")</f>
        <v/>
      </c>
      <c r="H2062" s="19" t="b">
        <f t="shared" si="419"/>
        <v>0</v>
      </c>
      <c r="I2062" s="20" t="str">
        <f>IF(ISBLANK('Klanten gegevens'!D1980),"",TRIM('Klanten gegevens'!D1980))</f>
        <v/>
      </c>
      <c r="J2062" s="19" t="str">
        <f t="shared" si="420"/>
        <v/>
      </c>
      <c r="K2062" s="19" t="str">
        <f>IF(J2062="double email",(MATCH(I2062,I2063:$I$3002,0)),"")</f>
        <v/>
      </c>
      <c r="L2062" s="19" t="b">
        <f t="shared" si="421"/>
        <v>0</v>
      </c>
      <c r="M2062" s="20" t="str">
        <f>IF(ISBLANK('Klanten gegevens'!E1980),"",TRIM('Klanten gegevens'!E1980))</f>
        <v/>
      </c>
      <c r="N2062" s="19" t="str">
        <f t="shared" si="422"/>
        <v/>
      </c>
      <c r="Q2062" s="20" t="str">
        <f>IF(ISBLANK('Klanten gegevens'!R1980),"",TRIM('Klanten gegevens'!R1980))</f>
        <v/>
      </c>
      <c r="R2062" s="19" t="str">
        <f t="shared" si="423"/>
        <v/>
      </c>
      <c r="S2062" s="19" t="str">
        <f t="shared" si="424"/>
        <v/>
      </c>
      <c r="T2062" s="19" t="str">
        <f t="shared" si="425"/>
        <v/>
      </c>
      <c r="U2062" s="19" t="str">
        <f t="shared" si="426"/>
        <v/>
      </c>
      <c r="X2062" s="20" t="str">
        <f>IF(ISBLANK('Klanten gegevens'!S1980),"",TRIM('Klanten gegevens'!S1980))</f>
        <v/>
      </c>
      <c r="Y2062" s="19" t="str">
        <f t="shared" si="427"/>
        <v/>
      </c>
      <c r="Z2062" s="20" t="str">
        <f>IF(ISBLANK('Klanten gegevens'!T1980),"",TRIM('Klanten gegevens'!T1980))</f>
        <v/>
      </c>
      <c r="AA2062" s="19" t="str">
        <f t="shared" si="428"/>
        <v/>
      </c>
    </row>
    <row r="2063" spans="1:27" x14ac:dyDescent="0.2">
      <c r="A2063" s="19" t="str">
        <f>IF(ISBLANK('Klanten gegevens'!A1981),"",TRIM(PROPER('Klanten gegevens'!A1981)))</f>
        <v/>
      </c>
      <c r="B2063" s="19" t="str">
        <f t="shared" si="416"/>
        <v/>
      </c>
      <c r="C2063" s="20" t="str">
        <f>IF(ISBLANK('Klanten gegevens'!B1981),"",TRIM(PROPER('Klanten gegevens'!B1981)))</f>
        <v/>
      </c>
      <c r="D2063" s="19" t="str">
        <f t="shared" si="417"/>
        <v/>
      </c>
      <c r="E2063" s="20" t="str">
        <f>IF(ISBLANK('Klanten gegevens'!C1981),"",TRIM(PROPER('Klanten gegevens'!C1981)))</f>
        <v/>
      </c>
      <c r="F2063" s="19" t="str">
        <f t="shared" si="418"/>
        <v/>
      </c>
      <c r="G2063" s="19" t="str">
        <f>IF(F2063="double ID",(MATCH(E2063,E2064:$E$3002,0)),"")</f>
        <v/>
      </c>
      <c r="H2063" s="19" t="b">
        <f t="shared" si="419"/>
        <v>0</v>
      </c>
      <c r="I2063" s="20" t="str">
        <f>IF(ISBLANK('Klanten gegevens'!D1981),"",TRIM('Klanten gegevens'!D1981))</f>
        <v/>
      </c>
      <c r="J2063" s="19" t="str">
        <f t="shared" si="420"/>
        <v/>
      </c>
      <c r="K2063" s="19" t="str">
        <f>IF(J2063="double email",(MATCH(I2063,I2064:$I$3002,0)),"")</f>
        <v/>
      </c>
      <c r="L2063" s="19" t="b">
        <f t="shared" si="421"/>
        <v>0</v>
      </c>
      <c r="M2063" s="20" t="str">
        <f>IF(ISBLANK('Klanten gegevens'!E1981),"",TRIM('Klanten gegevens'!E1981))</f>
        <v/>
      </c>
      <c r="N2063" s="19" t="str">
        <f t="shared" si="422"/>
        <v/>
      </c>
      <c r="Q2063" s="20" t="str">
        <f>IF(ISBLANK('Klanten gegevens'!R1981),"",TRIM('Klanten gegevens'!R1981))</f>
        <v/>
      </c>
      <c r="R2063" s="19" t="str">
        <f t="shared" si="423"/>
        <v/>
      </c>
      <c r="S2063" s="19" t="str">
        <f t="shared" si="424"/>
        <v/>
      </c>
      <c r="T2063" s="19" t="str">
        <f t="shared" si="425"/>
        <v/>
      </c>
      <c r="U2063" s="19" t="str">
        <f t="shared" si="426"/>
        <v/>
      </c>
      <c r="X2063" s="20" t="str">
        <f>IF(ISBLANK('Klanten gegevens'!S1981),"",TRIM('Klanten gegevens'!S1981))</f>
        <v/>
      </c>
      <c r="Y2063" s="19" t="str">
        <f t="shared" si="427"/>
        <v/>
      </c>
      <c r="Z2063" s="20" t="str">
        <f>IF(ISBLANK('Klanten gegevens'!T1981),"",TRIM('Klanten gegevens'!T1981))</f>
        <v/>
      </c>
      <c r="AA2063" s="19" t="str">
        <f t="shared" si="428"/>
        <v/>
      </c>
    </row>
    <row r="2064" spans="1:27" x14ac:dyDescent="0.2">
      <c r="A2064" s="19" t="str">
        <f>IF(ISBLANK('Klanten gegevens'!A1982),"",TRIM(PROPER('Klanten gegevens'!A1982)))</f>
        <v/>
      </c>
      <c r="B2064" s="19" t="str">
        <f t="shared" si="416"/>
        <v/>
      </c>
      <c r="C2064" s="20" t="str">
        <f>IF(ISBLANK('Klanten gegevens'!B1982),"",TRIM(PROPER('Klanten gegevens'!B1982)))</f>
        <v/>
      </c>
      <c r="D2064" s="19" t="str">
        <f t="shared" si="417"/>
        <v/>
      </c>
      <c r="E2064" s="20" t="str">
        <f>IF(ISBLANK('Klanten gegevens'!C1982),"",TRIM(PROPER('Klanten gegevens'!C1982)))</f>
        <v/>
      </c>
      <c r="F2064" s="19" t="str">
        <f t="shared" si="418"/>
        <v/>
      </c>
      <c r="G2064" s="19" t="str">
        <f>IF(F2064="double ID",(MATCH(E2064,E2065:$E$3002,0)),"")</f>
        <v/>
      </c>
      <c r="H2064" s="19" t="b">
        <f t="shared" si="419"/>
        <v>0</v>
      </c>
      <c r="I2064" s="20" t="str">
        <f>IF(ISBLANK('Klanten gegevens'!D1982),"",TRIM('Klanten gegevens'!D1982))</f>
        <v/>
      </c>
      <c r="J2064" s="19" t="str">
        <f t="shared" si="420"/>
        <v/>
      </c>
      <c r="K2064" s="19" t="str">
        <f>IF(J2064="double email",(MATCH(I2064,I2065:$I$3002,0)),"")</f>
        <v/>
      </c>
      <c r="L2064" s="19" t="b">
        <f t="shared" si="421"/>
        <v>0</v>
      </c>
      <c r="M2064" s="20" t="str">
        <f>IF(ISBLANK('Klanten gegevens'!E1982),"",TRIM('Klanten gegevens'!E1982))</f>
        <v/>
      </c>
      <c r="N2064" s="19" t="str">
        <f t="shared" si="422"/>
        <v/>
      </c>
      <c r="Q2064" s="20" t="str">
        <f>IF(ISBLANK('Klanten gegevens'!R1982),"",TRIM('Klanten gegevens'!R1982))</f>
        <v/>
      </c>
      <c r="R2064" s="19" t="str">
        <f t="shared" si="423"/>
        <v/>
      </c>
      <c r="S2064" s="19" t="str">
        <f t="shared" si="424"/>
        <v/>
      </c>
      <c r="T2064" s="19" t="str">
        <f t="shared" si="425"/>
        <v/>
      </c>
      <c r="U2064" s="19" t="str">
        <f t="shared" si="426"/>
        <v/>
      </c>
      <c r="X2064" s="20" t="str">
        <f>IF(ISBLANK('Klanten gegevens'!S1982),"",TRIM('Klanten gegevens'!S1982))</f>
        <v/>
      </c>
      <c r="Y2064" s="19" t="str">
        <f t="shared" si="427"/>
        <v/>
      </c>
      <c r="Z2064" s="20" t="str">
        <f>IF(ISBLANK('Klanten gegevens'!T1982),"",TRIM('Klanten gegevens'!T1982))</f>
        <v/>
      </c>
      <c r="AA2064" s="19" t="str">
        <f t="shared" si="428"/>
        <v/>
      </c>
    </row>
    <row r="2065" spans="1:27" x14ac:dyDescent="0.2">
      <c r="A2065" s="19" t="str">
        <f>IF(ISBLANK('Klanten gegevens'!A1983),"",TRIM(PROPER('Klanten gegevens'!A1983)))</f>
        <v/>
      </c>
      <c r="B2065" s="19" t="str">
        <f t="shared" si="416"/>
        <v/>
      </c>
      <c r="C2065" s="20" t="str">
        <f>IF(ISBLANK('Klanten gegevens'!B1983),"",TRIM(PROPER('Klanten gegevens'!B1983)))</f>
        <v/>
      </c>
      <c r="D2065" s="19" t="str">
        <f t="shared" si="417"/>
        <v/>
      </c>
      <c r="E2065" s="20" t="str">
        <f>IF(ISBLANK('Klanten gegevens'!C1983),"",TRIM(PROPER('Klanten gegevens'!C1983)))</f>
        <v/>
      </c>
      <c r="F2065" s="19" t="str">
        <f t="shared" si="418"/>
        <v/>
      </c>
      <c r="G2065" s="19" t="str">
        <f>IF(F2065="double ID",(MATCH(E2065,E2066:$E$3002,0)),"")</f>
        <v/>
      </c>
      <c r="H2065" s="19" t="b">
        <f t="shared" si="419"/>
        <v>0</v>
      </c>
      <c r="I2065" s="20" t="str">
        <f>IF(ISBLANK('Klanten gegevens'!D1983),"",TRIM('Klanten gegevens'!D1983))</f>
        <v/>
      </c>
      <c r="J2065" s="19" t="str">
        <f t="shared" si="420"/>
        <v/>
      </c>
      <c r="K2065" s="19" t="str">
        <f>IF(J2065="double email",(MATCH(I2065,I2066:$I$3002,0)),"")</f>
        <v/>
      </c>
      <c r="L2065" s="19" t="b">
        <f t="shared" si="421"/>
        <v>0</v>
      </c>
      <c r="M2065" s="20" t="str">
        <f>IF(ISBLANK('Klanten gegevens'!E1983),"",TRIM('Klanten gegevens'!E1983))</f>
        <v/>
      </c>
      <c r="N2065" s="19" t="str">
        <f t="shared" si="422"/>
        <v/>
      </c>
      <c r="Q2065" s="20" t="str">
        <f>IF(ISBLANK('Klanten gegevens'!R1983),"",TRIM('Klanten gegevens'!R1983))</f>
        <v/>
      </c>
      <c r="R2065" s="19" t="str">
        <f t="shared" si="423"/>
        <v/>
      </c>
      <c r="S2065" s="19" t="str">
        <f t="shared" si="424"/>
        <v/>
      </c>
      <c r="T2065" s="19" t="str">
        <f t="shared" si="425"/>
        <v/>
      </c>
      <c r="U2065" s="19" t="str">
        <f t="shared" si="426"/>
        <v/>
      </c>
      <c r="X2065" s="20" t="str">
        <f>IF(ISBLANK('Klanten gegevens'!S1983),"",TRIM('Klanten gegevens'!S1983))</f>
        <v/>
      </c>
      <c r="Y2065" s="19" t="str">
        <f t="shared" si="427"/>
        <v/>
      </c>
      <c r="Z2065" s="20" t="str">
        <f>IF(ISBLANK('Klanten gegevens'!T1983),"",TRIM('Klanten gegevens'!T1983))</f>
        <v/>
      </c>
      <c r="AA2065" s="19" t="str">
        <f t="shared" si="428"/>
        <v/>
      </c>
    </row>
    <row r="2066" spans="1:27" x14ac:dyDescent="0.2">
      <c r="A2066" s="19" t="str">
        <f>IF(ISBLANK('Klanten gegevens'!A1984),"",TRIM(PROPER('Klanten gegevens'!A1984)))</f>
        <v/>
      </c>
      <c r="B2066" s="19" t="str">
        <f t="shared" si="416"/>
        <v/>
      </c>
      <c r="C2066" s="20" t="str">
        <f>IF(ISBLANK('Klanten gegevens'!B1984),"",TRIM(PROPER('Klanten gegevens'!B1984)))</f>
        <v/>
      </c>
      <c r="D2066" s="19" t="str">
        <f t="shared" si="417"/>
        <v/>
      </c>
      <c r="E2066" s="20" t="str">
        <f>IF(ISBLANK('Klanten gegevens'!C1984),"",TRIM(PROPER('Klanten gegevens'!C1984)))</f>
        <v/>
      </c>
      <c r="F2066" s="19" t="str">
        <f t="shared" si="418"/>
        <v/>
      </c>
      <c r="G2066" s="19" t="str">
        <f>IF(F2066="double ID",(MATCH(E2066,E2067:$E$3002,0)),"")</f>
        <v/>
      </c>
      <c r="H2066" s="19" t="b">
        <f t="shared" si="419"/>
        <v>0</v>
      </c>
      <c r="I2066" s="20" t="str">
        <f>IF(ISBLANK('Klanten gegevens'!D1984),"",TRIM('Klanten gegevens'!D1984))</f>
        <v/>
      </c>
      <c r="J2066" s="19" t="str">
        <f t="shared" si="420"/>
        <v/>
      </c>
      <c r="K2066" s="19" t="str">
        <f>IF(J2066="double email",(MATCH(I2066,I2067:$I$3002,0)),"")</f>
        <v/>
      </c>
      <c r="L2066" s="19" t="b">
        <f t="shared" si="421"/>
        <v>0</v>
      </c>
      <c r="M2066" s="20" t="str">
        <f>IF(ISBLANK('Klanten gegevens'!E1984),"",TRIM('Klanten gegevens'!E1984))</f>
        <v/>
      </c>
      <c r="N2066" s="19" t="str">
        <f t="shared" si="422"/>
        <v/>
      </c>
      <c r="Q2066" s="20" t="str">
        <f>IF(ISBLANK('Klanten gegevens'!R1984),"",TRIM('Klanten gegevens'!R1984))</f>
        <v/>
      </c>
      <c r="R2066" s="19" t="str">
        <f t="shared" si="423"/>
        <v/>
      </c>
      <c r="S2066" s="19" t="str">
        <f t="shared" si="424"/>
        <v/>
      </c>
      <c r="T2066" s="19" t="str">
        <f t="shared" si="425"/>
        <v/>
      </c>
      <c r="U2066" s="19" t="str">
        <f t="shared" si="426"/>
        <v/>
      </c>
      <c r="X2066" s="20" t="str">
        <f>IF(ISBLANK('Klanten gegevens'!S1984),"",TRIM('Klanten gegevens'!S1984))</f>
        <v/>
      </c>
      <c r="Y2066" s="19" t="str">
        <f t="shared" si="427"/>
        <v/>
      </c>
      <c r="Z2066" s="20" t="str">
        <f>IF(ISBLANK('Klanten gegevens'!T1984),"",TRIM('Klanten gegevens'!T1984))</f>
        <v/>
      </c>
      <c r="AA2066" s="19" t="str">
        <f t="shared" si="428"/>
        <v/>
      </c>
    </row>
    <row r="2067" spans="1:27" x14ac:dyDescent="0.2">
      <c r="A2067" s="19" t="str">
        <f>IF(ISBLANK('Klanten gegevens'!A1985),"",TRIM(PROPER('Klanten gegevens'!A1985)))</f>
        <v/>
      </c>
      <c r="B2067" s="19" t="str">
        <f t="shared" si="416"/>
        <v/>
      </c>
      <c r="C2067" s="20" t="str">
        <f>IF(ISBLANK('Klanten gegevens'!B1985),"",TRIM(PROPER('Klanten gegevens'!B1985)))</f>
        <v/>
      </c>
      <c r="D2067" s="19" t="str">
        <f t="shared" si="417"/>
        <v/>
      </c>
      <c r="E2067" s="20" t="str">
        <f>IF(ISBLANK('Klanten gegevens'!C1985),"",TRIM(PROPER('Klanten gegevens'!C1985)))</f>
        <v/>
      </c>
      <c r="F2067" s="19" t="str">
        <f t="shared" si="418"/>
        <v/>
      </c>
      <c r="G2067" s="19" t="str">
        <f>IF(F2067="double ID",(MATCH(E2067,E2068:$E$3002,0)),"")</f>
        <v/>
      </c>
      <c r="H2067" s="19" t="b">
        <f t="shared" si="419"/>
        <v>0</v>
      </c>
      <c r="I2067" s="20" t="str">
        <f>IF(ISBLANK('Klanten gegevens'!D1985),"",TRIM('Klanten gegevens'!D1985))</f>
        <v/>
      </c>
      <c r="J2067" s="19" t="str">
        <f t="shared" si="420"/>
        <v/>
      </c>
      <c r="K2067" s="19" t="str">
        <f>IF(J2067="double email",(MATCH(I2067,I2068:$I$3002,0)),"")</f>
        <v/>
      </c>
      <c r="L2067" s="19" t="b">
        <f t="shared" si="421"/>
        <v>0</v>
      </c>
      <c r="M2067" s="20" t="str">
        <f>IF(ISBLANK('Klanten gegevens'!E1985),"",TRIM('Klanten gegevens'!E1985))</f>
        <v/>
      </c>
      <c r="N2067" s="19" t="str">
        <f t="shared" si="422"/>
        <v/>
      </c>
      <c r="Q2067" s="20" t="str">
        <f>IF(ISBLANK('Klanten gegevens'!R1985),"",TRIM('Klanten gegevens'!R1985))</f>
        <v/>
      </c>
      <c r="R2067" s="19" t="str">
        <f t="shared" si="423"/>
        <v/>
      </c>
      <c r="S2067" s="19" t="str">
        <f t="shared" si="424"/>
        <v/>
      </c>
      <c r="T2067" s="19" t="str">
        <f t="shared" si="425"/>
        <v/>
      </c>
      <c r="U2067" s="19" t="str">
        <f t="shared" si="426"/>
        <v/>
      </c>
      <c r="X2067" s="20" t="str">
        <f>IF(ISBLANK('Klanten gegevens'!S1985),"",TRIM('Klanten gegevens'!S1985))</f>
        <v/>
      </c>
      <c r="Y2067" s="19" t="str">
        <f t="shared" si="427"/>
        <v/>
      </c>
      <c r="Z2067" s="20" t="str">
        <f>IF(ISBLANK('Klanten gegevens'!T1985),"",TRIM('Klanten gegevens'!T1985))</f>
        <v/>
      </c>
      <c r="AA2067" s="19" t="str">
        <f t="shared" si="428"/>
        <v/>
      </c>
    </row>
    <row r="2068" spans="1:27" x14ac:dyDescent="0.2">
      <c r="A2068" s="19" t="str">
        <f>IF(ISBLANK('Klanten gegevens'!A1986),"",TRIM(PROPER('Klanten gegevens'!A1986)))</f>
        <v/>
      </c>
      <c r="B2068" s="19" t="str">
        <f t="shared" si="416"/>
        <v/>
      </c>
      <c r="C2068" s="20" t="str">
        <f>IF(ISBLANK('Klanten gegevens'!B1986),"",TRIM(PROPER('Klanten gegevens'!B1986)))</f>
        <v/>
      </c>
      <c r="D2068" s="19" t="str">
        <f t="shared" si="417"/>
        <v/>
      </c>
      <c r="E2068" s="20" t="str">
        <f>IF(ISBLANK('Klanten gegevens'!C1986),"",TRIM(PROPER('Klanten gegevens'!C1986)))</f>
        <v/>
      </c>
      <c r="F2068" s="19" t="str">
        <f t="shared" si="418"/>
        <v/>
      </c>
      <c r="G2068" s="19" t="str">
        <f>IF(F2068="double ID",(MATCH(E2068,E2069:$E$3002,0)),"")</f>
        <v/>
      </c>
      <c r="H2068" s="19" t="b">
        <f t="shared" si="419"/>
        <v>0</v>
      </c>
      <c r="I2068" s="20" t="str">
        <f>IF(ISBLANK('Klanten gegevens'!D1986),"",TRIM('Klanten gegevens'!D1986))</f>
        <v/>
      </c>
      <c r="J2068" s="19" t="str">
        <f t="shared" si="420"/>
        <v/>
      </c>
      <c r="K2068" s="19" t="str">
        <f>IF(J2068="double email",(MATCH(I2068,I2069:$I$3002,0)),"")</f>
        <v/>
      </c>
      <c r="L2068" s="19" t="b">
        <f t="shared" si="421"/>
        <v>0</v>
      </c>
      <c r="M2068" s="20" t="str">
        <f>IF(ISBLANK('Klanten gegevens'!E1986),"",TRIM('Klanten gegevens'!E1986))</f>
        <v/>
      </c>
      <c r="N2068" s="19" t="str">
        <f t="shared" si="422"/>
        <v/>
      </c>
      <c r="Q2068" s="20" t="str">
        <f>IF(ISBLANK('Klanten gegevens'!R1986),"",TRIM('Klanten gegevens'!R1986))</f>
        <v/>
      </c>
      <c r="R2068" s="19" t="str">
        <f t="shared" si="423"/>
        <v/>
      </c>
      <c r="S2068" s="19" t="str">
        <f t="shared" si="424"/>
        <v/>
      </c>
      <c r="T2068" s="19" t="str">
        <f t="shared" si="425"/>
        <v/>
      </c>
      <c r="U2068" s="19" t="str">
        <f t="shared" si="426"/>
        <v/>
      </c>
      <c r="X2068" s="20" t="str">
        <f>IF(ISBLANK('Klanten gegevens'!S1986),"",TRIM('Klanten gegevens'!S1986))</f>
        <v/>
      </c>
      <c r="Y2068" s="19" t="str">
        <f t="shared" si="427"/>
        <v/>
      </c>
      <c r="Z2068" s="20" t="str">
        <f>IF(ISBLANK('Klanten gegevens'!T1986),"",TRIM('Klanten gegevens'!T1986))</f>
        <v/>
      </c>
      <c r="AA2068" s="19" t="str">
        <f t="shared" si="428"/>
        <v/>
      </c>
    </row>
    <row r="2069" spans="1:27" x14ac:dyDescent="0.2">
      <c r="A2069" s="19" t="str">
        <f>IF(ISBLANK('Klanten gegevens'!A1987),"",TRIM(PROPER('Klanten gegevens'!A1987)))</f>
        <v/>
      </c>
      <c r="B2069" s="19" t="str">
        <f t="shared" si="416"/>
        <v/>
      </c>
      <c r="C2069" s="20" t="str">
        <f>IF(ISBLANK('Klanten gegevens'!B1987),"",TRIM(PROPER('Klanten gegevens'!B1987)))</f>
        <v/>
      </c>
      <c r="D2069" s="19" t="str">
        <f t="shared" si="417"/>
        <v/>
      </c>
      <c r="E2069" s="20" t="str">
        <f>IF(ISBLANK('Klanten gegevens'!C1987),"",TRIM(PROPER('Klanten gegevens'!C1987)))</f>
        <v/>
      </c>
      <c r="F2069" s="19" t="str">
        <f t="shared" si="418"/>
        <v/>
      </c>
      <c r="G2069" s="19" t="str">
        <f>IF(F2069="double ID",(MATCH(E2069,E2070:$E$3002,0)),"")</f>
        <v/>
      </c>
      <c r="H2069" s="19" t="b">
        <f t="shared" si="419"/>
        <v>0</v>
      </c>
      <c r="I2069" s="20" t="str">
        <f>IF(ISBLANK('Klanten gegevens'!D1987),"",TRIM('Klanten gegevens'!D1987))</f>
        <v/>
      </c>
      <c r="J2069" s="19" t="str">
        <f t="shared" si="420"/>
        <v/>
      </c>
      <c r="K2069" s="19" t="str">
        <f>IF(J2069="double email",(MATCH(I2069,I2070:$I$3002,0)),"")</f>
        <v/>
      </c>
      <c r="L2069" s="19" t="b">
        <f t="shared" si="421"/>
        <v>0</v>
      </c>
      <c r="M2069" s="20" t="str">
        <f>IF(ISBLANK('Klanten gegevens'!E1987),"",TRIM('Klanten gegevens'!E1987))</f>
        <v/>
      </c>
      <c r="N2069" s="19" t="str">
        <f t="shared" si="422"/>
        <v/>
      </c>
      <c r="Q2069" s="20" t="str">
        <f>IF(ISBLANK('Klanten gegevens'!R1987),"",TRIM('Klanten gegevens'!R1987))</f>
        <v/>
      </c>
      <c r="R2069" s="19" t="str">
        <f t="shared" si="423"/>
        <v/>
      </c>
      <c r="S2069" s="19" t="str">
        <f t="shared" si="424"/>
        <v/>
      </c>
      <c r="T2069" s="19" t="str">
        <f t="shared" si="425"/>
        <v/>
      </c>
      <c r="U2069" s="19" t="str">
        <f t="shared" si="426"/>
        <v/>
      </c>
      <c r="X2069" s="20" t="str">
        <f>IF(ISBLANK('Klanten gegevens'!S1987),"",TRIM('Klanten gegevens'!S1987))</f>
        <v/>
      </c>
      <c r="Y2069" s="19" t="str">
        <f t="shared" si="427"/>
        <v/>
      </c>
      <c r="Z2069" s="20" t="str">
        <f>IF(ISBLANK('Klanten gegevens'!T1987),"",TRIM('Klanten gegevens'!T1987))</f>
        <v/>
      </c>
      <c r="AA2069" s="19" t="str">
        <f t="shared" si="428"/>
        <v/>
      </c>
    </row>
    <row r="2070" spans="1:27" x14ac:dyDescent="0.2">
      <c r="A2070" s="19" t="str">
        <f>IF(ISBLANK('Klanten gegevens'!A1988),"",TRIM(PROPER('Klanten gegevens'!A1988)))</f>
        <v/>
      </c>
      <c r="B2070" s="19" t="str">
        <f t="shared" si="416"/>
        <v/>
      </c>
      <c r="C2070" s="20" t="str">
        <f>IF(ISBLANK('Klanten gegevens'!B1988),"",TRIM(PROPER('Klanten gegevens'!B1988)))</f>
        <v/>
      </c>
      <c r="D2070" s="19" t="str">
        <f t="shared" si="417"/>
        <v/>
      </c>
      <c r="E2070" s="20" t="str">
        <f>IF(ISBLANK('Klanten gegevens'!C1988),"",TRIM(PROPER('Klanten gegevens'!C1988)))</f>
        <v/>
      </c>
      <c r="F2070" s="19" t="str">
        <f t="shared" si="418"/>
        <v/>
      </c>
      <c r="G2070" s="19" t="str">
        <f>IF(F2070="double ID",(MATCH(E2070,E2071:$E$3002,0)),"")</f>
        <v/>
      </c>
      <c r="H2070" s="19" t="b">
        <f t="shared" si="419"/>
        <v>0</v>
      </c>
      <c r="I2070" s="20" t="str">
        <f>IF(ISBLANK('Klanten gegevens'!D1988),"",TRIM('Klanten gegevens'!D1988))</f>
        <v/>
      </c>
      <c r="J2070" s="19" t="str">
        <f t="shared" si="420"/>
        <v/>
      </c>
      <c r="K2070" s="19" t="str">
        <f>IF(J2070="double email",(MATCH(I2070,I2071:$I$3002,0)),"")</f>
        <v/>
      </c>
      <c r="L2070" s="19" t="b">
        <f t="shared" si="421"/>
        <v>0</v>
      </c>
      <c r="M2070" s="20" t="str">
        <f>IF(ISBLANK('Klanten gegevens'!E1988),"",TRIM('Klanten gegevens'!E1988))</f>
        <v/>
      </c>
      <c r="N2070" s="19" t="str">
        <f t="shared" si="422"/>
        <v/>
      </c>
      <c r="Q2070" s="20" t="str">
        <f>IF(ISBLANK('Klanten gegevens'!R1988),"",TRIM('Klanten gegevens'!R1988))</f>
        <v/>
      </c>
      <c r="R2070" s="19" t="str">
        <f t="shared" si="423"/>
        <v/>
      </c>
      <c r="S2070" s="19" t="str">
        <f t="shared" si="424"/>
        <v/>
      </c>
      <c r="T2070" s="19" t="str">
        <f t="shared" si="425"/>
        <v/>
      </c>
      <c r="U2070" s="19" t="str">
        <f t="shared" si="426"/>
        <v/>
      </c>
      <c r="X2070" s="20" t="str">
        <f>IF(ISBLANK('Klanten gegevens'!S1988),"",TRIM('Klanten gegevens'!S1988))</f>
        <v/>
      </c>
      <c r="Y2070" s="19" t="str">
        <f t="shared" si="427"/>
        <v/>
      </c>
      <c r="Z2070" s="20" t="str">
        <f>IF(ISBLANK('Klanten gegevens'!T1988),"",TRIM('Klanten gegevens'!T1988))</f>
        <v/>
      </c>
      <c r="AA2070" s="19" t="str">
        <f t="shared" si="428"/>
        <v/>
      </c>
    </row>
    <row r="2071" spans="1:27" x14ac:dyDescent="0.2">
      <c r="A2071" s="19" t="str">
        <f>IF(ISBLANK('Klanten gegevens'!A1989),"",TRIM(PROPER('Klanten gegevens'!A1989)))</f>
        <v/>
      </c>
      <c r="B2071" s="19" t="str">
        <f t="shared" si="416"/>
        <v/>
      </c>
      <c r="C2071" s="20" t="str">
        <f>IF(ISBLANK('Klanten gegevens'!B1989),"",TRIM(PROPER('Klanten gegevens'!B1989)))</f>
        <v/>
      </c>
      <c r="D2071" s="19" t="str">
        <f t="shared" si="417"/>
        <v/>
      </c>
      <c r="E2071" s="20" t="str">
        <f>IF(ISBLANK('Klanten gegevens'!C1989),"",TRIM(PROPER('Klanten gegevens'!C1989)))</f>
        <v/>
      </c>
      <c r="F2071" s="19" t="str">
        <f t="shared" si="418"/>
        <v/>
      </c>
      <c r="G2071" s="19" t="str">
        <f>IF(F2071="double ID",(MATCH(E2071,E2072:$E$3002,0)),"")</f>
        <v/>
      </c>
      <c r="H2071" s="19" t="b">
        <f t="shared" si="419"/>
        <v>0</v>
      </c>
      <c r="I2071" s="20" t="str">
        <f>IF(ISBLANK('Klanten gegevens'!D1989),"",TRIM('Klanten gegevens'!D1989))</f>
        <v/>
      </c>
      <c r="J2071" s="19" t="str">
        <f t="shared" si="420"/>
        <v/>
      </c>
      <c r="K2071" s="19" t="str">
        <f>IF(J2071="double email",(MATCH(I2071,I2072:$I$3002,0)),"")</f>
        <v/>
      </c>
      <c r="L2071" s="19" t="b">
        <f t="shared" si="421"/>
        <v>0</v>
      </c>
      <c r="M2071" s="20" t="str">
        <f>IF(ISBLANK('Klanten gegevens'!E1989),"",TRIM('Klanten gegevens'!E1989))</f>
        <v/>
      </c>
      <c r="N2071" s="19" t="str">
        <f t="shared" si="422"/>
        <v/>
      </c>
      <c r="Q2071" s="20" t="str">
        <f>IF(ISBLANK('Klanten gegevens'!R1989),"",TRIM('Klanten gegevens'!R1989))</f>
        <v/>
      </c>
      <c r="R2071" s="19" t="str">
        <f t="shared" si="423"/>
        <v/>
      </c>
      <c r="S2071" s="19" t="str">
        <f t="shared" si="424"/>
        <v/>
      </c>
      <c r="T2071" s="19" t="str">
        <f t="shared" si="425"/>
        <v/>
      </c>
      <c r="U2071" s="19" t="str">
        <f t="shared" si="426"/>
        <v/>
      </c>
      <c r="X2071" s="20" t="str">
        <f>IF(ISBLANK('Klanten gegevens'!S1989),"",TRIM('Klanten gegevens'!S1989))</f>
        <v/>
      </c>
      <c r="Y2071" s="19" t="str">
        <f t="shared" si="427"/>
        <v/>
      </c>
      <c r="Z2071" s="20" t="str">
        <f>IF(ISBLANK('Klanten gegevens'!T1989),"",TRIM('Klanten gegevens'!T1989))</f>
        <v/>
      </c>
      <c r="AA2071" s="19" t="str">
        <f t="shared" si="428"/>
        <v/>
      </c>
    </row>
    <row r="2072" spans="1:27" x14ac:dyDescent="0.2">
      <c r="A2072" s="19" t="str">
        <f>IF(ISBLANK('Klanten gegevens'!A1990),"",TRIM(PROPER('Klanten gegevens'!A1990)))</f>
        <v/>
      </c>
      <c r="B2072" s="19" t="str">
        <f t="shared" si="416"/>
        <v/>
      </c>
      <c r="C2072" s="20" t="str">
        <f>IF(ISBLANK('Klanten gegevens'!B1990),"",TRIM(PROPER('Klanten gegevens'!B1990)))</f>
        <v/>
      </c>
      <c r="D2072" s="19" t="str">
        <f t="shared" si="417"/>
        <v/>
      </c>
      <c r="E2072" s="20" t="str">
        <f>IF(ISBLANK('Klanten gegevens'!C1990),"",TRIM(PROPER('Klanten gegevens'!C1990)))</f>
        <v/>
      </c>
      <c r="F2072" s="19" t="str">
        <f t="shared" si="418"/>
        <v/>
      </c>
      <c r="G2072" s="19" t="str">
        <f>IF(F2072="double ID",(MATCH(E2072,E2073:$E$3002,0)),"")</f>
        <v/>
      </c>
      <c r="H2072" s="19" t="b">
        <f t="shared" si="419"/>
        <v>0</v>
      </c>
      <c r="I2072" s="20" t="str">
        <f>IF(ISBLANK('Klanten gegevens'!D1990),"",TRIM('Klanten gegevens'!D1990))</f>
        <v/>
      </c>
      <c r="J2072" s="19" t="str">
        <f t="shared" si="420"/>
        <v/>
      </c>
      <c r="K2072" s="19" t="str">
        <f>IF(J2072="double email",(MATCH(I2072,I2073:$I$3002,0)),"")</f>
        <v/>
      </c>
      <c r="L2072" s="19" t="b">
        <f t="shared" si="421"/>
        <v>0</v>
      </c>
      <c r="M2072" s="20" t="str">
        <f>IF(ISBLANK('Klanten gegevens'!E1990),"",TRIM('Klanten gegevens'!E1990))</f>
        <v/>
      </c>
      <c r="N2072" s="19" t="str">
        <f t="shared" si="422"/>
        <v/>
      </c>
      <c r="Q2072" s="20" t="str">
        <f>IF(ISBLANK('Klanten gegevens'!R1990),"",TRIM('Klanten gegevens'!R1990))</f>
        <v/>
      </c>
      <c r="R2072" s="19" t="str">
        <f t="shared" si="423"/>
        <v/>
      </c>
      <c r="S2072" s="19" t="str">
        <f t="shared" si="424"/>
        <v/>
      </c>
      <c r="T2072" s="19" t="str">
        <f t="shared" si="425"/>
        <v/>
      </c>
      <c r="U2072" s="19" t="str">
        <f t="shared" si="426"/>
        <v/>
      </c>
      <c r="X2072" s="20" t="str">
        <f>IF(ISBLANK('Klanten gegevens'!S1990),"",TRIM('Klanten gegevens'!S1990))</f>
        <v/>
      </c>
      <c r="Y2072" s="19" t="str">
        <f t="shared" si="427"/>
        <v/>
      </c>
      <c r="Z2072" s="20" t="str">
        <f>IF(ISBLANK('Klanten gegevens'!T1990),"",TRIM('Klanten gegevens'!T1990))</f>
        <v/>
      </c>
      <c r="AA2072" s="19" t="str">
        <f t="shared" si="428"/>
        <v/>
      </c>
    </row>
    <row r="2073" spans="1:27" x14ac:dyDescent="0.2">
      <c r="A2073" s="19" t="str">
        <f>IF(ISBLANK('Klanten gegevens'!A1991),"",TRIM(PROPER('Klanten gegevens'!A1991)))</f>
        <v/>
      </c>
      <c r="B2073" s="19" t="str">
        <f t="shared" si="416"/>
        <v/>
      </c>
      <c r="C2073" s="20" t="str">
        <f>IF(ISBLANK('Klanten gegevens'!B1991),"",TRIM(PROPER('Klanten gegevens'!B1991)))</f>
        <v/>
      </c>
      <c r="D2073" s="19" t="str">
        <f t="shared" si="417"/>
        <v/>
      </c>
      <c r="E2073" s="20" t="str">
        <f>IF(ISBLANK('Klanten gegevens'!C1991),"",TRIM(PROPER('Klanten gegevens'!C1991)))</f>
        <v/>
      </c>
      <c r="F2073" s="19" t="str">
        <f t="shared" si="418"/>
        <v/>
      </c>
      <c r="G2073" s="19" t="str">
        <f>IF(F2073="double ID",(MATCH(E2073,E2074:$E$3002,0)),"")</f>
        <v/>
      </c>
      <c r="H2073" s="19" t="b">
        <f t="shared" si="419"/>
        <v>0</v>
      </c>
      <c r="I2073" s="20" t="str">
        <f>IF(ISBLANK('Klanten gegevens'!D1991),"",TRIM('Klanten gegevens'!D1991))</f>
        <v/>
      </c>
      <c r="J2073" s="19" t="str">
        <f t="shared" si="420"/>
        <v/>
      </c>
      <c r="K2073" s="19" t="str">
        <f>IF(J2073="double email",(MATCH(I2073,I2074:$I$3002,0)),"")</f>
        <v/>
      </c>
      <c r="L2073" s="19" t="b">
        <f t="shared" si="421"/>
        <v>0</v>
      </c>
      <c r="M2073" s="20" t="str">
        <f>IF(ISBLANK('Klanten gegevens'!E1991),"",TRIM('Klanten gegevens'!E1991))</f>
        <v/>
      </c>
      <c r="N2073" s="19" t="str">
        <f t="shared" si="422"/>
        <v/>
      </c>
      <c r="Q2073" s="20" t="str">
        <f>IF(ISBLANK('Klanten gegevens'!R1991),"",TRIM('Klanten gegevens'!R1991))</f>
        <v/>
      </c>
      <c r="R2073" s="19" t="str">
        <f t="shared" si="423"/>
        <v/>
      </c>
      <c r="S2073" s="19" t="str">
        <f t="shared" si="424"/>
        <v/>
      </c>
      <c r="T2073" s="19" t="str">
        <f t="shared" si="425"/>
        <v/>
      </c>
      <c r="U2073" s="19" t="str">
        <f t="shared" si="426"/>
        <v/>
      </c>
      <c r="X2073" s="20" t="str">
        <f>IF(ISBLANK('Klanten gegevens'!S1991),"",TRIM('Klanten gegevens'!S1991))</f>
        <v/>
      </c>
      <c r="Y2073" s="19" t="str">
        <f t="shared" si="427"/>
        <v/>
      </c>
      <c r="Z2073" s="20" t="str">
        <f>IF(ISBLANK('Klanten gegevens'!T1991),"",TRIM('Klanten gegevens'!T1991))</f>
        <v/>
      </c>
      <c r="AA2073" s="19" t="str">
        <f t="shared" si="428"/>
        <v/>
      </c>
    </row>
    <row r="2074" spans="1:27" x14ac:dyDescent="0.2">
      <c r="A2074" s="19" t="str">
        <f>IF(ISBLANK('Klanten gegevens'!A1992),"",TRIM(PROPER('Klanten gegevens'!A1992)))</f>
        <v/>
      </c>
      <c r="B2074" s="19" t="str">
        <f t="shared" si="416"/>
        <v/>
      </c>
      <c r="C2074" s="20" t="str">
        <f>IF(ISBLANK('Klanten gegevens'!B1992),"",TRIM(PROPER('Klanten gegevens'!B1992)))</f>
        <v/>
      </c>
      <c r="D2074" s="19" t="str">
        <f t="shared" si="417"/>
        <v/>
      </c>
      <c r="E2074" s="20" t="str">
        <f>IF(ISBLANK('Klanten gegevens'!C1992),"",TRIM(PROPER('Klanten gegevens'!C1992)))</f>
        <v/>
      </c>
      <c r="F2074" s="19" t="str">
        <f t="shared" si="418"/>
        <v/>
      </c>
      <c r="G2074" s="19" t="str">
        <f>IF(F2074="double ID",(MATCH(E2074,E2075:$E$3002,0)),"")</f>
        <v/>
      </c>
      <c r="H2074" s="19" t="b">
        <f t="shared" si="419"/>
        <v>0</v>
      </c>
      <c r="I2074" s="20" t="str">
        <f>IF(ISBLANK('Klanten gegevens'!D1992),"",TRIM('Klanten gegevens'!D1992))</f>
        <v/>
      </c>
      <c r="J2074" s="19" t="str">
        <f t="shared" si="420"/>
        <v/>
      </c>
      <c r="K2074" s="19" t="str">
        <f>IF(J2074="double email",(MATCH(I2074,I2075:$I$3002,0)),"")</f>
        <v/>
      </c>
      <c r="L2074" s="19" t="b">
        <f t="shared" si="421"/>
        <v>0</v>
      </c>
      <c r="M2074" s="20" t="str">
        <f>IF(ISBLANK('Klanten gegevens'!E1992),"",TRIM('Klanten gegevens'!E1992))</f>
        <v/>
      </c>
      <c r="N2074" s="19" t="str">
        <f t="shared" si="422"/>
        <v/>
      </c>
      <c r="Q2074" s="20" t="str">
        <f>IF(ISBLANK('Klanten gegevens'!R1992),"",TRIM('Klanten gegevens'!R1992))</f>
        <v/>
      </c>
      <c r="R2074" s="19" t="str">
        <f t="shared" si="423"/>
        <v/>
      </c>
      <c r="S2074" s="19" t="str">
        <f t="shared" si="424"/>
        <v/>
      </c>
      <c r="T2074" s="19" t="str">
        <f t="shared" si="425"/>
        <v/>
      </c>
      <c r="U2074" s="19" t="str">
        <f t="shared" si="426"/>
        <v/>
      </c>
      <c r="X2074" s="20" t="str">
        <f>IF(ISBLANK('Klanten gegevens'!S1992),"",TRIM('Klanten gegevens'!S1992))</f>
        <v/>
      </c>
      <c r="Y2074" s="19" t="str">
        <f t="shared" si="427"/>
        <v/>
      </c>
      <c r="Z2074" s="20" t="str">
        <f>IF(ISBLANK('Klanten gegevens'!T1992),"",TRIM('Klanten gegevens'!T1992))</f>
        <v/>
      </c>
      <c r="AA2074" s="19" t="str">
        <f t="shared" si="428"/>
        <v/>
      </c>
    </row>
    <row r="2075" spans="1:27" x14ac:dyDescent="0.2">
      <c r="A2075" s="19" t="str">
        <f>IF(ISBLANK('Klanten gegevens'!A1993),"",TRIM(PROPER('Klanten gegevens'!A1993)))</f>
        <v/>
      </c>
      <c r="B2075" s="19" t="str">
        <f t="shared" si="416"/>
        <v/>
      </c>
      <c r="C2075" s="20" t="str">
        <f>IF(ISBLANK('Klanten gegevens'!B1993),"",TRIM(PROPER('Klanten gegevens'!B1993)))</f>
        <v/>
      </c>
      <c r="D2075" s="19" t="str">
        <f t="shared" si="417"/>
        <v/>
      </c>
      <c r="E2075" s="20" t="str">
        <f>IF(ISBLANK('Klanten gegevens'!C1993),"",TRIM(PROPER('Klanten gegevens'!C1993)))</f>
        <v/>
      </c>
      <c r="F2075" s="19" t="str">
        <f t="shared" si="418"/>
        <v/>
      </c>
      <c r="G2075" s="19" t="str">
        <f>IF(F2075="double ID",(MATCH(E2075,E2076:$E$3002,0)),"")</f>
        <v/>
      </c>
      <c r="H2075" s="19" t="b">
        <f t="shared" si="419"/>
        <v>0</v>
      </c>
      <c r="I2075" s="20" t="str">
        <f>IF(ISBLANK('Klanten gegevens'!D1993),"",TRIM('Klanten gegevens'!D1993))</f>
        <v/>
      </c>
      <c r="J2075" s="19" t="str">
        <f t="shared" si="420"/>
        <v/>
      </c>
      <c r="K2075" s="19" t="str">
        <f>IF(J2075="double email",(MATCH(I2075,I2076:$I$3002,0)),"")</f>
        <v/>
      </c>
      <c r="L2075" s="19" t="b">
        <f t="shared" si="421"/>
        <v>0</v>
      </c>
      <c r="M2075" s="20" t="str">
        <f>IF(ISBLANK('Klanten gegevens'!E1993),"",TRIM('Klanten gegevens'!E1993))</f>
        <v/>
      </c>
      <c r="N2075" s="19" t="str">
        <f t="shared" si="422"/>
        <v/>
      </c>
      <c r="Q2075" s="20" t="str">
        <f>IF(ISBLANK('Klanten gegevens'!R1993),"",TRIM('Klanten gegevens'!R1993))</f>
        <v/>
      </c>
      <c r="R2075" s="19" t="str">
        <f t="shared" si="423"/>
        <v/>
      </c>
      <c r="S2075" s="19" t="str">
        <f t="shared" si="424"/>
        <v/>
      </c>
      <c r="T2075" s="19" t="str">
        <f t="shared" si="425"/>
        <v/>
      </c>
      <c r="U2075" s="19" t="str">
        <f t="shared" si="426"/>
        <v/>
      </c>
      <c r="X2075" s="20" t="str">
        <f>IF(ISBLANK('Klanten gegevens'!S1993),"",TRIM('Klanten gegevens'!S1993))</f>
        <v/>
      </c>
      <c r="Y2075" s="19" t="str">
        <f t="shared" si="427"/>
        <v/>
      </c>
      <c r="Z2075" s="20" t="str">
        <f>IF(ISBLANK('Klanten gegevens'!T1993),"",TRIM('Klanten gegevens'!T1993))</f>
        <v/>
      </c>
      <c r="AA2075" s="19" t="str">
        <f t="shared" si="428"/>
        <v/>
      </c>
    </row>
    <row r="2076" spans="1:27" x14ac:dyDescent="0.2">
      <c r="A2076" s="19" t="str">
        <f>IF(ISBLANK('Klanten gegevens'!A1994),"",TRIM(PROPER('Klanten gegevens'!A1994)))</f>
        <v/>
      </c>
      <c r="B2076" s="19" t="str">
        <f t="shared" si="416"/>
        <v/>
      </c>
      <c r="C2076" s="20" t="str">
        <f>IF(ISBLANK('Klanten gegevens'!B1994),"",TRIM(PROPER('Klanten gegevens'!B1994)))</f>
        <v/>
      </c>
      <c r="D2076" s="19" t="str">
        <f t="shared" si="417"/>
        <v/>
      </c>
      <c r="E2076" s="20" t="str">
        <f>IF(ISBLANK('Klanten gegevens'!C1994),"",TRIM(PROPER('Klanten gegevens'!C1994)))</f>
        <v/>
      </c>
      <c r="F2076" s="19" t="str">
        <f t="shared" si="418"/>
        <v/>
      </c>
      <c r="G2076" s="19" t="str">
        <f>IF(F2076="double ID",(MATCH(E2076,E2077:$E$3002,0)),"")</f>
        <v/>
      </c>
      <c r="H2076" s="19" t="b">
        <f t="shared" si="419"/>
        <v>0</v>
      </c>
      <c r="I2076" s="20" t="str">
        <f>IF(ISBLANK('Klanten gegevens'!D1994),"",TRIM('Klanten gegevens'!D1994))</f>
        <v/>
      </c>
      <c r="J2076" s="19" t="str">
        <f t="shared" si="420"/>
        <v/>
      </c>
      <c r="K2076" s="19" t="str">
        <f>IF(J2076="double email",(MATCH(I2076,I2077:$I$3002,0)),"")</f>
        <v/>
      </c>
      <c r="L2076" s="19" t="b">
        <f t="shared" si="421"/>
        <v>0</v>
      </c>
      <c r="M2076" s="20" t="str">
        <f>IF(ISBLANK('Klanten gegevens'!E1994),"",TRIM('Klanten gegevens'!E1994))</f>
        <v/>
      </c>
      <c r="N2076" s="19" t="str">
        <f t="shared" si="422"/>
        <v/>
      </c>
      <c r="Q2076" s="20" t="str">
        <f>IF(ISBLANK('Klanten gegevens'!R1994),"",TRIM('Klanten gegevens'!R1994))</f>
        <v/>
      </c>
      <c r="R2076" s="19" t="str">
        <f t="shared" si="423"/>
        <v/>
      </c>
      <c r="S2076" s="19" t="str">
        <f t="shared" si="424"/>
        <v/>
      </c>
      <c r="T2076" s="19" t="str">
        <f t="shared" si="425"/>
        <v/>
      </c>
      <c r="U2076" s="19" t="str">
        <f t="shared" si="426"/>
        <v/>
      </c>
      <c r="X2076" s="20" t="str">
        <f>IF(ISBLANK('Klanten gegevens'!S1994),"",TRIM('Klanten gegevens'!S1994))</f>
        <v/>
      </c>
      <c r="Y2076" s="19" t="str">
        <f t="shared" si="427"/>
        <v/>
      </c>
      <c r="Z2076" s="20" t="str">
        <f>IF(ISBLANK('Klanten gegevens'!T1994),"",TRIM('Klanten gegevens'!T1994))</f>
        <v/>
      </c>
      <c r="AA2076" s="19" t="str">
        <f t="shared" si="428"/>
        <v/>
      </c>
    </row>
    <row r="2077" spans="1:27" x14ac:dyDescent="0.2">
      <c r="A2077" s="19" t="str">
        <f>IF(ISBLANK('Klanten gegevens'!A1995),"",TRIM(PROPER('Klanten gegevens'!A1995)))</f>
        <v/>
      </c>
      <c r="B2077" s="19" t="str">
        <f t="shared" si="416"/>
        <v/>
      </c>
      <c r="C2077" s="20" t="str">
        <f>IF(ISBLANK('Klanten gegevens'!B1995),"",TRIM(PROPER('Klanten gegevens'!B1995)))</f>
        <v/>
      </c>
      <c r="D2077" s="19" t="str">
        <f t="shared" si="417"/>
        <v/>
      </c>
      <c r="E2077" s="20" t="str">
        <f>IF(ISBLANK('Klanten gegevens'!C1995),"",TRIM(PROPER('Klanten gegevens'!C1995)))</f>
        <v/>
      </c>
      <c r="F2077" s="19" t="str">
        <f t="shared" si="418"/>
        <v/>
      </c>
      <c r="G2077" s="19" t="str">
        <f>IF(F2077="double ID",(MATCH(E2077,E2078:$E$3002,0)),"")</f>
        <v/>
      </c>
      <c r="H2077" s="19" t="b">
        <f t="shared" si="419"/>
        <v>0</v>
      </c>
      <c r="I2077" s="20" t="str">
        <f>IF(ISBLANK('Klanten gegevens'!D1995),"",TRIM('Klanten gegevens'!D1995))</f>
        <v/>
      </c>
      <c r="J2077" s="19" t="str">
        <f t="shared" si="420"/>
        <v/>
      </c>
      <c r="K2077" s="19" t="str">
        <f>IF(J2077="double email",(MATCH(I2077,I2078:$I$3002,0)),"")</f>
        <v/>
      </c>
      <c r="L2077" s="19" t="b">
        <f t="shared" si="421"/>
        <v>0</v>
      </c>
      <c r="M2077" s="20" t="str">
        <f>IF(ISBLANK('Klanten gegevens'!E1995),"",TRIM('Klanten gegevens'!E1995))</f>
        <v/>
      </c>
      <c r="N2077" s="19" t="str">
        <f t="shared" si="422"/>
        <v/>
      </c>
      <c r="Q2077" s="20" t="str">
        <f>IF(ISBLANK('Klanten gegevens'!R1995),"",TRIM('Klanten gegevens'!R1995))</f>
        <v/>
      </c>
      <c r="R2077" s="19" t="str">
        <f t="shared" si="423"/>
        <v/>
      </c>
      <c r="S2077" s="19" t="str">
        <f t="shared" si="424"/>
        <v/>
      </c>
      <c r="T2077" s="19" t="str">
        <f t="shared" si="425"/>
        <v/>
      </c>
      <c r="U2077" s="19" t="str">
        <f t="shared" si="426"/>
        <v/>
      </c>
      <c r="X2077" s="20" t="str">
        <f>IF(ISBLANK('Klanten gegevens'!S1995),"",TRIM('Klanten gegevens'!S1995))</f>
        <v/>
      </c>
      <c r="Y2077" s="19" t="str">
        <f t="shared" si="427"/>
        <v/>
      </c>
      <c r="Z2077" s="20" t="str">
        <f>IF(ISBLANK('Klanten gegevens'!T1995),"",TRIM('Klanten gegevens'!T1995))</f>
        <v/>
      </c>
      <c r="AA2077" s="19" t="str">
        <f t="shared" si="428"/>
        <v/>
      </c>
    </row>
    <row r="2078" spans="1:27" x14ac:dyDescent="0.2">
      <c r="A2078" s="19" t="str">
        <f>IF(ISBLANK('Klanten gegevens'!A1996),"",TRIM(PROPER('Klanten gegevens'!A1996)))</f>
        <v/>
      </c>
      <c r="B2078" s="19" t="str">
        <f t="shared" si="416"/>
        <v/>
      </c>
      <c r="C2078" s="20" t="str">
        <f>IF(ISBLANK('Klanten gegevens'!B1996),"",TRIM(PROPER('Klanten gegevens'!B1996)))</f>
        <v/>
      </c>
      <c r="D2078" s="19" t="str">
        <f t="shared" si="417"/>
        <v/>
      </c>
      <c r="E2078" s="20" t="str">
        <f>IF(ISBLANK('Klanten gegevens'!C1996),"",TRIM(PROPER('Klanten gegevens'!C1996)))</f>
        <v/>
      </c>
      <c r="F2078" s="19" t="str">
        <f t="shared" si="418"/>
        <v/>
      </c>
      <c r="G2078" s="19" t="str">
        <f>IF(F2078="double ID",(MATCH(E2078,E2079:$E$3002,0)),"")</f>
        <v/>
      </c>
      <c r="H2078" s="19" t="b">
        <f t="shared" si="419"/>
        <v>0</v>
      </c>
      <c r="I2078" s="20" t="str">
        <f>IF(ISBLANK('Klanten gegevens'!D1996),"",TRIM('Klanten gegevens'!D1996))</f>
        <v/>
      </c>
      <c r="J2078" s="19" t="str">
        <f t="shared" si="420"/>
        <v/>
      </c>
      <c r="K2078" s="19" t="str">
        <f>IF(J2078="double email",(MATCH(I2078,I2079:$I$3002,0)),"")</f>
        <v/>
      </c>
      <c r="L2078" s="19" t="b">
        <f t="shared" si="421"/>
        <v>0</v>
      </c>
      <c r="M2078" s="20" t="str">
        <f>IF(ISBLANK('Klanten gegevens'!E1996),"",TRIM('Klanten gegevens'!E1996))</f>
        <v/>
      </c>
      <c r="N2078" s="19" t="str">
        <f t="shared" si="422"/>
        <v/>
      </c>
      <c r="Q2078" s="20" t="str">
        <f>IF(ISBLANK('Klanten gegevens'!R1996),"",TRIM('Klanten gegevens'!R1996))</f>
        <v/>
      </c>
      <c r="R2078" s="19" t="str">
        <f t="shared" si="423"/>
        <v/>
      </c>
      <c r="S2078" s="19" t="str">
        <f t="shared" si="424"/>
        <v/>
      </c>
      <c r="T2078" s="19" t="str">
        <f t="shared" si="425"/>
        <v/>
      </c>
      <c r="U2078" s="19" t="str">
        <f t="shared" si="426"/>
        <v/>
      </c>
      <c r="X2078" s="20" t="str">
        <f>IF(ISBLANK('Klanten gegevens'!S1996),"",TRIM('Klanten gegevens'!S1996))</f>
        <v/>
      </c>
      <c r="Y2078" s="19" t="str">
        <f t="shared" si="427"/>
        <v/>
      </c>
      <c r="Z2078" s="20" t="str">
        <f>IF(ISBLANK('Klanten gegevens'!T1996),"",TRIM('Klanten gegevens'!T1996))</f>
        <v/>
      </c>
      <c r="AA2078" s="19" t="str">
        <f t="shared" si="428"/>
        <v/>
      </c>
    </row>
    <row r="2079" spans="1:27" x14ac:dyDescent="0.2">
      <c r="A2079" s="19" t="str">
        <f>IF(ISBLANK('Klanten gegevens'!A1997),"",TRIM(PROPER('Klanten gegevens'!A1997)))</f>
        <v/>
      </c>
      <c r="B2079" s="19" t="str">
        <f t="shared" si="416"/>
        <v/>
      </c>
      <c r="C2079" s="20" t="str">
        <f>IF(ISBLANK('Klanten gegevens'!B1997),"",TRIM(PROPER('Klanten gegevens'!B1997)))</f>
        <v/>
      </c>
      <c r="D2079" s="19" t="str">
        <f t="shared" si="417"/>
        <v/>
      </c>
      <c r="E2079" s="20" t="str">
        <f>IF(ISBLANK('Klanten gegevens'!C1997),"",TRIM(PROPER('Klanten gegevens'!C1997)))</f>
        <v/>
      </c>
      <c r="F2079" s="19" t="str">
        <f t="shared" si="418"/>
        <v/>
      </c>
      <c r="G2079" s="19" t="str">
        <f>IF(F2079="double ID",(MATCH(E2079,E2080:$E$3002,0)),"")</f>
        <v/>
      </c>
      <c r="H2079" s="19" t="b">
        <f t="shared" si="419"/>
        <v>0</v>
      </c>
      <c r="I2079" s="20" t="str">
        <f>IF(ISBLANK('Klanten gegevens'!D1997),"",TRIM('Klanten gegevens'!D1997))</f>
        <v/>
      </c>
      <c r="J2079" s="19" t="str">
        <f t="shared" si="420"/>
        <v/>
      </c>
      <c r="K2079" s="19" t="str">
        <f>IF(J2079="double email",(MATCH(I2079,I2080:$I$3002,0)),"")</f>
        <v/>
      </c>
      <c r="L2079" s="19" t="b">
        <f t="shared" si="421"/>
        <v>0</v>
      </c>
      <c r="M2079" s="20" t="str">
        <f>IF(ISBLANK('Klanten gegevens'!E1997),"",TRIM('Klanten gegevens'!E1997))</f>
        <v/>
      </c>
      <c r="N2079" s="19" t="str">
        <f t="shared" si="422"/>
        <v/>
      </c>
      <c r="Q2079" s="20" t="str">
        <f>IF(ISBLANK('Klanten gegevens'!R1997),"",TRIM('Klanten gegevens'!R1997))</f>
        <v/>
      </c>
      <c r="R2079" s="19" t="str">
        <f t="shared" si="423"/>
        <v/>
      </c>
      <c r="S2079" s="19" t="str">
        <f t="shared" si="424"/>
        <v/>
      </c>
      <c r="T2079" s="19" t="str">
        <f t="shared" si="425"/>
        <v/>
      </c>
      <c r="U2079" s="19" t="str">
        <f t="shared" si="426"/>
        <v/>
      </c>
      <c r="X2079" s="20" t="str">
        <f>IF(ISBLANK('Klanten gegevens'!S1997),"",TRIM('Klanten gegevens'!S1997))</f>
        <v/>
      </c>
      <c r="Y2079" s="19" t="str">
        <f t="shared" si="427"/>
        <v/>
      </c>
      <c r="Z2079" s="20" t="str">
        <f>IF(ISBLANK('Klanten gegevens'!T1997),"",TRIM('Klanten gegevens'!T1997))</f>
        <v/>
      </c>
      <c r="AA2079" s="19" t="str">
        <f t="shared" si="428"/>
        <v/>
      </c>
    </row>
    <row r="2080" spans="1:27" x14ac:dyDescent="0.2">
      <c r="A2080" s="19" t="str">
        <f>IF(ISBLANK('Klanten gegevens'!A1998),"",TRIM(PROPER('Klanten gegevens'!A1998)))</f>
        <v/>
      </c>
      <c r="B2080" s="19" t="str">
        <f t="shared" si="416"/>
        <v/>
      </c>
      <c r="C2080" s="20" t="str">
        <f>IF(ISBLANK('Klanten gegevens'!B1998),"",TRIM(PROPER('Klanten gegevens'!B1998)))</f>
        <v/>
      </c>
      <c r="D2080" s="19" t="str">
        <f t="shared" si="417"/>
        <v/>
      </c>
      <c r="E2080" s="20" t="str">
        <f>IF(ISBLANK('Klanten gegevens'!C1998),"",TRIM(PROPER('Klanten gegevens'!C1998)))</f>
        <v/>
      </c>
      <c r="F2080" s="19" t="str">
        <f t="shared" si="418"/>
        <v/>
      </c>
      <c r="G2080" s="19" t="str">
        <f>IF(F2080="double ID",(MATCH(E2080,E2081:$E$3002,0)),"")</f>
        <v/>
      </c>
      <c r="H2080" s="19" t="b">
        <f t="shared" si="419"/>
        <v>0</v>
      </c>
      <c r="I2080" s="20" t="str">
        <f>IF(ISBLANK('Klanten gegevens'!D1998),"",TRIM('Klanten gegevens'!D1998))</f>
        <v/>
      </c>
      <c r="J2080" s="19" t="str">
        <f t="shared" si="420"/>
        <v/>
      </c>
      <c r="K2080" s="19" t="str">
        <f>IF(J2080="double email",(MATCH(I2080,I2081:$I$3002,0)),"")</f>
        <v/>
      </c>
      <c r="L2080" s="19" t="b">
        <f t="shared" si="421"/>
        <v>0</v>
      </c>
      <c r="M2080" s="20" t="str">
        <f>IF(ISBLANK('Klanten gegevens'!E1998),"",TRIM('Klanten gegevens'!E1998))</f>
        <v/>
      </c>
      <c r="N2080" s="19" t="str">
        <f t="shared" si="422"/>
        <v/>
      </c>
      <c r="Q2080" s="20" t="str">
        <f>IF(ISBLANK('Klanten gegevens'!R1998),"",TRIM('Klanten gegevens'!R1998))</f>
        <v/>
      </c>
      <c r="R2080" s="19" t="str">
        <f t="shared" si="423"/>
        <v/>
      </c>
      <c r="S2080" s="19" t="str">
        <f t="shared" si="424"/>
        <v/>
      </c>
      <c r="T2080" s="19" t="str">
        <f t="shared" si="425"/>
        <v/>
      </c>
      <c r="U2080" s="19" t="str">
        <f t="shared" si="426"/>
        <v/>
      </c>
      <c r="X2080" s="20" t="str">
        <f>IF(ISBLANK('Klanten gegevens'!S1998),"",TRIM('Klanten gegevens'!S1998))</f>
        <v/>
      </c>
      <c r="Y2080" s="19" t="str">
        <f t="shared" si="427"/>
        <v/>
      </c>
      <c r="Z2080" s="20" t="str">
        <f>IF(ISBLANK('Klanten gegevens'!T1998),"",TRIM('Klanten gegevens'!T1998))</f>
        <v/>
      </c>
      <c r="AA2080" s="19" t="str">
        <f t="shared" si="428"/>
        <v/>
      </c>
    </row>
    <row r="2081" spans="1:27" x14ac:dyDescent="0.2">
      <c r="A2081" s="19" t="str">
        <f>IF(ISBLANK('Klanten gegevens'!A1999),"",TRIM(PROPER('Klanten gegevens'!A1999)))</f>
        <v/>
      </c>
      <c r="B2081" s="19" t="str">
        <f t="shared" si="416"/>
        <v/>
      </c>
      <c r="C2081" s="20" t="str">
        <f>IF(ISBLANK('Klanten gegevens'!B1999),"",TRIM(PROPER('Klanten gegevens'!B1999)))</f>
        <v/>
      </c>
      <c r="D2081" s="19" t="str">
        <f t="shared" si="417"/>
        <v/>
      </c>
      <c r="E2081" s="20" t="str">
        <f>IF(ISBLANK('Klanten gegevens'!C1999),"",TRIM(PROPER('Klanten gegevens'!C1999)))</f>
        <v/>
      </c>
      <c r="F2081" s="19" t="str">
        <f t="shared" si="418"/>
        <v/>
      </c>
      <c r="G2081" s="19" t="str">
        <f>IF(F2081="double ID",(MATCH(E2081,E2082:$E$3002,0)),"")</f>
        <v/>
      </c>
      <c r="H2081" s="19" t="b">
        <f t="shared" si="419"/>
        <v>0</v>
      </c>
      <c r="I2081" s="20" t="str">
        <f>IF(ISBLANK('Klanten gegevens'!D1999),"",TRIM('Klanten gegevens'!D1999))</f>
        <v/>
      </c>
      <c r="J2081" s="19" t="str">
        <f t="shared" si="420"/>
        <v/>
      </c>
      <c r="K2081" s="19" t="str">
        <f>IF(J2081="double email",(MATCH(I2081,I2082:$I$3002,0)),"")</f>
        <v/>
      </c>
      <c r="L2081" s="19" t="b">
        <f t="shared" si="421"/>
        <v>0</v>
      </c>
      <c r="M2081" s="20" t="str">
        <f>IF(ISBLANK('Klanten gegevens'!E1999),"",TRIM('Klanten gegevens'!E1999))</f>
        <v/>
      </c>
      <c r="N2081" s="19" t="str">
        <f t="shared" si="422"/>
        <v/>
      </c>
      <c r="Q2081" s="20" t="str">
        <f>IF(ISBLANK('Klanten gegevens'!R1999),"",TRIM('Klanten gegevens'!R1999))</f>
        <v/>
      </c>
      <c r="R2081" s="19" t="str">
        <f t="shared" si="423"/>
        <v/>
      </c>
      <c r="S2081" s="19" t="str">
        <f t="shared" si="424"/>
        <v/>
      </c>
      <c r="T2081" s="19" t="str">
        <f t="shared" si="425"/>
        <v/>
      </c>
      <c r="U2081" s="19" t="str">
        <f t="shared" si="426"/>
        <v/>
      </c>
      <c r="X2081" s="20" t="str">
        <f>IF(ISBLANK('Klanten gegevens'!S1999),"",TRIM('Klanten gegevens'!S1999))</f>
        <v/>
      </c>
      <c r="Y2081" s="19" t="str">
        <f t="shared" si="427"/>
        <v/>
      </c>
      <c r="Z2081" s="20" t="str">
        <f>IF(ISBLANK('Klanten gegevens'!T1999),"",TRIM('Klanten gegevens'!T1999))</f>
        <v/>
      </c>
      <c r="AA2081" s="19" t="str">
        <f t="shared" si="428"/>
        <v/>
      </c>
    </row>
    <row r="2082" spans="1:27" x14ac:dyDescent="0.2">
      <c r="A2082" s="19" t="str">
        <f>IF(ISBLANK('Klanten gegevens'!A2000),"",TRIM(PROPER('Klanten gegevens'!A2000)))</f>
        <v/>
      </c>
      <c r="B2082" s="19" t="str">
        <f t="shared" si="416"/>
        <v/>
      </c>
      <c r="C2082" s="20" t="str">
        <f>IF(ISBLANK('Klanten gegevens'!B2000),"",TRIM(PROPER('Klanten gegevens'!B2000)))</f>
        <v/>
      </c>
      <c r="D2082" s="19" t="str">
        <f t="shared" si="417"/>
        <v/>
      </c>
      <c r="E2082" s="20" t="str">
        <f>IF(ISBLANK('Klanten gegevens'!C2000),"",TRIM(PROPER('Klanten gegevens'!C2000)))</f>
        <v/>
      </c>
      <c r="F2082" s="19" t="str">
        <f t="shared" si="418"/>
        <v/>
      </c>
      <c r="G2082" s="19" t="str">
        <f>IF(F2082="double ID",(MATCH(E2082,E2083:$E$3002,0)),"")</f>
        <v/>
      </c>
      <c r="H2082" s="19" t="b">
        <f t="shared" si="419"/>
        <v>0</v>
      </c>
      <c r="I2082" s="20" t="str">
        <f>IF(ISBLANK('Klanten gegevens'!D2000),"",TRIM('Klanten gegevens'!D2000))</f>
        <v/>
      </c>
      <c r="J2082" s="19" t="str">
        <f t="shared" si="420"/>
        <v/>
      </c>
      <c r="K2082" s="19" t="str">
        <f>IF(J2082="double email",(MATCH(I2082,I2083:$I$3002,0)),"")</f>
        <v/>
      </c>
      <c r="L2082" s="19" t="b">
        <f t="shared" si="421"/>
        <v>0</v>
      </c>
      <c r="M2082" s="20" t="str">
        <f>IF(ISBLANK('Klanten gegevens'!E2000),"",TRIM('Klanten gegevens'!E2000))</f>
        <v/>
      </c>
      <c r="N2082" s="19" t="str">
        <f t="shared" si="422"/>
        <v/>
      </c>
      <c r="Q2082" s="20" t="str">
        <f>IF(ISBLANK('Klanten gegevens'!R2000),"",TRIM('Klanten gegevens'!R2000))</f>
        <v/>
      </c>
      <c r="R2082" s="19" t="str">
        <f t="shared" si="423"/>
        <v/>
      </c>
      <c r="S2082" s="19" t="str">
        <f t="shared" si="424"/>
        <v/>
      </c>
      <c r="T2082" s="19" t="str">
        <f t="shared" si="425"/>
        <v/>
      </c>
      <c r="U2082" s="19" t="str">
        <f t="shared" si="426"/>
        <v/>
      </c>
      <c r="X2082" s="20" t="str">
        <f>IF(ISBLANK('Klanten gegevens'!S2000),"",TRIM('Klanten gegevens'!S2000))</f>
        <v/>
      </c>
      <c r="Y2082" s="19" t="str">
        <f t="shared" si="427"/>
        <v/>
      </c>
      <c r="Z2082" s="20" t="str">
        <f>IF(ISBLANK('Klanten gegevens'!T2000),"",TRIM('Klanten gegevens'!T2000))</f>
        <v/>
      </c>
      <c r="AA2082" s="19" t="str">
        <f t="shared" si="428"/>
        <v/>
      </c>
    </row>
    <row r="2083" spans="1:27" x14ac:dyDescent="0.2">
      <c r="A2083" s="19" t="str">
        <f>IF(ISBLANK('Klanten gegevens'!A2001),"",TRIM(PROPER('Klanten gegevens'!A2001)))</f>
        <v/>
      </c>
      <c r="B2083" s="19" t="str">
        <f t="shared" si="416"/>
        <v/>
      </c>
      <c r="C2083" s="20" t="str">
        <f>IF(ISBLANK('Klanten gegevens'!B2001),"",TRIM(PROPER('Klanten gegevens'!B2001)))</f>
        <v/>
      </c>
      <c r="D2083" s="19" t="str">
        <f t="shared" si="417"/>
        <v/>
      </c>
      <c r="E2083" s="20" t="str">
        <f>IF(ISBLANK('Klanten gegevens'!C2001),"",TRIM(PROPER('Klanten gegevens'!C2001)))</f>
        <v/>
      </c>
      <c r="F2083" s="19" t="str">
        <f t="shared" si="418"/>
        <v/>
      </c>
      <c r="G2083" s="19" t="str">
        <f>IF(F2083="double ID",(MATCH(E2083,E2084:$E$3002,0)),"")</f>
        <v/>
      </c>
      <c r="H2083" s="19" t="b">
        <f t="shared" si="419"/>
        <v>0</v>
      </c>
      <c r="I2083" s="20" t="str">
        <f>IF(ISBLANK('Klanten gegevens'!D2001),"",TRIM('Klanten gegevens'!D2001))</f>
        <v/>
      </c>
      <c r="J2083" s="19" t="str">
        <f t="shared" si="420"/>
        <v/>
      </c>
      <c r="K2083" s="19" t="str">
        <f>IF(J2083="double email",(MATCH(I2083,I2084:$I$3002,0)),"")</f>
        <v/>
      </c>
      <c r="L2083" s="19" t="b">
        <f t="shared" si="421"/>
        <v>0</v>
      </c>
      <c r="M2083" s="20" t="str">
        <f>IF(ISBLANK('Klanten gegevens'!E2001),"",TRIM('Klanten gegevens'!E2001))</f>
        <v/>
      </c>
      <c r="N2083" s="19" t="str">
        <f t="shared" si="422"/>
        <v/>
      </c>
      <c r="Q2083" s="20" t="str">
        <f>IF(ISBLANK('Klanten gegevens'!R2001),"",TRIM('Klanten gegevens'!R2001))</f>
        <v/>
      </c>
      <c r="R2083" s="19" t="str">
        <f t="shared" si="423"/>
        <v/>
      </c>
      <c r="S2083" s="19" t="str">
        <f t="shared" si="424"/>
        <v/>
      </c>
      <c r="T2083" s="19" t="str">
        <f t="shared" si="425"/>
        <v/>
      </c>
      <c r="U2083" s="19" t="str">
        <f t="shared" si="426"/>
        <v/>
      </c>
      <c r="X2083" s="20" t="str">
        <f>IF(ISBLANK('Klanten gegevens'!S2001),"",TRIM('Klanten gegevens'!S2001))</f>
        <v/>
      </c>
      <c r="Y2083" s="19" t="str">
        <f t="shared" si="427"/>
        <v/>
      </c>
      <c r="Z2083" s="20" t="str">
        <f>IF(ISBLANK('Klanten gegevens'!T2001),"",TRIM('Klanten gegevens'!T2001))</f>
        <v/>
      </c>
      <c r="AA2083" s="19" t="str">
        <f t="shared" si="428"/>
        <v/>
      </c>
    </row>
    <row r="2084" spans="1:27" x14ac:dyDescent="0.2">
      <c r="A2084" s="19" t="str">
        <f>IF(ISBLANK('Klanten gegevens'!A2002),"",TRIM(PROPER('Klanten gegevens'!A2002)))</f>
        <v/>
      </c>
      <c r="B2084" s="19" t="str">
        <f t="shared" si="416"/>
        <v/>
      </c>
      <c r="C2084" s="20" t="str">
        <f>IF(ISBLANK('Klanten gegevens'!B2002),"",TRIM(PROPER('Klanten gegevens'!B2002)))</f>
        <v/>
      </c>
      <c r="D2084" s="19" t="str">
        <f t="shared" si="417"/>
        <v/>
      </c>
      <c r="E2084" s="20" t="str">
        <f>IF(ISBLANK('Klanten gegevens'!C2002),"",TRIM(PROPER('Klanten gegevens'!C2002)))</f>
        <v/>
      </c>
      <c r="F2084" s="19" t="str">
        <f t="shared" si="418"/>
        <v/>
      </c>
      <c r="G2084" s="19" t="str">
        <f>IF(F2084="double ID",(MATCH(E2084,E2085:$E$3002,0)),"")</f>
        <v/>
      </c>
      <c r="H2084" s="19" t="b">
        <f t="shared" si="419"/>
        <v>0</v>
      </c>
      <c r="I2084" s="20" t="str">
        <f>IF(ISBLANK('Klanten gegevens'!D2002),"",TRIM('Klanten gegevens'!D2002))</f>
        <v/>
      </c>
      <c r="J2084" s="19" t="str">
        <f t="shared" si="420"/>
        <v/>
      </c>
      <c r="K2084" s="19" t="str">
        <f>IF(J2084="double email",(MATCH(I2084,I2085:$I$3002,0)),"")</f>
        <v/>
      </c>
      <c r="L2084" s="19" t="b">
        <f t="shared" si="421"/>
        <v>0</v>
      </c>
      <c r="M2084" s="20" t="str">
        <f>IF(ISBLANK('Klanten gegevens'!E2002),"",TRIM('Klanten gegevens'!E2002))</f>
        <v/>
      </c>
      <c r="N2084" s="19" t="str">
        <f t="shared" si="422"/>
        <v/>
      </c>
      <c r="Q2084" s="20" t="str">
        <f>IF(ISBLANK('Klanten gegevens'!R2002),"",TRIM('Klanten gegevens'!R2002))</f>
        <v/>
      </c>
      <c r="R2084" s="19" t="str">
        <f t="shared" si="423"/>
        <v/>
      </c>
      <c r="S2084" s="19" t="str">
        <f t="shared" si="424"/>
        <v/>
      </c>
      <c r="T2084" s="19" t="str">
        <f t="shared" si="425"/>
        <v/>
      </c>
      <c r="U2084" s="19" t="str">
        <f t="shared" si="426"/>
        <v/>
      </c>
      <c r="X2084" s="20" t="str">
        <f>IF(ISBLANK('Klanten gegevens'!S2002),"",TRIM('Klanten gegevens'!S2002))</f>
        <v/>
      </c>
      <c r="Y2084" s="19" t="str">
        <f t="shared" si="427"/>
        <v/>
      </c>
      <c r="Z2084" s="20" t="str">
        <f>IF(ISBLANK('Klanten gegevens'!T2002),"",TRIM('Klanten gegevens'!T2002))</f>
        <v/>
      </c>
      <c r="AA2084" s="19" t="str">
        <f t="shared" si="428"/>
        <v/>
      </c>
    </row>
    <row r="2085" spans="1:27" x14ac:dyDescent="0.2">
      <c r="A2085" s="19" t="str">
        <f>IF(ISBLANK('Klanten gegevens'!A2003),"",TRIM(PROPER('Klanten gegevens'!A2003)))</f>
        <v/>
      </c>
      <c r="B2085" s="19" t="str">
        <f t="shared" si="416"/>
        <v/>
      </c>
      <c r="C2085" s="20" t="str">
        <f>IF(ISBLANK('Klanten gegevens'!B2003),"",TRIM(PROPER('Klanten gegevens'!B2003)))</f>
        <v/>
      </c>
      <c r="D2085" s="19" t="str">
        <f t="shared" si="417"/>
        <v/>
      </c>
      <c r="E2085" s="20" t="str">
        <f>IF(ISBLANK('Klanten gegevens'!C2003),"",TRIM(PROPER('Klanten gegevens'!C2003)))</f>
        <v/>
      </c>
      <c r="F2085" s="19" t="str">
        <f t="shared" si="418"/>
        <v/>
      </c>
      <c r="G2085" s="19" t="str">
        <f>IF(F2085="double ID",(MATCH(E2085,E2086:$E$3002,0)),"")</f>
        <v/>
      </c>
      <c r="H2085" s="19" t="b">
        <f t="shared" si="419"/>
        <v>0</v>
      </c>
      <c r="I2085" s="20" t="str">
        <f>IF(ISBLANK('Klanten gegevens'!D2003),"",TRIM('Klanten gegevens'!D2003))</f>
        <v/>
      </c>
      <c r="J2085" s="19" t="str">
        <f t="shared" si="420"/>
        <v/>
      </c>
      <c r="K2085" s="19" t="str">
        <f>IF(J2085="double email",(MATCH(I2085,I2086:$I$3002,0)),"")</f>
        <v/>
      </c>
      <c r="L2085" s="19" t="b">
        <f t="shared" si="421"/>
        <v>0</v>
      </c>
      <c r="M2085" s="20" t="str">
        <f>IF(ISBLANK('Klanten gegevens'!E2003),"",TRIM('Klanten gegevens'!E2003))</f>
        <v/>
      </c>
      <c r="N2085" s="19" t="str">
        <f t="shared" si="422"/>
        <v/>
      </c>
      <c r="Q2085" s="20" t="str">
        <f>IF(ISBLANK('Klanten gegevens'!R2003),"",TRIM('Klanten gegevens'!R2003))</f>
        <v/>
      </c>
      <c r="R2085" s="19" t="str">
        <f t="shared" si="423"/>
        <v/>
      </c>
      <c r="S2085" s="19" t="str">
        <f t="shared" si="424"/>
        <v/>
      </c>
      <c r="T2085" s="19" t="str">
        <f t="shared" si="425"/>
        <v/>
      </c>
      <c r="U2085" s="19" t="str">
        <f t="shared" si="426"/>
        <v/>
      </c>
      <c r="X2085" s="20" t="str">
        <f>IF(ISBLANK('Klanten gegevens'!S2003),"",TRIM('Klanten gegevens'!S2003))</f>
        <v/>
      </c>
      <c r="Y2085" s="19" t="str">
        <f t="shared" si="427"/>
        <v/>
      </c>
      <c r="Z2085" s="20" t="str">
        <f>IF(ISBLANK('Klanten gegevens'!T2003),"",TRIM('Klanten gegevens'!T2003))</f>
        <v/>
      </c>
      <c r="AA2085" s="19" t="str">
        <f t="shared" si="428"/>
        <v/>
      </c>
    </row>
    <row r="2086" spans="1:27" x14ac:dyDescent="0.2">
      <c r="A2086" s="19" t="str">
        <f>IF(ISBLANK('Klanten gegevens'!A2004),"",TRIM(PROPER('Klanten gegevens'!A2004)))</f>
        <v/>
      </c>
      <c r="B2086" s="19" t="str">
        <f t="shared" si="416"/>
        <v/>
      </c>
      <c r="C2086" s="20" t="str">
        <f>IF(ISBLANK('Klanten gegevens'!B2004),"",TRIM(PROPER('Klanten gegevens'!B2004)))</f>
        <v/>
      </c>
      <c r="D2086" s="19" t="str">
        <f t="shared" si="417"/>
        <v/>
      </c>
      <c r="E2086" s="20" t="str">
        <f>IF(ISBLANK('Klanten gegevens'!C2004),"",TRIM(PROPER('Klanten gegevens'!C2004)))</f>
        <v/>
      </c>
      <c r="F2086" s="19" t="str">
        <f t="shared" si="418"/>
        <v/>
      </c>
      <c r="G2086" s="19" t="str">
        <f>IF(F2086="double ID",(MATCH(E2086,E2087:$E$3002,0)),"")</f>
        <v/>
      </c>
      <c r="H2086" s="19" t="b">
        <f t="shared" si="419"/>
        <v>0</v>
      </c>
      <c r="I2086" s="20" t="str">
        <f>IF(ISBLANK('Klanten gegevens'!D2004),"",TRIM('Klanten gegevens'!D2004))</f>
        <v/>
      </c>
      <c r="J2086" s="19" t="str">
        <f t="shared" si="420"/>
        <v/>
      </c>
      <c r="K2086" s="19" t="str">
        <f>IF(J2086="double email",(MATCH(I2086,I2087:$I$3002,0)),"")</f>
        <v/>
      </c>
      <c r="L2086" s="19" t="b">
        <f t="shared" si="421"/>
        <v>0</v>
      </c>
      <c r="M2086" s="20" t="str">
        <f>IF(ISBLANK('Klanten gegevens'!E2004),"",TRIM('Klanten gegevens'!E2004))</f>
        <v/>
      </c>
      <c r="N2086" s="19" t="str">
        <f t="shared" si="422"/>
        <v/>
      </c>
      <c r="Q2086" s="20" t="str">
        <f>IF(ISBLANK('Klanten gegevens'!R2004),"",TRIM('Klanten gegevens'!R2004))</f>
        <v/>
      </c>
      <c r="R2086" s="19" t="str">
        <f t="shared" si="423"/>
        <v/>
      </c>
      <c r="S2086" s="19" t="str">
        <f t="shared" si="424"/>
        <v/>
      </c>
      <c r="T2086" s="19" t="str">
        <f t="shared" si="425"/>
        <v/>
      </c>
      <c r="U2086" s="19" t="str">
        <f t="shared" si="426"/>
        <v/>
      </c>
      <c r="X2086" s="20" t="str">
        <f>IF(ISBLANK('Klanten gegevens'!S2004),"",TRIM('Klanten gegevens'!S2004))</f>
        <v/>
      </c>
      <c r="Y2086" s="19" t="str">
        <f t="shared" si="427"/>
        <v/>
      </c>
      <c r="Z2086" s="20" t="str">
        <f>IF(ISBLANK('Klanten gegevens'!T2004),"",TRIM('Klanten gegevens'!T2004))</f>
        <v/>
      </c>
      <c r="AA2086" s="19" t="str">
        <f t="shared" si="428"/>
        <v/>
      </c>
    </row>
    <row r="2087" spans="1:27" x14ac:dyDescent="0.2">
      <c r="A2087" s="19" t="str">
        <f>IF(ISBLANK('Klanten gegevens'!A2005),"",TRIM(PROPER('Klanten gegevens'!A2005)))</f>
        <v/>
      </c>
      <c r="B2087" s="19" t="str">
        <f t="shared" si="416"/>
        <v/>
      </c>
      <c r="C2087" s="20" t="str">
        <f>IF(ISBLANK('Klanten gegevens'!B2005),"",TRIM(PROPER('Klanten gegevens'!B2005)))</f>
        <v/>
      </c>
      <c r="D2087" s="19" t="str">
        <f t="shared" si="417"/>
        <v/>
      </c>
      <c r="E2087" s="20" t="str">
        <f>IF(ISBLANK('Klanten gegevens'!C2005),"",TRIM(PROPER('Klanten gegevens'!C2005)))</f>
        <v/>
      </c>
      <c r="F2087" s="19" t="str">
        <f t="shared" si="418"/>
        <v/>
      </c>
      <c r="G2087" s="19" t="str">
        <f>IF(F2087="double ID",(MATCH(E2087,E2088:$E$3002,0)),"")</f>
        <v/>
      </c>
      <c r="H2087" s="19" t="b">
        <f t="shared" si="419"/>
        <v>0</v>
      </c>
      <c r="I2087" s="20" t="str">
        <f>IF(ISBLANK('Klanten gegevens'!D2005),"",TRIM('Klanten gegevens'!D2005))</f>
        <v/>
      </c>
      <c r="J2087" s="19" t="str">
        <f t="shared" si="420"/>
        <v/>
      </c>
      <c r="K2087" s="19" t="str">
        <f>IF(J2087="double email",(MATCH(I2087,I2088:$I$3002,0)),"")</f>
        <v/>
      </c>
      <c r="L2087" s="19" t="b">
        <f t="shared" si="421"/>
        <v>0</v>
      </c>
      <c r="M2087" s="20" t="str">
        <f>IF(ISBLANK('Klanten gegevens'!E2005),"",TRIM('Klanten gegevens'!E2005))</f>
        <v/>
      </c>
      <c r="N2087" s="19" t="str">
        <f t="shared" si="422"/>
        <v/>
      </c>
      <c r="Q2087" s="20" t="str">
        <f>IF(ISBLANK('Klanten gegevens'!R2005),"",TRIM('Klanten gegevens'!R2005))</f>
        <v/>
      </c>
      <c r="R2087" s="19" t="str">
        <f t="shared" si="423"/>
        <v/>
      </c>
      <c r="S2087" s="19" t="str">
        <f t="shared" si="424"/>
        <v/>
      </c>
      <c r="T2087" s="19" t="str">
        <f t="shared" si="425"/>
        <v/>
      </c>
      <c r="U2087" s="19" t="str">
        <f t="shared" si="426"/>
        <v/>
      </c>
      <c r="X2087" s="20" t="str">
        <f>IF(ISBLANK('Klanten gegevens'!S2005),"",TRIM('Klanten gegevens'!S2005))</f>
        <v/>
      </c>
      <c r="Y2087" s="19" t="str">
        <f t="shared" si="427"/>
        <v/>
      </c>
      <c r="Z2087" s="20" t="str">
        <f>IF(ISBLANK('Klanten gegevens'!T2005),"",TRIM('Klanten gegevens'!T2005))</f>
        <v/>
      </c>
      <c r="AA2087" s="19" t="str">
        <f t="shared" si="428"/>
        <v/>
      </c>
    </row>
    <row r="2088" spans="1:27" x14ac:dyDescent="0.2">
      <c r="A2088" s="19" t="str">
        <f>IF(ISBLANK('Klanten gegevens'!A2006),"",TRIM(PROPER('Klanten gegevens'!A2006)))</f>
        <v/>
      </c>
      <c r="B2088" s="19" t="str">
        <f t="shared" si="416"/>
        <v/>
      </c>
      <c r="C2088" s="20" t="str">
        <f>IF(ISBLANK('Klanten gegevens'!B2006),"",TRIM(PROPER('Klanten gegevens'!B2006)))</f>
        <v/>
      </c>
      <c r="D2088" s="19" t="str">
        <f t="shared" si="417"/>
        <v/>
      </c>
      <c r="E2088" s="20" t="str">
        <f>IF(ISBLANK('Klanten gegevens'!C2006),"",TRIM(PROPER('Klanten gegevens'!C2006)))</f>
        <v/>
      </c>
      <c r="F2088" s="19" t="str">
        <f t="shared" si="418"/>
        <v/>
      </c>
      <c r="G2088" s="19" t="str">
        <f>IF(F2088="double ID",(MATCH(E2088,E2089:$E$3002,0)),"")</f>
        <v/>
      </c>
      <c r="H2088" s="19" t="b">
        <f t="shared" si="419"/>
        <v>0</v>
      </c>
      <c r="I2088" s="20" t="str">
        <f>IF(ISBLANK('Klanten gegevens'!D2006),"",TRIM('Klanten gegevens'!D2006))</f>
        <v/>
      </c>
      <c r="J2088" s="19" t="str">
        <f t="shared" si="420"/>
        <v/>
      </c>
      <c r="K2088" s="19" t="str">
        <f>IF(J2088="double email",(MATCH(I2088,I2089:$I$3002,0)),"")</f>
        <v/>
      </c>
      <c r="L2088" s="19" t="b">
        <f t="shared" si="421"/>
        <v>0</v>
      </c>
      <c r="M2088" s="20" t="str">
        <f>IF(ISBLANK('Klanten gegevens'!E2006),"",TRIM('Klanten gegevens'!E2006))</f>
        <v/>
      </c>
      <c r="N2088" s="19" t="str">
        <f t="shared" si="422"/>
        <v/>
      </c>
      <c r="Q2088" s="20" t="str">
        <f>IF(ISBLANK('Klanten gegevens'!R2006),"",TRIM('Klanten gegevens'!R2006))</f>
        <v/>
      </c>
      <c r="R2088" s="19" t="str">
        <f t="shared" si="423"/>
        <v/>
      </c>
      <c r="S2088" s="19" t="str">
        <f t="shared" si="424"/>
        <v/>
      </c>
      <c r="T2088" s="19" t="str">
        <f t="shared" si="425"/>
        <v/>
      </c>
      <c r="U2088" s="19" t="str">
        <f t="shared" si="426"/>
        <v/>
      </c>
      <c r="X2088" s="20" t="str">
        <f>IF(ISBLANK('Klanten gegevens'!S2006),"",TRIM('Klanten gegevens'!S2006))</f>
        <v/>
      </c>
      <c r="Y2088" s="19" t="str">
        <f t="shared" si="427"/>
        <v/>
      </c>
      <c r="Z2088" s="20" t="str">
        <f>IF(ISBLANK('Klanten gegevens'!T2006),"",TRIM('Klanten gegevens'!T2006))</f>
        <v/>
      </c>
      <c r="AA2088" s="19" t="str">
        <f t="shared" si="428"/>
        <v/>
      </c>
    </row>
    <row r="2089" spans="1:27" x14ac:dyDescent="0.2">
      <c r="A2089" s="19" t="str">
        <f>IF(ISBLANK('Klanten gegevens'!A2007),"",TRIM(PROPER('Klanten gegevens'!A2007)))</f>
        <v/>
      </c>
      <c r="B2089" s="19" t="str">
        <f t="shared" si="416"/>
        <v/>
      </c>
      <c r="C2089" s="20" t="str">
        <f>IF(ISBLANK('Klanten gegevens'!B2007),"",TRIM(PROPER('Klanten gegevens'!B2007)))</f>
        <v/>
      </c>
      <c r="D2089" s="19" t="str">
        <f t="shared" si="417"/>
        <v/>
      </c>
      <c r="E2089" s="20" t="str">
        <f>IF(ISBLANK('Klanten gegevens'!C2007),"",TRIM(PROPER('Klanten gegevens'!C2007)))</f>
        <v/>
      </c>
      <c r="F2089" s="19" t="str">
        <f t="shared" si="418"/>
        <v/>
      </c>
      <c r="G2089" s="19" t="str">
        <f>IF(F2089="double ID",(MATCH(E2089,E2090:$E$3002,0)),"")</f>
        <v/>
      </c>
      <c r="H2089" s="19" t="b">
        <f t="shared" si="419"/>
        <v>0</v>
      </c>
      <c r="I2089" s="20" t="str">
        <f>IF(ISBLANK('Klanten gegevens'!D2007),"",TRIM('Klanten gegevens'!D2007))</f>
        <v/>
      </c>
      <c r="J2089" s="19" t="str">
        <f t="shared" si="420"/>
        <v/>
      </c>
      <c r="K2089" s="19" t="str">
        <f>IF(J2089="double email",(MATCH(I2089,I2090:$I$3002,0)),"")</f>
        <v/>
      </c>
      <c r="L2089" s="19" t="b">
        <f t="shared" si="421"/>
        <v>0</v>
      </c>
      <c r="M2089" s="20" t="str">
        <f>IF(ISBLANK('Klanten gegevens'!E2007),"",TRIM('Klanten gegevens'!E2007))</f>
        <v/>
      </c>
      <c r="N2089" s="19" t="str">
        <f t="shared" si="422"/>
        <v/>
      </c>
      <c r="Q2089" s="20" t="str">
        <f>IF(ISBLANK('Klanten gegevens'!R2007),"",TRIM('Klanten gegevens'!R2007))</f>
        <v/>
      </c>
      <c r="R2089" s="19" t="str">
        <f t="shared" si="423"/>
        <v/>
      </c>
      <c r="S2089" s="19" t="str">
        <f t="shared" si="424"/>
        <v/>
      </c>
      <c r="T2089" s="19" t="str">
        <f t="shared" si="425"/>
        <v/>
      </c>
      <c r="U2089" s="19" t="str">
        <f t="shared" si="426"/>
        <v/>
      </c>
      <c r="X2089" s="20" t="str">
        <f>IF(ISBLANK('Klanten gegevens'!S2007),"",TRIM('Klanten gegevens'!S2007))</f>
        <v/>
      </c>
      <c r="Y2089" s="19" t="str">
        <f t="shared" si="427"/>
        <v/>
      </c>
      <c r="Z2089" s="20" t="str">
        <f>IF(ISBLANK('Klanten gegevens'!T2007),"",TRIM('Klanten gegevens'!T2007))</f>
        <v/>
      </c>
      <c r="AA2089" s="19" t="str">
        <f t="shared" si="428"/>
        <v/>
      </c>
    </row>
    <row r="2090" spans="1:27" x14ac:dyDescent="0.2">
      <c r="A2090" s="19" t="str">
        <f>IF(ISBLANK('Klanten gegevens'!A2008),"",TRIM(PROPER('Klanten gegevens'!A2008)))</f>
        <v/>
      </c>
      <c r="B2090" s="19" t="str">
        <f t="shared" si="416"/>
        <v/>
      </c>
      <c r="C2090" s="20" t="str">
        <f>IF(ISBLANK('Klanten gegevens'!B2008),"",TRIM(PROPER('Klanten gegevens'!B2008)))</f>
        <v/>
      </c>
      <c r="D2090" s="19" t="str">
        <f t="shared" si="417"/>
        <v/>
      </c>
      <c r="E2090" s="20" t="str">
        <f>IF(ISBLANK('Klanten gegevens'!C2008),"",TRIM(PROPER('Klanten gegevens'!C2008)))</f>
        <v/>
      </c>
      <c r="F2090" s="19" t="str">
        <f t="shared" si="418"/>
        <v/>
      </c>
      <c r="G2090" s="19" t="str">
        <f>IF(F2090="double ID",(MATCH(E2090,E2091:$E$3002,0)),"")</f>
        <v/>
      </c>
      <c r="H2090" s="19" t="b">
        <f t="shared" si="419"/>
        <v>0</v>
      </c>
      <c r="I2090" s="20" t="str">
        <f>IF(ISBLANK('Klanten gegevens'!D2008),"",TRIM('Klanten gegevens'!D2008))</f>
        <v/>
      </c>
      <c r="J2090" s="19" t="str">
        <f t="shared" si="420"/>
        <v/>
      </c>
      <c r="K2090" s="19" t="str">
        <f>IF(J2090="double email",(MATCH(I2090,I2091:$I$3002,0)),"")</f>
        <v/>
      </c>
      <c r="L2090" s="19" t="b">
        <f t="shared" si="421"/>
        <v>0</v>
      </c>
      <c r="M2090" s="20" t="str">
        <f>IF(ISBLANK('Klanten gegevens'!E2008),"",TRIM('Klanten gegevens'!E2008))</f>
        <v/>
      </c>
      <c r="N2090" s="19" t="str">
        <f t="shared" si="422"/>
        <v/>
      </c>
      <c r="Q2090" s="20" t="str">
        <f>IF(ISBLANK('Klanten gegevens'!R2008),"",TRIM('Klanten gegevens'!R2008))</f>
        <v/>
      </c>
      <c r="R2090" s="19" t="str">
        <f t="shared" si="423"/>
        <v/>
      </c>
      <c r="S2090" s="19" t="str">
        <f t="shared" si="424"/>
        <v/>
      </c>
      <c r="T2090" s="19" t="str">
        <f t="shared" si="425"/>
        <v/>
      </c>
      <c r="U2090" s="19" t="str">
        <f t="shared" si="426"/>
        <v/>
      </c>
      <c r="X2090" s="20" t="str">
        <f>IF(ISBLANK('Klanten gegevens'!S2008),"",TRIM('Klanten gegevens'!S2008))</f>
        <v/>
      </c>
      <c r="Y2090" s="19" t="str">
        <f t="shared" si="427"/>
        <v/>
      </c>
      <c r="Z2090" s="20" t="str">
        <f>IF(ISBLANK('Klanten gegevens'!T2008),"",TRIM('Klanten gegevens'!T2008))</f>
        <v/>
      </c>
      <c r="AA2090" s="19" t="str">
        <f t="shared" si="428"/>
        <v/>
      </c>
    </row>
    <row r="2091" spans="1:27" x14ac:dyDescent="0.2">
      <c r="A2091" s="19" t="str">
        <f>IF(ISBLANK('Klanten gegevens'!A2009),"",TRIM(PROPER('Klanten gegevens'!A2009)))</f>
        <v/>
      </c>
      <c r="B2091" s="19" t="str">
        <f t="shared" si="416"/>
        <v/>
      </c>
      <c r="C2091" s="20" t="str">
        <f>IF(ISBLANK('Klanten gegevens'!B2009),"",TRIM(PROPER('Klanten gegevens'!B2009)))</f>
        <v/>
      </c>
      <c r="D2091" s="19" t="str">
        <f t="shared" si="417"/>
        <v/>
      </c>
      <c r="E2091" s="20" t="str">
        <f>IF(ISBLANK('Klanten gegevens'!C2009),"",TRIM(PROPER('Klanten gegevens'!C2009)))</f>
        <v/>
      </c>
      <c r="F2091" s="19" t="str">
        <f t="shared" si="418"/>
        <v/>
      </c>
      <c r="G2091" s="19" t="str">
        <f>IF(F2091="double ID",(MATCH(E2091,E2092:$E$3002,0)),"")</f>
        <v/>
      </c>
      <c r="H2091" s="19" t="b">
        <f t="shared" si="419"/>
        <v>0</v>
      </c>
      <c r="I2091" s="20" t="str">
        <f>IF(ISBLANK('Klanten gegevens'!D2009),"",TRIM('Klanten gegevens'!D2009))</f>
        <v/>
      </c>
      <c r="J2091" s="19" t="str">
        <f t="shared" si="420"/>
        <v/>
      </c>
      <c r="K2091" s="19" t="str">
        <f>IF(J2091="double email",(MATCH(I2091,I2092:$I$3002,0)),"")</f>
        <v/>
      </c>
      <c r="L2091" s="19" t="b">
        <f t="shared" si="421"/>
        <v>0</v>
      </c>
      <c r="M2091" s="20" t="str">
        <f>IF(ISBLANK('Klanten gegevens'!E2009),"",TRIM('Klanten gegevens'!E2009))</f>
        <v/>
      </c>
      <c r="N2091" s="19" t="str">
        <f t="shared" si="422"/>
        <v/>
      </c>
      <c r="Q2091" s="20" t="str">
        <f>IF(ISBLANK('Klanten gegevens'!R2009),"",TRIM('Klanten gegevens'!R2009))</f>
        <v/>
      </c>
      <c r="R2091" s="19" t="str">
        <f t="shared" si="423"/>
        <v/>
      </c>
      <c r="S2091" s="19" t="str">
        <f t="shared" si="424"/>
        <v/>
      </c>
      <c r="T2091" s="19" t="str">
        <f t="shared" si="425"/>
        <v/>
      </c>
      <c r="U2091" s="19" t="str">
        <f t="shared" si="426"/>
        <v/>
      </c>
      <c r="X2091" s="20" t="str">
        <f>IF(ISBLANK('Klanten gegevens'!S2009),"",TRIM('Klanten gegevens'!S2009))</f>
        <v/>
      </c>
      <c r="Y2091" s="19" t="str">
        <f t="shared" si="427"/>
        <v/>
      </c>
      <c r="Z2091" s="20" t="str">
        <f>IF(ISBLANK('Klanten gegevens'!T2009),"",TRIM('Klanten gegevens'!T2009))</f>
        <v/>
      </c>
      <c r="AA2091" s="19" t="str">
        <f t="shared" si="428"/>
        <v/>
      </c>
    </row>
    <row r="2092" spans="1:27" x14ac:dyDescent="0.2">
      <c r="A2092" s="19" t="str">
        <f>IF(ISBLANK('Klanten gegevens'!A2010),"",TRIM(PROPER('Klanten gegevens'!A2010)))</f>
        <v/>
      </c>
      <c r="B2092" s="19" t="str">
        <f t="shared" si="416"/>
        <v/>
      </c>
      <c r="C2092" s="20" t="str">
        <f>IF(ISBLANK('Klanten gegevens'!B2010),"",TRIM(PROPER('Klanten gegevens'!B2010)))</f>
        <v/>
      </c>
      <c r="D2092" s="19" t="str">
        <f t="shared" si="417"/>
        <v/>
      </c>
      <c r="E2092" s="20" t="str">
        <f>IF(ISBLANK('Klanten gegevens'!C2010),"",TRIM(PROPER('Klanten gegevens'!C2010)))</f>
        <v/>
      </c>
      <c r="F2092" s="19" t="str">
        <f t="shared" si="418"/>
        <v/>
      </c>
      <c r="G2092" s="19" t="str">
        <f>IF(F2092="double ID",(MATCH(E2092,E2093:$E$3002,0)),"")</f>
        <v/>
      </c>
      <c r="H2092" s="19" t="b">
        <f t="shared" si="419"/>
        <v>0</v>
      </c>
      <c r="I2092" s="20" t="str">
        <f>IF(ISBLANK('Klanten gegevens'!D2010),"",TRIM('Klanten gegevens'!D2010))</f>
        <v/>
      </c>
      <c r="J2092" s="19" t="str">
        <f t="shared" si="420"/>
        <v/>
      </c>
      <c r="K2092" s="19" t="str">
        <f>IF(J2092="double email",(MATCH(I2092,I2093:$I$3002,0)),"")</f>
        <v/>
      </c>
      <c r="L2092" s="19" t="b">
        <f t="shared" si="421"/>
        <v>0</v>
      </c>
      <c r="M2092" s="20" t="str">
        <f>IF(ISBLANK('Klanten gegevens'!E2010),"",TRIM('Klanten gegevens'!E2010))</f>
        <v/>
      </c>
      <c r="N2092" s="19" t="str">
        <f t="shared" si="422"/>
        <v/>
      </c>
      <c r="Q2092" s="20" t="str">
        <f>IF(ISBLANK('Klanten gegevens'!R2010),"",TRIM('Klanten gegevens'!R2010))</f>
        <v/>
      </c>
      <c r="R2092" s="19" t="str">
        <f t="shared" si="423"/>
        <v/>
      </c>
      <c r="S2092" s="19" t="str">
        <f t="shared" si="424"/>
        <v/>
      </c>
      <c r="T2092" s="19" t="str">
        <f t="shared" si="425"/>
        <v/>
      </c>
      <c r="U2092" s="19" t="str">
        <f t="shared" si="426"/>
        <v/>
      </c>
      <c r="X2092" s="20" t="str">
        <f>IF(ISBLANK('Klanten gegevens'!S2010),"",TRIM('Klanten gegevens'!S2010))</f>
        <v/>
      </c>
      <c r="Y2092" s="19" t="str">
        <f t="shared" si="427"/>
        <v/>
      </c>
      <c r="Z2092" s="20" t="str">
        <f>IF(ISBLANK('Klanten gegevens'!T2010),"",TRIM('Klanten gegevens'!T2010))</f>
        <v/>
      </c>
      <c r="AA2092" s="19" t="str">
        <f t="shared" si="428"/>
        <v/>
      </c>
    </row>
    <row r="2093" spans="1:27" x14ac:dyDescent="0.2">
      <c r="A2093" s="19" t="str">
        <f>IF(ISBLANK('Klanten gegevens'!A2011),"",TRIM(PROPER('Klanten gegevens'!A2011)))</f>
        <v/>
      </c>
      <c r="B2093" s="19" t="str">
        <f t="shared" si="416"/>
        <v/>
      </c>
      <c r="C2093" s="20" t="str">
        <f>IF(ISBLANK('Klanten gegevens'!B2011),"",TRIM(PROPER('Klanten gegevens'!B2011)))</f>
        <v/>
      </c>
      <c r="D2093" s="19" t="str">
        <f t="shared" si="417"/>
        <v/>
      </c>
      <c r="E2093" s="20" t="str">
        <f>IF(ISBLANK('Klanten gegevens'!C2011),"",TRIM(PROPER('Klanten gegevens'!C2011)))</f>
        <v/>
      </c>
      <c r="F2093" s="19" t="str">
        <f t="shared" si="418"/>
        <v/>
      </c>
      <c r="G2093" s="19" t="str">
        <f>IF(F2093="double ID",(MATCH(E2093,E2094:$E$3002,0)),"")</f>
        <v/>
      </c>
      <c r="H2093" s="19" t="b">
        <f t="shared" si="419"/>
        <v>0</v>
      </c>
      <c r="I2093" s="20" t="str">
        <f>IF(ISBLANK('Klanten gegevens'!D2011),"",TRIM('Klanten gegevens'!D2011))</f>
        <v/>
      </c>
      <c r="J2093" s="19" t="str">
        <f t="shared" si="420"/>
        <v/>
      </c>
      <c r="K2093" s="19" t="str">
        <f>IF(J2093="double email",(MATCH(I2093,I2094:$I$3002,0)),"")</f>
        <v/>
      </c>
      <c r="L2093" s="19" t="b">
        <f t="shared" si="421"/>
        <v>0</v>
      </c>
      <c r="M2093" s="20" t="str">
        <f>IF(ISBLANK('Klanten gegevens'!E2011),"",TRIM('Klanten gegevens'!E2011))</f>
        <v/>
      </c>
      <c r="N2093" s="19" t="str">
        <f t="shared" si="422"/>
        <v/>
      </c>
      <c r="Q2093" s="20" t="str">
        <f>IF(ISBLANK('Klanten gegevens'!R2011),"",TRIM('Klanten gegevens'!R2011))</f>
        <v/>
      </c>
      <c r="R2093" s="19" t="str">
        <f t="shared" si="423"/>
        <v/>
      </c>
      <c r="S2093" s="19" t="str">
        <f t="shared" si="424"/>
        <v/>
      </c>
      <c r="T2093" s="19" t="str">
        <f t="shared" si="425"/>
        <v/>
      </c>
      <c r="U2093" s="19" t="str">
        <f t="shared" si="426"/>
        <v/>
      </c>
      <c r="X2093" s="20" t="str">
        <f>IF(ISBLANK('Klanten gegevens'!S2011),"",TRIM('Klanten gegevens'!S2011))</f>
        <v/>
      </c>
      <c r="Y2093" s="19" t="str">
        <f t="shared" si="427"/>
        <v/>
      </c>
      <c r="Z2093" s="20" t="str">
        <f>IF(ISBLANK('Klanten gegevens'!T2011),"",TRIM('Klanten gegevens'!T2011))</f>
        <v/>
      </c>
      <c r="AA2093" s="19" t="str">
        <f t="shared" si="428"/>
        <v/>
      </c>
    </row>
    <row r="2094" spans="1:27" x14ac:dyDescent="0.2">
      <c r="A2094" s="19" t="str">
        <f>IF(ISBLANK('Klanten gegevens'!A2012),"",TRIM(PROPER('Klanten gegevens'!A2012)))</f>
        <v/>
      </c>
      <c r="B2094" s="19" t="str">
        <f t="shared" si="416"/>
        <v/>
      </c>
      <c r="C2094" s="20" t="str">
        <f>IF(ISBLANK('Klanten gegevens'!B2012),"",TRIM(PROPER('Klanten gegevens'!B2012)))</f>
        <v/>
      </c>
      <c r="D2094" s="19" t="str">
        <f t="shared" si="417"/>
        <v/>
      </c>
      <c r="E2094" s="20" t="str">
        <f>IF(ISBLANK('Klanten gegevens'!C2012),"",TRIM(PROPER('Klanten gegevens'!C2012)))</f>
        <v/>
      </c>
      <c r="F2094" s="19" t="str">
        <f t="shared" si="418"/>
        <v/>
      </c>
      <c r="G2094" s="19" t="str">
        <f>IF(F2094="double ID",(MATCH(E2094,E2095:$E$3002,0)),"")</f>
        <v/>
      </c>
      <c r="H2094" s="19" t="b">
        <f t="shared" si="419"/>
        <v>0</v>
      </c>
      <c r="I2094" s="20" t="str">
        <f>IF(ISBLANK('Klanten gegevens'!D2012),"",TRIM('Klanten gegevens'!D2012))</f>
        <v/>
      </c>
      <c r="J2094" s="19" t="str">
        <f t="shared" si="420"/>
        <v/>
      </c>
      <c r="K2094" s="19" t="str">
        <f>IF(J2094="double email",(MATCH(I2094,I2095:$I$3002,0)),"")</f>
        <v/>
      </c>
      <c r="L2094" s="19" t="b">
        <f t="shared" si="421"/>
        <v>0</v>
      </c>
      <c r="M2094" s="20" t="str">
        <f>IF(ISBLANK('Klanten gegevens'!E2012),"",TRIM('Klanten gegevens'!E2012))</f>
        <v/>
      </c>
      <c r="N2094" s="19" t="str">
        <f t="shared" si="422"/>
        <v/>
      </c>
      <c r="Q2094" s="20" t="str">
        <f>IF(ISBLANK('Klanten gegevens'!R2012),"",TRIM('Klanten gegevens'!R2012))</f>
        <v/>
      </c>
      <c r="R2094" s="19" t="str">
        <f t="shared" si="423"/>
        <v/>
      </c>
      <c r="S2094" s="19" t="str">
        <f t="shared" si="424"/>
        <v/>
      </c>
      <c r="T2094" s="19" t="str">
        <f t="shared" si="425"/>
        <v/>
      </c>
      <c r="U2094" s="19" t="str">
        <f t="shared" si="426"/>
        <v/>
      </c>
      <c r="X2094" s="20" t="str">
        <f>IF(ISBLANK('Klanten gegevens'!S2012),"",TRIM('Klanten gegevens'!S2012))</f>
        <v/>
      </c>
      <c r="Y2094" s="19" t="str">
        <f t="shared" si="427"/>
        <v/>
      </c>
      <c r="Z2094" s="20" t="str">
        <f>IF(ISBLANK('Klanten gegevens'!T2012),"",TRIM('Klanten gegevens'!T2012))</f>
        <v/>
      </c>
      <c r="AA2094" s="19" t="str">
        <f t="shared" si="428"/>
        <v/>
      </c>
    </row>
    <row r="2095" spans="1:27" x14ac:dyDescent="0.2">
      <c r="A2095" s="19" t="str">
        <f>IF(ISBLANK('Klanten gegevens'!A2013),"",TRIM(PROPER('Klanten gegevens'!A2013)))</f>
        <v/>
      </c>
      <c r="B2095" s="19" t="str">
        <f t="shared" si="416"/>
        <v/>
      </c>
      <c r="C2095" s="20" t="str">
        <f>IF(ISBLANK('Klanten gegevens'!B2013),"",TRIM(PROPER('Klanten gegevens'!B2013)))</f>
        <v/>
      </c>
      <c r="D2095" s="19" t="str">
        <f t="shared" si="417"/>
        <v/>
      </c>
      <c r="E2095" s="20" t="str">
        <f>IF(ISBLANK('Klanten gegevens'!C2013),"",TRIM(PROPER('Klanten gegevens'!C2013)))</f>
        <v/>
      </c>
      <c r="F2095" s="19" t="str">
        <f t="shared" si="418"/>
        <v/>
      </c>
      <c r="G2095" s="19" t="str">
        <f>IF(F2095="double ID",(MATCH(E2095,E2096:$E$3002,0)),"")</f>
        <v/>
      </c>
      <c r="H2095" s="19" t="b">
        <f t="shared" si="419"/>
        <v>0</v>
      </c>
      <c r="I2095" s="20" t="str">
        <f>IF(ISBLANK('Klanten gegevens'!D2013),"",TRIM('Klanten gegevens'!D2013))</f>
        <v/>
      </c>
      <c r="J2095" s="19" t="str">
        <f t="shared" si="420"/>
        <v/>
      </c>
      <c r="K2095" s="19" t="str">
        <f>IF(J2095="double email",(MATCH(I2095,I2096:$I$3002,0)),"")</f>
        <v/>
      </c>
      <c r="L2095" s="19" t="b">
        <f t="shared" si="421"/>
        <v>0</v>
      </c>
      <c r="M2095" s="20" t="str">
        <f>IF(ISBLANK('Klanten gegevens'!E2013),"",TRIM('Klanten gegevens'!E2013))</f>
        <v/>
      </c>
      <c r="N2095" s="19" t="str">
        <f t="shared" si="422"/>
        <v/>
      </c>
      <c r="Q2095" s="20" t="str">
        <f>IF(ISBLANK('Klanten gegevens'!R2013),"",TRIM('Klanten gegevens'!R2013))</f>
        <v/>
      </c>
      <c r="R2095" s="19" t="str">
        <f t="shared" si="423"/>
        <v/>
      </c>
      <c r="S2095" s="19" t="str">
        <f t="shared" si="424"/>
        <v/>
      </c>
      <c r="T2095" s="19" t="str">
        <f t="shared" si="425"/>
        <v/>
      </c>
      <c r="U2095" s="19" t="str">
        <f t="shared" si="426"/>
        <v/>
      </c>
      <c r="X2095" s="20" t="str">
        <f>IF(ISBLANK('Klanten gegevens'!S2013),"",TRIM('Klanten gegevens'!S2013))</f>
        <v/>
      </c>
      <c r="Y2095" s="19" t="str">
        <f t="shared" si="427"/>
        <v/>
      </c>
      <c r="Z2095" s="20" t="str">
        <f>IF(ISBLANK('Klanten gegevens'!T2013),"",TRIM('Klanten gegevens'!T2013))</f>
        <v/>
      </c>
      <c r="AA2095" s="19" t="str">
        <f t="shared" si="428"/>
        <v/>
      </c>
    </row>
    <row r="2096" spans="1:27" x14ac:dyDescent="0.2">
      <c r="A2096" s="19" t="str">
        <f>IF(ISBLANK('Klanten gegevens'!A2014),"",TRIM(PROPER('Klanten gegevens'!A2014)))</f>
        <v/>
      </c>
      <c r="B2096" s="19" t="str">
        <f t="shared" si="416"/>
        <v/>
      </c>
      <c r="C2096" s="20" t="str">
        <f>IF(ISBLANK('Klanten gegevens'!B2014),"",TRIM(PROPER('Klanten gegevens'!B2014)))</f>
        <v/>
      </c>
      <c r="D2096" s="19" t="str">
        <f t="shared" si="417"/>
        <v/>
      </c>
      <c r="E2096" s="20" t="str">
        <f>IF(ISBLANK('Klanten gegevens'!C2014),"",TRIM(PROPER('Klanten gegevens'!C2014)))</f>
        <v/>
      </c>
      <c r="F2096" s="19" t="str">
        <f t="shared" si="418"/>
        <v/>
      </c>
      <c r="G2096" s="19" t="str">
        <f>IF(F2096="double ID",(MATCH(E2096,E2097:$E$3002,0)),"")</f>
        <v/>
      </c>
      <c r="H2096" s="19" t="b">
        <f t="shared" si="419"/>
        <v>0</v>
      </c>
      <c r="I2096" s="20" t="str">
        <f>IF(ISBLANK('Klanten gegevens'!D2014),"",TRIM('Klanten gegevens'!D2014))</f>
        <v/>
      </c>
      <c r="J2096" s="19" t="str">
        <f t="shared" si="420"/>
        <v/>
      </c>
      <c r="K2096" s="19" t="str">
        <f>IF(J2096="double email",(MATCH(I2096,I2097:$I$3002,0)),"")</f>
        <v/>
      </c>
      <c r="L2096" s="19" t="b">
        <f t="shared" si="421"/>
        <v>0</v>
      </c>
      <c r="M2096" s="20" t="str">
        <f>IF(ISBLANK('Klanten gegevens'!E2014),"",TRIM('Klanten gegevens'!E2014))</f>
        <v/>
      </c>
      <c r="N2096" s="19" t="str">
        <f t="shared" si="422"/>
        <v/>
      </c>
      <c r="Q2096" s="20" t="str">
        <f>IF(ISBLANK('Klanten gegevens'!R2014),"",TRIM('Klanten gegevens'!R2014))</f>
        <v/>
      </c>
      <c r="R2096" s="19" t="str">
        <f t="shared" si="423"/>
        <v/>
      </c>
      <c r="S2096" s="19" t="str">
        <f t="shared" si="424"/>
        <v/>
      </c>
      <c r="T2096" s="19" t="str">
        <f t="shared" si="425"/>
        <v/>
      </c>
      <c r="U2096" s="19" t="str">
        <f t="shared" si="426"/>
        <v/>
      </c>
      <c r="X2096" s="20" t="str">
        <f>IF(ISBLANK('Klanten gegevens'!S2014),"",TRIM('Klanten gegevens'!S2014))</f>
        <v/>
      </c>
      <c r="Y2096" s="19" t="str">
        <f t="shared" si="427"/>
        <v/>
      </c>
      <c r="Z2096" s="20" t="str">
        <f>IF(ISBLANK('Klanten gegevens'!T2014),"",TRIM('Klanten gegevens'!T2014))</f>
        <v/>
      </c>
      <c r="AA2096" s="19" t="str">
        <f t="shared" si="428"/>
        <v/>
      </c>
    </row>
    <row r="2097" spans="1:27" x14ac:dyDescent="0.2">
      <c r="A2097" s="19" t="str">
        <f>IF(ISBLANK('Klanten gegevens'!A2015),"",TRIM(PROPER('Klanten gegevens'!A2015)))</f>
        <v/>
      </c>
      <c r="B2097" s="19" t="str">
        <f t="shared" si="416"/>
        <v/>
      </c>
      <c r="C2097" s="20" t="str">
        <f>IF(ISBLANK('Klanten gegevens'!B2015),"",TRIM(PROPER('Klanten gegevens'!B2015)))</f>
        <v/>
      </c>
      <c r="D2097" s="19" t="str">
        <f t="shared" si="417"/>
        <v/>
      </c>
      <c r="E2097" s="20" t="str">
        <f>IF(ISBLANK('Klanten gegevens'!C2015),"",TRIM(PROPER('Klanten gegevens'!C2015)))</f>
        <v/>
      </c>
      <c r="F2097" s="19" t="str">
        <f t="shared" si="418"/>
        <v/>
      </c>
      <c r="G2097" s="19" t="str">
        <f>IF(F2097="double ID",(MATCH(E2097,E2098:$E$3002,0)),"")</f>
        <v/>
      </c>
      <c r="H2097" s="19" t="b">
        <f t="shared" si="419"/>
        <v>0</v>
      </c>
      <c r="I2097" s="20" t="str">
        <f>IF(ISBLANK('Klanten gegevens'!D2015),"",TRIM('Klanten gegevens'!D2015))</f>
        <v/>
      </c>
      <c r="J2097" s="19" t="str">
        <f t="shared" si="420"/>
        <v/>
      </c>
      <c r="K2097" s="19" t="str">
        <f>IF(J2097="double email",(MATCH(I2097,I2098:$I$3002,0)),"")</f>
        <v/>
      </c>
      <c r="L2097" s="19" t="b">
        <f t="shared" si="421"/>
        <v>0</v>
      </c>
      <c r="M2097" s="20" t="str">
        <f>IF(ISBLANK('Klanten gegevens'!E2015),"",TRIM('Klanten gegevens'!E2015))</f>
        <v/>
      </c>
      <c r="N2097" s="19" t="str">
        <f t="shared" si="422"/>
        <v/>
      </c>
      <c r="Q2097" s="20" t="str">
        <f>IF(ISBLANK('Klanten gegevens'!R2015),"",TRIM('Klanten gegevens'!R2015))</f>
        <v/>
      </c>
      <c r="R2097" s="19" t="str">
        <f t="shared" si="423"/>
        <v/>
      </c>
      <c r="S2097" s="19" t="str">
        <f t="shared" si="424"/>
        <v/>
      </c>
      <c r="T2097" s="19" t="str">
        <f t="shared" si="425"/>
        <v/>
      </c>
      <c r="U2097" s="19" t="str">
        <f t="shared" si="426"/>
        <v/>
      </c>
      <c r="X2097" s="20" t="str">
        <f>IF(ISBLANK('Klanten gegevens'!S2015),"",TRIM('Klanten gegevens'!S2015))</f>
        <v/>
      </c>
      <c r="Y2097" s="19" t="str">
        <f t="shared" si="427"/>
        <v/>
      </c>
      <c r="Z2097" s="20" t="str">
        <f>IF(ISBLANK('Klanten gegevens'!T2015),"",TRIM('Klanten gegevens'!T2015))</f>
        <v/>
      </c>
      <c r="AA2097" s="19" t="str">
        <f t="shared" si="428"/>
        <v/>
      </c>
    </row>
    <row r="2098" spans="1:27" x14ac:dyDescent="0.2">
      <c r="A2098" s="19" t="str">
        <f>IF(ISBLANK('Klanten gegevens'!A2016),"",TRIM(PROPER('Klanten gegevens'!A2016)))</f>
        <v/>
      </c>
      <c r="B2098" s="19" t="str">
        <f t="shared" si="416"/>
        <v/>
      </c>
      <c r="C2098" s="20" t="str">
        <f>IF(ISBLANK('Klanten gegevens'!B2016),"",TRIM(PROPER('Klanten gegevens'!B2016)))</f>
        <v/>
      </c>
      <c r="D2098" s="19" t="str">
        <f t="shared" si="417"/>
        <v/>
      </c>
      <c r="E2098" s="20" t="str">
        <f>IF(ISBLANK('Klanten gegevens'!C2016),"",TRIM(PROPER('Klanten gegevens'!C2016)))</f>
        <v/>
      </c>
      <c r="F2098" s="19" t="str">
        <f t="shared" si="418"/>
        <v/>
      </c>
      <c r="G2098" s="19" t="str">
        <f>IF(F2098="double ID",(MATCH(E2098,E2099:$E$3002,0)),"")</f>
        <v/>
      </c>
      <c r="H2098" s="19" t="b">
        <f t="shared" si="419"/>
        <v>0</v>
      </c>
      <c r="I2098" s="20" t="str">
        <f>IF(ISBLANK('Klanten gegevens'!D2016),"",TRIM('Klanten gegevens'!D2016))</f>
        <v/>
      </c>
      <c r="J2098" s="19" t="str">
        <f t="shared" si="420"/>
        <v/>
      </c>
      <c r="K2098" s="19" t="str">
        <f>IF(J2098="double email",(MATCH(I2098,I2099:$I$3002,0)),"")</f>
        <v/>
      </c>
      <c r="L2098" s="19" t="b">
        <f t="shared" si="421"/>
        <v>0</v>
      </c>
      <c r="M2098" s="20" t="str">
        <f>IF(ISBLANK('Klanten gegevens'!E2016),"",TRIM('Klanten gegevens'!E2016))</f>
        <v/>
      </c>
      <c r="N2098" s="19" t="str">
        <f t="shared" si="422"/>
        <v/>
      </c>
      <c r="Q2098" s="20" t="str">
        <f>IF(ISBLANK('Klanten gegevens'!R2016),"",TRIM('Klanten gegevens'!R2016))</f>
        <v/>
      </c>
      <c r="R2098" s="19" t="str">
        <f t="shared" si="423"/>
        <v/>
      </c>
      <c r="S2098" s="19" t="str">
        <f t="shared" si="424"/>
        <v/>
      </c>
      <c r="T2098" s="19" t="str">
        <f t="shared" si="425"/>
        <v/>
      </c>
      <c r="U2098" s="19" t="str">
        <f t="shared" si="426"/>
        <v/>
      </c>
      <c r="X2098" s="20" t="str">
        <f>IF(ISBLANK('Klanten gegevens'!S2016),"",TRIM('Klanten gegevens'!S2016))</f>
        <v/>
      </c>
      <c r="Y2098" s="19" t="str">
        <f t="shared" si="427"/>
        <v/>
      </c>
      <c r="Z2098" s="20" t="str">
        <f>IF(ISBLANK('Klanten gegevens'!T2016),"",TRIM('Klanten gegevens'!T2016))</f>
        <v/>
      </c>
      <c r="AA2098" s="19" t="str">
        <f t="shared" si="428"/>
        <v/>
      </c>
    </row>
    <row r="2099" spans="1:27" x14ac:dyDescent="0.2">
      <c r="A2099" s="19" t="str">
        <f>IF(ISBLANK('Klanten gegevens'!A2017),"",TRIM(PROPER('Klanten gegevens'!A2017)))</f>
        <v/>
      </c>
      <c r="B2099" s="19" t="str">
        <f t="shared" si="416"/>
        <v/>
      </c>
      <c r="C2099" s="20" t="str">
        <f>IF(ISBLANK('Klanten gegevens'!B2017),"",TRIM(PROPER('Klanten gegevens'!B2017)))</f>
        <v/>
      </c>
      <c r="D2099" s="19" t="str">
        <f t="shared" si="417"/>
        <v/>
      </c>
      <c r="E2099" s="20" t="str">
        <f>IF(ISBLANK('Klanten gegevens'!C2017),"",TRIM(PROPER('Klanten gegevens'!C2017)))</f>
        <v/>
      </c>
      <c r="F2099" s="19" t="str">
        <f t="shared" si="418"/>
        <v/>
      </c>
      <c r="G2099" s="19" t="str">
        <f>IF(F2099="double ID",(MATCH(E2099,E2100:$E$3002,0)),"")</f>
        <v/>
      </c>
      <c r="H2099" s="19" t="b">
        <f t="shared" si="419"/>
        <v>0</v>
      </c>
      <c r="I2099" s="20" t="str">
        <f>IF(ISBLANK('Klanten gegevens'!D2017),"",TRIM('Klanten gegevens'!D2017))</f>
        <v/>
      </c>
      <c r="J2099" s="19" t="str">
        <f t="shared" si="420"/>
        <v/>
      </c>
      <c r="K2099" s="19" t="str">
        <f>IF(J2099="double email",(MATCH(I2099,I2100:$I$3002,0)),"")</f>
        <v/>
      </c>
      <c r="L2099" s="19" t="b">
        <f t="shared" si="421"/>
        <v>0</v>
      </c>
      <c r="M2099" s="20" t="str">
        <f>IF(ISBLANK('Klanten gegevens'!E2017),"",TRIM('Klanten gegevens'!E2017))</f>
        <v/>
      </c>
      <c r="N2099" s="19" t="str">
        <f t="shared" si="422"/>
        <v/>
      </c>
      <c r="Q2099" s="20" t="str">
        <f>IF(ISBLANK('Klanten gegevens'!R2017),"",TRIM('Klanten gegevens'!R2017))</f>
        <v/>
      </c>
      <c r="R2099" s="19" t="str">
        <f t="shared" si="423"/>
        <v/>
      </c>
      <c r="S2099" s="19" t="str">
        <f t="shared" si="424"/>
        <v/>
      </c>
      <c r="T2099" s="19" t="str">
        <f t="shared" si="425"/>
        <v/>
      </c>
      <c r="U2099" s="19" t="str">
        <f t="shared" si="426"/>
        <v/>
      </c>
      <c r="X2099" s="20" t="str">
        <f>IF(ISBLANK('Klanten gegevens'!S2017),"",TRIM('Klanten gegevens'!S2017))</f>
        <v/>
      </c>
      <c r="Y2099" s="19" t="str">
        <f t="shared" si="427"/>
        <v/>
      </c>
      <c r="Z2099" s="20" t="str">
        <f>IF(ISBLANK('Klanten gegevens'!T2017),"",TRIM('Klanten gegevens'!T2017))</f>
        <v/>
      </c>
      <c r="AA2099" s="19" t="str">
        <f t="shared" si="428"/>
        <v/>
      </c>
    </row>
    <row r="2100" spans="1:27" x14ac:dyDescent="0.2">
      <c r="A2100" s="19" t="str">
        <f>IF(ISBLANK('Klanten gegevens'!A2018),"",TRIM(PROPER('Klanten gegevens'!A2018)))</f>
        <v/>
      </c>
      <c r="B2100" s="19" t="str">
        <f t="shared" si="416"/>
        <v/>
      </c>
      <c r="C2100" s="20" t="str">
        <f>IF(ISBLANK('Klanten gegevens'!B2018),"",TRIM(PROPER('Klanten gegevens'!B2018)))</f>
        <v/>
      </c>
      <c r="D2100" s="19" t="str">
        <f t="shared" si="417"/>
        <v/>
      </c>
      <c r="E2100" s="20" t="str">
        <f>IF(ISBLANK('Klanten gegevens'!C2018),"",TRIM(PROPER('Klanten gegevens'!C2018)))</f>
        <v/>
      </c>
      <c r="F2100" s="19" t="str">
        <f t="shared" si="418"/>
        <v/>
      </c>
      <c r="G2100" s="19" t="str">
        <f>IF(F2100="double ID",(MATCH(E2100,E2101:$E$3002,0)),"")</f>
        <v/>
      </c>
      <c r="H2100" s="19" t="b">
        <f t="shared" si="419"/>
        <v>0</v>
      </c>
      <c r="I2100" s="20" t="str">
        <f>IF(ISBLANK('Klanten gegevens'!D2018),"",TRIM('Klanten gegevens'!D2018))</f>
        <v/>
      </c>
      <c r="J2100" s="19" t="str">
        <f t="shared" si="420"/>
        <v/>
      </c>
      <c r="K2100" s="19" t="str">
        <f>IF(J2100="double email",(MATCH(I2100,I2101:$I$3002,0)),"")</f>
        <v/>
      </c>
      <c r="L2100" s="19" t="b">
        <f t="shared" si="421"/>
        <v>0</v>
      </c>
      <c r="M2100" s="20" t="str">
        <f>IF(ISBLANK('Klanten gegevens'!E2018),"",TRIM('Klanten gegevens'!E2018))</f>
        <v/>
      </c>
      <c r="N2100" s="19" t="str">
        <f t="shared" si="422"/>
        <v/>
      </c>
      <c r="Q2100" s="20" t="str">
        <f>IF(ISBLANK('Klanten gegevens'!R2018),"",TRIM('Klanten gegevens'!R2018))</f>
        <v/>
      </c>
      <c r="R2100" s="19" t="str">
        <f t="shared" si="423"/>
        <v/>
      </c>
      <c r="S2100" s="19" t="str">
        <f t="shared" si="424"/>
        <v/>
      </c>
      <c r="T2100" s="19" t="str">
        <f t="shared" si="425"/>
        <v/>
      </c>
      <c r="U2100" s="19" t="str">
        <f t="shared" si="426"/>
        <v/>
      </c>
      <c r="X2100" s="20" t="str">
        <f>IF(ISBLANK('Klanten gegevens'!S2018),"",TRIM('Klanten gegevens'!S2018))</f>
        <v/>
      </c>
      <c r="Y2100" s="19" t="str">
        <f t="shared" si="427"/>
        <v/>
      </c>
      <c r="Z2100" s="20" t="str">
        <f>IF(ISBLANK('Klanten gegevens'!T2018),"",TRIM('Klanten gegevens'!T2018))</f>
        <v/>
      </c>
      <c r="AA2100" s="19" t="str">
        <f t="shared" si="428"/>
        <v/>
      </c>
    </row>
    <row r="2101" spans="1:27" x14ac:dyDescent="0.2">
      <c r="A2101" s="19" t="str">
        <f>IF(ISBLANK('Klanten gegevens'!A2019),"",TRIM(PROPER('Klanten gegevens'!A2019)))</f>
        <v/>
      </c>
      <c r="B2101" s="19" t="str">
        <f t="shared" si="416"/>
        <v/>
      </c>
      <c r="C2101" s="20" t="str">
        <f>IF(ISBLANK('Klanten gegevens'!B2019),"",TRIM(PROPER('Klanten gegevens'!B2019)))</f>
        <v/>
      </c>
      <c r="D2101" s="19" t="str">
        <f t="shared" si="417"/>
        <v/>
      </c>
      <c r="E2101" s="20" t="str">
        <f>IF(ISBLANK('Klanten gegevens'!C2019),"",TRIM(PROPER('Klanten gegevens'!C2019)))</f>
        <v/>
      </c>
      <c r="F2101" s="19" t="str">
        <f t="shared" si="418"/>
        <v/>
      </c>
      <c r="G2101" s="19" t="str">
        <f>IF(F2101="double ID",(MATCH(E2101,E2102:$E$3002,0)),"")</f>
        <v/>
      </c>
      <c r="H2101" s="19" t="b">
        <f t="shared" si="419"/>
        <v>0</v>
      </c>
      <c r="I2101" s="20" t="str">
        <f>IF(ISBLANK('Klanten gegevens'!D2019),"",TRIM('Klanten gegevens'!D2019))</f>
        <v/>
      </c>
      <c r="J2101" s="19" t="str">
        <f t="shared" si="420"/>
        <v/>
      </c>
      <c r="K2101" s="19" t="str">
        <f>IF(J2101="double email",(MATCH(I2101,I2102:$I$3002,0)),"")</f>
        <v/>
      </c>
      <c r="L2101" s="19" t="b">
        <f t="shared" si="421"/>
        <v>0</v>
      </c>
      <c r="M2101" s="20" t="str">
        <f>IF(ISBLANK('Klanten gegevens'!E2019),"",TRIM('Klanten gegevens'!E2019))</f>
        <v/>
      </c>
      <c r="N2101" s="19" t="str">
        <f t="shared" si="422"/>
        <v/>
      </c>
      <c r="Q2101" s="20" t="str">
        <f>IF(ISBLANK('Klanten gegevens'!R2019),"",TRIM('Klanten gegevens'!R2019))</f>
        <v/>
      </c>
      <c r="R2101" s="19" t="str">
        <f t="shared" si="423"/>
        <v/>
      </c>
      <c r="S2101" s="19" t="str">
        <f t="shared" si="424"/>
        <v/>
      </c>
      <c r="T2101" s="19" t="str">
        <f t="shared" si="425"/>
        <v/>
      </c>
      <c r="U2101" s="19" t="str">
        <f t="shared" si="426"/>
        <v/>
      </c>
      <c r="X2101" s="20" t="str">
        <f>IF(ISBLANK('Klanten gegevens'!S2019),"",TRIM('Klanten gegevens'!S2019))</f>
        <v/>
      </c>
      <c r="Y2101" s="19" t="str">
        <f t="shared" si="427"/>
        <v/>
      </c>
      <c r="Z2101" s="20" t="str">
        <f>IF(ISBLANK('Klanten gegevens'!T2019),"",TRIM('Klanten gegevens'!T2019))</f>
        <v/>
      </c>
      <c r="AA2101" s="19" t="str">
        <f t="shared" si="428"/>
        <v/>
      </c>
    </row>
    <row r="2102" spans="1:27" x14ac:dyDescent="0.2">
      <c r="A2102" s="19" t="str">
        <f>IF(ISBLANK('Klanten gegevens'!A2020),"",TRIM(PROPER('Klanten gegevens'!A2020)))</f>
        <v/>
      </c>
      <c r="B2102" s="19" t="str">
        <f t="shared" si="416"/>
        <v/>
      </c>
      <c r="C2102" s="20" t="str">
        <f>IF(ISBLANK('Klanten gegevens'!B2020),"",TRIM(PROPER('Klanten gegevens'!B2020)))</f>
        <v/>
      </c>
      <c r="D2102" s="19" t="str">
        <f t="shared" si="417"/>
        <v/>
      </c>
      <c r="E2102" s="20" t="str">
        <f>IF(ISBLANK('Klanten gegevens'!C2020),"",TRIM(PROPER('Klanten gegevens'!C2020)))</f>
        <v/>
      </c>
      <c r="F2102" s="19" t="str">
        <f t="shared" si="418"/>
        <v/>
      </c>
      <c r="G2102" s="19" t="str">
        <f>IF(F2102="double ID",(MATCH(E2102,E2103:$E$3002,0)),"")</f>
        <v/>
      </c>
      <c r="H2102" s="19" t="b">
        <f t="shared" si="419"/>
        <v>0</v>
      </c>
      <c r="I2102" s="20" t="str">
        <f>IF(ISBLANK('Klanten gegevens'!D2020),"",TRIM('Klanten gegevens'!D2020))</f>
        <v/>
      </c>
      <c r="J2102" s="19" t="str">
        <f t="shared" si="420"/>
        <v/>
      </c>
      <c r="K2102" s="19" t="str">
        <f>IF(J2102="double email",(MATCH(I2102,I2103:$I$3002,0)),"")</f>
        <v/>
      </c>
      <c r="L2102" s="19" t="b">
        <f t="shared" si="421"/>
        <v>0</v>
      </c>
      <c r="M2102" s="20" t="str">
        <f>IF(ISBLANK('Klanten gegevens'!E2020),"",TRIM('Klanten gegevens'!E2020))</f>
        <v/>
      </c>
      <c r="N2102" s="19" t="str">
        <f t="shared" si="422"/>
        <v/>
      </c>
      <c r="Q2102" s="20" t="str">
        <f>IF(ISBLANK('Klanten gegevens'!R2020),"",TRIM('Klanten gegevens'!R2020))</f>
        <v/>
      </c>
      <c r="R2102" s="19" t="str">
        <f t="shared" si="423"/>
        <v/>
      </c>
      <c r="S2102" s="19" t="str">
        <f t="shared" si="424"/>
        <v/>
      </c>
      <c r="T2102" s="19" t="str">
        <f t="shared" si="425"/>
        <v/>
      </c>
      <c r="U2102" s="19" t="str">
        <f t="shared" si="426"/>
        <v/>
      </c>
      <c r="X2102" s="20" t="str">
        <f>IF(ISBLANK('Klanten gegevens'!S2020),"",TRIM('Klanten gegevens'!S2020))</f>
        <v/>
      </c>
      <c r="Y2102" s="19" t="str">
        <f t="shared" si="427"/>
        <v/>
      </c>
      <c r="Z2102" s="20" t="str">
        <f>IF(ISBLANK('Klanten gegevens'!T2020),"",TRIM('Klanten gegevens'!T2020))</f>
        <v/>
      </c>
      <c r="AA2102" s="19" t="str">
        <f t="shared" si="428"/>
        <v/>
      </c>
    </row>
    <row r="2103" spans="1:27" x14ac:dyDescent="0.2">
      <c r="A2103" s="19" t="str">
        <f>IF(ISBLANK('Klanten gegevens'!A2021),"",TRIM(PROPER('Klanten gegevens'!A2021)))</f>
        <v/>
      </c>
      <c r="B2103" s="19" t="str">
        <f t="shared" si="416"/>
        <v/>
      </c>
      <c r="C2103" s="20" t="str">
        <f>IF(ISBLANK('Klanten gegevens'!B2021),"",TRIM(PROPER('Klanten gegevens'!B2021)))</f>
        <v/>
      </c>
      <c r="D2103" s="19" t="str">
        <f t="shared" si="417"/>
        <v/>
      </c>
      <c r="E2103" s="20" t="str">
        <f>IF(ISBLANK('Klanten gegevens'!C2021),"",TRIM(PROPER('Klanten gegevens'!C2021)))</f>
        <v/>
      </c>
      <c r="F2103" s="19" t="str">
        <f t="shared" si="418"/>
        <v/>
      </c>
      <c r="G2103" s="19" t="str">
        <f>IF(F2103="double ID",(MATCH(E2103,E2104:$E$3002,0)),"")</f>
        <v/>
      </c>
      <c r="H2103" s="19" t="b">
        <f t="shared" si="419"/>
        <v>0</v>
      </c>
      <c r="I2103" s="20" t="str">
        <f>IF(ISBLANK('Klanten gegevens'!D2021),"",TRIM('Klanten gegevens'!D2021))</f>
        <v/>
      </c>
      <c r="J2103" s="19" t="str">
        <f t="shared" si="420"/>
        <v/>
      </c>
      <c r="K2103" s="19" t="str">
        <f>IF(J2103="double email",(MATCH(I2103,I2104:$I$3002,0)),"")</f>
        <v/>
      </c>
      <c r="L2103" s="19" t="b">
        <f t="shared" si="421"/>
        <v>0</v>
      </c>
      <c r="M2103" s="20" t="str">
        <f>IF(ISBLANK('Klanten gegevens'!E2021),"",TRIM('Klanten gegevens'!E2021))</f>
        <v/>
      </c>
      <c r="N2103" s="19" t="str">
        <f t="shared" si="422"/>
        <v/>
      </c>
      <c r="Q2103" s="20" t="str">
        <f>IF(ISBLANK('Klanten gegevens'!R2021),"",TRIM('Klanten gegevens'!R2021))</f>
        <v/>
      </c>
      <c r="R2103" s="19" t="str">
        <f t="shared" si="423"/>
        <v/>
      </c>
      <c r="S2103" s="19" t="str">
        <f t="shared" si="424"/>
        <v/>
      </c>
      <c r="T2103" s="19" t="str">
        <f t="shared" si="425"/>
        <v/>
      </c>
      <c r="U2103" s="19" t="str">
        <f t="shared" si="426"/>
        <v/>
      </c>
      <c r="X2103" s="20" t="str">
        <f>IF(ISBLANK('Klanten gegevens'!S2021),"",TRIM('Klanten gegevens'!S2021))</f>
        <v/>
      </c>
      <c r="Y2103" s="19" t="str">
        <f t="shared" si="427"/>
        <v/>
      </c>
      <c r="Z2103" s="20" t="str">
        <f>IF(ISBLANK('Klanten gegevens'!T2021),"",TRIM('Klanten gegevens'!T2021))</f>
        <v/>
      </c>
      <c r="AA2103" s="19" t="str">
        <f t="shared" si="428"/>
        <v/>
      </c>
    </row>
    <row r="2104" spans="1:27" x14ac:dyDescent="0.2">
      <c r="A2104" s="19" t="str">
        <f>IF(ISBLANK('Klanten gegevens'!A2022),"",TRIM(PROPER('Klanten gegevens'!A2022)))</f>
        <v/>
      </c>
      <c r="B2104" s="19" t="str">
        <f t="shared" si="416"/>
        <v/>
      </c>
      <c r="C2104" s="20" t="str">
        <f>IF(ISBLANK('Klanten gegevens'!B2022),"",TRIM(PROPER('Klanten gegevens'!B2022)))</f>
        <v/>
      </c>
      <c r="D2104" s="19" t="str">
        <f t="shared" si="417"/>
        <v/>
      </c>
      <c r="E2104" s="20" t="str">
        <f>IF(ISBLANK('Klanten gegevens'!C2022),"",TRIM(PROPER('Klanten gegevens'!C2022)))</f>
        <v/>
      </c>
      <c r="F2104" s="19" t="str">
        <f t="shared" si="418"/>
        <v/>
      </c>
      <c r="G2104" s="19" t="str">
        <f>IF(F2104="double ID",(MATCH(E2104,E2105:$E$3002,0)),"")</f>
        <v/>
      </c>
      <c r="H2104" s="19" t="b">
        <f t="shared" si="419"/>
        <v>0</v>
      </c>
      <c r="I2104" s="20" t="str">
        <f>IF(ISBLANK('Klanten gegevens'!D2022),"",TRIM('Klanten gegevens'!D2022))</f>
        <v/>
      </c>
      <c r="J2104" s="19" t="str">
        <f t="shared" si="420"/>
        <v/>
      </c>
      <c r="K2104" s="19" t="str">
        <f>IF(J2104="double email",(MATCH(I2104,I2105:$I$3002,0)),"")</f>
        <v/>
      </c>
      <c r="L2104" s="19" t="b">
        <f t="shared" si="421"/>
        <v>0</v>
      </c>
      <c r="M2104" s="20" t="str">
        <f>IF(ISBLANK('Klanten gegevens'!E2022),"",TRIM('Klanten gegevens'!E2022))</f>
        <v/>
      </c>
      <c r="N2104" s="19" t="str">
        <f t="shared" si="422"/>
        <v/>
      </c>
      <c r="Q2104" s="20" t="str">
        <f>IF(ISBLANK('Klanten gegevens'!R2022),"",TRIM('Klanten gegevens'!R2022))</f>
        <v/>
      </c>
      <c r="R2104" s="19" t="str">
        <f t="shared" si="423"/>
        <v/>
      </c>
      <c r="S2104" s="19" t="str">
        <f t="shared" si="424"/>
        <v/>
      </c>
      <c r="T2104" s="19" t="str">
        <f t="shared" si="425"/>
        <v/>
      </c>
      <c r="U2104" s="19" t="str">
        <f t="shared" si="426"/>
        <v/>
      </c>
      <c r="X2104" s="20" t="str">
        <f>IF(ISBLANK('Klanten gegevens'!S2022),"",TRIM('Klanten gegevens'!S2022))</f>
        <v/>
      </c>
      <c r="Y2104" s="19" t="str">
        <f t="shared" si="427"/>
        <v/>
      </c>
      <c r="Z2104" s="20" t="str">
        <f>IF(ISBLANK('Klanten gegevens'!T2022),"",TRIM('Klanten gegevens'!T2022))</f>
        <v/>
      </c>
      <c r="AA2104" s="19" t="str">
        <f t="shared" si="428"/>
        <v/>
      </c>
    </row>
    <row r="2105" spans="1:27" x14ac:dyDescent="0.2">
      <c r="A2105" s="19" t="str">
        <f>IF(ISBLANK('Klanten gegevens'!A2023),"",TRIM(PROPER('Klanten gegevens'!A2023)))</f>
        <v/>
      </c>
      <c r="B2105" s="19" t="str">
        <f t="shared" si="416"/>
        <v/>
      </c>
      <c r="C2105" s="20" t="str">
        <f>IF(ISBLANK('Klanten gegevens'!B2023),"",TRIM(PROPER('Klanten gegevens'!B2023)))</f>
        <v/>
      </c>
      <c r="D2105" s="19" t="str">
        <f t="shared" si="417"/>
        <v/>
      </c>
      <c r="E2105" s="20" t="str">
        <f>IF(ISBLANK('Klanten gegevens'!C2023),"",TRIM(PROPER('Klanten gegevens'!C2023)))</f>
        <v/>
      </c>
      <c r="F2105" s="19" t="str">
        <f t="shared" si="418"/>
        <v/>
      </c>
      <c r="G2105" s="19" t="str">
        <f>IF(F2105="double ID",(MATCH(E2105,E2106:$E$3002,0)),"")</f>
        <v/>
      </c>
      <c r="H2105" s="19" t="b">
        <f t="shared" si="419"/>
        <v>0</v>
      </c>
      <c r="I2105" s="20" t="str">
        <f>IF(ISBLANK('Klanten gegevens'!D2023),"",TRIM('Klanten gegevens'!D2023))</f>
        <v/>
      </c>
      <c r="J2105" s="19" t="str">
        <f t="shared" si="420"/>
        <v/>
      </c>
      <c r="K2105" s="19" t="str">
        <f>IF(J2105="double email",(MATCH(I2105,I2106:$I$3002,0)),"")</f>
        <v/>
      </c>
      <c r="L2105" s="19" t="b">
        <f t="shared" si="421"/>
        <v>0</v>
      </c>
      <c r="M2105" s="20" t="str">
        <f>IF(ISBLANK('Klanten gegevens'!E2023),"",TRIM('Klanten gegevens'!E2023))</f>
        <v/>
      </c>
      <c r="N2105" s="19" t="str">
        <f t="shared" si="422"/>
        <v/>
      </c>
      <c r="Q2105" s="20" t="str">
        <f>IF(ISBLANK('Klanten gegevens'!R2023),"",TRIM('Klanten gegevens'!R2023))</f>
        <v/>
      </c>
      <c r="R2105" s="19" t="str">
        <f t="shared" si="423"/>
        <v/>
      </c>
      <c r="S2105" s="19" t="str">
        <f t="shared" si="424"/>
        <v/>
      </c>
      <c r="T2105" s="19" t="str">
        <f t="shared" si="425"/>
        <v/>
      </c>
      <c r="U2105" s="19" t="str">
        <f t="shared" si="426"/>
        <v/>
      </c>
      <c r="X2105" s="20" t="str">
        <f>IF(ISBLANK('Klanten gegevens'!S2023),"",TRIM('Klanten gegevens'!S2023))</f>
        <v/>
      </c>
      <c r="Y2105" s="19" t="str">
        <f t="shared" si="427"/>
        <v/>
      </c>
      <c r="Z2105" s="20" t="str">
        <f>IF(ISBLANK('Klanten gegevens'!T2023),"",TRIM('Klanten gegevens'!T2023))</f>
        <v/>
      </c>
      <c r="AA2105" s="19" t="str">
        <f t="shared" si="428"/>
        <v/>
      </c>
    </row>
    <row r="2106" spans="1:27" x14ac:dyDescent="0.2">
      <c r="A2106" s="19" t="str">
        <f>IF(ISBLANK('Klanten gegevens'!A2024),"",TRIM(PROPER('Klanten gegevens'!A2024)))</f>
        <v/>
      </c>
      <c r="B2106" s="19" t="str">
        <f t="shared" si="416"/>
        <v/>
      </c>
      <c r="C2106" s="20" t="str">
        <f>IF(ISBLANK('Klanten gegevens'!B2024),"",TRIM(PROPER('Klanten gegevens'!B2024)))</f>
        <v/>
      </c>
      <c r="D2106" s="19" t="str">
        <f t="shared" si="417"/>
        <v/>
      </c>
      <c r="E2106" s="20" t="str">
        <f>IF(ISBLANK('Klanten gegevens'!C2024),"",TRIM(PROPER('Klanten gegevens'!C2024)))</f>
        <v/>
      </c>
      <c r="F2106" s="19" t="str">
        <f t="shared" si="418"/>
        <v/>
      </c>
      <c r="G2106" s="19" t="str">
        <f>IF(F2106="double ID",(MATCH(E2106,E2107:$E$3002,0)),"")</f>
        <v/>
      </c>
      <c r="H2106" s="19" t="b">
        <f t="shared" si="419"/>
        <v>0</v>
      </c>
      <c r="I2106" s="20" t="str">
        <f>IF(ISBLANK('Klanten gegevens'!D2024),"",TRIM('Klanten gegevens'!D2024))</f>
        <v/>
      </c>
      <c r="J2106" s="19" t="str">
        <f t="shared" si="420"/>
        <v/>
      </c>
      <c r="K2106" s="19" t="str">
        <f>IF(J2106="double email",(MATCH(I2106,I2107:$I$3002,0)),"")</f>
        <v/>
      </c>
      <c r="L2106" s="19" t="b">
        <f t="shared" si="421"/>
        <v>0</v>
      </c>
      <c r="M2106" s="20" t="str">
        <f>IF(ISBLANK('Klanten gegevens'!E2024),"",TRIM('Klanten gegevens'!E2024))</f>
        <v/>
      </c>
      <c r="N2106" s="19" t="str">
        <f t="shared" si="422"/>
        <v/>
      </c>
      <c r="Q2106" s="20" t="str">
        <f>IF(ISBLANK('Klanten gegevens'!R2024),"",TRIM('Klanten gegevens'!R2024))</f>
        <v/>
      </c>
      <c r="R2106" s="19" t="str">
        <f t="shared" si="423"/>
        <v/>
      </c>
      <c r="S2106" s="19" t="str">
        <f t="shared" si="424"/>
        <v/>
      </c>
      <c r="T2106" s="19" t="str">
        <f t="shared" si="425"/>
        <v/>
      </c>
      <c r="U2106" s="19" t="str">
        <f t="shared" si="426"/>
        <v/>
      </c>
      <c r="X2106" s="20" t="str">
        <f>IF(ISBLANK('Klanten gegevens'!S2024),"",TRIM('Klanten gegevens'!S2024))</f>
        <v/>
      </c>
      <c r="Y2106" s="19" t="str">
        <f t="shared" si="427"/>
        <v/>
      </c>
      <c r="Z2106" s="20" t="str">
        <f>IF(ISBLANK('Klanten gegevens'!T2024),"",TRIM('Klanten gegevens'!T2024))</f>
        <v/>
      </c>
      <c r="AA2106" s="19" t="str">
        <f t="shared" si="428"/>
        <v/>
      </c>
    </row>
    <row r="2107" spans="1:27" x14ac:dyDescent="0.2">
      <c r="A2107" s="19" t="str">
        <f>IF(ISBLANK('Klanten gegevens'!A2025),"",TRIM(PROPER('Klanten gegevens'!A2025)))</f>
        <v/>
      </c>
      <c r="B2107" s="19" t="str">
        <f t="shared" si="416"/>
        <v/>
      </c>
      <c r="C2107" s="20" t="str">
        <f>IF(ISBLANK('Klanten gegevens'!B2025),"",TRIM(PROPER('Klanten gegevens'!B2025)))</f>
        <v/>
      </c>
      <c r="D2107" s="19" t="str">
        <f t="shared" si="417"/>
        <v/>
      </c>
      <c r="E2107" s="20" t="str">
        <f>IF(ISBLANK('Klanten gegevens'!C2025),"",TRIM(PROPER('Klanten gegevens'!C2025)))</f>
        <v/>
      </c>
      <c r="F2107" s="19" t="str">
        <f t="shared" si="418"/>
        <v/>
      </c>
      <c r="G2107" s="19" t="str">
        <f>IF(F2107="double ID",(MATCH(E2107,E2108:$E$3002,0)),"")</f>
        <v/>
      </c>
      <c r="H2107" s="19" t="b">
        <f t="shared" si="419"/>
        <v>0</v>
      </c>
      <c r="I2107" s="20" t="str">
        <f>IF(ISBLANK('Klanten gegevens'!D2025),"",TRIM('Klanten gegevens'!D2025))</f>
        <v/>
      </c>
      <c r="J2107" s="19" t="str">
        <f t="shared" si="420"/>
        <v/>
      </c>
      <c r="K2107" s="19" t="str">
        <f>IF(J2107="double email",(MATCH(I2107,I2108:$I$3002,0)),"")</f>
        <v/>
      </c>
      <c r="L2107" s="19" t="b">
        <f t="shared" si="421"/>
        <v>0</v>
      </c>
      <c r="M2107" s="20" t="str">
        <f>IF(ISBLANK('Klanten gegevens'!E2025),"",TRIM('Klanten gegevens'!E2025))</f>
        <v/>
      </c>
      <c r="N2107" s="19" t="str">
        <f t="shared" si="422"/>
        <v/>
      </c>
      <c r="Q2107" s="20" t="str">
        <f>IF(ISBLANK('Klanten gegevens'!R2025),"",TRIM('Klanten gegevens'!R2025))</f>
        <v/>
      </c>
      <c r="R2107" s="19" t="str">
        <f t="shared" si="423"/>
        <v/>
      </c>
      <c r="S2107" s="19" t="str">
        <f t="shared" si="424"/>
        <v/>
      </c>
      <c r="T2107" s="19" t="str">
        <f t="shared" si="425"/>
        <v/>
      </c>
      <c r="U2107" s="19" t="str">
        <f t="shared" si="426"/>
        <v/>
      </c>
      <c r="X2107" s="20" t="str">
        <f>IF(ISBLANK('Klanten gegevens'!S2025),"",TRIM('Klanten gegevens'!S2025))</f>
        <v/>
      </c>
      <c r="Y2107" s="19" t="str">
        <f t="shared" si="427"/>
        <v/>
      </c>
      <c r="Z2107" s="20" t="str">
        <f>IF(ISBLANK('Klanten gegevens'!T2025),"",TRIM('Klanten gegevens'!T2025))</f>
        <v/>
      </c>
      <c r="AA2107" s="19" t="str">
        <f t="shared" si="428"/>
        <v/>
      </c>
    </row>
    <row r="2108" spans="1:27" x14ac:dyDescent="0.2">
      <c r="A2108" s="19" t="str">
        <f>IF(ISBLANK('Klanten gegevens'!A2026),"",TRIM(PROPER('Klanten gegevens'!A2026)))</f>
        <v/>
      </c>
      <c r="B2108" s="19" t="str">
        <f t="shared" si="416"/>
        <v/>
      </c>
      <c r="C2108" s="20" t="str">
        <f>IF(ISBLANK('Klanten gegevens'!B2026),"",TRIM(PROPER('Klanten gegevens'!B2026)))</f>
        <v/>
      </c>
      <c r="D2108" s="19" t="str">
        <f t="shared" si="417"/>
        <v/>
      </c>
      <c r="E2108" s="20" t="str">
        <f>IF(ISBLANK('Klanten gegevens'!C2026),"",TRIM(PROPER('Klanten gegevens'!C2026)))</f>
        <v/>
      </c>
      <c r="F2108" s="19" t="str">
        <f t="shared" si="418"/>
        <v/>
      </c>
      <c r="G2108" s="19" t="str">
        <f>IF(F2108="double ID",(MATCH(E2108,E2109:$E$3002,0)),"")</f>
        <v/>
      </c>
      <c r="H2108" s="19" t="b">
        <f t="shared" si="419"/>
        <v>0</v>
      </c>
      <c r="I2108" s="20" t="str">
        <f>IF(ISBLANK('Klanten gegevens'!D2026),"",TRIM('Klanten gegevens'!D2026))</f>
        <v/>
      </c>
      <c r="J2108" s="19" t="str">
        <f t="shared" si="420"/>
        <v/>
      </c>
      <c r="K2108" s="19" t="str">
        <f>IF(J2108="double email",(MATCH(I2108,I2109:$I$3002,0)),"")</f>
        <v/>
      </c>
      <c r="L2108" s="19" t="b">
        <f t="shared" si="421"/>
        <v>0</v>
      </c>
      <c r="M2108" s="20" t="str">
        <f>IF(ISBLANK('Klanten gegevens'!E2026),"",TRIM('Klanten gegevens'!E2026))</f>
        <v/>
      </c>
      <c r="N2108" s="19" t="str">
        <f t="shared" si="422"/>
        <v/>
      </c>
      <c r="Q2108" s="20" t="str">
        <f>IF(ISBLANK('Klanten gegevens'!R2026),"",TRIM('Klanten gegevens'!R2026))</f>
        <v/>
      </c>
      <c r="R2108" s="19" t="str">
        <f t="shared" si="423"/>
        <v/>
      </c>
      <c r="S2108" s="19" t="str">
        <f t="shared" si="424"/>
        <v/>
      </c>
      <c r="T2108" s="19" t="str">
        <f t="shared" si="425"/>
        <v/>
      </c>
      <c r="U2108" s="19" t="str">
        <f t="shared" si="426"/>
        <v/>
      </c>
      <c r="X2108" s="20" t="str">
        <f>IF(ISBLANK('Klanten gegevens'!S2026),"",TRIM('Klanten gegevens'!S2026))</f>
        <v/>
      </c>
      <c r="Y2108" s="19" t="str">
        <f t="shared" si="427"/>
        <v/>
      </c>
      <c r="Z2108" s="20" t="str">
        <f>IF(ISBLANK('Klanten gegevens'!T2026),"",TRIM('Klanten gegevens'!T2026))</f>
        <v/>
      </c>
      <c r="AA2108" s="19" t="str">
        <f t="shared" si="428"/>
        <v/>
      </c>
    </row>
    <row r="2109" spans="1:27" x14ac:dyDescent="0.2">
      <c r="A2109" s="19" t="str">
        <f>IF(ISBLANK('Klanten gegevens'!A2027),"",TRIM(PROPER('Klanten gegevens'!A2027)))</f>
        <v/>
      </c>
      <c r="B2109" s="19" t="str">
        <f t="shared" si="416"/>
        <v/>
      </c>
      <c r="C2109" s="20" t="str">
        <f>IF(ISBLANK('Klanten gegevens'!B2027),"",TRIM(PROPER('Klanten gegevens'!B2027)))</f>
        <v/>
      </c>
      <c r="D2109" s="19" t="str">
        <f t="shared" si="417"/>
        <v/>
      </c>
      <c r="E2109" s="20" t="str">
        <f>IF(ISBLANK('Klanten gegevens'!C2027),"",TRIM(PROPER('Klanten gegevens'!C2027)))</f>
        <v/>
      </c>
      <c r="F2109" s="19" t="str">
        <f t="shared" si="418"/>
        <v/>
      </c>
      <c r="G2109" s="19" t="str">
        <f>IF(F2109="double ID",(MATCH(E2109,E2110:$E$3002,0)),"")</f>
        <v/>
      </c>
      <c r="H2109" s="19" t="b">
        <f t="shared" si="419"/>
        <v>0</v>
      </c>
      <c r="I2109" s="20" t="str">
        <f>IF(ISBLANK('Klanten gegevens'!D2027),"",TRIM('Klanten gegevens'!D2027))</f>
        <v/>
      </c>
      <c r="J2109" s="19" t="str">
        <f t="shared" si="420"/>
        <v/>
      </c>
      <c r="K2109" s="19" t="str">
        <f>IF(J2109="double email",(MATCH(I2109,I2110:$I$3002,0)),"")</f>
        <v/>
      </c>
      <c r="L2109" s="19" t="b">
        <f t="shared" si="421"/>
        <v>0</v>
      </c>
      <c r="M2109" s="20" t="str">
        <f>IF(ISBLANK('Klanten gegevens'!E2027),"",TRIM('Klanten gegevens'!E2027))</f>
        <v/>
      </c>
      <c r="N2109" s="19" t="str">
        <f t="shared" si="422"/>
        <v/>
      </c>
      <c r="Q2109" s="20" t="str">
        <f>IF(ISBLANK('Klanten gegevens'!R2027),"",TRIM('Klanten gegevens'!R2027))</f>
        <v/>
      </c>
      <c r="R2109" s="19" t="str">
        <f t="shared" si="423"/>
        <v/>
      </c>
      <c r="S2109" s="19" t="str">
        <f t="shared" si="424"/>
        <v/>
      </c>
      <c r="T2109" s="19" t="str">
        <f t="shared" si="425"/>
        <v/>
      </c>
      <c r="U2109" s="19" t="str">
        <f t="shared" si="426"/>
        <v/>
      </c>
      <c r="X2109" s="20" t="str">
        <f>IF(ISBLANK('Klanten gegevens'!S2027),"",TRIM('Klanten gegevens'!S2027))</f>
        <v/>
      </c>
      <c r="Y2109" s="19" t="str">
        <f t="shared" si="427"/>
        <v/>
      </c>
      <c r="Z2109" s="20" t="str">
        <f>IF(ISBLANK('Klanten gegevens'!T2027),"",TRIM('Klanten gegevens'!T2027))</f>
        <v/>
      </c>
      <c r="AA2109" s="19" t="str">
        <f t="shared" si="428"/>
        <v/>
      </c>
    </row>
    <row r="2110" spans="1:27" x14ac:dyDescent="0.2">
      <c r="A2110" s="19" t="str">
        <f>IF(ISBLANK('Klanten gegevens'!A2028),"",TRIM(PROPER('Klanten gegevens'!A2028)))</f>
        <v/>
      </c>
      <c r="B2110" s="19" t="str">
        <f t="shared" si="416"/>
        <v/>
      </c>
      <c r="C2110" s="20" t="str">
        <f>IF(ISBLANK('Klanten gegevens'!B2028),"",TRIM(PROPER('Klanten gegevens'!B2028)))</f>
        <v/>
      </c>
      <c r="D2110" s="19" t="str">
        <f t="shared" si="417"/>
        <v/>
      </c>
      <c r="E2110" s="20" t="str">
        <f>IF(ISBLANK('Klanten gegevens'!C2028),"",TRIM(PROPER('Klanten gegevens'!C2028)))</f>
        <v/>
      </c>
      <c r="F2110" s="19" t="str">
        <f t="shared" si="418"/>
        <v/>
      </c>
      <c r="G2110" s="19" t="str">
        <f>IF(F2110="double ID",(MATCH(E2110,E2111:$E$3002,0)),"")</f>
        <v/>
      </c>
      <c r="H2110" s="19" t="b">
        <f t="shared" si="419"/>
        <v>0</v>
      </c>
      <c r="I2110" s="20" t="str">
        <f>IF(ISBLANK('Klanten gegevens'!D2028),"",TRIM('Klanten gegevens'!D2028))</f>
        <v/>
      </c>
      <c r="J2110" s="19" t="str">
        <f t="shared" si="420"/>
        <v/>
      </c>
      <c r="K2110" s="19" t="str">
        <f>IF(J2110="double email",(MATCH(I2110,I2111:$I$3002,0)),"")</f>
        <v/>
      </c>
      <c r="L2110" s="19" t="b">
        <f t="shared" si="421"/>
        <v>0</v>
      </c>
      <c r="M2110" s="20" t="str">
        <f>IF(ISBLANK('Klanten gegevens'!E2028),"",TRIM('Klanten gegevens'!E2028))</f>
        <v/>
      </c>
      <c r="N2110" s="19" t="str">
        <f t="shared" si="422"/>
        <v/>
      </c>
      <c r="Q2110" s="20" t="str">
        <f>IF(ISBLANK('Klanten gegevens'!R2028),"",TRIM('Klanten gegevens'!R2028))</f>
        <v/>
      </c>
      <c r="R2110" s="19" t="str">
        <f t="shared" si="423"/>
        <v/>
      </c>
      <c r="S2110" s="19" t="str">
        <f t="shared" si="424"/>
        <v/>
      </c>
      <c r="T2110" s="19" t="str">
        <f t="shared" si="425"/>
        <v/>
      </c>
      <c r="U2110" s="19" t="str">
        <f t="shared" si="426"/>
        <v/>
      </c>
      <c r="X2110" s="20" t="str">
        <f>IF(ISBLANK('Klanten gegevens'!S2028),"",TRIM('Klanten gegevens'!S2028))</f>
        <v/>
      </c>
      <c r="Y2110" s="19" t="str">
        <f t="shared" si="427"/>
        <v/>
      </c>
      <c r="Z2110" s="20" t="str">
        <f>IF(ISBLANK('Klanten gegevens'!T2028),"",TRIM('Klanten gegevens'!T2028))</f>
        <v/>
      </c>
      <c r="AA2110" s="19" t="str">
        <f t="shared" si="428"/>
        <v/>
      </c>
    </row>
    <row r="2111" spans="1:27" x14ac:dyDescent="0.2">
      <c r="A2111" s="19" t="str">
        <f>IF(ISBLANK('Klanten gegevens'!A2029),"",TRIM(PROPER('Klanten gegevens'!A2029)))</f>
        <v/>
      </c>
      <c r="B2111" s="19" t="str">
        <f t="shared" si="416"/>
        <v/>
      </c>
      <c r="C2111" s="20" t="str">
        <f>IF(ISBLANK('Klanten gegevens'!B2029),"",TRIM(PROPER('Klanten gegevens'!B2029)))</f>
        <v/>
      </c>
      <c r="D2111" s="19" t="str">
        <f t="shared" si="417"/>
        <v/>
      </c>
      <c r="E2111" s="20" t="str">
        <f>IF(ISBLANK('Klanten gegevens'!C2029),"",TRIM(PROPER('Klanten gegevens'!C2029)))</f>
        <v/>
      </c>
      <c r="F2111" s="19" t="str">
        <f t="shared" si="418"/>
        <v/>
      </c>
      <c r="G2111" s="19" t="str">
        <f>IF(F2111="double ID",(MATCH(E2111,E2112:$E$3002,0)),"")</f>
        <v/>
      </c>
      <c r="H2111" s="19" t="b">
        <f t="shared" si="419"/>
        <v>0</v>
      </c>
      <c r="I2111" s="20" t="str">
        <f>IF(ISBLANK('Klanten gegevens'!D2029),"",TRIM('Klanten gegevens'!D2029))</f>
        <v/>
      </c>
      <c r="J2111" s="19" t="str">
        <f t="shared" si="420"/>
        <v/>
      </c>
      <c r="K2111" s="19" t="str">
        <f>IF(J2111="double email",(MATCH(I2111,I2112:$I$3002,0)),"")</f>
        <v/>
      </c>
      <c r="L2111" s="19" t="b">
        <f t="shared" si="421"/>
        <v>0</v>
      </c>
      <c r="M2111" s="20" t="str">
        <f>IF(ISBLANK('Klanten gegevens'!E2029),"",TRIM('Klanten gegevens'!E2029))</f>
        <v/>
      </c>
      <c r="N2111" s="19" t="str">
        <f t="shared" si="422"/>
        <v/>
      </c>
      <c r="Q2111" s="20" t="str">
        <f>IF(ISBLANK('Klanten gegevens'!R2029),"",TRIM('Klanten gegevens'!R2029))</f>
        <v/>
      </c>
      <c r="R2111" s="19" t="str">
        <f t="shared" si="423"/>
        <v/>
      </c>
      <c r="S2111" s="19" t="str">
        <f t="shared" si="424"/>
        <v/>
      </c>
      <c r="T2111" s="19" t="str">
        <f t="shared" si="425"/>
        <v/>
      </c>
      <c r="U2111" s="19" t="str">
        <f t="shared" si="426"/>
        <v/>
      </c>
      <c r="X2111" s="20" t="str">
        <f>IF(ISBLANK('Klanten gegevens'!S2029),"",TRIM('Klanten gegevens'!S2029))</f>
        <v/>
      </c>
      <c r="Y2111" s="19" t="str">
        <f t="shared" si="427"/>
        <v/>
      </c>
      <c r="Z2111" s="20" t="str">
        <f>IF(ISBLANK('Klanten gegevens'!T2029),"",TRIM('Klanten gegevens'!T2029))</f>
        <v/>
      </c>
      <c r="AA2111" s="19" t="str">
        <f t="shared" si="428"/>
        <v/>
      </c>
    </row>
    <row r="2112" spans="1:27" x14ac:dyDescent="0.2">
      <c r="A2112" s="19" t="str">
        <f>IF(ISBLANK('Klanten gegevens'!A2030),"",TRIM(PROPER('Klanten gegevens'!A2030)))</f>
        <v/>
      </c>
      <c r="B2112" s="19" t="str">
        <f t="shared" si="416"/>
        <v/>
      </c>
      <c r="C2112" s="20" t="str">
        <f>IF(ISBLANK('Klanten gegevens'!B2030),"",TRIM(PROPER('Klanten gegevens'!B2030)))</f>
        <v/>
      </c>
      <c r="D2112" s="19" t="str">
        <f t="shared" si="417"/>
        <v/>
      </c>
      <c r="E2112" s="20" t="str">
        <f>IF(ISBLANK('Klanten gegevens'!C2030),"",TRIM(PROPER('Klanten gegevens'!C2030)))</f>
        <v/>
      </c>
      <c r="F2112" s="19" t="str">
        <f t="shared" si="418"/>
        <v/>
      </c>
      <c r="G2112" s="19" t="str">
        <f>IF(F2112="double ID",(MATCH(E2112,E2113:$E$3002,0)),"")</f>
        <v/>
      </c>
      <c r="H2112" s="19" t="b">
        <f t="shared" si="419"/>
        <v>0</v>
      </c>
      <c r="I2112" s="20" t="str">
        <f>IF(ISBLANK('Klanten gegevens'!D2030),"",TRIM('Klanten gegevens'!D2030))</f>
        <v/>
      </c>
      <c r="J2112" s="19" t="str">
        <f t="shared" si="420"/>
        <v/>
      </c>
      <c r="K2112" s="19" t="str">
        <f>IF(J2112="double email",(MATCH(I2112,I2113:$I$3002,0)),"")</f>
        <v/>
      </c>
      <c r="L2112" s="19" t="b">
        <f t="shared" si="421"/>
        <v>0</v>
      </c>
      <c r="M2112" s="20" t="str">
        <f>IF(ISBLANK('Klanten gegevens'!E2030),"",TRIM('Klanten gegevens'!E2030))</f>
        <v/>
      </c>
      <c r="N2112" s="19" t="str">
        <f t="shared" si="422"/>
        <v/>
      </c>
      <c r="Q2112" s="20" t="str">
        <f>IF(ISBLANK('Klanten gegevens'!R2030),"",TRIM('Klanten gegevens'!R2030))</f>
        <v/>
      </c>
      <c r="R2112" s="19" t="str">
        <f t="shared" si="423"/>
        <v/>
      </c>
      <c r="S2112" s="19" t="str">
        <f t="shared" si="424"/>
        <v/>
      </c>
      <c r="T2112" s="19" t="str">
        <f t="shared" si="425"/>
        <v/>
      </c>
      <c r="U2112" s="19" t="str">
        <f t="shared" si="426"/>
        <v/>
      </c>
      <c r="X2112" s="20" t="str">
        <f>IF(ISBLANK('Klanten gegevens'!S2030),"",TRIM('Klanten gegevens'!S2030))</f>
        <v/>
      </c>
      <c r="Y2112" s="19" t="str">
        <f t="shared" si="427"/>
        <v/>
      </c>
      <c r="Z2112" s="20" t="str">
        <f>IF(ISBLANK('Klanten gegevens'!T2030),"",TRIM('Klanten gegevens'!T2030))</f>
        <v/>
      </c>
      <c r="AA2112" s="19" t="str">
        <f t="shared" si="428"/>
        <v/>
      </c>
    </row>
    <row r="2113" spans="1:27" x14ac:dyDescent="0.2">
      <c r="A2113" s="19" t="str">
        <f>IF(ISBLANK('Klanten gegevens'!A2031),"",TRIM(PROPER('Klanten gegevens'!A2031)))</f>
        <v/>
      </c>
      <c r="B2113" s="19" t="str">
        <f t="shared" si="416"/>
        <v/>
      </c>
      <c r="C2113" s="20" t="str">
        <f>IF(ISBLANK('Klanten gegevens'!B2031),"",TRIM(PROPER('Klanten gegevens'!B2031)))</f>
        <v/>
      </c>
      <c r="D2113" s="19" t="str">
        <f t="shared" si="417"/>
        <v/>
      </c>
      <c r="E2113" s="20" t="str">
        <f>IF(ISBLANK('Klanten gegevens'!C2031),"",TRIM(PROPER('Klanten gegevens'!C2031)))</f>
        <v/>
      </c>
      <c r="F2113" s="19" t="str">
        <f t="shared" si="418"/>
        <v/>
      </c>
      <c r="G2113" s="19" t="str">
        <f>IF(F2113="double ID",(MATCH(E2113,E2114:$E$3002,0)),"")</f>
        <v/>
      </c>
      <c r="H2113" s="19" t="b">
        <f t="shared" si="419"/>
        <v>0</v>
      </c>
      <c r="I2113" s="20" t="str">
        <f>IF(ISBLANK('Klanten gegevens'!D2031),"",TRIM('Klanten gegevens'!D2031))</f>
        <v/>
      </c>
      <c r="J2113" s="19" t="str">
        <f t="shared" si="420"/>
        <v/>
      </c>
      <c r="K2113" s="19" t="str">
        <f>IF(J2113="double email",(MATCH(I2113,I2114:$I$3002,0)),"")</f>
        <v/>
      </c>
      <c r="L2113" s="19" t="b">
        <f t="shared" si="421"/>
        <v>0</v>
      </c>
      <c r="M2113" s="20" t="str">
        <f>IF(ISBLANK('Klanten gegevens'!E2031),"",TRIM('Klanten gegevens'!E2031))</f>
        <v/>
      </c>
      <c r="N2113" s="19" t="str">
        <f t="shared" si="422"/>
        <v/>
      </c>
      <c r="Q2113" s="20" t="str">
        <f>IF(ISBLANK('Klanten gegevens'!R2031),"",TRIM('Klanten gegevens'!R2031))</f>
        <v/>
      </c>
      <c r="R2113" s="19" t="str">
        <f t="shared" si="423"/>
        <v/>
      </c>
      <c r="S2113" s="19" t="str">
        <f t="shared" si="424"/>
        <v/>
      </c>
      <c r="T2113" s="19" t="str">
        <f t="shared" si="425"/>
        <v/>
      </c>
      <c r="U2113" s="19" t="str">
        <f t="shared" si="426"/>
        <v/>
      </c>
      <c r="X2113" s="20" t="str">
        <f>IF(ISBLANK('Klanten gegevens'!S2031),"",TRIM('Klanten gegevens'!S2031))</f>
        <v/>
      </c>
      <c r="Y2113" s="19" t="str">
        <f t="shared" si="427"/>
        <v/>
      </c>
      <c r="Z2113" s="20" t="str">
        <f>IF(ISBLANK('Klanten gegevens'!T2031),"",TRIM('Klanten gegevens'!T2031))</f>
        <v/>
      </c>
      <c r="AA2113" s="19" t="str">
        <f t="shared" si="428"/>
        <v/>
      </c>
    </row>
    <row r="2114" spans="1:27" x14ac:dyDescent="0.2">
      <c r="A2114" s="19" t="str">
        <f>IF(ISBLANK('Klanten gegevens'!A2032),"",TRIM(PROPER('Klanten gegevens'!A2032)))</f>
        <v/>
      </c>
      <c r="B2114" s="19" t="str">
        <f t="shared" si="416"/>
        <v/>
      </c>
      <c r="C2114" s="20" t="str">
        <f>IF(ISBLANK('Klanten gegevens'!B2032),"",TRIM(PROPER('Klanten gegevens'!B2032)))</f>
        <v/>
      </c>
      <c r="D2114" s="19" t="str">
        <f t="shared" si="417"/>
        <v/>
      </c>
      <c r="E2114" s="20" t="str">
        <f>IF(ISBLANK('Klanten gegevens'!C2032),"",TRIM(PROPER('Klanten gegevens'!C2032)))</f>
        <v/>
      </c>
      <c r="F2114" s="19" t="str">
        <f t="shared" si="418"/>
        <v/>
      </c>
      <c r="G2114" s="19" t="str">
        <f>IF(F2114="double ID",(MATCH(E2114,E2115:$E$3002,0)),"")</f>
        <v/>
      </c>
      <c r="H2114" s="19" t="b">
        <f t="shared" si="419"/>
        <v>0</v>
      </c>
      <c r="I2114" s="20" t="str">
        <f>IF(ISBLANK('Klanten gegevens'!D2032),"",TRIM('Klanten gegevens'!D2032))</f>
        <v/>
      </c>
      <c r="J2114" s="19" t="str">
        <f t="shared" si="420"/>
        <v/>
      </c>
      <c r="K2114" s="19" t="str">
        <f>IF(J2114="double email",(MATCH(I2114,I2115:$I$3002,0)),"")</f>
        <v/>
      </c>
      <c r="L2114" s="19" t="b">
        <f t="shared" si="421"/>
        <v>0</v>
      </c>
      <c r="M2114" s="20" t="str">
        <f>IF(ISBLANK('Klanten gegevens'!E2032),"",TRIM('Klanten gegevens'!E2032))</f>
        <v/>
      </c>
      <c r="N2114" s="19" t="str">
        <f t="shared" si="422"/>
        <v/>
      </c>
      <c r="Q2114" s="20" t="str">
        <f>IF(ISBLANK('Klanten gegevens'!R2032),"",TRIM('Klanten gegevens'!R2032))</f>
        <v/>
      </c>
      <c r="R2114" s="19" t="str">
        <f t="shared" si="423"/>
        <v/>
      </c>
      <c r="S2114" s="19" t="str">
        <f t="shared" si="424"/>
        <v/>
      </c>
      <c r="T2114" s="19" t="str">
        <f t="shared" si="425"/>
        <v/>
      </c>
      <c r="U2114" s="19" t="str">
        <f t="shared" si="426"/>
        <v/>
      </c>
      <c r="X2114" s="20" t="str">
        <f>IF(ISBLANK('Klanten gegevens'!S2032),"",TRIM('Klanten gegevens'!S2032))</f>
        <v/>
      </c>
      <c r="Y2114" s="19" t="str">
        <f t="shared" si="427"/>
        <v/>
      </c>
      <c r="Z2114" s="20" t="str">
        <f>IF(ISBLANK('Klanten gegevens'!T2032),"",TRIM('Klanten gegevens'!T2032))</f>
        <v/>
      </c>
      <c r="AA2114" s="19" t="str">
        <f t="shared" si="428"/>
        <v/>
      </c>
    </row>
    <row r="2115" spans="1:27" x14ac:dyDescent="0.2">
      <c r="A2115" s="19" t="str">
        <f>IF(ISBLANK('Klanten gegevens'!A2033),"",TRIM(PROPER('Klanten gegevens'!A2033)))</f>
        <v/>
      </c>
      <c r="B2115" s="19" t="str">
        <f t="shared" si="416"/>
        <v/>
      </c>
      <c r="C2115" s="20" t="str">
        <f>IF(ISBLANK('Klanten gegevens'!B2033),"",TRIM(PROPER('Klanten gegevens'!B2033)))</f>
        <v/>
      </c>
      <c r="D2115" s="19" t="str">
        <f t="shared" si="417"/>
        <v/>
      </c>
      <c r="E2115" s="20" t="str">
        <f>IF(ISBLANK('Klanten gegevens'!C2033),"",TRIM(PROPER('Klanten gegevens'!C2033)))</f>
        <v/>
      </c>
      <c r="F2115" s="19" t="str">
        <f t="shared" si="418"/>
        <v/>
      </c>
      <c r="G2115" s="19" t="str">
        <f>IF(F2115="double ID",(MATCH(E2115,E2116:$E$3002,0)),"")</f>
        <v/>
      </c>
      <c r="H2115" s="19" t="b">
        <f t="shared" si="419"/>
        <v>0</v>
      </c>
      <c r="I2115" s="20" t="str">
        <f>IF(ISBLANK('Klanten gegevens'!D2033),"",TRIM('Klanten gegevens'!D2033))</f>
        <v/>
      </c>
      <c r="J2115" s="19" t="str">
        <f t="shared" si="420"/>
        <v/>
      </c>
      <c r="K2115" s="19" t="str">
        <f>IF(J2115="double email",(MATCH(I2115,I2116:$I$3002,0)),"")</f>
        <v/>
      </c>
      <c r="L2115" s="19" t="b">
        <f t="shared" si="421"/>
        <v>0</v>
      </c>
      <c r="M2115" s="20" t="str">
        <f>IF(ISBLANK('Klanten gegevens'!E2033),"",TRIM('Klanten gegevens'!E2033))</f>
        <v/>
      </c>
      <c r="N2115" s="19" t="str">
        <f t="shared" si="422"/>
        <v/>
      </c>
      <c r="Q2115" s="20" t="str">
        <f>IF(ISBLANK('Klanten gegevens'!R2033),"",TRIM('Klanten gegevens'!R2033))</f>
        <v/>
      </c>
      <c r="R2115" s="19" t="str">
        <f t="shared" si="423"/>
        <v/>
      </c>
      <c r="S2115" s="19" t="str">
        <f t="shared" si="424"/>
        <v/>
      </c>
      <c r="T2115" s="19" t="str">
        <f t="shared" si="425"/>
        <v/>
      </c>
      <c r="U2115" s="19" t="str">
        <f t="shared" si="426"/>
        <v/>
      </c>
      <c r="X2115" s="20" t="str">
        <f>IF(ISBLANK('Klanten gegevens'!S2033),"",TRIM('Klanten gegevens'!S2033))</f>
        <v/>
      </c>
      <c r="Y2115" s="19" t="str">
        <f t="shared" si="427"/>
        <v/>
      </c>
      <c r="Z2115" s="20" t="str">
        <f>IF(ISBLANK('Klanten gegevens'!T2033),"",TRIM('Klanten gegevens'!T2033))</f>
        <v/>
      </c>
      <c r="AA2115" s="19" t="str">
        <f t="shared" si="428"/>
        <v/>
      </c>
    </row>
    <row r="2116" spans="1:27" x14ac:dyDescent="0.2">
      <c r="A2116" s="19" t="str">
        <f>IF(ISBLANK('Klanten gegevens'!A2034),"",TRIM(PROPER('Klanten gegevens'!A2034)))</f>
        <v/>
      </c>
      <c r="B2116" s="19" t="str">
        <f t="shared" ref="B2116:B2179" si="429">IF(AND(A2116="",C2116=""),"",IF(A2116="","missing info",""))</f>
        <v/>
      </c>
      <c r="C2116" s="20" t="str">
        <f>IF(ISBLANK('Klanten gegevens'!B2034),"",TRIM(PROPER('Klanten gegevens'!B2034)))</f>
        <v/>
      </c>
      <c r="D2116" s="19" t="str">
        <f t="shared" ref="D2116:D2179" si="430">IF(AND(A2116="",C2116=""),"",IF(C2116="","missing info",""))</f>
        <v/>
      </c>
      <c r="E2116" s="20" t="str">
        <f>IF(ISBLANK('Klanten gegevens'!C2034),"",TRIM(PROPER('Klanten gegevens'!C2034)))</f>
        <v/>
      </c>
      <c r="F2116" s="19" t="str">
        <f t="shared" ref="F2116:F2179" si="431">IF(AND(A2116="",C2116=""),"",IF(E2116="","missing Club_Member_ID",IF(COUNTIF($E$3:$E$3002,E2116)&gt;1,"double ID","")))</f>
        <v/>
      </c>
      <c r="G2116" s="19" t="str">
        <f>IF(F2116="double ID",(MATCH(E2116,E2117:$E$3002,0)),"")</f>
        <v/>
      </c>
      <c r="H2116" s="19" t="b">
        <f t="shared" ref="H2116:H2179" si="432">ISNUMBER(G2116)</f>
        <v>0</v>
      </c>
      <c r="I2116" s="20" t="str">
        <f>IF(ISBLANK('Klanten gegevens'!D2034),"",TRIM('Klanten gegevens'!D2034))</f>
        <v/>
      </c>
      <c r="J2116" s="19" t="str">
        <f t="shared" ref="J2116:J2179" si="433">IF(AND(A2116="",C2116=""),"",IF(I2116="","missing email",IF(COUNTIF($I$3:$I$3002,I2116)&gt;1,"double email",IF(ISNUMBER(SEARCH(",",I2116)),"no comma allowed",IF(ISNUMBER(SEARCH("@",I2116)),"","no @ sign")))))</f>
        <v/>
      </c>
      <c r="K2116" s="19" t="str">
        <f>IF(J2116="double email",(MATCH(I2116,I2117:$I$3002,0)),"")</f>
        <v/>
      </c>
      <c r="L2116" s="19" t="b">
        <f t="shared" ref="L2116:L2179" si="434">ISNUMBER(K2116)</f>
        <v>0</v>
      </c>
      <c r="M2116" s="20" t="str">
        <f>IF(ISBLANK('Klanten gegevens'!E2034),"",TRIM('Klanten gegevens'!E2034))</f>
        <v/>
      </c>
      <c r="N2116" s="19" t="str">
        <f t="shared" ref="N2116:N2179" si="435">IF(OR(M2116="Ja",M2116="Nee"),"",IF(AND(M2116="",C2116="",A2116=""),"","please check"))</f>
        <v/>
      </c>
      <c r="Q2116" s="20" t="str">
        <f>IF(ISBLANK('Klanten gegevens'!R2034),"",TRIM('Klanten gegevens'!R2034))</f>
        <v/>
      </c>
      <c r="R2116" s="19" t="str">
        <f t="shared" ref="R2116:R2179" si="436">LEFT(Q2116,2)</f>
        <v/>
      </c>
      <c r="S2116" s="19" t="str">
        <f t="shared" ref="S2116:S2179" si="437">IF(Q2116="","",LEN(Q2116))</f>
        <v/>
      </c>
      <c r="T2116" s="19" t="str">
        <f t="shared" ref="T2116:T2179" si="438">IF(AND(A2116="",C2116=""),"",IF(Q2116="","",IF(S2116&lt;VLOOKUP(R2116,$V$3:$W$58,2,FALSE),"IBAN too short",IF(S2116&gt;VLOOKUP(R2116,$V$3:$W$58,2,FALSE),"IBAN too long",""))))</f>
        <v/>
      </c>
      <c r="U2116" s="19" t="str">
        <f t="shared" ref="U2116:U2179" si="439">IF(R2116="","",IF(OR(R2116="BE",R2116="DE",R2116="FR",R2116="LUX",R2116="NL"),"","Check country code"))</f>
        <v/>
      </c>
      <c r="X2116" s="20" t="str">
        <f>IF(ISBLANK('Klanten gegevens'!S2034),"",TRIM('Klanten gegevens'!S2034))</f>
        <v/>
      </c>
      <c r="Y2116" s="19" t="str">
        <f t="shared" ref="Y2116:Y2179" si="440">IF(AND(A2116="",C2116=""),"",IF(Q2116="","",IF(X2116="","missing info","")))</f>
        <v/>
      </c>
      <c r="Z2116" s="20" t="str">
        <f>IF(ISBLANK('Klanten gegevens'!T2034),"",TRIM('Klanten gegevens'!T2034))</f>
        <v/>
      </c>
      <c r="AA2116" s="19" t="str">
        <f t="shared" ref="AA2116:AA2179" si="441">IF(AND(A2116="",C2116=""),"",IF(Q2116="","",IF(LEN(Z2116)&gt;11,"BIC too long",IF(AND(LEN(Z2116)&gt;0,LEN(Z2116)&lt;11),"BIC too short",IF(LEN(Z2116)=11,"","missing info")))))</f>
        <v/>
      </c>
    </row>
    <row r="2117" spans="1:27" x14ac:dyDescent="0.2">
      <c r="A2117" s="19" t="str">
        <f>IF(ISBLANK('Klanten gegevens'!A2035),"",TRIM(PROPER('Klanten gegevens'!A2035)))</f>
        <v/>
      </c>
      <c r="B2117" s="19" t="str">
        <f t="shared" si="429"/>
        <v/>
      </c>
      <c r="C2117" s="20" t="str">
        <f>IF(ISBLANK('Klanten gegevens'!B2035),"",TRIM(PROPER('Klanten gegevens'!B2035)))</f>
        <v/>
      </c>
      <c r="D2117" s="19" t="str">
        <f t="shared" si="430"/>
        <v/>
      </c>
      <c r="E2117" s="20" t="str">
        <f>IF(ISBLANK('Klanten gegevens'!C2035),"",TRIM(PROPER('Klanten gegevens'!C2035)))</f>
        <v/>
      </c>
      <c r="F2117" s="19" t="str">
        <f t="shared" si="431"/>
        <v/>
      </c>
      <c r="G2117" s="19" t="str">
        <f>IF(F2117="double ID",(MATCH(E2117,E2118:$E$3002,0)),"")</f>
        <v/>
      </c>
      <c r="H2117" s="19" t="b">
        <f t="shared" si="432"/>
        <v>0</v>
      </c>
      <c r="I2117" s="20" t="str">
        <f>IF(ISBLANK('Klanten gegevens'!D2035),"",TRIM('Klanten gegevens'!D2035))</f>
        <v/>
      </c>
      <c r="J2117" s="19" t="str">
        <f t="shared" si="433"/>
        <v/>
      </c>
      <c r="K2117" s="19" t="str">
        <f>IF(J2117="double email",(MATCH(I2117,I2118:$I$3002,0)),"")</f>
        <v/>
      </c>
      <c r="L2117" s="19" t="b">
        <f t="shared" si="434"/>
        <v>0</v>
      </c>
      <c r="M2117" s="20" t="str">
        <f>IF(ISBLANK('Klanten gegevens'!E2035),"",TRIM('Klanten gegevens'!E2035))</f>
        <v/>
      </c>
      <c r="N2117" s="19" t="str">
        <f t="shared" si="435"/>
        <v/>
      </c>
      <c r="Q2117" s="20" t="str">
        <f>IF(ISBLANK('Klanten gegevens'!R2035),"",TRIM('Klanten gegevens'!R2035))</f>
        <v/>
      </c>
      <c r="R2117" s="19" t="str">
        <f t="shared" si="436"/>
        <v/>
      </c>
      <c r="S2117" s="19" t="str">
        <f t="shared" si="437"/>
        <v/>
      </c>
      <c r="T2117" s="19" t="str">
        <f t="shared" si="438"/>
        <v/>
      </c>
      <c r="U2117" s="19" t="str">
        <f t="shared" si="439"/>
        <v/>
      </c>
      <c r="X2117" s="20" t="str">
        <f>IF(ISBLANK('Klanten gegevens'!S2035),"",TRIM('Klanten gegevens'!S2035))</f>
        <v/>
      </c>
      <c r="Y2117" s="19" t="str">
        <f t="shared" si="440"/>
        <v/>
      </c>
      <c r="Z2117" s="20" t="str">
        <f>IF(ISBLANK('Klanten gegevens'!T2035),"",TRIM('Klanten gegevens'!T2035))</f>
        <v/>
      </c>
      <c r="AA2117" s="19" t="str">
        <f t="shared" si="441"/>
        <v/>
      </c>
    </row>
    <row r="2118" spans="1:27" x14ac:dyDescent="0.2">
      <c r="A2118" s="19" t="str">
        <f>IF(ISBLANK('Klanten gegevens'!A2036),"",TRIM(PROPER('Klanten gegevens'!A2036)))</f>
        <v/>
      </c>
      <c r="B2118" s="19" t="str">
        <f t="shared" si="429"/>
        <v/>
      </c>
      <c r="C2118" s="20" t="str">
        <f>IF(ISBLANK('Klanten gegevens'!B2036),"",TRIM(PROPER('Klanten gegevens'!B2036)))</f>
        <v/>
      </c>
      <c r="D2118" s="19" t="str">
        <f t="shared" si="430"/>
        <v/>
      </c>
      <c r="E2118" s="20" t="str">
        <f>IF(ISBLANK('Klanten gegevens'!C2036),"",TRIM(PROPER('Klanten gegevens'!C2036)))</f>
        <v/>
      </c>
      <c r="F2118" s="19" t="str">
        <f t="shared" si="431"/>
        <v/>
      </c>
      <c r="G2118" s="19" t="str">
        <f>IF(F2118="double ID",(MATCH(E2118,E2119:$E$3002,0)),"")</f>
        <v/>
      </c>
      <c r="H2118" s="19" t="b">
        <f t="shared" si="432"/>
        <v>0</v>
      </c>
      <c r="I2118" s="20" t="str">
        <f>IF(ISBLANK('Klanten gegevens'!D2036),"",TRIM('Klanten gegevens'!D2036))</f>
        <v/>
      </c>
      <c r="J2118" s="19" t="str">
        <f t="shared" si="433"/>
        <v/>
      </c>
      <c r="K2118" s="19" t="str">
        <f>IF(J2118="double email",(MATCH(I2118,I2119:$I$3002,0)),"")</f>
        <v/>
      </c>
      <c r="L2118" s="19" t="b">
        <f t="shared" si="434"/>
        <v>0</v>
      </c>
      <c r="M2118" s="20" t="str">
        <f>IF(ISBLANK('Klanten gegevens'!E2036),"",TRIM('Klanten gegevens'!E2036))</f>
        <v/>
      </c>
      <c r="N2118" s="19" t="str">
        <f t="shared" si="435"/>
        <v/>
      </c>
      <c r="Q2118" s="20" t="str">
        <f>IF(ISBLANK('Klanten gegevens'!R2036),"",TRIM('Klanten gegevens'!R2036))</f>
        <v/>
      </c>
      <c r="R2118" s="19" t="str">
        <f t="shared" si="436"/>
        <v/>
      </c>
      <c r="S2118" s="19" t="str">
        <f t="shared" si="437"/>
        <v/>
      </c>
      <c r="T2118" s="19" t="str">
        <f t="shared" si="438"/>
        <v/>
      </c>
      <c r="U2118" s="19" t="str">
        <f t="shared" si="439"/>
        <v/>
      </c>
      <c r="X2118" s="20" t="str">
        <f>IF(ISBLANK('Klanten gegevens'!S2036),"",TRIM('Klanten gegevens'!S2036))</f>
        <v/>
      </c>
      <c r="Y2118" s="19" t="str">
        <f t="shared" si="440"/>
        <v/>
      </c>
      <c r="Z2118" s="20" t="str">
        <f>IF(ISBLANK('Klanten gegevens'!T2036),"",TRIM('Klanten gegevens'!T2036))</f>
        <v/>
      </c>
      <c r="AA2118" s="19" t="str">
        <f t="shared" si="441"/>
        <v/>
      </c>
    </row>
    <row r="2119" spans="1:27" x14ac:dyDescent="0.2">
      <c r="A2119" s="19" t="str">
        <f>IF(ISBLANK('Klanten gegevens'!A2037),"",TRIM(PROPER('Klanten gegevens'!A2037)))</f>
        <v/>
      </c>
      <c r="B2119" s="19" t="str">
        <f t="shared" si="429"/>
        <v/>
      </c>
      <c r="C2119" s="20" t="str">
        <f>IF(ISBLANK('Klanten gegevens'!B2037),"",TRIM(PROPER('Klanten gegevens'!B2037)))</f>
        <v/>
      </c>
      <c r="D2119" s="19" t="str">
        <f t="shared" si="430"/>
        <v/>
      </c>
      <c r="E2119" s="20" t="str">
        <f>IF(ISBLANK('Klanten gegevens'!C2037),"",TRIM(PROPER('Klanten gegevens'!C2037)))</f>
        <v/>
      </c>
      <c r="F2119" s="19" t="str">
        <f t="shared" si="431"/>
        <v/>
      </c>
      <c r="G2119" s="19" t="str">
        <f>IF(F2119="double ID",(MATCH(E2119,E2120:$E$3002,0)),"")</f>
        <v/>
      </c>
      <c r="H2119" s="19" t="b">
        <f t="shared" si="432"/>
        <v>0</v>
      </c>
      <c r="I2119" s="20" t="str">
        <f>IF(ISBLANK('Klanten gegevens'!D2037),"",TRIM('Klanten gegevens'!D2037))</f>
        <v/>
      </c>
      <c r="J2119" s="19" t="str">
        <f t="shared" si="433"/>
        <v/>
      </c>
      <c r="K2119" s="19" t="str">
        <f>IF(J2119="double email",(MATCH(I2119,I2120:$I$3002,0)),"")</f>
        <v/>
      </c>
      <c r="L2119" s="19" t="b">
        <f t="shared" si="434"/>
        <v>0</v>
      </c>
      <c r="M2119" s="20" t="str">
        <f>IF(ISBLANK('Klanten gegevens'!E2037),"",TRIM('Klanten gegevens'!E2037))</f>
        <v/>
      </c>
      <c r="N2119" s="19" t="str">
        <f t="shared" si="435"/>
        <v/>
      </c>
      <c r="Q2119" s="20" t="str">
        <f>IF(ISBLANK('Klanten gegevens'!R2037),"",TRIM('Klanten gegevens'!R2037))</f>
        <v/>
      </c>
      <c r="R2119" s="19" t="str">
        <f t="shared" si="436"/>
        <v/>
      </c>
      <c r="S2119" s="19" t="str">
        <f t="shared" si="437"/>
        <v/>
      </c>
      <c r="T2119" s="19" t="str">
        <f t="shared" si="438"/>
        <v/>
      </c>
      <c r="U2119" s="19" t="str">
        <f t="shared" si="439"/>
        <v/>
      </c>
      <c r="X2119" s="20" t="str">
        <f>IF(ISBLANK('Klanten gegevens'!S2037),"",TRIM('Klanten gegevens'!S2037))</f>
        <v/>
      </c>
      <c r="Y2119" s="19" t="str">
        <f t="shared" si="440"/>
        <v/>
      </c>
      <c r="Z2119" s="20" t="str">
        <f>IF(ISBLANK('Klanten gegevens'!T2037),"",TRIM('Klanten gegevens'!T2037))</f>
        <v/>
      </c>
      <c r="AA2119" s="19" t="str">
        <f t="shared" si="441"/>
        <v/>
      </c>
    </row>
    <row r="2120" spans="1:27" x14ac:dyDescent="0.2">
      <c r="A2120" s="19" t="str">
        <f>IF(ISBLANK('Klanten gegevens'!A2038),"",TRIM(PROPER('Klanten gegevens'!A2038)))</f>
        <v/>
      </c>
      <c r="B2120" s="19" t="str">
        <f t="shared" si="429"/>
        <v/>
      </c>
      <c r="C2120" s="20" t="str">
        <f>IF(ISBLANK('Klanten gegevens'!B2038),"",TRIM(PROPER('Klanten gegevens'!B2038)))</f>
        <v/>
      </c>
      <c r="D2120" s="19" t="str">
        <f t="shared" si="430"/>
        <v/>
      </c>
      <c r="E2120" s="20" t="str">
        <f>IF(ISBLANK('Klanten gegevens'!C2038),"",TRIM(PROPER('Klanten gegevens'!C2038)))</f>
        <v/>
      </c>
      <c r="F2120" s="19" t="str">
        <f t="shared" si="431"/>
        <v/>
      </c>
      <c r="G2120" s="19" t="str">
        <f>IF(F2120="double ID",(MATCH(E2120,E2121:$E$3002,0)),"")</f>
        <v/>
      </c>
      <c r="H2120" s="19" t="b">
        <f t="shared" si="432"/>
        <v>0</v>
      </c>
      <c r="I2120" s="20" t="str">
        <f>IF(ISBLANK('Klanten gegevens'!D2038),"",TRIM('Klanten gegevens'!D2038))</f>
        <v/>
      </c>
      <c r="J2120" s="19" t="str">
        <f t="shared" si="433"/>
        <v/>
      </c>
      <c r="K2120" s="19" t="str">
        <f>IF(J2120="double email",(MATCH(I2120,I2121:$I$3002,0)),"")</f>
        <v/>
      </c>
      <c r="L2120" s="19" t="b">
        <f t="shared" si="434"/>
        <v>0</v>
      </c>
      <c r="M2120" s="20" t="str">
        <f>IF(ISBLANK('Klanten gegevens'!E2038),"",TRIM('Klanten gegevens'!E2038))</f>
        <v/>
      </c>
      <c r="N2120" s="19" t="str">
        <f t="shared" si="435"/>
        <v/>
      </c>
      <c r="Q2120" s="20" t="str">
        <f>IF(ISBLANK('Klanten gegevens'!R2038),"",TRIM('Klanten gegevens'!R2038))</f>
        <v/>
      </c>
      <c r="R2120" s="19" t="str">
        <f t="shared" si="436"/>
        <v/>
      </c>
      <c r="S2120" s="19" t="str">
        <f t="shared" si="437"/>
        <v/>
      </c>
      <c r="T2120" s="19" t="str">
        <f t="shared" si="438"/>
        <v/>
      </c>
      <c r="U2120" s="19" t="str">
        <f t="shared" si="439"/>
        <v/>
      </c>
      <c r="X2120" s="20" t="str">
        <f>IF(ISBLANK('Klanten gegevens'!S2038),"",TRIM('Klanten gegevens'!S2038))</f>
        <v/>
      </c>
      <c r="Y2120" s="19" t="str">
        <f t="shared" si="440"/>
        <v/>
      </c>
      <c r="Z2120" s="20" t="str">
        <f>IF(ISBLANK('Klanten gegevens'!T2038),"",TRIM('Klanten gegevens'!T2038))</f>
        <v/>
      </c>
      <c r="AA2120" s="19" t="str">
        <f t="shared" si="441"/>
        <v/>
      </c>
    </row>
    <row r="2121" spans="1:27" x14ac:dyDescent="0.2">
      <c r="A2121" s="19" t="str">
        <f>IF(ISBLANK('Klanten gegevens'!A2039),"",TRIM(PROPER('Klanten gegevens'!A2039)))</f>
        <v/>
      </c>
      <c r="B2121" s="19" t="str">
        <f t="shared" si="429"/>
        <v/>
      </c>
      <c r="C2121" s="20" t="str">
        <f>IF(ISBLANK('Klanten gegevens'!B2039),"",TRIM(PROPER('Klanten gegevens'!B2039)))</f>
        <v/>
      </c>
      <c r="D2121" s="19" t="str">
        <f t="shared" si="430"/>
        <v/>
      </c>
      <c r="E2121" s="20" t="str">
        <f>IF(ISBLANK('Klanten gegevens'!C2039),"",TRIM(PROPER('Klanten gegevens'!C2039)))</f>
        <v/>
      </c>
      <c r="F2121" s="19" t="str">
        <f t="shared" si="431"/>
        <v/>
      </c>
      <c r="G2121" s="19" t="str">
        <f>IF(F2121="double ID",(MATCH(E2121,E2122:$E$3002,0)),"")</f>
        <v/>
      </c>
      <c r="H2121" s="19" t="b">
        <f t="shared" si="432"/>
        <v>0</v>
      </c>
      <c r="I2121" s="20" t="str">
        <f>IF(ISBLANK('Klanten gegevens'!D2039),"",TRIM('Klanten gegevens'!D2039))</f>
        <v/>
      </c>
      <c r="J2121" s="19" t="str">
        <f t="shared" si="433"/>
        <v/>
      </c>
      <c r="K2121" s="19" t="str">
        <f>IF(J2121="double email",(MATCH(I2121,I2122:$I$3002,0)),"")</f>
        <v/>
      </c>
      <c r="L2121" s="19" t="b">
        <f t="shared" si="434"/>
        <v>0</v>
      </c>
      <c r="M2121" s="20" t="str">
        <f>IF(ISBLANK('Klanten gegevens'!E2039),"",TRIM('Klanten gegevens'!E2039))</f>
        <v/>
      </c>
      <c r="N2121" s="19" t="str">
        <f t="shared" si="435"/>
        <v/>
      </c>
      <c r="Q2121" s="20" t="str">
        <f>IF(ISBLANK('Klanten gegevens'!R2039),"",TRIM('Klanten gegevens'!R2039))</f>
        <v/>
      </c>
      <c r="R2121" s="19" t="str">
        <f t="shared" si="436"/>
        <v/>
      </c>
      <c r="S2121" s="19" t="str">
        <f t="shared" si="437"/>
        <v/>
      </c>
      <c r="T2121" s="19" t="str">
        <f t="shared" si="438"/>
        <v/>
      </c>
      <c r="U2121" s="19" t="str">
        <f t="shared" si="439"/>
        <v/>
      </c>
      <c r="X2121" s="20" t="str">
        <f>IF(ISBLANK('Klanten gegevens'!S2039),"",TRIM('Klanten gegevens'!S2039))</f>
        <v/>
      </c>
      <c r="Y2121" s="19" t="str">
        <f t="shared" si="440"/>
        <v/>
      </c>
      <c r="Z2121" s="20" t="str">
        <f>IF(ISBLANK('Klanten gegevens'!T2039),"",TRIM('Klanten gegevens'!T2039))</f>
        <v/>
      </c>
      <c r="AA2121" s="19" t="str">
        <f t="shared" si="441"/>
        <v/>
      </c>
    </row>
    <row r="2122" spans="1:27" x14ac:dyDescent="0.2">
      <c r="A2122" s="19" t="str">
        <f>IF(ISBLANK('Klanten gegevens'!A2040),"",TRIM(PROPER('Klanten gegevens'!A2040)))</f>
        <v/>
      </c>
      <c r="B2122" s="19" t="str">
        <f t="shared" si="429"/>
        <v/>
      </c>
      <c r="C2122" s="20" t="str">
        <f>IF(ISBLANK('Klanten gegevens'!B2040),"",TRIM(PROPER('Klanten gegevens'!B2040)))</f>
        <v/>
      </c>
      <c r="D2122" s="19" t="str">
        <f t="shared" si="430"/>
        <v/>
      </c>
      <c r="E2122" s="20" t="str">
        <f>IF(ISBLANK('Klanten gegevens'!C2040),"",TRIM(PROPER('Klanten gegevens'!C2040)))</f>
        <v/>
      </c>
      <c r="F2122" s="19" t="str">
        <f t="shared" si="431"/>
        <v/>
      </c>
      <c r="G2122" s="19" t="str">
        <f>IF(F2122="double ID",(MATCH(E2122,E2123:$E$3002,0)),"")</f>
        <v/>
      </c>
      <c r="H2122" s="19" t="b">
        <f t="shared" si="432"/>
        <v>0</v>
      </c>
      <c r="I2122" s="20" t="str">
        <f>IF(ISBLANK('Klanten gegevens'!D2040),"",TRIM('Klanten gegevens'!D2040))</f>
        <v/>
      </c>
      <c r="J2122" s="19" t="str">
        <f t="shared" si="433"/>
        <v/>
      </c>
      <c r="K2122" s="19" t="str">
        <f>IF(J2122="double email",(MATCH(I2122,I2123:$I$3002,0)),"")</f>
        <v/>
      </c>
      <c r="L2122" s="19" t="b">
        <f t="shared" si="434"/>
        <v>0</v>
      </c>
      <c r="M2122" s="20" t="str">
        <f>IF(ISBLANK('Klanten gegevens'!E2040),"",TRIM('Klanten gegevens'!E2040))</f>
        <v/>
      </c>
      <c r="N2122" s="19" t="str">
        <f t="shared" si="435"/>
        <v/>
      </c>
      <c r="Q2122" s="20" t="str">
        <f>IF(ISBLANK('Klanten gegevens'!R2040),"",TRIM('Klanten gegevens'!R2040))</f>
        <v/>
      </c>
      <c r="R2122" s="19" t="str">
        <f t="shared" si="436"/>
        <v/>
      </c>
      <c r="S2122" s="19" t="str">
        <f t="shared" si="437"/>
        <v/>
      </c>
      <c r="T2122" s="19" t="str">
        <f t="shared" si="438"/>
        <v/>
      </c>
      <c r="U2122" s="19" t="str">
        <f t="shared" si="439"/>
        <v/>
      </c>
      <c r="X2122" s="20" t="str">
        <f>IF(ISBLANK('Klanten gegevens'!S2040),"",TRIM('Klanten gegevens'!S2040))</f>
        <v/>
      </c>
      <c r="Y2122" s="19" t="str">
        <f t="shared" si="440"/>
        <v/>
      </c>
      <c r="Z2122" s="20" t="str">
        <f>IF(ISBLANK('Klanten gegevens'!T2040),"",TRIM('Klanten gegevens'!T2040))</f>
        <v/>
      </c>
      <c r="AA2122" s="19" t="str">
        <f t="shared" si="441"/>
        <v/>
      </c>
    </row>
    <row r="2123" spans="1:27" x14ac:dyDescent="0.2">
      <c r="A2123" s="19" t="str">
        <f>IF(ISBLANK('Klanten gegevens'!A2041),"",TRIM(PROPER('Klanten gegevens'!A2041)))</f>
        <v/>
      </c>
      <c r="B2123" s="19" t="str">
        <f t="shared" si="429"/>
        <v/>
      </c>
      <c r="C2123" s="20" t="str">
        <f>IF(ISBLANK('Klanten gegevens'!B2041),"",TRIM(PROPER('Klanten gegevens'!B2041)))</f>
        <v/>
      </c>
      <c r="D2123" s="19" t="str">
        <f t="shared" si="430"/>
        <v/>
      </c>
      <c r="E2123" s="20" t="str">
        <f>IF(ISBLANK('Klanten gegevens'!C2041),"",TRIM(PROPER('Klanten gegevens'!C2041)))</f>
        <v/>
      </c>
      <c r="F2123" s="19" t="str">
        <f t="shared" si="431"/>
        <v/>
      </c>
      <c r="G2123" s="19" t="str">
        <f>IF(F2123="double ID",(MATCH(E2123,E2124:$E$3002,0)),"")</f>
        <v/>
      </c>
      <c r="H2123" s="19" t="b">
        <f t="shared" si="432"/>
        <v>0</v>
      </c>
      <c r="I2123" s="20" t="str">
        <f>IF(ISBLANK('Klanten gegevens'!D2041),"",TRIM('Klanten gegevens'!D2041))</f>
        <v/>
      </c>
      <c r="J2123" s="19" t="str">
        <f t="shared" si="433"/>
        <v/>
      </c>
      <c r="K2123" s="19" t="str">
        <f>IF(J2123="double email",(MATCH(I2123,I2124:$I$3002,0)),"")</f>
        <v/>
      </c>
      <c r="L2123" s="19" t="b">
        <f t="shared" si="434"/>
        <v>0</v>
      </c>
      <c r="M2123" s="20" t="str">
        <f>IF(ISBLANK('Klanten gegevens'!E2041),"",TRIM('Klanten gegevens'!E2041))</f>
        <v/>
      </c>
      <c r="N2123" s="19" t="str">
        <f t="shared" si="435"/>
        <v/>
      </c>
      <c r="Q2123" s="20" t="str">
        <f>IF(ISBLANK('Klanten gegevens'!R2041),"",TRIM('Klanten gegevens'!R2041))</f>
        <v/>
      </c>
      <c r="R2123" s="19" t="str">
        <f t="shared" si="436"/>
        <v/>
      </c>
      <c r="S2123" s="19" t="str">
        <f t="shared" si="437"/>
        <v/>
      </c>
      <c r="T2123" s="19" t="str">
        <f t="shared" si="438"/>
        <v/>
      </c>
      <c r="U2123" s="19" t="str">
        <f t="shared" si="439"/>
        <v/>
      </c>
      <c r="X2123" s="20" t="str">
        <f>IF(ISBLANK('Klanten gegevens'!S2041),"",TRIM('Klanten gegevens'!S2041))</f>
        <v/>
      </c>
      <c r="Y2123" s="19" t="str">
        <f t="shared" si="440"/>
        <v/>
      </c>
      <c r="Z2123" s="20" t="str">
        <f>IF(ISBLANK('Klanten gegevens'!T2041),"",TRIM('Klanten gegevens'!T2041))</f>
        <v/>
      </c>
      <c r="AA2123" s="19" t="str">
        <f t="shared" si="441"/>
        <v/>
      </c>
    </row>
    <row r="2124" spans="1:27" x14ac:dyDescent="0.2">
      <c r="A2124" s="19" t="str">
        <f>IF(ISBLANK('Klanten gegevens'!A2042),"",TRIM(PROPER('Klanten gegevens'!A2042)))</f>
        <v/>
      </c>
      <c r="B2124" s="19" t="str">
        <f t="shared" si="429"/>
        <v/>
      </c>
      <c r="C2124" s="20" t="str">
        <f>IF(ISBLANK('Klanten gegevens'!B2042),"",TRIM(PROPER('Klanten gegevens'!B2042)))</f>
        <v/>
      </c>
      <c r="D2124" s="19" t="str">
        <f t="shared" si="430"/>
        <v/>
      </c>
      <c r="E2124" s="20" t="str">
        <f>IF(ISBLANK('Klanten gegevens'!C2042),"",TRIM(PROPER('Klanten gegevens'!C2042)))</f>
        <v/>
      </c>
      <c r="F2124" s="19" t="str">
        <f t="shared" si="431"/>
        <v/>
      </c>
      <c r="G2124" s="19" t="str">
        <f>IF(F2124="double ID",(MATCH(E2124,E2125:$E$3002,0)),"")</f>
        <v/>
      </c>
      <c r="H2124" s="19" t="b">
        <f t="shared" si="432"/>
        <v>0</v>
      </c>
      <c r="I2124" s="20" t="str">
        <f>IF(ISBLANK('Klanten gegevens'!D2042),"",TRIM('Klanten gegevens'!D2042))</f>
        <v/>
      </c>
      <c r="J2124" s="19" t="str">
        <f t="shared" si="433"/>
        <v/>
      </c>
      <c r="K2124" s="19" t="str">
        <f>IF(J2124="double email",(MATCH(I2124,I2125:$I$3002,0)),"")</f>
        <v/>
      </c>
      <c r="L2124" s="19" t="b">
        <f t="shared" si="434"/>
        <v>0</v>
      </c>
      <c r="M2124" s="20" t="str">
        <f>IF(ISBLANK('Klanten gegevens'!E2042),"",TRIM('Klanten gegevens'!E2042))</f>
        <v/>
      </c>
      <c r="N2124" s="19" t="str">
        <f t="shared" si="435"/>
        <v/>
      </c>
      <c r="Q2124" s="20" t="str">
        <f>IF(ISBLANK('Klanten gegevens'!R2042),"",TRIM('Klanten gegevens'!R2042))</f>
        <v/>
      </c>
      <c r="R2124" s="19" t="str">
        <f t="shared" si="436"/>
        <v/>
      </c>
      <c r="S2124" s="19" t="str">
        <f t="shared" si="437"/>
        <v/>
      </c>
      <c r="T2124" s="19" t="str">
        <f t="shared" si="438"/>
        <v/>
      </c>
      <c r="U2124" s="19" t="str">
        <f t="shared" si="439"/>
        <v/>
      </c>
      <c r="X2124" s="20" t="str">
        <f>IF(ISBLANK('Klanten gegevens'!S2042),"",TRIM('Klanten gegevens'!S2042))</f>
        <v/>
      </c>
      <c r="Y2124" s="19" t="str">
        <f t="shared" si="440"/>
        <v/>
      </c>
      <c r="Z2124" s="20" t="str">
        <f>IF(ISBLANK('Klanten gegevens'!T2042),"",TRIM('Klanten gegevens'!T2042))</f>
        <v/>
      </c>
      <c r="AA2124" s="19" t="str">
        <f t="shared" si="441"/>
        <v/>
      </c>
    </row>
    <row r="2125" spans="1:27" x14ac:dyDescent="0.2">
      <c r="A2125" s="19" t="str">
        <f>IF(ISBLANK('Klanten gegevens'!A2043),"",TRIM(PROPER('Klanten gegevens'!A2043)))</f>
        <v/>
      </c>
      <c r="B2125" s="19" t="str">
        <f t="shared" si="429"/>
        <v/>
      </c>
      <c r="C2125" s="20" t="str">
        <f>IF(ISBLANK('Klanten gegevens'!B2043),"",TRIM(PROPER('Klanten gegevens'!B2043)))</f>
        <v/>
      </c>
      <c r="D2125" s="19" t="str">
        <f t="shared" si="430"/>
        <v/>
      </c>
      <c r="E2125" s="20" t="str">
        <f>IF(ISBLANK('Klanten gegevens'!C2043),"",TRIM(PROPER('Klanten gegevens'!C2043)))</f>
        <v/>
      </c>
      <c r="F2125" s="19" t="str">
        <f t="shared" si="431"/>
        <v/>
      </c>
      <c r="G2125" s="19" t="str">
        <f>IF(F2125="double ID",(MATCH(E2125,E2126:$E$3002,0)),"")</f>
        <v/>
      </c>
      <c r="H2125" s="19" t="b">
        <f t="shared" si="432"/>
        <v>0</v>
      </c>
      <c r="I2125" s="20" t="str">
        <f>IF(ISBLANK('Klanten gegevens'!D2043),"",TRIM('Klanten gegevens'!D2043))</f>
        <v/>
      </c>
      <c r="J2125" s="19" t="str">
        <f t="shared" si="433"/>
        <v/>
      </c>
      <c r="K2125" s="19" t="str">
        <f>IF(J2125="double email",(MATCH(I2125,I2126:$I$3002,0)),"")</f>
        <v/>
      </c>
      <c r="L2125" s="19" t="b">
        <f t="shared" si="434"/>
        <v>0</v>
      </c>
      <c r="M2125" s="20" t="str">
        <f>IF(ISBLANK('Klanten gegevens'!E2043),"",TRIM('Klanten gegevens'!E2043))</f>
        <v/>
      </c>
      <c r="N2125" s="19" t="str">
        <f t="shared" si="435"/>
        <v/>
      </c>
      <c r="Q2125" s="20" t="str">
        <f>IF(ISBLANK('Klanten gegevens'!R2043),"",TRIM('Klanten gegevens'!R2043))</f>
        <v/>
      </c>
      <c r="R2125" s="19" t="str">
        <f t="shared" si="436"/>
        <v/>
      </c>
      <c r="S2125" s="19" t="str">
        <f t="shared" si="437"/>
        <v/>
      </c>
      <c r="T2125" s="19" t="str">
        <f t="shared" si="438"/>
        <v/>
      </c>
      <c r="U2125" s="19" t="str">
        <f t="shared" si="439"/>
        <v/>
      </c>
      <c r="X2125" s="20" t="str">
        <f>IF(ISBLANK('Klanten gegevens'!S2043),"",TRIM('Klanten gegevens'!S2043))</f>
        <v/>
      </c>
      <c r="Y2125" s="19" t="str">
        <f t="shared" si="440"/>
        <v/>
      </c>
      <c r="Z2125" s="20" t="str">
        <f>IF(ISBLANK('Klanten gegevens'!T2043),"",TRIM('Klanten gegevens'!T2043))</f>
        <v/>
      </c>
      <c r="AA2125" s="19" t="str">
        <f t="shared" si="441"/>
        <v/>
      </c>
    </row>
    <row r="2126" spans="1:27" x14ac:dyDescent="0.2">
      <c r="A2126" s="19" t="str">
        <f>IF(ISBLANK('Klanten gegevens'!A2044),"",TRIM(PROPER('Klanten gegevens'!A2044)))</f>
        <v/>
      </c>
      <c r="B2126" s="19" t="str">
        <f t="shared" si="429"/>
        <v/>
      </c>
      <c r="C2126" s="20" t="str">
        <f>IF(ISBLANK('Klanten gegevens'!B2044),"",TRIM(PROPER('Klanten gegevens'!B2044)))</f>
        <v/>
      </c>
      <c r="D2126" s="19" t="str">
        <f t="shared" si="430"/>
        <v/>
      </c>
      <c r="E2126" s="20" t="str">
        <f>IF(ISBLANK('Klanten gegevens'!C2044),"",TRIM(PROPER('Klanten gegevens'!C2044)))</f>
        <v/>
      </c>
      <c r="F2126" s="19" t="str">
        <f t="shared" si="431"/>
        <v/>
      </c>
      <c r="G2126" s="19" t="str">
        <f>IF(F2126="double ID",(MATCH(E2126,E2127:$E$3002,0)),"")</f>
        <v/>
      </c>
      <c r="H2126" s="19" t="b">
        <f t="shared" si="432"/>
        <v>0</v>
      </c>
      <c r="I2126" s="20" t="str">
        <f>IF(ISBLANK('Klanten gegevens'!D2044),"",TRIM('Klanten gegevens'!D2044))</f>
        <v/>
      </c>
      <c r="J2126" s="19" t="str">
        <f t="shared" si="433"/>
        <v/>
      </c>
      <c r="K2126" s="19" t="str">
        <f>IF(J2126="double email",(MATCH(I2126,I2127:$I$3002,0)),"")</f>
        <v/>
      </c>
      <c r="L2126" s="19" t="b">
        <f t="shared" si="434"/>
        <v>0</v>
      </c>
      <c r="M2126" s="20" t="str">
        <f>IF(ISBLANK('Klanten gegevens'!E2044),"",TRIM('Klanten gegevens'!E2044))</f>
        <v/>
      </c>
      <c r="N2126" s="19" t="str">
        <f t="shared" si="435"/>
        <v/>
      </c>
      <c r="Q2126" s="20" t="str">
        <f>IF(ISBLANK('Klanten gegevens'!R2044),"",TRIM('Klanten gegevens'!R2044))</f>
        <v/>
      </c>
      <c r="R2126" s="19" t="str">
        <f t="shared" si="436"/>
        <v/>
      </c>
      <c r="S2126" s="19" t="str">
        <f t="shared" si="437"/>
        <v/>
      </c>
      <c r="T2126" s="19" t="str">
        <f t="shared" si="438"/>
        <v/>
      </c>
      <c r="U2126" s="19" t="str">
        <f t="shared" si="439"/>
        <v/>
      </c>
      <c r="X2126" s="20" t="str">
        <f>IF(ISBLANK('Klanten gegevens'!S2044),"",TRIM('Klanten gegevens'!S2044))</f>
        <v/>
      </c>
      <c r="Y2126" s="19" t="str">
        <f t="shared" si="440"/>
        <v/>
      </c>
      <c r="Z2126" s="20" t="str">
        <f>IF(ISBLANK('Klanten gegevens'!T2044),"",TRIM('Klanten gegevens'!T2044))</f>
        <v/>
      </c>
      <c r="AA2126" s="19" t="str">
        <f t="shared" si="441"/>
        <v/>
      </c>
    </row>
    <row r="2127" spans="1:27" x14ac:dyDescent="0.2">
      <c r="A2127" s="19" t="str">
        <f>IF(ISBLANK('Klanten gegevens'!A2045),"",TRIM(PROPER('Klanten gegevens'!A2045)))</f>
        <v/>
      </c>
      <c r="B2127" s="19" t="str">
        <f t="shared" si="429"/>
        <v/>
      </c>
      <c r="C2127" s="20" t="str">
        <f>IF(ISBLANK('Klanten gegevens'!B2045),"",TRIM(PROPER('Klanten gegevens'!B2045)))</f>
        <v/>
      </c>
      <c r="D2127" s="19" t="str">
        <f t="shared" si="430"/>
        <v/>
      </c>
      <c r="E2127" s="20" t="str">
        <f>IF(ISBLANK('Klanten gegevens'!C2045),"",TRIM(PROPER('Klanten gegevens'!C2045)))</f>
        <v/>
      </c>
      <c r="F2127" s="19" t="str">
        <f t="shared" si="431"/>
        <v/>
      </c>
      <c r="G2127" s="19" t="str">
        <f>IF(F2127="double ID",(MATCH(E2127,E2128:$E$3002,0)),"")</f>
        <v/>
      </c>
      <c r="H2127" s="19" t="b">
        <f t="shared" si="432"/>
        <v>0</v>
      </c>
      <c r="I2127" s="20" t="str">
        <f>IF(ISBLANK('Klanten gegevens'!D2045),"",TRIM('Klanten gegevens'!D2045))</f>
        <v/>
      </c>
      <c r="J2127" s="19" t="str">
        <f t="shared" si="433"/>
        <v/>
      </c>
      <c r="K2127" s="19" t="str">
        <f>IF(J2127="double email",(MATCH(I2127,I2128:$I$3002,0)),"")</f>
        <v/>
      </c>
      <c r="L2127" s="19" t="b">
        <f t="shared" si="434"/>
        <v>0</v>
      </c>
      <c r="M2127" s="20" t="str">
        <f>IF(ISBLANK('Klanten gegevens'!E2045),"",TRIM('Klanten gegevens'!E2045))</f>
        <v/>
      </c>
      <c r="N2127" s="19" t="str">
        <f t="shared" si="435"/>
        <v/>
      </c>
      <c r="Q2127" s="20" t="str">
        <f>IF(ISBLANK('Klanten gegevens'!R2045),"",TRIM('Klanten gegevens'!R2045))</f>
        <v/>
      </c>
      <c r="R2127" s="19" t="str">
        <f t="shared" si="436"/>
        <v/>
      </c>
      <c r="S2127" s="19" t="str">
        <f t="shared" si="437"/>
        <v/>
      </c>
      <c r="T2127" s="19" t="str">
        <f t="shared" si="438"/>
        <v/>
      </c>
      <c r="U2127" s="19" t="str">
        <f t="shared" si="439"/>
        <v/>
      </c>
      <c r="X2127" s="20" t="str">
        <f>IF(ISBLANK('Klanten gegevens'!S2045),"",TRIM('Klanten gegevens'!S2045))</f>
        <v/>
      </c>
      <c r="Y2127" s="19" t="str">
        <f t="shared" si="440"/>
        <v/>
      </c>
      <c r="Z2127" s="20" t="str">
        <f>IF(ISBLANK('Klanten gegevens'!T2045),"",TRIM('Klanten gegevens'!T2045))</f>
        <v/>
      </c>
      <c r="AA2127" s="19" t="str">
        <f t="shared" si="441"/>
        <v/>
      </c>
    </row>
    <row r="2128" spans="1:27" x14ac:dyDescent="0.2">
      <c r="A2128" s="19" t="str">
        <f>IF(ISBLANK('Klanten gegevens'!A2046),"",TRIM(PROPER('Klanten gegevens'!A2046)))</f>
        <v/>
      </c>
      <c r="B2128" s="19" t="str">
        <f t="shared" si="429"/>
        <v/>
      </c>
      <c r="C2128" s="20" t="str">
        <f>IF(ISBLANK('Klanten gegevens'!B2046),"",TRIM(PROPER('Klanten gegevens'!B2046)))</f>
        <v/>
      </c>
      <c r="D2128" s="19" t="str">
        <f t="shared" si="430"/>
        <v/>
      </c>
      <c r="E2128" s="20" t="str">
        <f>IF(ISBLANK('Klanten gegevens'!C2046),"",TRIM(PROPER('Klanten gegevens'!C2046)))</f>
        <v/>
      </c>
      <c r="F2128" s="19" t="str">
        <f t="shared" si="431"/>
        <v/>
      </c>
      <c r="G2128" s="19" t="str">
        <f>IF(F2128="double ID",(MATCH(E2128,E2129:$E$3002,0)),"")</f>
        <v/>
      </c>
      <c r="H2128" s="19" t="b">
        <f t="shared" si="432"/>
        <v>0</v>
      </c>
      <c r="I2128" s="20" t="str">
        <f>IF(ISBLANK('Klanten gegevens'!D2046),"",TRIM('Klanten gegevens'!D2046))</f>
        <v/>
      </c>
      <c r="J2128" s="19" t="str">
        <f t="shared" si="433"/>
        <v/>
      </c>
      <c r="K2128" s="19" t="str">
        <f>IF(J2128="double email",(MATCH(I2128,I2129:$I$3002,0)),"")</f>
        <v/>
      </c>
      <c r="L2128" s="19" t="b">
        <f t="shared" si="434"/>
        <v>0</v>
      </c>
      <c r="M2128" s="20" t="str">
        <f>IF(ISBLANK('Klanten gegevens'!E2046),"",TRIM('Klanten gegevens'!E2046))</f>
        <v/>
      </c>
      <c r="N2128" s="19" t="str">
        <f t="shared" si="435"/>
        <v/>
      </c>
      <c r="Q2128" s="20" t="str">
        <f>IF(ISBLANK('Klanten gegevens'!R2046),"",TRIM('Klanten gegevens'!R2046))</f>
        <v/>
      </c>
      <c r="R2128" s="19" t="str">
        <f t="shared" si="436"/>
        <v/>
      </c>
      <c r="S2128" s="19" t="str">
        <f t="shared" si="437"/>
        <v/>
      </c>
      <c r="T2128" s="19" t="str">
        <f t="shared" si="438"/>
        <v/>
      </c>
      <c r="U2128" s="19" t="str">
        <f t="shared" si="439"/>
        <v/>
      </c>
      <c r="X2128" s="20" t="str">
        <f>IF(ISBLANK('Klanten gegevens'!S2046),"",TRIM('Klanten gegevens'!S2046))</f>
        <v/>
      </c>
      <c r="Y2128" s="19" t="str">
        <f t="shared" si="440"/>
        <v/>
      </c>
      <c r="Z2128" s="20" t="str">
        <f>IF(ISBLANK('Klanten gegevens'!T2046),"",TRIM('Klanten gegevens'!T2046))</f>
        <v/>
      </c>
      <c r="AA2128" s="19" t="str">
        <f t="shared" si="441"/>
        <v/>
      </c>
    </row>
    <row r="2129" spans="1:27" x14ac:dyDescent="0.2">
      <c r="A2129" s="19" t="str">
        <f>IF(ISBLANK('Klanten gegevens'!A2047),"",TRIM(PROPER('Klanten gegevens'!A2047)))</f>
        <v/>
      </c>
      <c r="B2129" s="19" t="str">
        <f t="shared" si="429"/>
        <v/>
      </c>
      <c r="C2129" s="20" t="str">
        <f>IF(ISBLANK('Klanten gegevens'!B2047),"",TRIM(PROPER('Klanten gegevens'!B2047)))</f>
        <v/>
      </c>
      <c r="D2129" s="19" t="str">
        <f t="shared" si="430"/>
        <v/>
      </c>
      <c r="E2129" s="20" t="str">
        <f>IF(ISBLANK('Klanten gegevens'!C2047),"",TRIM(PROPER('Klanten gegevens'!C2047)))</f>
        <v/>
      </c>
      <c r="F2129" s="19" t="str">
        <f t="shared" si="431"/>
        <v/>
      </c>
      <c r="G2129" s="19" t="str">
        <f>IF(F2129="double ID",(MATCH(E2129,E2130:$E$3002,0)),"")</f>
        <v/>
      </c>
      <c r="H2129" s="19" t="b">
        <f t="shared" si="432"/>
        <v>0</v>
      </c>
      <c r="I2129" s="20" t="str">
        <f>IF(ISBLANK('Klanten gegevens'!D2047),"",TRIM('Klanten gegevens'!D2047))</f>
        <v/>
      </c>
      <c r="J2129" s="19" t="str">
        <f t="shared" si="433"/>
        <v/>
      </c>
      <c r="K2129" s="19" t="str">
        <f>IF(J2129="double email",(MATCH(I2129,I2130:$I$3002,0)),"")</f>
        <v/>
      </c>
      <c r="L2129" s="19" t="b">
        <f t="shared" si="434"/>
        <v>0</v>
      </c>
      <c r="M2129" s="20" t="str">
        <f>IF(ISBLANK('Klanten gegevens'!E2047),"",TRIM('Klanten gegevens'!E2047))</f>
        <v/>
      </c>
      <c r="N2129" s="19" t="str">
        <f t="shared" si="435"/>
        <v/>
      </c>
      <c r="Q2129" s="20" t="str">
        <f>IF(ISBLANK('Klanten gegevens'!R2047),"",TRIM('Klanten gegevens'!R2047))</f>
        <v/>
      </c>
      <c r="R2129" s="19" t="str">
        <f t="shared" si="436"/>
        <v/>
      </c>
      <c r="S2129" s="19" t="str">
        <f t="shared" si="437"/>
        <v/>
      </c>
      <c r="T2129" s="19" t="str">
        <f t="shared" si="438"/>
        <v/>
      </c>
      <c r="U2129" s="19" t="str">
        <f t="shared" si="439"/>
        <v/>
      </c>
      <c r="X2129" s="20" t="str">
        <f>IF(ISBLANK('Klanten gegevens'!S2047),"",TRIM('Klanten gegevens'!S2047))</f>
        <v/>
      </c>
      <c r="Y2129" s="19" t="str">
        <f t="shared" si="440"/>
        <v/>
      </c>
      <c r="Z2129" s="20" t="str">
        <f>IF(ISBLANK('Klanten gegevens'!T2047),"",TRIM('Klanten gegevens'!T2047))</f>
        <v/>
      </c>
      <c r="AA2129" s="19" t="str">
        <f t="shared" si="441"/>
        <v/>
      </c>
    </row>
    <row r="2130" spans="1:27" x14ac:dyDescent="0.2">
      <c r="A2130" s="19" t="str">
        <f>IF(ISBLANK('Klanten gegevens'!A2048),"",TRIM(PROPER('Klanten gegevens'!A2048)))</f>
        <v/>
      </c>
      <c r="B2130" s="19" t="str">
        <f t="shared" si="429"/>
        <v/>
      </c>
      <c r="C2130" s="20" t="str">
        <f>IF(ISBLANK('Klanten gegevens'!B2048),"",TRIM(PROPER('Klanten gegevens'!B2048)))</f>
        <v/>
      </c>
      <c r="D2130" s="19" t="str">
        <f t="shared" si="430"/>
        <v/>
      </c>
      <c r="E2130" s="20" t="str">
        <f>IF(ISBLANK('Klanten gegevens'!C2048),"",TRIM(PROPER('Klanten gegevens'!C2048)))</f>
        <v/>
      </c>
      <c r="F2130" s="19" t="str">
        <f t="shared" si="431"/>
        <v/>
      </c>
      <c r="G2130" s="19" t="str">
        <f>IF(F2130="double ID",(MATCH(E2130,E2131:$E$3002,0)),"")</f>
        <v/>
      </c>
      <c r="H2130" s="19" t="b">
        <f t="shared" si="432"/>
        <v>0</v>
      </c>
      <c r="I2130" s="20" t="str">
        <f>IF(ISBLANK('Klanten gegevens'!D2048),"",TRIM('Klanten gegevens'!D2048))</f>
        <v/>
      </c>
      <c r="J2130" s="19" t="str">
        <f t="shared" si="433"/>
        <v/>
      </c>
      <c r="K2130" s="19" t="str">
        <f>IF(J2130="double email",(MATCH(I2130,I2131:$I$3002,0)),"")</f>
        <v/>
      </c>
      <c r="L2130" s="19" t="b">
        <f t="shared" si="434"/>
        <v>0</v>
      </c>
      <c r="M2130" s="20" t="str">
        <f>IF(ISBLANK('Klanten gegevens'!E2048),"",TRIM('Klanten gegevens'!E2048))</f>
        <v/>
      </c>
      <c r="N2130" s="19" t="str">
        <f t="shared" si="435"/>
        <v/>
      </c>
      <c r="Q2130" s="20" t="str">
        <f>IF(ISBLANK('Klanten gegevens'!R2048),"",TRIM('Klanten gegevens'!R2048))</f>
        <v/>
      </c>
      <c r="R2130" s="19" t="str">
        <f t="shared" si="436"/>
        <v/>
      </c>
      <c r="S2130" s="19" t="str">
        <f t="shared" si="437"/>
        <v/>
      </c>
      <c r="T2130" s="19" t="str">
        <f t="shared" si="438"/>
        <v/>
      </c>
      <c r="U2130" s="19" t="str">
        <f t="shared" si="439"/>
        <v/>
      </c>
      <c r="X2130" s="20" t="str">
        <f>IF(ISBLANK('Klanten gegevens'!S2048),"",TRIM('Klanten gegevens'!S2048))</f>
        <v/>
      </c>
      <c r="Y2130" s="19" t="str">
        <f t="shared" si="440"/>
        <v/>
      </c>
      <c r="Z2130" s="20" t="str">
        <f>IF(ISBLANK('Klanten gegevens'!T2048),"",TRIM('Klanten gegevens'!T2048))</f>
        <v/>
      </c>
      <c r="AA2130" s="19" t="str">
        <f t="shared" si="441"/>
        <v/>
      </c>
    </row>
    <row r="2131" spans="1:27" x14ac:dyDescent="0.2">
      <c r="A2131" s="19" t="str">
        <f>IF(ISBLANK('Klanten gegevens'!A2049),"",TRIM(PROPER('Klanten gegevens'!A2049)))</f>
        <v/>
      </c>
      <c r="B2131" s="19" t="str">
        <f t="shared" si="429"/>
        <v/>
      </c>
      <c r="C2131" s="20" t="str">
        <f>IF(ISBLANK('Klanten gegevens'!B2049),"",TRIM(PROPER('Klanten gegevens'!B2049)))</f>
        <v/>
      </c>
      <c r="D2131" s="19" t="str">
        <f t="shared" si="430"/>
        <v/>
      </c>
      <c r="E2131" s="20" t="str">
        <f>IF(ISBLANK('Klanten gegevens'!C2049),"",TRIM(PROPER('Klanten gegevens'!C2049)))</f>
        <v/>
      </c>
      <c r="F2131" s="19" t="str">
        <f t="shared" si="431"/>
        <v/>
      </c>
      <c r="G2131" s="19" t="str">
        <f>IF(F2131="double ID",(MATCH(E2131,E2132:$E$3002,0)),"")</f>
        <v/>
      </c>
      <c r="H2131" s="19" t="b">
        <f t="shared" si="432"/>
        <v>0</v>
      </c>
      <c r="I2131" s="20" t="str">
        <f>IF(ISBLANK('Klanten gegevens'!D2049),"",TRIM('Klanten gegevens'!D2049))</f>
        <v/>
      </c>
      <c r="J2131" s="19" t="str">
        <f t="shared" si="433"/>
        <v/>
      </c>
      <c r="K2131" s="19" t="str">
        <f>IF(J2131="double email",(MATCH(I2131,I2132:$I$3002,0)),"")</f>
        <v/>
      </c>
      <c r="L2131" s="19" t="b">
        <f t="shared" si="434"/>
        <v>0</v>
      </c>
      <c r="M2131" s="20" t="str">
        <f>IF(ISBLANK('Klanten gegevens'!E2049),"",TRIM('Klanten gegevens'!E2049))</f>
        <v/>
      </c>
      <c r="N2131" s="19" t="str">
        <f t="shared" si="435"/>
        <v/>
      </c>
      <c r="Q2131" s="20" t="str">
        <f>IF(ISBLANK('Klanten gegevens'!R2049),"",TRIM('Klanten gegevens'!R2049))</f>
        <v/>
      </c>
      <c r="R2131" s="19" t="str">
        <f t="shared" si="436"/>
        <v/>
      </c>
      <c r="S2131" s="19" t="str">
        <f t="shared" si="437"/>
        <v/>
      </c>
      <c r="T2131" s="19" t="str">
        <f t="shared" si="438"/>
        <v/>
      </c>
      <c r="U2131" s="19" t="str">
        <f t="shared" si="439"/>
        <v/>
      </c>
      <c r="X2131" s="20" t="str">
        <f>IF(ISBLANK('Klanten gegevens'!S2049),"",TRIM('Klanten gegevens'!S2049))</f>
        <v/>
      </c>
      <c r="Y2131" s="19" t="str">
        <f t="shared" si="440"/>
        <v/>
      </c>
      <c r="Z2131" s="20" t="str">
        <f>IF(ISBLANK('Klanten gegevens'!T2049),"",TRIM('Klanten gegevens'!T2049))</f>
        <v/>
      </c>
      <c r="AA2131" s="19" t="str">
        <f t="shared" si="441"/>
        <v/>
      </c>
    </row>
    <row r="2132" spans="1:27" x14ac:dyDescent="0.2">
      <c r="A2132" s="19" t="str">
        <f>IF(ISBLANK('Klanten gegevens'!A2050),"",TRIM(PROPER('Klanten gegevens'!A2050)))</f>
        <v/>
      </c>
      <c r="B2132" s="19" t="str">
        <f t="shared" si="429"/>
        <v/>
      </c>
      <c r="C2132" s="20" t="str">
        <f>IF(ISBLANK('Klanten gegevens'!B2050),"",TRIM(PROPER('Klanten gegevens'!B2050)))</f>
        <v/>
      </c>
      <c r="D2132" s="19" t="str">
        <f t="shared" si="430"/>
        <v/>
      </c>
      <c r="E2132" s="20" t="str">
        <f>IF(ISBLANK('Klanten gegevens'!C2050),"",TRIM(PROPER('Klanten gegevens'!C2050)))</f>
        <v/>
      </c>
      <c r="F2132" s="19" t="str">
        <f t="shared" si="431"/>
        <v/>
      </c>
      <c r="G2132" s="19" t="str">
        <f>IF(F2132="double ID",(MATCH(E2132,E2133:$E$3002,0)),"")</f>
        <v/>
      </c>
      <c r="H2132" s="19" t="b">
        <f t="shared" si="432"/>
        <v>0</v>
      </c>
      <c r="I2132" s="20" t="str">
        <f>IF(ISBLANK('Klanten gegevens'!D2050),"",TRIM('Klanten gegevens'!D2050))</f>
        <v/>
      </c>
      <c r="J2132" s="19" t="str">
        <f t="shared" si="433"/>
        <v/>
      </c>
      <c r="K2132" s="19" t="str">
        <f>IF(J2132="double email",(MATCH(I2132,I2133:$I$3002,0)),"")</f>
        <v/>
      </c>
      <c r="L2132" s="19" t="b">
        <f t="shared" si="434"/>
        <v>0</v>
      </c>
      <c r="M2132" s="20" t="str">
        <f>IF(ISBLANK('Klanten gegevens'!E2050),"",TRIM('Klanten gegevens'!E2050))</f>
        <v/>
      </c>
      <c r="N2132" s="19" t="str">
        <f t="shared" si="435"/>
        <v/>
      </c>
      <c r="Q2132" s="20" t="str">
        <f>IF(ISBLANK('Klanten gegevens'!R2050),"",TRIM('Klanten gegevens'!R2050))</f>
        <v/>
      </c>
      <c r="R2132" s="19" t="str">
        <f t="shared" si="436"/>
        <v/>
      </c>
      <c r="S2132" s="19" t="str">
        <f t="shared" si="437"/>
        <v/>
      </c>
      <c r="T2132" s="19" t="str">
        <f t="shared" si="438"/>
        <v/>
      </c>
      <c r="U2132" s="19" t="str">
        <f t="shared" si="439"/>
        <v/>
      </c>
      <c r="X2132" s="20" t="str">
        <f>IF(ISBLANK('Klanten gegevens'!S2050),"",TRIM('Klanten gegevens'!S2050))</f>
        <v/>
      </c>
      <c r="Y2132" s="19" t="str">
        <f t="shared" si="440"/>
        <v/>
      </c>
      <c r="Z2132" s="20" t="str">
        <f>IF(ISBLANK('Klanten gegevens'!T2050),"",TRIM('Klanten gegevens'!T2050))</f>
        <v/>
      </c>
      <c r="AA2132" s="19" t="str">
        <f t="shared" si="441"/>
        <v/>
      </c>
    </row>
    <row r="2133" spans="1:27" x14ac:dyDescent="0.2">
      <c r="A2133" s="19" t="str">
        <f>IF(ISBLANK('Klanten gegevens'!A2051),"",TRIM(PROPER('Klanten gegevens'!A2051)))</f>
        <v/>
      </c>
      <c r="B2133" s="19" t="str">
        <f t="shared" si="429"/>
        <v/>
      </c>
      <c r="C2133" s="20" t="str">
        <f>IF(ISBLANK('Klanten gegevens'!B2051),"",TRIM(PROPER('Klanten gegevens'!B2051)))</f>
        <v/>
      </c>
      <c r="D2133" s="19" t="str">
        <f t="shared" si="430"/>
        <v/>
      </c>
      <c r="E2133" s="20" t="str">
        <f>IF(ISBLANK('Klanten gegevens'!C2051),"",TRIM(PROPER('Klanten gegevens'!C2051)))</f>
        <v/>
      </c>
      <c r="F2133" s="19" t="str">
        <f t="shared" si="431"/>
        <v/>
      </c>
      <c r="G2133" s="19" t="str">
        <f>IF(F2133="double ID",(MATCH(E2133,E2134:$E$3002,0)),"")</f>
        <v/>
      </c>
      <c r="H2133" s="19" t="b">
        <f t="shared" si="432"/>
        <v>0</v>
      </c>
      <c r="I2133" s="20" t="str">
        <f>IF(ISBLANK('Klanten gegevens'!D2051),"",TRIM('Klanten gegevens'!D2051))</f>
        <v/>
      </c>
      <c r="J2133" s="19" t="str">
        <f t="shared" si="433"/>
        <v/>
      </c>
      <c r="K2133" s="19" t="str">
        <f>IF(J2133="double email",(MATCH(I2133,I2134:$I$3002,0)),"")</f>
        <v/>
      </c>
      <c r="L2133" s="19" t="b">
        <f t="shared" si="434"/>
        <v>0</v>
      </c>
      <c r="M2133" s="20" t="str">
        <f>IF(ISBLANK('Klanten gegevens'!E2051),"",TRIM('Klanten gegevens'!E2051))</f>
        <v/>
      </c>
      <c r="N2133" s="19" t="str">
        <f t="shared" si="435"/>
        <v/>
      </c>
      <c r="Q2133" s="20" t="str">
        <f>IF(ISBLANK('Klanten gegevens'!R2051),"",TRIM('Klanten gegevens'!R2051))</f>
        <v/>
      </c>
      <c r="R2133" s="19" t="str">
        <f t="shared" si="436"/>
        <v/>
      </c>
      <c r="S2133" s="19" t="str">
        <f t="shared" si="437"/>
        <v/>
      </c>
      <c r="T2133" s="19" t="str">
        <f t="shared" si="438"/>
        <v/>
      </c>
      <c r="U2133" s="19" t="str">
        <f t="shared" si="439"/>
        <v/>
      </c>
      <c r="X2133" s="20" t="str">
        <f>IF(ISBLANK('Klanten gegevens'!S2051),"",TRIM('Klanten gegevens'!S2051))</f>
        <v/>
      </c>
      <c r="Y2133" s="19" t="str">
        <f t="shared" si="440"/>
        <v/>
      </c>
      <c r="Z2133" s="20" t="str">
        <f>IF(ISBLANK('Klanten gegevens'!T2051),"",TRIM('Klanten gegevens'!T2051))</f>
        <v/>
      </c>
      <c r="AA2133" s="19" t="str">
        <f t="shared" si="441"/>
        <v/>
      </c>
    </row>
    <row r="2134" spans="1:27" x14ac:dyDescent="0.2">
      <c r="A2134" s="19" t="str">
        <f>IF(ISBLANK('Klanten gegevens'!A2052),"",TRIM(PROPER('Klanten gegevens'!A2052)))</f>
        <v/>
      </c>
      <c r="B2134" s="19" t="str">
        <f t="shared" si="429"/>
        <v/>
      </c>
      <c r="C2134" s="20" t="str">
        <f>IF(ISBLANK('Klanten gegevens'!B2052),"",TRIM(PROPER('Klanten gegevens'!B2052)))</f>
        <v/>
      </c>
      <c r="D2134" s="19" t="str">
        <f t="shared" si="430"/>
        <v/>
      </c>
      <c r="E2134" s="20" t="str">
        <f>IF(ISBLANK('Klanten gegevens'!C2052),"",TRIM(PROPER('Klanten gegevens'!C2052)))</f>
        <v/>
      </c>
      <c r="F2134" s="19" t="str">
        <f t="shared" si="431"/>
        <v/>
      </c>
      <c r="G2134" s="19" t="str">
        <f>IF(F2134="double ID",(MATCH(E2134,E2135:$E$3002,0)),"")</f>
        <v/>
      </c>
      <c r="H2134" s="19" t="b">
        <f t="shared" si="432"/>
        <v>0</v>
      </c>
      <c r="I2134" s="20" t="str">
        <f>IF(ISBLANK('Klanten gegevens'!D2052),"",TRIM('Klanten gegevens'!D2052))</f>
        <v/>
      </c>
      <c r="J2134" s="19" t="str">
        <f t="shared" si="433"/>
        <v/>
      </c>
      <c r="K2134" s="19" t="str">
        <f>IF(J2134="double email",(MATCH(I2134,I2135:$I$3002,0)),"")</f>
        <v/>
      </c>
      <c r="L2134" s="19" t="b">
        <f t="shared" si="434"/>
        <v>0</v>
      </c>
      <c r="M2134" s="20" t="str">
        <f>IF(ISBLANK('Klanten gegevens'!E2052),"",TRIM('Klanten gegevens'!E2052))</f>
        <v/>
      </c>
      <c r="N2134" s="19" t="str">
        <f t="shared" si="435"/>
        <v/>
      </c>
      <c r="Q2134" s="20" t="str">
        <f>IF(ISBLANK('Klanten gegevens'!R2052),"",TRIM('Klanten gegevens'!R2052))</f>
        <v/>
      </c>
      <c r="R2134" s="19" t="str">
        <f t="shared" si="436"/>
        <v/>
      </c>
      <c r="S2134" s="19" t="str">
        <f t="shared" si="437"/>
        <v/>
      </c>
      <c r="T2134" s="19" t="str">
        <f t="shared" si="438"/>
        <v/>
      </c>
      <c r="U2134" s="19" t="str">
        <f t="shared" si="439"/>
        <v/>
      </c>
      <c r="X2134" s="20" t="str">
        <f>IF(ISBLANK('Klanten gegevens'!S2052),"",TRIM('Klanten gegevens'!S2052))</f>
        <v/>
      </c>
      <c r="Y2134" s="19" t="str">
        <f t="shared" si="440"/>
        <v/>
      </c>
      <c r="Z2134" s="20" t="str">
        <f>IF(ISBLANK('Klanten gegevens'!T2052),"",TRIM('Klanten gegevens'!T2052))</f>
        <v/>
      </c>
      <c r="AA2134" s="19" t="str">
        <f t="shared" si="441"/>
        <v/>
      </c>
    </row>
    <row r="2135" spans="1:27" x14ac:dyDescent="0.2">
      <c r="A2135" s="19" t="str">
        <f>IF(ISBLANK('Klanten gegevens'!A2053),"",TRIM(PROPER('Klanten gegevens'!A2053)))</f>
        <v/>
      </c>
      <c r="B2135" s="19" t="str">
        <f t="shared" si="429"/>
        <v/>
      </c>
      <c r="C2135" s="20" t="str">
        <f>IF(ISBLANK('Klanten gegevens'!B2053),"",TRIM(PROPER('Klanten gegevens'!B2053)))</f>
        <v/>
      </c>
      <c r="D2135" s="19" t="str">
        <f t="shared" si="430"/>
        <v/>
      </c>
      <c r="E2135" s="20" t="str">
        <f>IF(ISBLANK('Klanten gegevens'!C2053),"",TRIM(PROPER('Klanten gegevens'!C2053)))</f>
        <v/>
      </c>
      <c r="F2135" s="19" t="str">
        <f t="shared" si="431"/>
        <v/>
      </c>
      <c r="G2135" s="19" t="str">
        <f>IF(F2135="double ID",(MATCH(E2135,E2136:$E$3002,0)),"")</f>
        <v/>
      </c>
      <c r="H2135" s="19" t="b">
        <f t="shared" si="432"/>
        <v>0</v>
      </c>
      <c r="I2135" s="20" t="str">
        <f>IF(ISBLANK('Klanten gegevens'!D2053),"",TRIM('Klanten gegevens'!D2053))</f>
        <v/>
      </c>
      <c r="J2135" s="19" t="str">
        <f t="shared" si="433"/>
        <v/>
      </c>
      <c r="K2135" s="19" t="str">
        <f>IF(J2135="double email",(MATCH(I2135,I2136:$I$3002,0)),"")</f>
        <v/>
      </c>
      <c r="L2135" s="19" t="b">
        <f t="shared" si="434"/>
        <v>0</v>
      </c>
      <c r="M2135" s="20" t="str">
        <f>IF(ISBLANK('Klanten gegevens'!E2053),"",TRIM('Klanten gegevens'!E2053))</f>
        <v/>
      </c>
      <c r="N2135" s="19" t="str">
        <f t="shared" si="435"/>
        <v/>
      </c>
      <c r="Q2135" s="20" t="str">
        <f>IF(ISBLANK('Klanten gegevens'!R2053),"",TRIM('Klanten gegevens'!R2053))</f>
        <v/>
      </c>
      <c r="R2135" s="19" t="str">
        <f t="shared" si="436"/>
        <v/>
      </c>
      <c r="S2135" s="19" t="str">
        <f t="shared" si="437"/>
        <v/>
      </c>
      <c r="T2135" s="19" t="str">
        <f t="shared" si="438"/>
        <v/>
      </c>
      <c r="U2135" s="19" t="str">
        <f t="shared" si="439"/>
        <v/>
      </c>
      <c r="X2135" s="20" t="str">
        <f>IF(ISBLANK('Klanten gegevens'!S2053),"",TRIM('Klanten gegevens'!S2053))</f>
        <v/>
      </c>
      <c r="Y2135" s="19" t="str">
        <f t="shared" si="440"/>
        <v/>
      </c>
      <c r="Z2135" s="20" t="str">
        <f>IF(ISBLANK('Klanten gegevens'!T2053),"",TRIM('Klanten gegevens'!T2053))</f>
        <v/>
      </c>
      <c r="AA2135" s="19" t="str">
        <f t="shared" si="441"/>
        <v/>
      </c>
    </row>
    <row r="2136" spans="1:27" x14ac:dyDescent="0.2">
      <c r="A2136" s="19" t="str">
        <f>IF(ISBLANK('Klanten gegevens'!A2054),"",TRIM(PROPER('Klanten gegevens'!A2054)))</f>
        <v/>
      </c>
      <c r="B2136" s="19" t="str">
        <f t="shared" si="429"/>
        <v/>
      </c>
      <c r="C2136" s="20" t="str">
        <f>IF(ISBLANK('Klanten gegevens'!B2054),"",TRIM(PROPER('Klanten gegevens'!B2054)))</f>
        <v/>
      </c>
      <c r="D2136" s="19" t="str">
        <f t="shared" si="430"/>
        <v/>
      </c>
      <c r="E2136" s="20" t="str">
        <f>IF(ISBLANK('Klanten gegevens'!C2054),"",TRIM(PROPER('Klanten gegevens'!C2054)))</f>
        <v/>
      </c>
      <c r="F2136" s="19" t="str">
        <f t="shared" si="431"/>
        <v/>
      </c>
      <c r="G2136" s="19" t="str">
        <f>IF(F2136="double ID",(MATCH(E2136,E2137:$E$3002,0)),"")</f>
        <v/>
      </c>
      <c r="H2136" s="19" t="b">
        <f t="shared" si="432"/>
        <v>0</v>
      </c>
      <c r="I2136" s="20" t="str">
        <f>IF(ISBLANK('Klanten gegevens'!D2054),"",TRIM('Klanten gegevens'!D2054))</f>
        <v/>
      </c>
      <c r="J2136" s="19" t="str">
        <f t="shared" si="433"/>
        <v/>
      </c>
      <c r="K2136" s="19" t="str">
        <f>IF(J2136="double email",(MATCH(I2136,I2137:$I$3002,0)),"")</f>
        <v/>
      </c>
      <c r="L2136" s="19" t="b">
        <f t="shared" si="434"/>
        <v>0</v>
      </c>
      <c r="M2136" s="20" t="str">
        <f>IF(ISBLANK('Klanten gegevens'!E2054),"",TRIM('Klanten gegevens'!E2054))</f>
        <v/>
      </c>
      <c r="N2136" s="19" t="str">
        <f t="shared" si="435"/>
        <v/>
      </c>
      <c r="Q2136" s="20" t="str">
        <f>IF(ISBLANK('Klanten gegevens'!R2054),"",TRIM('Klanten gegevens'!R2054))</f>
        <v/>
      </c>
      <c r="R2136" s="19" t="str">
        <f t="shared" si="436"/>
        <v/>
      </c>
      <c r="S2136" s="19" t="str">
        <f t="shared" si="437"/>
        <v/>
      </c>
      <c r="T2136" s="19" t="str">
        <f t="shared" si="438"/>
        <v/>
      </c>
      <c r="U2136" s="19" t="str">
        <f t="shared" si="439"/>
        <v/>
      </c>
      <c r="X2136" s="20" t="str">
        <f>IF(ISBLANK('Klanten gegevens'!S2054),"",TRIM('Klanten gegevens'!S2054))</f>
        <v/>
      </c>
      <c r="Y2136" s="19" t="str">
        <f t="shared" si="440"/>
        <v/>
      </c>
      <c r="Z2136" s="20" t="str">
        <f>IF(ISBLANK('Klanten gegevens'!T2054),"",TRIM('Klanten gegevens'!T2054))</f>
        <v/>
      </c>
      <c r="AA2136" s="19" t="str">
        <f t="shared" si="441"/>
        <v/>
      </c>
    </row>
    <row r="2137" spans="1:27" x14ac:dyDescent="0.2">
      <c r="A2137" s="19" t="str">
        <f>IF(ISBLANK('Klanten gegevens'!A2055),"",TRIM(PROPER('Klanten gegevens'!A2055)))</f>
        <v/>
      </c>
      <c r="B2137" s="19" t="str">
        <f t="shared" si="429"/>
        <v/>
      </c>
      <c r="C2137" s="20" t="str">
        <f>IF(ISBLANK('Klanten gegevens'!B2055),"",TRIM(PROPER('Klanten gegevens'!B2055)))</f>
        <v/>
      </c>
      <c r="D2137" s="19" t="str">
        <f t="shared" si="430"/>
        <v/>
      </c>
      <c r="E2137" s="20" t="str">
        <f>IF(ISBLANK('Klanten gegevens'!C2055),"",TRIM(PROPER('Klanten gegevens'!C2055)))</f>
        <v/>
      </c>
      <c r="F2137" s="19" t="str">
        <f t="shared" si="431"/>
        <v/>
      </c>
      <c r="G2137" s="19" t="str">
        <f>IF(F2137="double ID",(MATCH(E2137,E2138:$E$3002,0)),"")</f>
        <v/>
      </c>
      <c r="H2137" s="19" t="b">
        <f t="shared" si="432"/>
        <v>0</v>
      </c>
      <c r="I2137" s="20" t="str">
        <f>IF(ISBLANK('Klanten gegevens'!D2055),"",TRIM('Klanten gegevens'!D2055))</f>
        <v/>
      </c>
      <c r="J2137" s="19" t="str">
        <f t="shared" si="433"/>
        <v/>
      </c>
      <c r="K2137" s="19" t="str">
        <f>IF(J2137="double email",(MATCH(I2137,I2138:$I$3002,0)),"")</f>
        <v/>
      </c>
      <c r="L2137" s="19" t="b">
        <f t="shared" si="434"/>
        <v>0</v>
      </c>
      <c r="M2137" s="20" t="str">
        <f>IF(ISBLANK('Klanten gegevens'!E2055),"",TRIM('Klanten gegevens'!E2055))</f>
        <v/>
      </c>
      <c r="N2137" s="19" t="str">
        <f t="shared" si="435"/>
        <v/>
      </c>
      <c r="Q2137" s="20" t="str">
        <f>IF(ISBLANK('Klanten gegevens'!R2055),"",TRIM('Klanten gegevens'!R2055))</f>
        <v/>
      </c>
      <c r="R2137" s="19" t="str">
        <f t="shared" si="436"/>
        <v/>
      </c>
      <c r="S2137" s="19" t="str">
        <f t="shared" si="437"/>
        <v/>
      </c>
      <c r="T2137" s="19" t="str">
        <f t="shared" si="438"/>
        <v/>
      </c>
      <c r="U2137" s="19" t="str">
        <f t="shared" si="439"/>
        <v/>
      </c>
      <c r="X2137" s="20" t="str">
        <f>IF(ISBLANK('Klanten gegevens'!S2055),"",TRIM('Klanten gegevens'!S2055))</f>
        <v/>
      </c>
      <c r="Y2137" s="19" t="str">
        <f t="shared" si="440"/>
        <v/>
      </c>
      <c r="Z2137" s="20" t="str">
        <f>IF(ISBLANK('Klanten gegevens'!T2055),"",TRIM('Klanten gegevens'!T2055))</f>
        <v/>
      </c>
      <c r="AA2137" s="19" t="str">
        <f t="shared" si="441"/>
        <v/>
      </c>
    </row>
    <row r="2138" spans="1:27" x14ac:dyDescent="0.2">
      <c r="A2138" s="19" t="str">
        <f>IF(ISBLANK('Klanten gegevens'!A2056),"",TRIM(PROPER('Klanten gegevens'!A2056)))</f>
        <v/>
      </c>
      <c r="B2138" s="19" t="str">
        <f t="shared" si="429"/>
        <v/>
      </c>
      <c r="C2138" s="20" t="str">
        <f>IF(ISBLANK('Klanten gegevens'!B2056),"",TRIM(PROPER('Klanten gegevens'!B2056)))</f>
        <v/>
      </c>
      <c r="D2138" s="19" t="str">
        <f t="shared" si="430"/>
        <v/>
      </c>
      <c r="E2138" s="20" t="str">
        <f>IF(ISBLANK('Klanten gegevens'!C2056),"",TRIM(PROPER('Klanten gegevens'!C2056)))</f>
        <v/>
      </c>
      <c r="F2138" s="19" t="str">
        <f t="shared" si="431"/>
        <v/>
      </c>
      <c r="G2138" s="19" t="str">
        <f>IF(F2138="double ID",(MATCH(E2138,E2139:$E$3002,0)),"")</f>
        <v/>
      </c>
      <c r="H2138" s="19" t="b">
        <f t="shared" si="432"/>
        <v>0</v>
      </c>
      <c r="I2138" s="20" t="str">
        <f>IF(ISBLANK('Klanten gegevens'!D2056),"",TRIM('Klanten gegevens'!D2056))</f>
        <v/>
      </c>
      <c r="J2138" s="19" t="str">
        <f t="shared" si="433"/>
        <v/>
      </c>
      <c r="K2138" s="19" t="str">
        <f>IF(J2138="double email",(MATCH(I2138,I2139:$I$3002,0)),"")</f>
        <v/>
      </c>
      <c r="L2138" s="19" t="b">
        <f t="shared" si="434"/>
        <v>0</v>
      </c>
      <c r="M2138" s="20" t="str">
        <f>IF(ISBLANK('Klanten gegevens'!E2056),"",TRIM('Klanten gegevens'!E2056))</f>
        <v/>
      </c>
      <c r="N2138" s="19" t="str">
        <f t="shared" si="435"/>
        <v/>
      </c>
      <c r="Q2138" s="20" t="str">
        <f>IF(ISBLANK('Klanten gegevens'!R2056),"",TRIM('Klanten gegevens'!R2056))</f>
        <v/>
      </c>
      <c r="R2138" s="19" t="str">
        <f t="shared" si="436"/>
        <v/>
      </c>
      <c r="S2138" s="19" t="str">
        <f t="shared" si="437"/>
        <v/>
      </c>
      <c r="T2138" s="19" t="str">
        <f t="shared" si="438"/>
        <v/>
      </c>
      <c r="U2138" s="19" t="str">
        <f t="shared" si="439"/>
        <v/>
      </c>
      <c r="X2138" s="20" t="str">
        <f>IF(ISBLANK('Klanten gegevens'!S2056),"",TRIM('Klanten gegevens'!S2056))</f>
        <v/>
      </c>
      <c r="Y2138" s="19" t="str">
        <f t="shared" si="440"/>
        <v/>
      </c>
      <c r="Z2138" s="20" t="str">
        <f>IF(ISBLANK('Klanten gegevens'!T2056),"",TRIM('Klanten gegevens'!T2056))</f>
        <v/>
      </c>
      <c r="AA2138" s="19" t="str">
        <f t="shared" si="441"/>
        <v/>
      </c>
    </row>
    <row r="2139" spans="1:27" x14ac:dyDescent="0.2">
      <c r="A2139" s="19" t="str">
        <f>IF(ISBLANK('Klanten gegevens'!A2057),"",TRIM(PROPER('Klanten gegevens'!A2057)))</f>
        <v/>
      </c>
      <c r="B2139" s="19" t="str">
        <f t="shared" si="429"/>
        <v/>
      </c>
      <c r="C2139" s="20" t="str">
        <f>IF(ISBLANK('Klanten gegevens'!B2057),"",TRIM(PROPER('Klanten gegevens'!B2057)))</f>
        <v/>
      </c>
      <c r="D2139" s="19" t="str">
        <f t="shared" si="430"/>
        <v/>
      </c>
      <c r="E2139" s="20" t="str">
        <f>IF(ISBLANK('Klanten gegevens'!C2057),"",TRIM(PROPER('Klanten gegevens'!C2057)))</f>
        <v/>
      </c>
      <c r="F2139" s="19" t="str">
        <f t="shared" si="431"/>
        <v/>
      </c>
      <c r="G2139" s="19" t="str">
        <f>IF(F2139="double ID",(MATCH(E2139,E2140:$E$3002,0)),"")</f>
        <v/>
      </c>
      <c r="H2139" s="19" t="b">
        <f t="shared" si="432"/>
        <v>0</v>
      </c>
      <c r="I2139" s="20" t="str">
        <f>IF(ISBLANK('Klanten gegevens'!D2057),"",TRIM('Klanten gegevens'!D2057))</f>
        <v/>
      </c>
      <c r="J2139" s="19" t="str">
        <f t="shared" si="433"/>
        <v/>
      </c>
      <c r="K2139" s="19" t="str">
        <f>IF(J2139="double email",(MATCH(I2139,I2140:$I$3002,0)),"")</f>
        <v/>
      </c>
      <c r="L2139" s="19" t="b">
        <f t="shared" si="434"/>
        <v>0</v>
      </c>
      <c r="M2139" s="20" t="str">
        <f>IF(ISBLANK('Klanten gegevens'!E2057),"",TRIM('Klanten gegevens'!E2057))</f>
        <v/>
      </c>
      <c r="N2139" s="19" t="str">
        <f t="shared" si="435"/>
        <v/>
      </c>
      <c r="Q2139" s="20" t="str">
        <f>IF(ISBLANK('Klanten gegevens'!R2057),"",TRIM('Klanten gegevens'!R2057))</f>
        <v/>
      </c>
      <c r="R2139" s="19" t="str">
        <f t="shared" si="436"/>
        <v/>
      </c>
      <c r="S2139" s="19" t="str">
        <f t="shared" si="437"/>
        <v/>
      </c>
      <c r="T2139" s="19" t="str">
        <f t="shared" si="438"/>
        <v/>
      </c>
      <c r="U2139" s="19" t="str">
        <f t="shared" si="439"/>
        <v/>
      </c>
      <c r="X2139" s="20" t="str">
        <f>IF(ISBLANK('Klanten gegevens'!S2057),"",TRIM('Klanten gegevens'!S2057))</f>
        <v/>
      </c>
      <c r="Y2139" s="19" t="str">
        <f t="shared" si="440"/>
        <v/>
      </c>
      <c r="Z2139" s="20" t="str">
        <f>IF(ISBLANK('Klanten gegevens'!T2057),"",TRIM('Klanten gegevens'!T2057))</f>
        <v/>
      </c>
      <c r="AA2139" s="19" t="str">
        <f t="shared" si="441"/>
        <v/>
      </c>
    </row>
    <row r="2140" spans="1:27" x14ac:dyDescent="0.2">
      <c r="A2140" s="19" t="str">
        <f>IF(ISBLANK('Klanten gegevens'!A2058),"",TRIM(PROPER('Klanten gegevens'!A2058)))</f>
        <v/>
      </c>
      <c r="B2140" s="19" t="str">
        <f t="shared" si="429"/>
        <v/>
      </c>
      <c r="C2140" s="20" t="str">
        <f>IF(ISBLANK('Klanten gegevens'!B2058),"",TRIM(PROPER('Klanten gegevens'!B2058)))</f>
        <v/>
      </c>
      <c r="D2140" s="19" t="str">
        <f t="shared" si="430"/>
        <v/>
      </c>
      <c r="E2140" s="20" t="str">
        <f>IF(ISBLANK('Klanten gegevens'!C2058),"",TRIM(PROPER('Klanten gegevens'!C2058)))</f>
        <v/>
      </c>
      <c r="F2140" s="19" t="str">
        <f t="shared" si="431"/>
        <v/>
      </c>
      <c r="G2140" s="19" t="str">
        <f>IF(F2140="double ID",(MATCH(E2140,E2141:$E$3002,0)),"")</f>
        <v/>
      </c>
      <c r="H2140" s="19" t="b">
        <f t="shared" si="432"/>
        <v>0</v>
      </c>
      <c r="I2140" s="20" t="str">
        <f>IF(ISBLANK('Klanten gegevens'!D2058),"",TRIM('Klanten gegevens'!D2058))</f>
        <v/>
      </c>
      <c r="J2140" s="19" t="str">
        <f t="shared" si="433"/>
        <v/>
      </c>
      <c r="K2140" s="19" t="str">
        <f>IF(J2140="double email",(MATCH(I2140,I2141:$I$3002,0)),"")</f>
        <v/>
      </c>
      <c r="L2140" s="19" t="b">
        <f t="shared" si="434"/>
        <v>0</v>
      </c>
      <c r="M2140" s="20" t="str">
        <f>IF(ISBLANK('Klanten gegevens'!E2058),"",TRIM('Klanten gegevens'!E2058))</f>
        <v/>
      </c>
      <c r="N2140" s="19" t="str">
        <f t="shared" si="435"/>
        <v/>
      </c>
      <c r="Q2140" s="20" t="str">
        <f>IF(ISBLANK('Klanten gegevens'!R2058),"",TRIM('Klanten gegevens'!R2058))</f>
        <v/>
      </c>
      <c r="R2140" s="19" t="str">
        <f t="shared" si="436"/>
        <v/>
      </c>
      <c r="S2140" s="19" t="str">
        <f t="shared" si="437"/>
        <v/>
      </c>
      <c r="T2140" s="19" t="str">
        <f t="shared" si="438"/>
        <v/>
      </c>
      <c r="U2140" s="19" t="str">
        <f t="shared" si="439"/>
        <v/>
      </c>
      <c r="X2140" s="20" t="str">
        <f>IF(ISBLANK('Klanten gegevens'!S2058),"",TRIM('Klanten gegevens'!S2058))</f>
        <v/>
      </c>
      <c r="Y2140" s="19" t="str">
        <f t="shared" si="440"/>
        <v/>
      </c>
      <c r="Z2140" s="20" t="str">
        <f>IF(ISBLANK('Klanten gegevens'!T2058),"",TRIM('Klanten gegevens'!T2058))</f>
        <v/>
      </c>
      <c r="AA2140" s="19" t="str">
        <f t="shared" si="441"/>
        <v/>
      </c>
    </row>
    <row r="2141" spans="1:27" x14ac:dyDescent="0.2">
      <c r="A2141" s="19" t="str">
        <f>IF(ISBLANK('Klanten gegevens'!A2059),"",TRIM(PROPER('Klanten gegevens'!A2059)))</f>
        <v/>
      </c>
      <c r="B2141" s="19" t="str">
        <f t="shared" si="429"/>
        <v/>
      </c>
      <c r="C2141" s="20" t="str">
        <f>IF(ISBLANK('Klanten gegevens'!B2059),"",TRIM(PROPER('Klanten gegevens'!B2059)))</f>
        <v/>
      </c>
      <c r="D2141" s="19" t="str">
        <f t="shared" si="430"/>
        <v/>
      </c>
      <c r="E2141" s="20" t="str">
        <f>IF(ISBLANK('Klanten gegevens'!C2059),"",TRIM(PROPER('Klanten gegevens'!C2059)))</f>
        <v/>
      </c>
      <c r="F2141" s="19" t="str">
        <f t="shared" si="431"/>
        <v/>
      </c>
      <c r="G2141" s="19" t="str">
        <f>IF(F2141="double ID",(MATCH(E2141,E2142:$E$3002,0)),"")</f>
        <v/>
      </c>
      <c r="H2141" s="19" t="b">
        <f t="shared" si="432"/>
        <v>0</v>
      </c>
      <c r="I2141" s="20" t="str">
        <f>IF(ISBLANK('Klanten gegevens'!D2059),"",TRIM('Klanten gegevens'!D2059))</f>
        <v/>
      </c>
      <c r="J2141" s="19" t="str">
        <f t="shared" si="433"/>
        <v/>
      </c>
      <c r="K2141" s="19" t="str">
        <f>IF(J2141="double email",(MATCH(I2141,I2142:$I$3002,0)),"")</f>
        <v/>
      </c>
      <c r="L2141" s="19" t="b">
        <f t="shared" si="434"/>
        <v>0</v>
      </c>
      <c r="M2141" s="20" t="str">
        <f>IF(ISBLANK('Klanten gegevens'!E2059),"",TRIM('Klanten gegevens'!E2059))</f>
        <v/>
      </c>
      <c r="N2141" s="19" t="str">
        <f t="shared" si="435"/>
        <v/>
      </c>
      <c r="Q2141" s="20" t="str">
        <f>IF(ISBLANK('Klanten gegevens'!R2059),"",TRIM('Klanten gegevens'!R2059))</f>
        <v/>
      </c>
      <c r="R2141" s="19" t="str">
        <f t="shared" si="436"/>
        <v/>
      </c>
      <c r="S2141" s="19" t="str">
        <f t="shared" si="437"/>
        <v/>
      </c>
      <c r="T2141" s="19" t="str">
        <f t="shared" si="438"/>
        <v/>
      </c>
      <c r="U2141" s="19" t="str">
        <f t="shared" si="439"/>
        <v/>
      </c>
      <c r="X2141" s="20" t="str">
        <f>IF(ISBLANK('Klanten gegevens'!S2059),"",TRIM('Klanten gegevens'!S2059))</f>
        <v/>
      </c>
      <c r="Y2141" s="19" t="str">
        <f t="shared" si="440"/>
        <v/>
      </c>
      <c r="Z2141" s="20" t="str">
        <f>IF(ISBLANK('Klanten gegevens'!T2059),"",TRIM('Klanten gegevens'!T2059))</f>
        <v/>
      </c>
      <c r="AA2141" s="19" t="str">
        <f t="shared" si="441"/>
        <v/>
      </c>
    </row>
    <row r="2142" spans="1:27" x14ac:dyDescent="0.2">
      <c r="A2142" s="19" t="str">
        <f>IF(ISBLANK('Klanten gegevens'!A2060),"",TRIM(PROPER('Klanten gegevens'!A2060)))</f>
        <v/>
      </c>
      <c r="B2142" s="19" t="str">
        <f t="shared" si="429"/>
        <v/>
      </c>
      <c r="C2142" s="20" t="str">
        <f>IF(ISBLANK('Klanten gegevens'!B2060),"",TRIM(PROPER('Klanten gegevens'!B2060)))</f>
        <v/>
      </c>
      <c r="D2142" s="19" t="str">
        <f t="shared" si="430"/>
        <v/>
      </c>
      <c r="E2142" s="20" t="str">
        <f>IF(ISBLANK('Klanten gegevens'!C2060),"",TRIM(PROPER('Klanten gegevens'!C2060)))</f>
        <v/>
      </c>
      <c r="F2142" s="19" t="str">
        <f t="shared" si="431"/>
        <v/>
      </c>
      <c r="G2142" s="19" t="str">
        <f>IF(F2142="double ID",(MATCH(E2142,E2143:$E$3002,0)),"")</f>
        <v/>
      </c>
      <c r="H2142" s="19" t="b">
        <f t="shared" si="432"/>
        <v>0</v>
      </c>
      <c r="I2142" s="20" t="str">
        <f>IF(ISBLANK('Klanten gegevens'!D2060),"",TRIM('Klanten gegevens'!D2060))</f>
        <v/>
      </c>
      <c r="J2142" s="19" t="str">
        <f t="shared" si="433"/>
        <v/>
      </c>
      <c r="K2142" s="19" t="str">
        <f>IF(J2142="double email",(MATCH(I2142,I2143:$I$3002,0)),"")</f>
        <v/>
      </c>
      <c r="L2142" s="19" t="b">
        <f t="shared" si="434"/>
        <v>0</v>
      </c>
      <c r="M2142" s="20" t="str">
        <f>IF(ISBLANK('Klanten gegevens'!E2060),"",TRIM('Klanten gegevens'!E2060))</f>
        <v/>
      </c>
      <c r="N2142" s="19" t="str">
        <f t="shared" si="435"/>
        <v/>
      </c>
      <c r="Q2142" s="20" t="str">
        <f>IF(ISBLANK('Klanten gegevens'!R2060),"",TRIM('Klanten gegevens'!R2060))</f>
        <v/>
      </c>
      <c r="R2142" s="19" t="str">
        <f t="shared" si="436"/>
        <v/>
      </c>
      <c r="S2142" s="19" t="str">
        <f t="shared" si="437"/>
        <v/>
      </c>
      <c r="T2142" s="19" t="str">
        <f t="shared" si="438"/>
        <v/>
      </c>
      <c r="U2142" s="19" t="str">
        <f t="shared" si="439"/>
        <v/>
      </c>
      <c r="X2142" s="20" t="str">
        <f>IF(ISBLANK('Klanten gegevens'!S2060),"",TRIM('Klanten gegevens'!S2060))</f>
        <v/>
      </c>
      <c r="Y2142" s="19" t="str">
        <f t="shared" si="440"/>
        <v/>
      </c>
      <c r="Z2142" s="20" t="str">
        <f>IF(ISBLANK('Klanten gegevens'!T2060),"",TRIM('Klanten gegevens'!T2060))</f>
        <v/>
      </c>
      <c r="AA2142" s="19" t="str">
        <f t="shared" si="441"/>
        <v/>
      </c>
    </row>
    <row r="2143" spans="1:27" x14ac:dyDescent="0.2">
      <c r="A2143" s="19" t="str">
        <f>IF(ISBLANK('Klanten gegevens'!A2061),"",TRIM(PROPER('Klanten gegevens'!A2061)))</f>
        <v/>
      </c>
      <c r="B2143" s="19" t="str">
        <f t="shared" si="429"/>
        <v/>
      </c>
      <c r="C2143" s="20" t="str">
        <f>IF(ISBLANK('Klanten gegevens'!B2061),"",TRIM(PROPER('Klanten gegevens'!B2061)))</f>
        <v/>
      </c>
      <c r="D2143" s="19" t="str">
        <f t="shared" si="430"/>
        <v/>
      </c>
      <c r="E2143" s="20" t="str">
        <f>IF(ISBLANK('Klanten gegevens'!C2061),"",TRIM(PROPER('Klanten gegevens'!C2061)))</f>
        <v/>
      </c>
      <c r="F2143" s="19" t="str">
        <f t="shared" si="431"/>
        <v/>
      </c>
      <c r="G2143" s="19" t="str">
        <f>IF(F2143="double ID",(MATCH(E2143,E2144:$E$3002,0)),"")</f>
        <v/>
      </c>
      <c r="H2143" s="19" t="b">
        <f t="shared" si="432"/>
        <v>0</v>
      </c>
      <c r="I2143" s="20" t="str">
        <f>IF(ISBLANK('Klanten gegevens'!D2061),"",TRIM('Klanten gegevens'!D2061))</f>
        <v/>
      </c>
      <c r="J2143" s="19" t="str">
        <f t="shared" si="433"/>
        <v/>
      </c>
      <c r="K2143" s="19" t="str">
        <f>IF(J2143="double email",(MATCH(I2143,I2144:$I$3002,0)),"")</f>
        <v/>
      </c>
      <c r="L2143" s="19" t="b">
        <f t="shared" si="434"/>
        <v>0</v>
      </c>
      <c r="M2143" s="20" t="str">
        <f>IF(ISBLANK('Klanten gegevens'!E2061),"",TRIM('Klanten gegevens'!E2061))</f>
        <v/>
      </c>
      <c r="N2143" s="19" t="str">
        <f t="shared" si="435"/>
        <v/>
      </c>
      <c r="Q2143" s="20" t="str">
        <f>IF(ISBLANK('Klanten gegevens'!R2061),"",TRIM('Klanten gegevens'!R2061))</f>
        <v/>
      </c>
      <c r="R2143" s="19" t="str">
        <f t="shared" si="436"/>
        <v/>
      </c>
      <c r="S2143" s="19" t="str">
        <f t="shared" si="437"/>
        <v/>
      </c>
      <c r="T2143" s="19" t="str">
        <f t="shared" si="438"/>
        <v/>
      </c>
      <c r="U2143" s="19" t="str">
        <f t="shared" si="439"/>
        <v/>
      </c>
      <c r="X2143" s="20" t="str">
        <f>IF(ISBLANK('Klanten gegevens'!S2061),"",TRIM('Klanten gegevens'!S2061))</f>
        <v/>
      </c>
      <c r="Y2143" s="19" t="str">
        <f t="shared" si="440"/>
        <v/>
      </c>
      <c r="Z2143" s="20" t="str">
        <f>IF(ISBLANK('Klanten gegevens'!T2061),"",TRIM('Klanten gegevens'!T2061))</f>
        <v/>
      </c>
      <c r="AA2143" s="19" t="str">
        <f t="shared" si="441"/>
        <v/>
      </c>
    </row>
    <row r="2144" spans="1:27" x14ac:dyDescent="0.2">
      <c r="A2144" s="19" t="str">
        <f>IF(ISBLANK('Klanten gegevens'!A2062),"",TRIM(PROPER('Klanten gegevens'!A2062)))</f>
        <v/>
      </c>
      <c r="B2144" s="19" t="str">
        <f t="shared" si="429"/>
        <v/>
      </c>
      <c r="C2144" s="20" t="str">
        <f>IF(ISBLANK('Klanten gegevens'!B2062),"",TRIM(PROPER('Klanten gegevens'!B2062)))</f>
        <v/>
      </c>
      <c r="D2144" s="19" t="str">
        <f t="shared" si="430"/>
        <v/>
      </c>
      <c r="E2144" s="20" t="str">
        <f>IF(ISBLANK('Klanten gegevens'!C2062),"",TRIM(PROPER('Klanten gegevens'!C2062)))</f>
        <v/>
      </c>
      <c r="F2144" s="19" t="str">
        <f t="shared" si="431"/>
        <v/>
      </c>
      <c r="G2144" s="19" t="str">
        <f>IF(F2144="double ID",(MATCH(E2144,E2145:$E$3002,0)),"")</f>
        <v/>
      </c>
      <c r="H2144" s="19" t="b">
        <f t="shared" si="432"/>
        <v>0</v>
      </c>
      <c r="I2144" s="20" t="str">
        <f>IF(ISBLANK('Klanten gegevens'!D2062),"",TRIM('Klanten gegevens'!D2062))</f>
        <v/>
      </c>
      <c r="J2144" s="19" t="str">
        <f t="shared" si="433"/>
        <v/>
      </c>
      <c r="K2144" s="19" t="str">
        <f>IF(J2144="double email",(MATCH(I2144,I2145:$I$3002,0)),"")</f>
        <v/>
      </c>
      <c r="L2144" s="19" t="b">
        <f t="shared" si="434"/>
        <v>0</v>
      </c>
      <c r="M2144" s="20" t="str">
        <f>IF(ISBLANK('Klanten gegevens'!E2062),"",TRIM('Klanten gegevens'!E2062))</f>
        <v/>
      </c>
      <c r="N2144" s="19" t="str">
        <f t="shared" si="435"/>
        <v/>
      </c>
      <c r="Q2144" s="20" t="str">
        <f>IF(ISBLANK('Klanten gegevens'!R2062),"",TRIM('Klanten gegevens'!R2062))</f>
        <v/>
      </c>
      <c r="R2144" s="19" t="str">
        <f t="shared" si="436"/>
        <v/>
      </c>
      <c r="S2144" s="19" t="str">
        <f t="shared" si="437"/>
        <v/>
      </c>
      <c r="T2144" s="19" t="str">
        <f t="shared" si="438"/>
        <v/>
      </c>
      <c r="U2144" s="19" t="str">
        <f t="shared" si="439"/>
        <v/>
      </c>
      <c r="X2144" s="20" t="str">
        <f>IF(ISBLANK('Klanten gegevens'!S2062),"",TRIM('Klanten gegevens'!S2062))</f>
        <v/>
      </c>
      <c r="Y2144" s="19" t="str">
        <f t="shared" si="440"/>
        <v/>
      </c>
      <c r="Z2144" s="20" t="str">
        <f>IF(ISBLANK('Klanten gegevens'!T2062),"",TRIM('Klanten gegevens'!T2062))</f>
        <v/>
      </c>
      <c r="AA2144" s="19" t="str">
        <f t="shared" si="441"/>
        <v/>
      </c>
    </row>
    <row r="2145" spans="1:27" x14ac:dyDescent="0.2">
      <c r="A2145" s="19" t="str">
        <f>IF(ISBLANK('Klanten gegevens'!A2063),"",TRIM(PROPER('Klanten gegevens'!A2063)))</f>
        <v/>
      </c>
      <c r="B2145" s="19" t="str">
        <f t="shared" si="429"/>
        <v/>
      </c>
      <c r="C2145" s="20" t="str">
        <f>IF(ISBLANK('Klanten gegevens'!B2063),"",TRIM(PROPER('Klanten gegevens'!B2063)))</f>
        <v/>
      </c>
      <c r="D2145" s="19" t="str">
        <f t="shared" si="430"/>
        <v/>
      </c>
      <c r="E2145" s="20" t="str">
        <f>IF(ISBLANK('Klanten gegevens'!C2063),"",TRIM(PROPER('Klanten gegevens'!C2063)))</f>
        <v/>
      </c>
      <c r="F2145" s="19" t="str">
        <f t="shared" si="431"/>
        <v/>
      </c>
      <c r="G2145" s="19" t="str">
        <f>IF(F2145="double ID",(MATCH(E2145,E2146:$E$3002,0)),"")</f>
        <v/>
      </c>
      <c r="H2145" s="19" t="b">
        <f t="shared" si="432"/>
        <v>0</v>
      </c>
      <c r="I2145" s="20" t="str">
        <f>IF(ISBLANK('Klanten gegevens'!D2063),"",TRIM('Klanten gegevens'!D2063))</f>
        <v/>
      </c>
      <c r="J2145" s="19" t="str">
        <f t="shared" si="433"/>
        <v/>
      </c>
      <c r="K2145" s="19" t="str">
        <f>IF(J2145="double email",(MATCH(I2145,I2146:$I$3002,0)),"")</f>
        <v/>
      </c>
      <c r="L2145" s="19" t="b">
        <f t="shared" si="434"/>
        <v>0</v>
      </c>
      <c r="M2145" s="20" t="str">
        <f>IF(ISBLANK('Klanten gegevens'!E2063),"",TRIM('Klanten gegevens'!E2063))</f>
        <v/>
      </c>
      <c r="N2145" s="19" t="str">
        <f t="shared" si="435"/>
        <v/>
      </c>
      <c r="Q2145" s="20" t="str">
        <f>IF(ISBLANK('Klanten gegevens'!R2063),"",TRIM('Klanten gegevens'!R2063))</f>
        <v/>
      </c>
      <c r="R2145" s="19" t="str">
        <f t="shared" si="436"/>
        <v/>
      </c>
      <c r="S2145" s="19" t="str">
        <f t="shared" si="437"/>
        <v/>
      </c>
      <c r="T2145" s="19" t="str">
        <f t="shared" si="438"/>
        <v/>
      </c>
      <c r="U2145" s="19" t="str">
        <f t="shared" si="439"/>
        <v/>
      </c>
      <c r="X2145" s="20" t="str">
        <f>IF(ISBLANK('Klanten gegevens'!S2063),"",TRIM('Klanten gegevens'!S2063))</f>
        <v/>
      </c>
      <c r="Y2145" s="19" t="str">
        <f t="shared" si="440"/>
        <v/>
      </c>
      <c r="Z2145" s="20" t="str">
        <f>IF(ISBLANK('Klanten gegevens'!T2063),"",TRIM('Klanten gegevens'!T2063))</f>
        <v/>
      </c>
      <c r="AA2145" s="19" t="str">
        <f t="shared" si="441"/>
        <v/>
      </c>
    </row>
    <row r="2146" spans="1:27" x14ac:dyDescent="0.2">
      <c r="A2146" s="19" t="str">
        <f>IF(ISBLANK('Klanten gegevens'!A2064),"",TRIM(PROPER('Klanten gegevens'!A2064)))</f>
        <v/>
      </c>
      <c r="B2146" s="19" t="str">
        <f t="shared" si="429"/>
        <v/>
      </c>
      <c r="C2146" s="20" t="str">
        <f>IF(ISBLANK('Klanten gegevens'!B2064),"",TRIM(PROPER('Klanten gegevens'!B2064)))</f>
        <v/>
      </c>
      <c r="D2146" s="19" t="str">
        <f t="shared" si="430"/>
        <v/>
      </c>
      <c r="E2146" s="20" t="str">
        <f>IF(ISBLANK('Klanten gegevens'!C2064),"",TRIM(PROPER('Klanten gegevens'!C2064)))</f>
        <v/>
      </c>
      <c r="F2146" s="19" t="str">
        <f t="shared" si="431"/>
        <v/>
      </c>
      <c r="G2146" s="19" t="str">
        <f>IF(F2146="double ID",(MATCH(E2146,E2147:$E$3002,0)),"")</f>
        <v/>
      </c>
      <c r="H2146" s="19" t="b">
        <f t="shared" si="432"/>
        <v>0</v>
      </c>
      <c r="I2146" s="20" t="str">
        <f>IF(ISBLANK('Klanten gegevens'!D2064),"",TRIM('Klanten gegevens'!D2064))</f>
        <v/>
      </c>
      <c r="J2146" s="19" t="str">
        <f t="shared" si="433"/>
        <v/>
      </c>
      <c r="K2146" s="19" t="str">
        <f>IF(J2146="double email",(MATCH(I2146,I2147:$I$3002,0)),"")</f>
        <v/>
      </c>
      <c r="L2146" s="19" t="b">
        <f t="shared" si="434"/>
        <v>0</v>
      </c>
      <c r="M2146" s="20" t="str">
        <f>IF(ISBLANK('Klanten gegevens'!E2064),"",TRIM('Klanten gegevens'!E2064))</f>
        <v/>
      </c>
      <c r="N2146" s="19" t="str">
        <f t="shared" si="435"/>
        <v/>
      </c>
      <c r="Q2146" s="20" t="str">
        <f>IF(ISBLANK('Klanten gegevens'!R2064),"",TRIM('Klanten gegevens'!R2064))</f>
        <v/>
      </c>
      <c r="R2146" s="19" t="str">
        <f t="shared" si="436"/>
        <v/>
      </c>
      <c r="S2146" s="19" t="str">
        <f t="shared" si="437"/>
        <v/>
      </c>
      <c r="T2146" s="19" t="str">
        <f t="shared" si="438"/>
        <v/>
      </c>
      <c r="U2146" s="19" t="str">
        <f t="shared" si="439"/>
        <v/>
      </c>
      <c r="X2146" s="20" t="str">
        <f>IF(ISBLANK('Klanten gegevens'!S2064),"",TRIM('Klanten gegevens'!S2064))</f>
        <v/>
      </c>
      <c r="Y2146" s="19" t="str">
        <f t="shared" si="440"/>
        <v/>
      </c>
      <c r="Z2146" s="20" t="str">
        <f>IF(ISBLANK('Klanten gegevens'!T2064),"",TRIM('Klanten gegevens'!T2064))</f>
        <v/>
      </c>
      <c r="AA2146" s="19" t="str">
        <f t="shared" si="441"/>
        <v/>
      </c>
    </row>
    <row r="2147" spans="1:27" x14ac:dyDescent="0.2">
      <c r="A2147" s="19" t="str">
        <f>IF(ISBLANK('Klanten gegevens'!A2065),"",TRIM(PROPER('Klanten gegevens'!A2065)))</f>
        <v/>
      </c>
      <c r="B2147" s="19" t="str">
        <f t="shared" si="429"/>
        <v/>
      </c>
      <c r="C2147" s="20" t="str">
        <f>IF(ISBLANK('Klanten gegevens'!B2065),"",TRIM(PROPER('Klanten gegevens'!B2065)))</f>
        <v/>
      </c>
      <c r="D2147" s="19" t="str">
        <f t="shared" si="430"/>
        <v/>
      </c>
      <c r="E2147" s="20" t="str">
        <f>IF(ISBLANK('Klanten gegevens'!C2065),"",TRIM(PROPER('Klanten gegevens'!C2065)))</f>
        <v/>
      </c>
      <c r="F2147" s="19" t="str">
        <f t="shared" si="431"/>
        <v/>
      </c>
      <c r="G2147" s="19" t="str">
        <f>IF(F2147="double ID",(MATCH(E2147,E2148:$E$3002,0)),"")</f>
        <v/>
      </c>
      <c r="H2147" s="19" t="b">
        <f t="shared" si="432"/>
        <v>0</v>
      </c>
      <c r="I2147" s="20" t="str">
        <f>IF(ISBLANK('Klanten gegevens'!D2065),"",TRIM('Klanten gegevens'!D2065))</f>
        <v/>
      </c>
      <c r="J2147" s="19" t="str">
        <f t="shared" si="433"/>
        <v/>
      </c>
      <c r="K2147" s="19" t="str">
        <f>IF(J2147="double email",(MATCH(I2147,I2148:$I$3002,0)),"")</f>
        <v/>
      </c>
      <c r="L2147" s="19" t="b">
        <f t="shared" si="434"/>
        <v>0</v>
      </c>
      <c r="M2147" s="20" t="str">
        <f>IF(ISBLANK('Klanten gegevens'!E2065),"",TRIM('Klanten gegevens'!E2065))</f>
        <v/>
      </c>
      <c r="N2147" s="19" t="str">
        <f t="shared" si="435"/>
        <v/>
      </c>
      <c r="Q2147" s="20" t="str">
        <f>IF(ISBLANK('Klanten gegevens'!R2065),"",TRIM('Klanten gegevens'!R2065))</f>
        <v/>
      </c>
      <c r="R2147" s="19" t="str">
        <f t="shared" si="436"/>
        <v/>
      </c>
      <c r="S2147" s="19" t="str">
        <f t="shared" si="437"/>
        <v/>
      </c>
      <c r="T2147" s="19" t="str">
        <f t="shared" si="438"/>
        <v/>
      </c>
      <c r="U2147" s="19" t="str">
        <f t="shared" si="439"/>
        <v/>
      </c>
      <c r="X2147" s="20" t="str">
        <f>IF(ISBLANK('Klanten gegevens'!S2065),"",TRIM('Klanten gegevens'!S2065))</f>
        <v/>
      </c>
      <c r="Y2147" s="19" t="str">
        <f t="shared" si="440"/>
        <v/>
      </c>
      <c r="Z2147" s="20" t="str">
        <f>IF(ISBLANK('Klanten gegevens'!T2065),"",TRIM('Klanten gegevens'!T2065))</f>
        <v/>
      </c>
      <c r="AA2147" s="19" t="str">
        <f t="shared" si="441"/>
        <v/>
      </c>
    </row>
    <row r="2148" spans="1:27" x14ac:dyDescent="0.2">
      <c r="A2148" s="19" t="str">
        <f>IF(ISBLANK('Klanten gegevens'!A2066),"",TRIM(PROPER('Klanten gegevens'!A2066)))</f>
        <v/>
      </c>
      <c r="B2148" s="19" t="str">
        <f t="shared" si="429"/>
        <v/>
      </c>
      <c r="C2148" s="20" t="str">
        <f>IF(ISBLANK('Klanten gegevens'!B2066),"",TRIM(PROPER('Klanten gegevens'!B2066)))</f>
        <v/>
      </c>
      <c r="D2148" s="19" t="str">
        <f t="shared" si="430"/>
        <v/>
      </c>
      <c r="E2148" s="20" t="str">
        <f>IF(ISBLANK('Klanten gegevens'!C2066),"",TRIM(PROPER('Klanten gegevens'!C2066)))</f>
        <v/>
      </c>
      <c r="F2148" s="19" t="str">
        <f t="shared" si="431"/>
        <v/>
      </c>
      <c r="G2148" s="19" t="str">
        <f>IF(F2148="double ID",(MATCH(E2148,E2149:$E$3002,0)),"")</f>
        <v/>
      </c>
      <c r="H2148" s="19" t="b">
        <f t="shared" si="432"/>
        <v>0</v>
      </c>
      <c r="I2148" s="20" t="str">
        <f>IF(ISBLANK('Klanten gegevens'!D2066),"",TRIM('Klanten gegevens'!D2066))</f>
        <v/>
      </c>
      <c r="J2148" s="19" t="str">
        <f t="shared" si="433"/>
        <v/>
      </c>
      <c r="K2148" s="19" t="str">
        <f>IF(J2148="double email",(MATCH(I2148,I2149:$I$3002,0)),"")</f>
        <v/>
      </c>
      <c r="L2148" s="19" t="b">
        <f t="shared" si="434"/>
        <v>0</v>
      </c>
      <c r="M2148" s="20" t="str">
        <f>IF(ISBLANK('Klanten gegevens'!E2066),"",TRIM('Klanten gegevens'!E2066))</f>
        <v/>
      </c>
      <c r="N2148" s="19" t="str">
        <f t="shared" si="435"/>
        <v/>
      </c>
      <c r="Q2148" s="20" t="str">
        <f>IF(ISBLANK('Klanten gegevens'!R2066),"",TRIM('Klanten gegevens'!R2066))</f>
        <v/>
      </c>
      <c r="R2148" s="19" t="str">
        <f t="shared" si="436"/>
        <v/>
      </c>
      <c r="S2148" s="19" t="str">
        <f t="shared" si="437"/>
        <v/>
      </c>
      <c r="T2148" s="19" t="str">
        <f t="shared" si="438"/>
        <v/>
      </c>
      <c r="U2148" s="19" t="str">
        <f t="shared" si="439"/>
        <v/>
      </c>
      <c r="X2148" s="20" t="str">
        <f>IF(ISBLANK('Klanten gegevens'!S2066),"",TRIM('Klanten gegevens'!S2066))</f>
        <v/>
      </c>
      <c r="Y2148" s="19" t="str">
        <f t="shared" si="440"/>
        <v/>
      </c>
      <c r="Z2148" s="20" t="str">
        <f>IF(ISBLANK('Klanten gegevens'!T2066),"",TRIM('Klanten gegevens'!T2066))</f>
        <v/>
      </c>
      <c r="AA2148" s="19" t="str">
        <f t="shared" si="441"/>
        <v/>
      </c>
    </row>
    <row r="2149" spans="1:27" x14ac:dyDescent="0.2">
      <c r="A2149" s="19" t="str">
        <f>IF(ISBLANK('Klanten gegevens'!A2067),"",TRIM(PROPER('Klanten gegevens'!A2067)))</f>
        <v/>
      </c>
      <c r="B2149" s="19" t="str">
        <f t="shared" si="429"/>
        <v/>
      </c>
      <c r="C2149" s="20" t="str">
        <f>IF(ISBLANK('Klanten gegevens'!B2067),"",TRIM(PROPER('Klanten gegevens'!B2067)))</f>
        <v/>
      </c>
      <c r="D2149" s="19" t="str">
        <f t="shared" si="430"/>
        <v/>
      </c>
      <c r="E2149" s="20" t="str">
        <f>IF(ISBLANK('Klanten gegevens'!C2067),"",TRIM(PROPER('Klanten gegevens'!C2067)))</f>
        <v/>
      </c>
      <c r="F2149" s="19" t="str">
        <f t="shared" si="431"/>
        <v/>
      </c>
      <c r="G2149" s="19" t="str">
        <f>IF(F2149="double ID",(MATCH(E2149,E2150:$E$3002,0)),"")</f>
        <v/>
      </c>
      <c r="H2149" s="19" t="b">
        <f t="shared" si="432"/>
        <v>0</v>
      </c>
      <c r="I2149" s="20" t="str">
        <f>IF(ISBLANK('Klanten gegevens'!D2067),"",TRIM('Klanten gegevens'!D2067))</f>
        <v/>
      </c>
      <c r="J2149" s="19" t="str">
        <f t="shared" si="433"/>
        <v/>
      </c>
      <c r="K2149" s="19" t="str">
        <f>IF(J2149="double email",(MATCH(I2149,I2150:$I$3002,0)),"")</f>
        <v/>
      </c>
      <c r="L2149" s="19" t="b">
        <f t="shared" si="434"/>
        <v>0</v>
      </c>
      <c r="M2149" s="20" t="str">
        <f>IF(ISBLANK('Klanten gegevens'!E2067),"",TRIM('Klanten gegevens'!E2067))</f>
        <v/>
      </c>
      <c r="N2149" s="19" t="str">
        <f t="shared" si="435"/>
        <v/>
      </c>
      <c r="Q2149" s="20" t="str">
        <f>IF(ISBLANK('Klanten gegevens'!R2067),"",TRIM('Klanten gegevens'!R2067))</f>
        <v/>
      </c>
      <c r="R2149" s="19" t="str">
        <f t="shared" si="436"/>
        <v/>
      </c>
      <c r="S2149" s="19" t="str">
        <f t="shared" si="437"/>
        <v/>
      </c>
      <c r="T2149" s="19" t="str">
        <f t="shared" si="438"/>
        <v/>
      </c>
      <c r="U2149" s="19" t="str">
        <f t="shared" si="439"/>
        <v/>
      </c>
      <c r="X2149" s="20" t="str">
        <f>IF(ISBLANK('Klanten gegevens'!S2067),"",TRIM('Klanten gegevens'!S2067))</f>
        <v/>
      </c>
      <c r="Y2149" s="19" t="str">
        <f t="shared" si="440"/>
        <v/>
      </c>
      <c r="Z2149" s="20" t="str">
        <f>IF(ISBLANK('Klanten gegevens'!T2067),"",TRIM('Klanten gegevens'!T2067))</f>
        <v/>
      </c>
      <c r="AA2149" s="19" t="str">
        <f t="shared" si="441"/>
        <v/>
      </c>
    </row>
    <row r="2150" spans="1:27" x14ac:dyDescent="0.2">
      <c r="A2150" s="19" t="str">
        <f>IF(ISBLANK('Klanten gegevens'!A2068),"",TRIM(PROPER('Klanten gegevens'!A2068)))</f>
        <v/>
      </c>
      <c r="B2150" s="19" t="str">
        <f t="shared" si="429"/>
        <v/>
      </c>
      <c r="C2150" s="20" t="str">
        <f>IF(ISBLANK('Klanten gegevens'!B2068),"",TRIM(PROPER('Klanten gegevens'!B2068)))</f>
        <v/>
      </c>
      <c r="D2150" s="19" t="str">
        <f t="shared" si="430"/>
        <v/>
      </c>
      <c r="E2150" s="20" t="str">
        <f>IF(ISBLANK('Klanten gegevens'!C2068),"",TRIM(PROPER('Klanten gegevens'!C2068)))</f>
        <v/>
      </c>
      <c r="F2150" s="19" t="str">
        <f t="shared" si="431"/>
        <v/>
      </c>
      <c r="G2150" s="19" t="str">
        <f>IF(F2150="double ID",(MATCH(E2150,E2151:$E$3002,0)),"")</f>
        <v/>
      </c>
      <c r="H2150" s="19" t="b">
        <f t="shared" si="432"/>
        <v>0</v>
      </c>
      <c r="I2150" s="20" t="str">
        <f>IF(ISBLANK('Klanten gegevens'!D2068),"",TRIM('Klanten gegevens'!D2068))</f>
        <v/>
      </c>
      <c r="J2150" s="19" t="str">
        <f t="shared" si="433"/>
        <v/>
      </c>
      <c r="K2150" s="19" t="str">
        <f>IF(J2150="double email",(MATCH(I2150,I2151:$I$3002,0)),"")</f>
        <v/>
      </c>
      <c r="L2150" s="19" t="b">
        <f t="shared" si="434"/>
        <v>0</v>
      </c>
      <c r="M2150" s="20" t="str">
        <f>IF(ISBLANK('Klanten gegevens'!E2068),"",TRIM('Klanten gegevens'!E2068))</f>
        <v/>
      </c>
      <c r="N2150" s="19" t="str">
        <f t="shared" si="435"/>
        <v/>
      </c>
      <c r="Q2150" s="20" t="str">
        <f>IF(ISBLANK('Klanten gegevens'!R2068),"",TRIM('Klanten gegevens'!R2068))</f>
        <v/>
      </c>
      <c r="R2150" s="19" t="str">
        <f t="shared" si="436"/>
        <v/>
      </c>
      <c r="S2150" s="19" t="str">
        <f t="shared" si="437"/>
        <v/>
      </c>
      <c r="T2150" s="19" t="str">
        <f t="shared" si="438"/>
        <v/>
      </c>
      <c r="U2150" s="19" t="str">
        <f t="shared" si="439"/>
        <v/>
      </c>
      <c r="X2150" s="20" t="str">
        <f>IF(ISBLANK('Klanten gegevens'!S2068),"",TRIM('Klanten gegevens'!S2068))</f>
        <v/>
      </c>
      <c r="Y2150" s="19" t="str">
        <f t="shared" si="440"/>
        <v/>
      </c>
      <c r="Z2150" s="20" t="str">
        <f>IF(ISBLANK('Klanten gegevens'!T2068),"",TRIM('Klanten gegevens'!T2068))</f>
        <v/>
      </c>
      <c r="AA2150" s="19" t="str">
        <f t="shared" si="441"/>
        <v/>
      </c>
    </row>
    <row r="2151" spans="1:27" x14ac:dyDescent="0.2">
      <c r="A2151" s="19" t="str">
        <f>IF(ISBLANK('Klanten gegevens'!A2069),"",TRIM(PROPER('Klanten gegevens'!A2069)))</f>
        <v/>
      </c>
      <c r="B2151" s="19" t="str">
        <f t="shared" si="429"/>
        <v/>
      </c>
      <c r="C2151" s="20" t="str">
        <f>IF(ISBLANK('Klanten gegevens'!B2069),"",TRIM(PROPER('Klanten gegevens'!B2069)))</f>
        <v/>
      </c>
      <c r="D2151" s="19" t="str">
        <f t="shared" si="430"/>
        <v/>
      </c>
      <c r="E2151" s="20" t="str">
        <f>IF(ISBLANK('Klanten gegevens'!C2069),"",TRIM(PROPER('Klanten gegevens'!C2069)))</f>
        <v/>
      </c>
      <c r="F2151" s="19" t="str">
        <f t="shared" si="431"/>
        <v/>
      </c>
      <c r="G2151" s="19" t="str">
        <f>IF(F2151="double ID",(MATCH(E2151,E2152:$E$3002,0)),"")</f>
        <v/>
      </c>
      <c r="H2151" s="19" t="b">
        <f t="shared" si="432"/>
        <v>0</v>
      </c>
      <c r="I2151" s="20" t="str">
        <f>IF(ISBLANK('Klanten gegevens'!D2069),"",TRIM('Klanten gegevens'!D2069))</f>
        <v/>
      </c>
      <c r="J2151" s="19" t="str">
        <f t="shared" si="433"/>
        <v/>
      </c>
      <c r="K2151" s="19" t="str">
        <f>IF(J2151="double email",(MATCH(I2151,I2152:$I$3002,0)),"")</f>
        <v/>
      </c>
      <c r="L2151" s="19" t="b">
        <f t="shared" si="434"/>
        <v>0</v>
      </c>
      <c r="M2151" s="20" t="str">
        <f>IF(ISBLANK('Klanten gegevens'!E2069),"",TRIM('Klanten gegevens'!E2069))</f>
        <v/>
      </c>
      <c r="N2151" s="19" t="str">
        <f t="shared" si="435"/>
        <v/>
      </c>
      <c r="Q2151" s="20" t="str">
        <f>IF(ISBLANK('Klanten gegevens'!R2069),"",TRIM('Klanten gegevens'!R2069))</f>
        <v/>
      </c>
      <c r="R2151" s="19" t="str">
        <f t="shared" si="436"/>
        <v/>
      </c>
      <c r="S2151" s="19" t="str">
        <f t="shared" si="437"/>
        <v/>
      </c>
      <c r="T2151" s="19" t="str">
        <f t="shared" si="438"/>
        <v/>
      </c>
      <c r="U2151" s="19" t="str">
        <f t="shared" si="439"/>
        <v/>
      </c>
      <c r="X2151" s="20" t="str">
        <f>IF(ISBLANK('Klanten gegevens'!S2069),"",TRIM('Klanten gegevens'!S2069))</f>
        <v/>
      </c>
      <c r="Y2151" s="19" t="str">
        <f t="shared" si="440"/>
        <v/>
      </c>
      <c r="Z2151" s="20" t="str">
        <f>IF(ISBLANK('Klanten gegevens'!T2069),"",TRIM('Klanten gegevens'!T2069))</f>
        <v/>
      </c>
      <c r="AA2151" s="19" t="str">
        <f t="shared" si="441"/>
        <v/>
      </c>
    </row>
    <row r="2152" spans="1:27" x14ac:dyDescent="0.2">
      <c r="A2152" s="19" t="str">
        <f>IF(ISBLANK('Klanten gegevens'!A2070),"",TRIM(PROPER('Klanten gegevens'!A2070)))</f>
        <v/>
      </c>
      <c r="B2152" s="19" t="str">
        <f t="shared" si="429"/>
        <v/>
      </c>
      <c r="C2152" s="20" t="str">
        <f>IF(ISBLANK('Klanten gegevens'!B2070),"",TRIM(PROPER('Klanten gegevens'!B2070)))</f>
        <v/>
      </c>
      <c r="D2152" s="19" t="str">
        <f t="shared" si="430"/>
        <v/>
      </c>
      <c r="E2152" s="20" t="str">
        <f>IF(ISBLANK('Klanten gegevens'!C2070),"",TRIM(PROPER('Klanten gegevens'!C2070)))</f>
        <v/>
      </c>
      <c r="F2152" s="19" t="str">
        <f t="shared" si="431"/>
        <v/>
      </c>
      <c r="G2152" s="19" t="str">
        <f>IF(F2152="double ID",(MATCH(E2152,E2153:$E$3002,0)),"")</f>
        <v/>
      </c>
      <c r="H2152" s="19" t="b">
        <f t="shared" si="432"/>
        <v>0</v>
      </c>
      <c r="I2152" s="20" t="str">
        <f>IF(ISBLANK('Klanten gegevens'!D2070),"",TRIM('Klanten gegevens'!D2070))</f>
        <v/>
      </c>
      <c r="J2152" s="19" t="str">
        <f t="shared" si="433"/>
        <v/>
      </c>
      <c r="K2152" s="19" t="str">
        <f>IF(J2152="double email",(MATCH(I2152,I2153:$I$3002,0)),"")</f>
        <v/>
      </c>
      <c r="L2152" s="19" t="b">
        <f t="shared" si="434"/>
        <v>0</v>
      </c>
      <c r="M2152" s="20" t="str">
        <f>IF(ISBLANK('Klanten gegevens'!E2070),"",TRIM('Klanten gegevens'!E2070))</f>
        <v/>
      </c>
      <c r="N2152" s="19" t="str">
        <f t="shared" si="435"/>
        <v/>
      </c>
      <c r="Q2152" s="20" t="str">
        <f>IF(ISBLANK('Klanten gegevens'!R2070),"",TRIM('Klanten gegevens'!R2070))</f>
        <v/>
      </c>
      <c r="R2152" s="19" t="str">
        <f t="shared" si="436"/>
        <v/>
      </c>
      <c r="S2152" s="19" t="str">
        <f t="shared" si="437"/>
        <v/>
      </c>
      <c r="T2152" s="19" t="str">
        <f t="shared" si="438"/>
        <v/>
      </c>
      <c r="U2152" s="19" t="str">
        <f t="shared" si="439"/>
        <v/>
      </c>
      <c r="X2152" s="20" t="str">
        <f>IF(ISBLANK('Klanten gegevens'!S2070),"",TRIM('Klanten gegevens'!S2070))</f>
        <v/>
      </c>
      <c r="Y2152" s="19" t="str">
        <f t="shared" si="440"/>
        <v/>
      </c>
      <c r="Z2152" s="20" t="str">
        <f>IF(ISBLANK('Klanten gegevens'!T2070),"",TRIM('Klanten gegevens'!T2070))</f>
        <v/>
      </c>
      <c r="AA2152" s="19" t="str">
        <f t="shared" si="441"/>
        <v/>
      </c>
    </row>
    <row r="2153" spans="1:27" x14ac:dyDescent="0.2">
      <c r="A2153" s="19" t="str">
        <f>IF(ISBLANK('Klanten gegevens'!A2071),"",TRIM(PROPER('Klanten gegevens'!A2071)))</f>
        <v/>
      </c>
      <c r="B2153" s="19" t="str">
        <f t="shared" si="429"/>
        <v/>
      </c>
      <c r="C2153" s="20" t="str">
        <f>IF(ISBLANK('Klanten gegevens'!B2071),"",TRIM(PROPER('Klanten gegevens'!B2071)))</f>
        <v/>
      </c>
      <c r="D2153" s="19" t="str">
        <f t="shared" si="430"/>
        <v/>
      </c>
      <c r="E2153" s="20" t="str">
        <f>IF(ISBLANK('Klanten gegevens'!C2071),"",TRIM(PROPER('Klanten gegevens'!C2071)))</f>
        <v/>
      </c>
      <c r="F2153" s="19" t="str">
        <f t="shared" si="431"/>
        <v/>
      </c>
      <c r="G2153" s="19" t="str">
        <f>IF(F2153="double ID",(MATCH(E2153,E2154:$E$3002,0)),"")</f>
        <v/>
      </c>
      <c r="H2153" s="19" t="b">
        <f t="shared" si="432"/>
        <v>0</v>
      </c>
      <c r="I2153" s="20" t="str">
        <f>IF(ISBLANK('Klanten gegevens'!D2071),"",TRIM('Klanten gegevens'!D2071))</f>
        <v/>
      </c>
      <c r="J2153" s="19" t="str">
        <f t="shared" si="433"/>
        <v/>
      </c>
      <c r="K2153" s="19" t="str">
        <f>IF(J2153="double email",(MATCH(I2153,I2154:$I$3002,0)),"")</f>
        <v/>
      </c>
      <c r="L2153" s="19" t="b">
        <f t="shared" si="434"/>
        <v>0</v>
      </c>
      <c r="M2153" s="20" t="str">
        <f>IF(ISBLANK('Klanten gegevens'!E2071),"",TRIM('Klanten gegevens'!E2071))</f>
        <v/>
      </c>
      <c r="N2153" s="19" t="str">
        <f t="shared" si="435"/>
        <v/>
      </c>
      <c r="Q2153" s="20" t="str">
        <f>IF(ISBLANK('Klanten gegevens'!R2071),"",TRIM('Klanten gegevens'!R2071))</f>
        <v/>
      </c>
      <c r="R2153" s="19" t="str">
        <f t="shared" si="436"/>
        <v/>
      </c>
      <c r="S2153" s="19" t="str">
        <f t="shared" si="437"/>
        <v/>
      </c>
      <c r="T2153" s="19" t="str">
        <f t="shared" si="438"/>
        <v/>
      </c>
      <c r="U2153" s="19" t="str">
        <f t="shared" si="439"/>
        <v/>
      </c>
      <c r="X2153" s="20" t="str">
        <f>IF(ISBLANK('Klanten gegevens'!S2071),"",TRIM('Klanten gegevens'!S2071))</f>
        <v/>
      </c>
      <c r="Y2153" s="19" t="str">
        <f t="shared" si="440"/>
        <v/>
      </c>
      <c r="Z2153" s="20" t="str">
        <f>IF(ISBLANK('Klanten gegevens'!T2071),"",TRIM('Klanten gegevens'!T2071))</f>
        <v/>
      </c>
      <c r="AA2153" s="19" t="str">
        <f t="shared" si="441"/>
        <v/>
      </c>
    </row>
    <row r="2154" spans="1:27" x14ac:dyDescent="0.2">
      <c r="A2154" s="19" t="str">
        <f>IF(ISBLANK('Klanten gegevens'!A2072),"",TRIM(PROPER('Klanten gegevens'!A2072)))</f>
        <v/>
      </c>
      <c r="B2154" s="19" t="str">
        <f t="shared" si="429"/>
        <v/>
      </c>
      <c r="C2154" s="20" t="str">
        <f>IF(ISBLANK('Klanten gegevens'!B2072),"",TRIM(PROPER('Klanten gegevens'!B2072)))</f>
        <v/>
      </c>
      <c r="D2154" s="19" t="str">
        <f t="shared" si="430"/>
        <v/>
      </c>
      <c r="E2154" s="20" t="str">
        <f>IF(ISBLANK('Klanten gegevens'!C2072),"",TRIM(PROPER('Klanten gegevens'!C2072)))</f>
        <v/>
      </c>
      <c r="F2154" s="19" t="str">
        <f t="shared" si="431"/>
        <v/>
      </c>
      <c r="G2154" s="19" t="str">
        <f>IF(F2154="double ID",(MATCH(E2154,E2155:$E$3002,0)),"")</f>
        <v/>
      </c>
      <c r="H2154" s="19" t="b">
        <f t="shared" si="432"/>
        <v>0</v>
      </c>
      <c r="I2154" s="20" t="str">
        <f>IF(ISBLANK('Klanten gegevens'!D2072),"",TRIM('Klanten gegevens'!D2072))</f>
        <v/>
      </c>
      <c r="J2154" s="19" t="str">
        <f t="shared" si="433"/>
        <v/>
      </c>
      <c r="K2154" s="19" t="str">
        <f>IF(J2154="double email",(MATCH(I2154,I2155:$I$3002,0)),"")</f>
        <v/>
      </c>
      <c r="L2154" s="19" t="b">
        <f t="shared" si="434"/>
        <v>0</v>
      </c>
      <c r="M2154" s="20" t="str">
        <f>IF(ISBLANK('Klanten gegevens'!E2072),"",TRIM('Klanten gegevens'!E2072))</f>
        <v/>
      </c>
      <c r="N2154" s="19" t="str">
        <f t="shared" si="435"/>
        <v/>
      </c>
      <c r="Q2154" s="20" t="str">
        <f>IF(ISBLANK('Klanten gegevens'!R2072),"",TRIM('Klanten gegevens'!R2072))</f>
        <v/>
      </c>
      <c r="R2154" s="19" t="str">
        <f t="shared" si="436"/>
        <v/>
      </c>
      <c r="S2154" s="19" t="str">
        <f t="shared" si="437"/>
        <v/>
      </c>
      <c r="T2154" s="19" t="str">
        <f t="shared" si="438"/>
        <v/>
      </c>
      <c r="U2154" s="19" t="str">
        <f t="shared" si="439"/>
        <v/>
      </c>
      <c r="X2154" s="20" t="str">
        <f>IF(ISBLANK('Klanten gegevens'!S2072),"",TRIM('Klanten gegevens'!S2072))</f>
        <v/>
      </c>
      <c r="Y2154" s="19" t="str">
        <f t="shared" si="440"/>
        <v/>
      </c>
      <c r="Z2154" s="20" t="str">
        <f>IF(ISBLANK('Klanten gegevens'!T2072),"",TRIM('Klanten gegevens'!T2072))</f>
        <v/>
      </c>
      <c r="AA2154" s="19" t="str">
        <f t="shared" si="441"/>
        <v/>
      </c>
    </row>
    <row r="2155" spans="1:27" x14ac:dyDescent="0.2">
      <c r="A2155" s="19" t="str">
        <f>IF(ISBLANK('Klanten gegevens'!A2073),"",TRIM(PROPER('Klanten gegevens'!A2073)))</f>
        <v/>
      </c>
      <c r="B2155" s="19" t="str">
        <f t="shared" si="429"/>
        <v/>
      </c>
      <c r="C2155" s="20" t="str">
        <f>IF(ISBLANK('Klanten gegevens'!B2073),"",TRIM(PROPER('Klanten gegevens'!B2073)))</f>
        <v/>
      </c>
      <c r="D2155" s="19" t="str">
        <f t="shared" si="430"/>
        <v/>
      </c>
      <c r="E2155" s="20" t="str">
        <f>IF(ISBLANK('Klanten gegevens'!C2073),"",TRIM(PROPER('Klanten gegevens'!C2073)))</f>
        <v/>
      </c>
      <c r="F2155" s="19" t="str">
        <f t="shared" si="431"/>
        <v/>
      </c>
      <c r="G2155" s="19" t="str">
        <f>IF(F2155="double ID",(MATCH(E2155,E2156:$E$3002,0)),"")</f>
        <v/>
      </c>
      <c r="H2155" s="19" t="b">
        <f t="shared" si="432"/>
        <v>0</v>
      </c>
      <c r="I2155" s="20" t="str">
        <f>IF(ISBLANK('Klanten gegevens'!D2073),"",TRIM('Klanten gegevens'!D2073))</f>
        <v/>
      </c>
      <c r="J2155" s="19" t="str">
        <f t="shared" si="433"/>
        <v/>
      </c>
      <c r="K2155" s="19" t="str">
        <f>IF(J2155="double email",(MATCH(I2155,I2156:$I$3002,0)),"")</f>
        <v/>
      </c>
      <c r="L2155" s="19" t="b">
        <f t="shared" si="434"/>
        <v>0</v>
      </c>
      <c r="M2155" s="20" t="str">
        <f>IF(ISBLANK('Klanten gegevens'!E2073),"",TRIM('Klanten gegevens'!E2073))</f>
        <v/>
      </c>
      <c r="N2155" s="19" t="str">
        <f t="shared" si="435"/>
        <v/>
      </c>
      <c r="Q2155" s="20" t="str">
        <f>IF(ISBLANK('Klanten gegevens'!R2073),"",TRIM('Klanten gegevens'!R2073))</f>
        <v/>
      </c>
      <c r="R2155" s="19" t="str">
        <f t="shared" si="436"/>
        <v/>
      </c>
      <c r="S2155" s="19" t="str">
        <f t="shared" si="437"/>
        <v/>
      </c>
      <c r="T2155" s="19" t="str">
        <f t="shared" si="438"/>
        <v/>
      </c>
      <c r="U2155" s="19" t="str">
        <f t="shared" si="439"/>
        <v/>
      </c>
      <c r="X2155" s="20" t="str">
        <f>IF(ISBLANK('Klanten gegevens'!S2073),"",TRIM('Klanten gegevens'!S2073))</f>
        <v/>
      </c>
      <c r="Y2155" s="19" t="str">
        <f t="shared" si="440"/>
        <v/>
      </c>
      <c r="Z2155" s="20" t="str">
        <f>IF(ISBLANK('Klanten gegevens'!T2073),"",TRIM('Klanten gegevens'!T2073))</f>
        <v/>
      </c>
      <c r="AA2155" s="19" t="str">
        <f t="shared" si="441"/>
        <v/>
      </c>
    </row>
    <row r="2156" spans="1:27" x14ac:dyDescent="0.2">
      <c r="A2156" s="19" t="str">
        <f>IF(ISBLANK('Klanten gegevens'!A2074),"",TRIM(PROPER('Klanten gegevens'!A2074)))</f>
        <v/>
      </c>
      <c r="B2156" s="19" t="str">
        <f t="shared" si="429"/>
        <v/>
      </c>
      <c r="C2156" s="20" t="str">
        <f>IF(ISBLANK('Klanten gegevens'!B2074),"",TRIM(PROPER('Klanten gegevens'!B2074)))</f>
        <v/>
      </c>
      <c r="D2156" s="19" t="str">
        <f t="shared" si="430"/>
        <v/>
      </c>
      <c r="E2156" s="20" t="str">
        <f>IF(ISBLANK('Klanten gegevens'!C2074),"",TRIM(PROPER('Klanten gegevens'!C2074)))</f>
        <v/>
      </c>
      <c r="F2156" s="19" t="str">
        <f t="shared" si="431"/>
        <v/>
      </c>
      <c r="G2156" s="19" t="str">
        <f>IF(F2156="double ID",(MATCH(E2156,E2157:$E$3002,0)),"")</f>
        <v/>
      </c>
      <c r="H2156" s="19" t="b">
        <f t="shared" si="432"/>
        <v>0</v>
      </c>
      <c r="I2156" s="20" t="str">
        <f>IF(ISBLANK('Klanten gegevens'!D2074),"",TRIM('Klanten gegevens'!D2074))</f>
        <v/>
      </c>
      <c r="J2156" s="19" t="str">
        <f t="shared" si="433"/>
        <v/>
      </c>
      <c r="K2156" s="19" t="str">
        <f>IF(J2156="double email",(MATCH(I2156,I2157:$I$3002,0)),"")</f>
        <v/>
      </c>
      <c r="L2156" s="19" t="b">
        <f t="shared" si="434"/>
        <v>0</v>
      </c>
      <c r="M2156" s="20" t="str">
        <f>IF(ISBLANK('Klanten gegevens'!E2074),"",TRIM('Klanten gegevens'!E2074))</f>
        <v/>
      </c>
      <c r="N2156" s="19" t="str">
        <f t="shared" si="435"/>
        <v/>
      </c>
      <c r="Q2156" s="20" t="str">
        <f>IF(ISBLANK('Klanten gegevens'!R2074),"",TRIM('Klanten gegevens'!R2074))</f>
        <v/>
      </c>
      <c r="R2156" s="19" t="str">
        <f t="shared" si="436"/>
        <v/>
      </c>
      <c r="S2156" s="19" t="str">
        <f t="shared" si="437"/>
        <v/>
      </c>
      <c r="T2156" s="19" t="str">
        <f t="shared" si="438"/>
        <v/>
      </c>
      <c r="U2156" s="19" t="str">
        <f t="shared" si="439"/>
        <v/>
      </c>
      <c r="X2156" s="20" t="str">
        <f>IF(ISBLANK('Klanten gegevens'!S2074),"",TRIM('Klanten gegevens'!S2074))</f>
        <v/>
      </c>
      <c r="Y2156" s="19" t="str">
        <f t="shared" si="440"/>
        <v/>
      </c>
      <c r="Z2156" s="20" t="str">
        <f>IF(ISBLANK('Klanten gegevens'!T2074),"",TRIM('Klanten gegevens'!T2074))</f>
        <v/>
      </c>
      <c r="AA2156" s="19" t="str">
        <f t="shared" si="441"/>
        <v/>
      </c>
    </row>
    <row r="2157" spans="1:27" x14ac:dyDescent="0.2">
      <c r="A2157" s="19" t="str">
        <f>IF(ISBLANK('Klanten gegevens'!A2075),"",TRIM(PROPER('Klanten gegevens'!A2075)))</f>
        <v/>
      </c>
      <c r="B2157" s="19" t="str">
        <f t="shared" si="429"/>
        <v/>
      </c>
      <c r="C2157" s="20" t="str">
        <f>IF(ISBLANK('Klanten gegevens'!B2075),"",TRIM(PROPER('Klanten gegevens'!B2075)))</f>
        <v/>
      </c>
      <c r="D2157" s="19" t="str">
        <f t="shared" si="430"/>
        <v/>
      </c>
      <c r="E2157" s="20" t="str">
        <f>IF(ISBLANK('Klanten gegevens'!C2075),"",TRIM(PROPER('Klanten gegevens'!C2075)))</f>
        <v/>
      </c>
      <c r="F2157" s="19" t="str">
        <f t="shared" si="431"/>
        <v/>
      </c>
      <c r="G2157" s="19" t="str">
        <f>IF(F2157="double ID",(MATCH(E2157,E2158:$E$3002,0)),"")</f>
        <v/>
      </c>
      <c r="H2157" s="19" t="b">
        <f t="shared" si="432"/>
        <v>0</v>
      </c>
      <c r="I2157" s="20" t="str">
        <f>IF(ISBLANK('Klanten gegevens'!D2075),"",TRIM('Klanten gegevens'!D2075))</f>
        <v/>
      </c>
      <c r="J2157" s="19" t="str">
        <f t="shared" si="433"/>
        <v/>
      </c>
      <c r="K2157" s="19" t="str">
        <f>IF(J2157="double email",(MATCH(I2157,I2158:$I$3002,0)),"")</f>
        <v/>
      </c>
      <c r="L2157" s="19" t="b">
        <f t="shared" si="434"/>
        <v>0</v>
      </c>
      <c r="M2157" s="20" t="str">
        <f>IF(ISBLANK('Klanten gegevens'!E2075),"",TRIM('Klanten gegevens'!E2075))</f>
        <v/>
      </c>
      <c r="N2157" s="19" t="str">
        <f t="shared" si="435"/>
        <v/>
      </c>
      <c r="Q2157" s="20" t="str">
        <f>IF(ISBLANK('Klanten gegevens'!R2075),"",TRIM('Klanten gegevens'!R2075))</f>
        <v/>
      </c>
      <c r="R2157" s="19" t="str">
        <f t="shared" si="436"/>
        <v/>
      </c>
      <c r="S2157" s="19" t="str">
        <f t="shared" si="437"/>
        <v/>
      </c>
      <c r="T2157" s="19" t="str">
        <f t="shared" si="438"/>
        <v/>
      </c>
      <c r="U2157" s="19" t="str">
        <f t="shared" si="439"/>
        <v/>
      </c>
      <c r="X2157" s="20" t="str">
        <f>IF(ISBLANK('Klanten gegevens'!S2075),"",TRIM('Klanten gegevens'!S2075))</f>
        <v/>
      </c>
      <c r="Y2157" s="19" t="str">
        <f t="shared" si="440"/>
        <v/>
      </c>
      <c r="Z2157" s="20" t="str">
        <f>IF(ISBLANK('Klanten gegevens'!T2075),"",TRIM('Klanten gegevens'!T2075))</f>
        <v/>
      </c>
      <c r="AA2157" s="19" t="str">
        <f t="shared" si="441"/>
        <v/>
      </c>
    </row>
    <row r="2158" spans="1:27" x14ac:dyDescent="0.2">
      <c r="A2158" s="19" t="str">
        <f>IF(ISBLANK('Klanten gegevens'!A2076),"",TRIM(PROPER('Klanten gegevens'!A2076)))</f>
        <v/>
      </c>
      <c r="B2158" s="19" t="str">
        <f t="shared" si="429"/>
        <v/>
      </c>
      <c r="C2158" s="20" t="str">
        <f>IF(ISBLANK('Klanten gegevens'!B2076),"",TRIM(PROPER('Klanten gegevens'!B2076)))</f>
        <v/>
      </c>
      <c r="D2158" s="19" t="str">
        <f t="shared" si="430"/>
        <v/>
      </c>
      <c r="E2158" s="20" t="str">
        <f>IF(ISBLANK('Klanten gegevens'!C2076),"",TRIM(PROPER('Klanten gegevens'!C2076)))</f>
        <v/>
      </c>
      <c r="F2158" s="19" t="str">
        <f t="shared" si="431"/>
        <v/>
      </c>
      <c r="G2158" s="19" t="str">
        <f>IF(F2158="double ID",(MATCH(E2158,E2159:$E$3002,0)),"")</f>
        <v/>
      </c>
      <c r="H2158" s="19" t="b">
        <f t="shared" si="432"/>
        <v>0</v>
      </c>
      <c r="I2158" s="20" t="str">
        <f>IF(ISBLANK('Klanten gegevens'!D2076),"",TRIM('Klanten gegevens'!D2076))</f>
        <v/>
      </c>
      <c r="J2158" s="19" t="str">
        <f t="shared" si="433"/>
        <v/>
      </c>
      <c r="K2158" s="19" t="str">
        <f>IF(J2158="double email",(MATCH(I2158,I2159:$I$3002,0)),"")</f>
        <v/>
      </c>
      <c r="L2158" s="19" t="b">
        <f t="shared" si="434"/>
        <v>0</v>
      </c>
      <c r="M2158" s="20" t="str">
        <f>IF(ISBLANK('Klanten gegevens'!E2076),"",TRIM('Klanten gegevens'!E2076))</f>
        <v/>
      </c>
      <c r="N2158" s="19" t="str">
        <f t="shared" si="435"/>
        <v/>
      </c>
      <c r="Q2158" s="20" t="str">
        <f>IF(ISBLANK('Klanten gegevens'!R2076),"",TRIM('Klanten gegevens'!R2076))</f>
        <v/>
      </c>
      <c r="R2158" s="19" t="str">
        <f t="shared" si="436"/>
        <v/>
      </c>
      <c r="S2158" s="19" t="str">
        <f t="shared" si="437"/>
        <v/>
      </c>
      <c r="T2158" s="19" t="str">
        <f t="shared" si="438"/>
        <v/>
      </c>
      <c r="U2158" s="19" t="str">
        <f t="shared" si="439"/>
        <v/>
      </c>
      <c r="X2158" s="20" t="str">
        <f>IF(ISBLANK('Klanten gegevens'!S2076),"",TRIM('Klanten gegevens'!S2076))</f>
        <v/>
      </c>
      <c r="Y2158" s="19" t="str">
        <f t="shared" si="440"/>
        <v/>
      </c>
      <c r="Z2158" s="20" t="str">
        <f>IF(ISBLANK('Klanten gegevens'!T2076),"",TRIM('Klanten gegevens'!T2076))</f>
        <v/>
      </c>
      <c r="AA2158" s="19" t="str">
        <f t="shared" si="441"/>
        <v/>
      </c>
    </row>
    <row r="2159" spans="1:27" x14ac:dyDescent="0.2">
      <c r="A2159" s="19" t="str">
        <f>IF(ISBLANK('Klanten gegevens'!A2077),"",TRIM(PROPER('Klanten gegevens'!A2077)))</f>
        <v/>
      </c>
      <c r="B2159" s="19" t="str">
        <f t="shared" si="429"/>
        <v/>
      </c>
      <c r="C2159" s="20" t="str">
        <f>IF(ISBLANK('Klanten gegevens'!B2077),"",TRIM(PROPER('Klanten gegevens'!B2077)))</f>
        <v/>
      </c>
      <c r="D2159" s="19" t="str">
        <f t="shared" si="430"/>
        <v/>
      </c>
      <c r="E2159" s="20" t="str">
        <f>IF(ISBLANK('Klanten gegevens'!C2077),"",TRIM(PROPER('Klanten gegevens'!C2077)))</f>
        <v/>
      </c>
      <c r="F2159" s="19" t="str">
        <f t="shared" si="431"/>
        <v/>
      </c>
      <c r="G2159" s="19" t="str">
        <f>IF(F2159="double ID",(MATCH(E2159,E2160:$E$3002,0)),"")</f>
        <v/>
      </c>
      <c r="H2159" s="19" t="b">
        <f t="shared" si="432"/>
        <v>0</v>
      </c>
      <c r="I2159" s="20" t="str">
        <f>IF(ISBLANK('Klanten gegevens'!D2077),"",TRIM('Klanten gegevens'!D2077))</f>
        <v/>
      </c>
      <c r="J2159" s="19" t="str">
        <f t="shared" si="433"/>
        <v/>
      </c>
      <c r="K2159" s="19" t="str">
        <f>IF(J2159="double email",(MATCH(I2159,I2160:$I$3002,0)),"")</f>
        <v/>
      </c>
      <c r="L2159" s="19" t="b">
        <f t="shared" si="434"/>
        <v>0</v>
      </c>
      <c r="M2159" s="20" t="str">
        <f>IF(ISBLANK('Klanten gegevens'!E2077),"",TRIM('Klanten gegevens'!E2077))</f>
        <v/>
      </c>
      <c r="N2159" s="19" t="str">
        <f t="shared" si="435"/>
        <v/>
      </c>
      <c r="Q2159" s="20" t="str">
        <f>IF(ISBLANK('Klanten gegevens'!R2077),"",TRIM('Klanten gegevens'!R2077))</f>
        <v/>
      </c>
      <c r="R2159" s="19" t="str">
        <f t="shared" si="436"/>
        <v/>
      </c>
      <c r="S2159" s="19" t="str">
        <f t="shared" si="437"/>
        <v/>
      </c>
      <c r="T2159" s="19" t="str">
        <f t="shared" si="438"/>
        <v/>
      </c>
      <c r="U2159" s="19" t="str">
        <f t="shared" si="439"/>
        <v/>
      </c>
      <c r="X2159" s="20" t="str">
        <f>IF(ISBLANK('Klanten gegevens'!S2077),"",TRIM('Klanten gegevens'!S2077))</f>
        <v/>
      </c>
      <c r="Y2159" s="19" t="str">
        <f t="shared" si="440"/>
        <v/>
      </c>
      <c r="Z2159" s="20" t="str">
        <f>IF(ISBLANK('Klanten gegevens'!T2077),"",TRIM('Klanten gegevens'!T2077))</f>
        <v/>
      </c>
      <c r="AA2159" s="19" t="str">
        <f t="shared" si="441"/>
        <v/>
      </c>
    </row>
    <row r="2160" spans="1:27" x14ac:dyDescent="0.2">
      <c r="A2160" s="19" t="str">
        <f>IF(ISBLANK('Klanten gegevens'!A2078),"",TRIM(PROPER('Klanten gegevens'!A2078)))</f>
        <v/>
      </c>
      <c r="B2160" s="19" t="str">
        <f t="shared" si="429"/>
        <v/>
      </c>
      <c r="C2160" s="20" t="str">
        <f>IF(ISBLANK('Klanten gegevens'!B2078),"",TRIM(PROPER('Klanten gegevens'!B2078)))</f>
        <v/>
      </c>
      <c r="D2160" s="19" t="str">
        <f t="shared" si="430"/>
        <v/>
      </c>
      <c r="E2160" s="20" t="str">
        <f>IF(ISBLANK('Klanten gegevens'!C2078),"",TRIM(PROPER('Klanten gegevens'!C2078)))</f>
        <v/>
      </c>
      <c r="F2160" s="19" t="str">
        <f t="shared" si="431"/>
        <v/>
      </c>
      <c r="G2160" s="19" t="str">
        <f>IF(F2160="double ID",(MATCH(E2160,E2161:$E$3002,0)),"")</f>
        <v/>
      </c>
      <c r="H2160" s="19" t="b">
        <f t="shared" si="432"/>
        <v>0</v>
      </c>
      <c r="I2160" s="20" t="str">
        <f>IF(ISBLANK('Klanten gegevens'!D2078),"",TRIM('Klanten gegevens'!D2078))</f>
        <v/>
      </c>
      <c r="J2160" s="19" t="str">
        <f t="shared" si="433"/>
        <v/>
      </c>
      <c r="K2160" s="19" t="str">
        <f>IF(J2160="double email",(MATCH(I2160,I2161:$I$3002,0)),"")</f>
        <v/>
      </c>
      <c r="L2160" s="19" t="b">
        <f t="shared" si="434"/>
        <v>0</v>
      </c>
      <c r="M2160" s="20" t="str">
        <f>IF(ISBLANK('Klanten gegevens'!E2078),"",TRIM('Klanten gegevens'!E2078))</f>
        <v/>
      </c>
      <c r="N2160" s="19" t="str">
        <f t="shared" si="435"/>
        <v/>
      </c>
      <c r="Q2160" s="20" t="str">
        <f>IF(ISBLANK('Klanten gegevens'!R2078),"",TRIM('Klanten gegevens'!R2078))</f>
        <v/>
      </c>
      <c r="R2160" s="19" t="str">
        <f t="shared" si="436"/>
        <v/>
      </c>
      <c r="S2160" s="19" t="str">
        <f t="shared" si="437"/>
        <v/>
      </c>
      <c r="T2160" s="19" t="str">
        <f t="shared" si="438"/>
        <v/>
      </c>
      <c r="U2160" s="19" t="str">
        <f t="shared" si="439"/>
        <v/>
      </c>
      <c r="X2160" s="20" t="str">
        <f>IF(ISBLANK('Klanten gegevens'!S2078),"",TRIM('Klanten gegevens'!S2078))</f>
        <v/>
      </c>
      <c r="Y2160" s="19" t="str">
        <f t="shared" si="440"/>
        <v/>
      </c>
      <c r="Z2160" s="20" t="str">
        <f>IF(ISBLANK('Klanten gegevens'!T2078),"",TRIM('Klanten gegevens'!T2078))</f>
        <v/>
      </c>
      <c r="AA2160" s="19" t="str">
        <f t="shared" si="441"/>
        <v/>
      </c>
    </row>
    <row r="2161" spans="1:27" x14ac:dyDescent="0.2">
      <c r="A2161" s="19" t="str">
        <f>IF(ISBLANK('Klanten gegevens'!A2079),"",TRIM(PROPER('Klanten gegevens'!A2079)))</f>
        <v/>
      </c>
      <c r="B2161" s="19" t="str">
        <f t="shared" si="429"/>
        <v/>
      </c>
      <c r="C2161" s="20" t="str">
        <f>IF(ISBLANK('Klanten gegevens'!B2079),"",TRIM(PROPER('Klanten gegevens'!B2079)))</f>
        <v/>
      </c>
      <c r="D2161" s="19" t="str">
        <f t="shared" si="430"/>
        <v/>
      </c>
      <c r="E2161" s="20" t="str">
        <f>IF(ISBLANK('Klanten gegevens'!C2079),"",TRIM(PROPER('Klanten gegevens'!C2079)))</f>
        <v/>
      </c>
      <c r="F2161" s="19" t="str">
        <f t="shared" si="431"/>
        <v/>
      </c>
      <c r="G2161" s="19" t="str">
        <f>IF(F2161="double ID",(MATCH(E2161,E2162:$E$3002,0)),"")</f>
        <v/>
      </c>
      <c r="H2161" s="19" t="b">
        <f t="shared" si="432"/>
        <v>0</v>
      </c>
      <c r="I2161" s="20" t="str">
        <f>IF(ISBLANK('Klanten gegevens'!D2079),"",TRIM('Klanten gegevens'!D2079))</f>
        <v/>
      </c>
      <c r="J2161" s="19" t="str">
        <f t="shared" si="433"/>
        <v/>
      </c>
      <c r="K2161" s="19" t="str">
        <f>IF(J2161="double email",(MATCH(I2161,I2162:$I$3002,0)),"")</f>
        <v/>
      </c>
      <c r="L2161" s="19" t="b">
        <f t="shared" si="434"/>
        <v>0</v>
      </c>
      <c r="M2161" s="20" t="str">
        <f>IF(ISBLANK('Klanten gegevens'!E2079),"",TRIM('Klanten gegevens'!E2079))</f>
        <v/>
      </c>
      <c r="N2161" s="19" t="str">
        <f t="shared" si="435"/>
        <v/>
      </c>
      <c r="Q2161" s="20" t="str">
        <f>IF(ISBLANK('Klanten gegevens'!R2079),"",TRIM('Klanten gegevens'!R2079))</f>
        <v/>
      </c>
      <c r="R2161" s="19" t="str">
        <f t="shared" si="436"/>
        <v/>
      </c>
      <c r="S2161" s="19" t="str">
        <f t="shared" si="437"/>
        <v/>
      </c>
      <c r="T2161" s="19" t="str">
        <f t="shared" si="438"/>
        <v/>
      </c>
      <c r="U2161" s="19" t="str">
        <f t="shared" si="439"/>
        <v/>
      </c>
      <c r="X2161" s="20" t="str">
        <f>IF(ISBLANK('Klanten gegevens'!S2079),"",TRIM('Klanten gegevens'!S2079))</f>
        <v/>
      </c>
      <c r="Y2161" s="19" t="str">
        <f t="shared" si="440"/>
        <v/>
      </c>
      <c r="Z2161" s="20" t="str">
        <f>IF(ISBLANK('Klanten gegevens'!T2079),"",TRIM('Klanten gegevens'!T2079))</f>
        <v/>
      </c>
      <c r="AA2161" s="19" t="str">
        <f t="shared" si="441"/>
        <v/>
      </c>
    </row>
    <row r="2162" spans="1:27" x14ac:dyDescent="0.2">
      <c r="A2162" s="19" t="str">
        <f>IF(ISBLANK('Klanten gegevens'!A2080),"",TRIM(PROPER('Klanten gegevens'!A2080)))</f>
        <v/>
      </c>
      <c r="B2162" s="19" t="str">
        <f t="shared" si="429"/>
        <v/>
      </c>
      <c r="C2162" s="20" t="str">
        <f>IF(ISBLANK('Klanten gegevens'!B2080),"",TRIM(PROPER('Klanten gegevens'!B2080)))</f>
        <v/>
      </c>
      <c r="D2162" s="19" t="str">
        <f t="shared" si="430"/>
        <v/>
      </c>
      <c r="E2162" s="20" t="str">
        <f>IF(ISBLANK('Klanten gegevens'!C2080),"",TRIM(PROPER('Klanten gegevens'!C2080)))</f>
        <v/>
      </c>
      <c r="F2162" s="19" t="str">
        <f t="shared" si="431"/>
        <v/>
      </c>
      <c r="G2162" s="19" t="str">
        <f>IF(F2162="double ID",(MATCH(E2162,E2163:$E$3002,0)),"")</f>
        <v/>
      </c>
      <c r="H2162" s="19" t="b">
        <f t="shared" si="432"/>
        <v>0</v>
      </c>
      <c r="I2162" s="20" t="str">
        <f>IF(ISBLANK('Klanten gegevens'!D2080),"",TRIM('Klanten gegevens'!D2080))</f>
        <v/>
      </c>
      <c r="J2162" s="19" t="str">
        <f t="shared" si="433"/>
        <v/>
      </c>
      <c r="K2162" s="19" t="str">
        <f>IF(J2162="double email",(MATCH(I2162,I2163:$I$3002,0)),"")</f>
        <v/>
      </c>
      <c r="L2162" s="19" t="b">
        <f t="shared" si="434"/>
        <v>0</v>
      </c>
      <c r="M2162" s="20" t="str">
        <f>IF(ISBLANK('Klanten gegevens'!E2080),"",TRIM('Klanten gegevens'!E2080))</f>
        <v/>
      </c>
      <c r="N2162" s="19" t="str">
        <f t="shared" si="435"/>
        <v/>
      </c>
      <c r="Q2162" s="20" t="str">
        <f>IF(ISBLANK('Klanten gegevens'!R2080),"",TRIM('Klanten gegevens'!R2080))</f>
        <v/>
      </c>
      <c r="R2162" s="19" t="str">
        <f t="shared" si="436"/>
        <v/>
      </c>
      <c r="S2162" s="19" t="str">
        <f t="shared" si="437"/>
        <v/>
      </c>
      <c r="T2162" s="19" t="str">
        <f t="shared" si="438"/>
        <v/>
      </c>
      <c r="U2162" s="19" t="str">
        <f t="shared" si="439"/>
        <v/>
      </c>
      <c r="X2162" s="20" t="str">
        <f>IF(ISBLANK('Klanten gegevens'!S2080),"",TRIM('Klanten gegevens'!S2080))</f>
        <v/>
      </c>
      <c r="Y2162" s="19" t="str">
        <f t="shared" si="440"/>
        <v/>
      </c>
      <c r="Z2162" s="20" t="str">
        <f>IF(ISBLANK('Klanten gegevens'!T2080),"",TRIM('Klanten gegevens'!T2080))</f>
        <v/>
      </c>
      <c r="AA2162" s="19" t="str">
        <f t="shared" si="441"/>
        <v/>
      </c>
    </row>
    <row r="2163" spans="1:27" x14ac:dyDescent="0.2">
      <c r="A2163" s="19" t="str">
        <f>IF(ISBLANK('Klanten gegevens'!A2081),"",TRIM(PROPER('Klanten gegevens'!A2081)))</f>
        <v/>
      </c>
      <c r="B2163" s="19" t="str">
        <f t="shared" si="429"/>
        <v/>
      </c>
      <c r="C2163" s="20" t="str">
        <f>IF(ISBLANK('Klanten gegevens'!B2081),"",TRIM(PROPER('Klanten gegevens'!B2081)))</f>
        <v/>
      </c>
      <c r="D2163" s="19" t="str">
        <f t="shared" si="430"/>
        <v/>
      </c>
      <c r="E2163" s="20" t="str">
        <f>IF(ISBLANK('Klanten gegevens'!C2081),"",TRIM(PROPER('Klanten gegevens'!C2081)))</f>
        <v/>
      </c>
      <c r="F2163" s="19" t="str">
        <f t="shared" si="431"/>
        <v/>
      </c>
      <c r="G2163" s="19" t="str">
        <f>IF(F2163="double ID",(MATCH(E2163,E2164:$E$3002,0)),"")</f>
        <v/>
      </c>
      <c r="H2163" s="19" t="b">
        <f t="shared" si="432"/>
        <v>0</v>
      </c>
      <c r="I2163" s="20" t="str">
        <f>IF(ISBLANK('Klanten gegevens'!D2081),"",TRIM('Klanten gegevens'!D2081))</f>
        <v/>
      </c>
      <c r="J2163" s="19" t="str">
        <f t="shared" si="433"/>
        <v/>
      </c>
      <c r="K2163" s="19" t="str">
        <f>IF(J2163="double email",(MATCH(I2163,I2164:$I$3002,0)),"")</f>
        <v/>
      </c>
      <c r="L2163" s="19" t="b">
        <f t="shared" si="434"/>
        <v>0</v>
      </c>
      <c r="M2163" s="20" t="str">
        <f>IF(ISBLANK('Klanten gegevens'!E2081),"",TRIM('Klanten gegevens'!E2081))</f>
        <v/>
      </c>
      <c r="N2163" s="19" t="str">
        <f t="shared" si="435"/>
        <v/>
      </c>
      <c r="Q2163" s="20" t="str">
        <f>IF(ISBLANK('Klanten gegevens'!R2081),"",TRIM('Klanten gegevens'!R2081))</f>
        <v/>
      </c>
      <c r="R2163" s="19" t="str">
        <f t="shared" si="436"/>
        <v/>
      </c>
      <c r="S2163" s="19" t="str">
        <f t="shared" si="437"/>
        <v/>
      </c>
      <c r="T2163" s="19" t="str">
        <f t="shared" si="438"/>
        <v/>
      </c>
      <c r="U2163" s="19" t="str">
        <f t="shared" si="439"/>
        <v/>
      </c>
      <c r="X2163" s="20" t="str">
        <f>IF(ISBLANK('Klanten gegevens'!S2081),"",TRIM('Klanten gegevens'!S2081))</f>
        <v/>
      </c>
      <c r="Y2163" s="19" t="str">
        <f t="shared" si="440"/>
        <v/>
      </c>
      <c r="Z2163" s="20" t="str">
        <f>IF(ISBLANK('Klanten gegevens'!T2081),"",TRIM('Klanten gegevens'!T2081))</f>
        <v/>
      </c>
      <c r="AA2163" s="19" t="str">
        <f t="shared" si="441"/>
        <v/>
      </c>
    </row>
    <row r="2164" spans="1:27" x14ac:dyDescent="0.2">
      <c r="A2164" s="19" t="str">
        <f>IF(ISBLANK('Klanten gegevens'!A2082),"",TRIM(PROPER('Klanten gegevens'!A2082)))</f>
        <v/>
      </c>
      <c r="B2164" s="19" t="str">
        <f t="shared" si="429"/>
        <v/>
      </c>
      <c r="C2164" s="20" t="str">
        <f>IF(ISBLANK('Klanten gegevens'!B2082),"",TRIM(PROPER('Klanten gegevens'!B2082)))</f>
        <v/>
      </c>
      <c r="D2164" s="19" t="str">
        <f t="shared" si="430"/>
        <v/>
      </c>
      <c r="E2164" s="20" t="str">
        <f>IF(ISBLANK('Klanten gegevens'!C2082),"",TRIM(PROPER('Klanten gegevens'!C2082)))</f>
        <v/>
      </c>
      <c r="F2164" s="19" t="str">
        <f t="shared" si="431"/>
        <v/>
      </c>
      <c r="G2164" s="19" t="str">
        <f>IF(F2164="double ID",(MATCH(E2164,E2165:$E$3002,0)),"")</f>
        <v/>
      </c>
      <c r="H2164" s="19" t="b">
        <f t="shared" si="432"/>
        <v>0</v>
      </c>
      <c r="I2164" s="20" t="str">
        <f>IF(ISBLANK('Klanten gegevens'!D2082),"",TRIM('Klanten gegevens'!D2082))</f>
        <v/>
      </c>
      <c r="J2164" s="19" t="str">
        <f t="shared" si="433"/>
        <v/>
      </c>
      <c r="K2164" s="19" t="str">
        <f>IF(J2164="double email",(MATCH(I2164,I2165:$I$3002,0)),"")</f>
        <v/>
      </c>
      <c r="L2164" s="19" t="b">
        <f t="shared" si="434"/>
        <v>0</v>
      </c>
      <c r="M2164" s="20" t="str">
        <f>IF(ISBLANK('Klanten gegevens'!E2082),"",TRIM('Klanten gegevens'!E2082))</f>
        <v/>
      </c>
      <c r="N2164" s="19" t="str">
        <f t="shared" si="435"/>
        <v/>
      </c>
      <c r="Q2164" s="20" t="str">
        <f>IF(ISBLANK('Klanten gegevens'!R2082),"",TRIM('Klanten gegevens'!R2082))</f>
        <v/>
      </c>
      <c r="R2164" s="19" t="str">
        <f t="shared" si="436"/>
        <v/>
      </c>
      <c r="S2164" s="19" t="str">
        <f t="shared" si="437"/>
        <v/>
      </c>
      <c r="T2164" s="19" t="str">
        <f t="shared" si="438"/>
        <v/>
      </c>
      <c r="U2164" s="19" t="str">
        <f t="shared" si="439"/>
        <v/>
      </c>
      <c r="X2164" s="20" t="str">
        <f>IF(ISBLANK('Klanten gegevens'!S2082),"",TRIM('Klanten gegevens'!S2082))</f>
        <v/>
      </c>
      <c r="Y2164" s="19" t="str">
        <f t="shared" si="440"/>
        <v/>
      </c>
      <c r="Z2164" s="20" t="str">
        <f>IF(ISBLANK('Klanten gegevens'!T2082),"",TRIM('Klanten gegevens'!T2082))</f>
        <v/>
      </c>
      <c r="AA2164" s="19" t="str">
        <f t="shared" si="441"/>
        <v/>
      </c>
    </row>
    <row r="2165" spans="1:27" x14ac:dyDescent="0.2">
      <c r="A2165" s="19" t="str">
        <f>IF(ISBLANK('Klanten gegevens'!A2083),"",TRIM(PROPER('Klanten gegevens'!A2083)))</f>
        <v/>
      </c>
      <c r="B2165" s="19" t="str">
        <f t="shared" si="429"/>
        <v/>
      </c>
      <c r="C2165" s="20" t="str">
        <f>IF(ISBLANK('Klanten gegevens'!B2083),"",TRIM(PROPER('Klanten gegevens'!B2083)))</f>
        <v/>
      </c>
      <c r="D2165" s="19" t="str">
        <f t="shared" si="430"/>
        <v/>
      </c>
      <c r="E2165" s="20" t="str">
        <f>IF(ISBLANK('Klanten gegevens'!C2083),"",TRIM(PROPER('Klanten gegevens'!C2083)))</f>
        <v/>
      </c>
      <c r="F2165" s="19" t="str">
        <f t="shared" si="431"/>
        <v/>
      </c>
      <c r="G2165" s="19" t="str">
        <f>IF(F2165="double ID",(MATCH(E2165,E2166:$E$3002,0)),"")</f>
        <v/>
      </c>
      <c r="H2165" s="19" t="b">
        <f t="shared" si="432"/>
        <v>0</v>
      </c>
      <c r="I2165" s="20" t="str">
        <f>IF(ISBLANK('Klanten gegevens'!D2083),"",TRIM('Klanten gegevens'!D2083))</f>
        <v/>
      </c>
      <c r="J2165" s="19" t="str">
        <f t="shared" si="433"/>
        <v/>
      </c>
      <c r="K2165" s="19" t="str">
        <f>IF(J2165="double email",(MATCH(I2165,I2166:$I$3002,0)),"")</f>
        <v/>
      </c>
      <c r="L2165" s="19" t="b">
        <f t="shared" si="434"/>
        <v>0</v>
      </c>
      <c r="M2165" s="20" t="str">
        <f>IF(ISBLANK('Klanten gegevens'!E2083),"",TRIM('Klanten gegevens'!E2083))</f>
        <v/>
      </c>
      <c r="N2165" s="19" t="str">
        <f t="shared" si="435"/>
        <v/>
      </c>
      <c r="Q2165" s="20" t="str">
        <f>IF(ISBLANK('Klanten gegevens'!R2083),"",TRIM('Klanten gegevens'!R2083))</f>
        <v/>
      </c>
      <c r="R2165" s="19" t="str">
        <f t="shared" si="436"/>
        <v/>
      </c>
      <c r="S2165" s="19" t="str">
        <f t="shared" si="437"/>
        <v/>
      </c>
      <c r="T2165" s="19" t="str">
        <f t="shared" si="438"/>
        <v/>
      </c>
      <c r="U2165" s="19" t="str">
        <f t="shared" si="439"/>
        <v/>
      </c>
      <c r="X2165" s="20" t="str">
        <f>IF(ISBLANK('Klanten gegevens'!S2083),"",TRIM('Klanten gegevens'!S2083))</f>
        <v/>
      </c>
      <c r="Y2165" s="19" t="str">
        <f t="shared" si="440"/>
        <v/>
      </c>
      <c r="Z2165" s="20" t="str">
        <f>IF(ISBLANK('Klanten gegevens'!T2083),"",TRIM('Klanten gegevens'!T2083))</f>
        <v/>
      </c>
      <c r="AA2165" s="19" t="str">
        <f t="shared" si="441"/>
        <v/>
      </c>
    </row>
    <row r="2166" spans="1:27" x14ac:dyDescent="0.2">
      <c r="A2166" s="19" t="str">
        <f>IF(ISBLANK('Klanten gegevens'!A2084),"",TRIM(PROPER('Klanten gegevens'!A2084)))</f>
        <v/>
      </c>
      <c r="B2166" s="19" t="str">
        <f t="shared" si="429"/>
        <v/>
      </c>
      <c r="C2166" s="20" t="str">
        <f>IF(ISBLANK('Klanten gegevens'!B2084),"",TRIM(PROPER('Klanten gegevens'!B2084)))</f>
        <v/>
      </c>
      <c r="D2166" s="19" t="str">
        <f t="shared" si="430"/>
        <v/>
      </c>
      <c r="E2166" s="20" t="str">
        <f>IF(ISBLANK('Klanten gegevens'!C2084),"",TRIM(PROPER('Klanten gegevens'!C2084)))</f>
        <v/>
      </c>
      <c r="F2166" s="19" t="str">
        <f t="shared" si="431"/>
        <v/>
      </c>
      <c r="G2166" s="19" t="str">
        <f>IF(F2166="double ID",(MATCH(E2166,E2167:$E$3002,0)),"")</f>
        <v/>
      </c>
      <c r="H2166" s="19" t="b">
        <f t="shared" si="432"/>
        <v>0</v>
      </c>
      <c r="I2166" s="20" t="str">
        <f>IF(ISBLANK('Klanten gegevens'!D2084),"",TRIM('Klanten gegevens'!D2084))</f>
        <v/>
      </c>
      <c r="J2166" s="19" t="str">
        <f t="shared" si="433"/>
        <v/>
      </c>
      <c r="K2166" s="19" t="str">
        <f>IF(J2166="double email",(MATCH(I2166,I2167:$I$3002,0)),"")</f>
        <v/>
      </c>
      <c r="L2166" s="19" t="b">
        <f t="shared" si="434"/>
        <v>0</v>
      </c>
      <c r="M2166" s="20" t="str">
        <f>IF(ISBLANK('Klanten gegevens'!E2084),"",TRIM('Klanten gegevens'!E2084))</f>
        <v/>
      </c>
      <c r="N2166" s="19" t="str">
        <f t="shared" si="435"/>
        <v/>
      </c>
      <c r="Q2166" s="20" t="str">
        <f>IF(ISBLANK('Klanten gegevens'!R2084),"",TRIM('Klanten gegevens'!R2084))</f>
        <v/>
      </c>
      <c r="R2166" s="19" t="str">
        <f t="shared" si="436"/>
        <v/>
      </c>
      <c r="S2166" s="19" t="str">
        <f t="shared" si="437"/>
        <v/>
      </c>
      <c r="T2166" s="19" t="str">
        <f t="shared" si="438"/>
        <v/>
      </c>
      <c r="U2166" s="19" t="str">
        <f t="shared" si="439"/>
        <v/>
      </c>
      <c r="X2166" s="20" t="str">
        <f>IF(ISBLANK('Klanten gegevens'!S2084),"",TRIM('Klanten gegevens'!S2084))</f>
        <v/>
      </c>
      <c r="Y2166" s="19" t="str">
        <f t="shared" si="440"/>
        <v/>
      </c>
      <c r="Z2166" s="20" t="str">
        <f>IF(ISBLANK('Klanten gegevens'!T2084),"",TRIM('Klanten gegevens'!T2084))</f>
        <v/>
      </c>
      <c r="AA2166" s="19" t="str">
        <f t="shared" si="441"/>
        <v/>
      </c>
    </row>
    <row r="2167" spans="1:27" x14ac:dyDescent="0.2">
      <c r="A2167" s="19" t="str">
        <f>IF(ISBLANK('Klanten gegevens'!A2085),"",TRIM(PROPER('Klanten gegevens'!A2085)))</f>
        <v/>
      </c>
      <c r="B2167" s="19" t="str">
        <f t="shared" si="429"/>
        <v/>
      </c>
      <c r="C2167" s="20" t="str">
        <f>IF(ISBLANK('Klanten gegevens'!B2085),"",TRIM(PROPER('Klanten gegevens'!B2085)))</f>
        <v/>
      </c>
      <c r="D2167" s="19" t="str">
        <f t="shared" si="430"/>
        <v/>
      </c>
      <c r="E2167" s="20" t="str">
        <f>IF(ISBLANK('Klanten gegevens'!C2085),"",TRIM(PROPER('Klanten gegevens'!C2085)))</f>
        <v/>
      </c>
      <c r="F2167" s="19" t="str">
        <f t="shared" si="431"/>
        <v/>
      </c>
      <c r="G2167" s="19" t="str">
        <f>IF(F2167="double ID",(MATCH(E2167,E2168:$E$3002,0)),"")</f>
        <v/>
      </c>
      <c r="H2167" s="19" t="b">
        <f t="shared" si="432"/>
        <v>0</v>
      </c>
      <c r="I2167" s="20" t="str">
        <f>IF(ISBLANK('Klanten gegevens'!D2085),"",TRIM('Klanten gegevens'!D2085))</f>
        <v/>
      </c>
      <c r="J2167" s="19" t="str">
        <f t="shared" si="433"/>
        <v/>
      </c>
      <c r="K2167" s="19" t="str">
        <f>IF(J2167="double email",(MATCH(I2167,I2168:$I$3002,0)),"")</f>
        <v/>
      </c>
      <c r="L2167" s="19" t="b">
        <f t="shared" si="434"/>
        <v>0</v>
      </c>
      <c r="M2167" s="20" t="str">
        <f>IF(ISBLANK('Klanten gegevens'!E2085),"",TRIM('Klanten gegevens'!E2085))</f>
        <v/>
      </c>
      <c r="N2167" s="19" t="str">
        <f t="shared" si="435"/>
        <v/>
      </c>
      <c r="Q2167" s="20" t="str">
        <f>IF(ISBLANK('Klanten gegevens'!R2085),"",TRIM('Klanten gegevens'!R2085))</f>
        <v/>
      </c>
      <c r="R2167" s="19" t="str">
        <f t="shared" si="436"/>
        <v/>
      </c>
      <c r="S2167" s="19" t="str">
        <f t="shared" si="437"/>
        <v/>
      </c>
      <c r="T2167" s="19" t="str">
        <f t="shared" si="438"/>
        <v/>
      </c>
      <c r="U2167" s="19" t="str">
        <f t="shared" si="439"/>
        <v/>
      </c>
      <c r="X2167" s="20" t="str">
        <f>IF(ISBLANK('Klanten gegevens'!S2085),"",TRIM('Klanten gegevens'!S2085))</f>
        <v/>
      </c>
      <c r="Y2167" s="19" t="str">
        <f t="shared" si="440"/>
        <v/>
      </c>
      <c r="Z2167" s="20" t="str">
        <f>IF(ISBLANK('Klanten gegevens'!T2085),"",TRIM('Klanten gegevens'!T2085))</f>
        <v/>
      </c>
      <c r="AA2167" s="19" t="str">
        <f t="shared" si="441"/>
        <v/>
      </c>
    </row>
    <row r="2168" spans="1:27" x14ac:dyDescent="0.2">
      <c r="A2168" s="19" t="str">
        <f>IF(ISBLANK('Klanten gegevens'!A2086),"",TRIM(PROPER('Klanten gegevens'!A2086)))</f>
        <v/>
      </c>
      <c r="B2168" s="19" t="str">
        <f t="shared" si="429"/>
        <v/>
      </c>
      <c r="C2168" s="20" t="str">
        <f>IF(ISBLANK('Klanten gegevens'!B2086),"",TRIM(PROPER('Klanten gegevens'!B2086)))</f>
        <v/>
      </c>
      <c r="D2168" s="19" t="str">
        <f t="shared" si="430"/>
        <v/>
      </c>
      <c r="E2168" s="20" t="str">
        <f>IF(ISBLANK('Klanten gegevens'!C2086),"",TRIM(PROPER('Klanten gegevens'!C2086)))</f>
        <v/>
      </c>
      <c r="F2168" s="19" t="str">
        <f t="shared" si="431"/>
        <v/>
      </c>
      <c r="G2168" s="19" t="str">
        <f>IF(F2168="double ID",(MATCH(E2168,E2169:$E$3002,0)),"")</f>
        <v/>
      </c>
      <c r="H2168" s="19" t="b">
        <f t="shared" si="432"/>
        <v>0</v>
      </c>
      <c r="I2168" s="20" t="str">
        <f>IF(ISBLANK('Klanten gegevens'!D2086),"",TRIM('Klanten gegevens'!D2086))</f>
        <v/>
      </c>
      <c r="J2168" s="19" t="str">
        <f t="shared" si="433"/>
        <v/>
      </c>
      <c r="K2168" s="19" t="str">
        <f>IF(J2168="double email",(MATCH(I2168,I2169:$I$3002,0)),"")</f>
        <v/>
      </c>
      <c r="L2168" s="19" t="b">
        <f t="shared" si="434"/>
        <v>0</v>
      </c>
      <c r="M2168" s="20" t="str">
        <f>IF(ISBLANK('Klanten gegevens'!E2086),"",TRIM('Klanten gegevens'!E2086))</f>
        <v/>
      </c>
      <c r="N2168" s="19" t="str">
        <f t="shared" si="435"/>
        <v/>
      </c>
      <c r="Q2168" s="20" t="str">
        <f>IF(ISBLANK('Klanten gegevens'!R2086),"",TRIM('Klanten gegevens'!R2086))</f>
        <v/>
      </c>
      <c r="R2168" s="19" t="str">
        <f t="shared" si="436"/>
        <v/>
      </c>
      <c r="S2168" s="19" t="str">
        <f t="shared" si="437"/>
        <v/>
      </c>
      <c r="T2168" s="19" t="str">
        <f t="shared" si="438"/>
        <v/>
      </c>
      <c r="U2168" s="19" t="str">
        <f t="shared" si="439"/>
        <v/>
      </c>
      <c r="X2168" s="20" t="str">
        <f>IF(ISBLANK('Klanten gegevens'!S2086),"",TRIM('Klanten gegevens'!S2086))</f>
        <v/>
      </c>
      <c r="Y2168" s="19" t="str">
        <f t="shared" si="440"/>
        <v/>
      </c>
      <c r="Z2168" s="20" t="str">
        <f>IF(ISBLANK('Klanten gegevens'!T2086),"",TRIM('Klanten gegevens'!T2086))</f>
        <v/>
      </c>
      <c r="AA2168" s="19" t="str">
        <f t="shared" si="441"/>
        <v/>
      </c>
    </row>
    <row r="2169" spans="1:27" x14ac:dyDescent="0.2">
      <c r="A2169" s="19" t="str">
        <f>IF(ISBLANK('Klanten gegevens'!A2087),"",TRIM(PROPER('Klanten gegevens'!A2087)))</f>
        <v/>
      </c>
      <c r="B2169" s="19" t="str">
        <f t="shared" si="429"/>
        <v/>
      </c>
      <c r="C2169" s="20" t="str">
        <f>IF(ISBLANK('Klanten gegevens'!B2087),"",TRIM(PROPER('Klanten gegevens'!B2087)))</f>
        <v/>
      </c>
      <c r="D2169" s="19" t="str">
        <f t="shared" si="430"/>
        <v/>
      </c>
      <c r="E2169" s="20" t="str">
        <f>IF(ISBLANK('Klanten gegevens'!C2087),"",TRIM(PROPER('Klanten gegevens'!C2087)))</f>
        <v/>
      </c>
      <c r="F2169" s="19" t="str">
        <f t="shared" si="431"/>
        <v/>
      </c>
      <c r="G2169" s="19" t="str">
        <f>IF(F2169="double ID",(MATCH(E2169,E2170:$E$3002,0)),"")</f>
        <v/>
      </c>
      <c r="H2169" s="19" t="b">
        <f t="shared" si="432"/>
        <v>0</v>
      </c>
      <c r="I2169" s="20" t="str">
        <f>IF(ISBLANK('Klanten gegevens'!D2087),"",TRIM('Klanten gegevens'!D2087))</f>
        <v/>
      </c>
      <c r="J2169" s="19" t="str">
        <f t="shared" si="433"/>
        <v/>
      </c>
      <c r="K2169" s="19" t="str">
        <f>IF(J2169="double email",(MATCH(I2169,I2170:$I$3002,0)),"")</f>
        <v/>
      </c>
      <c r="L2169" s="19" t="b">
        <f t="shared" si="434"/>
        <v>0</v>
      </c>
      <c r="M2169" s="20" t="str">
        <f>IF(ISBLANK('Klanten gegevens'!E2087),"",TRIM('Klanten gegevens'!E2087))</f>
        <v/>
      </c>
      <c r="N2169" s="19" t="str">
        <f t="shared" si="435"/>
        <v/>
      </c>
      <c r="Q2169" s="20" t="str">
        <f>IF(ISBLANK('Klanten gegevens'!R2087),"",TRIM('Klanten gegevens'!R2087))</f>
        <v/>
      </c>
      <c r="R2169" s="19" t="str">
        <f t="shared" si="436"/>
        <v/>
      </c>
      <c r="S2169" s="19" t="str">
        <f t="shared" si="437"/>
        <v/>
      </c>
      <c r="T2169" s="19" t="str">
        <f t="shared" si="438"/>
        <v/>
      </c>
      <c r="U2169" s="19" t="str">
        <f t="shared" si="439"/>
        <v/>
      </c>
      <c r="X2169" s="20" t="str">
        <f>IF(ISBLANK('Klanten gegevens'!S2087),"",TRIM('Klanten gegevens'!S2087))</f>
        <v/>
      </c>
      <c r="Y2169" s="19" t="str">
        <f t="shared" si="440"/>
        <v/>
      </c>
      <c r="Z2169" s="20" t="str">
        <f>IF(ISBLANK('Klanten gegevens'!T2087),"",TRIM('Klanten gegevens'!T2087))</f>
        <v/>
      </c>
      <c r="AA2169" s="19" t="str">
        <f t="shared" si="441"/>
        <v/>
      </c>
    </row>
    <row r="2170" spans="1:27" x14ac:dyDescent="0.2">
      <c r="A2170" s="19" t="str">
        <f>IF(ISBLANK('Klanten gegevens'!A2088),"",TRIM(PROPER('Klanten gegevens'!A2088)))</f>
        <v/>
      </c>
      <c r="B2170" s="19" t="str">
        <f t="shared" si="429"/>
        <v/>
      </c>
      <c r="C2170" s="20" t="str">
        <f>IF(ISBLANK('Klanten gegevens'!B2088),"",TRIM(PROPER('Klanten gegevens'!B2088)))</f>
        <v/>
      </c>
      <c r="D2170" s="19" t="str">
        <f t="shared" si="430"/>
        <v/>
      </c>
      <c r="E2170" s="20" t="str">
        <f>IF(ISBLANK('Klanten gegevens'!C2088),"",TRIM(PROPER('Klanten gegevens'!C2088)))</f>
        <v/>
      </c>
      <c r="F2170" s="19" t="str">
        <f t="shared" si="431"/>
        <v/>
      </c>
      <c r="G2170" s="19" t="str">
        <f>IF(F2170="double ID",(MATCH(E2170,E2171:$E$3002,0)),"")</f>
        <v/>
      </c>
      <c r="H2170" s="19" t="b">
        <f t="shared" si="432"/>
        <v>0</v>
      </c>
      <c r="I2170" s="20" t="str">
        <f>IF(ISBLANK('Klanten gegevens'!D2088),"",TRIM('Klanten gegevens'!D2088))</f>
        <v/>
      </c>
      <c r="J2170" s="19" t="str">
        <f t="shared" si="433"/>
        <v/>
      </c>
      <c r="K2170" s="19" t="str">
        <f>IF(J2170="double email",(MATCH(I2170,I2171:$I$3002,0)),"")</f>
        <v/>
      </c>
      <c r="L2170" s="19" t="b">
        <f t="shared" si="434"/>
        <v>0</v>
      </c>
      <c r="M2170" s="20" t="str">
        <f>IF(ISBLANK('Klanten gegevens'!E2088),"",TRIM('Klanten gegevens'!E2088))</f>
        <v/>
      </c>
      <c r="N2170" s="19" t="str">
        <f t="shared" si="435"/>
        <v/>
      </c>
      <c r="Q2170" s="20" t="str">
        <f>IF(ISBLANK('Klanten gegevens'!R2088),"",TRIM('Klanten gegevens'!R2088))</f>
        <v/>
      </c>
      <c r="R2170" s="19" t="str">
        <f t="shared" si="436"/>
        <v/>
      </c>
      <c r="S2170" s="19" t="str">
        <f t="shared" si="437"/>
        <v/>
      </c>
      <c r="T2170" s="19" t="str">
        <f t="shared" si="438"/>
        <v/>
      </c>
      <c r="U2170" s="19" t="str">
        <f t="shared" si="439"/>
        <v/>
      </c>
      <c r="X2170" s="20" t="str">
        <f>IF(ISBLANK('Klanten gegevens'!S2088),"",TRIM('Klanten gegevens'!S2088))</f>
        <v/>
      </c>
      <c r="Y2170" s="19" t="str">
        <f t="shared" si="440"/>
        <v/>
      </c>
      <c r="Z2170" s="20" t="str">
        <f>IF(ISBLANK('Klanten gegevens'!T2088),"",TRIM('Klanten gegevens'!T2088))</f>
        <v/>
      </c>
      <c r="AA2170" s="19" t="str">
        <f t="shared" si="441"/>
        <v/>
      </c>
    </row>
    <row r="2171" spans="1:27" x14ac:dyDescent="0.2">
      <c r="A2171" s="19" t="str">
        <f>IF(ISBLANK('Klanten gegevens'!A2089),"",TRIM(PROPER('Klanten gegevens'!A2089)))</f>
        <v/>
      </c>
      <c r="B2171" s="19" t="str">
        <f t="shared" si="429"/>
        <v/>
      </c>
      <c r="C2171" s="20" t="str">
        <f>IF(ISBLANK('Klanten gegevens'!B2089),"",TRIM(PROPER('Klanten gegevens'!B2089)))</f>
        <v/>
      </c>
      <c r="D2171" s="19" t="str">
        <f t="shared" si="430"/>
        <v/>
      </c>
      <c r="E2171" s="20" t="str">
        <f>IF(ISBLANK('Klanten gegevens'!C2089),"",TRIM(PROPER('Klanten gegevens'!C2089)))</f>
        <v/>
      </c>
      <c r="F2171" s="19" t="str">
        <f t="shared" si="431"/>
        <v/>
      </c>
      <c r="G2171" s="19" t="str">
        <f>IF(F2171="double ID",(MATCH(E2171,E2172:$E$3002,0)),"")</f>
        <v/>
      </c>
      <c r="H2171" s="19" t="b">
        <f t="shared" si="432"/>
        <v>0</v>
      </c>
      <c r="I2171" s="20" t="str">
        <f>IF(ISBLANK('Klanten gegevens'!D2089),"",TRIM('Klanten gegevens'!D2089))</f>
        <v/>
      </c>
      <c r="J2171" s="19" t="str">
        <f t="shared" si="433"/>
        <v/>
      </c>
      <c r="K2171" s="19" t="str">
        <f>IF(J2171="double email",(MATCH(I2171,I2172:$I$3002,0)),"")</f>
        <v/>
      </c>
      <c r="L2171" s="19" t="b">
        <f t="shared" si="434"/>
        <v>0</v>
      </c>
      <c r="M2171" s="20" t="str">
        <f>IF(ISBLANK('Klanten gegevens'!E2089),"",TRIM('Klanten gegevens'!E2089))</f>
        <v/>
      </c>
      <c r="N2171" s="19" t="str">
        <f t="shared" si="435"/>
        <v/>
      </c>
      <c r="Q2171" s="20" t="str">
        <f>IF(ISBLANK('Klanten gegevens'!R2089),"",TRIM('Klanten gegevens'!R2089))</f>
        <v/>
      </c>
      <c r="R2171" s="19" t="str">
        <f t="shared" si="436"/>
        <v/>
      </c>
      <c r="S2171" s="19" t="str">
        <f t="shared" si="437"/>
        <v/>
      </c>
      <c r="T2171" s="19" t="str">
        <f t="shared" si="438"/>
        <v/>
      </c>
      <c r="U2171" s="19" t="str">
        <f t="shared" si="439"/>
        <v/>
      </c>
      <c r="X2171" s="20" t="str">
        <f>IF(ISBLANK('Klanten gegevens'!S2089),"",TRIM('Klanten gegevens'!S2089))</f>
        <v/>
      </c>
      <c r="Y2171" s="19" t="str">
        <f t="shared" si="440"/>
        <v/>
      </c>
      <c r="Z2171" s="20" t="str">
        <f>IF(ISBLANK('Klanten gegevens'!T2089),"",TRIM('Klanten gegevens'!T2089))</f>
        <v/>
      </c>
      <c r="AA2171" s="19" t="str">
        <f t="shared" si="441"/>
        <v/>
      </c>
    </row>
    <row r="2172" spans="1:27" x14ac:dyDescent="0.2">
      <c r="A2172" s="19" t="str">
        <f>IF(ISBLANK('Klanten gegevens'!A2090),"",TRIM(PROPER('Klanten gegevens'!A2090)))</f>
        <v/>
      </c>
      <c r="B2172" s="19" t="str">
        <f t="shared" si="429"/>
        <v/>
      </c>
      <c r="C2172" s="20" t="str">
        <f>IF(ISBLANK('Klanten gegevens'!B2090),"",TRIM(PROPER('Klanten gegevens'!B2090)))</f>
        <v/>
      </c>
      <c r="D2172" s="19" t="str">
        <f t="shared" si="430"/>
        <v/>
      </c>
      <c r="E2172" s="20" t="str">
        <f>IF(ISBLANK('Klanten gegevens'!C2090),"",TRIM(PROPER('Klanten gegevens'!C2090)))</f>
        <v/>
      </c>
      <c r="F2172" s="19" t="str">
        <f t="shared" si="431"/>
        <v/>
      </c>
      <c r="G2172" s="19" t="str">
        <f>IF(F2172="double ID",(MATCH(E2172,E2173:$E$3002,0)),"")</f>
        <v/>
      </c>
      <c r="H2172" s="19" t="b">
        <f t="shared" si="432"/>
        <v>0</v>
      </c>
      <c r="I2172" s="20" t="str">
        <f>IF(ISBLANK('Klanten gegevens'!D2090),"",TRIM('Klanten gegevens'!D2090))</f>
        <v/>
      </c>
      <c r="J2172" s="19" t="str">
        <f t="shared" si="433"/>
        <v/>
      </c>
      <c r="K2172" s="19" t="str">
        <f>IF(J2172="double email",(MATCH(I2172,I2173:$I$3002,0)),"")</f>
        <v/>
      </c>
      <c r="L2172" s="19" t="b">
        <f t="shared" si="434"/>
        <v>0</v>
      </c>
      <c r="M2172" s="20" t="str">
        <f>IF(ISBLANK('Klanten gegevens'!E2090),"",TRIM('Klanten gegevens'!E2090))</f>
        <v/>
      </c>
      <c r="N2172" s="19" t="str">
        <f t="shared" si="435"/>
        <v/>
      </c>
      <c r="Q2172" s="20" t="str">
        <f>IF(ISBLANK('Klanten gegevens'!R2090),"",TRIM('Klanten gegevens'!R2090))</f>
        <v/>
      </c>
      <c r="R2172" s="19" t="str">
        <f t="shared" si="436"/>
        <v/>
      </c>
      <c r="S2172" s="19" t="str">
        <f t="shared" si="437"/>
        <v/>
      </c>
      <c r="T2172" s="19" t="str">
        <f t="shared" si="438"/>
        <v/>
      </c>
      <c r="U2172" s="19" t="str">
        <f t="shared" si="439"/>
        <v/>
      </c>
      <c r="X2172" s="20" t="str">
        <f>IF(ISBLANK('Klanten gegevens'!S2090),"",TRIM('Klanten gegevens'!S2090))</f>
        <v/>
      </c>
      <c r="Y2172" s="19" t="str">
        <f t="shared" si="440"/>
        <v/>
      </c>
      <c r="Z2172" s="20" t="str">
        <f>IF(ISBLANK('Klanten gegevens'!T2090),"",TRIM('Klanten gegevens'!T2090))</f>
        <v/>
      </c>
      <c r="AA2172" s="19" t="str">
        <f t="shared" si="441"/>
        <v/>
      </c>
    </row>
    <row r="2173" spans="1:27" x14ac:dyDescent="0.2">
      <c r="A2173" s="19" t="str">
        <f>IF(ISBLANK('Klanten gegevens'!A2091),"",TRIM(PROPER('Klanten gegevens'!A2091)))</f>
        <v/>
      </c>
      <c r="B2173" s="19" t="str">
        <f t="shared" si="429"/>
        <v/>
      </c>
      <c r="C2173" s="20" t="str">
        <f>IF(ISBLANK('Klanten gegevens'!B2091),"",TRIM(PROPER('Klanten gegevens'!B2091)))</f>
        <v/>
      </c>
      <c r="D2173" s="19" t="str">
        <f t="shared" si="430"/>
        <v/>
      </c>
      <c r="E2173" s="20" t="str">
        <f>IF(ISBLANK('Klanten gegevens'!C2091),"",TRIM(PROPER('Klanten gegevens'!C2091)))</f>
        <v/>
      </c>
      <c r="F2173" s="19" t="str">
        <f t="shared" si="431"/>
        <v/>
      </c>
      <c r="G2173" s="19" t="str">
        <f>IF(F2173="double ID",(MATCH(E2173,E2174:$E$3002,0)),"")</f>
        <v/>
      </c>
      <c r="H2173" s="19" t="b">
        <f t="shared" si="432"/>
        <v>0</v>
      </c>
      <c r="I2173" s="20" t="str">
        <f>IF(ISBLANK('Klanten gegevens'!D2091),"",TRIM('Klanten gegevens'!D2091))</f>
        <v/>
      </c>
      <c r="J2173" s="19" t="str">
        <f t="shared" si="433"/>
        <v/>
      </c>
      <c r="K2173" s="19" t="str">
        <f>IF(J2173="double email",(MATCH(I2173,I2174:$I$3002,0)),"")</f>
        <v/>
      </c>
      <c r="L2173" s="19" t="b">
        <f t="shared" si="434"/>
        <v>0</v>
      </c>
      <c r="M2173" s="20" t="str">
        <f>IF(ISBLANK('Klanten gegevens'!E2091),"",TRIM('Klanten gegevens'!E2091))</f>
        <v/>
      </c>
      <c r="N2173" s="19" t="str">
        <f t="shared" si="435"/>
        <v/>
      </c>
      <c r="Q2173" s="20" t="str">
        <f>IF(ISBLANK('Klanten gegevens'!R2091),"",TRIM('Klanten gegevens'!R2091))</f>
        <v/>
      </c>
      <c r="R2173" s="19" t="str">
        <f t="shared" si="436"/>
        <v/>
      </c>
      <c r="S2173" s="19" t="str">
        <f t="shared" si="437"/>
        <v/>
      </c>
      <c r="T2173" s="19" t="str">
        <f t="shared" si="438"/>
        <v/>
      </c>
      <c r="U2173" s="19" t="str">
        <f t="shared" si="439"/>
        <v/>
      </c>
      <c r="X2173" s="20" t="str">
        <f>IF(ISBLANK('Klanten gegevens'!S2091),"",TRIM('Klanten gegevens'!S2091))</f>
        <v/>
      </c>
      <c r="Y2173" s="19" t="str">
        <f t="shared" si="440"/>
        <v/>
      </c>
      <c r="Z2173" s="20" t="str">
        <f>IF(ISBLANK('Klanten gegevens'!T2091),"",TRIM('Klanten gegevens'!T2091))</f>
        <v/>
      </c>
      <c r="AA2173" s="19" t="str">
        <f t="shared" si="441"/>
        <v/>
      </c>
    </row>
    <row r="2174" spans="1:27" x14ac:dyDescent="0.2">
      <c r="A2174" s="19" t="str">
        <f>IF(ISBLANK('Klanten gegevens'!A2092),"",TRIM(PROPER('Klanten gegevens'!A2092)))</f>
        <v/>
      </c>
      <c r="B2174" s="19" t="str">
        <f t="shared" si="429"/>
        <v/>
      </c>
      <c r="C2174" s="20" t="str">
        <f>IF(ISBLANK('Klanten gegevens'!B2092),"",TRIM(PROPER('Klanten gegevens'!B2092)))</f>
        <v/>
      </c>
      <c r="D2174" s="19" t="str">
        <f t="shared" si="430"/>
        <v/>
      </c>
      <c r="E2174" s="20" t="str">
        <f>IF(ISBLANK('Klanten gegevens'!C2092),"",TRIM(PROPER('Klanten gegevens'!C2092)))</f>
        <v/>
      </c>
      <c r="F2174" s="19" t="str">
        <f t="shared" si="431"/>
        <v/>
      </c>
      <c r="G2174" s="19" t="str">
        <f>IF(F2174="double ID",(MATCH(E2174,E2175:$E$3002,0)),"")</f>
        <v/>
      </c>
      <c r="H2174" s="19" t="b">
        <f t="shared" si="432"/>
        <v>0</v>
      </c>
      <c r="I2174" s="20" t="str">
        <f>IF(ISBLANK('Klanten gegevens'!D2092),"",TRIM('Klanten gegevens'!D2092))</f>
        <v/>
      </c>
      <c r="J2174" s="19" t="str">
        <f t="shared" si="433"/>
        <v/>
      </c>
      <c r="K2174" s="19" t="str">
        <f>IF(J2174="double email",(MATCH(I2174,I2175:$I$3002,0)),"")</f>
        <v/>
      </c>
      <c r="L2174" s="19" t="b">
        <f t="shared" si="434"/>
        <v>0</v>
      </c>
      <c r="M2174" s="20" t="str">
        <f>IF(ISBLANK('Klanten gegevens'!E2092),"",TRIM('Klanten gegevens'!E2092))</f>
        <v/>
      </c>
      <c r="N2174" s="19" t="str">
        <f t="shared" si="435"/>
        <v/>
      </c>
      <c r="Q2174" s="20" t="str">
        <f>IF(ISBLANK('Klanten gegevens'!R2092),"",TRIM('Klanten gegevens'!R2092))</f>
        <v/>
      </c>
      <c r="R2174" s="19" t="str">
        <f t="shared" si="436"/>
        <v/>
      </c>
      <c r="S2174" s="19" t="str">
        <f t="shared" si="437"/>
        <v/>
      </c>
      <c r="T2174" s="19" t="str">
        <f t="shared" si="438"/>
        <v/>
      </c>
      <c r="U2174" s="19" t="str">
        <f t="shared" si="439"/>
        <v/>
      </c>
      <c r="X2174" s="20" t="str">
        <f>IF(ISBLANK('Klanten gegevens'!S2092),"",TRIM('Klanten gegevens'!S2092))</f>
        <v/>
      </c>
      <c r="Y2174" s="19" t="str">
        <f t="shared" si="440"/>
        <v/>
      </c>
      <c r="Z2174" s="20" t="str">
        <f>IF(ISBLANK('Klanten gegevens'!T2092),"",TRIM('Klanten gegevens'!T2092))</f>
        <v/>
      </c>
      <c r="AA2174" s="19" t="str">
        <f t="shared" si="441"/>
        <v/>
      </c>
    </row>
    <row r="2175" spans="1:27" x14ac:dyDescent="0.2">
      <c r="A2175" s="19" t="str">
        <f>IF(ISBLANK('Klanten gegevens'!A2093),"",TRIM(PROPER('Klanten gegevens'!A2093)))</f>
        <v/>
      </c>
      <c r="B2175" s="19" t="str">
        <f t="shared" si="429"/>
        <v/>
      </c>
      <c r="C2175" s="20" t="str">
        <f>IF(ISBLANK('Klanten gegevens'!B2093),"",TRIM(PROPER('Klanten gegevens'!B2093)))</f>
        <v/>
      </c>
      <c r="D2175" s="19" t="str">
        <f t="shared" si="430"/>
        <v/>
      </c>
      <c r="E2175" s="20" t="str">
        <f>IF(ISBLANK('Klanten gegevens'!C2093),"",TRIM(PROPER('Klanten gegevens'!C2093)))</f>
        <v/>
      </c>
      <c r="F2175" s="19" t="str">
        <f t="shared" si="431"/>
        <v/>
      </c>
      <c r="G2175" s="19" t="str">
        <f>IF(F2175="double ID",(MATCH(E2175,E2176:$E$3002,0)),"")</f>
        <v/>
      </c>
      <c r="H2175" s="19" t="b">
        <f t="shared" si="432"/>
        <v>0</v>
      </c>
      <c r="I2175" s="20" t="str">
        <f>IF(ISBLANK('Klanten gegevens'!D2093),"",TRIM('Klanten gegevens'!D2093))</f>
        <v/>
      </c>
      <c r="J2175" s="19" t="str">
        <f t="shared" si="433"/>
        <v/>
      </c>
      <c r="K2175" s="19" t="str">
        <f>IF(J2175="double email",(MATCH(I2175,I2176:$I$3002,0)),"")</f>
        <v/>
      </c>
      <c r="L2175" s="19" t="b">
        <f t="shared" si="434"/>
        <v>0</v>
      </c>
      <c r="M2175" s="20" t="str">
        <f>IF(ISBLANK('Klanten gegevens'!E2093),"",TRIM('Klanten gegevens'!E2093))</f>
        <v/>
      </c>
      <c r="N2175" s="19" t="str">
        <f t="shared" si="435"/>
        <v/>
      </c>
      <c r="Q2175" s="20" t="str">
        <f>IF(ISBLANK('Klanten gegevens'!R2093),"",TRIM('Klanten gegevens'!R2093))</f>
        <v/>
      </c>
      <c r="R2175" s="19" t="str">
        <f t="shared" si="436"/>
        <v/>
      </c>
      <c r="S2175" s="19" t="str">
        <f t="shared" si="437"/>
        <v/>
      </c>
      <c r="T2175" s="19" t="str">
        <f t="shared" si="438"/>
        <v/>
      </c>
      <c r="U2175" s="19" t="str">
        <f t="shared" si="439"/>
        <v/>
      </c>
      <c r="X2175" s="20" t="str">
        <f>IF(ISBLANK('Klanten gegevens'!S2093),"",TRIM('Klanten gegevens'!S2093))</f>
        <v/>
      </c>
      <c r="Y2175" s="19" t="str">
        <f t="shared" si="440"/>
        <v/>
      </c>
      <c r="Z2175" s="20" t="str">
        <f>IF(ISBLANK('Klanten gegevens'!T2093),"",TRIM('Klanten gegevens'!T2093))</f>
        <v/>
      </c>
      <c r="AA2175" s="19" t="str">
        <f t="shared" si="441"/>
        <v/>
      </c>
    </row>
    <row r="2176" spans="1:27" x14ac:dyDescent="0.2">
      <c r="A2176" s="19" t="str">
        <f>IF(ISBLANK('Klanten gegevens'!A2094),"",TRIM(PROPER('Klanten gegevens'!A2094)))</f>
        <v/>
      </c>
      <c r="B2176" s="19" t="str">
        <f t="shared" si="429"/>
        <v/>
      </c>
      <c r="C2176" s="20" t="str">
        <f>IF(ISBLANK('Klanten gegevens'!B2094),"",TRIM(PROPER('Klanten gegevens'!B2094)))</f>
        <v/>
      </c>
      <c r="D2176" s="19" t="str">
        <f t="shared" si="430"/>
        <v/>
      </c>
      <c r="E2176" s="20" t="str">
        <f>IF(ISBLANK('Klanten gegevens'!C2094),"",TRIM(PROPER('Klanten gegevens'!C2094)))</f>
        <v/>
      </c>
      <c r="F2176" s="19" t="str">
        <f t="shared" si="431"/>
        <v/>
      </c>
      <c r="G2176" s="19" t="str">
        <f>IF(F2176="double ID",(MATCH(E2176,E2177:$E$3002,0)),"")</f>
        <v/>
      </c>
      <c r="H2176" s="19" t="b">
        <f t="shared" si="432"/>
        <v>0</v>
      </c>
      <c r="I2176" s="20" t="str">
        <f>IF(ISBLANK('Klanten gegevens'!D2094),"",TRIM('Klanten gegevens'!D2094))</f>
        <v/>
      </c>
      <c r="J2176" s="19" t="str">
        <f t="shared" si="433"/>
        <v/>
      </c>
      <c r="K2176" s="19" t="str">
        <f>IF(J2176="double email",(MATCH(I2176,I2177:$I$3002,0)),"")</f>
        <v/>
      </c>
      <c r="L2176" s="19" t="b">
        <f t="shared" si="434"/>
        <v>0</v>
      </c>
      <c r="M2176" s="20" t="str">
        <f>IF(ISBLANK('Klanten gegevens'!E2094),"",TRIM('Klanten gegevens'!E2094))</f>
        <v/>
      </c>
      <c r="N2176" s="19" t="str">
        <f t="shared" si="435"/>
        <v/>
      </c>
      <c r="Q2176" s="20" t="str">
        <f>IF(ISBLANK('Klanten gegevens'!R2094),"",TRIM('Klanten gegevens'!R2094))</f>
        <v/>
      </c>
      <c r="R2176" s="19" t="str">
        <f t="shared" si="436"/>
        <v/>
      </c>
      <c r="S2176" s="19" t="str">
        <f t="shared" si="437"/>
        <v/>
      </c>
      <c r="T2176" s="19" t="str">
        <f t="shared" si="438"/>
        <v/>
      </c>
      <c r="U2176" s="19" t="str">
        <f t="shared" si="439"/>
        <v/>
      </c>
      <c r="X2176" s="20" t="str">
        <f>IF(ISBLANK('Klanten gegevens'!S2094),"",TRIM('Klanten gegevens'!S2094))</f>
        <v/>
      </c>
      <c r="Y2176" s="19" t="str">
        <f t="shared" si="440"/>
        <v/>
      </c>
      <c r="Z2176" s="20" t="str">
        <f>IF(ISBLANK('Klanten gegevens'!T2094),"",TRIM('Klanten gegevens'!T2094))</f>
        <v/>
      </c>
      <c r="AA2176" s="19" t="str">
        <f t="shared" si="441"/>
        <v/>
      </c>
    </row>
    <row r="2177" spans="1:27" x14ac:dyDescent="0.2">
      <c r="A2177" s="19" t="str">
        <f>IF(ISBLANK('Klanten gegevens'!A2095),"",TRIM(PROPER('Klanten gegevens'!A2095)))</f>
        <v/>
      </c>
      <c r="B2177" s="19" t="str">
        <f t="shared" si="429"/>
        <v/>
      </c>
      <c r="C2177" s="20" t="str">
        <f>IF(ISBLANK('Klanten gegevens'!B2095),"",TRIM(PROPER('Klanten gegevens'!B2095)))</f>
        <v/>
      </c>
      <c r="D2177" s="19" t="str">
        <f t="shared" si="430"/>
        <v/>
      </c>
      <c r="E2177" s="20" t="str">
        <f>IF(ISBLANK('Klanten gegevens'!C2095),"",TRIM(PROPER('Klanten gegevens'!C2095)))</f>
        <v/>
      </c>
      <c r="F2177" s="19" t="str">
        <f t="shared" si="431"/>
        <v/>
      </c>
      <c r="G2177" s="19" t="str">
        <f>IF(F2177="double ID",(MATCH(E2177,E2178:$E$3002,0)),"")</f>
        <v/>
      </c>
      <c r="H2177" s="19" t="b">
        <f t="shared" si="432"/>
        <v>0</v>
      </c>
      <c r="I2177" s="20" t="str">
        <f>IF(ISBLANK('Klanten gegevens'!D2095),"",TRIM('Klanten gegevens'!D2095))</f>
        <v/>
      </c>
      <c r="J2177" s="19" t="str">
        <f t="shared" si="433"/>
        <v/>
      </c>
      <c r="K2177" s="19" t="str">
        <f>IF(J2177="double email",(MATCH(I2177,I2178:$I$3002,0)),"")</f>
        <v/>
      </c>
      <c r="L2177" s="19" t="b">
        <f t="shared" si="434"/>
        <v>0</v>
      </c>
      <c r="M2177" s="20" t="str">
        <f>IF(ISBLANK('Klanten gegevens'!E2095),"",TRIM('Klanten gegevens'!E2095))</f>
        <v/>
      </c>
      <c r="N2177" s="19" t="str">
        <f t="shared" si="435"/>
        <v/>
      </c>
      <c r="Q2177" s="20" t="str">
        <f>IF(ISBLANK('Klanten gegevens'!R2095),"",TRIM('Klanten gegevens'!R2095))</f>
        <v/>
      </c>
      <c r="R2177" s="19" t="str">
        <f t="shared" si="436"/>
        <v/>
      </c>
      <c r="S2177" s="19" t="str">
        <f t="shared" si="437"/>
        <v/>
      </c>
      <c r="T2177" s="19" t="str">
        <f t="shared" si="438"/>
        <v/>
      </c>
      <c r="U2177" s="19" t="str">
        <f t="shared" si="439"/>
        <v/>
      </c>
      <c r="X2177" s="20" t="str">
        <f>IF(ISBLANK('Klanten gegevens'!S2095),"",TRIM('Klanten gegevens'!S2095))</f>
        <v/>
      </c>
      <c r="Y2177" s="19" t="str">
        <f t="shared" si="440"/>
        <v/>
      </c>
      <c r="Z2177" s="20" t="str">
        <f>IF(ISBLANK('Klanten gegevens'!T2095),"",TRIM('Klanten gegevens'!T2095))</f>
        <v/>
      </c>
      <c r="AA2177" s="19" t="str">
        <f t="shared" si="441"/>
        <v/>
      </c>
    </row>
    <row r="2178" spans="1:27" x14ac:dyDescent="0.2">
      <c r="A2178" s="19" t="str">
        <f>IF(ISBLANK('Klanten gegevens'!A2096),"",TRIM(PROPER('Klanten gegevens'!A2096)))</f>
        <v/>
      </c>
      <c r="B2178" s="19" t="str">
        <f t="shared" si="429"/>
        <v/>
      </c>
      <c r="C2178" s="20" t="str">
        <f>IF(ISBLANK('Klanten gegevens'!B2096),"",TRIM(PROPER('Klanten gegevens'!B2096)))</f>
        <v/>
      </c>
      <c r="D2178" s="19" t="str">
        <f t="shared" si="430"/>
        <v/>
      </c>
      <c r="E2178" s="20" t="str">
        <f>IF(ISBLANK('Klanten gegevens'!C2096),"",TRIM(PROPER('Klanten gegevens'!C2096)))</f>
        <v/>
      </c>
      <c r="F2178" s="19" t="str">
        <f t="shared" si="431"/>
        <v/>
      </c>
      <c r="G2178" s="19" t="str">
        <f>IF(F2178="double ID",(MATCH(E2178,E2179:$E$3002,0)),"")</f>
        <v/>
      </c>
      <c r="H2178" s="19" t="b">
        <f t="shared" si="432"/>
        <v>0</v>
      </c>
      <c r="I2178" s="20" t="str">
        <f>IF(ISBLANK('Klanten gegevens'!D2096),"",TRIM('Klanten gegevens'!D2096))</f>
        <v/>
      </c>
      <c r="J2178" s="19" t="str">
        <f t="shared" si="433"/>
        <v/>
      </c>
      <c r="K2178" s="19" t="str">
        <f>IF(J2178="double email",(MATCH(I2178,I2179:$I$3002,0)),"")</f>
        <v/>
      </c>
      <c r="L2178" s="19" t="b">
        <f t="shared" si="434"/>
        <v>0</v>
      </c>
      <c r="M2178" s="20" t="str">
        <f>IF(ISBLANK('Klanten gegevens'!E2096),"",TRIM('Klanten gegevens'!E2096))</f>
        <v/>
      </c>
      <c r="N2178" s="19" t="str">
        <f t="shared" si="435"/>
        <v/>
      </c>
      <c r="Q2178" s="20" t="str">
        <f>IF(ISBLANK('Klanten gegevens'!R2096),"",TRIM('Klanten gegevens'!R2096))</f>
        <v/>
      </c>
      <c r="R2178" s="19" t="str">
        <f t="shared" si="436"/>
        <v/>
      </c>
      <c r="S2178" s="19" t="str">
        <f t="shared" si="437"/>
        <v/>
      </c>
      <c r="T2178" s="19" t="str">
        <f t="shared" si="438"/>
        <v/>
      </c>
      <c r="U2178" s="19" t="str">
        <f t="shared" si="439"/>
        <v/>
      </c>
      <c r="X2178" s="20" t="str">
        <f>IF(ISBLANK('Klanten gegevens'!S2096),"",TRIM('Klanten gegevens'!S2096))</f>
        <v/>
      </c>
      <c r="Y2178" s="19" t="str">
        <f t="shared" si="440"/>
        <v/>
      </c>
      <c r="Z2178" s="20" t="str">
        <f>IF(ISBLANK('Klanten gegevens'!T2096),"",TRIM('Klanten gegevens'!T2096))</f>
        <v/>
      </c>
      <c r="AA2178" s="19" t="str">
        <f t="shared" si="441"/>
        <v/>
      </c>
    </row>
    <row r="2179" spans="1:27" x14ac:dyDescent="0.2">
      <c r="A2179" s="19" t="str">
        <f>IF(ISBLANK('Klanten gegevens'!A2097),"",TRIM(PROPER('Klanten gegevens'!A2097)))</f>
        <v/>
      </c>
      <c r="B2179" s="19" t="str">
        <f t="shared" si="429"/>
        <v/>
      </c>
      <c r="C2179" s="20" t="str">
        <f>IF(ISBLANK('Klanten gegevens'!B2097),"",TRIM(PROPER('Klanten gegevens'!B2097)))</f>
        <v/>
      </c>
      <c r="D2179" s="19" t="str">
        <f t="shared" si="430"/>
        <v/>
      </c>
      <c r="E2179" s="20" t="str">
        <f>IF(ISBLANK('Klanten gegevens'!C2097),"",TRIM(PROPER('Klanten gegevens'!C2097)))</f>
        <v/>
      </c>
      <c r="F2179" s="19" t="str">
        <f t="shared" si="431"/>
        <v/>
      </c>
      <c r="G2179" s="19" t="str">
        <f>IF(F2179="double ID",(MATCH(E2179,E2180:$E$3002,0)),"")</f>
        <v/>
      </c>
      <c r="H2179" s="19" t="b">
        <f t="shared" si="432"/>
        <v>0</v>
      </c>
      <c r="I2179" s="20" t="str">
        <f>IF(ISBLANK('Klanten gegevens'!D2097),"",TRIM('Klanten gegevens'!D2097))</f>
        <v/>
      </c>
      <c r="J2179" s="19" t="str">
        <f t="shared" si="433"/>
        <v/>
      </c>
      <c r="K2179" s="19" t="str">
        <f>IF(J2179="double email",(MATCH(I2179,I2180:$I$3002,0)),"")</f>
        <v/>
      </c>
      <c r="L2179" s="19" t="b">
        <f t="shared" si="434"/>
        <v>0</v>
      </c>
      <c r="M2179" s="20" t="str">
        <f>IF(ISBLANK('Klanten gegevens'!E2097),"",TRIM('Klanten gegevens'!E2097))</f>
        <v/>
      </c>
      <c r="N2179" s="19" t="str">
        <f t="shared" si="435"/>
        <v/>
      </c>
      <c r="Q2179" s="20" t="str">
        <f>IF(ISBLANK('Klanten gegevens'!R2097),"",TRIM('Klanten gegevens'!R2097))</f>
        <v/>
      </c>
      <c r="R2179" s="19" t="str">
        <f t="shared" si="436"/>
        <v/>
      </c>
      <c r="S2179" s="19" t="str">
        <f t="shared" si="437"/>
        <v/>
      </c>
      <c r="T2179" s="19" t="str">
        <f t="shared" si="438"/>
        <v/>
      </c>
      <c r="U2179" s="19" t="str">
        <f t="shared" si="439"/>
        <v/>
      </c>
      <c r="X2179" s="20" t="str">
        <f>IF(ISBLANK('Klanten gegevens'!S2097),"",TRIM('Klanten gegevens'!S2097))</f>
        <v/>
      </c>
      <c r="Y2179" s="19" t="str">
        <f t="shared" si="440"/>
        <v/>
      </c>
      <c r="Z2179" s="20" t="str">
        <f>IF(ISBLANK('Klanten gegevens'!T2097),"",TRIM('Klanten gegevens'!T2097))</f>
        <v/>
      </c>
      <c r="AA2179" s="19" t="str">
        <f t="shared" si="441"/>
        <v/>
      </c>
    </row>
    <row r="2180" spans="1:27" x14ac:dyDescent="0.2">
      <c r="A2180" s="19" t="str">
        <f>IF(ISBLANK('Klanten gegevens'!A2098),"",TRIM(PROPER('Klanten gegevens'!A2098)))</f>
        <v/>
      </c>
      <c r="B2180" s="19" t="str">
        <f t="shared" ref="B2180:B2243" si="442">IF(AND(A2180="",C2180=""),"",IF(A2180="","missing info",""))</f>
        <v/>
      </c>
      <c r="C2180" s="20" t="str">
        <f>IF(ISBLANK('Klanten gegevens'!B2098),"",TRIM(PROPER('Klanten gegevens'!B2098)))</f>
        <v/>
      </c>
      <c r="D2180" s="19" t="str">
        <f t="shared" ref="D2180:D2243" si="443">IF(AND(A2180="",C2180=""),"",IF(C2180="","missing info",""))</f>
        <v/>
      </c>
      <c r="E2180" s="20" t="str">
        <f>IF(ISBLANK('Klanten gegevens'!C2098),"",TRIM(PROPER('Klanten gegevens'!C2098)))</f>
        <v/>
      </c>
      <c r="F2180" s="19" t="str">
        <f t="shared" ref="F2180:F2243" si="444">IF(AND(A2180="",C2180=""),"",IF(E2180="","missing Club_Member_ID",IF(COUNTIF($E$3:$E$3002,E2180)&gt;1,"double ID","")))</f>
        <v/>
      </c>
      <c r="G2180" s="19" t="str">
        <f>IF(F2180="double ID",(MATCH(E2180,E2181:$E$3002,0)),"")</f>
        <v/>
      </c>
      <c r="H2180" s="19" t="b">
        <f t="shared" ref="H2180:H2243" si="445">ISNUMBER(G2180)</f>
        <v>0</v>
      </c>
      <c r="I2180" s="20" t="str">
        <f>IF(ISBLANK('Klanten gegevens'!D2098),"",TRIM('Klanten gegevens'!D2098))</f>
        <v/>
      </c>
      <c r="J2180" s="19" t="str">
        <f t="shared" ref="J2180:J2243" si="446">IF(AND(A2180="",C2180=""),"",IF(I2180="","missing email",IF(COUNTIF($I$3:$I$3002,I2180)&gt;1,"double email",IF(ISNUMBER(SEARCH(",",I2180)),"no comma allowed",IF(ISNUMBER(SEARCH("@",I2180)),"","no @ sign")))))</f>
        <v/>
      </c>
      <c r="K2180" s="19" t="str">
        <f>IF(J2180="double email",(MATCH(I2180,I2181:$I$3002,0)),"")</f>
        <v/>
      </c>
      <c r="L2180" s="19" t="b">
        <f t="shared" ref="L2180:L2243" si="447">ISNUMBER(K2180)</f>
        <v>0</v>
      </c>
      <c r="M2180" s="20" t="str">
        <f>IF(ISBLANK('Klanten gegevens'!E2098),"",TRIM('Klanten gegevens'!E2098))</f>
        <v/>
      </c>
      <c r="N2180" s="19" t="str">
        <f t="shared" ref="N2180:N2243" si="448">IF(OR(M2180="Ja",M2180="Nee"),"",IF(AND(M2180="",C2180="",A2180=""),"","please check"))</f>
        <v/>
      </c>
      <c r="Q2180" s="20" t="str">
        <f>IF(ISBLANK('Klanten gegevens'!R2098),"",TRIM('Klanten gegevens'!R2098))</f>
        <v/>
      </c>
      <c r="R2180" s="19" t="str">
        <f t="shared" ref="R2180:R2243" si="449">LEFT(Q2180,2)</f>
        <v/>
      </c>
      <c r="S2180" s="19" t="str">
        <f t="shared" ref="S2180:S2243" si="450">IF(Q2180="","",LEN(Q2180))</f>
        <v/>
      </c>
      <c r="T2180" s="19" t="str">
        <f t="shared" ref="T2180:T2243" si="451">IF(AND(A2180="",C2180=""),"",IF(Q2180="","",IF(S2180&lt;VLOOKUP(R2180,$V$3:$W$58,2,FALSE),"IBAN too short",IF(S2180&gt;VLOOKUP(R2180,$V$3:$W$58,2,FALSE),"IBAN too long",""))))</f>
        <v/>
      </c>
      <c r="U2180" s="19" t="str">
        <f t="shared" ref="U2180:U2243" si="452">IF(R2180="","",IF(OR(R2180="BE",R2180="DE",R2180="FR",R2180="LUX",R2180="NL"),"","Check country code"))</f>
        <v/>
      </c>
      <c r="X2180" s="20" t="str">
        <f>IF(ISBLANK('Klanten gegevens'!S2098),"",TRIM('Klanten gegevens'!S2098))</f>
        <v/>
      </c>
      <c r="Y2180" s="19" t="str">
        <f t="shared" ref="Y2180:Y2243" si="453">IF(AND(A2180="",C2180=""),"",IF(Q2180="","",IF(X2180="","missing info","")))</f>
        <v/>
      </c>
      <c r="Z2180" s="20" t="str">
        <f>IF(ISBLANK('Klanten gegevens'!T2098),"",TRIM('Klanten gegevens'!T2098))</f>
        <v/>
      </c>
      <c r="AA2180" s="19" t="str">
        <f t="shared" ref="AA2180:AA2243" si="454">IF(AND(A2180="",C2180=""),"",IF(Q2180="","",IF(LEN(Z2180)&gt;11,"BIC too long",IF(AND(LEN(Z2180)&gt;0,LEN(Z2180)&lt;11),"BIC too short",IF(LEN(Z2180)=11,"","missing info")))))</f>
        <v/>
      </c>
    </row>
    <row r="2181" spans="1:27" x14ac:dyDescent="0.2">
      <c r="A2181" s="19" t="str">
        <f>IF(ISBLANK('Klanten gegevens'!A2099),"",TRIM(PROPER('Klanten gegevens'!A2099)))</f>
        <v/>
      </c>
      <c r="B2181" s="19" t="str">
        <f t="shared" si="442"/>
        <v/>
      </c>
      <c r="C2181" s="20" t="str">
        <f>IF(ISBLANK('Klanten gegevens'!B2099),"",TRIM(PROPER('Klanten gegevens'!B2099)))</f>
        <v/>
      </c>
      <c r="D2181" s="19" t="str">
        <f t="shared" si="443"/>
        <v/>
      </c>
      <c r="E2181" s="20" t="str">
        <f>IF(ISBLANK('Klanten gegevens'!C2099),"",TRIM(PROPER('Klanten gegevens'!C2099)))</f>
        <v/>
      </c>
      <c r="F2181" s="19" t="str">
        <f t="shared" si="444"/>
        <v/>
      </c>
      <c r="G2181" s="19" t="str">
        <f>IF(F2181="double ID",(MATCH(E2181,E2182:$E$3002,0)),"")</f>
        <v/>
      </c>
      <c r="H2181" s="19" t="b">
        <f t="shared" si="445"/>
        <v>0</v>
      </c>
      <c r="I2181" s="20" t="str">
        <f>IF(ISBLANK('Klanten gegevens'!D2099),"",TRIM('Klanten gegevens'!D2099))</f>
        <v/>
      </c>
      <c r="J2181" s="19" t="str">
        <f t="shared" si="446"/>
        <v/>
      </c>
      <c r="K2181" s="19" t="str">
        <f>IF(J2181="double email",(MATCH(I2181,I2182:$I$3002,0)),"")</f>
        <v/>
      </c>
      <c r="L2181" s="19" t="b">
        <f t="shared" si="447"/>
        <v>0</v>
      </c>
      <c r="M2181" s="20" t="str">
        <f>IF(ISBLANK('Klanten gegevens'!E2099),"",TRIM('Klanten gegevens'!E2099))</f>
        <v/>
      </c>
      <c r="N2181" s="19" t="str">
        <f t="shared" si="448"/>
        <v/>
      </c>
      <c r="Q2181" s="20" t="str">
        <f>IF(ISBLANK('Klanten gegevens'!R2099),"",TRIM('Klanten gegevens'!R2099))</f>
        <v/>
      </c>
      <c r="R2181" s="19" t="str">
        <f t="shared" si="449"/>
        <v/>
      </c>
      <c r="S2181" s="19" t="str">
        <f t="shared" si="450"/>
        <v/>
      </c>
      <c r="T2181" s="19" t="str">
        <f t="shared" si="451"/>
        <v/>
      </c>
      <c r="U2181" s="19" t="str">
        <f t="shared" si="452"/>
        <v/>
      </c>
      <c r="X2181" s="20" t="str">
        <f>IF(ISBLANK('Klanten gegevens'!S2099),"",TRIM('Klanten gegevens'!S2099))</f>
        <v/>
      </c>
      <c r="Y2181" s="19" t="str">
        <f t="shared" si="453"/>
        <v/>
      </c>
      <c r="Z2181" s="20" t="str">
        <f>IF(ISBLANK('Klanten gegevens'!T2099),"",TRIM('Klanten gegevens'!T2099))</f>
        <v/>
      </c>
      <c r="AA2181" s="19" t="str">
        <f t="shared" si="454"/>
        <v/>
      </c>
    </row>
    <row r="2182" spans="1:27" x14ac:dyDescent="0.2">
      <c r="A2182" s="19" t="str">
        <f>IF(ISBLANK('Klanten gegevens'!A2100),"",TRIM(PROPER('Klanten gegevens'!A2100)))</f>
        <v/>
      </c>
      <c r="B2182" s="19" t="str">
        <f t="shared" si="442"/>
        <v/>
      </c>
      <c r="C2182" s="20" t="str">
        <f>IF(ISBLANK('Klanten gegevens'!B2100),"",TRIM(PROPER('Klanten gegevens'!B2100)))</f>
        <v/>
      </c>
      <c r="D2182" s="19" t="str">
        <f t="shared" si="443"/>
        <v/>
      </c>
      <c r="E2182" s="20" t="str">
        <f>IF(ISBLANK('Klanten gegevens'!C2100),"",TRIM(PROPER('Klanten gegevens'!C2100)))</f>
        <v/>
      </c>
      <c r="F2182" s="19" t="str">
        <f t="shared" si="444"/>
        <v/>
      </c>
      <c r="G2182" s="19" t="str">
        <f>IF(F2182="double ID",(MATCH(E2182,E2183:$E$3002,0)),"")</f>
        <v/>
      </c>
      <c r="H2182" s="19" t="b">
        <f t="shared" si="445"/>
        <v>0</v>
      </c>
      <c r="I2182" s="20" t="str">
        <f>IF(ISBLANK('Klanten gegevens'!D2100),"",TRIM('Klanten gegevens'!D2100))</f>
        <v/>
      </c>
      <c r="J2182" s="19" t="str">
        <f t="shared" si="446"/>
        <v/>
      </c>
      <c r="K2182" s="19" t="str">
        <f>IF(J2182="double email",(MATCH(I2182,I2183:$I$3002,0)),"")</f>
        <v/>
      </c>
      <c r="L2182" s="19" t="b">
        <f t="shared" si="447"/>
        <v>0</v>
      </c>
      <c r="M2182" s="20" t="str">
        <f>IF(ISBLANK('Klanten gegevens'!E2100),"",TRIM('Klanten gegevens'!E2100))</f>
        <v/>
      </c>
      <c r="N2182" s="19" t="str">
        <f t="shared" si="448"/>
        <v/>
      </c>
      <c r="Q2182" s="20" t="str">
        <f>IF(ISBLANK('Klanten gegevens'!R2100),"",TRIM('Klanten gegevens'!R2100))</f>
        <v/>
      </c>
      <c r="R2182" s="19" t="str">
        <f t="shared" si="449"/>
        <v/>
      </c>
      <c r="S2182" s="19" t="str">
        <f t="shared" si="450"/>
        <v/>
      </c>
      <c r="T2182" s="19" t="str">
        <f t="shared" si="451"/>
        <v/>
      </c>
      <c r="U2182" s="19" t="str">
        <f t="shared" si="452"/>
        <v/>
      </c>
      <c r="X2182" s="20" t="str">
        <f>IF(ISBLANK('Klanten gegevens'!S2100),"",TRIM('Klanten gegevens'!S2100))</f>
        <v/>
      </c>
      <c r="Y2182" s="19" t="str">
        <f t="shared" si="453"/>
        <v/>
      </c>
      <c r="Z2182" s="20" t="str">
        <f>IF(ISBLANK('Klanten gegevens'!T2100),"",TRIM('Klanten gegevens'!T2100))</f>
        <v/>
      </c>
      <c r="AA2182" s="19" t="str">
        <f t="shared" si="454"/>
        <v/>
      </c>
    </row>
    <row r="2183" spans="1:27" x14ac:dyDescent="0.2">
      <c r="A2183" s="19" t="str">
        <f>IF(ISBLANK('Klanten gegevens'!A2101),"",TRIM(PROPER('Klanten gegevens'!A2101)))</f>
        <v/>
      </c>
      <c r="B2183" s="19" t="str">
        <f t="shared" si="442"/>
        <v/>
      </c>
      <c r="C2183" s="20" t="str">
        <f>IF(ISBLANK('Klanten gegevens'!B2101),"",TRIM(PROPER('Klanten gegevens'!B2101)))</f>
        <v/>
      </c>
      <c r="D2183" s="19" t="str">
        <f t="shared" si="443"/>
        <v/>
      </c>
      <c r="E2183" s="20" t="str">
        <f>IF(ISBLANK('Klanten gegevens'!C2101),"",TRIM(PROPER('Klanten gegevens'!C2101)))</f>
        <v/>
      </c>
      <c r="F2183" s="19" t="str">
        <f t="shared" si="444"/>
        <v/>
      </c>
      <c r="G2183" s="19" t="str">
        <f>IF(F2183="double ID",(MATCH(E2183,E2184:$E$3002,0)),"")</f>
        <v/>
      </c>
      <c r="H2183" s="19" t="b">
        <f t="shared" si="445"/>
        <v>0</v>
      </c>
      <c r="I2183" s="20" t="str">
        <f>IF(ISBLANK('Klanten gegevens'!D2101),"",TRIM('Klanten gegevens'!D2101))</f>
        <v/>
      </c>
      <c r="J2183" s="19" t="str">
        <f t="shared" si="446"/>
        <v/>
      </c>
      <c r="K2183" s="19" t="str">
        <f>IF(J2183="double email",(MATCH(I2183,I2184:$I$3002,0)),"")</f>
        <v/>
      </c>
      <c r="L2183" s="19" t="b">
        <f t="shared" si="447"/>
        <v>0</v>
      </c>
      <c r="M2183" s="20" t="str">
        <f>IF(ISBLANK('Klanten gegevens'!E2101),"",TRIM('Klanten gegevens'!E2101))</f>
        <v/>
      </c>
      <c r="N2183" s="19" t="str">
        <f t="shared" si="448"/>
        <v/>
      </c>
      <c r="Q2183" s="20" t="str">
        <f>IF(ISBLANK('Klanten gegevens'!R2101),"",TRIM('Klanten gegevens'!R2101))</f>
        <v/>
      </c>
      <c r="R2183" s="19" t="str">
        <f t="shared" si="449"/>
        <v/>
      </c>
      <c r="S2183" s="19" t="str">
        <f t="shared" si="450"/>
        <v/>
      </c>
      <c r="T2183" s="19" t="str">
        <f t="shared" si="451"/>
        <v/>
      </c>
      <c r="U2183" s="19" t="str">
        <f t="shared" si="452"/>
        <v/>
      </c>
      <c r="X2183" s="20" t="str">
        <f>IF(ISBLANK('Klanten gegevens'!S2101),"",TRIM('Klanten gegevens'!S2101))</f>
        <v/>
      </c>
      <c r="Y2183" s="19" t="str">
        <f t="shared" si="453"/>
        <v/>
      </c>
      <c r="Z2183" s="20" t="str">
        <f>IF(ISBLANK('Klanten gegevens'!T2101),"",TRIM('Klanten gegevens'!T2101))</f>
        <v/>
      </c>
      <c r="AA2183" s="19" t="str">
        <f t="shared" si="454"/>
        <v/>
      </c>
    </row>
    <row r="2184" spans="1:27" x14ac:dyDescent="0.2">
      <c r="A2184" s="19" t="str">
        <f>IF(ISBLANK('Klanten gegevens'!A2102),"",TRIM(PROPER('Klanten gegevens'!A2102)))</f>
        <v/>
      </c>
      <c r="B2184" s="19" t="str">
        <f t="shared" si="442"/>
        <v/>
      </c>
      <c r="C2184" s="20" t="str">
        <f>IF(ISBLANK('Klanten gegevens'!B2102),"",TRIM(PROPER('Klanten gegevens'!B2102)))</f>
        <v/>
      </c>
      <c r="D2184" s="19" t="str">
        <f t="shared" si="443"/>
        <v/>
      </c>
      <c r="E2184" s="20" t="str">
        <f>IF(ISBLANK('Klanten gegevens'!C2102),"",TRIM(PROPER('Klanten gegevens'!C2102)))</f>
        <v/>
      </c>
      <c r="F2184" s="19" t="str">
        <f t="shared" si="444"/>
        <v/>
      </c>
      <c r="G2184" s="19" t="str">
        <f>IF(F2184="double ID",(MATCH(E2184,E2185:$E$3002,0)),"")</f>
        <v/>
      </c>
      <c r="H2184" s="19" t="b">
        <f t="shared" si="445"/>
        <v>0</v>
      </c>
      <c r="I2184" s="20" t="str">
        <f>IF(ISBLANK('Klanten gegevens'!D2102),"",TRIM('Klanten gegevens'!D2102))</f>
        <v/>
      </c>
      <c r="J2184" s="19" t="str">
        <f t="shared" si="446"/>
        <v/>
      </c>
      <c r="K2184" s="19" t="str">
        <f>IF(J2184="double email",(MATCH(I2184,I2185:$I$3002,0)),"")</f>
        <v/>
      </c>
      <c r="L2184" s="19" t="b">
        <f t="shared" si="447"/>
        <v>0</v>
      </c>
      <c r="M2184" s="20" t="str">
        <f>IF(ISBLANK('Klanten gegevens'!E2102),"",TRIM('Klanten gegevens'!E2102))</f>
        <v/>
      </c>
      <c r="N2184" s="19" t="str">
        <f t="shared" si="448"/>
        <v/>
      </c>
      <c r="Q2184" s="20" t="str">
        <f>IF(ISBLANK('Klanten gegevens'!R2102),"",TRIM('Klanten gegevens'!R2102))</f>
        <v/>
      </c>
      <c r="R2184" s="19" t="str">
        <f t="shared" si="449"/>
        <v/>
      </c>
      <c r="S2184" s="19" t="str">
        <f t="shared" si="450"/>
        <v/>
      </c>
      <c r="T2184" s="19" t="str">
        <f t="shared" si="451"/>
        <v/>
      </c>
      <c r="U2184" s="19" t="str">
        <f t="shared" si="452"/>
        <v/>
      </c>
      <c r="X2184" s="20" t="str">
        <f>IF(ISBLANK('Klanten gegevens'!S2102),"",TRIM('Klanten gegevens'!S2102))</f>
        <v/>
      </c>
      <c r="Y2184" s="19" t="str">
        <f t="shared" si="453"/>
        <v/>
      </c>
      <c r="Z2184" s="20" t="str">
        <f>IF(ISBLANK('Klanten gegevens'!T2102),"",TRIM('Klanten gegevens'!T2102))</f>
        <v/>
      </c>
      <c r="AA2184" s="19" t="str">
        <f t="shared" si="454"/>
        <v/>
      </c>
    </row>
    <row r="2185" spans="1:27" x14ac:dyDescent="0.2">
      <c r="A2185" s="19" t="str">
        <f>IF(ISBLANK('Klanten gegevens'!A2103),"",TRIM(PROPER('Klanten gegevens'!A2103)))</f>
        <v/>
      </c>
      <c r="B2185" s="19" t="str">
        <f t="shared" si="442"/>
        <v/>
      </c>
      <c r="C2185" s="20" t="str">
        <f>IF(ISBLANK('Klanten gegevens'!B2103),"",TRIM(PROPER('Klanten gegevens'!B2103)))</f>
        <v/>
      </c>
      <c r="D2185" s="19" t="str">
        <f t="shared" si="443"/>
        <v/>
      </c>
      <c r="E2185" s="20" t="str">
        <f>IF(ISBLANK('Klanten gegevens'!C2103),"",TRIM(PROPER('Klanten gegevens'!C2103)))</f>
        <v/>
      </c>
      <c r="F2185" s="19" t="str">
        <f t="shared" si="444"/>
        <v/>
      </c>
      <c r="G2185" s="19" t="str">
        <f>IF(F2185="double ID",(MATCH(E2185,E2186:$E$3002,0)),"")</f>
        <v/>
      </c>
      <c r="H2185" s="19" t="b">
        <f t="shared" si="445"/>
        <v>0</v>
      </c>
      <c r="I2185" s="20" t="str">
        <f>IF(ISBLANK('Klanten gegevens'!D2103),"",TRIM('Klanten gegevens'!D2103))</f>
        <v/>
      </c>
      <c r="J2185" s="19" t="str">
        <f t="shared" si="446"/>
        <v/>
      </c>
      <c r="K2185" s="19" t="str">
        <f>IF(J2185="double email",(MATCH(I2185,I2186:$I$3002,0)),"")</f>
        <v/>
      </c>
      <c r="L2185" s="19" t="b">
        <f t="shared" si="447"/>
        <v>0</v>
      </c>
      <c r="M2185" s="20" t="str">
        <f>IF(ISBLANK('Klanten gegevens'!E2103),"",TRIM('Klanten gegevens'!E2103))</f>
        <v/>
      </c>
      <c r="N2185" s="19" t="str">
        <f t="shared" si="448"/>
        <v/>
      </c>
      <c r="Q2185" s="20" t="str">
        <f>IF(ISBLANK('Klanten gegevens'!R2103),"",TRIM('Klanten gegevens'!R2103))</f>
        <v/>
      </c>
      <c r="R2185" s="19" t="str">
        <f t="shared" si="449"/>
        <v/>
      </c>
      <c r="S2185" s="19" t="str">
        <f t="shared" si="450"/>
        <v/>
      </c>
      <c r="T2185" s="19" t="str">
        <f t="shared" si="451"/>
        <v/>
      </c>
      <c r="U2185" s="19" t="str">
        <f t="shared" si="452"/>
        <v/>
      </c>
      <c r="X2185" s="20" t="str">
        <f>IF(ISBLANK('Klanten gegevens'!S2103),"",TRIM('Klanten gegevens'!S2103))</f>
        <v/>
      </c>
      <c r="Y2185" s="19" t="str">
        <f t="shared" si="453"/>
        <v/>
      </c>
      <c r="Z2185" s="20" t="str">
        <f>IF(ISBLANK('Klanten gegevens'!T2103),"",TRIM('Klanten gegevens'!T2103))</f>
        <v/>
      </c>
      <c r="AA2185" s="19" t="str">
        <f t="shared" si="454"/>
        <v/>
      </c>
    </row>
    <row r="2186" spans="1:27" x14ac:dyDescent="0.2">
      <c r="A2186" s="19" t="str">
        <f>IF(ISBLANK('Klanten gegevens'!A2104),"",TRIM(PROPER('Klanten gegevens'!A2104)))</f>
        <v/>
      </c>
      <c r="B2186" s="19" t="str">
        <f t="shared" si="442"/>
        <v/>
      </c>
      <c r="C2186" s="20" t="str">
        <f>IF(ISBLANK('Klanten gegevens'!B2104),"",TRIM(PROPER('Klanten gegevens'!B2104)))</f>
        <v/>
      </c>
      <c r="D2186" s="19" t="str">
        <f t="shared" si="443"/>
        <v/>
      </c>
      <c r="E2186" s="20" t="str">
        <f>IF(ISBLANK('Klanten gegevens'!C2104),"",TRIM(PROPER('Klanten gegevens'!C2104)))</f>
        <v/>
      </c>
      <c r="F2186" s="19" t="str">
        <f t="shared" si="444"/>
        <v/>
      </c>
      <c r="G2186" s="19" t="str">
        <f>IF(F2186="double ID",(MATCH(E2186,E2187:$E$3002,0)),"")</f>
        <v/>
      </c>
      <c r="H2186" s="19" t="b">
        <f t="shared" si="445"/>
        <v>0</v>
      </c>
      <c r="I2186" s="20" t="str">
        <f>IF(ISBLANK('Klanten gegevens'!D2104),"",TRIM('Klanten gegevens'!D2104))</f>
        <v/>
      </c>
      <c r="J2186" s="19" t="str">
        <f t="shared" si="446"/>
        <v/>
      </c>
      <c r="K2186" s="19" t="str">
        <f>IF(J2186="double email",(MATCH(I2186,I2187:$I$3002,0)),"")</f>
        <v/>
      </c>
      <c r="L2186" s="19" t="b">
        <f t="shared" si="447"/>
        <v>0</v>
      </c>
      <c r="M2186" s="20" t="str">
        <f>IF(ISBLANK('Klanten gegevens'!E2104),"",TRIM('Klanten gegevens'!E2104))</f>
        <v/>
      </c>
      <c r="N2186" s="19" t="str">
        <f t="shared" si="448"/>
        <v/>
      </c>
      <c r="Q2186" s="20" t="str">
        <f>IF(ISBLANK('Klanten gegevens'!R2104),"",TRIM('Klanten gegevens'!R2104))</f>
        <v/>
      </c>
      <c r="R2186" s="19" t="str">
        <f t="shared" si="449"/>
        <v/>
      </c>
      <c r="S2186" s="19" t="str">
        <f t="shared" si="450"/>
        <v/>
      </c>
      <c r="T2186" s="19" t="str">
        <f t="shared" si="451"/>
        <v/>
      </c>
      <c r="U2186" s="19" t="str">
        <f t="shared" si="452"/>
        <v/>
      </c>
      <c r="X2186" s="20" t="str">
        <f>IF(ISBLANK('Klanten gegevens'!S2104),"",TRIM('Klanten gegevens'!S2104))</f>
        <v/>
      </c>
      <c r="Y2186" s="19" t="str">
        <f t="shared" si="453"/>
        <v/>
      </c>
      <c r="Z2186" s="20" t="str">
        <f>IF(ISBLANK('Klanten gegevens'!T2104),"",TRIM('Klanten gegevens'!T2104))</f>
        <v/>
      </c>
      <c r="AA2186" s="19" t="str">
        <f t="shared" si="454"/>
        <v/>
      </c>
    </row>
    <row r="2187" spans="1:27" x14ac:dyDescent="0.2">
      <c r="A2187" s="19" t="str">
        <f>IF(ISBLANK('Klanten gegevens'!A2105),"",TRIM(PROPER('Klanten gegevens'!A2105)))</f>
        <v/>
      </c>
      <c r="B2187" s="19" t="str">
        <f t="shared" si="442"/>
        <v/>
      </c>
      <c r="C2187" s="20" t="str">
        <f>IF(ISBLANK('Klanten gegevens'!B2105),"",TRIM(PROPER('Klanten gegevens'!B2105)))</f>
        <v/>
      </c>
      <c r="D2187" s="19" t="str">
        <f t="shared" si="443"/>
        <v/>
      </c>
      <c r="E2187" s="20" t="str">
        <f>IF(ISBLANK('Klanten gegevens'!C2105),"",TRIM(PROPER('Klanten gegevens'!C2105)))</f>
        <v/>
      </c>
      <c r="F2187" s="19" t="str">
        <f t="shared" si="444"/>
        <v/>
      </c>
      <c r="G2187" s="19" t="str">
        <f>IF(F2187="double ID",(MATCH(E2187,E2188:$E$3002,0)),"")</f>
        <v/>
      </c>
      <c r="H2187" s="19" t="b">
        <f t="shared" si="445"/>
        <v>0</v>
      </c>
      <c r="I2187" s="20" t="str">
        <f>IF(ISBLANK('Klanten gegevens'!D2105),"",TRIM('Klanten gegevens'!D2105))</f>
        <v/>
      </c>
      <c r="J2187" s="19" t="str">
        <f t="shared" si="446"/>
        <v/>
      </c>
      <c r="K2187" s="19" t="str">
        <f>IF(J2187="double email",(MATCH(I2187,I2188:$I$3002,0)),"")</f>
        <v/>
      </c>
      <c r="L2187" s="19" t="b">
        <f t="shared" si="447"/>
        <v>0</v>
      </c>
      <c r="M2187" s="20" t="str">
        <f>IF(ISBLANK('Klanten gegevens'!E2105),"",TRIM('Klanten gegevens'!E2105))</f>
        <v/>
      </c>
      <c r="N2187" s="19" t="str">
        <f t="shared" si="448"/>
        <v/>
      </c>
      <c r="Q2187" s="20" t="str">
        <f>IF(ISBLANK('Klanten gegevens'!R2105),"",TRIM('Klanten gegevens'!R2105))</f>
        <v/>
      </c>
      <c r="R2187" s="19" t="str">
        <f t="shared" si="449"/>
        <v/>
      </c>
      <c r="S2187" s="19" t="str">
        <f t="shared" si="450"/>
        <v/>
      </c>
      <c r="T2187" s="19" t="str">
        <f t="shared" si="451"/>
        <v/>
      </c>
      <c r="U2187" s="19" t="str">
        <f t="shared" si="452"/>
        <v/>
      </c>
      <c r="X2187" s="20" t="str">
        <f>IF(ISBLANK('Klanten gegevens'!S2105),"",TRIM('Klanten gegevens'!S2105))</f>
        <v/>
      </c>
      <c r="Y2187" s="19" t="str">
        <f t="shared" si="453"/>
        <v/>
      </c>
      <c r="Z2187" s="20" t="str">
        <f>IF(ISBLANK('Klanten gegevens'!T2105),"",TRIM('Klanten gegevens'!T2105))</f>
        <v/>
      </c>
      <c r="AA2187" s="19" t="str">
        <f t="shared" si="454"/>
        <v/>
      </c>
    </row>
    <row r="2188" spans="1:27" x14ac:dyDescent="0.2">
      <c r="A2188" s="19" t="str">
        <f>IF(ISBLANK('Klanten gegevens'!A2106),"",TRIM(PROPER('Klanten gegevens'!A2106)))</f>
        <v/>
      </c>
      <c r="B2188" s="19" t="str">
        <f t="shared" si="442"/>
        <v/>
      </c>
      <c r="C2188" s="20" t="str">
        <f>IF(ISBLANK('Klanten gegevens'!B2106),"",TRIM(PROPER('Klanten gegevens'!B2106)))</f>
        <v/>
      </c>
      <c r="D2188" s="19" t="str">
        <f t="shared" si="443"/>
        <v/>
      </c>
      <c r="E2188" s="20" t="str">
        <f>IF(ISBLANK('Klanten gegevens'!C2106),"",TRIM(PROPER('Klanten gegevens'!C2106)))</f>
        <v/>
      </c>
      <c r="F2188" s="19" t="str">
        <f t="shared" si="444"/>
        <v/>
      </c>
      <c r="G2188" s="19" t="str">
        <f>IF(F2188="double ID",(MATCH(E2188,E2189:$E$3002,0)),"")</f>
        <v/>
      </c>
      <c r="H2188" s="19" t="b">
        <f t="shared" si="445"/>
        <v>0</v>
      </c>
      <c r="I2188" s="20" t="str">
        <f>IF(ISBLANK('Klanten gegevens'!D2106),"",TRIM('Klanten gegevens'!D2106))</f>
        <v/>
      </c>
      <c r="J2188" s="19" t="str">
        <f t="shared" si="446"/>
        <v/>
      </c>
      <c r="K2188" s="19" t="str">
        <f>IF(J2188="double email",(MATCH(I2188,I2189:$I$3002,0)),"")</f>
        <v/>
      </c>
      <c r="L2188" s="19" t="b">
        <f t="shared" si="447"/>
        <v>0</v>
      </c>
      <c r="M2188" s="20" t="str">
        <f>IF(ISBLANK('Klanten gegevens'!E2106),"",TRIM('Klanten gegevens'!E2106))</f>
        <v/>
      </c>
      <c r="N2188" s="19" t="str">
        <f t="shared" si="448"/>
        <v/>
      </c>
      <c r="Q2188" s="20" t="str">
        <f>IF(ISBLANK('Klanten gegevens'!R2106),"",TRIM('Klanten gegevens'!R2106))</f>
        <v/>
      </c>
      <c r="R2188" s="19" t="str">
        <f t="shared" si="449"/>
        <v/>
      </c>
      <c r="S2188" s="19" t="str">
        <f t="shared" si="450"/>
        <v/>
      </c>
      <c r="T2188" s="19" t="str">
        <f t="shared" si="451"/>
        <v/>
      </c>
      <c r="U2188" s="19" t="str">
        <f t="shared" si="452"/>
        <v/>
      </c>
      <c r="X2188" s="20" t="str">
        <f>IF(ISBLANK('Klanten gegevens'!S2106),"",TRIM('Klanten gegevens'!S2106))</f>
        <v/>
      </c>
      <c r="Y2188" s="19" t="str">
        <f t="shared" si="453"/>
        <v/>
      </c>
      <c r="Z2188" s="20" t="str">
        <f>IF(ISBLANK('Klanten gegevens'!T2106),"",TRIM('Klanten gegevens'!T2106))</f>
        <v/>
      </c>
      <c r="AA2188" s="19" t="str">
        <f t="shared" si="454"/>
        <v/>
      </c>
    </row>
    <row r="2189" spans="1:27" x14ac:dyDescent="0.2">
      <c r="A2189" s="19" t="str">
        <f>IF(ISBLANK('Klanten gegevens'!A2107),"",TRIM(PROPER('Klanten gegevens'!A2107)))</f>
        <v/>
      </c>
      <c r="B2189" s="19" t="str">
        <f t="shared" si="442"/>
        <v/>
      </c>
      <c r="C2189" s="20" t="str">
        <f>IF(ISBLANK('Klanten gegevens'!B2107),"",TRIM(PROPER('Klanten gegevens'!B2107)))</f>
        <v/>
      </c>
      <c r="D2189" s="19" t="str">
        <f t="shared" si="443"/>
        <v/>
      </c>
      <c r="E2189" s="20" t="str">
        <f>IF(ISBLANK('Klanten gegevens'!C2107),"",TRIM(PROPER('Klanten gegevens'!C2107)))</f>
        <v/>
      </c>
      <c r="F2189" s="19" t="str">
        <f t="shared" si="444"/>
        <v/>
      </c>
      <c r="G2189" s="19" t="str">
        <f>IF(F2189="double ID",(MATCH(E2189,E2190:$E$3002,0)),"")</f>
        <v/>
      </c>
      <c r="H2189" s="19" t="b">
        <f t="shared" si="445"/>
        <v>0</v>
      </c>
      <c r="I2189" s="20" t="str">
        <f>IF(ISBLANK('Klanten gegevens'!D2107),"",TRIM('Klanten gegevens'!D2107))</f>
        <v/>
      </c>
      <c r="J2189" s="19" t="str">
        <f t="shared" si="446"/>
        <v/>
      </c>
      <c r="K2189" s="19" t="str">
        <f>IF(J2189="double email",(MATCH(I2189,I2190:$I$3002,0)),"")</f>
        <v/>
      </c>
      <c r="L2189" s="19" t="b">
        <f t="shared" si="447"/>
        <v>0</v>
      </c>
      <c r="M2189" s="20" t="str">
        <f>IF(ISBLANK('Klanten gegevens'!E2107),"",TRIM('Klanten gegevens'!E2107))</f>
        <v/>
      </c>
      <c r="N2189" s="19" t="str">
        <f t="shared" si="448"/>
        <v/>
      </c>
      <c r="Q2189" s="20" t="str">
        <f>IF(ISBLANK('Klanten gegevens'!R2107),"",TRIM('Klanten gegevens'!R2107))</f>
        <v/>
      </c>
      <c r="R2189" s="19" t="str">
        <f t="shared" si="449"/>
        <v/>
      </c>
      <c r="S2189" s="19" t="str">
        <f t="shared" si="450"/>
        <v/>
      </c>
      <c r="T2189" s="19" t="str">
        <f t="shared" si="451"/>
        <v/>
      </c>
      <c r="U2189" s="19" t="str">
        <f t="shared" si="452"/>
        <v/>
      </c>
      <c r="X2189" s="20" t="str">
        <f>IF(ISBLANK('Klanten gegevens'!S2107),"",TRIM('Klanten gegevens'!S2107))</f>
        <v/>
      </c>
      <c r="Y2189" s="19" t="str">
        <f t="shared" si="453"/>
        <v/>
      </c>
      <c r="Z2189" s="20" t="str">
        <f>IF(ISBLANK('Klanten gegevens'!T2107),"",TRIM('Klanten gegevens'!T2107))</f>
        <v/>
      </c>
      <c r="AA2189" s="19" t="str">
        <f t="shared" si="454"/>
        <v/>
      </c>
    </row>
    <row r="2190" spans="1:27" x14ac:dyDescent="0.2">
      <c r="A2190" s="19" t="str">
        <f>IF(ISBLANK('Klanten gegevens'!A2108),"",TRIM(PROPER('Klanten gegevens'!A2108)))</f>
        <v/>
      </c>
      <c r="B2190" s="19" t="str">
        <f t="shared" si="442"/>
        <v/>
      </c>
      <c r="C2190" s="20" t="str">
        <f>IF(ISBLANK('Klanten gegevens'!B2108),"",TRIM(PROPER('Klanten gegevens'!B2108)))</f>
        <v/>
      </c>
      <c r="D2190" s="19" t="str">
        <f t="shared" si="443"/>
        <v/>
      </c>
      <c r="E2190" s="20" t="str">
        <f>IF(ISBLANK('Klanten gegevens'!C2108),"",TRIM(PROPER('Klanten gegevens'!C2108)))</f>
        <v/>
      </c>
      <c r="F2190" s="19" t="str">
        <f t="shared" si="444"/>
        <v/>
      </c>
      <c r="G2190" s="19" t="str">
        <f>IF(F2190="double ID",(MATCH(E2190,E2191:$E$3002,0)),"")</f>
        <v/>
      </c>
      <c r="H2190" s="19" t="b">
        <f t="shared" si="445"/>
        <v>0</v>
      </c>
      <c r="I2190" s="20" t="str">
        <f>IF(ISBLANK('Klanten gegevens'!D2108),"",TRIM('Klanten gegevens'!D2108))</f>
        <v/>
      </c>
      <c r="J2190" s="19" t="str">
        <f t="shared" si="446"/>
        <v/>
      </c>
      <c r="K2190" s="19" t="str">
        <f>IF(J2190="double email",(MATCH(I2190,I2191:$I$3002,0)),"")</f>
        <v/>
      </c>
      <c r="L2190" s="19" t="b">
        <f t="shared" si="447"/>
        <v>0</v>
      </c>
      <c r="M2190" s="20" t="str">
        <f>IF(ISBLANK('Klanten gegevens'!E2108),"",TRIM('Klanten gegevens'!E2108))</f>
        <v/>
      </c>
      <c r="N2190" s="19" t="str">
        <f t="shared" si="448"/>
        <v/>
      </c>
      <c r="Q2190" s="20" t="str">
        <f>IF(ISBLANK('Klanten gegevens'!R2108),"",TRIM('Klanten gegevens'!R2108))</f>
        <v/>
      </c>
      <c r="R2190" s="19" t="str">
        <f t="shared" si="449"/>
        <v/>
      </c>
      <c r="S2190" s="19" t="str">
        <f t="shared" si="450"/>
        <v/>
      </c>
      <c r="T2190" s="19" t="str">
        <f t="shared" si="451"/>
        <v/>
      </c>
      <c r="U2190" s="19" t="str">
        <f t="shared" si="452"/>
        <v/>
      </c>
      <c r="X2190" s="20" t="str">
        <f>IF(ISBLANK('Klanten gegevens'!S2108),"",TRIM('Klanten gegevens'!S2108))</f>
        <v/>
      </c>
      <c r="Y2190" s="19" t="str">
        <f t="shared" si="453"/>
        <v/>
      </c>
      <c r="Z2190" s="20" t="str">
        <f>IF(ISBLANK('Klanten gegevens'!T2108),"",TRIM('Klanten gegevens'!T2108))</f>
        <v/>
      </c>
      <c r="AA2190" s="19" t="str">
        <f t="shared" si="454"/>
        <v/>
      </c>
    </row>
    <row r="2191" spans="1:27" x14ac:dyDescent="0.2">
      <c r="A2191" s="19" t="str">
        <f>IF(ISBLANK('Klanten gegevens'!A2109),"",TRIM(PROPER('Klanten gegevens'!A2109)))</f>
        <v/>
      </c>
      <c r="B2191" s="19" t="str">
        <f t="shared" si="442"/>
        <v/>
      </c>
      <c r="C2191" s="20" t="str">
        <f>IF(ISBLANK('Klanten gegevens'!B2109),"",TRIM(PROPER('Klanten gegevens'!B2109)))</f>
        <v/>
      </c>
      <c r="D2191" s="19" t="str">
        <f t="shared" si="443"/>
        <v/>
      </c>
      <c r="E2191" s="20" t="str">
        <f>IF(ISBLANK('Klanten gegevens'!C2109),"",TRIM(PROPER('Klanten gegevens'!C2109)))</f>
        <v/>
      </c>
      <c r="F2191" s="19" t="str">
        <f t="shared" si="444"/>
        <v/>
      </c>
      <c r="G2191" s="19" t="str">
        <f>IF(F2191="double ID",(MATCH(E2191,E2192:$E$3002,0)),"")</f>
        <v/>
      </c>
      <c r="H2191" s="19" t="b">
        <f t="shared" si="445"/>
        <v>0</v>
      </c>
      <c r="I2191" s="20" t="str">
        <f>IF(ISBLANK('Klanten gegevens'!D2109),"",TRIM('Klanten gegevens'!D2109))</f>
        <v/>
      </c>
      <c r="J2191" s="19" t="str">
        <f t="shared" si="446"/>
        <v/>
      </c>
      <c r="K2191" s="19" t="str">
        <f>IF(J2191="double email",(MATCH(I2191,I2192:$I$3002,0)),"")</f>
        <v/>
      </c>
      <c r="L2191" s="19" t="b">
        <f t="shared" si="447"/>
        <v>0</v>
      </c>
      <c r="M2191" s="20" t="str">
        <f>IF(ISBLANK('Klanten gegevens'!E2109),"",TRIM('Klanten gegevens'!E2109))</f>
        <v/>
      </c>
      <c r="N2191" s="19" t="str">
        <f t="shared" si="448"/>
        <v/>
      </c>
      <c r="Q2191" s="20" t="str">
        <f>IF(ISBLANK('Klanten gegevens'!R2109),"",TRIM('Klanten gegevens'!R2109))</f>
        <v/>
      </c>
      <c r="R2191" s="19" t="str">
        <f t="shared" si="449"/>
        <v/>
      </c>
      <c r="S2191" s="19" t="str">
        <f t="shared" si="450"/>
        <v/>
      </c>
      <c r="T2191" s="19" t="str">
        <f t="shared" si="451"/>
        <v/>
      </c>
      <c r="U2191" s="19" t="str">
        <f t="shared" si="452"/>
        <v/>
      </c>
      <c r="X2191" s="20" t="str">
        <f>IF(ISBLANK('Klanten gegevens'!S2109),"",TRIM('Klanten gegevens'!S2109))</f>
        <v/>
      </c>
      <c r="Y2191" s="19" t="str">
        <f t="shared" si="453"/>
        <v/>
      </c>
      <c r="Z2191" s="20" t="str">
        <f>IF(ISBLANK('Klanten gegevens'!T2109),"",TRIM('Klanten gegevens'!T2109))</f>
        <v/>
      </c>
      <c r="AA2191" s="19" t="str">
        <f t="shared" si="454"/>
        <v/>
      </c>
    </row>
    <row r="2192" spans="1:27" x14ac:dyDescent="0.2">
      <c r="A2192" s="19" t="str">
        <f>IF(ISBLANK('Klanten gegevens'!A2110),"",TRIM(PROPER('Klanten gegevens'!A2110)))</f>
        <v/>
      </c>
      <c r="B2192" s="19" t="str">
        <f t="shared" si="442"/>
        <v/>
      </c>
      <c r="C2192" s="20" t="str">
        <f>IF(ISBLANK('Klanten gegevens'!B2110),"",TRIM(PROPER('Klanten gegevens'!B2110)))</f>
        <v/>
      </c>
      <c r="D2192" s="19" t="str">
        <f t="shared" si="443"/>
        <v/>
      </c>
      <c r="E2192" s="20" t="str">
        <f>IF(ISBLANK('Klanten gegevens'!C2110),"",TRIM(PROPER('Klanten gegevens'!C2110)))</f>
        <v/>
      </c>
      <c r="F2192" s="19" t="str">
        <f t="shared" si="444"/>
        <v/>
      </c>
      <c r="G2192" s="19" t="str">
        <f>IF(F2192="double ID",(MATCH(E2192,E2193:$E$3002,0)),"")</f>
        <v/>
      </c>
      <c r="H2192" s="19" t="b">
        <f t="shared" si="445"/>
        <v>0</v>
      </c>
      <c r="I2192" s="20" t="str">
        <f>IF(ISBLANK('Klanten gegevens'!D2110),"",TRIM('Klanten gegevens'!D2110))</f>
        <v/>
      </c>
      <c r="J2192" s="19" t="str">
        <f t="shared" si="446"/>
        <v/>
      </c>
      <c r="K2192" s="19" t="str">
        <f>IF(J2192="double email",(MATCH(I2192,I2193:$I$3002,0)),"")</f>
        <v/>
      </c>
      <c r="L2192" s="19" t="b">
        <f t="shared" si="447"/>
        <v>0</v>
      </c>
      <c r="M2192" s="20" t="str">
        <f>IF(ISBLANK('Klanten gegevens'!E2110),"",TRIM('Klanten gegevens'!E2110))</f>
        <v/>
      </c>
      <c r="N2192" s="19" t="str">
        <f t="shared" si="448"/>
        <v/>
      </c>
      <c r="Q2192" s="20" t="str">
        <f>IF(ISBLANK('Klanten gegevens'!R2110),"",TRIM('Klanten gegevens'!R2110))</f>
        <v/>
      </c>
      <c r="R2192" s="19" t="str">
        <f t="shared" si="449"/>
        <v/>
      </c>
      <c r="S2192" s="19" t="str">
        <f t="shared" si="450"/>
        <v/>
      </c>
      <c r="T2192" s="19" t="str">
        <f t="shared" si="451"/>
        <v/>
      </c>
      <c r="U2192" s="19" t="str">
        <f t="shared" si="452"/>
        <v/>
      </c>
      <c r="X2192" s="20" t="str">
        <f>IF(ISBLANK('Klanten gegevens'!S2110),"",TRIM('Klanten gegevens'!S2110))</f>
        <v/>
      </c>
      <c r="Y2192" s="19" t="str">
        <f t="shared" si="453"/>
        <v/>
      </c>
      <c r="Z2192" s="20" t="str">
        <f>IF(ISBLANK('Klanten gegevens'!T2110),"",TRIM('Klanten gegevens'!T2110))</f>
        <v/>
      </c>
      <c r="AA2192" s="19" t="str">
        <f t="shared" si="454"/>
        <v/>
      </c>
    </row>
    <row r="2193" spans="1:27" x14ac:dyDescent="0.2">
      <c r="A2193" s="19" t="str">
        <f>IF(ISBLANK('Klanten gegevens'!A2111),"",TRIM(PROPER('Klanten gegevens'!A2111)))</f>
        <v/>
      </c>
      <c r="B2193" s="19" t="str">
        <f t="shared" si="442"/>
        <v/>
      </c>
      <c r="C2193" s="20" t="str">
        <f>IF(ISBLANK('Klanten gegevens'!B2111),"",TRIM(PROPER('Klanten gegevens'!B2111)))</f>
        <v/>
      </c>
      <c r="D2193" s="19" t="str">
        <f t="shared" si="443"/>
        <v/>
      </c>
      <c r="E2193" s="20" t="str">
        <f>IF(ISBLANK('Klanten gegevens'!C2111),"",TRIM(PROPER('Klanten gegevens'!C2111)))</f>
        <v/>
      </c>
      <c r="F2193" s="19" t="str">
        <f t="shared" si="444"/>
        <v/>
      </c>
      <c r="G2193" s="19" t="str">
        <f>IF(F2193="double ID",(MATCH(E2193,E2194:$E$3002,0)),"")</f>
        <v/>
      </c>
      <c r="H2193" s="19" t="b">
        <f t="shared" si="445"/>
        <v>0</v>
      </c>
      <c r="I2193" s="20" t="str">
        <f>IF(ISBLANK('Klanten gegevens'!D2111),"",TRIM('Klanten gegevens'!D2111))</f>
        <v/>
      </c>
      <c r="J2193" s="19" t="str">
        <f t="shared" si="446"/>
        <v/>
      </c>
      <c r="K2193" s="19" t="str">
        <f>IF(J2193="double email",(MATCH(I2193,I2194:$I$3002,0)),"")</f>
        <v/>
      </c>
      <c r="L2193" s="19" t="b">
        <f t="shared" si="447"/>
        <v>0</v>
      </c>
      <c r="M2193" s="20" t="str">
        <f>IF(ISBLANK('Klanten gegevens'!E2111),"",TRIM('Klanten gegevens'!E2111))</f>
        <v/>
      </c>
      <c r="N2193" s="19" t="str">
        <f t="shared" si="448"/>
        <v/>
      </c>
      <c r="Q2193" s="20" t="str">
        <f>IF(ISBLANK('Klanten gegevens'!R2111),"",TRIM('Klanten gegevens'!R2111))</f>
        <v/>
      </c>
      <c r="R2193" s="19" t="str">
        <f t="shared" si="449"/>
        <v/>
      </c>
      <c r="S2193" s="19" t="str">
        <f t="shared" si="450"/>
        <v/>
      </c>
      <c r="T2193" s="19" t="str">
        <f t="shared" si="451"/>
        <v/>
      </c>
      <c r="U2193" s="19" t="str">
        <f t="shared" si="452"/>
        <v/>
      </c>
      <c r="X2193" s="20" t="str">
        <f>IF(ISBLANK('Klanten gegevens'!S2111),"",TRIM('Klanten gegevens'!S2111))</f>
        <v/>
      </c>
      <c r="Y2193" s="19" t="str">
        <f t="shared" si="453"/>
        <v/>
      </c>
      <c r="Z2193" s="20" t="str">
        <f>IF(ISBLANK('Klanten gegevens'!T2111),"",TRIM('Klanten gegevens'!T2111))</f>
        <v/>
      </c>
      <c r="AA2193" s="19" t="str">
        <f t="shared" si="454"/>
        <v/>
      </c>
    </row>
    <row r="2194" spans="1:27" x14ac:dyDescent="0.2">
      <c r="A2194" s="19" t="str">
        <f>IF(ISBLANK('Klanten gegevens'!A2112),"",TRIM(PROPER('Klanten gegevens'!A2112)))</f>
        <v/>
      </c>
      <c r="B2194" s="19" t="str">
        <f t="shared" si="442"/>
        <v/>
      </c>
      <c r="C2194" s="20" t="str">
        <f>IF(ISBLANK('Klanten gegevens'!B2112),"",TRIM(PROPER('Klanten gegevens'!B2112)))</f>
        <v/>
      </c>
      <c r="D2194" s="19" t="str">
        <f t="shared" si="443"/>
        <v/>
      </c>
      <c r="E2194" s="20" t="str">
        <f>IF(ISBLANK('Klanten gegevens'!C2112),"",TRIM(PROPER('Klanten gegevens'!C2112)))</f>
        <v/>
      </c>
      <c r="F2194" s="19" t="str">
        <f t="shared" si="444"/>
        <v/>
      </c>
      <c r="G2194" s="19" t="str">
        <f>IF(F2194="double ID",(MATCH(E2194,E2195:$E$3002,0)),"")</f>
        <v/>
      </c>
      <c r="H2194" s="19" t="b">
        <f t="shared" si="445"/>
        <v>0</v>
      </c>
      <c r="I2194" s="20" t="str">
        <f>IF(ISBLANK('Klanten gegevens'!D2112),"",TRIM('Klanten gegevens'!D2112))</f>
        <v/>
      </c>
      <c r="J2194" s="19" t="str">
        <f t="shared" si="446"/>
        <v/>
      </c>
      <c r="K2194" s="19" t="str">
        <f>IF(J2194="double email",(MATCH(I2194,I2195:$I$3002,0)),"")</f>
        <v/>
      </c>
      <c r="L2194" s="19" t="b">
        <f t="shared" si="447"/>
        <v>0</v>
      </c>
      <c r="M2194" s="20" t="str">
        <f>IF(ISBLANK('Klanten gegevens'!E2112),"",TRIM('Klanten gegevens'!E2112))</f>
        <v/>
      </c>
      <c r="N2194" s="19" t="str">
        <f t="shared" si="448"/>
        <v/>
      </c>
      <c r="Q2194" s="20" t="str">
        <f>IF(ISBLANK('Klanten gegevens'!R2112),"",TRIM('Klanten gegevens'!R2112))</f>
        <v/>
      </c>
      <c r="R2194" s="19" t="str">
        <f t="shared" si="449"/>
        <v/>
      </c>
      <c r="S2194" s="19" t="str">
        <f t="shared" si="450"/>
        <v/>
      </c>
      <c r="T2194" s="19" t="str">
        <f t="shared" si="451"/>
        <v/>
      </c>
      <c r="U2194" s="19" t="str">
        <f t="shared" si="452"/>
        <v/>
      </c>
      <c r="X2194" s="20" t="str">
        <f>IF(ISBLANK('Klanten gegevens'!S2112),"",TRIM('Klanten gegevens'!S2112))</f>
        <v/>
      </c>
      <c r="Y2194" s="19" t="str">
        <f t="shared" si="453"/>
        <v/>
      </c>
      <c r="Z2194" s="20" t="str">
        <f>IF(ISBLANK('Klanten gegevens'!T2112),"",TRIM('Klanten gegevens'!T2112))</f>
        <v/>
      </c>
      <c r="AA2194" s="19" t="str">
        <f t="shared" si="454"/>
        <v/>
      </c>
    </row>
    <row r="2195" spans="1:27" x14ac:dyDescent="0.2">
      <c r="A2195" s="19" t="str">
        <f>IF(ISBLANK('Klanten gegevens'!A2113),"",TRIM(PROPER('Klanten gegevens'!A2113)))</f>
        <v/>
      </c>
      <c r="B2195" s="19" t="str">
        <f t="shared" si="442"/>
        <v/>
      </c>
      <c r="C2195" s="20" t="str">
        <f>IF(ISBLANK('Klanten gegevens'!B2113),"",TRIM(PROPER('Klanten gegevens'!B2113)))</f>
        <v/>
      </c>
      <c r="D2195" s="19" t="str">
        <f t="shared" si="443"/>
        <v/>
      </c>
      <c r="E2195" s="20" t="str">
        <f>IF(ISBLANK('Klanten gegevens'!C2113),"",TRIM(PROPER('Klanten gegevens'!C2113)))</f>
        <v/>
      </c>
      <c r="F2195" s="19" t="str">
        <f t="shared" si="444"/>
        <v/>
      </c>
      <c r="G2195" s="19" t="str">
        <f>IF(F2195="double ID",(MATCH(E2195,E2196:$E$3002,0)),"")</f>
        <v/>
      </c>
      <c r="H2195" s="19" t="b">
        <f t="shared" si="445"/>
        <v>0</v>
      </c>
      <c r="I2195" s="20" t="str">
        <f>IF(ISBLANK('Klanten gegevens'!D2113),"",TRIM('Klanten gegevens'!D2113))</f>
        <v/>
      </c>
      <c r="J2195" s="19" t="str">
        <f t="shared" si="446"/>
        <v/>
      </c>
      <c r="K2195" s="19" t="str">
        <f>IF(J2195="double email",(MATCH(I2195,I2196:$I$3002,0)),"")</f>
        <v/>
      </c>
      <c r="L2195" s="19" t="b">
        <f t="shared" si="447"/>
        <v>0</v>
      </c>
      <c r="M2195" s="20" t="str">
        <f>IF(ISBLANK('Klanten gegevens'!E2113),"",TRIM('Klanten gegevens'!E2113))</f>
        <v/>
      </c>
      <c r="N2195" s="19" t="str">
        <f t="shared" si="448"/>
        <v/>
      </c>
      <c r="Q2195" s="20" t="str">
        <f>IF(ISBLANK('Klanten gegevens'!R2113),"",TRIM('Klanten gegevens'!R2113))</f>
        <v/>
      </c>
      <c r="R2195" s="19" t="str">
        <f t="shared" si="449"/>
        <v/>
      </c>
      <c r="S2195" s="19" t="str">
        <f t="shared" si="450"/>
        <v/>
      </c>
      <c r="T2195" s="19" t="str">
        <f t="shared" si="451"/>
        <v/>
      </c>
      <c r="U2195" s="19" t="str">
        <f t="shared" si="452"/>
        <v/>
      </c>
      <c r="X2195" s="20" t="str">
        <f>IF(ISBLANK('Klanten gegevens'!S2113),"",TRIM('Klanten gegevens'!S2113))</f>
        <v/>
      </c>
      <c r="Y2195" s="19" t="str">
        <f t="shared" si="453"/>
        <v/>
      </c>
      <c r="Z2195" s="20" t="str">
        <f>IF(ISBLANK('Klanten gegevens'!T2113),"",TRIM('Klanten gegevens'!T2113))</f>
        <v/>
      </c>
      <c r="AA2195" s="19" t="str">
        <f t="shared" si="454"/>
        <v/>
      </c>
    </row>
    <row r="2196" spans="1:27" x14ac:dyDescent="0.2">
      <c r="A2196" s="19" t="str">
        <f>IF(ISBLANK('Klanten gegevens'!A2114),"",TRIM(PROPER('Klanten gegevens'!A2114)))</f>
        <v/>
      </c>
      <c r="B2196" s="19" t="str">
        <f t="shared" si="442"/>
        <v/>
      </c>
      <c r="C2196" s="20" t="str">
        <f>IF(ISBLANK('Klanten gegevens'!B2114),"",TRIM(PROPER('Klanten gegevens'!B2114)))</f>
        <v/>
      </c>
      <c r="D2196" s="19" t="str">
        <f t="shared" si="443"/>
        <v/>
      </c>
      <c r="E2196" s="20" t="str">
        <f>IF(ISBLANK('Klanten gegevens'!C2114),"",TRIM(PROPER('Klanten gegevens'!C2114)))</f>
        <v/>
      </c>
      <c r="F2196" s="19" t="str">
        <f t="shared" si="444"/>
        <v/>
      </c>
      <c r="G2196" s="19" t="str">
        <f>IF(F2196="double ID",(MATCH(E2196,E2197:$E$3002,0)),"")</f>
        <v/>
      </c>
      <c r="H2196" s="19" t="b">
        <f t="shared" si="445"/>
        <v>0</v>
      </c>
      <c r="I2196" s="20" t="str">
        <f>IF(ISBLANK('Klanten gegevens'!D2114),"",TRIM('Klanten gegevens'!D2114))</f>
        <v/>
      </c>
      <c r="J2196" s="19" t="str">
        <f t="shared" si="446"/>
        <v/>
      </c>
      <c r="K2196" s="19" t="str">
        <f>IF(J2196="double email",(MATCH(I2196,I2197:$I$3002,0)),"")</f>
        <v/>
      </c>
      <c r="L2196" s="19" t="b">
        <f t="shared" si="447"/>
        <v>0</v>
      </c>
      <c r="M2196" s="20" t="str">
        <f>IF(ISBLANK('Klanten gegevens'!E2114),"",TRIM('Klanten gegevens'!E2114))</f>
        <v/>
      </c>
      <c r="N2196" s="19" t="str">
        <f t="shared" si="448"/>
        <v/>
      </c>
      <c r="Q2196" s="20" t="str">
        <f>IF(ISBLANK('Klanten gegevens'!R2114),"",TRIM('Klanten gegevens'!R2114))</f>
        <v/>
      </c>
      <c r="R2196" s="19" t="str">
        <f t="shared" si="449"/>
        <v/>
      </c>
      <c r="S2196" s="19" t="str">
        <f t="shared" si="450"/>
        <v/>
      </c>
      <c r="T2196" s="19" t="str">
        <f t="shared" si="451"/>
        <v/>
      </c>
      <c r="U2196" s="19" t="str">
        <f t="shared" si="452"/>
        <v/>
      </c>
      <c r="X2196" s="20" t="str">
        <f>IF(ISBLANK('Klanten gegevens'!S2114),"",TRIM('Klanten gegevens'!S2114))</f>
        <v/>
      </c>
      <c r="Y2196" s="19" t="str">
        <f t="shared" si="453"/>
        <v/>
      </c>
      <c r="Z2196" s="20" t="str">
        <f>IF(ISBLANK('Klanten gegevens'!T2114),"",TRIM('Klanten gegevens'!T2114))</f>
        <v/>
      </c>
      <c r="AA2196" s="19" t="str">
        <f t="shared" si="454"/>
        <v/>
      </c>
    </row>
    <row r="2197" spans="1:27" x14ac:dyDescent="0.2">
      <c r="A2197" s="19" t="str">
        <f>IF(ISBLANK('Klanten gegevens'!A2115),"",TRIM(PROPER('Klanten gegevens'!A2115)))</f>
        <v/>
      </c>
      <c r="B2197" s="19" t="str">
        <f t="shared" si="442"/>
        <v/>
      </c>
      <c r="C2197" s="20" t="str">
        <f>IF(ISBLANK('Klanten gegevens'!B2115),"",TRIM(PROPER('Klanten gegevens'!B2115)))</f>
        <v/>
      </c>
      <c r="D2197" s="19" t="str">
        <f t="shared" si="443"/>
        <v/>
      </c>
      <c r="E2197" s="20" t="str">
        <f>IF(ISBLANK('Klanten gegevens'!C2115),"",TRIM(PROPER('Klanten gegevens'!C2115)))</f>
        <v/>
      </c>
      <c r="F2197" s="19" t="str">
        <f t="shared" si="444"/>
        <v/>
      </c>
      <c r="G2197" s="19" t="str">
        <f>IF(F2197="double ID",(MATCH(E2197,E2198:$E$3002,0)),"")</f>
        <v/>
      </c>
      <c r="H2197" s="19" t="b">
        <f t="shared" si="445"/>
        <v>0</v>
      </c>
      <c r="I2197" s="20" t="str">
        <f>IF(ISBLANK('Klanten gegevens'!D2115),"",TRIM('Klanten gegevens'!D2115))</f>
        <v/>
      </c>
      <c r="J2197" s="19" t="str">
        <f t="shared" si="446"/>
        <v/>
      </c>
      <c r="K2197" s="19" t="str">
        <f>IF(J2197="double email",(MATCH(I2197,I2198:$I$3002,0)),"")</f>
        <v/>
      </c>
      <c r="L2197" s="19" t="b">
        <f t="shared" si="447"/>
        <v>0</v>
      </c>
      <c r="M2197" s="20" t="str">
        <f>IF(ISBLANK('Klanten gegevens'!E2115),"",TRIM('Klanten gegevens'!E2115))</f>
        <v/>
      </c>
      <c r="N2197" s="19" t="str">
        <f t="shared" si="448"/>
        <v/>
      </c>
      <c r="Q2197" s="20" t="str">
        <f>IF(ISBLANK('Klanten gegevens'!R2115),"",TRIM('Klanten gegevens'!R2115))</f>
        <v/>
      </c>
      <c r="R2197" s="19" t="str">
        <f t="shared" si="449"/>
        <v/>
      </c>
      <c r="S2197" s="19" t="str">
        <f t="shared" si="450"/>
        <v/>
      </c>
      <c r="T2197" s="19" t="str">
        <f t="shared" si="451"/>
        <v/>
      </c>
      <c r="U2197" s="19" t="str">
        <f t="shared" si="452"/>
        <v/>
      </c>
      <c r="X2197" s="20" t="str">
        <f>IF(ISBLANK('Klanten gegevens'!S2115),"",TRIM('Klanten gegevens'!S2115))</f>
        <v/>
      </c>
      <c r="Y2197" s="19" t="str">
        <f t="shared" si="453"/>
        <v/>
      </c>
      <c r="Z2197" s="20" t="str">
        <f>IF(ISBLANK('Klanten gegevens'!T2115),"",TRIM('Klanten gegevens'!T2115))</f>
        <v/>
      </c>
      <c r="AA2197" s="19" t="str">
        <f t="shared" si="454"/>
        <v/>
      </c>
    </row>
    <row r="2198" spans="1:27" x14ac:dyDescent="0.2">
      <c r="A2198" s="19" t="str">
        <f>IF(ISBLANK('Klanten gegevens'!A2116),"",TRIM(PROPER('Klanten gegevens'!A2116)))</f>
        <v/>
      </c>
      <c r="B2198" s="19" t="str">
        <f t="shared" si="442"/>
        <v/>
      </c>
      <c r="C2198" s="20" t="str">
        <f>IF(ISBLANK('Klanten gegevens'!B2116),"",TRIM(PROPER('Klanten gegevens'!B2116)))</f>
        <v/>
      </c>
      <c r="D2198" s="19" t="str">
        <f t="shared" si="443"/>
        <v/>
      </c>
      <c r="E2198" s="20" t="str">
        <f>IF(ISBLANK('Klanten gegevens'!C2116),"",TRIM(PROPER('Klanten gegevens'!C2116)))</f>
        <v/>
      </c>
      <c r="F2198" s="19" t="str">
        <f t="shared" si="444"/>
        <v/>
      </c>
      <c r="G2198" s="19" t="str">
        <f>IF(F2198="double ID",(MATCH(E2198,E2199:$E$3002,0)),"")</f>
        <v/>
      </c>
      <c r="H2198" s="19" t="b">
        <f t="shared" si="445"/>
        <v>0</v>
      </c>
      <c r="I2198" s="20" t="str">
        <f>IF(ISBLANK('Klanten gegevens'!D2116),"",TRIM('Klanten gegevens'!D2116))</f>
        <v/>
      </c>
      <c r="J2198" s="19" t="str">
        <f t="shared" si="446"/>
        <v/>
      </c>
      <c r="K2198" s="19" t="str">
        <f>IF(J2198="double email",(MATCH(I2198,I2199:$I$3002,0)),"")</f>
        <v/>
      </c>
      <c r="L2198" s="19" t="b">
        <f t="shared" si="447"/>
        <v>0</v>
      </c>
      <c r="M2198" s="20" t="str">
        <f>IF(ISBLANK('Klanten gegevens'!E2116),"",TRIM('Klanten gegevens'!E2116))</f>
        <v/>
      </c>
      <c r="N2198" s="19" t="str">
        <f t="shared" si="448"/>
        <v/>
      </c>
      <c r="Q2198" s="20" t="str">
        <f>IF(ISBLANK('Klanten gegevens'!R2116),"",TRIM('Klanten gegevens'!R2116))</f>
        <v/>
      </c>
      <c r="R2198" s="19" t="str">
        <f t="shared" si="449"/>
        <v/>
      </c>
      <c r="S2198" s="19" t="str">
        <f t="shared" si="450"/>
        <v/>
      </c>
      <c r="T2198" s="19" t="str">
        <f t="shared" si="451"/>
        <v/>
      </c>
      <c r="U2198" s="19" t="str">
        <f t="shared" si="452"/>
        <v/>
      </c>
      <c r="X2198" s="20" t="str">
        <f>IF(ISBLANK('Klanten gegevens'!S2116),"",TRIM('Klanten gegevens'!S2116))</f>
        <v/>
      </c>
      <c r="Y2198" s="19" t="str">
        <f t="shared" si="453"/>
        <v/>
      </c>
      <c r="Z2198" s="20" t="str">
        <f>IF(ISBLANK('Klanten gegevens'!T2116),"",TRIM('Klanten gegevens'!T2116))</f>
        <v/>
      </c>
      <c r="AA2198" s="19" t="str">
        <f t="shared" si="454"/>
        <v/>
      </c>
    </row>
    <row r="2199" spans="1:27" x14ac:dyDescent="0.2">
      <c r="A2199" s="19" t="str">
        <f>IF(ISBLANK('Klanten gegevens'!A2117),"",TRIM(PROPER('Klanten gegevens'!A2117)))</f>
        <v/>
      </c>
      <c r="B2199" s="19" t="str">
        <f t="shared" si="442"/>
        <v/>
      </c>
      <c r="C2199" s="20" t="str">
        <f>IF(ISBLANK('Klanten gegevens'!B2117),"",TRIM(PROPER('Klanten gegevens'!B2117)))</f>
        <v/>
      </c>
      <c r="D2199" s="19" t="str">
        <f t="shared" si="443"/>
        <v/>
      </c>
      <c r="E2199" s="20" t="str">
        <f>IF(ISBLANK('Klanten gegevens'!C2117),"",TRIM(PROPER('Klanten gegevens'!C2117)))</f>
        <v/>
      </c>
      <c r="F2199" s="19" t="str">
        <f t="shared" si="444"/>
        <v/>
      </c>
      <c r="G2199" s="19" t="str">
        <f>IF(F2199="double ID",(MATCH(E2199,E2200:$E$3002,0)),"")</f>
        <v/>
      </c>
      <c r="H2199" s="19" t="b">
        <f t="shared" si="445"/>
        <v>0</v>
      </c>
      <c r="I2199" s="20" t="str">
        <f>IF(ISBLANK('Klanten gegevens'!D2117),"",TRIM('Klanten gegevens'!D2117))</f>
        <v/>
      </c>
      <c r="J2199" s="19" t="str">
        <f t="shared" si="446"/>
        <v/>
      </c>
      <c r="K2199" s="19" t="str">
        <f>IF(J2199="double email",(MATCH(I2199,I2200:$I$3002,0)),"")</f>
        <v/>
      </c>
      <c r="L2199" s="19" t="b">
        <f t="shared" si="447"/>
        <v>0</v>
      </c>
      <c r="M2199" s="20" t="str">
        <f>IF(ISBLANK('Klanten gegevens'!E2117),"",TRIM('Klanten gegevens'!E2117))</f>
        <v/>
      </c>
      <c r="N2199" s="19" t="str">
        <f t="shared" si="448"/>
        <v/>
      </c>
      <c r="Q2199" s="20" t="str">
        <f>IF(ISBLANK('Klanten gegevens'!R2117),"",TRIM('Klanten gegevens'!R2117))</f>
        <v/>
      </c>
      <c r="R2199" s="19" t="str">
        <f t="shared" si="449"/>
        <v/>
      </c>
      <c r="S2199" s="19" t="str">
        <f t="shared" si="450"/>
        <v/>
      </c>
      <c r="T2199" s="19" t="str">
        <f t="shared" si="451"/>
        <v/>
      </c>
      <c r="U2199" s="19" t="str">
        <f t="shared" si="452"/>
        <v/>
      </c>
      <c r="X2199" s="20" t="str">
        <f>IF(ISBLANK('Klanten gegevens'!S2117),"",TRIM('Klanten gegevens'!S2117))</f>
        <v/>
      </c>
      <c r="Y2199" s="19" t="str">
        <f t="shared" si="453"/>
        <v/>
      </c>
      <c r="Z2199" s="20" t="str">
        <f>IF(ISBLANK('Klanten gegevens'!T2117),"",TRIM('Klanten gegevens'!T2117))</f>
        <v/>
      </c>
      <c r="AA2199" s="19" t="str">
        <f t="shared" si="454"/>
        <v/>
      </c>
    </row>
    <row r="2200" spans="1:27" x14ac:dyDescent="0.2">
      <c r="A2200" s="19" t="str">
        <f>IF(ISBLANK('Klanten gegevens'!A2118),"",TRIM(PROPER('Klanten gegevens'!A2118)))</f>
        <v/>
      </c>
      <c r="B2200" s="19" t="str">
        <f t="shared" si="442"/>
        <v/>
      </c>
      <c r="C2200" s="20" t="str">
        <f>IF(ISBLANK('Klanten gegevens'!B2118),"",TRIM(PROPER('Klanten gegevens'!B2118)))</f>
        <v/>
      </c>
      <c r="D2200" s="19" t="str">
        <f t="shared" si="443"/>
        <v/>
      </c>
      <c r="E2200" s="20" t="str">
        <f>IF(ISBLANK('Klanten gegevens'!C2118),"",TRIM(PROPER('Klanten gegevens'!C2118)))</f>
        <v/>
      </c>
      <c r="F2200" s="19" t="str">
        <f t="shared" si="444"/>
        <v/>
      </c>
      <c r="G2200" s="19" t="str">
        <f>IF(F2200="double ID",(MATCH(E2200,E2201:$E$3002,0)),"")</f>
        <v/>
      </c>
      <c r="H2200" s="19" t="b">
        <f t="shared" si="445"/>
        <v>0</v>
      </c>
      <c r="I2200" s="20" t="str">
        <f>IF(ISBLANK('Klanten gegevens'!D2118),"",TRIM('Klanten gegevens'!D2118))</f>
        <v/>
      </c>
      <c r="J2200" s="19" t="str">
        <f t="shared" si="446"/>
        <v/>
      </c>
      <c r="K2200" s="19" t="str">
        <f>IF(J2200="double email",(MATCH(I2200,I2201:$I$3002,0)),"")</f>
        <v/>
      </c>
      <c r="L2200" s="19" t="b">
        <f t="shared" si="447"/>
        <v>0</v>
      </c>
      <c r="M2200" s="20" t="str">
        <f>IF(ISBLANK('Klanten gegevens'!E2118),"",TRIM('Klanten gegevens'!E2118))</f>
        <v/>
      </c>
      <c r="N2200" s="19" t="str">
        <f t="shared" si="448"/>
        <v/>
      </c>
      <c r="Q2200" s="20" t="str">
        <f>IF(ISBLANK('Klanten gegevens'!R2118),"",TRIM('Klanten gegevens'!R2118))</f>
        <v/>
      </c>
      <c r="R2200" s="19" t="str">
        <f t="shared" si="449"/>
        <v/>
      </c>
      <c r="S2200" s="19" t="str">
        <f t="shared" si="450"/>
        <v/>
      </c>
      <c r="T2200" s="19" t="str">
        <f t="shared" si="451"/>
        <v/>
      </c>
      <c r="U2200" s="19" t="str">
        <f t="shared" si="452"/>
        <v/>
      </c>
      <c r="X2200" s="20" t="str">
        <f>IF(ISBLANK('Klanten gegevens'!S2118),"",TRIM('Klanten gegevens'!S2118))</f>
        <v/>
      </c>
      <c r="Y2200" s="19" t="str">
        <f t="shared" si="453"/>
        <v/>
      </c>
      <c r="Z2200" s="20" t="str">
        <f>IF(ISBLANK('Klanten gegevens'!T2118),"",TRIM('Klanten gegevens'!T2118))</f>
        <v/>
      </c>
      <c r="AA2200" s="19" t="str">
        <f t="shared" si="454"/>
        <v/>
      </c>
    </row>
    <row r="2201" spans="1:27" x14ac:dyDescent="0.2">
      <c r="A2201" s="19" t="str">
        <f>IF(ISBLANK('Klanten gegevens'!A2119),"",TRIM(PROPER('Klanten gegevens'!A2119)))</f>
        <v/>
      </c>
      <c r="B2201" s="19" t="str">
        <f t="shared" si="442"/>
        <v/>
      </c>
      <c r="C2201" s="20" t="str">
        <f>IF(ISBLANK('Klanten gegevens'!B2119),"",TRIM(PROPER('Klanten gegevens'!B2119)))</f>
        <v/>
      </c>
      <c r="D2201" s="19" t="str">
        <f t="shared" si="443"/>
        <v/>
      </c>
      <c r="E2201" s="20" t="str">
        <f>IF(ISBLANK('Klanten gegevens'!C2119),"",TRIM(PROPER('Klanten gegevens'!C2119)))</f>
        <v/>
      </c>
      <c r="F2201" s="19" t="str">
        <f t="shared" si="444"/>
        <v/>
      </c>
      <c r="G2201" s="19" t="str">
        <f>IF(F2201="double ID",(MATCH(E2201,E2202:$E$3002,0)),"")</f>
        <v/>
      </c>
      <c r="H2201" s="19" t="b">
        <f t="shared" si="445"/>
        <v>0</v>
      </c>
      <c r="I2201" s="20" t="str">
        <f>IF(ISBLANK('Klanten gegevens'!D2119),"",TRIM('Klanten gegevens'!D2119))</f>
        <v/>
      </c>
      <c r="J2201" s="19" t="str">
        <f t="shared" si="446"/>
        <v/>
      </c>
      <c r="K2201" s="19" t="str">
        <f>IF(J2201="double email",(MATCH(I2201,I2202:$I$3002,0)),"")</f>
        <v/>
      </c>
      <c r="L2201" s="19" t="b">
        <f t="shared" si="447"/>
        <v>0</v>
      </c>
      <c r="M2201" s="20" t="str">
        <f>IF(ISBLANK('Klanten gegevens'!E2119),"",TRIM('Klanten gegevens'!E2119))</f>
        <v/>
      </c>
      <c r="N2201" s="19" t="str">
        <f t="shared" si="448"/>
        <v/>
      </c>
      <c r="Q2201" s="20" t="str">
        <f>IF(ISBLANK('Klanten gegevens'!R2119),"",TRIM('Klanten gegevens'!R2119))</f>
        <v/>
      </c>
      <c r="R2201" s="19" t="str">
        <f t="shared" si="449"/>
        <v/>
      </c>
      <c r="S2201" s="19" t="str">
        <f t="shared" si="450"/>
        <v/>
      </c>
      <c r="T2201" s="19" t="str">
        <f t="shared" si="451"/>
        <v/>
      </c>
      <c r="U2201" s="19" t="str">
        <f t="shared" si="452"/>
        <v/>
      </c>
      <c r="X2201" s="20" t="str">
        <f>IF(ISBLANK('Klanten gegevens'!S2119),"",TRIM('Klanten gegevens'!S2119))</f>
        <v/>
      </c>
      <c r="Y2201" s="19" t="str">
        <f t="shared" si="453"/>
        <v/>
      </c>
      <c r="Z2201" s="20" t="str">
        <f>IF(ISBLANK('Klanten gegevens'!T2119),"",TRIM('Klanten gegevens'!T2119))</f>
        <v/>
      </c>
      <c r="AA2201" s="19" t="str">
        <f t="shared" si="454"/>
        <v/>
      </c>
    </row>
    <row r="2202" spans="1:27" x14ac:dyDescent="0.2">
      <c r="A2202" s="19" t="str">
        <f>IF(ISBLANK('Klanten gegevens'!A2120),"",TRIM(PROPER('Klanten gegevens'!A2120)))</f>
        <v/>
      </c>
      <c r="B2202" s="19" t="str">
        <f t="shared" si="442"/>
        <v/>
      </c>
      <c r="C2202" s="20" t="str">
        <f>IF(ISBLANK('Klanten gegevens'!B2120),"",TRIM(PROPER('Klanten gegevens'!B2120)))</f>
        <v/>
      </c>
      <c r="D2202" s="19" t="str">
        <f t="shared" si="443"/>
        <v/>
      </c>
      <c r="E2202" s="20" t="str">
        <f>IF(ISBLANK('Klanten gegevens'!C2120),"",TRIM(PROPER('Klanten gegevens'!C2120)))</f>
        <v/>
      </c>
      <c r="F2202" s="19" t="str">
        <f t="shared" si="444"/>
        <v/>
      </c>
      <c r="G2202" s="19" t="str">
        <f>IF(F2202="double ID",(MATCH(E2202,E2203:$E$3002,0)),"")</f>
        <v/>
      </c>
      <c r="H2202" s="19" t="b">
        <f t="shared" si="445"/>
        <v>0</v>
      </c>
      <c r="I2202" s="20" t="str">
        <f>IF(ISBLANK('Klanten gegevens'!D2120),"",TRIM('Klanten gegevens'!D2120))</f>
        <v/>
      </c>
      <c r="J2202" s="19" t="str">
        <f t="shared" si="446"/>
        <v/>
      </c>
      <c r="K2202" s="19" t="str">
        <f>IF(J2202="double email",(MATCH(I2202,I2203:$I$3002,0)),"")</f>
        <v/>
      </c>
      <c r="L2202" s="19" t="b">
        <f t="shared" si="447"/>
        <v>0</v>
      </c>
      <c r="M2202" s="20" t="str">
        <f>IF(ISBLANK('Klanten gegevens'!E2120),"",TRIM('Klanten gegevens'!E2120))</f>
        <v/>
      </c>
      <c r="N2202" s="19" t="str">
        <f t="shared" si="448"/>
        <v/>
      </c>
      <c r="Q2202" s="20" t="str">
        <f>IF(ISBLANK('Klanten gegevens'!R2120),"",TRIM('Klanten gegevens'!R2120))</f>
        <v/>
      </c>
      <c r="R2202" s="19" t="str">
        <f t="shared" si="449"/>
        <v/>
      </c>
      <c r="S2202" s="19" t="str">
        <f t="shared" si="450"/>
        <v/>
      </c>
      <c r="T2202" s="19" t="str">
        <f t="shared" si="451"/>
        <v/>
      </c>
      <c r="U2202" s="19" t="str">
        <f t="shared" si="452"/>
        <v/>
      </c>
      <c r="X2202" s="20" t="str">
        <f>IF(ISBLANK('Klanten gegevens'!S2120),"",TRIM('Klanten gegevens'!S2120))</f>
        <v/>
      </c>
      <c r="Y2202" s="19" t="str">
        <f t="shared" si="453"/>
        <v/>
      </c>
      <c r="Z2202" s="20" t="str">
        <f>IF(ISBLANK('Klanten gegevens'!T2120),"",TRIM('Klanten gegevens'!T2120))</f>
        <v/>
      </c>
      <c r="AA2202" s="19" t="str">
        <f t="shared" si="454"/>
        <v/>
      </c>
    </row>
    <row r="2203" spans="1:27" x14ac:dyDescent="0.2">
      <c r="A2203" s="19" t="str">
        <f>IF(ISBLANK('Klanten gegevens'!A2121),"",TRIM(PROPER('Klanten gegevens'!A2121)))</f>
        <v/>
      </c>
      <c r="B2203" s="19" t="str">
        <f t="shared" si="442"/>
        <v/>
      </c>
      <c r="C2203" s="20" t="str">
        <f>IF(ISBLANK('Klanten gegevens'!B2121),"",TRIM(PROPER('Klanten gegevens'!B2121)))</f>
        <v/>
      </c>
      <c r="D2203" s="19" t="str">
        <f t="shared" si="443"/>
        <v/>
      </c>
      <c r="E2203" s="20" t="str">
        <f>IF(ISBLANK('Klanten gegevens'!C2121),"",TRIM(PROPER('Klanten gegevens'!C2121)))</f>
        <v/>
      </c>
      <c r="F2203" s="19" t="str">
        <f t="shared" si="444"/>
        <v/>
      </c>
      <c r="G2203" s="19" t="str">
        <f>IF(F2203="double ID",(MATCH(E2203,E2204:$E$3002,0)),"")</f>
        <v/>
      </c>
      <c r="H2203" s="19" t="b">
        <f t="shared" si="445"/>
        <v>0</v>
      </c>
      <c r="I2203" s="20" t="str">
        <f>IF(ISBLANK('Klanten gegevens'!D2121),"",TRIM('Klanten gegevens'!D2121))</f>
        <v/>
      </c>
      <c r="J2203" s="19" t="str">
        <f t="shared" si="446"/>
        <v/>
      </c>
      <c r="K2203" s="19" t="str">
        <f>IF(J2203="double email",(MATCH(I2203,I2204:$I$3002,0)),"")</f>
        <v/>
      </c>
      <c r="L2203" s="19" t="b">
        <f t="shared" si="447"/>
        <v>0</v>
      </c>
      <c r="M2203" s="20" t="str">
        <f>IF(ISBLANK('Klanten gegevens'!E2121),"",TRIM('Klanten gegevens'!E2121))</f>
        <v/>
      </c>
      <c r="N2203" s="19" t="str">
        <f t="shared" si="448"/>
        <v/>
      </c>
      <c r="Q2203" s="20" t="str">
        <f>IF(ISBLANK('Klanten gegevens'!R2121),"",TRIM('Klanten gegevens'!R2121))</f>
        <v/>
      </c>
      <c r="R2203" s="19" t="str">
        <f t="shared" si="449"/>
        <v/>
      </c>
      <c r="S2203" s="19" t="str">
        <f t="shared" si="450"/>
        <v/>
      </c>
      <c r="T2203" s="19" t="str">
        <f t="shared" si="451"/>
        <v/>
      </c>
      <c r="U2203" s="19" t="str">
        <f t="shared" si="452"/>
        <v/>
      </c>
      <c r="X2203" s="20" t="str">
        <f>IF(ISBLANK('Klanten gegevens'!S2121),"",TRIM('Klanten gegevens'!S2121))</f>
        <v/>
      </c>
      <c r="Y2203" s="19" t="str">
        <f t="shared" si="453"/>
        <v/>
      </c>
      <c r="Z2203" s="20" t="str">
        <f>IF(ISBLANK('Klanten gegevens'!T2121),"",TRIM('Klanten gegevens'!T2121))</f>
        <v/>
      </c>
      <c r="AA2203" s="19" t="str">
        <f t="shared" si="454"/>
        <v/>
      </c>
    </row>
    <row r="2204" spans="1:27" x14ac:dyDescent="0.2">
      <c r="A2204" s="19" t="str">
        <f>IF(ISBLANK('Klanten gegevens'!A2122),"",TRIM(PROPER('Klanten gegevens'!A2122)))</f>
        <v/>
      </c>
      <c r="B2204" s="19" t="str">
        <f t="shared" si="442"/>
        <v/>
      </c>
      <c r="C2204" s="20" t="str">
        <f>IF(ISBLANK('Klanten gegevens'!B2122),"",TRIM(PROPER('Klanten gegevens'!B2122)))</f>
        <v/>
      </c>
      <c r="D2204" s="19" t="str">
        <f t="shared" si="443"/>
        <v/>
      </c>
      <c r="E2204" s="20" t="str">
        <f>IF(ISBLANK('Klanten gegevens'!C2122),"",TRIM(PROPER('Klanten gegevens'!C2122)))</f>
        <v/>
      </c>
      <c r="F2204" s="19" t="str">
        <f t="shared" si="444"/>
        <v/>
      </c>
      <c r="G2204" s="19" t="str">
        <f>IF(F2204="double ID",(MATCH(E2204,E2205:$E$3002,0)),"")</f>
        <v/>
      </c>
      <c r="H2204" s="19" t="b">
        <f t="shared" si="445"/>
        <v>0</v>
      </c>
      <c r="I2204" s="20" t="str">
        <f>IF(ISBLANK('Klanten gegevens'!D2122),"",TRIM('Klanten gegevens'!D2122))</f>
        <v/>
      </c>
      <c r="J2204" s="19" t="str">
        <f t="shared" si="446"/>
        <v/>
      </c>
      <c r="K2204" s="19" t="str">
        <f>IF(J2204="double email",(MATCH(I2204,I2205:$I$3002,0)),"")</f>
        <v/>
      </c>
      <c r="L2204" s="19" t="b">
        <f t="shared" si="447"/>
        <v>0</v>
      </c>
      <c r="M2204" s="20" t="str">
        <f>IF(ISBLANK('Klanten gegevens'!E2122),"",TRIM('Klanten gegevens'!E2122))</f>
        <v/>
      </c>
      <c r="N2204" s="19" t="str">
        <f t="shared" si="448"/>
        <v/>
      </c>
      <c r="Q2204" s="20" t="str">
        <f>IF(ISBLANK('Klanten gegevens'!R2122),"",TRIM('Klanten gegevens'!R2122))</f>
        <v/>
      </c>
      <c r="R2204" s="19" t="str">
        <f t="shared" si="449"/>
        <v/>
      </c>
      <c r="S2204" s="19" t="str">
        <f t="shared" si="450"/>
        <v/>
      </c>
      <c r="T2204" s="19" t="str">
        <f t="shared" si="451"/>
        <v/>
      </c>
      <c r="U2204" s="19" t="str">
        <f t="shared" si="452"/>
        <v/>
      </c>
      <c r="X2204" s="20" t="str">
        <f>IF(ISBLANK('Klanten gegevens'!S2122),"",TRIM('Klanten gegevens'!S2122))</f>
        <v/>
      </c>
      <c r="Y2204" s="19" t="str">
        <f t="shared" si="453"/>
        <v/>
      </c>
      <c r="Z2204" s="20" t="str">
        <f>IF(ISBLANK('Klanten gegevens'!T2122),"",TRIM('Klanten gegevens'!T2122))</f>
        <v/>
      </c>
      <c r="AA2204" s="19" t="str">
        <f t="shared" si="454"/>
        <v/>
      </c>
    </row>
    <row r="2205" spans="1:27" x14ac:dyDescent="0.2">
      <c r="A2205" s="19" t="str">
        <f>IF(ISBLANK('Klanten gegevens'!A2123),"",TRIM(PROPER('Klanten gegevens'!A2123)))</f>
        <v/>
      </c>
      <c r="B2205" s="19" t="str">
        <f t="shared" si="442"/>
        <v/>
      </c>
      <c r="C2205" s="20" t="str">
        <f>IF(ISBLANK('Klanten gegevens'!B2123),"",TRIM(PROPER('Klanten gegevens'!B2123)))</f>
        <v/>
      </c>
      <c r="D2205" s="19" t="str">
        <f t="shared" si="443"/>
        <v/>
      </c>
      <c r="E2205" s="20" t="str">
        <f>IF(ISBLANK('Klanten gegevens'!C2123),"",TRIM(PROPER('Klanten gegevens'!C2123)))</f>
        <v/>
      </c>
      <c r="F2205" s="19" t="str">
        <f t="shared" si="444"/>
        <v/>
      </c>
      <c r="G2205" s="19" t="str">
        <f>IF(F2205="double ID",(MATCH(E2205,E2206:$E$3002,0)),"")</f>
        <v/>
      </c>
      <c r="H2205" s="19" t="b">
        <f t="shared" si="445"/>
        <v>0</v>
      </c>
      <c r="I2205" s="20" t="str">
        <f>IF(ISBLANK('Klanten gegevens'!D2123),"",TRIM('Klanten gegevens'!D2123))</f>
        <v/>
      </c>
      <c r="J2205" s="19" t="str">
        <f t="shared" si="446"/>
        <v/>
      </c>
      <c r="K2205" s="19" t="str">
        <f>IF(J2205="double email",(MATCH(I2205,I2206:$I$3002,0)),"")</f>
        <v/>
      </c>
      <c r="L2205" s="19" t="b">
        <f t="shared" si="447"/>
        <v>0</v>
      </c>
      <c r="M2205" s="20" t="str">
        <f>IF(ISBLANK('Klanten gegevens'!E2123),"",TRIM('Klanten gegevens'!E2123))</f>
        <v/>
      </c>
      <c r="N2205" s="19" t="str">
        <f t="shared" si="448"/>
        <v/>
      </c>
      <c r="Q2205" s="20" t="str">
        <f>IF(ISBLANK('Klanten gegevens'!R2123),"",TRIM('Klanten gegevens'!R2123))</f>
        <v/>
      </c>
      <c r="R2205" s="19" t="str">
        <f t="shared" si="449"/>
        <v/>
      </c>
      <c r="S2205" s="19" t="str">
        <f t="shared" si="450"/>
        <v/>
      </c>
      <c r="T2205" s="19" t="str">
        <f t="shared" si="451"/>
        <v/>
      </c>
      <c r="U2205" s="19" t="str">
        <f t="shared" si="452"/>
        <v/>
      </c>
      <c r="X2205" s="20" t="str">
        <f>IF(ISBLANK('Klanten gegevens'!S2123),"",TRIM('Klanten gegevens'!S2123))</f>
        <v/>
      </c>
      <c r="Y2205" s="19" t="str">
        <f t="shared" si="453"/>
        <v/>
      </c>
      <c r="Z2205" s="20" t="str">
        <f>IF(ISBLANK('Klanten gegevens'!T2123),"",TRIM('Klanten gegevens'!T2123))</f>
        <v/>
      </c>
      <c r="AA2205" s="19" t="str">
        <f t="shared" si="454"/>
        <v/>
      </c>
    </row>
    <row r="2206" spans="1:27" x14ac:dyDescent="0.2">
      <c r="A2206" s="19" t="str">
        <f>IF(ISBLANK('Klanten gegevens'!A2124),"",TRIM(PROPER('Klanten gegevens'!A2124)))</f>
        <v/>
      </c>
      <c r="B2206" s="19" t="str">
        <f t="shared" si="442"/>
        <v/>
      </c>
      <c r="C2206" s="20" t="str">
        <f>IF(ISBLANK('Klanten gegevens'!B2124),"",TRIM(PROPER('Klanten gegevens'!B2124)))</f>
        <v/>
      </c>
      <c r="D2206" s="19" t="str">
        <f t="shared" si="443"/>
        <v/>
      </c>
      <c r="E2206" s="20" t="str">
        <f>IF(ISBLANK('Klanten gegevens'!C2124),"",TRIM(PROPER('Klanten gegevens'!C2124)))</f>
        <v/>
      </c>
      <c r="F2206" s="19" t="str">
        <f t="shared" si="444"/>
        <v/>
      </c>
      <c r="G2206" s="19" t="str">
        <f>IF(F2206="double ID",(MATCH(E2206,E2207:$E$3002,0)),"")</f>
        <v/>
      </c>
      <c r="H2206" s="19" t="b">
        <f t="shared" si="445"/>
        <v>0</v>
      </c>
      <c r="I2206" s="20" t="str">
        <f>IF(ISBLANK('Klanten gegevens'!D2124),"",TRIM('Klanten gegevens'!D2124))</f>
        <v/>
      </c>
      <c r="J2206" s="19" t="str">
        <f t="shared" si="446"/>
        <v/>
      </c>
      <c r="K2206" s="19" t="str">
        <f>IF(J2206="double email",(MATCH(I2206,I2207:$I$3002,0)),"")</f>
        <v/>
      </c>
      <c r="L2206" s="19" t="b">
        <f t="shared" si="447"/>
        <v>0</v>
      </c>
      <c r="M2206" s="20" t="str">
        <f>IF(ISBLANK('Klanten gegevens'!E2124),"",TRIM('Klanten gegevens'!E2124))</f>
        <v/>
      </c>
      <c r="N2206" s="19" t="str">
        <f t="shared" si="448"/>
        <v/>
      </c>
      <c r="Q2206" s="20" t="str">
        <f>IF(ISBLANK('Klanten gegevens'!R2124),"",TRIM('Klanten gegevens'!R2124))</f>
        <v/>
      </c>
      <c r="R2206" s="19" t="str">
        <f t="shared" si="449"/>
        <v/>
      </c>
      <c r="S2206" s="19" t="str">
        <f t="shared" si="450"/>
        <v/>
      </c>
      <c r="T2206" s="19" t="str">
        <f t="shared" si="451"/>
        <v/>
      </c>
      <c r="U2206" s="19" t="str">
        <f t="shared" si="452"/>
        <v/>
      </c>
      <c r="X2206" s="20" t="str">
        <f>IF(ISBLANK('Klanten gegevens'!S2124),"",TRIM('Klanten gegevens'!S2124))</f>
        <v/>
      </c>
      <c r="Y2206" s="19" t="str">
        <f t="shared" si="453"/>
        <v/>
      </c>
      <c r="Z2206" s="20" t="str">
        <f>IF(ISBLANK('Klanten gegevens'!T2124),"",TRIM('Klanten gegevens'!T2124))</f>
        <v/>
      </c>
      <c r="AA2206" s="19" t="str">
        <f t="shared" si="454"/>
        <v/>
      </c>
    </row>
    <row r="2207" spans="1:27" x14ac:dyDescent="0.2">
      <c r="A2207" s="19" t="str">
        <f>IF(ISBLANK('Klanten gegevens'!A2125),"",TRIM(PROPER('Klanten gegevens'!A2125)))</f>
        <v/>
      </c>
      <c r="B2207" s="19" t="str">
        <f t="shared" si="442"/>
        <v/>
      </c>
      <c r="C2207" s="20" t="str">
        <f>IF(ISBLANK('Klanten gegevens'!B2125),"",TRIM(PROPER('Klanten gegevens'!B2125)))</f>
        <v/>
      </c>
      <c r="D2207" s="19" t="str">
        <f t="shared" si="443"/>
        <v/>
      </c>
      <c r="E2207" s="20" t="str">
        <f>IF(ISBLANK('Klanten gegevens'!C2125),"",TRIM(PROPER('Klanten gegevens'!C2125)))</f>
        <v/>
      </c>
      <c r="F2207" s="19" t="str">
        <f t="shared" si="444"/>
        <v/>
      </c>
      <c r="G2207" s="19" t="str">
        <f>IF(F2207="double ID",(MATCH(E2207,E2208:$E$3002,0)),"")</f>
        <v/>
      </c>
      <c r="H2207" s="19" t="b">
        <f t="shared" si="445"/>
        <v>0</v>
      </c>
      <c r="I2207" s="20" t="str">
        <f>IF(ISBLANK('Klanten gegevens'!D2125),"",TRIM('Klanten gegevens'!D2125))</f>
        <v/>
      </c>
      <c r="J2207" s="19" t="str">
        <f t="shared" si="446"/>
        <v/>
      </c>
      <c r="K2207" s="19" t="str">
        <f>IF(J2207="double email",(MATCH(I2207,I2208:$I$3002,0)),"")</f>
        <v/>
      </c>
      <c r="L2207" s="19" t="b">
        <f t="shared" si="447"/>
        <v>0</v>
      </c>
      <c r="M2207" s="20" t="str">
        <f>IF(ISBLANK('Klanten gegevens'!E2125),"",TRIM('Klanten gegevens'!E2125))</f>
        <v/>
      </c>
      <c r="N2207" s="19" t="str">
        <f t="shared" si="448"/>
        <v/>
      </c>
      <c r="Q2207" s="20" t="str">
        <f>IF(ISBLANK('Klanten gegevens'!R2125),"",TRIM('Klanten gegevens'!R2125))</f>
        <v/>
      </c>
      <c r="R2207" s="19" t="str">
        <f t="shared" si="449"/>
        <v/>
      </c>
      <c r="S2207" s="19" t="str">
        <f t="shared" si="450"/>
        <v/>
      </c>
      <c r="T2207" s="19" t="str">
        <f t="shared" si="451"/>
        <v/>
      </c>
      <c r="U2207" s="19" t="str">
        <f t="shared" si="452"/>
        <v/>
      </c>
      <c r="X2207" s="20" t="str">
        <f>IF(ISBLANK('Klanten gegevens'!S2125),"",TRIM('Klanten gegevens'!S2125))</f>
        <v/>
      </c>
      <c r="Y2207" s="19" t="str">
        <f t="shared" si="453"/>
        <v/>
      </c>
      <c r="Z2207" s="20" t="str">
        <f>IF(ISBLANK('Klanten gegevens'!T2125),"",TRIM('Klanten gegevens'!T2125))</f>
        <v/>
      </c>
      <c r="AA2207" s="19" t="str">
        <f t="shared" si="454"/>
        <v/>
      </c>
    </row>
    <row r="2208" spans="1:27" x14ac:dyDescent="0.2">
      <c r="A2208" s="19" t="str">
        <f>IF(ISBLANK('Klanten gegevens'!A2126),"",TRIM(PROPER('Klanten gegevens'!A2126)))</f>
        <v/>
      </c>
      <c r="B2208" s="19" t="str">
        <f t="shared" si="442"/>
        <v/>
      </c>
      <c r="C2208" s="20" t="str">
        <f>IF(ISBLANK('Klanten gegevens'!B2126),"",TRIM(PROPER('Klanten gegevens'!B2126)))</f>
        <v/>
      </c>
      <c r="D2208" s="19" t="str">
        <f t="shared" si="443"/>
        <v/>
      </c>
      <c r="E2208" s="20" t="str">
        <f>IF(ISBLANK('Klanten gegevens'!C2126),"",TRIM(PROPER('Klanten gegevens'!C2126)))</f>
        <v/>
      </c>
      <c r="F2208" s="19" t="str">
        <f t="shared" si="444"/>
        <v/>
      </c>
      <c r="G2208" s="19" t="str">
        <f>IF(F2208="double ID",(MATCH(E2208,E2209:$E$3002,0)),"")</f>
        <v/>
      </c>
      <c r="H2208" s="19" t="b">
        <f t="shared" si="445"/>
        <v>0</v>
      </c>
      <c r="I2208" s="20" t="str">
        <f>IF(ISBLANK('Klanten gegevens'!D2126),"",TRIM('Klanten gegevens'!D2126))</f>
        <v/>
      </c>
      <c r="J2208" s="19" t="str">
        <f t="shared" si="446"/>
        <v/>
      </c>
      <c r="K2208" s="19" t="str">
        <f>IF(J2208="double email",(MATCH(I2208,I2209:$I$3002,0)),"")</f>
        <v/>
      </c>
      <c r="L2208" s="19" t="b">
        <f t="shared" si="447"/>
        <v>0</v>
      </c>
      <c r="M2208" s="20" t="str">
        <f>IF(ISBLANK('Klanten gegevens'!E2126),"",TRIM('Klanten gegevens'!E2126))</f>
        <v/>
      </c>
      <c r="N2208" s="19" t="str">
        <f t="shared" si="448"/>
        <v/>
      </c>
      <c r="Q2208" s="20" t="str">
        <f>IF(ISBLANK('Klanten gegevens'!R2126),"",TRIM('Klanten gegevens'!R2126))</f>
        <v/>
      </c>
      <c r="R2208" s="19" t="str">
        <f t="shared" si="449"/>
        <v/>
      </c>
      <c r="S2208" s="19" t="str">
        <f t="shared" si="450"/>
        <v/>
      </c>
      <c r="T2208" s="19" t="str">
        <f t="shared" si="451"/>
        <v/>
      </c>
      <c r="U2208" s="19" t="str">
        <f t="shared" si="452"/>
        <v/>
      </c>
      <c r="X2208" s="20" t="str">
        <f>IF(ISBLANK('Klanten gegevens'!S2126),"",TRIM('Klanten gegevens'!S2126))</f>
        <v/>
      </c>
      <c r="Y2208" s="19" t="str">
        <f t="shared" si="453"/>
        <v/>
      </c>
      <c r="Z2208" s="20" t="str">
        <f>IF(ISBLANK('Klanten gegevens'!T2126),"",TRIM('Klanten gegevens'!T2126))</f>
        <v/>
      </c>
      <c r="AA2208" s="19" t="str">
        <f t="shared" si="454"/>
        <v/>
      </c>
    </row>
    <row r="2209" spans="1:27" x14ac:dyDescent="0.2">
      <c r="A2209" s="19" t="str">
        <f>IF(ISBLANK('Klanten gegevens'!A2127),"",TRIM(PROPER('Klanten gegevens'!A2127)))</f>
        <v/>
      </c>
      <c r="B2209" s="19" t="str">
        <f t="shared" si="442"/>
        <v/>
      </c>
      <c r="C2209" s="20" t="str">
        <f>IF(ISBLANK('Klanten gegevens'!B2127),"",TRIM(PROPER('Klanten gegevens'!B2127)))</f>
        <v/>
      </c>
      <c r="D2209" s="19" t="str">
        <f t="shared" si="443"/>
        <v/>
      </c>
      <c r="E2209" s="20" t="str">
        <f>IF(ISBLANK('Klanten gegevens'!C2127),"",TRIM(PROPER('Klanten gegevens'!C2127)))</f>
        <v/>
      </c>
      <c r="F2209" s="19" t="str">
        <f t="shared" si="444"/>
        <v/>
      </c>
      <c r="G2209" s="19" t="str">
        <f>IF(F2209="double ID",(MATCH(E2209,E2210:$E$3002,0)),"")</f>
        <v/>
      </c>
      <c r="H2209" s="19" t="b">
        <f t="shared" si="445"/>
        <v>0</v>
      </c>
      <c r="I2209" s="20" t="str">
        <f>IF(ISBLANK('Klanten gegevens'!D2127),"",TRIM('Klanten gegevens'!D2127))</f>
        <v/>
      </c>
      <c r="J2209" s="19" t="str">
        <f t="shared" si="446"/>
        <v/>
      </c>
      <c r="K2209" s="19" t="str">
        <f>IF(J2209="double email",(MATCH(I2209,I2210:$I$3002,0)),"")</f>
        <v/>
      </c>
      <c r="L2209" s="19" t="b">
        <f t="shared" si="447"/>
        <v>0</v>
      </c>
      <c r="M2209" s="20" t="str">
        <f>IF(ISBLANK('Klanten gegevens'!E2127),"",TRIM('Klanten gegevens'!E2127))</f>
        <v/>
      </c>
      <c r="N2209" s="19" t="str">
        <f t="shared" si="448"/>
        <v/>
      </c>
      <c r="Q2209" s="20" t="str">
        <f>IF(ISBLANK('Klanten gegevens'!R2127),"",TRIM('Klanten gegevens'!R2127))</f>
        <v/>
      </c>
      <c r="R2209" s="19" t="str">
        <f t="shared" si="449"/>
        <v/>
      </c>
      <c r="S2209" s="19" t="str">
        <f t="shared" si="450"/>
        <v/>
      </c>
      <c r="T2209" s="19" t="str">
        <f t="shared" si="451"/>
        <v/>
      </c>
      <c r="U2209" s="19" t="str">
        <f t="shared" si="452"/>
        <v/>
      </c>
      <c r="X2209" s="20" t="str">
        <f>IF(ISBLANK('Klanten gegevens'!S2127),"",TRIM('Klanten gegevens'!S2127))</f>
        <v/>
      </c>
      <c r="Y2209" s="19" t="str">
        <f t="shared" si="453"/>
        <v/>
      </c>
      <c r="Z2209" s="20" t="str">
        <f>IF(ISBLANK('Klanten gegevens'!T2127),"",TRIM('Klanten gegevens'!T2127))</f>
        <v/>
      </c>
      <c r="AA2209" s="19" t="str">
        <f t="shared" si="454"/>
        <v/>
      </c>
    </row>
    <row r="2210" spans="1:27" x14ac:dyDescent="0.2">
      <c r="A2210" s="19" t="str">
        <f>IF(ISBLANK('Klanten gegevens'!A2128),"",TRIM(PROPER('Klanten gegevens'!A2128)))</f>
        <v/>
      </c>
      <c r="B2210" s="19" t="str">
        <f t="shared" si="442"/>
        <v/>
      </c>
      <c r="C2210" s="20" t="str">
        <f>IF(ISBLANK('Klanten gegevens'!B2128),"",TRIM(PROPER('Klanten gegevens'!B2128)))</f>
        <v/>
      </c>
      <c r="D2210" s="19" t="str">
        <f t="shared" si="443"/>
        <v/>
      </c>
      <c r="E2210" s="20" t="str">
        <f>IF(ISBLANK('Klanten gegevens'!C2128),"",TRIM(PROPER('Klanten gegevens'!C2128)))</f>
        <v/>
      </c>
      <c r="F2210" s="19" t="str">
        <f t="shared" si="444"/>
        <v/>
      </c>
      <c r="G2210" s="19" t="str">
        <f>IF(F2210="double ID",(MATCH(E2210,E2211:$E$3002,0)),"")</f>
        <v/>
      </c>
      <c r="H2210" s="19" t="b">
        <f t="shared" si="445"/>
        <v>0</v>
      </c>
      <c r="I2210" s="20" t="str">
        <f>IF(ISBLANK('Klanten gegevens'!D2128),"",TRIM('Klanten gegevens'!D2128))</f>
        <v/>
      </c>
      <c r="J2210" s="19" t="str">
        <f t="shared" si="446"/>
        <v/>
      </c>
      <c r="K2210" s="19" t="str">
        <f>IF(J2210="double email",(MATCH(I2210,I2211:$I$3002,0)),"")</f>
        <v/>
      </c>
      <c r="L2210" s="19" t="b">
        <f t="shared" si="447"/>
        <v>0</v>
      </c>
      <c r="M2210" s="20" t="str">
        <f>IF(ISBLANK('Klanten gegevens'!E2128),"",TRIM('Klanten gegevens'!E2128))</f>
        <v/>
      </c>
      <c r="N2210" s="19" t="str">
        <f t="shared" si="448"/>
        <v/>
      </c>
      <c r="Q2210" s="20" t="str">
        <f>IF(ISBLANK('Klanten gegevens'!R2128),"",TRIM('Klanten gegevens'!R2128))</f>
        <v/>
      </c>
      <c r="R2210" s="19" t="str">
        <f t="shared" si="449"/>
        <v/>
      </c>
      <c r="S2210" s="19" t="str">
        <f t="shared" si="450"/>
        <v/>
      </c>
      <c r="T2210" s="19" t="str">
        <f t="shared" si="451"/>
        <v/>
      </c>
      <c r="U2210" s="19" t="str">
        <f t="shared" si="452"/>
        <v/>
      </c>
      <c r="X2210" s="20" t="str">
        <f>IF(ISBLANK('Klanten gegevens'!S2128),"",TRIM('Klanten gegevens'!S2128))</f>
        <v/>
      </c>
      <c r="Y2210" s="19" t="str">
        <f t="shared" si="453"/>
        <v/>
      </c>
      <c r="Z2210" s="20" t="str">
        <f>IF(ISBLANK('Klanten gegevens'!T2128),"",TRIM('Klanten gegevens'!T2128))</f>
        <v/>
      </c>
      <c r="AA2210" s="19" t="str">
        <f t="shared" si="454"/>
        <v/>
      </c>
    </row>
    <row r="2211" spans="1:27" x14ac:dyDescent="0.2">
      <c r="A2211" s="19" t="str">
        <f>IF(ISBLANK('Klanten gegevens'!A2129),"",TRIM(PROPER('Klanten gegevens'!A2129)))</f>
        <v/>
      </c>
      <c r="B2211" s="19" t="str">
        <f t="shared" si="442"/>
        <v/>
      </c>
      <c r="C2211" s="20" t="str">
        <f>IF(ISBLANK('Klanten gegevens'!B2129),"",TRIM(PROPER('Klanten gegevens'!B2129)))</f>
        <v/>
      </c>
      <c r="D2211" s="19" t="str">
        <f t="shared" si="443"/>
        <v/>
      </c>
      <c r="E2211" s="20" t="str">
        <f>IF(ISBLANK('Klanten gegevens'!C2129),"",TRIM(PROPER('Klanten gegevens'!C2129)))</f>
        <v/>
      </c>
      <c r="F2211" s="19" t="str">
        <f t="shared" si="444"/>
        <v/>
      </c>
      <c r="G2211" s="19" t="str">
        <f>IF(F2211="double ID",(MATCH(E2211,E2212:$E$3002,0)),"")</f>
        <v/>
      </c>
      <c r="H2211" s="19" t="b">
        <f t="shared" si="445"/>
        <v>0</v>
      </c>
      <c r="I2211" s="20" t="str">
        <f>IF(ISBLANK('Klanten gegevens'!D2129),"",TRIM('Klanten gegevens'!D2129))</f>
        <v/>
      </c>
      <c r="J2211" s="19" t="str">
        <f t="shared" si="446"/>
        <v/>
      </c>
      <c r="K2211" s="19" t="str">
        <f>IF(J2211="double email",(MATCH(I2211,I2212:$I$3002,0)),"")</f>
        <v/>
      </c>
      <c r="L2211" s="19" t="b">
        <f t="shared" si="447"/>
        <v>0</v>
      </c>
      <c r="M2211" s="20" t="str">
        <f>IF(ISBLANK('Klanten gegevens'!E2129),"",TRIM('Klanten gegevens'!E2129))</f>
        <v/>
      </c>
      <c r="N2211" s="19" t="str">
        <f t="shared" si="448"/>
        <v/>
      </c>
      <c r="Q2211" s="20" t="str">
        <f>IF(ISBLANK('Klanten gegevens'!R2129),"",TRIM('Klanten gegevens'!R2129))</f>
        <v/>
      </c>
      <c r="R2211" s="19" t="str">
        <f t="shared" si="449"/>
        <v/>
      </c>
      <c r="S2211" s="19" t="str">
        <f t="shared" si="450"/>
        <v/>
      </c>
      <c r="T2211" s="19" t="str">
        <f t="shared" si="451"/>
        <v/>
      </c>
      <c r="U2211" s="19" t="str">
        <f t="shared" si="452"/>
        <v/>
      </c>
      <c r="X2211" s="20" t="str">
        <f>IF(ISBLANK('Klanten gegevens'!S2129),"",TRIM('Klanten gegevens'!S2129))</f>
        <v/>
      </c>
      <c r="Y2211" s="19" t="str">
        <f t="shared" si="453"/>
        <v/>
      </c>
      <c r="Z2211" s="20" t="str">
        <f>IF(ISBLANK('Klanten gegevens'!T2129),"",TRIM('Klanten gegevens'!T2129))</f>
        <v/>
      </c>
      <c r="AA2211" s="19" t="str">
        <f t="shared" si="454"/>
        <v/>
      </c>
    </row>
    <row r="2212" spans="1:27" x14ac:dyDescent="0.2">
      <c r="A2212" s="19" t="str">
        <f>IF(ISBLANK('Klanten gegevens'!A2130),"",TRIM(PROPER('Klanten gegevens'!A2130)))</f>
        <v/>
      </c>
      <c r="B2212" s="19" t="str">
        <f t="shared" si="442"/>
        <v/>
      </c>
      <c r="C2212" s="20" t="str">
        <f>IF(ISBLANK('Klanten gegevens'!B2130),"",TRIM(PROPER('Klanten gegevens'!B2130)))</f>
        <v/>
      </c>
      <c r="D2212" s="19" t="str">
        <f t="shared" si="443"/>
        <v/>
      </c>
      <c r="E2212" s="20" t="str">
        <f>IF(ISBLANK('Klanten gegevens'!C2130),"",TRIM(PROPER('Klanten gegevens'!C2130)))</f>
        <v/>
      </c>
      <c r="F2212" s="19" t="str">
        <f t="shared" si="444"/>
        <v/>
      </c>
      <c r="G2212" s="19" t="str">
        <f>IF(F2212="double ID",(MATCH(E2212,E2213:$E$3002,0)),"")</f>
        <v/>
      </c>
      <c r="H2212" s="19" t="b">
        <f t="shared" si="445"/>
        <v>0</v>
      </c>
      <c r="I2212" s="20" t="str">
        <f>IF(ISBLANK('Klanten gegevens'!D2130),"",TRIM('Klanten gegevens'!D2130))</f>
        <v/>
      </c>
      <c r="J2212" s="19" t="str">
        <f t="shared" si="446"/>
        <v/>
      </c>
      <c r="K2212" s="19" t="str">
        <f>IF(J2212="double email",(MATCH(I2212,I2213:$I$3002,0)),"")</f>
        <v/>
      </c>
      <c r="L2212" s="19" t="b">
        <f t="shared" si="447"/>
        <v>0</v>
      </c>
      <c r="M2212" s="20" t="str">
        <f>IF(ISBLANK('Klanten gegevens'!E2130),"",TRIM('Klanten gegevens'!E2130))</f>
        <v/>
      </c>
      <c r="N2212" s="19" t="str">
        <f t="shared" si="448"/>
        <v/>
      </c>
      <c r="Q2212" s="20" t="str">
        <f>IF(ISBLANK('Klanten gegevens'!R2130),"",TRIM('Klanten gegevens'!R2130))</f>
        <v/>
      </c>
      <c r="R2212" s="19" t="str">
        <f t="shared" si="449"/>
        <v/>
      </c>
      <c r="S2212" s="19" t="str">
        <f t="shared" si="450"/>
        <v/>
      </c>
      <c r="T2212" s="19" t="str">
        <f t="shared" si="451"/>
        <v/>
      </c>
      <c r="U2212" s="19" t="str">
        <f t="shared" si="452"/>
        <v/>
      </c>
      <c r="X2212" s="20" t="str">
        <f>IF(ISBLANK('Klanten gegevens'!S2130),"",TRIM('Klanten gegevens'!S2130))</f>
        <v/>
      </c>
      <c r="Y2212" s="19" t="str">
        <f t="shared" si="453"/>
        <v/>
      </c>
      <c r="Z2212" s="20" t="str">
        <f>IF(ISBLANK('Klanten gegevens'!T2130),"",TRIM('Klanten gegevens'!T2130))</f>
        <v/>
      </c>
      <c r="AA2212" s="19" t="str">
        <f t="shared" si="454"/>
        <v/>
      </c>
    </row>
    <row r="2213" spans="1:27" x14ac:dyDescent="0.2">
      <c r="A2213" s="19" t="str">
        <f>IF(ISBLANK('Klanten gegevens'!A2131),"",TRIM(PROPER('Klanten gegevens'!A2131)))</f>
        <v/>
      </c>
      <c r="B2213" s="19" t="str">
        <f t="shared" si="442"/>
        <v/>
      </c>
      <c r="C2213" s="20" t="str">
        <f>IF(ISBLANK('Klanten gegevens'!B2131),"",TRIM(PROPER('Klanten gegevens'!B2131)))</f>
        <v/>
      </c>
      <c r="D2213" s="19" t="str">
        <f t="shared" si="443"/>
        <v/>
      </c>
      <c r="E2213" s="20" t="str">
        <f>IF(ISBLANK('Klanten gegevens'!C2131),"",TRIM(PROPER('Klanten gegevens'!C2131)))</f>
        <v/>
      </c>
      <c r="F2213" s="19" t="str">
        <f t="shared" si="444"/>
        <v/>
      </c>
      <c r="G2213" s="19" t="str">
        <f>IF(F2213="double ID",(MATCH(E2213,E2214:$E$3002,0)),"")</f>
        <v/>
      </c>
      <c r="H2213" s="19" t="b">
        <f t="shared" si="445"/>
        <v>0</v>
      </c>
      <c r="I2213" s="20" t="str">
        <f>IF(ISBLANK('Klanten gegevens'!D2131),"",TRIM('Klanten gegevens'!D2131))</f>
        <v/>
      </c>
      <c r="J2213" s="19" t="str">
        <f t="shared" si="446"/>
        <v/>
      </c>
      <c r="K2213" s="19" t="str">
        <f>IF(J2213="double email",(MATCH(I2213,I2214:$I$3002,0)),"")</f>
        <v/>
      </c>
      <c r="L2213" s="19" t="b">
        <f t="shared" si="447"/>
        <v>0</v>
      </c>
      <c r="M2213" s="20" t="str">
        <f>IF(ISBLANK('Klanten gegevens'!E2131),"",TRIM('Klanten gegevens'!E2131))</f>
        <v/>
      </c>
      <c r="N2213" s="19" t="str">
        <f t="shared" si="448"/>
        <v/>
      </c>
      <c r="Q2213" s="20" t="str">
        <f>IF(ISBLANK('Klanten gegevens'!R2131),"",TRIM('Klanten gegevens'!R2131))</f>
        <v/>
      </c>
      <c r="R2213" s="19" t="str">
        <f t="shared" si="449"/>
        <v/>
      </c>
      <c r="S2213" s="19" t="str">
        <f t="shared" si="450"/>
        <v/>
      </c>
      <c r="T2213" s="19" t="str">
        <f t="shared" si="451"/>
        <v/>
      </c>
      <c r="U2213" s="19" t="str">
        <f t="shared" si="452"/>
        <v/>
      </c>
      <c r="X2213" s="20" t="str">
        <f>IF(ISBLANK('Klanten gegevens'!S2131),"",TRIM('Klanten gegevens'!S2131))</f>
        <v/>
      </c>
      <c r="Y2213" s="19" t="str">
        <f t="shared" si="453"/>
        <v/>
      </c>
      <c r="Z2213" s="20" t="str">
        <f>IF(ISBLANK('Klanten gegevens'!T2131),"",TRIM('Klanten gegevens'!T2131))</f>
        <v/>
      </c>
      <c r="AA2213" s="19" t="str">
        <f t="shared" si="454"/>
        <v/>
      </c>
    </row>
    <row r="2214" spans="1:27" x14ac:dyDescent="0.2">
      <c r="A2214" s="19" t="str">
        <f>IF(ISBLANK('Klanten gegevens'!A2132),"",TRIM(PROPER('Klanten gegevens'!A2132)))</f>
        <v/>
      </c>
      <c r="B2214" s="19" t="str">
        <f t="shared" si="442"/>
        <v/>
      </c>
      <c r="C2214" s="20" t="str">
        <f>IF(ISBLANK('Klanten gegevens'!B2132),"",TRIM(PROPER('Klanten gegevens'!B2132)))</f>
        <v/>
      </c>
      <c r="D2214" s="19" t="str">
        <f t="shared" si="443"/>
        <v/>
      </c>
      <c r="E2214" s="20" t="str">
        <f>IF(ISBLANK('Klanten gegevens'!C2132),"",TRIM(PROPER('Klanten gegevens'!C2132)))</f>
        <v/>
      </c>
      <c r="F2214" s="19" t="str">
        <f t="shared" si="444"/>
        <v/>
      </c>
      <c r="G2214" s="19" t="str">
        <f>IF(F2214="double ID",(MATCH(E2214,E2215:$E$3002,0)),"")</f>
        <v/>
      </c>
      <c r="H2214" s="19" t="b">
        <f t="shared" si="445"/>
        <v>0</v>
      </c>
      <c r="I2214" s="20" t="str">
        <f>IF(ISBLANK('Klanten gegevens'!D2132),"",TRIM('Klanten gegevens'!D2132))</f>
        <v/>
      </c>
      <c r="J2214" s="19" t="str">
        <f t="shared" si="446"/>
        <v/>
      </c>
      <c r="K2214" s="19" t="str">
        <f>IF(J2214="double email",(MATCH(I2214,I2215:$I$3002,0)),"")</f>
        <v/>
      </c>
      <c r="L2214" s="19" t="b">
        <f t="shared" si="447"/>
        <v>0</v>
      </c>
      <c r="M2214" s="20" t="str">
        <f>IF(ISBLANK('Klanten gegevens'!E2132),"",TRIM('Klanten gegevens'!E2132))</f>
        <v/>
      </c>
      <c r="N2214" s="19" t="str">
        <f t="shared" si="448"/>
        <v/>
      </c>
      <c r="Q2214" s="20" t="str">
        <f>IF(ISBLANK('Klanten gegevens'!R2132),"",TRIM('Klanten gegevens'!R2132))</f>
        <v/>
      </c>
      <c r="R2214" s="19" t="str">
        <f t="shared" si="449"/>
        <v/>
      </c>
      <c r="S2214" s="19" t="str">
        <f t="shared" si="450"/>
        <v/>
      </c>
      <c r="T2214" s="19" t="str">
        <f t="shared" si="451"/>
        <v/>
      </c>
      <c r="U2214" s="19" t="str">
        <f t="shared" si="452"/>
        <v/>
      </c>
      <c r="X2214" s="20" t="str">
        <f>IF(ISBLANK('Klanten gegevens'!S2132),"",TRIM('Klanten gegevens'!S2132))</f>
        <v/>
      </c>
      <c r="Y2214" s="19" t="str">
        <f t="shared" si="453"/>
        <v/>
      </c>
      <c r="Z2214" s="20" t="str">
        <f>IF(ISBLANK('Klanten gegevens'!T2132),"",TRIM('Klanten gegevens'!T2132))</f>
        <v/>
      </c>
      <c r="AA2214" s="19" t="str">
        <f t="shared" si="454"/>
        <v/>
      </c>
    </row>
    <row r="2215" spans="1:27" x14ac:dyDescent="0.2">
      <c r="A2215" s="19" t="str">
        <f>IF(ISBLANK('Klanten gegevens'!A2133),"",TRIM(PROPER('Klanten gegevens'!A2133)))</f>
        <v/>
      </c>
      <c r="B2215" s="19" t="str">
        <f t="shared" si="442"/>
        <v/>
      </c>
      <c r="C2215" s="20" t="str">
        <f>IF(ISBLANK('Klanten gegevens'!B2133),"",TRIM(PROPER('Klanten gegevens'!B2133)))</f>
        <v/>
      </c>
      <c r="D2215" s="19" t="str">
        <f t="shared" si="443"/>
        <v/>
      </c>
      <c r="E2215" s="20" t="str">
        <f>IF(ISBLANK('Klanten gegevens'!C2133),"",TRIM(PROPER('Klanten gegevens'!C2133)))</f>
        <v/>
      </c>
      <c r="F2215" s="19" t="str">
        <f t="shared" si="444"/>
        <v/>
      </c>
      <c r="G2215" s="19" t="str">
        <f>IF(F2215="double ID",(MATCH(E2215,E2216:$E$3002,0)),"")</f>
        <v/>
      </c>
      <c r="H2215" s="19" t="b">
        <f t="shared" si="445"/>
        <v>0</v>
      </c>
      <c r="I2215" s="20" t="str">
        <f>IF(ISBLANK('Klanten gegevens'!D2133),"",TRIM('Klanten gegevens'!D2133))</f>
        <v/>
      </c>
      <c r="J2215" s="19" t="str">
        <f t="shared" si="446"/>
        <v/>
      </c>
      <c r="K2215" s="19" t="str">
        <f>IF(J2215="double email",(MATCH(I2215,I2216:$I$3002,0)),"")</f>
        <v/>
      </c>
      <c r="L2215" s="19" t="b">
        <f t="shared" si="447"/>
        <v>0</v>
      </c>
      <c r="M2215" s="20" t="str">
        <f>IF(ISBLANK('Klanten gegevens'!E2133),"",TRIM('Klanten gegevens'!E2133))</f>
        <v/>
      </c>
      <c r="N2215" s="19" t="str">
        <f t="shared" si="448"/>
        <v/>
      </c>
      <c r="Q2215" s="20" t="str">
        <f>IF(ISBLANK('Klanten gegevens'!R2133),"",TRIM('Klanten gegevens'!R2133))</f>
        <v/>
      </c>
      <c r="R2215" s="19" t="str">
        <f t="shared" si="449"/>
        <v/>
      </c>
      <c r="S2215" s="19" t="str">
        <f t="shared" si="450"/>
        <v/>
      </c>
      <c r="T2215" s="19" t="str">
        <f t="shared" si="451"/>
        <v/>
      </c>
      <c r="U2215" s="19" t="str">
        <f t="shared" si="452"/>
        <v/>
      </c>
      <c r="X2215" s="20" t="str">
        <f>IF(ISBLANK('Klanten gegevens'!S2133),"",TRIM('Klanten gegevens'!S2133))</f>
        <v/>
      </c>
      <c r="Y2215" s="19" t="str">
        <f t="shared" si="453"/>
        <v/>
      </c>
      <c r="Z2215" s="20" t="str">
        <f>IF(ISBLANK('Klanten gegevens'!T2133),"",TRIM('Klanten gegevens'!T2133))</f>
        <v/>
      </c>
      <c r="AA2215" s="19" t="str">
        <f t="shared" si="454"/>
        <v/>
      </c>
    </row>
    <row r="2216" spans="1:27" x14ac:dyDescent="0.2">
      <c r="A2216" s="19" t="str">
        <f>IF(ISBLANK('Klanten gegevens'!A2134),"",TRIM(PROPER('Klanten gegevens'!A2134)))</f>
        <v/>
      </c>
      <c r="B2216" s="19" t="str">
        <f t="shared" si="442"/>
        <v/>
      </c>
      <c r="C2216" s="20" t="str">
        <f>IF(ISBLANK('Klanten gegevens'!B2134),"",TRIM(PROPER('Klanten gegevens'!B2134)))</f>
        <v/>
      </c>
      <c r="D2216" s="19" t="str">
        <f t="shared" si="443"/>
        <v/>
      </c>
      <c r="E2216" s="20" t="str">
        <f>IF(ISBLANK('Klanten gegevens'!C2134),"",TRIM(PROPER('Klanten gegevens'!C2134)))</f>
        <v/>
      </c>
      <c r="F2216" s="19" t="str">
        <f t="shared" si="444"/>
        <v/>
      </c>
      <c r="G2216" s="19" t="str">
        <f>IF(F2216="double ID",(MATCH(E2216,E2217:$E$3002,0)),"")</f>
        <v/>
      </c>
      <c r="H2216" s="19" t="b">
        <f t="shared" si="445"/>
        <v>0</v>
      </c>
      <c r="I2216" s="20" t="str">
        <f>IF(ISBLANK('Klanten gegevens'!D2134),"",TRIM('Klanten gegevens'!D2134))</f>
        <v/>
      </c>
      <c r="J2216" s="19" t="str">
        <f t="shared" si="446"/>
        <v/>
      </c>
      <c r="K2216" s="19" t="str">
        <f>IF(J2216="double email",(MATCH(I2216,I2217:$I$3002,0)),"")</f>
        <v/>
      </c>
      <c r="L2216" s="19" t="b">
        <f t="shared" si="447"/>
        <v>0</v>
      </c>
      <c r="M2216" s="20" t="str">
        <f>IF(ISBLANK('Klanten gegevens'!E2134),"",TRIM('Klanten gegevens'!E2134))</f>
        <v/>
      </c>
      <c r="N2216" s="19" t="str">
        <f t="shared" si="448"/>
        <v/>
      </c>
      <c r="Q2216" s="20" t="str">
        <f>IF(ISBLANK('Klanten gegevens'!R2134),"",TRIM('Klanten gegevens'!R2134))</f>
        <v/>
      </c>
      <c r="R2216" s="19" t="str">
        <f t="shared" si="449"/>
        <v/>
      </c>
      <c r="S2216" s="19" t="str">
        <f t="shared" si="450"/>
        <v/>
      </c>
      <c r="T2216" s="19" t="str">
        <f t="shared" si="451"/>
        <v/>
      </c>
      <c r="U2216" s="19" t="str">
        <f t="shared" si="452"/>
        <v/>
      </c>
      <c r="X2216" s="20" t="str">
        <f>IF(ISBLANK('Klanten gegevens'!S2134),"",TRIM('Klanten gegevens'!S2134))</f>
        <v/>
      </c>
      <c r="Y2216" s="19" t="str">
        <f t="shared" si="453"/>
        <v/>
      </c>
      <c r="Z2216" s="20" t="str">
        <f>IF(ISBLANK('Klanten gegevens'!T2134),"",TRIM('Klanten gegevens'!T2134))</f>
        <v/>
      </c>
      <c r="AA2216" s="19" t="str">
        <f t="shared" si="454"/>
        <v/>
      </c>
    </row>
    <row r="2217" spans="1:27" x14ac:dyDescent="0.2">
      <c r="A2217" s="19" t="str">
        <f>IF(ISBLANK('Klanten gegevens'!A2135),"",TRIM(PROPER('Klanten gegevens'!A2135)))</f>
        <v/>
      </c>
      <c r="B2217" s="19" t="str">
        <f t="shared" si="442"/>
        <v/>
      </c>
      <c r="C2217" s="20" t="str">
        <f>IF(ISBLANK('Klanten gegevens'!B2135),"",TRIM(PROPER('Klanten gegevens'!B2135)))</f>
        <v/>
      </c>
      <c r="D2217" s="19" t="str">
        <f t="shared" si="443"/>
        <v/>
      </c>
      <c r="E2217" s="20" t="str">
        <f>IF(ISBLANK('Klanten gegevens'!C2135),"",TRIM(PROPER('Klanten gegevens'!C2135)))</f>
        <v/>
      </c>
      <c r="F2217" s="19" t="str">
        <f t="shared" si="444"/>
        <v/>
      </c>
      <c r="G2217" s="19" t="str">
        <f>IF(F2217="double ID",(MATCH(E2217,E2218:$E$3002,0)),"")</f>
        <v/>
      </c>
      <c r="H2217" s="19" t="b">
        <f t="shared" si="445"/>
        <v>0</v>
      </c>
      <c r="I2217" s="20" t="str">
        <f>IF(ISBLANK('Klanten gegevens'!D2135),"",TRIM('Klanten gegevens'!D2135))</f>
        <v/>
      </c>
      <c r="J2217" s="19" t="str">
        <f t="shared" si="446"/>
        <v/>
      </c>
      <c r="K2217" s="19" t="str">
        <f>IF(J2217="double email",(MATCH(I2217,I2218:$I$3002,0)),"")</f>
        <v/>
      </c>
      <c r="L2217" s="19" t="b">
        <f t="shared" si="447"/>
        <v>0</v>
      </c>
      <c r="M2217" s="20" t="str">
        <f>IF(ISBLANK('Klanten gegevens'!E2135),"",TRIM('Klanten gegevens'!E2135))</f>
        <v/>
      </c>
      <c r="N2217" s="19" t="str">
        <f t="shared" si="448"/>
        <v/>
      </c>
      <c r="Q2217" s="20" t="str">
        <f>IF(ISBLANK('Klanten gegevens'!R2135),"",TRIM('Klanten gegevens'!R2135))</f>
        <v/>
      </c>
      <c r="R2217" s="19" t="str">
        <f t="shared" si="449"/>
        <v/>
      </c>
      <c r="S2217" s="19" t="str">
        <f t="shared" si="450"/>
        <v/>
      </c>
      <c r="T2217" s="19" t="str">
        <f t="shared" si="451"/>
        <v/>
      </c>
      <c r="U2217" s="19" t="str">
        <f t="shared" si="452"/>
        <v/>
      </c>
      <c r="X2217" s="20" t="str">
        <f>IF(ISBLANK('Klanten gegevens'!S2135),"",TRIM('Klanten gegevens'!S2135))</f>
        <v/>
      </c>
      <c r="Y2217" s="19" t="str">
        <f t="shared" si="453"/>
        <v/>
      </c>
      <c r="Z2217" s="20" t="str">
        <f>IF(ISBLANK('Klanten gegevens'!T2135),"",TRIM('Klanten gegevens'!T2135))</f>
        <v/>
      </c>
      <c r="AA2217" s="19" t="str">
        <f t="shared" si="454"/>
        <v/>
      </c>
    </row>
    <row r="2218" spans="1:27" x14ac:dyDescent="0.2">
      <c r="A2218" s="19" t="str">
        <f>IF(ISBLANK('Klanten gegevens'!A2136),"",TRIM(PROPER('Klanten gegevens'!A2136)))</f>
        <v/>
      </c>
      <c r="B2218" s="19" t="str">
        <f t="shared" si="442"/>
        <v/>
      </c>
      <c r="C2218" s="20" t="str">
        <f>IF(ISBLANK('Klanten gegevens'!B2136),"",TRIM(PROPER('Klanten gegevens'!B2136)))</f>
        <v/>
      </c>
      <c r="D2218" s="19" t="str">
        <f t="shared" si="443"/>
        <v/>
      </c>
      <c r="E2218" s="20" t="str">
        <f>IF(ISBLANK('Klanten gegevens'!C2136),"",TRIM(PROPER('Klanten gegevens'!C2136)))</f>
        <v/>
      </c>
      <c r="F2218" s="19" t="str">
        <f t="shared" si="444"/>
        <v/>
      </c>
      <c r="G2218" s="19" t="str">
        <f>IF(F2218="double ID",(MATCH(E2218,E2219:$E$3002,0)),"")</f>
        <v/>
      </c>
      <c r="H2218" s="19" t="b">
        <f t="shared" si="445"/>
        <v>0</v>
      </c>
      <c r="I2218" s="20" t="str">
        <f>IF(ISBLANK('Klanten gegevens'!D2136),"",TRIM('Klanten gegevens'!D2136))</f>
        <v/>
      </c>
      <c r="J2218" s="19" t="str">
        <f t="shared" si="446"/>
        <v/>
      </c>
      <c r="K2218" s="19" t="str">
        <f>IF(J2218="double email",(MATCH(I2218,I2219:$I$3002,0)),"")</f>
        <v/>
      </c>
      <c r="L2218" s="19" t="b">
        <f t="shared" si="447"/>
        <v>0</v>
      </c>
      <c r="M2218" s="20" t="str">
        <f>IF(ISBLANK('Klanten gegevens'!E2136),"",TRIM('Klanten gegevens'!E2136))</f>
        <v/>
      </c>
      <c r="N2218" s="19" t="str">
        <f t="shared" si="448"/>
        <v/>
      </c>
      <c r="Q2218" s="20" t="str">
        <f>IF(ISBLANK('Klanten gegevens'!R2136),"",TRIM('Klanten gegevens'!R2136))</f>
        <v/>
      </c>
      <c r="R2218" s="19" t="str">
        <f t="shared" si="449"/>
        <v/>
      </c>
      <c r="S2218" s="19" t="str">
        <f t="shared" si="450"/>
        <v/>
      </c>
      <c r="T2218" s="19" t="str">
        <f t="shared" si="451"/>
        <v/>
      </c>
      <c r="U2218" s="19" t="str">
        <f t="shared" si="452"/>
        <v/>
      </c>
      <c r="X2218" s="20" t="str">
        <f>IF(ISBLANK('Klanten gegevens'!S2136),"",TRIM('Klanten gegevens'!S2136))</f>
        <v/>
      </c>
      <c r="Y2218" s="19" t="str">
        <f t="shared" si="453"/>
        <v/>
      </c>
      <c r="Z2218" s="20" t="str">
        <f>IF(ISBLANK('Klanten gegevens'!T2136),"",TRIM('Klanten gegevens'!T2136))</f>
        <v/>
      </c>
      <c r="AA2218" s="19" t="str">
        <f t="shared" si="454"/>
        <v/>
      </c>
    </row>
    <row r="2219" spans="1:27" x14ac:dyDescent="0.2">
      <c r="A2219" s="19" t="str">
        <f>IF(ISBLANK('Klanten gegevens'!A2137),"",TRIM(PROPER('Klanten gegevens'!A2137)))</f>
        <v/>
      </c>
      <c r="B2219" s="19" t="str">
        <f t="shared" si="442"/>
        <v/>
      </c>
      <c r="C2219" s="20" t="str">
        <f>IF(ISBLANK('Klanten gegevens'!B2137),"",TRIM(PROPER('Klanten gegevens'!B2137)))</f>
        <v/>
      </c>
      <c r="D2219" s="19" t="str">
        <f t="shared" si="443"/>
        <v/>
      </c>
      <c r="E2219" s="20" t="str">
        <f>IF(ISBLANK('Klanten gegevens'!C2137),"",TRIM(PROPER('Klanten gegevens'!C2137)))</f>
        <v/>
      </c>
      <c r="F2219" s="19" t="str">
        <f t="shared" si="444"/>
        <v/>
      </c>
      <c r="G2219" s="19" t="str">
        <f>IF(F2219="double ID",(MATCH(E2219,E2220:$E$3002,0)),"")</f>
        <v/>
      </c>
      <c r="H2219" s="19" t="b">
        <f t="shared" si="445"/>
        <v>0</v>
      </c>
      <c r="I2219" s="20" t="str">
        <f>IF(ISBLANK('Klanten gegevens'!D2137),"",TRIM('Klanten gegevens'!D2137))</f>
        <v/>
      </c>
      <c r="J2219" s="19" t="str">
        <f t="shared" si="446"/>
        <v/>
      </c>
      <c r="K2219" s="19" t="str">
        <f>IF(J2219="double email",(MATCH(I2219,I2220:$I$3002,0)),"")</f>
        <v/>
      </c>
      <c r="L2219" s="19" t="b">
        <f t="shared" si="447"/>
        <v>0</v>
      </c>
      <c r="M2219" s="20" t="str">
        <f>IF(ISBLANK('Klanten gegevens'!E2137),"",TRIM('Klanten gegevens'!E2137))</f>
        <v/>
      </c>
      <c r="N2219" s="19" t="str">
        <f t="shared" si="448"/>
        <v/>
      </c>
      <c r="Q2219" s="20" t="str">
        <f>IF(ISBLANK('Klanten gegevens'!R2137),"",TRIM('Klanten gegevens'!R2137))</f>
        <v/>
      </c>
      <c r="R2219" s="19" t="str">
        <f t="shared" si="449"/>
        <v/>
      </c>
      <c r="S2219" s="19" t="str">
        <f t="shared" si="450"/>
        <v/>
      </c>
      <c r="T2219" s="19" t="str">
        <f t="shared" si="451"/>
        <v/>
      </c>
      <c r="U2219" s="19" t="str">
        <f t="shared" si="452"/>
        <v/>
      </c>
      <c r="X2219" s="20" t="str">
        <f>IF(ISBLANK('Klanten gegevens'!S2137),"",TRIM('Klanten gegevens'!S2137))</f>
        <v/>
      </c>
      <c r="Y2219" s="19" t="str">
        <f t="shared" si="453"/>
        <v/>
      </c>
      <c r="Z2219" s="20" t="str">
        <f>IF(ISBLANK('Klanten gegevens'!T2137),"",TRIM('Klanten gegevens'!T2137))</f>
        <v/>
      </c>
      <c r="AA2219" s="19" t="str">
        <f t="shared" si="454"/>
        <v/>
      </c>
    </row>
    <row r="2220" spans="1:27" x14ac:dyDescent="0.2">
      <c r="A2220" s="19" t="str">
        <f>IF(ISBLANK('Klanten gegevens'!A2138),"",TRIM(PROPER('Klanten gegevens'!A2138)))</f>
        <v/>
      </c>
      <c r="B2220" s="19" t="str">
        <f t="shared" si="442"/>
        <v/>
      </c>
      <c r="C2220" s="20" t="str">
        <f>IF(ISBLANK('Klanten gegevens'!B2138),"",TRIM(PROPER('Klanten gegevens'!B2138)))</f>
        <v/>
      </c>
      <c r="D2220" s="19" t="str">
        <f t="shared" si="443"/>
        <v/>
      </c>
      <c r="E2220" s="20" t="str">
        <f>IF(ISBLANK('Klanten gegevens'!C2138),"",TRIM(PROPER('Klanten gegevens'!C2138)))</f>
        <v/>
      </c>
      <c r="F2220" s="19" t="str">
        <f t="shared" si="444"/>
        <v/>
      </c>
      <c r="G2220" s="19" t="str">
        <f>IF(F2220="double ID",(MATCH(E2220,E2221:$E$3002,0)),"")</f>
        <v/>
      </c>
      <c r="H2220" s="19" t="b">
        <f t="shared" si="445"/>
        <v>0</v>
      </c>
      <c r="I2220" s="20" t="str">
        <f>IF(ISBLANK('Klanten gegevens'!D2138),"",TRIM('Klanten gegevens'!D2138))</f>
        <v/>
      </c>
      <c r="J2220" s="19" t="str">
        <f t="shared" si="446"/>
        <v/>
      </c>
      <c r="K2220" s="19" t="str">
        <f>IF(J2220="double email",(MATCH(I2220,I2221:$I$3002,0)),"")</f>
        <v/>
      </c>
      <c r="L2220" s="19" t="b">
        <f t="shared" si="447"/>
        <v>0</v>
      </c>
      <c r="M2220" s="20" t="str">
        <f>IF(ISBLANK('Klanten gegevens'!E2138),"",TRIM('Klanten gegevens'!E2138))</f>
        <v/>
      </c>
      <c r="N2220" s="19" t="str">
        <f t="shared" si="448"/>
        <v/>
      </c>
      <c r="Q2220" s="20" t="str">
        <f>IF(ISBLANK('Klanten gegevens'!R2138),"",TRIM('Klanten gegevens'!R2138))</f>
        <v/>
      </c>
      <c r="R2220" s="19" t="str">
        <f t="shared" si="449"/>
        <v/>
      </c>
      <c r="S2220" s="19" t="str">
        <f t="shared" si="450"/>
        <v/>
      </c>
      <c r="T2220" s="19" t="str">
        <f t="shared" si="451"/>
        <v/>
      </c>
      <c r="U2220" s="19" t="str">
        <f t="shared" si="452"/>
        <v/>
      </c>
      <c r="X2220" s="20" t="str">
        <f>IF(ISBLANK('Klanten gegevens'!S2138),"",TRIM('Klanten gegevens'!S2138))</f>
        <v/>
      </c>
      <c r="Y2220" s="19" t="str">
        <f t="shared" si="453"/>
        <v/>
      </c>
      <c r="Z2220" s="20" t="str">
        <f>IF(ISBLANK('Klanten gegevens'!T2138),"",TRIM('Klanten gegevens'!T2138))</f>
        <v/>
      </c>
      <c r="AA2220" s="19" t="str">
        <f t="shared" si="454"/>
        <v/>
      </c>
    </row>
    <row r="2221" spans="1:27" x14ac:dyDescent="0.2">
      <c r="A2221" s="19" t="str">
        <f>IF(ISBLANK('Klanten gegevens'!A2139),"",TRIM(PROPER('Klanten gegevens'!A2139)))</f>
        <v/>
      </c>
      <c r="B2221" s="19" t="str">
        <f t="shared" si="442"/>
        <v/>
      </c>
      <c r="C2221" s="20" t="str">
        <f>IF(ISBLANK('Klanten gegevens'!B2139),"",TRIM(PROPER('Klanten gegevens'!B2139)))</f>
        <v/>
      </c>
      <c r="D2221" s="19" t="str">
        <f t="shared" si="443"/>
        <v/>
      </c>
      <c r="E2221" s="20" t="str">
        <f>IF(ISBLANK('Klanten gegevens'!C2139),"",TRIM(PROPER('Klanten gegevens'!C2139)))</f>
        <v/>
      </c>
      <c r="F2221" s="19" t="str">
        <f t="shared" si="444"/>
        <v/>
      </c>
      <c r="G2221" s="19" t="str">
        <f>IF(F2221="double ID",(MATCH(E2221,E2222:$E$3002,0)),"")</f>
        <v/>
      </c>
      <c r="H2221" s="19" t="b">
        <f t="shared" si="445"/>
        <v>0</v>
      </c>
      <c r="I2221" s="20" t="str">
        <f>IF(ISBLANK('Klanten gegevens'!D2139),"",TRIM('Klanten gegevens'!D2139))</f>
        <v/>
      </c>
      <c r="J2221" s="19" t="str">
        <f t="shared" si="446"/>
        <v/>
      </c>
      <c r="K2221" s="19" t="str">
        <f>IF(J2221="double email",(MATCH(I2221,I2222:$I$3002,0)),"")</f>
        <v/>
      </c>
      <c r="L2221" s="19" t="b">
        <f t="shared" si="447"/>
        <v>0</v>
      </c>
      <c r="M2221" s="20" t="str">
        <f>IF(ISBLANK('Klanten gegevens'!E2139),"",TRIM('Klanten gegevens'!E2139))</f>
        <v/>
      </c>
      <c r="N2221" s="19" t="str">
        <f t="shared" si="448"/>
        <v/>
      </c>
      <c r="Q2221" s="20" t="str">
        <f>IF(ISBLANK('Klanten gegevens'!R2139),"",TRIM('Klanten gegevens'!R2139))</f>
        <v/>
      </c>
      <c r="R2221" s="19" t="str">
        <f t="shared" si="449"/>
        <v/>
      </c>
      <c r="S2221" s="19" t="str">
        <f t="shared" si="450"/>
        <v/>
      </c>
      <c r="T2221" s="19" t="str">
        <f t="shared" si="451"/>
        <v/>
      </c>
      <c r="U2221" s="19" t="str">
        <f t="shared" si="452"/>
        <v/>
      </c>
      <c r="X2221" s="20" t="str">
        <f>IF(ISBLANK('Klanten gegevens'!S2139),"",TRIM('Klanten gegevens'!S2139))</f>
        <v/>
      </c>
      <c r="Y2221" s="19" t="str">
        <f t="shared" si="453"/>
        <v/>
      </c>
      <c r="Z2221" s="20" t="str">
        <f>IF(ISBLANK('Klanten gegevens'!T2139),"",TRIM('Klanten gegevens'!T2139))</f>
        <v/>
      </c>
      <c r="AA2221" s="19" t="str">
        <f t="shared" si="454"/>
        <v/>
      </c>
    </row>
    <row r="2222" spans="1:27" x14ac:dyDescent="0.2">
      <c r="A2222" s="19" t="str">
        <f>IF(ISBLANK('Klanten gegevens'!A2140),"",TRIM(PROPER('Klanten gegevens'!A2140)))</f>
        <v/>
      </c>
      <c r="B2222" s="19" t="str">
        <f t="shared" si="442"/>
        <v/>
      </c>
      <c r="C2222" s="20" t="str">
        <f>IF(ISBLANK('Klanten gegevens'!B2140),"",TRIM(PROPER('Klanten gegevens'!B2140)))</f>
        <v/>
      </c>
      <c r="D2222" s="19" t="str">
        <f t="shared" si="443"/>
        <v/>
      </c>
      <c r="E2222" s="20" t="str">
        <f>IF(ISBLANK('Klanten gegevens'!C2140),"",TRIM(PROPER('Klanten gegevens'!C2140)))</f>
        <v/>
      </c>
      <c r="F2222" s="19" t="str">
        <f t="shared" si="444"/>
        <v/>
      </c>
      <c r="G2222" s="19" t="str">
        <f>IF(F2222="double ID",(MATCH(E2222,E2223:$E$3002,0)),"")</f>
        <v/>
      </c>
      <c r="H2222" s="19" t="b">
        <f t="shared" si="445"/>
        <v>0</v>
      </c>
      <c r="I2222" s="20" t="str">
        <f>IF(ISBLANK('Klanten gegevens'!D2140),"",TRIM('Klanten gegevens'!D2140))</f>
        <v/>
      </c>
      <c r="J2222" s="19" t="str">
        <f t="shared" si="446"/>
        <v/>
      </c>
      <c r="K2222" s="19" t="str">
        <f>IF(J2222="double email",(MATCH(I2222,I2223:$I$3002,0)),"")</f>
        <v/>
      </c>
      <c r="L2222" s="19" t="b">
        <f t="shared" si="447"/>
        <v>0</v>
      </c>
      <c r="M2222" s="20" t="str">
        <f>IF(ISBLANK('Klanten gegevens'!E2140),"",TRIM('Klanten gegevens'!E2140))</f>
        <v/>
      </c>
      <c r="N2222" s="19" t="str">
        <f t="shared" si="448"/>
        <v/>
      </c>
      <c r="Q2222" s="20" t="str">
        <f>IF(ISBLANK('Klanten gegevens'!R2140),"",TRIM('Klanten gegevens'!R2140))</f>
        <v/>
      </c>
      <c r="R2222" s="19" t="str">
        <f t="shared" si="449"/>
        <v/>
      </c>
      <c r="S2222" s="19" t="str">
        <f t="shared" si="450"/>
        <v/>
      </c>
      <c r="T2222" s="19" t="str">
        <f t="shared" si="451"/>
        <v/>
      </c>
      <c r="U2222" s="19" t="str">
        <f t="shared" si="452"/>
        <v/>
      </c>
      <c r="X2222" s="20" t="str">
        <f>IF(ISBLANK('Klanten gegevens'!S2140),"",TRIM('Klanten gegevens'!S2140))</f>
        <v/>
      </c>
      <c r="Y2222" s="19" t="str">
        <f t="shared" si="453"/>
        <v/>
      </c>
      <c r="Z2222" s="20" t="str">
        <f>IF(ISBLANK('Klanten gegevens'!T2140),"",TRIM('Klanten gegevens'!T2140))</f>
        <v/>
      </c>
      <c r="AA2222" s="19" t="str">
        <f t="shared" si="454"/>
        <v/>
      </c>
    </row>
    <row r="2223" spans="1:27" x14ac:dyDescent="0.2">
      <c r="A2223" s="19" t="str">
        <f>IF(ISBLANK('Klanten gegevens'!A2141),"",TRIM(PROPER('Klanten gegevens'!A2141)))</f>
        <v/>
      </c>
      <c r="B2223" s="19" t="str">
        <f t="shared" si="442"/>
        <v/>
      </c>
      <c r="C2223" s="20" t="str">
        <f>IF(ISBLANK('Klanten gegevens'!B2141),"",TRIM(PROPER('Klanten gegevens'!B2141)))</f>
        <v/>
      </c>
      <c r="D2223" s="19" t="str">
        <f t="shared" si="443"/>
        <v/>
      </c>
      <c r="E2223" s="20" t="str">
        <f>IF(ISBLANK('Klanten gegevens'!C2141),"",TRIM(PROPER('Klanten gegevens'!C2141)))</f>
        <v/>
      </c>
      <c r="F2223" s="19" t="str">
        <f t="shared" si="444"/>
        <v/>
      </c>
      <c r="G2223" s="19" t="str">
        <f>IF(F2223="double ID",(MATCH(E2223,E2224:$E$3002,0)),"")</f>
        <v/>
      </c>
      <c r="H2223" s="19" t="b">
        <f t="shared" si="445"/>
        <v>0</v>
      </c>
      <c r="I2223" s="20" t="str">
        <f>IF(ISBLANK('Klanten gegevens'!D2141),"",TRIM('Klanten gegevens'!D2141))</f>
        <v/>
      </c>
      <c r="J2223" s="19" t="str">
        <f t="shared" si="446"/>
        <v/>
      </c>
      <c r="K2223" s="19" t="str">
        <f>IF(J2223="double email",(MATCH(I2223,I2224:$I$3002,0)),"")</f>
        <v/>
      </c>
      <c r="L2223" s="19" t="b">
        <f t="shared" si="447"/>
        <v>0</v>
      </c>
      <c r="M2223" s="20" t="str">
        <f>IF(ISBLANK('Klanten gegevens'!E2141),"",TRIM('Klanten gegevens'!E2141))</f>
        <v/>
      </c>
      <c r="N2223" s="19" t="str">
        <f t="shared" si="448"/>
        <v/>
      </c>
      <c r="Q2223" s="20" t="str">
        <f>IF(ISBLANK('Klanten gegevens'!R2141),"",TRIM('Klanten gegevens'!R2141))</f>
        <v/>
      </c>
      <c r="R2223" s="19" t="str">
        <f t="shared" si="449"/>
        <v/>
      </c>
      <c r="S2223" s="19" t="str">
        <f t="shared" si="450"/>
        <v/>
      </c>
      <c r="T2223" s="19" t="str">
        <f t="shared" si="451"/>
        <v/>
      </c>
      <c r="U2223" s="19" t="str">
        <f t="shared" si="452"/>
        <v/>
      </c>
      <c r="X2223" s="20" t="str">
        <f>IF(ISBLANK('Klanten gegevens'!S2141),"",TRIM('Klanten gegevens'!S2141))</f>
        <v/>
      </c>
      <c r="Y2223" s="19" t="str">
        <f t="shared" si="453"/>
        <v/>
      </c>
      <c r="Z2223" s="20" t="str">
        <f>IF(ISBLANK('Klanten gegevens'!T2141),"",TRIM('Klanten gegevens'!T2141))</f>
        <v/>
      </c>
      <c r="AA2223" s="19" t="str">
        <f t="shared" si="454"/>
        <v/>
      </c>
    </row>
    <row r="2224" spans="1:27" x14ac:dyDescent="0.2">
      <c r="A2224" s="19" t="str">
        <f>IF(ISBLANK('Klanten gegevens'!A2142),"",TRIM(PROPER('Klanten gegevens'!A2142)))</f>
        <v/>
      </c>
      <c r="B2224" s="19" t="str">
        <f t="shared" si="442"/>
        <v/>
      </c>
      <c r="C2224" s="20" t="str">
        <f>IF(ISBLANK('Klanten gegevens'!B2142),"",TRIM(PROPER('Klanten gegevens'!B2142)))</f>
        <v/>
      </c>
      <c r="D2224" s="19" t="str">
        <f t="shared" si="443"/>
        <v/>
      </c>
      <c r="E2224" s="20" t="str">
        <f>IF(ISBLANK('Klanten gegevens'!C2142),"",TRIM(PROPER('Klanten gegevens'!C2142)))</f>
        <v/>
      </c>
      <c r="F2224" s="19" t="str">
        <f t="shared" si="444"/>
        <v/>
      </c>
      <c r="G2224" s="19" t="str">
        <f>IF(F2224="double ID",(MATCH(E2224,E2225:$E$3002,0)),"")</f>
        <v/>
      </c>
      <c r="H2224" s="19" t="b">
        <f t="shared" si="445"/>
        <v>0</v>
      </c>
      <c r="I2224" s="20" t="str">
        <f>IF(ISBLANK('Klanten gegevens'!D2142),"",TRIM('Klanten gegevens'!D2142))</f>
        <v/>
      </c>
      <c r="J2224" s="19" t="str">
        <f t="shared" si="446"/>
        <v/>
      </c>
      <c r="K2224" s="19" t="str">
        <f>IF(J2224="double email",(MATCH(I2224,I2225:$I$3002,0)),"")</f>
        <v/>
      </c>
      <c r="L2224" s="19" t="b">
        <f t="shared" si="447"/>
        <v>0</v>
      </c>
      <c r="M2224" s="20" t="str">
        <f>IF(ISBLANK('Klanten gegevens'!E2142),"",TRIM('Klanten gegevens'!E2142))</f>
        <v/>
      </c>
      <c r="N2224" s="19" t="str">
        <f t="shared" si="448"/>
        <v/>
      </c>
      <c r="Q2224" s="20" t="str">
        <f>IF(ISBLANK('Klanten gegevens'!R2142),"",TRIM('Klanten gegevens'!R2142))</f>
        <v/>
      </c>
      <c r="R2224" s="19" t="str">
        <f t="shared" si="449"/>
        <v/>
      </c>
      <c r="S2224" s="19" t="str">
        <f t="shared" si="450"/>
        <v/>
      </c>
      <c r="T2224" s="19" t="str">
        <f t="shared" si="451"/>
        <v/>
      </c>
      <c r="U2224" s="19" t="str">
        <f t="shared" si="452"/>
        <v/>
      </c>
      <c r="X2224" s="20" t="str">
        <f>IF(ISBLANK('Klanten gegevens'!S2142),"",TRIM('Klanten gegevens'!S2142))</f>
        <v/>
      </c>
      <c r="Y2224" s="19" t="str">
        <f t="shared" si="453"/>
        <v/>
      </c>
      <c r="Z2224" s="20" t="str">
        <f>IF(ISBLANK('Klanten gegevens'!T2142),"",TRIM('Klanten gegevens'!T2142))</f>
        <v/>
      </c>
      <c r="AA2224" s="19" t="str">
        <f t="shared" si="454"/>
        <v/>
      </c>
    </row>
    <row r="2225" spans="1:27" x14ac:dyDescent="0.2">
      <c r="A2225" s="19" t="str">
        <f>IF(ISBLANK('Klanten gegevens'!A2143),"",TRIM(PROPER('Klanten gegevens'!A2143)))</f>
        <v/>
      </c>
      <c r="B2225" s="19" t="str">
        <f t="shared" si="442"/>
        <v/>
      </c>
      <c r="C2225" s="20" t="str">
        <f>IF(ISBLANK('Klanten gegevens'!B2143),"",TRIM(PROPER('Klanten gegevens'!B2143)))</f>
        <v/>
      </c>
      <c r="D2225" s="19" t="str">
        <f t="shared" si="443"/>
        <v/>
      </c>
      <c r="E2225" s="20" t="str">
        <f>IF(ISBLANK('Klanten gegevens'!C2143),"",TRIM(PROPER('Klanten gegevens'!C2143)))</f>
        <v/>
      </c>
      <c r="F2225" s="19" t="str">
        <f t="shared" si="444"/>
        <v/>
      </c>
      <c r="G2225" s="19" t="str">
        <f>IF(F2225="double ID",(MATCH(E2225,E2226:$E$3002,0)),"")</f>
        <v/>
      </c>
      <c r="H2225" s="19" t="b">
        <f t="shared" si="445"/>
        <v>0</v>
      </c>
      <c r="I2225" s="20" t="str">
        <f>IF(ISBLANK('Klanten gegevens'!D2143),"",TRIM('Klanten gegevens'!D2143))</f>
        <v/>
      </c>
      <c r="J2225" s="19" t="str">
        <f t="shared" si="446"/>
        <v/>
      </c>
      <c r="K2225" s="19" t="str">
        <f>IF(J2225="double email",(MATCH(I2225,I2226:$I$3002,0)),"")</f>
        <v/>
      </c>
      <c r="L2225" s="19" t="b">
        <f t="shared" si="447"/>
        <v>0</v>
      </c>
      <c r="M2225" s="20" t="str">
        <f>IF(ISBLANK('Klanten gegevens'!E2143),"",TRIM('Klanten gegevens'!E2143))</f>
        <v/>
      </c>
      <c r="N2225" s="19" t="str">
        <f t="shared" si="448"/>
        <v/>
      </c>
      <c r="Q2225" s="20" t="str">
        <f>IF(ISBLANK('Klanten gegevens'!R2143),"",TRIM('Klanten gegevens'!R2143))</f>
        <v/>
      </c>
      <c r="R2225" s="19" t="str">
        <f t="shared" si="449"/>
        <v/>
      </c>
      <c r="S2225" s="19" t="str">
        <f t="shared" si="450"/>
        <v/>
      </c>
      <c r="T2225" s="19" t="str">
        <f t="shared" si="451"/>
        <v/>
      </c>
      <c r="U2225" s="19" t="str">
        <f t="shared" si="452"/>
        <v/>
      </c>
      <c r="X2225" s="20" t="str">
        <f>IF(ISBLANK('Klanten gegevens'!S2143),"",TRIM('Klanten gegevens'!S2143))</f>
        <v/>
      </c>
      <c r="Y2225" s="19" t="str">
        <f t="shared" si="453"/>
        <v/>
      </c>
      <c r="Z2225" s="20" t="str">
        <f>IF(ISBLANK('Klanten gegevens'!T2143),"",TRIM('Klanten gegevens'!T2143))</f>
        <v/>
      </c>
      <c r="AA2225" s="19" t="str">
        <f t="shared" si="454"/>
        <v/>
      </c>
    </row>
    <row r="2226" spans="1:27" x14ac:dyDescent="0.2">
      <c r="A2226" s="19" t="str">
        <f>IF(ISBLANK('Klanten gegevens'!A2144),"",TRIM(PROPER('Klanten gegevens'!A2144)))</f>
        <v/>
      </c>
      <c r="B2226" s="19" t="str">
        <f t="shared" si="442"/>
        <v/>
      </c>
      <c r="C2226" s="20" t="str">
        <f>IF(ISBLANK('Klanten gegevens'!B2144),"",TRIM(PROPER('Klanten gegevens'!B2144)))</f>
        <v/>
      </c>
      <c r="D2226" s="19" t="str">
        <f t="shared" si="443"/>
        <v/>
      </c>
      <c r="E2226" s="20" t="str">
        <f>IF(ISBLANK('Klanten gegevens'!C2144),"",TRIM(PROPER('Klanten gegevens'!C2144)))</f>
        <v/>
      </c>
      <c r="F2226" s="19" t="str">
        <f t="shared" si="444"/>
        <v/>
      </c>
      <c r="G2226" s="19" t="str">
        <f>IF(F2226="double ID",(MATCH(E2226,E2227:$E$3002,0)),"")</f>
        <v/>
      </c>
      <c r="H2226" s="19" t="b">
        <f t="shared" si="445"/>
        <v>0</v>
      </c>
      <c r="I2226" s="20" t="str">
        <f>IF(ISBLANK('Klanten gegevens'!D2144),"",TRIM('Klanten gegevens'!D2144))</f>
        <v/>
      </c>
      <c r="J2226" s="19" t="str">
        <f t="shared" si="446"/>
        <v/>
      </c>
      <c r="K2226" s="19" t="str">
        <f>IF(J2226="double email",(MATCH(I2226,I2227:$I$3002,0)),"")</f>
        <v/>
      </c>
      <c r="L2226" s="19" t="b">
        <f t="shared" si="447"/>
        <v>0</v>
      </c>
      <c r="M2226" s="20" t="str">
        <f>IF(ISBLANK('Klanten gegevens'!E2144),"",TRIM('Klanten gegevens'!E2144))</f>
        <v/>
      </c>
      <c r="N2226" s="19" t="str">
        <f t="shared" si="448"/>
        <v/>
      </c>
      <c r="Q2226" s="20" t="str">
        <f>IF(ISBLANK('Klanten gegevens'!R2144),"",TRIM('Klanten gegevens'!R2144))</f>
        <v/>
      </c>
      <c r="R2226" s="19" t="str">
        <f t="shared" si="449"/>
        <v/>
      </c>
      <c r="S2226" s="19" t="str">
        <f t="shared" si="450"/>
        <v/>
      </c>
      <c r="T2226" s="19" t="str">
        <f t="shared" si="451"/>
        <v/>
      </c>
      <c r="U2226" s="19" t="str">
        <f t="shared" si="452"/>
        <v/>
      </c>
      <c r="X2226" s="20" t="str">
        <f>IF(ISBLANK('Klanten gegevens'!S2144),"",TRIM('Klanten gegevens'!S2144))</f>
        <v/>
      </c>
      <c r="Y2226" s="19" t="str">
        <f t="shared" si="453"/>
        <v/>
      </c>
      <c r="Z2226" s="20" t="str">
        <f>IF(ISBLANK('Klanten gegevens'!T2144),"",TRIM('Klanten gegevens'!T2144))</f>
        <v/>
      </c>
      <c r="AA2226" s="19" t="str">
        <f t="shared" si="454"/>
        <v/>
      </c>
    </row>
    <row r="2227" spans="1:27" x14ac:dyDescent="0.2">
      <c r="A2227" s="19" t="str">
        <f>IF(ISBLANK('Klanten gegevens'!A2145),"",TRIM(PROPER('Klanten gegevens'!A2145)))</f>
        <v/>
      </c>
      <c r="B2227" s="19" t="str">
        <f t="shared" si="442"/>
        <v/>
      </c>
      <c r="C2227" s="20" t="str">
        <f>IF(ISBLANK('Klanten gegevens'!B2145),"",TRIM(PROPER('Klanten gegevens'!B2145)))</f>
        <v/>
      </c>
      <c r="D2227" s="19" t="str">
        <f t="shared" si="443"/>
        <v/>
      </c>
      <c r="E2227" s="20" t="str">
        <f>IF(ISBLANK('Klanten gegevens'!C2145),"",TRIM(PROPER('Klanten gegevens'!C2145)))</f>
        <v/>
      </c>
      <c r="F2227" s="19" t="str">
        <f t="shared" si="444"/>
        <v/>
      </c>
      <c r="G2227" s="19" t="str">
        <f>IF(F2227="double ID",(MATCH(E2227,E2228:$E$3002,0)),"")</f>
        <v/>
      </c>
      <c r="H2227" s="19" t="b">
        <f t="shared" si="445"/>
        <v>0</v>
      </c>
      <c r="I2227" s="20" t="str">
        <f>IF(ISBLANK('Klanten gegevens'!D2145),"",TRIM('Klanten gegevens'!D2145))</f>
        <v/>
      </c>
      <c r="J2227" s="19" t="str">
        <f t="shared" si="446"/>
        <v/>
      </c>
      <c r="K2227" s="19" t="str">
        <f>IF(J2227="double email",(MATCH(I2227,I2228:$I$3002,0)),"")</f>
        <v/>
      </c>
      <c r="L2227" s="19" t="b">
        <f t="shared" si="447"/>
        <v>0</v>
      </c>
      <c r="M2227" s="20" t="str">
        <f>IF(ISBLANK('Klanten gegevens'!E2145),"",TRIM('Klanten gegevens'!E2145))</f>
        <v/>
      </c>
      <c r="N2227" s="19" t="str">
        <f t="shared" si="448"/>
        <v/>
      </c>
      <c r="Q2227" s="20" t="str">
        <f>IF(ISBLANK('Klanten gegevens'!R2145),"",TRIM('Klanten gegevens'!R2145))</f>
        <v/>
      </c>
      <c r="R2227" s="19" t="str">
        <f t="shared" si="449"/>
        <v/>
      </c>
      <c r="S2227" s="19" t="str">
        <f t="shared" si="450"/>
        <v/>
      </c>
      <c r="T2227" s="19" t="str">
        <f t="shared" si="451"/>
        <v/>
      </c>
      <c r="U2227" s="19" t="str">
        <f t="shared" si="452"/>
        <v/>
      </c>
      <c r="X2227" s="20" t="str">
        <f>IF(ISBLANK('Klanten gegevens'!S2145),"",TRIM('Klanten gegevens'!S2145))</f>
        <v/>
      </c>
      <c r="Y2227" s="19" t="str">
        <f t="shared" si="453"/>
        <v/>
      </c>
      <c r="Z2227" s="20" t="str">
        <f>IF(ISBLANK('Klanten gegevens'!T2145),"",TRIM('Klanten gegevens'!T2145))</f>
        <v/>
      </c>
      <c r="AA2227" s="19" t="str">
        <f t="shared" si="454"/>
        <v/>
      </c>
    </row>
    <row r="2228" spans="1:27" x14ac:dyDescent="0.2">
      <c r="A2228" s="19" t="str">
        <f>IF(ISBLANK('Klanten gegevens'!A2146),"",TRIM(PROPER('Klanten gegevens'!A2146)))</f>
        <v/>
      </c>
      <c r="B2228" s="19" t="str">
        <f t="shared" si="442"/>
        <v/>
      </c>
      <c r="C2228" s="20" t="str">
        <f>IF(ISBLANK('Klanten gegevens'!B2146),"",TRIM(PROPER('Klanten gegevens'!B2146)))</f>
        <v/>
      </c>
      <c r="D2228" s="19" t="str">
        <f t="shared" si="443"/>
        <v/>
      </c>
      <c r="E2228" s="20" t="str">
        <f>IF(ISBLANK('Klanten gegevens'!C2146),"",TRIM(PROPER('Klanten gegevens'!C2146)))</f>
        <v/>
      </c>
      <c r="F2228" s="19" t="str">
        <f t="shared" si="444"/>
        <v/>
      </c>
      <c r="G2228" s="19" t="str">
        <f>IF(F2228="double ID",(MATCH(E2228,E2229:$E$3002,0)),"")</f>
        <v/>
      </c>
      <c r="H2228" s="19" t="b">
        <f t="shared" si="445"/>
        <v>0</v>
      </c>
      <c r="I2228" s="20" t="str">
        <f>IF(ISBLANK('Klanten gegevens'!D2146),"",TRIM('Klanten gegevens'!D2146))</f>
        <v/>
      </c>
      <c r="J2228" s="19" t="str">
        <f t="shared" si="446"/>
        <v/>
      </c>
      <c r="K2228" s="19" t="str">
        <f>IF(J2228="double email",(MATCH(I2228,I2229:$I$3002,0)),"")</f>
        <v/>
      </c>
      <c r="L2228" s="19" t="b">
        <f t="shared" si="447"/>
        <v>0</v>
      </c>
      <c r="M2228" s="20" t="str">
        <f>IF(ISBLANK('Klanten gegevens'!E2146),"",TRIM('Klanten gegevens'!E2146))</f>
        <v/>
      </c>
      <c r="N2228" s="19" t="str">
        <f t="shared" si="448"/>
        <v/>
      </c>
      <c r="Q2228" s="20" t="str">
        <f>IF(ISBLANK('Klanten gegevens'!R2146),"",TRIM('Klanten gegevens'!R2146))</f>
        <v/>
      </c>
      <c r="R2228" s="19" t="str">
        <f t="shared" si="449"/>
        <v/>
      </c>
      <c r="S2228" s="19" t="str">
        <f t="shared" si="450"/>
        <v/>
      </c>
      <c r="T2228" s="19" t="str">
        <f t="shared" si="451"/>
        <v/>
      </c>
      <c r="U2228" s="19" t="str">
        <f t="shared" si="452"/>
        <v/>
      </c>
      <c r="X2228" s="20" t="str">
        <f>IF(ISBLANK('Klanten gegevens'!S2146),"",TRIM('Klanten gegevens'!S2146))</f>
        <v/>
      </c>
      <c r="Y2228" s="19" t="str">
        <f t="shared" si="453"/>
        <v/>
      </c>
      <c r="Z2228" s="20" t="str">
        <f>IF(ISBLANK('Klanten gegevens'!T2146),"",TRIM('Klanten gegevens'!T2146))</f>
        <v/>
      </c>
      <c r="AA2228" s="19" t="str">
        <f t="shared" si="454"/>
        <v/>
      </c>
    </row>
    <row r="2229" spans="1:27" x14ac:dyDescent="0.2">
      <c r="A2229" s="19" t="str">
        <f>IF(ISBLANK('Klanten gegevens'!A2147),"",TRIM(PROPER('Klanten gegevens'!A2147)))</f>
        <v/>
      </c>
      <c r="B2229" s="19" t="str">
        <f t="shared" si="442"/>
        <v/>
      </c>
      <c r="C2229" s="20" t="str">
        <f>IF(ISBLANK('Klanten gegevens'!B2147),"",TRIM(PROPER('Klanten gegevens'!B2147)))</f>
        <v/>
      </c>
      <c r="D2229" s="19" t="str">
        <f t="shared" si="443"/>
        <v/>
      </c>
      <c r="E2229" s="20" t="str">
        <f>IF(ISBLANK('Klanten gegevens'!C2147),"",TRIM(PROPER('Klanten gegevens'!C2147)))</f>
        <v/>
      </c>
      <c r="F2229" s="19" t="str">
        <f t="shared" si="444"/>
        <v/>
      </c>
      <c r="G2229" s="19" t="str">
        <f>IF(F2229="double ID",(MATCH(E2229,E2230:$E$3002,0)),"")</f>
        <v/>
      </c>
      <c r="H2229" s="19" t="b">
        <f t="shared" si="445"/>
        <v>0</v>
      </c>
      <c r="I2229" s="20" t="str">
        <f>IF(ISBLANK('Klanten gegevens'!D2147),"",TRIM('Klanten gegevens'!D2147))</f>
        <v/>
      </c>
      <c r="J2229" s="19" t="str">
        <f t="shared" si="446"/>
        <v/>
      </c>
      <c r="K2229" s="19" t="str">
        <f>IF(J2229="double email",(MATCH(I2229,I2230:$I$3002,0)),"")</f>
        <v/>
      </c>
      <c r="L2229" s="19" t="b">
        <f t="shared" si="447"/>
        <v>0</v>
      </c>
      <c r="M2229" s="20" t="str">
        <f>IF(ISBLANK('Klanten gegevens'!E2147),"",TRIM('Klanten gegevens'!E2147))</f>
        <v/>
      </c>
      <c r="N2229" s="19" t="str">
        <f t="shared" si="448"/>
        <v/>
      </c>
      <c r="Q2229" s="20" t="str">
        <f>IF(ISBLANK('Klanten gegevens'!R2147),"",TRIM('Klanten gegevens'!R2147))</f>
        <v/>
      </c>
      <c r="R2229" s="19" t="str">
        <f t="shared" si="449"/>
        <v/>
      </c>
      <c r="S2229" s="19" t="str">
        <f t="shared" si="450"/>
        <v/>
      </c>
      <c r="T2229" s="19" t="str">
        <f t="shared" si="451"/>
        <v/>
      </c>
      <c r="U2229" s="19" t="str">
        <f t="shared" si="452"/>
        <v/>
      </c>
      <c r="X2229" s="20" t="str">
        <f>IF(ISBLANK('Klanten gegevens'!S2147),"",TRIM('Klanten gegevens'!S2147))</f>
        <v/>
      </c>
      <c r="Y2229" s="19" t="str">
        <f t="shared" si="453"/>
        <v/>
      </c>
      <c r="Z2229" s="20" t="str">
        <f>IF(ISBLANK('Klanten gegevens'!T2147),"",TRIM('Klanten gegevens'!T2147))</f>
        <v/>
      </c>
      <c r="AA2229" s="19" t="str">
        <f t="shared" si="454"/>
        <v/>
      </c>
    </row>
    <row r="2230" spans="1:27" x14ac:dyDescent="0.2">
      <c r="A2230" s="19" t="str">
        <f>IF(ISBLANK('Klanten gegevens'!A2148),"",TRIM(PROPER('Klanten gegevens'!A2148)))</f>
        <v/>
      </c>
      <c r="B2230" s="19" t="str">
        <f t="shared" si="442"/>
        <v/>
      </c>
      <c r="C2230" s="20" t="str">
        <f>IF(ISBLANK('Klanten gegevens'!B2148),"",TRIM(PROPER('Klanten gegevens'!B2148)))</f>
        <v/>
      </c>
      <c r="D2230" s="19" t="str">
        <f t="shared" si="443"/>
        <v/>
      </c>
      <c r="E2230" s="20" t="str">
        <f>IF(ISBLANK('Klanten gegevens'!C2148),"",TRIM(PROPER('Klanten gegevens'!C2148)))</f>
        <v/>
      </c>
      <c r="F2230" s="19" t="str">
        <f t="shared" si="444"/>
        <v/>
      </c>
      <c r="G2230" s="19" t="str">
        <f>IF(F2230="double ID",(MATCH(E2230,E2231:$E$3002,0)),"")</f>
        <v/>
      </c>
      <c r="H2230" s="19" t="b">
        <f t="shared" si="445"/>
        <v>0</v>
      </c>
      <c r="I2230" s="20" t="str">
        <f>IF(ISBLANK('Klanten gegevens'!D2148),"",TRIM('Klanten gegevens'!D2148))</f>
        <v/>
      </c>
      <c r="J2230" s="19" t="str">
        <f t="shared" si="446"/>
        <v/>
      </c>
      <c r="K2230" s="19" t="str">
        <f>IF(J2230="double email",(MATCH(I2230,I2231:$I$3002,0)),"")</f>
        <v/>
      </c>
      <c r="L2230" s="19" t="b">
        <f t="shared" si="447"/>
        <v>0</v>
      </c>
      <c r="M2230" s="20" t="str">
        <f>IF(ISBLANK('Klanten gegevens'!E2148),"",TRIM('Klanten gegevens'!E2148))</f>
        <v/>
      </c>
      <c r="N2230" s="19" t="str">
        <f t="shared" si="448"/>
        <v/>
      </c>
      <c r="Q2230" s="20" t="str">
        <f>IF(ISBLANK('Klanten gegevens'!R2148),"",TRIM('Klanten gegevens'!R2148))</f>
        <v/>
      </c>
      <c r="R2230" s="19" t="str">
        <f t="shared" si="449"/>
        <v/>
      </c>
      <c r="S2230" s="19" t="str">
        <f t="shared" si="450"/>
        <v/>
      </c>
      <c r="T2230" s="19" t="str">
        <f t="shared" si="451"/>
        <v/>
      </c>
      <c r="U2230" s="19" t="str">
        <f t="shared" si="452"/>
        <v/>
      </c>
      <c r="X2230" s="20" t="str">
        <f>IF(ISBLANK('Klanten gegevens'!S2148),"",TRIM('Klanten gegevens'!S2148))</f>
        <v/>
      </c>
      <c r="Y2230" s="19" t="str">
        <f t="shared" si="453"/>
        <v/>
      </c>
      <c r="Z2230" s="20" t="str">
        <f>IF(ISBLANK('Klanten gegevens'!T2148),"",TRIM('Klanten gegevens'!T2148))</f>
        <v/>
      </c>
      <c r="AA2230" s="19" t="str">
        <f t="shared" si="454"/>
        <v/>
      </c>
    </row>
    <row r="2231" spans="1:27" x14ac:dyDescent="0.2">
      <c r="A2231" s="19" t="str">
        <f>IF(ISBLANK('Klanten gegevens'!A2149),"",TRIM(PROPER('Klanten gegevens'!A2149)))</f>
        <v/>
      </c>
      <c r="B2231" s="19" t="str">
        <f t="shared" si="442"/>
        <v/>
      </c>
      <c r="C2231" s="20" t="str">
        <f>IF(ISBLANK('Klanten gegevens'!B2149),"",TRIM(PROPER('Klanten gegevens'!B2149)))</f>
        <v/>
      </c>
      <c r="D2231" s="19" t="str">
        <f t="shared" si="443"/>
        <v/>
      </c>
      <c r="E2231" s="20" t="str">
        <f>IF(ISBLANK('Klanten gegevens'!C2149),"",TRIM(PROPER('Klanten gegevens'!C2149)))</f>
        <v/>
      </c>
      <c r="F2231" s="19" t="str">
        <f t="shared" si="444"/>
        <v/>
      </c>
      <c r="G2231" s="19" t="str">
        <f>IF(F2231="double ID",(MATCH(E2231,E2232:$E$3002,0)),"")</f>
        <v/>
      </c>
      <c r="H2231" s="19" t="b">
        <f t="shared" si="445"/>
        <v>0</v>
      </c>
      <c r="I2231" s="20" t="str">
        <f>IF(ISBLANK('Klanten gegevens'!D2149),"",TRIM('Klanten gegevens'!D2149))</f>
        <v/>
      </c>
      <c r="J2231" s="19" t="str">
        <f t="shared" si="446"/>
        <v/>
      </c>
      <c r="K2231" s="19" t="str">
        <f>IF(J2231="double email",(MATCH(I2231,I2232:$I$3002,0)),"")</f>
        <v/>
      </c>
      <c r="L2231" s="19" t="b">
        <f t="shared" si="447"/>
        <v>0</v>
      </c>
      <c r="M2231" s="20" t="str">
        <f>IF(ISBLANK('Klanten gegevens'!E2149),"",TRIM('Klanten gegevens'!E2149))</f>
        <v/>
      </c>
      <c r="N2231" s="19" t="str">
        <f t="shared" si="448"/>
        <v/>
      </c>
      <c r="Q2231" s="20" t="str">
        <f>IF(ISBLANK('Klanten gegevens'!R2149),"",TRIM('Klanten gegevens'!R2149))</f>
        <v/>
      </c>
      <c r="R2231" s="19" t="str">
        <f t="shared" si="449"/>
        <v/>
      </c>
      <c r="S2231" s="19" t="str">
        <f t="shared" si="450"/>
        <v/>
      </c>
      <c r="T2231" s="19" t="str">
        <f t="shared" si="451"/>
        <v/>
      </c>
      <c r="U2231" s="19" t="str">
        <f t="shared" si="452"/>
        <v/>
      </c>
      <c r="X2231" s="20" t="str">
        <f>IF(ISBLANK('Klanten gegevens'!S2149),"",TRIM('Klanten gegevens'!S2149))</f>
        <v/>
      </c>
      <c r="Y2231" s="19" t="str">
        <f t="shared" si="453"/>
        <v/>
      </c>
      <c r="Z2231" s="20" t="str">
        <f>IF(ISBLANK('Klanten gegevens'!T2149),"",TRIM('Klanten gegevens'!T2149))</f>
        <v/>
      </c>
      <c r="AA2231" s="19" t="str">
        <f t="shared" si="454"/>
        <v/>
      </c>
    </row>
    <row r="2232" spans="1:27" x14ac:dyDescent="0.2">
      <c r="A2232" s="19" t="str">
        <f>IF(ISBLANK('Klanten gegevens'!A2150),"",TRIM(PROPER('Klanten gegevens'!A2150)))</f>
        <v/>
      </c>
      <c r="B2232" s="19" t="str">
        <f t="shared" si="442"/>
        <v/>
      </c>
      <c r="C2232" s="20" t="str">
        <f>IF(ISBLANK('Klanten gegevens'!B2150),"",TRIM(PROPER('Klanten gegevens'!B2150)))</f>
        <v/>
      </c>
      <c r="D2232" s="19" t="str">
        <f t="shared" si="443"/>
        <v/>
      </c>
      <c r="E2232" s="20" t="str">
        <f>IF(ISBLANK('Klanten gegevens'!C2150),"",TRIM(PROPER('Klanten gegevens'!C2150)))</f>
        <v/>
      </c>
      <c r="F2232" s="19" t="str">
        <f t="shared" si="444"/>
        <v/>
      </c>
      <c r="G2232" s="19" t="str">
        <f>IF(F2232="double ID",(MATCH(E2232,E2233:$E$3002,0)),"")</f>
        <v/>
      </c>
      <c r="H2232" s="19" t="b">
        <f t="shared" si="445"/>
        <v>0</v>
      </c>
      <c r="I2232" s="20" t="str">
        <f>IF(ISBLANK('Klanten gegevens'!D2150),"",TRIM('Klanten gegevens'!D2150))</f>
        <v/>
      </c>
      <c r="J2232" s="19" t="str">
        <f t="shared" si="446"/>
        <v/>
      </c>
      <c r="K2232" s="19" t="str">
        <f>IF(J2232="double email",(MATCH(I2232,I2233:$I$3002,0)),"")</f>
        <v/>
      </c>
      <c r="L2232" s="19" t="b">
        <f t="shared" si="447"/>
        <v>0</v>
      </c>
      <c r="M2232" s="20" t="str">
        <f>IF(ISBLANK('Klanten gegevens'!E2150),"",TRIM('Klanten gegevens'!E2150))</f>
        <v/>
      </c>
      <c r="N2232" s="19" t="str">
        <f t="shared" si="448"/>
        <v/>
      </c>
      <c r="Q2232" s="20" t="str">
        <f>IF(ISBLANK('Klanten gegevens'!R2150),"",TRIM('Klanten gegevens'!R2150))</f>
        <v/>
      </c>
      <c r="R2232" s="19" t="str">
        <f t="shared" si="449"/>
        <v/>
      </c>
      <c r="S2232" s="19" t="str">
        <f t="shared" si="450"/>
        <v/>
      </c>
      <c r="T2232" s="19" t="str">
        <f t="shared" si="451"/>
        <v/>
      </c>
      <c r="U2232" s="19" t="str">
        <f t="shared" si="452"/>
        <v/>
      </c>
      <c r="X2232" s="20" t="str">
        <f>IF(ISBLANK('Klanten gegevens'!S2150),"",TRIM('Klanten gegevens'!S2150))</f>
        <v/>
      </c>
      <c r="Y2232" s="19" t="str">
        <f t="shared" si="453"/>
        <v/>
      </c>
      <c r="Z2232" s="20" t="str">
        <f>IF(ISBLANK('Klanten gegevens'!T2150),"",TRIM('Klanten gegevens'!T2150))</f>
        <v/>
      </c>
      <c r="AA2232" s="19" t="str">
        <f t="shared" si="454"/>
        <v/>
      </c>
    </row>
    <row r="2233" spans="1:27" x14ac:dyDescent="0.2">
      <c r="A2233" s="19" t="str">
        <f>IF(ISBLANK('Klanten gegevens'!A2151),"",TRIM(PROPER('Klanten gegevens'!A2151)))</f>
        <v/>
      </c>
      <c r="B2233" s="19" t="str">
        <f t="shared" si="442"/>
        <v/>
      </c>
      <c r="C2233" s="20" t="str">
        <f>IF(ISBLANK('Klanten gegevens'!B2151),"",TRIM(PROPER('Klanten gegevens'!B2151)))</f>
        <v/>
      </c>
      <c r="D2233" s="19" t="str">
        <f t="shared" si="443"/>
        <v/>
      </c>
      <c r="E2233" s="20" t="str">
        <f>IF(ISBLANK('Klanten gegevens'!C2151),"",TRIM(PROPER('Klanten gegevens'!C2151)))</f>
        <v/>
      </c>
      <c r="F2233" s="19" t="str">
        <f t="shared" si="444"/>
        <v/>
      </c>
      <c r="G2233" s="19" t="str">
        <f>IF(F2233="double ID",(MATCH(E2233,E2234:$E$3002,0)),"")</f>
        <v/>
      </c>
      <c r="H2233" s="19" t="b">
        <f t="shared" si="445"/>
        <v>0</v>
      </c>
      <c r="I2233" s="20" t="str">
        <f>IF(ISBLANK('Klanten gegevens'!D2151),"",TRIM('Klanten gegevens'!D2151))</f>
        <v/>
      </c>
      <c r="J2233" s="19" t="str">
        <f t="shared" si="446"/>
        <v/>
      </c>
      <c r="K2233" s="19" t="str">
        <f>IF(J2233="double email",(MATCH(I2233,I2234:$I$3002,0)),"")</f>
        <v/>
      </c>
      <c r="L2233" s="19" t="b">
        <f t="shared" si="447"/>
        <v>0</v>
      </c>
      <c r="M2233" s="20" t="str">
        <f>IF(ISBLANK('Klanten gegevens'!E2151),"",TRIM('Klanten gegevens'!E2151))</f>
        <v/>
      </c>
      <c r="N2233" s="19" t="str">
        <f t="shared" si="448"/>
        <v/>
      </c>
      <c r="Q2233" s="20" t="str">
        <f>IF(ISBLANK('Klanten gegevens'!R2151),"",TRIM('Klanten gegevens'!R2151))</f>
        <v/>
      </c>
      <c r="R2233" s="19" t="str">
        <f t="shared" si="449"/>
        <v/>
      </c>
      <c r="S2233" s="19" t="str">
        <f t="shared" si="450"/>
        <v/>
      </c>
      <c r="T2233" s="19" t="str">
        <f t="shared" si="451"/>
        <v/>
      </c>
      <c r="U2233" s="19" t="str">
        <f t="shared" si="452"/>
        <v/>
      </c>
      <c r="X2233" s="20" t="str">
        <f>IF(ISBLANK('Klanten gegevens'!S2151),"",TRIM('Klanten gegevens'!S2151))</f>
        <v/>
      </c>
      <c r="Y2233" s="19" t="str">
        <f t="shared" si="453"/>
        <v/>
      </c>
      <c r="Z2233" s="20" t="str">
        <f>IF(ISBLANK('Klanten gegevens'!T2151),"",TRIM('Klanten gegevens'!T2151))</f>
        <v/>
      </c>
      <c r="AA2233" s="19" t="str">
        <f t="shared" si="454"/>
        <v/>
      </c>
    </row>
    <row r="2234" spans="1:27" x14ac:dyDescent="0.2">
      <c r="A2234" s="19" t="str">
        <f>IF(ISBLANK('Klanten gegevens'!A2152),"",TRIM(PROPER('Klanten gegevens'!A2152)))</f>
        <v/>
      </c>
      <c r="B2234" s="19" t="str">
        <f t="shared" si="442"/>
        <v/>
      </c>
      <c r="C2234" s="20" t="str">
        <f>IF(ISBLANK('Klanten gegevens'!B2152),"",TRIM(PROPER('Klanten gegevens'!B2152)))</f>
        <v/>
      </c>
      <c r="D2234" s="19" t="str">
        <f t="shared" si="443"/>
        <v/>
      </c>
      <c r="E2234" s="20" t="str">
        <f>IF(ISBLANK('Klanten gegevens'!C2152),"",TRIM(PROPER('Klanten gegevens'!C2152)))</f>
        <v/>
      </c>
      <c r="F2234" s="19" t="str">
        <f t="shared" si="444"/>
        <v/>
      </c>
      <c r="G2234" s="19" t="str">
        <f>IF(F2234="double ID",(MATCH(E2234,E2235:$E$3002,0)),"")</f>
        <v/>
      </c>
      <c r="H2234" s="19" t="b">
        <f t="shared" si="445"/>
        <v>0</v>
      </c>
      <c r="I2234" s="20" t="str">
        <f>IF(ISBLANK('Klanten gegevens'!D2152),"",TRIM('Klanten gegevens'!D2152))</f>
        <v/>
      </c>
      <c r="J2234" s="19" t="str">
        <f t="shared" si="446"/>
        <v/>
      </c>
      <c r="K2234" s="19" t="str">
        <f>IF(J2234="double email",(MATCH(I2234,I2235:$I$3002,0)),"")</f>
        <v/>
      </c>
      <c r="L2234" s="19" t="b">
        <f t="shared" si="447"/>
        <v>0</v>
      </c>
      <c r="M2234" s="20" t="str">
        <f>IF(ISBLANK('Klanten gegevens'!E2152),"",TRIM('Klanten gegevens'!E2152))</f>
        <v/>
      </c>
      <c r="N2234" s="19" t="str">
        <f t="shared" si="448"/>
        <v/>
      </c>
      <c r="Q2234" s="20" t="str">
        <f>IF(ISBLANK('Klanten gegevens'!R2152),"",TRIM('Klanten gegevens'!R2152))</f>
        <v/>
      </c>
      <c r="R2234" s="19" t="str">
        <f t="shared" si="449"/>
        <v/>
      </c>
      <c r="S2234" s="19" t="str">
        <f t="shared" si="450"/>
        <v/>
      </c>
      <c r="T2234" s="19" t="str">
        <f t="shared" si="451"/>
        <v/>
      </c>
      <c r="U2234" s="19" t="str">
        <f t="shared" si="452"/>
        <v/>
      </c>
      <c r="X2234" s="20" t="str">
        <f>IF(ISBLANK('Klanten gegevens'!S2152),"",TRIM('Klanten gegevens'!S2152))</f>
        <v/>
      </c>
      <c r="Y2234" s="19" t="str">
        <f t="shared" si="453"/>
        <v/>
      </c>
      <c r="Z2234" s="20" t="str">
        <f>IF(ISBLANK('Klanten gegevens'!T2152),"",TRIM('Klanten gegevens'!T2152))</f>
        <v/>
      </c>
      <c r="AA2234" s="19" t="str">
        <f t="shared" si="454"/>
        <v/>
      </c>
    </row>
    <row r="2235" spans="1:27" x14ac:dyDescent="0.2">
      <c r="A2235" s="19" t="str">
        <f>IF(ISBLANK('Klanten gegevens'!A2153),"",TRIM(PROPER('Klanten gegevens'!A2153)))</f>
        <v/>
      </c>
      <c r="B2235" s="19" t="str">
        <f t="shared" si="442"/>
        <v/>
      </c>
      <c r="C2235" s="20" t="str">
        <f>IF(ISBLANK('Klanten gegevens'!B2153),"",TRIM(PROPER('Klanten gegevens'!B2153)))</f>
        <v/>
      </c>
      <c r="D2235" s="19" t="str">
        <f t="shared" si="443"/>
        <v/>
      </c>
      <c r="E2235" s="20" t="str">
        <f>IF(ISBLANK('Klanten gegevens'!C2153),"",TRIM(PROPER('Klanten gegevens'!C2153)))</f>
        <v/>
      </c>
      <c r="F2235" s="19" t="str">
        <f t="shared" si="444"/>
        <v/>
      </c>
      <c r="G2235" s="19" t="str">
        <f>IF(F2235="double ID",(MATCH(E2235,E2236:$E$3002,0)),"")</f>
        <v/>
      </c>
      <c r="H2235" s="19" t="b">
        <f t="shared" si="445"/>
        <v>0</v>
      </c>
      <c r="I2235" s="20" t="str">
        <f>IF(ISBLANK('Klanten gegevens'!D2153),"",TRIM('Klanten gegevens'!D2153))</f>
        <v/>
      </c>
      <c r="J2235" s="19" t="str">
        <f t="shared" si="446"/>
        <v/>
      </c>
      <c r="K2235" s="19" t="str">
        <f>IF(J2235="double email",(MATCH(I2235,I2236:$I$3002,0)),"")</f>
        <v/>
      </c>
      <c r="L2235" s="19" t="b">
        <f t="shared" si="447"/>
        <v>0</v>
      </c>
      <c r="M2235" s="20" t="str">
        <f>IF(ISBLANK('Klanten gegevens'!E2153),"",TRIM('Klanten gegevens'!E2153))</f>
        <v/>
      </c>
      <c r="N2235" s="19" t="str">
        <f t="shared" si="448"/>
        <v/>
      </c>
      <c r="Q2235" s="20" t="str">
        <f>IF(ISBLANK('Klanten gegevens'!R2153),"",TRIM('Klanten gegevens'!R2153))</f>
        <v/>
      </c>
      <c r="R2235" s="19" t="str">
        <f t="shared" si="449"/>
        <v/>
      </c>
      <c r="S2235" s="19" t="str">
        <f t="shared" si="450"/>
        <v/>
      </c>
      <c r="T2235" s="19" t="str">
        <f t="shared" si="451"/>
        <v/>
      </c>
      <c r="U2235" s="19" t="str">
        <f t="shared" si="452"/>
        <v/>
      </c>
      <c r="X2235" s="20" t="str">
        <f>IF(ISBLANK('Klanten gegevens'!S2153),"",TRIM('Klanten gegevens'!S2153))</f>
        <v/>
      </c>
      <c r="Y2235" s="19" t="str">
        <f t="shared" si="453"/>
        <v/>
      </c>
      <c r="Z2235" s="20" t="str">
        <f>IF(ISBLANK('Klanten gegevens'!T2153),"",TRIM('Klanten gegevens'!T2153))</f>
        <v/>
      </c>
      <c r="AA2235" s="19" t="str">
        <f t="shared" si="454"/>
        <v/>
      </c>
    </row>
    <row r="2236" spans="1:27" x14ac:dyDescent="0.2">
      <c r="A2236" s="19" t="str">
        <f>IF(ISBLANK('Klanten gegevens'!A2154),"",TRIM(PROPER('Klanten gegevens'!A2154)))</f>
        <v/>
      </c>
      <c r="B2236" s="19" t="str">
        <f t="shared" si="442"/>
        <v/>
      </c>
      <c r="C2236" s="20" t="str">
        <f>IF(ISBLANK('Klanten gegevens'!B2154),"",TRIM(PROPER('Klanten gegevens'!B2154)))</f>
        <v/>
      </c>
      <c r="D2236" s="19" t="str">
        <f t="shared" si="443"/>
        <v/>
      </c>
      <c r="E2236" s="20" t="str">
        <f>IF(ISBLANK('Klanten gegevens'!C2154),"",TRIM(PROPER('Klanten gegevens'!C2154)))</f>
        <v/>
      </c>
      <c r="F2236" s="19" t="str">
        <f t="shared" si="444"/>
        <v/>
      </c>
      <c r="G2236" s="19" t="str">
        <f>IF(F2236="double ID",(MATCH(E2236,E2237:$E$3002,0)),"")</f>
        <v/>
      </c>
      <c r="H2236" s="19" t="b">
        <f t="shared" si="445"/>
        <v>0</v>
      </c>
      <c r="I2236" s="20" t="str">
        <f>IF(ISBLANK('Klanten gegevens'!D2154),"",TRIM('Klanten gegevens'!D2154))</f>
        <v/>
      </c>
      <c r="J2236" s="19" t="str">
        <f t="shared" si="446"/>
        <v/>
      </c>
      <c r="K2236" s="19" t="str">
        <f>IF(J2236="double email",(MATCH(I2236,I2237:$I$3002,0)),"")</f>
        <v/>
      </c>
      <c r="L2236" s="19" t="b">
        <f t="shared" si="447"/>
        <v>0</v>
      </c>
      <c r="M2236" s="20" t="str">
        <f>IF(ISBLANK('Klanten gegevens'!E2154),"",TRIM('Klanten gegevens'!E2154))</f>
        <v/>
      </c>
      <c r="N2236" s="19" t="str">
        <f t="shared" si="448"/>
        <v/>
      </c>
      <c r="Q2236" s="20" t="str">
        <f>IF(ISBLANK('Klanten gegevens'!R2154),"",TRIM('Klanten gegevens'!R2154))</f>
        <v/>
      </c>
      <c r="R2236" s="19" t="str">
        <f t="shared" si="449"/>
        <v/>
      </c>
      <c r="S2236" s="19" t="str">
        <f t="shared" si="450"/>
        <v/>
      </c>
      <c r="T2236" s="19" t="str">
        <f t="shared" si="451"/>
        <v/>
      </c>
      <c r="U2236" s="19" t="str">
        <f t="shared" si="452"/>
        <v/>
      </c>
      <c r="X2236" s="20" t="str">
        <f>IF(ISBLANK('Klanten gegevens'!S2154),"",TRIM('Klanten gegevens'!S2154))</f>
        <v/>
      </c>
      <c r="Y2236" s="19" t="str">
        <f t="shared" si="453"/>
        <v/>
      </c>
      <c r="Z2236" s="20" t="str">
        <f>IF(ISBLANK('Klanten gegevens'!T2154),"",TRIM('Klanten gegevens'!T2154))</f>
        <v/>
      </c>
      <c r="AA2236" s="19" t="str">
        <f t="shared" si="454"/>
        <v/>
      </c>
    </row>
    <row r="2237" spans="1:27" x14ac:dyDescent="0.2">
      <c r="A2237" s="19" t="str">
        <f>IF(ISBLANK('Klanten gegevens'!A2155),"",TRIM(PROPER('Klanten gegevens'!A2155)))</f>
        <v/>
      </c>
      <c r="B2237" s="19" t="str">
        <f t="shared" si="442"/>
        <v/>
      </c>
      <c r="C2237" s="20" t="str">
        <f>IF(ISBLANK('Klanten gegevens'!B2155),"",TRIM(PROPER('Klanten gegevens'!B2155)))</f>
        <v/>
      </c>
      <c r="D2237" s="19" t="str">
        <f t="shared" si="443"/>
        <v/>
      </c>
      <c r="E2237" s="20" t="str">
        <f>IF(ISBLANK('Klanten gegevens'!C2155),"",TRIM(PROPER('Klanten gegevens'!C2155)))</f>
        <v/>
      </c>
      <c r="F2237" s="19" t="str">
        <f t="shared" si="444"/>
        <v/>
      </c>
      <c r="G2237" s="19" t="str">
        <f>IF(F2237="double ID",(MATCH(E2237,E2238:$E$3002,0)),"")</f>
        <v/>
      </c>
      <c r="H2237" s="19" t="b">
        <f t="shared" si="445"/>
        <v>0</v>
      </c>
      <c r="I2237" s="20" t="str">
        <f>IF(ISBLANK('Klanten gegevens'!D2155),"",TRIM('Klanten gegevens'!D2155))</f>
        <v/>
      </c>
      <c r="J2237" s="19" t="str">
        <f t="shared" si="446"/>
        <v/>
      </c>
      <c r="K2237" s="19" t="str">
        <f>IF(J2237="double email",(MATCH(I2237,I2238:$I$3002,0)),"")</f>
        <v/>
      </c>
      <c r="L2237" s="19" t="b">
        <f t="shared" si="447"/>
        <v>0</v>
      </c>
      <c r="M2237" s="20" t="str">
        <f>IF(ISBLANK('Klanten gegevens'!E2155),"",TRIM('Klanten gegevens'!E2155))</f>
        <v/>
      </c>
      <c r="N2237" s="19" t="str">
        <f t="shared" si="448"/>
        <v/>
      </c>
      <c r="Q2237" s="20" t="str">
        <f>IF(ISBLANK('Klanten gegevens'!R2155),"",TRIM('Klanten gegevens'!R2155))</f>
        <v/>
      </c>
      <c r="R2237" s="19" t="str">
        <f t="shared" si="449"/>
        <v/>
      </c>
      <c r="S2237" s="19" t="str">
        <f t="shared" si="450"/>
        <v/>
      </c>
      <c r="T2237" s="19" t="str">
        <f t="shared" si="451"/>
        <v/>
      </c>
      <c r="U2237" s="19" t="str">
        <f t="shared" si="452"/>
        <v/>
      </c>
      <c r="X2237" s="20" t="str">
        <f>IF(ISBLANK('Klanten gegevens'!S2155),"",TRIM('Klanten gegevens'!S2155))</f>
        <v/>
      </c>
      <c r="Y2237" s="19" t="str">
        <f t="shared" si="453"/>
        <v/>
      </c>
      <c r="Z2237" s="20" t="str">
        <f>IF(ISBLANK('Klanten gegevens'!T2155),"",TRIM('Klanten gegevens'!T2155))</f>
        <v/>
      </c>
      <c r="AA2237" s="19" t="str">
        <f t="shared" si="454"/>
        <v/>
      </c>
    </row>
    <row r="2238" spans="1:27" x14ac:dyDescent="0.2">
      <c r="A2238" s="19" t="str">
        <f>IF(ISBLANK('Klanten gegevens'!A2156),"",TRIM(PROPER('Klanten gegevens'!A2156)))</f>
        <v/>
      </c>
      <c r="B2238" s="19" t="str">
        <f t="shared" si="442"/>
        <v/>
      </c>
      <c r="C2238" s="20" t="str">
        <f>IF(ISBLANK('Klanten gegevens'!B2156),"",TRIM(PROPER('Klanten gegevens'!B2156)))</f>
        <v/>
      </c>
      <c r="D2238" s="19" t="str">
        <f t="shared" si="443"/>
        <v/>
      </c>
      <c r="E2238" s="20" t="str">
        <f>IF(ISBLANK('Klanten gegevens'!C2156),"",TRIM(PROPER('Klanten gegevens'!C2156)))</f>
        <v/>
      </c>
      <c r="F2238" s="19" t="str">
        <f t="shared" si="444"/>
        <v/>
      </c>
      <c r="G2238" s="19" t="str">
        <f>IF(F2238="double ID",(MATCH(E2238,E2239:$E$3002,0)),"")</f>
        <v/>
      </c>
      <c r="H2238" s="19" t="b">
        <f t="shared" si="445"/>
        <v>0</v>
      </c>
      <c r="I2238" s="20" t="str">
        <f>IF(ISBLANK('Klanten gegevens'!D2156),"",TRIM('Klanten gegevens'!D2156))</f>
        <v/>
      </c>
      <c r="J2238" s="19" t="str">
        <f t="shared" si="446"/>
        <v/>
      </c>
      <c r="K2238" s="19" t="str">
        <f>IF(J2238="double email",(MATCH(I2238,I2239:$I$3002,0)),"")</f>
        <v/>
      </c>
      <c r="L2238" s="19" t="b">
        <f t="shared" si="447"/>
        <v>0</v>
      </c>
      <c r="M2238" s="20" t="str">
        <f>IF(ISBLANK('Klanten gegevens'!E2156),"",TRIM('Klanten gegevens'!E2156))</f>
        <v/>
      </c>
      <c r="N2238" s="19" t="str">
        <f t="shared" si="448"/>
        <v/>
      </c>
      <c r="Q2238" s="20" t="str">
        <f>IF(ISBLANK('Klanten gegevens'!R2156),"",TRIM('Klanten gegevens'!R2156))</f>
        <v/>
      </c>
      <c r="R2238" s="19" t="str">
        <f t="shared" si="449"/>
        <v/>
      </c>
      <c r="S2238" s="19" t="str">
        <f t="shared" si="450"/>
        <v/>
      </c>
      <c r="T2238" s="19" t="str">
        <f t="shared" si="451"/>
        <v/>
      </c>
      <c r="U2238" s="19" t="str">
        <f t="shared" si="452"/>
        <v/>
      </c>
      <c r="X2238" s="20" t="str">
        <f>IF(ISBLANK('Klanten gegevens'!S2156),"",TRIM('Klanten gegevens'!S2156))</f>
        <v/>
      </c>
      <c r="Y2238" s="19" t="str">
        <f t="shared" si="453"/>
        <v/>
      </c>
      <c r="Z2238" s="20" t="str">
        <f>IF(ISBLANK('Klanten gegevens'!T2156),"",TRIM('Klanten gegevens'!T2156))</f>
        <v/>
      </c>
      <c r="AA2238" s="19" t="str">
        <f t="shared" si="454"/>
        <v/>
      </c>
    </row>
    <row r="2239" spans="1:27" x14ac:dyDescent="0.2">
      <c r="A2239" s="19" t="str">
        <f>IF(ISBLANK('Klanten gegevens'!A2157),"",TRIM(PROPER('Klanten gegevens'!A2157)))</f>
        <v/>
      </c>
      <c r="B2239" s="19" t="str">
        <f t="shared" si="442"/>
        <v/>
      </c>
      <c r="C2239" s="20" t="str">
        <f>IF(ISBLANK('Klanten gegevens'!B2157),"",TRIM(PROPER('Klanten gegevens'!B2157)))</f>
        <v/>
      </c>
      <c r="D2239" s="19" t="str">
        <f t="shared" si="443"/>
        <v/>
      </c>
      <c r="E2239" s="20" t="str">
        <f>IF(ISBLANK('Klanten gegevens'!C2157),"",TRIM(PROPER('Klanten gegevens'!C2157)))</f>
        <v/>
      </c>
      <c r="F2239" s="19" t="str">
        <f t="shared" si="444"/>
        <v/>
      </c>
      <c r="G2239" s="19" t="str">
        <f>IF(F2239="double ID",(MATCH(E2239,E2240:$E$3002,0)),"")</f>
        <v/>
      </c>
      <c r="H2239" s="19" t="b">
        <f t="shared" si="445"/>
        <v>0</v>
      </c>
      <c r="I2239" s="20" t="str">
        <f>IF(ISBLANK('Klanten gegevens'!D2157),"",TRIM('Klanten gegevens'!D2157))</f>
        <v/>
      </c>
      <c r="J2239" s="19" t="str">
        <f t="shared" si="446"/>
        <v/>
      </c>
      <c r="K2239" s="19" t="str">
        <f>IF(J2239="double email",(MATCH(I2239,I2240:$I$3002,0)),"")</f>
        <v/>
      </c>
      <c r="L2239" s="19" t="b">
        <f t="shared" si="447"/>
        <v>0</v>
      </c>
      <c r="M2239" s="20" t="str">
        <f>IF(ISBLANK('Klanten gegevens'!E2157),"",TRIM('Klanten gegevens'!E2157))</f>
        <v/>
      </c>
      <c r="N2239" s="19" t="str">
        <f t="shared" si="448"/>
        <v/>
      </c>
      <c r="Q2239" s="20" t="str">
        <f>IF(ISBLANK('Klanten gegevens'!R2157),"",TRIM('Klanten gegevens'!R2157))</f>
        <v/>
      </c>
      <c r="R2239" s="19" t="str">
        <f t="shared" si="449"/>
        <v/>
      </c>
      <c r="S2239" s="19" t="str">
        <f t="shared" si="450"/>
        <v/>
      </c>
      <c r="T2239" s="19" t="str">
        <f t="shared" si="451"/>
        <v/>
      </c>
      <c r="U2239" s="19" t="str">
        <f t="shared" si="452"/>
        <v/>
      </c>
      <c r="X2239" s="20" t="str">
        <f>IF(ISBLANK('Klanten gegevens'!S2157),"",TRIM('Klanten gegevens'!S2157))</f>
        <v/>
      </c>
      <c r="Y2239" s="19" t="str">
        <f t="shared" si="453"/>
        <v/>
      </c>
      <c r="Z2239" s="20" t="str">
        <f>IF(ISBLANK('Klanten gegevens'!T2157),"",TRIM('Klanten gegevens'!T2157))</f>
        <v/>
      </c>
      <c r="AA2239" s="19" t="str">
        <f t="shared" si="454"/>
        <v/>
      </c>
    </row>
    <row r="2240" spans="1:27" x14ac:dyDescent="0.2">
      <c r="A2240" s="19" t="str">
        <f>IF(ISBLANK('Klanten gegevens'!A2158),"",TRIM(PROPER('Klanten gegevens'!A2158)))</f>
        <v/>
      </c>
      <c r="B2240" s="19" t="str">
        <f t="shared" si="442"/>
        <v/>
      </c>
      <c r="C2240" s="20" t="str">
        <f>IF(ISBLANK('Klanten gegevens'!B2158),"",TRIM(PROPER('Klanten gegevens'!B2158)))</f>
        <v/>
      </c>
      <c r="D2240" s="19" t="str">
        <f t="shared" si="443"/>
        <v/>
      </c>
      <c r="E2240" s="20" t="str">
        <f>IF(ISBLANK('Klanten gegevens'!C2158),"",TRIM(PROPER('Klanten gegevens'!C2158)))</f>
        <v/>
      </c>
      <c r="F2240" s="19" t="str">
        <f t="shared" si="444"/>
        <v/>
      </c>
      <c r="G2240" s="19" t="str">
        <f>IF(F2240="double ID",(MATCH(E2240,E2241:$E$3002,0)),"")</f>
        <v/>
      </c>
      <c r="H2240" s="19" t="b">
        <f t="shared" si="445"/>
        <v>0</v>
      </c>
      <c r="I2240" s="20" t="str">
        <f>IF(ISBLANK('Klanten gegevens'!D2158),"",TRIM('Klanten gegevens'!D2158))</f>
        <v/>
      </c>
      <c r="J2240" s="19" t="str">
        <f t="shared" si="446"/>
        <v/>
      </c>
      <c r="K2240" s="19" t="str">
        <f>IF(J2240="double email",(MATCH(I2240,I2241:$I$3002,0)),"")</f>
        <v/>
      </c>
      <c r="L2240" s="19" t="b">
        <f t="shared" si="447"/>
        <v>0</v>
      </c>
      <c r="M2240" s="20" t="str">
        <f>IF(ISBLANK('Klanten gegevens'!E2158),"",TRIM('Klanten gegevens'!E2158))</f>
        <v/>
      </c>
      <c r="N2240" s="19" t="str">
        <f t="shared" si="448"/>
        <v/>
      </c>
      <c r="Q2240" s="20" t="str">
        <f>IF(ISBLANK('Klanten gegevens'!R2158),"",TRIM('Klanten gegevens'!R2158))</f>
        <v/>
      </c>
      <c r="R2240" s="19" t="str">
        <f t="shared" si="449"/>
        <v/>
      </c>
      <c r="S2240" s="19" t="str">
        <f t="shared" si="450"/>
        <v/>
      </c>
      <c r="T2240" s="19" t="str">
        <f t="shared" si="451"/>
        <v/>
      </c>
      <c r="U2240" s="19" t="str">
        <f t="shared" si="452"/>
        <v/>
      </c>
      <c r="X2240" s="20" t="str">
        <f>IF(ISBLANK('Klanten gegevens'!S2158),"",TRIM('Klanten gegevens'!S2158))</f>
        <v/>
      </c>
      <c r="Y2240" s="19" t="str">
        <f t="shared" si="453"/>
        <v/>
      </c>
      <c r="Z2240" s="20" t="str">
        <f>IF(ISBLANK('Klanten gegevens'!T2158),"",TRIM('Klanten gegevens'!T2158))</f>
        <v/>
      </c>
      <c r="AA2240" s="19" t="str">
        <f t="shared" si="454"/>
        <v/>
      </c>
    </row>
    <row r="2241" spans="1:27" x14ac:dyDescent="0.2">
      <c r="A2241" s="19" t="str">
        <f>IF(ISBLANK('Klanten gegevens'!A2159),"",TRIM(PROPER('Klanten gegevens'!A2159)))</f>
        <v/>
      </c>
      <c r="B2241" s="19" t="str">
        <f t="shared" si="442"/>
        <v/>
      </c>
      <c r="C2241" s="20" t="str">
        <f>IF(ISBLANK('Klanten gegevens'!B2159),"",TRIM(PROPER('Klanten gegevens'!B2159)))</f>
        <v/>
      </c>
      <c r="D2241" s="19" t="str">
        <f t="shared" si="443"/>
        <v/>
      </c>
      <c r="E2241" s="20" t="str">
        <f>IF(ISBLANK('Klanten gegevens'!C2159),"",TRIM(PROPER('Klanten gegevens'!C2159)))</f>
        <v/>
      </c>
      <c r="F2241" s="19" t="str">
        <f t="shared" si="444"/>
        <v/>
      </c>
      <c r="G2241" s="19" t="str">
        <f>IF(F2241="double ID",(MATCH(E2241,E2242:$E$3002,0)),"")</f>
        <v/>
      </c>
      <c r="H2241" s="19" t="b">
        <f t="shared" si="445"/>
        <v>0</v>
      </c>
      <c r="I2241" s="20" t="str">
        <f>IF(ISBLANK('Klanten gegevens'!D2159),"",TRIM('Klanten gegevens'!D2159))</f>
        <v/>
      </c>
      <c r="J2241" s="19" t="str">
        <f t="shared" si="446"/>
        <v/>
      </c>
      <c r="K2241" s="19" t="str">
        <f>IF(J2241="double email",(MATCH(I2241,I2242:$I$3002,0)),"")</f>
        <v/>
      </c>
      <c r="L2241" s="19" t="b">
        <f t="shared" si="447"/>
        <v>0</v>
      </c>
      <c r="M2241" s="20" t="str">
        <f>IF(ISBLANK('Klanten gegevens'!E2159),"",TRIM('Klanten gegevens'!E2159))</f>
        <v/>
      </c>
      <c r="N2241" s="19" t="str">
        <f t="shared" si="448"/>
        <v/>
      </c>
      <c r="Q2241" s="20" t="str">
        <f>IF(ISBLANK('Klanten gegevens'!R2159),"",TRIM('Klanten gegevens'!R2159))</f>
        <v/>
      </c>
      <c r="R2241" s="19" t="str">
        <f t="shared" si="449"/>
        <v/>
      </c>
      <c r="S2241" s="19" t="str">
        <f t="shared" si="450"/>
        <v/>
      </c>
      <c r="T2241" s="19" t="str">
        <f t="shared" si="451"/>
        <v/>
      </c>
      <c r="U2241" s="19" t="str">
        <f t="shared" si="452"/>
        <v/>
      </c>
      <c r="X2241" s="20" t="str">
        <f>IF(ISBLANK('Klanten gegevens'!S2159),"",TRIM('Klanten gegevens'!S2159))</f>
        <v/>
      </c>
      <c r="Y2241" s="19" t="str">
        <f t="shared" si="453"/>
        <v/>
      </c>
      <c r="Z2241" s="20" t="str">
        <f>IF(ISBLANK('Klanten gegevens'!T2159),"",TRIM('Klanten gegevens'!T2159))</f>
        <v/>
      </c>
      <c r="AA2241" s="19" t="str">
        <f t="shared" si="454"/>
        <v/>
      </c>
    </row>
    <row r="2242" spans="1:27" x14ac:dyDescent="0.2">
      <c r="A2242" s="19" t="str">
        <f>IF(ISBLANK('Klanten gegevens'!A2160),"",TRIM(PROPER('Klanten gegevens'!A2160)))</f>
        <v/>
      </c>
      <c r="B2242" s="19" t="str">
        <f t="shared" si="442"/>
        <v/>
      </c>
      <c r="C2242" s="20" t="str">
        <f>IF(ISBLANK('Klanten gegevens'!B2160),"",TRIM(PROPER('Klanten gegevens'!B2160)))</f>
        <v/>
      </c>
      <c r="D2242" s="19" t="str">
        <f t="shared" si="443"/>
        <v/>
      </c>
      <c r="E2242" s="20" t="str">
        <f>IF(ISBLANK('Klanten gegevens'!C2160),"",TRIM(PROPER('Klanten gegevens'!C2160)))</f>
        <v/>
      </c>
      <c r="F2242" s="19" t="str">
        <f t="shared" si="444"/>
        <v/>
      </c>
      <c r="G2242" s="19" t="str">
        <f>IF(F2242="double ID",(MATCH(E2242,E2243:$E$3002,0)),"")</f>
        <v/>
      </c>
      <c r="H2242" s="19" t="b">
        <f t="shared" si="445"/>
        <v>0</v>
      </c>
      <c r="I2242" s="20" t="str">
        <f>IF(ISBLANK('Klanten gegevens'!D2160),"",TRIM('Klanten gegevens'!D2160))</f>
        <v/>
      </c>
      <c r="J2242" s="19" t="str">
        <f t="shared" si="446"/>
        <v/>
      </c>
      <c r="K2242" s="19" t="str">
        <f>IF(J2242="double email",(MATCH(I2242,I2243:$I$3002,0)),"")</f>
        <v/>
      </c>
      <c r="L2242" s="19" t="b">
        <f t="shared" si="447"/>
        <v>0</v>
      </c>
      <c r="M2242" s="20" t="str">
        <f>IF(ISBLANK('Klanten gegevens'!E2160),"",TRIM('Klanten gegevens'!E2160))</f>
        <v/>
      </c>
      <c r="N2242" s="19" t="str">
        <f t="shared" si="448"/>
        <v/>
      </c>
      <c r="Q2242" s="20" t="str">
        <f>IF(ISBLANK('Klanten gegevens'!R2160),"",TRIM('Klanten gegevens'!R2160))</f>
        <v/>
      </c>
      <c r="R2242" s="19" t="str">
        <f t="shared" si="449"/>
        <v/>
      </c>
      <c r="S2242" s="19" t="str">
        <f t="shared" si="450"/>
        <v/>
      </c>
      <c r="T2242" s="19" t="str">
        <f t="shared" si="451"/>
        <v/>
      </c>
      <c r="U2242" s="19" t="str">
        <f t="shared" si="452"/>
        <v/>
      </c>
      <c r="X2242" s="20" t="str">
        <f>IF(ISBLANK('Klanten gegevens'!S2160),"",TRIM('Klanten gegevens'!S2160))</f>
        <v/>
      </c>
      <c r="Y2242" s="19" t="str">
        <f t="shared" si="453"/>
        <v/>
      </c>
      <c r="Z2242" s="20" t="str">
        <f>IF(ISBLANK('Klanten gegevens'!T2160),"",TRIM('Klanten gegevens'!T2160))</f>
        <v/>
      </c>
      <c r="AA2242" s="19" t="str">
        <f t="shared" si="454"/>
        <v/>
      </c>
    </row>
    <row r="2243" spans="1:27" x14ac:dyDescent="0.2">
      <c r="A2243" s="19" t="str">
        <f>IF(ISBLANK('Klanten gegevens'!A2161),"",TRIM(PROPER('Klanten gegevens'!A2161)))</f>
        <v/>
      </c>
      <c r="B2243" s="19" t="str">
        <f t="shared" si="442"/>
        <v/>
      </c>
      <c r="C2243" s="20" t="str">
        <f>IF(ISBLANK('Klanten gegevens'!B2161),"",TRIM(PROPER('Klanten gegevens'!B2161)))</f>
        <v/>
      </c>
      <c r="D2243" s="19" t="str">
        <f t="shared" si="443"/>
        <v/>
      </c>
      <c r="E2243" s="20" t="str">
        <f>IF(ISBLANK('Klanten gegevens'!C2161),"",TRIM(PROPER('Klanten gegevens'!C2161)))</f>
        <v/>
      </c>
      <c r="F2243" s="19" t="str">
        <f t="shared" si="444"/>
        <v/>
      </c>
      <c r="G2243" s="19" t="str">
        <f>IF(F2243="double ID",(MATCH(E2243,E2244:$E$3002,0)),"")</f>
        <v/>
      </c>
      <c r="H2243" s="19" t="b">
        <f t="shared" si="445"/>
        <v>0</v>
      </c>
      <c r="I2243" s="20" t="str">
        <f>IF(ISBLANK('Klanten gegevens'!D2161),"",TRIM('Klanten gegevens'!D2161))</f>
        <v/>
      </c>
      <c r="J2243" s="19" t="str">
        <f t="shared" si="446"/>
        <v/>
      </c>
      <c r="K2243" s="19" t="str">
        <f>IF(J2243="double email",(MATCH(I2243,I2244:$I$3002,0)),"")</f>
        <v/>
      </c>
      <c r="L2243" s="19" t="b">
        <f t="shared" si="447"/>
        <v>0</v>
      </c>
      <c r="M2243" s="20" t="str">
        <f>IF(ISBLANK('Klanten gegevens'!E2161),"",TRIM('Klanten gegevens'!E2161))</f>
        <v/>
      </c>
      <c r="N2243" s="19" t="str">
        <f t="shared" si="448"/>
        <v/>
      </c>
      <c r="Q2243" s="20" t="str">
        <f>IF(ISBLANK('Klanten gegevens'!R2161),"",TRIM('Klanten gegevens'!R2161))</f>
        <v/>
      </c>
      <c r="R2243" s="19" t="str">
        <f t="shared" si="449"/>
        <v/>
      </c>
      <c r="S2243" s="19" t="str">
        <f t="shared" si="450"/>
        <v/>
      </c>
      <c r="T2243" s="19" t="str">
        <f t="shared" si="451"/>
        <v/>
      </c>
      <c r="U2243" s="19" t="str">
        <f t="shared" si="452"/>
        <v/>
      </c>
      <c r="X2243" s="20" t="str">
        <f>IF(ISBLANK('Klanten gegevens'!S2161),"",TRIM('Klanten gegevens'!S2161))</f>
        <v/>
      </c>
      <c r="Y2243" s="19" t="str">
        <f t="shared" si="453"/>
        <v/>
      </c>
      <c r="Z2243" s="20" t="str">
        <f>IF(ISBLANK('Klanten gegevens'!T2161),"",TRIM('Klanten gegevens'!T2161))</f>
        <v/>
      </c>
      <c r="AA2243" s="19" t="str">
        <f t="shared" si="454"/>
        <v/>
      </c>
    </row>
    <row r="2244" spans="1:27" x14ac:dyDescent="0.2">
      <c r="A2244" s="19" t="str">
        <f>IF(ISBLANK('Klanten gegevens'!A2162),"",TRIM(PROPER('Klanten gegevens'!A2162)))</f>
        <v/>
      </c>
      <c r="B2244" s="19" t="str">
        <f t="shared" ref="B2244:B2307" si="455">IF(AND(A2244="",C2244=""),"",IF(A2244="","missing info",""))</f>
        <v/>
      </c>
      <c r="C2244" s="20" t="str">
        <f>IF(ISBLANK('Klanten gegevens'!B2162),"",TRIM(PROPER('Klanten gegevens'!B2162)))</f>
        <v/>
      </c>
      <c r="D2244" s="19" t="str">
        <f t="shared" ref="D2244:D2307" si="456">IF(AND(A2244="",C2244=""),"",IF(C2244="","missing info",""))</f>
        <v/>
      </c>
      <c r="E2244" s="20" t="str">
        <f>IF(ISBLANK('Klanten gegevens'!C2162),"",TRIM(PROPER('Klanten gegevens'!C2162)))</f>
        <v/>
      </c>
      <c r="F2244" s="19" t="str">
        <f t="shared" ref="F2244:F2307" si="457">IF(AND(A2244="",C2244=""),"",IF(E2244="","missing Club_Member_ID",IF(COUNTIF($E$3:$E$3002,E2244)&gt;1,"double ID","")))</f>
        <v/>
      </c>
      <c r="G2244" s="19" t="str">
        <f>IF(F2244="double ID",(MATCH(E2244,E2245:$E$3002,0)),"")</f>
        <v/>
      </c>
      <c r="H2244" s="19" t="b">
        <f t="shared" ref="H2244:H2307" si="458">ISNUMBER(G2244)</f>
        <v>0</v>
      </c>
      <c r="I2244" s="20" t="str">
        <f>IF(ISBLANK('Klanten gegevens'!D2162),"",TRIM('Klanten gegevens'!D2162))</f>
        <v/>
      </c>
      <c r="J2244" s="19" t="str">
        <f t="shared" ref="J2244:J2307" si="459">IF(AND(A2244="",C2244=""),"",IF(I2244="","missing email",IF(COUNTIF($I$3:$I$3002,I2244)&gt;1,"double email",IF(ISNUMBER(SEARCH(",",I2244)),"no comma allowed",IF(ISNUMBER(SEARCH("@",I2244)),"","no @ sign")))))</f>
        <v/>
      </c>
      <c r="K2244" s="19" t="str">
        <f>IF(J2244="double email",(MATCH(I2244,I2245:$I$3002,0)),"")</f>
        <v/>
      </c>
      <c r="L2244" s="19" t="b">
        <f t="shared" ref="L2244:L2307" si="460">ISNUMBER(K2244)</f>
        <v>0</v>
      </c>
      <c r="M2244" s="20" t="str">
        <f>IF(ISBLANK('Klanten gegevens'!E2162),"",TRIM('Klanten gegevens'!E2162))</f>
        <v/>
      </c>
      <c r="N2244" s="19" t="str">
        <f t="shared" ref="N2244:N2307" si="461">IF(OR(M2244="Ja",M2244="Nee"),"",IF(AND(M2244="",C2244="",A2244=""),"","please check"))</f>
        <v/>
      </c>
      <c r="Q2244" s="20" t="str">
        <f>IF(ISBLANK('Klanten gegevens'!R2162),"",TRIM('Klanten gegevens'!R2162))</f>
        <v/>
      </c>
      <c r="R2244" s="19" t="str">
        <f t="shared" ref="R2244:R2307" si="462">LEFT(Q2244,2)</f>
        <v/>
      </c>
      <c r="S2244" s="19" t="str">
        <f t="shared" ref="S2244:S2307" si="463">IF(Q2244="","",LEN(Q2244))</f>
        <v/>
      </c>
      <c r="T2244" s="19" t="str">
        <f t="shared" ref="T2244:T2307" si="464">IF(AND(A2244="",C2244=""),"",IF(Q2244="","",IF(S2244&lt;VLOOKUP(R2244,$V$3:$W$58,2,FALSE),"IBAN too short",IF(S2244&gt;VLOOKUP(R2244,$V$3:$W$58,2,FALSE),"IBAN too long",""))))</f>
        <v/>
      </c>
      <c r="U2244" s="19" t="str">
        <f t="shared" ref="U2244:U2307" si="465">IF(R2244="","",IF(OR(R2244="BE",R2244="DE",R2244="FR",R2244="LUX",R2244="NL"),"","Check country code"))</f>
        <v/>
      </c>
      <c r="X2244" s="20" t="str">
        <f>IF(ISBLANK('Klanten gegevens'!S2162),"",TRIM('Klanten gegevens'!S2162))</f>
        <v/>
      </c>
      <c r="Y2244" s="19" t="str">
        <f t="shared" ref="Y2244:Y2307" si="466">IF(AND(A2244="",C2244=""),"",IF(Q2244="","",IF(X2244="","missing info","")))</f>
        <v/>
      </c>
      <c r="Z2244" s="20" t="str">
        <f>IF(ISBLANK('Klanten gegevens'!T2162),"",TRIM('Klanten gegevens'!T2162))</f>
        <v/>
      </c>
      <c r="AA2244" s="19" t="str">
        <f t="shared" ref="AA2244:AA2307" si="467">IF(AND(A2244="",C2244=""),"",IF(Q2244="","",IF(LEN(Z2244)&gt;11,"BIC too long",IF(AND(LEN(Z2244)&gt;0,LEN(Z2244)&lt;11),"BIC too short",IF(LEN(Z2244)=11,"","missing info")))))</f>
        <v/>
      </c>
    </row>
    <row r="2245" spans="1:27" x14ac:dyDescent="0.2">
      <c r="A2245" s="19" t="str">
        <f>IF(ISBLANK('Klanten gegevens'!A2163),"",TRIM(PROPER('Klanten gegevens'!A2163)))</f>
        <v/>
      </c>
      <c r="B2245" s="19" t="str">
        <f t="shared" si="455"/>
        <v/>
      </c>
      <c r="C2245" s="20" t="str">
        <f>IF(ISBLANK('Klanten gegevens'!B2163),"",TRIM(PROPER('Klanten gegevens'!B2163)))</f>
        <v/>
      </c>
      <c r="D2245" s="19" t="str">
        <f t="shared" si="456"/>
        <v/>
      </c>
      <c r="E2245" s="20" t="str">
        <f>IF(ISBLANK('Klanten gegevens'!C2163),"",TRIM(PROPER('Klanten gegevens'!C2163)))</f>
        <v/>
      </c>
      <c r="F2245" s="19" t="str">
        <f t="shared" si="457"/>
        <v/>
      </c>
      <c r="G2245" s="19" t="str">
        <f>IF(F2245="double ID",(MATCH(E2245,E2246:$E$3002,0)),"")</f>
        <v/>
      </c>
      <c r="H2245" s="19" t="b">
        <f t="shared" si="458"/>
        <v>0</v>
      </c>
      <c r="I2245" s="20" t="str">
        <f>IF(ISBLANK('Klanten gegevens'!D2163),"",TRIM('Klanten gegevens'!D2163))</f>
        <v/>
      </c>
      <c r="J2245" s="19" t="str">
        <f t="shared" si="459"/>
        <v/>
      </c>
      <c r="K2245" s="19" t="str">
        <f>IF(J2245="double email",(MATCH(I2245,I2246:$I$3002,0)),"")</f>
        <v/>
      </c>
      <c r="L2245" s="19" t="b">
        <f t="shared" si="460"/>
        <v>0</v>
      </c>
      <c r="M2245" s="20" t="str">
        <f>IF(ISBLANK('Klanten gegevens'!E2163),"",TRIM('Klanten gegevens'!E2163))</f>
        <v/>
      </c>
      <c r="N2245" s="19" t="str">
        <f t="shared" si="461"/>
        <v/>
      </c>
      <c r="Q2245" s="20" t="str">
        <f>IF(ISBLANK('Klanten gegevens'!R2163),"",TRIM('Klanten gegevens'!R2163))</f>
        <v/>
      </c>
      <c r="R2245" s="19" t="str">
        <f t="shared" si="462"/>
        <v/>
      </c>
      <c r="S2245" s="19" t="str">
        <f t="shared" si="463"/>
        <v/>
      </c>
      <c r="T2245" s="19" t="str">
        <f t="shared" si="464"/>
        <v/>
      </c>
      <c r="U2245" s="19" t="str">
        <f t="shared" si="465"/>
        <v/>
      </c>
      <c r="X2245" s="20" t="str">
        <f>IF(ISBLANK('Klanten gegevens'!S2163),"",TRIM('Klanten gegevens'!S2163))</f>
        <v/>
      </c>
      <c r="Y2245" s="19" t="str">
        <f t="shared" si="466"/>
        <v/>
      </c>
      <c r="Z2245" s="20" t="str">
        <f>IF(ISBLANK('Klanten gegevens'!T2163),"",TRIM('Klanten gegevens'!T2163))</f>
        <v/>
      </c>
      <c r="AA2245" s="19" t="str">
        <f t="shared" si="467"/>
        <v/>
      </c>
    </row>
    <row r="2246" spans="1:27" x14ac:dyDescent="0.2">
      <c r="A2246" s="19" t="str">
        <f>IF(ISBLANK('Klanten gegevens'!A2164),"",TRIM(PROPER('Klanten gegevens'!A2164)))</f>
        <v/>
      </c>
      <c r="B2246" s="19" t="str">
        <f t="shared" si="455"/>
        <v/>
      </c>
      <c r="C2246" s="20" t="str">
        <f>IF(ISBLANK('Klanten gegevens'!B2164),"",TRIM(PROPER('Klanten gegevens'!B2164)))</f>
        <v/>
      </c>
      <c r="D2246" s="19" t="str">
        <f t="shared" si="456"/>
        <v/>
      </c>
      <c r="E2246" s="20" t="str">
        <f>IF(ISBLANK('Klanten gegevens'!C2164),"",TRIM(PROPER('Klanten gegevens'!C2164)))</f>
        <v/>
      </c>
      <c r="F2246" s="19" t="str">
        <f t="shared" si="457"/>
        <v/>
      </c>
      <c r="G2246" s="19" t="str">
        <f>IF(F2246="double ID",(MATCH(E2246,E2247:$E$3002,0)),"")</f>
        <v/>
      </c>
      <c r="H2246" s="19" t="b">
        <f t="shared" si="458"/>
        <v>0</v>
      </c>
      <c r="I2246" s="20" t="str">
        <f>IF(ISBLANK('Klanten gegevens'!D2164),"",TRIM('Klanten gegevens'!D2164))</f>
        <v/>
      </c>
      <c r="J2246" s="19" t="str">
        <f t="shared" si="459"/>
        <v/>
      </c>
      <c r="K2246" s="19" t="str">
        <f>IF(J2246="double email",(MATCH(I2246,I2247:$I$3002,0)),"")</f>
        <v/>
      </c>
      <c r="L2246" s="19" t="b">
        <f t="shared" si="460"/>
        <v>0</v>
      </c>
      <c r="M2246" s="20" t="str">
        <f>IF(ISBLANK('Klanten gegevens'!E2164),"",TRIM('Klanten gegevens'!E2164))</f>
        <v/>
      </c>
      <c r="N2246" s="19" t="str">
        <f t="shared" si="461"/>
        <v/>
      </c>
      <c r="Q2246" s="20" t="str">
        <f>IF(ISBLANK('Klanten gegevens'!R2164),"",TRIM('Klanten gegevens'!R2164))</f>
        <v/>
      </c>
      <c r="R2246" s="19" t="str">
        <f t="shared" si="462"/>
        <v/>
      </c>
      <c r="S2246" s="19" t="str">
        <f t="shared" si="463"/>
        <v/>
      </c>
      <c r="T2246" s="19" t="str">
        <f t="shared" si="464"/>
        <v/>
      </c>
      <c r="U2246" s="19" t="str">
        <f t="shared" si="465"/>
        <v/>
      </c>
      <c r="X2246" s="20" t="str">
        <f>IF(ISBLANK('Klanten gegevens'!S2164),"",TRIM('Klanten gegevens'!S2164))</f>
        <v/>
      </c>
      <c r="Y2246" s="19" t="str">
        <f t="shared" si="466"/>
        <v/>
      </c>
      <c r="Z2246" s="20" t="str">
        <f>IF(ISBLANK('Klanten gegevens'!T2164),"",TRIM('Klanten gegevens'!T2164))</f>
        <v/>
      </c>
      <c r="AA2246" s="19" t="str">
        <f t="shared" si="467"/>
        <v/>
      </c>
    </row>
    <row r="2247" spans="1:27" x14ac:dyDescent="0.2">
      <c r="A2247" s="19" t="str">
        <f>IF(ISBLANK('Klanten gegevens'!A2165),"",TRIM(PROPER('Klanten gegevens'!A2165)))</f>
        <v/>
      </c>
      <c r="B2247" s="19" t="str">
        <f t="shared" si="455"/>
        <v/>
      </c>
      <c r="C2247" s="20" t="str">
        <f>IF(ISBLANK('Klanten gegevens'!B2165),"",TRIM(PROPER('Klanten gegevens'!B2165)))</f>
        <v/>
      </c>
      <c r="D2247" s="19" t="str">
        <f t="shared" si="456"/>
        <v/>
      </c>
      <c r="E2247" s="20" t="str">
        <f>IF(ISBLANK('Klanten gegevens'!C2165),"",TRIM(PROPER('Klanten gegevens'!C2165)))</f>
        <v/>
      </c>
      <c r="F2247" s="19" t="str">
        <f t="shared" si="457"/>
        <v/>
      </c>
      <c r="G2247" s="19" t="str">
        <f>IF(F2247="double ID",(MATCH(E2247,E2248:$E$3002,0)),"")</f>
        <v/>
      </c>
      <c r="H2247" s="19" t="b">
        <f t="shared" si="458"/>
        <v>0</v>
      </c>
      <c r="I2247" s="20" t="str">
        <f>IF(ISBLANK('Klanten gegevens'!D2165),"",TRIM('Klanten gegevens'!D2165))</f>
        <v/>
      </c>
      <c r="J2247" s="19" t="str">
        <f t="shared" si="459"/>
        <v/>
      </c>
      <c r="K2247" s="19" t="str">
        <f>IF(J2247="double email",(MATCH(I2247,I2248:$I$3002,0)),"")</f>
        <v/>
      </c>
      <c r="L2247" s="19" t="b">
        <f t="shared" si="460"/>
        <v>0</v>
      </c>
      <c r="M2247" s="20" t="str">
        <f>IF(ISBLANK('Klanten gegevens'!E2165),"",TRIM('Klanten gegevens'!E2165))</f>
        <v/>
      </c>
      <c r="N2247" s="19" t="str">
        <f t="shared" si="461"/>
        <v/>
      </c>
      <c r="Q2247" s="20" t="str">
        <f>IF(ISBLANK('Klanten gegevens'!R2165),"",TRIM('Klanten gegevens'!R2165))</f>
        <v/>
      </c>
      <c r="R2247" s="19" t="str">
        <f t="shared" si="462"/>
        <v/>
      </c>
      <c r="S2247" s="19" t="str">
        <f t="shared" si="463"/>
        <v/>
      </c>
      <c r="T2247" s="19" t="str">
        <f t="shared" si="464"/>
        <v/>
      </c>
      <c r="U2247" s="19" t="str">
        <f t="shared" si="465"/>
        <v/>
      </c>
      <c r="X2247" s="20" t="str">
        <f>IF(ISBLANK('Klanten gegevens'!S2165),"",TRIM('Klanten gegevens'!S2165))</f>
        <v/>
      </c>
      <c r="Y2247" s="19" t="str">
        <f t="shared" si="466"/>
        <v/>
      </c>
      <c r="Z2247" s="20" t="str">
        <f>IF(ISBLANK('Klanten gegevens'!T2165),"",TRIM('Klanten gegevens'!T2165))</f>
        <v/>
      </c>
      <c r="AA2247" s="19" t="str">
        <f t="shared" si="467"/>
        <v/>
      </c>
    </row>
    <row r="2248" spans="1:27" x14ac:dyDescent="0.2">
      <c r="A2248" s="19" t="str">
        <f>IF(ISBLANK('Klanten gegevens'!A2166),"",TRIM(PROPER('Klanten gegevens'!A2166)))</f>
        <v/>
      </c>
      <c r="B2248" s="19" t="str">
        <f t="shared" si="455"/>
        <v/>
      </c>
      <c r="C2248" s="20" t="str">
        <f>IF(ISBLANK('Klanten gegevens'!B2166),"",TRIM(PROPER('Klanten gegevens'!B2166)))</f>
        <v/>
      </c>
      <c r="D2248" s="19" t="str">
        <f t="shared" si="456"/>
        <v/>
      </c>
      <c r="E2248" s="20" t="str">
        <f>IF(ISBLANK('Klanten gegevens'!C2166),"",TRIM(PROPER('Klanten gegevens'!C2166)))</f>
        <v/>
      </c>
      <c r="F2248" s="19" t="str">
        <f t="shared" si="457"/>
        <v/>
      </c>
      <c r="G2248" s="19" t="str">
        <f>IF(F2248="double ID",(MATCH(E2248,E2249:$E$3002,0)),"")</f>
        <v/>
      </c>
      <c r="H2248" s="19" t="b">
        <f t="shared" si="458"/>
        <v>0</v>
      </c>
      <c r="I2248" s="20" t="str">
        <f>IF(ISBLANK('Klanten gegevens'!D2166),"",TRIM('Klanten gegevens'!D2166))</f>
        <v/>
      </c>
      <c r="J2248" s="19" t="str">
        <f t="shared" si="459"/>
        <v/>
      </c>
      <c r="K2248" s="19" t="str">
        <f>IF(J2248="double email",(MATCH(I2248,I2249:$I$3002,0)),"")</f>
        <v/>
      </c>
      <c r="L2248" s="19" t="b">
        <f t="shared" si="460"/>
        <v>0</v>
      </c>
      <c r="M2248" s="20" t="str">
        <f>IF(ISBLANK('Klanten gegevens'!E2166),"",TRIM('Klanten gegevens'!E2166))</f>
        <v/>
      </c>
      <c r="N2248" s="19" t="str">
        <f t="shared" si="461"/>
        <v/>
      </c>
      <c r="Q2248" s="20" t="str">
        <f>IF(ISBLANK('Klanten gegevens'!R2166),"",TRIM('Klanten gegevens'!R2166))</f>
        <v/>
      </c>
      <c r="R2248" s="19" t="str">
        <f t="shared" si="462"/>
        <v/>
      </c>
      <c r="S2248" s="19" t="str">
        <f t="shared" si="463"/>
        <v/>
      </c>
      <c r="T2248" s="19" t="str">
        <f t="shared" si="464"/>
        <v/>
      </c>
      <c r="U2248" s="19" t="str">
        <f t="shared" si="465"/>
        <v/>
      </c>
      <c r="X2248" s="20" t="str">
        <f>IF(ISBLANK('Klanten gegevens'!S2166),"",TRIM('Klanten gegevens'!S2166))</f>
        <v/>
      </c>
      <c r="Y2248" s="19" t="str">
        <f t="shared" si="466"/>
        <v/>
      </c>
      <c r="Z2248" s="20" t="str">
        <f>IF(ISBLANK('Klanten gegevens'!T2166),"",TRIM('Klanten gegevens'!T2166))</f>
        <v/>
      </c>
      <c r="AA2248" s="19" t="str">
        <f t="shared" si="467"/>
        <v/>
      </c>
    </row>
    <row r="2249" spans="1:27" x14ac:dyDescent="0.2">
      <c r="A2249" s="19" t="str">
        <f>IF(ISBLANK('Klanten gegevens'!A2167),"",TRIM(PROPER('Klanten gegevens'!A2167)))</f>
        <v/>
      </c>
      <c r="B2249" s="19" t="str">
        <f t="shared" si="455"/>
        <v/>
      </c>
      <c r="C2249" s="20" t="str">
        <f>IF(ISBLANK('Klanten gegevens'!B2167),"",TRIM(PROPER('Klanten gegevens'!B2167)))</f>
        <v/>
      </c>
      <c r="D2249" s="19" t="str">
        <f t="shared" si="456"/>
        <v/>
      </c>
      <c r="E2249" s="20" t="str">
        <f>IF(ISBLANK('Klanten gegevens'!C2167),"",TRIM(PROPER('Klanten gegevens'!C2167)))</f>
        <v/>
      </c>
      <c r="F2249" s="19" t="str">
        <f t="shared" si="457"/>
        <v/>
      </c>
      <c r="G2249" s="19" t="str">
        <f>IF(F2249="double ID",(MATCH(E2249,E2250:$E$3002,0)),"")</f>
        <v/>
      </c>
      <c r="H2249" s="19" t="b">
        <f t="shared" si="458"/>
        <v>0</v>
      </c>
      <c r="I2249" s="20" t="str">
        <f>IF(ISBLANK('Klanten gegevens'!D2167),"",TRIM('Klanten gegevens'!D2167))</f>
        <v/>
      </c>
      <c r="J2249" s="19" t="str">
        <f t="shared" si="459"/>
        <v/>
      </c>
      <c r="K2249" s="19" t="str">
        <f>IF(J2249="double email",(MATCH(I2249,I2250:$I$3002,0)),"")</f>
        <v/>
      </c>
      <c r="L2249" s="19" t="b">
        <f t="shared" si="460"/>
        <v>0</v>
      </c>
      <c r="M2249" s="20" t="str">
        <f>IF(ISBLANK('Klanten gegevens'!E2167),"",TRIM('Klanten gegevens'!E2167))</f>
        <v/>
      </c>
      <c r="N2249" s="19" t="str">
        <f t="shared" si="461"/>
        <v/>
      </c>
      <c r="Q2249" s="20" t="str">
        <f>IF(ISBLANK('Klanten gegevens'!R2167),"",TRIM('Klanten gegevens'!R2167))</f>
        <v/>
      </c>
      <c r="R2249" s="19" t="str">
        <f t="shared" si="462"/>
        <v/>
      </c>
      <c r="S2249" s="19" t="str">
        <f t="shared" si="463"/>
        <v/>
      </c>
      <c r="T2249" s="19" t="str">
        <f t="shared" si="464"/>
        <v/>
      </c>
      <c r="U2249" s="19" t="str">
        <f t="shared" si="465"/>
        <v/>
      </c>
      <c r="X2249" s="20" t="str">
        <f>IF(ISBLANK('Klanten gegevens'!S2167),"",TRIM('Klanten gegevens'!S2167))</f>
        <v/>
      </c>
      <c r="Y2249" s="19" t="str">
        <f t="shared" si="466"/>
        <v/>
      </c>
      <c r="Z2249" s="20" t="str">
        <f>IF(ISBLANK('Klanten gegevens'!T2167),"",TRIM('Klanten gegevens'!T2167))</f>
        <v/>
      </c>
      <c r="AA2249" s="19" t="str">
        <f t="shared" si="467"/>
        <v/>
      </c>
    </row>
    <row r="2250" spans="1:27" x14ac:dyDescent="0.2">
      <c r="A2250" s="19" t="str">
        <f>IF(ISBLANK('Klanten gegevens'!A2168),"",TRIM(PROPER('Klanten gegevens'!A2168)))</f>
        <v/>
      </c>
      <c r="B2250" s="19" t="str">
        <f t="shared" si="455"/>
        <v/>
      </c>
      <c r="C2250" s="20" t="str">
        <f>IF(ISBLANK('Klanten gegevens'!B2168),"",TRIM(PROPER('Klanten gegevens'!B2168)))</f>
        <v/>
      </c>
      <c r="D2250" s="19" t="str">
        <f t="shared" si="456"/>
        <v/>
      </c>
      <c r="E2250" s="20" t="str">
        <f>IF(ISBLANK('Klanten gegevens'!C2168),"",TRIM(PROPER('Klanten gegevens'!C2168)))</f>
        <v/>
      </c>
      <c r="F2250" s="19" t="str">
        <f t="shared" si="457"/>
        <v/>
      </c>
      <c r="G2250" s="19" t="str">
        <f>IF(F2250="double ID",(MATCH(E2250,E2251:$E$3002,0)),"")</f>
        <v/>
      </c>
      <c r="H2250" s="19" t="b">
        <f t="shared" si="458"/>
        <v>0</v>
      </c>
      <c r="I2250" s="20" t="str">
        <f>IF(ISBLANK('Klanten gegevens'!D2168),"",TRIM('Klanten gegevens'!D2168))</f>
        <v/>
      </c>
      <c r="J2250" s="19" t="str">
        <f t="shared" si="459"/>
        <v/>
      </c>
      <c r="K2250" s="19" t="str">
        <f>IF(J2250="double email",(MATCH(I2250,I2251:$I$3002,0)),"")</f>
        <v/>
      </c>
      <c r="L2250" s="19" t="b">
        <f t="shared" si="460"/>
        <v>0</v>
      </c>
      <c r="M2250" s="20" t="str">
        <f>IF(ISBLANK('Klanten gegevens'!E2168),"",TRIM('Klanten gegevens'!E2168))</f>
        <v/>
      </c>
      <c r="N2250" s="19" t="str">
        <f t="shared" si="461"/>
        <v/>
      </c>
      <c r="Q2250" s="20" t="str">
        <f>IF(ISBLANK('Klanten gegevens'!R2168),"",TRIM('Klanten gegevens'!R2168))</f>
        <v/>
      </c>
      <c r="R2250" s="19" t="str">
        <f t="shared" si="462"/>
        <v/>
      </c>
      <c r="S2250" s="19" t="str">
        <f t="shared" si="463"/>
        <v/>
      </c>
      <c r="T2250" s="19" t="str">
        <f t="shared" si="464"/>
        <v/>
      </c>
      <c r="U2250" s="19" t="str">
        <f t="shared" si="465"/>
        <v/>
      </c>
      <c r="X2250" s="20" t="str">
        <f>IF(ISBLANK('Klanten gegevens'!S2168),"",TRIM('Klanten gegevens'!S2168))</f>
        <v/>
      </c>
      <c r="Y2250" s="19" t="str">
        <f t="shared" si="466"/>
        <v/>
      </c>
      <c r="Z2250" s="20" t="str">
        <f>IF(ISBLANK('Klanten gegevens'!T2168),"",TRIM('Klanten gegevens'!T2168))</f>
        <v/>
      </c>
      <c r="AA2250" s="19" t="str">
        <f t="shared" si="467"/>
        <v/>
      </c>
    </row>
    <row r="2251" spans="1:27" x14ac:dyDescent="0.2">
      <c r="A2251" s="19" t="str">
        <f>IF(ISBLANK('Klanten gegevens'!A2169),"",TRIM(PROPER('Klanten gegevens'!A2169)))</f>
        <v/>
      </c>
      <c r="B2251" s="19" t="str">
        <f t="shared" si="455"/>
        <v/>
      </c>
      <c r="C2251" s="20" t="str">
        <f>IF(ISBLANK('Klanten gegevens'!B2169),"",TRIM(PROPER('Klanten gegevens'!B2169)))</f>
        <v/>
      </c>
      <c r="D2251" s="19" t="str">
        <f t="shared" si="456"/>
        <v/>
      </c>
      <c r="E2251" s="20" t="str">
        <f>IF(ISBLANK('Klanten gegevens'!C2169),"",TRIM(PROPER('Klanten gegevens'!C2169)))</f>
        <v/>
      </c>
      <c r="F2251" s="19" t="str">
        <f t="shared" si="457"/>
        <v/>
      </c>
      <c r="G2251" s="19" t="str">
        <f>IF(F2251="double ID",(MATCH(E2251,E2252:$E$3002,0)),"")</f>
        <v/>
      </c>
      <c r="H2251" s="19" t="b">
        <f t="shared" si="458"/>
        <v>0</v>
      </c>
      <c r="I2251" s="20" t="str">
        <f>IF(ISBLANK('Klanten gegevens'!D2169),"",TRIM('Klanten gegevens'!D2169))</f>
        <v/>
      </c>
      <c r="J2251" s="19" t="str">
        <f t="shared" si="459"/>
        <v/>
      </c>
      <c r="K2251" s="19" t="str">
        <f>IF(J2251="double email",(MATCH(I2251,I2252:$I$3002,0)),"")</f>
        <v/>
      </c>
      <c r="L2251" s="19" t="b">
        <f t="shared" si="460"/>
        <v>0</v>
      </c>
      <c r="M2251" s="20" t="str">
        <f>IF(ISBLANK('Klanten gegevens'!E2169),"",TRIM('Klanten gegevens'!E2169))</f>
        <v/>
      </c>
      <c r="N2251" s="19" t="str">
        <f t="shared" si="461"/>
        <v/>
      </c>
      <c r="Q2251" s="20" t="str">
        <f>IF(ISBLANK('Klanten gegevens'!R2169),"",TRIM('Klanten gegevens'!R2169))</f>
        <v/>
      </c>
      <c r="R2251" s="19" t="str">
        <f t="shared" si="462"/>
        <v/>
      </c>
      <c r="S2251" s="19" t="str">
        <f t="shared" si="463"/>
        <v/>
      </c>
      <c r="T2251" s="19" t="str">
        <f t="shared" si="464"/>
        <v/>
      </c>
      <c r="U2251" s="19" t="str">
        <f t="shared" si="465"/>
        <v/>
      </c>
      <c r="X2251" s="20" t="str">
        <f>IF(ISBLANK('Klanten gegevens'!S2169),"",TRIM('Klanten gegevens'!S2169))</f>
        <v/>
      </c>
      <c r="Y2251" s="19" t="str">
        <f t="shared" si="466"/>
        <v/>
      </c>
      <c r="Z2251" s="20" t="str">
        <f>IF(ISBLANK('Klanten gegevens'!T2169),"",TRIM('Klanten gegevens'!T2169))</f>
        <v/>
      </c>
      <c r="AA2251" s="19" t="str">
        <f t="shared" si="467"/>
        <v/>
      </c>
    </row>
    <row r="2252" spans="1:27" x14ac:dyDescent="0.2">
      <c r="A2252" s="19" t="str">
        <f>IF(ISBLANK('Klanten gegevens'!A2170),"",TRIM(PROPER('Klanten gegevens'!A2170)))</f>
        <v/>
      </c>
      <c r="B2252" s="19" t="str">
        <f t="shared" si="455"/>
        <v/>
      </c>
      <c r="C2252" s="20" t="str">
        <f>IF(ISBLANK('Klanten gegevens'!B2170),"",TRIM(PROPER('Klanten gegevens'!B2170)))</f>
        <v/>
      </c>
      <c r="D2252" s="19" t="str">
        <f t="shared" si="456"/>
        <v/>
      </c>
      <c r="E2252" s="20" t="str">
        <f>IF(ISBLANK('Klanten gegevens'!C2170),"",TRIM(PROPER('Klanten gegevens'!C2170)))</f>
        <v/>
      </c>
      <c r="F2252" s="19" t="str">
        <f t="shared" si="457"/>
        <v/>
      </c>
      <c r="G2252" s="19" t="str">
        <f>IF(F2252="double ID",(MATCH(E2252,E2253:$E$3002,0)),"")</f>
        <v/>
      </c>
      <c r="H2252" s="19" t="b">
        <f t="shared" si="458"/>
        <v>0</v>
      </c>
      <c r="I2252" s="20" t="str">
        <f>IF(ISBLANK('Klanten gegevens'!D2170),"",TRIM('Klanten gegevens'!D2170))</f>
        <v/>
      </c>
      <c r="J2252" s="19" t="str">
        <f t="shared" si="459"/>
        <v/>
      </c>
      <c r="K2252" s="19" t="str">
        <f>IF(J2252="double email",(MATCH(I2252,I2253:$I$3002,0)),"")</f>
        <v/>
      </c>
      <c r="L2252" s="19" t="b">
        <f t="shared" si="460"/>
        <v>0</v>
      </c>
      <c r="M2252" s="20" t="str">
        <f>IF(ISBLANK('Klanten gegevens'!E2170),"",TRIM('Klanten gegevens'!E2170))</f>
        <v/>
      </c>
      <c r="N2252" s="19" t="str">
        <f t="shared" si="461"/>
        <v/>
      </c>
      <c r="Q2252" s="20" t="str">
        <f>IF(ISBLANK('Klanten gegevens'!R2170),"",TRIM('Klanten gegevens'!R2170))</f>
        <v/>
      </c>
      <c r="R2252" s="19" t="str">
        <f t="shared" si="462"/>
        <v/>
      </c>
      <c r="S2252" s="19" t="str">
        <f t="shared" si="463"/>
        <v/>
      </c>
      <c r="T2252" s="19" t="str">
        <f t="shared" si="464"/>
        <v/>
      </c>
      <c r="U2252" s="19" t="str">
        <f t="shared" si="465"/>
        <v/>
      </c>
      <c r="X2252" s="20" t="str">
        <f>IF(ISBLANK('Klanten gegevens'!S2170),"",TRIM('Klanten gegevens'!S2170))</f>
        <v/>
      </c>
      <c r="Y2252" s="19" t="str">
        <f t="shared" si="466"/>
        <v/>
      </c>
      <c r="Z2252" s="20" t="str">
        <f>IF(ISBLANK('Klanten gegevens'!T2170),"",TRIM('Klanten gegevens'!T2170))</f>
        <v/>
      </c>
      <c r="AA2252" s="19" t="str">
        <f t="shared" si="467"/>
        <v/>
      </c>
    </row>
    <row r="2253" spans="1:27" x14ac:dyDescent="0.2">
      <c r="A2253" s="19" t="str">
        <f>IF(ISBLANK('Klanten gegevens'!A2171),"",TRIM(PROPER('Klanten gegevens'!A2171)))</f>
        <v/>
      </c>
      <c r="B2253" s="19" t="str">
        <f t="shared" si="455"/>
        <v/>
      </c>
      <c r="C2253" s="20" t="str">
        <f>IF(ISBLANK('Klanten gegevens'!B2171),"",TRIM(PROPER('Klanten gegevens'!B2171)))</f>
        <v/>
      </c>
      <c r="D2253" s="19" t="str">
        <f t="shared" si="456"/>
        <v/>
      </c>
      <c r="E2253" s="20" t="str">
        <f>IF(ISBLANK('Klanten gegevens'!C2171),"",TRIM(PROPER('Klanten gegevens'!C2171)))</f>
        <v/>
      </c>
      <c r="F2253" s="19" t="str">
        <f t="shared" si="457"/>
        <v/>
      </c>
      <c r="G2253" s="19" t="str">
        <f>IF(F2253="double ID",(MATCH(E2253,E2254:$E$3002,0)),"")</f>
        <v/>
      </c>
      <c r="H2253" s="19" t="b">
        <f t="shared" si="458"/>
        <v>0</v>
      </c>
      <c r="I2253" s="20" t="str">
        <f>IF(ISBLANK('Klanten gegevens'!D2171),"",TRIM('Klanten gegevens'!D2171))</f>
        <v/>
      </c>
      <c r="J2253" s="19" t="str">
        <f t="shared" si="459"/>
        <v/>
      </c>
      <c r="K2253" s="19" t="str">
        <f>IF(J2253="double email",(MATCH(I2253,I2254:$I$3002,0)),"")</f>
        <v/>
      </c>
      <c r="L2253" s="19" t="b">
        <f t="shared" si="460"/>
        <v>0</v>
      </c>
      <c r="M2253" s="20" t="str">
        <f>IF(ISBLANK('Klanten gegevens'!E2171),"",TRIM('Klanten gegevens'!E2171))</f>
        <v/>
      </c>
      <c r="N2253" s="19" t="str">
        <f t="shared" si="461"/>
        <v/>
      </c>
      <c r="Q2253" s="20" t="str">
        <f>IF(ISBLANK('Klanten gegevens'!R2171),"",TRIM('Klanten gegevens'!R2171))</f>
        <v/>
      </c>
      <c r="R2253" s="19" t="str">
        <f t="shared" si="462"/>
        <v/>
      </c>
      <c r="S2253" s="19" t="str">
        <f t="shared" si="463"/>
        <v/>
      </c>
      <c r="T2253" s="19" t="str">
        <f t="shared" si="464"/>
        <v/>
      </c>
      <c r="U2253" s="19" t="str">
        <f t="shared" si="465"/>
        <v/>
      </c>
      <c r="X2253" s="20" t="str">
        <f>IF(ISBLANK('Klanten gegevens'!S2171),"",TRIM('Klanten gegevens'!S2171))</f>
        <v/>
      </c>
      <c r="Y2253" s="19" t="str">
        <f t="shared" si="466"/>
        <v/>
      </c>
      <c r="Z2253" s="20" t="str">
        <f>IF(ISBLANK('Klanten gegevens'!T2171),"",TRIM('Klanten gegevens'!T2171))</f>
        <v/>
      </c>
      <c r="AA2253" s="19" t="str">
        <f t="shared" si="467"/>
        <v/>
      </c>
    </row>
    <row r="2254" spans="1:27" x14ac:dyDescent="0.2">
      <c r="A2254" s="19" t="str">
        <f>IF(ISBLANK('Klanten gegevens'!A2172),"",TRIM(PROPER('Klanten gegevens'!A2172)))</f>
        <v/>
      </c>
      <c r="B2254" s="19" t="str">
        <f t="shared" si="455"/>
        <v/>
      </c>
      <c r="C2254" s="20" t="str">
        <f>IF(ISBLANK('Klanten gegevens'!B2172),"",TRIM(PROPER('Klanten gegevens'!B2172)))</f>
        <v/>
      </c>
      <c r="D2254" s="19" t="str">
        <f t="shared" si="456"/>
        <v/>
      </c>
      <c r="E2254" s="20" t="str">
        <f>IF(ISBLANK('Klanten gegevens'!C2172),"",TRIM(PROPER('Klanten gegevens'!C2172)))</f>
        <v/>
      </c>
      <c r="F2254" s="19" t="str">
        <f t="shared" si="457"/>
        <v/>
      </c>
      <c r="G2254" s="19" t="str">
        <f>IF(F2254="double ID",(MATCH(E2254,E2255:$E$3002,0)),"")</f>
        <v/>
      </c>
      <c r="H2254" s="19" t="b">
        <f t="shared" si="458"/>
        <v>0</v>
      </c>
      <c r="I2254" s="20" t="str">
        <f>IF(ISBLANK('Klanten gegevens'!D2172),"",TRIM('Klanten gegevens'!D2172))</f>
        <v/>
      </c>
      <c r="J2254" s="19" t="str">
        <f t="shared" si="459"/>
        <v/>
      </c>
      <c r="K2254" s="19" t="str">
        <f>IF(J2254="double email",(MATCH(I2254,I2255:$I$3002,0)),"")</f>
        <v/>
      </c>
      <c r="L2254" s="19" t="b">
        <f t="shared" si="460"/>
        <v>0</v>
      </c>
      <c r="M2254" s="20" t="str">
        <f>IF(ISBLANK('Klanten gegevens'!E2172),"",TRIM('Klanten gegevens'!E2172))</f>
        <v/>
      </c>
      <c r="N2254" s="19" t="str">
        <f t="shared" si="461"/>
        <v/>
      </c>
      <c r="Q2254" s="20" t="str">
        <f>IF(ISBLANK('Klanten gegevens'!R2172),"",TRIM('Klanten gegevens'!R2172))</f>
        <v/>
      </c>
      <c r="R2254" s="19" t="str">
        <f t="shared" si="462"/>
        <v/>
      </c>
      <c r="S2254" s="19" t="str">
        <f t="shared" si="463"/>
        <v/>
      </c>
      <c r="T2254" s="19" t="str">
        <f t="shared" si="464"/>
        <v/>
      </c>
      <c r="U2254" s="19" t="str">
        <f t="shared" si="465"/>
        <v/>
      </c>
      <c r="X2254" s="20" t="str">
        <f>IF(ISBLANK('Klanten gegevens'!S2172),"",TRIM('Klanten gegevens'!S2172))</f>
        <v/>
      </c>
      <c r="Y2254" s="19" t="str">
        <f t="shared" si="466"/>
        <v/>
      </c>
      <c r="Z2254" s="20" t="str">
        <f>IF(ISBLANK('Klanten gegevens'!T2172),"",TRIM('Klanten gegevens'!T2172))</f>
        <v/>
      </c>
      <c r="AA2254" s="19" t="str">
        <f t="shared" si="467"/>
        <v/>
      </c>
    </row>
    <row r="2255" spans="1:27" x14ac:dyDescent="0.2">
      <c r="A2255" s="19" t="str">
        <f>IF(ISBLANK('Klanten gegevens'!A2173),"",TRIM(PROPER('Klanten gegevens'!A2173)))</f>
        <v/>
      </c>
      <c r="B2255" s="19" t="str">
        <f t="shared" si="455"/>
        <v/>
      </c>
      <c r="C2255" s="20" t="str">
        <f>IF(ISBLANK('Klanten gegevens'!B2173),"",TRIM(PROPER('Klanten gegevens'!B2173)))</f>
        <v/>
      </c>
      <c r="D2255" s="19" t="str">
        <f t="shared" si="456"/>
        <v/>
      </c>
      <c r="E2255" s="20" t="str">
        <f>IF(ISBLANK('Klanten gegevens'!C2173),"",TRIM(PROPER('Klanten gegevens'!C2173)))</f>
        <v/>
      </c>
      <c r="F2255" s="19" t="str">
        <f t="shared" si="457"/>
        <v/>
      </c>
      <c r="G2255" s="19" t="str">
        <f>IF(F2255="double ID",(MATCH(E2255,E2256:$E$3002,0)),"")</f>
        <v/>
      </c>
      <c r="H2255" s="19" t="b">
        <f t="shared" si="458"/>
        <v>0</v>
      </c>
      <c r="I2255" s="20" t="str">
        <f>IF(ISBLANK('Klanten gegevens'!D2173),"",TRIM('Klanten gegevens'!D2173))</f>
        <v/>
      </c>
      <c r="J2255" s="19" t="str">
        <f t="shared" si="459"/>
        <v/>
      </c>
      <c r="K2255" s="19" t="str">
        <f>IF(J2255="double email",(MATCH(I2255,I2256:$I$3002,0)),"")</f>
        <v/>
      </c>
      <c r="L2255" s="19" t="b">
        <f t="shared" si="460"/>
        <v>0</v>
      </c>
      <c r="M2255" s="20" t="str">
        <f>IF(ISBLANK('Klanten gegevens'!E2173),"",TRIM('Klanten gegevens'!E2173))</f>
        <v/>
      </c>
      <c r="N2255" s="19" t="str">
        <f t="shared" si="461"/>
        <v/>
      </c>
      <c r="Q2255" s="20" t="str">
        <f>IF(ISBLANK('Klanten gegevens'!R2173),"",TRIM('Klanten gegevens'!R2173))</f>
        <v/>
      </c>
      <c r="R2255" s="19" t="str">
        <f t="shared" si="462"/>
        <v/>
      </c>
      <c r="S2255" s="19" t="str">
        <f t="shared" si="463"/>
        <v/>
      </c>
      <c r="T2255" s="19" t="str">
        <f t="shared" si="464"/>
        <v/>
      </c>
      <c r="U2255" s="19" t="str">
        <f t="shared" si="465"/>
        <v/>
      </c>
      <c r="X2255" s="20" t="str">
        <f>IF(ISBLANK('Klanten gegevens'!S2173),"",TRIM('Klanten gegevens'!S2173))</f>
        <v/>
      </c>
      <c r="Y2255" s="19" t="str">
        <f t="shared" si="466"/>
        <v/>
      </c>
      <c r="Z2255" s="20" t="str">
        <f>IF(ISBLANK('Klanten gegevens'!T2173),"",TRIM('Klanten gegevens'!T2173))</f>
        <v/>
      </c>
      <c r="AA2255" s="19" t="str">
        <f t="shared" si="467"/>
        <v/>
      </c>
    </row>
    <row r="2256" spans="1:27" x14ac:dyDescent="0.2">
      <c r="A2256" s="19" t="str">
        <f>IF(ISBLANK('Klanten gegevens'!A2174),"",TRIM(PROPER('Klanten gegevens'!A2174)))</f>
        <v/>
      </c>
      <c r="B2256" s="19" t="str">
        <f t="shared" si="455"/>
        <v/>
      </c>
      <c r="C2256" s="20" t="str">
        <f>IF(ISBLANK('Klanten gegevens'!B2174),"",TRIM(PROPER('Klanten gegevens'!B2174)))</f>
        <v/>
      </c>
      <c r="D2256" s="19" t="str">
        <f t="shared" si="456"/>
        <v/>
      </c>
      <c r="E2256" s="20" t="str">
        <f>IF(ISBLANK('Klanten gegevens'!C2174),"",TRIM(PROPER('Klanten gegevens'!C2174)))</f>
        <v/>
      </c>
      <c r="F2256" s="19" t="str">
        <f t="shared" si="457"/>
        <v/>
      </c>
      <c r="G2256" s="19" t="str">
        <f>IF(F2256="double ID",(MATCH(E2256,E2257:$E$3002,0)),"")</f>
        <v/>
      </c>
      <c r="H2256" s="19" t="b">
        <f t="shared" si="458"/>
        <v>0</v>
      </c>
      <c r="I2256" s="20" t="str">
        <f>IF(ISBLANK('Klanten gegevens'!D2174),"",TRIM('Klanten gegevens'!D2174))</f>
        <v/>
      </c>
      <c r="J2256" s="19" t="str">
        <f t="shared" si="459"/>
        <v/>
      </c>
      <c r="K2256" s="19" t="str">
        <f>IF(J2256="double email",(MATCH(I2256,I2257:$I$3002,0)),"")</f>
        <v/>
      </c>
      <c r="L2256" s="19" t="b">
        <f t="shared" si="460"/>
        <v>0</v>
      </c>
      <c r="M2256" s="20" t="str">
        <f>IF(ISBLANK('Klanten gegevens'!E2174),"",TRIM('Klanten gegevens'!E2174))</f>
        <v/>
      </c>
      <c r="N2256" s="19" t="str">
        <f t="shared" si="461"/>
        <v/>
      </c>
      <c r="Q2256" s="20" t="str">
        <f>IF(ISBLANK('Klanten gegevens'!R2174),"",TRIM('Klanten gegevens'!R2174))</f>
        <v/>
      </c>
      <c r="R2256" s="19" t="str">
        <f t="shared" si="462"/>
        <v/>
      </c>
      <c r="S2256" s="19" t="str">
        <f t="shared" si="463"/>
        <v/>
      </c>
      <c r="T2256" s="19" t="str">
        <f t="shared" si="464"/>
        <v/>
      </c>
      <c r="U2256" s="19" t="str">
        <f t="shared" si="465"/>
        <v/>
      </c>
      <c r="X2256" s="20" t="str">
        <f>IF(ISBLANK('Klanten gegevens'!S2174),"",TRIM('Klanten gegevens'!S2174))</f>
        <v/>
      </c>
      <c r="Y2256" s="19" t="str">
        <f t="shared" si="466"/>
        <v/>
      </c>
      <c r="Z2256" s="20" t="str">
        <f>IF(ISBLANK('Klanten gegevens'!T2174),"",TRIM('Klanten gegevens'!T2174))</f>
        <v/>
      </c>
      <c r="AA2256" s="19" t="str">
        <f t="shared" si="467"/>
        <v/>
      </c>
    </row>
    <row r="2257" spans="1:27" x14ac:dyDescent="0.2">
      <c r="A2257" s="19" t="str">
        <f>IF(ISBLANK('Klanten gegevens'!A2175),"",TRIM(PROPER('Klanten gegevens'!A2175)))</f>
        <v/>
      </c>
      <c r="B2257" s="19" t="str">
        <f t="shared" si="455"/>
        <v/>
      </c>
      <c r="C2257" s="20" t="str">
        <f>IF(ISBLANK('Klanten gegevens'!B2175),"",TRIM(PROPER('Klanten gegevens'!B2175)))</f>
        <v/>
      </c>
      <c r="D2257" s="19" t="str">
        <f t="shared" si="456"/>
        <v/>
      </c>
      <c r="E2257" s="20" t="str">
        <f>IF(ISBLANK('Klanten gegevens'!C2175),"",TRIM(PROPER('Klanten gegevens'!C2175)))</f>
        <v/>
      </c>
      <c r="F2257" s="19" t="str">
        <f t="shared" si="457"/>
        <v/>
      </c>
      <c r="G2257" s="19" t="str">
        <f>IF(F2257="double ID",(MATCH(E2257,E2258:$E$3002,0)),"")</f>
        <v/>
      </c>
      <c r="H2257" s="19" t="b">
        <f t="shared" si="458"/>
        <v>0</v>
      </c>
      <c r="I2257" s="20" t="str">
        <f>IF(ISBLANK('Klanten gegevens'!D2175),"",TRIM('Klanten gegevens'!D2175))</f>
        <v/>
      </c>
      <c r="J2257" s="19" t="str">
        <f t="shared" si="459"/>
        <v/>
      </c>
      <c r="K2257" s="19" t="str">
        <f>IF(J2257="double email",(MATCH(I2257,I2258:$I$3002,0)),"")</f>
        <v/>
      </c>
      <c r="L2257" s="19" t="b">
        <f t="shared" si="460"/>
        <v>0</v>
      </c>
      <c r="M2257" s="20" t="str">
        <f>IF(ISBLANK('Klanten gegevens'!E2175),"",TRIM('Klanten gegevens'!E2175))</f>
        <v/>
      </c>
      <c r="N2257" s="19" t="str">
        <f t="shared" si="461"/>
        <v/>
      </c>
      <c r="Q2257" s="20" t="str">
        <f>IF(ISBLANK('Klanten gegevens'!R2175),"",TRIM('Klanten gegevens'!R2175))</f>
        <v/>
      </c>
      <c r="R2257" s="19" t="str">
        <f t="shared" si="462"/>
        <v/>
      </c>
      <c r="S2257" s="19" t="str">
        <f t="shared" si="463"/>
        <v/>
      </c>
      <c r="T2257" s="19" t="str">
        <f t="shared" si="464"/>
        <v/>
      </c>
      <c r="U2257" s="19" t="str">
        <f t="shared" si="465"/>
        <v/>
      </c>
      <c r="X2257" s="20" t="str">
        <f>IF(ISBLANK('Klanten gegevens'!S2175),"",TRIM('Klanten gegevens'!S2175))</f>
        <v/>
      </c>
      <c r="Y2257" s="19" t="str">
        <f t="shared" si="466"/>
        <v/>
      </c>
      <c r="Z2257" s="20" t="str">
        <f>IF(ISBLANK('Klanten gegevens'!T2175),"",TRIM('Klanten gegevens'!T2175))</f>
        <v/>
      </c>
      <c r="AA2257" s="19" t="str">
        <f t="shared" si="467"/>
        <v/>
      </c>
    </row>
    <row r="2258" spans="1:27" x14ac:dyDescent="0.2">
      <c r="A2258" s="19" t="str">
        <f>IF(ISBLANK('Klanten gegevens'!A2176),"",TRIM(PROPER('Klanten gegevens'!A2176)))</f>
        <v/>
      </c>
      <c r="B2258" s="19" t="str">
        <f t="shared" si="455"/>
        <v/>
      </c>
      <c r="C2258" s="20" t="str">
        <f>IF(ISBLANK('Klanten gegevens'!B2176),"",TRIM(PROPER('Klanten gegevens'!B2176)))</f>
        <v/>
      </c>
      <c r="D2258" s="19" t="str">
        <f t="shared" si="456"/>
        <v/>
      </c>
      <c r="E2258" s="20" t="str">
        <f>IF(ISBLANK('Klanten gegevens'!C2176),"",TRIM(PROPER('Klanten gegevens'!C2176)))</f>
        <v/>
      </c>
      <c r="F2258" s="19" t="str">
        <f t="shared" si="457"/>
        <v/>
      </c>
      <c r="G2258" s="19" t="str">
        <f>IF(F2258="double ID",(MATCH(E2258,E2259:$E$3002,0)),"")</f>
        <v/>
      </c>
      <c r="H2258" s="19" t="b">
        <f t="shared" si="458"/>
        <v>0</v>
      </c>
      <c r="I2258" s="20" t="str">
        <f>IF(ISBLANK('Klanten gegevens'!D2176),"",TRIM('Klanten gegevens'!D2176))</f>
        <v/>
      </c>
      <c r="J2258" s="19" t="str">
        <f t="shared" si="459"/>
        <v/>
      </c>
      <c r="K2258" s="19" t="str">
        <f>IF(J2258="double email",(MATCH(I2258,I2259:$I$3002,0)),"")</f>
        <v/>
      </c>
      <c r="L2258" s="19" t="b">
        <f t="shared" si="460"/>
        <v>0</v>
      </c>
      <c r="M2258" s="20" t="str">
        <f>IF(ISBLANK('Klanten gegevens'!E2176),"",TRIM('Klanten gegevens'!E2176))</f>
        <v/>
      </c>
      <c r="N2258" s="19" t="str">
        <f t="shared" si="461"/>
        <v/>
      </c>
      <c r="Q2258" s="20" t="str">
        <f>IF(ISBLANK('Klanten gegevens'!R2176),"",TRIM('Klanten gegevens'!R2176))</f>
        <v/>
      </c>
      <c r="R2258" s="19" t="str">
        <f t="shared" si="462"/>
        <v/>
      </c>
      <c r="S2258" s="19" t="str">
        <f t="shared" si="463"/>
        <v/>
      </c>
      <c r="T2258" s="19" t="str">
        <f t="shared" si="464"/>
        <v/>
      </c>
      <c r="U2258" s="19" t="str">
        <f t="shared" si="465"/>
        <v/>
      </c>
      <c r="X2258" s="20" t="str">
        <f>IF(ISBLANK('Klanten gegevens'!S2176),"",TRIM('Klanten gegevens'!S2176))</f>
        <v/>
      </c>
      <c r="Y2258" s="19" t="str">
        <f t="shared" si="466"/>
        <v/>
      </c>
      <c r="Z2258" s="20" t="str">
        <f>IF(ISBLANK('Klanten gegevens'!T2176),"",TRIM('Klanten gegevens'!T2176))</f>
        <v/>
      </c>
      <c r="AA2258" s="19" t="str">
        <f t="shared" si="467"/>
        <v/>
      </c>
    </row>
    <row r="2259" spans="1:27" x14ac:dyDescent="0.2">
      <c r="A2259" s="19" t="str">
        <f>IF(ISBLANK('Klanten gegevens'!A2177),"",TRIM(PROPER('Klanten gegevens'!A2177)))</f>
        <v/>
      </c>
      <c r="B2259" s="19" t="str">
        <f t="shared" si="455"/>
        <v/>
      </c>
      <c r="C2259" s="20" t="str">
        <f>IF(ISBLANK('Klanten gegevens'!B2177),"",TRIM(PROPER('Klanten gegevens'!B2177)))</f>
        <v/>
      </c>
      <c r="D2259" s="19" t="str">
        <f t="shared" si="456"/>
        <v/>
      </c>
      <c r="E2259" s="20" t="str">
        <f>IF(ISBLANK('Klanten gegevens'!C2177),"",TRIM(PROPER('Klanten gegevens'!C2177)))</f>
        <v/>
      </c>
      <c r="F2259" s="19" t="str">
        <f t="shared" si="457"/>
        <v/>
      </c>
      <c r="G2259" s="19" t="str">
        <f>IF(F2259="double ID",(MATCH(E2259,E2260:$E$3002,0)),"")</f>
        <v/>
      </c>
      <c r="H2259" s="19" t="b">
        <f t="shared" si="458"/>
        <v>0</v>
      </c>
      <c r="I2259" s="20" t="str">
        <f>IF(ISBLANK('Klanten gegevens'!D2177),"",TRIM('Klanten gegevens'!D2177))</f>
        <v/>
      </c>
      <c r="J2259" s="19" t="str">
        <f t="shared" si="459"/>
        <v/>
      </c>
      <c r="K2259" s="19" t="str">
        <f>IF(J2259="double email",(MATCH(I2259,I2260:$I$3002,0)),"")</f>
        <v/>
      </c>
      <c r="L2259" s="19" t="b">
        <f t="shared" si="460"/>
        <v>0</v>
      </c>
      <c r="M2259" s="20" t="str">
        <f>IF(ISBLANK('Klanten gegevens'!E2177),"",TRIM('Klanten gegevens'!E2177))</f>
        <v/>
      </c>
      <c r="N2259" s="19" t="str">
        <f t="shared" si="461"/>
        <v/>
      </c>
      <c r="Q2259" s="20" t="str">
        <f>IF(ISBLANK('Klanten gegevens'!R2177),"",TRIM('Klanten gegevens'!R2177))</f>
        <v/>
      </c>
      <c r="R2259" s="19" t="str">
        <f t="shared" si="462"/>
        <v/>
      </c>
      <c r="S2259" s="19" t="str">
        <f t="shared" si="463"/>
        <v/>
      </c>
      <c r="T2259" s="19" t="str">
        <f t="shared" si="464"/>
        <v/>
      </c>
      <c r="U2259" s="19" t="str">
        <f t="shared" si="465"/>
        <v/>
      </c>
      <c r="X2259" s="20" t="str">
        <f>IF(ISBLANK('Klanten gegevens'!S2177),"",TRIM('Klanten gegevens'!S2177))</f>
        <v/>
      </c>
      <c r="Y2259" s="19" t="str">
        <f t="shared" si="466"/>
        <v/>
      </c>
      <c r="Z2259" s="20" t="str">
        <f>IF(ISBLANK('Klanten gegevens'!T2177),"",TRIM('Klanten gegevens'!T2177))</f>
        <v/>
      </c>
      <c r="AA2259" s="19" t="str">
        <f t="shared" si="467"/>
        <v/>
      </c>
    </row>
    <row r="2260" spans="1:27" x14ac:dyDescent="0.2">
      <c r="A2260" s="19" t="str">
        <f>IF(ISBLANK('Klanten gegevens'!A2178),"",TRIM(PROPER('Klanten gegevens'!A2178)))</f>
        <v/>
      </c>
      <c r="B2260" s="19" t="str">
        <f t="shared" si="455"/>
        <v/>
      </c>
      <c r="C2260" s="20" t="str">
        <f>IF(ISBLANK('Klanten gegevens'!B2178),"",TRIM(PROPER('Klanten gegevens'!B2178)))</f>
        <v/>
      </c>
      <c r="D2260" s="19" t="str">
        <f t="shared" si="456"/>
        <v/>
      </c>
      <c r="E2260" s="20" t="str">
        <f>IF(ISBLANK('Klanten gegevens'!C2178),"",TRIM(PROPER('Klanten gegevens'!C2178)))</f>
        <v/>
      </c>
      <c r="F2260" s="19" t="str">
        <f t="shared" si="457"/>
        <v/>
      </c>
      <c r="G2260" s="19" t="str">
        <f>IF(F2260="double ID",(MATCH(E2260,E2261:$E$3002,0)),"")</f>
        <v/>
      </c>
      <c r="H2260" s="19" t="b">
        <f t="shared" si="458"/>
        <v>0</v>
      </c>
      <c r="I2260" s="20" t="str">
        <f>IF(ISBLANK('Klanten gegevens'!D2178),"",TRIM('Klanten gegevens'!D2178))</f>
        <v/>
      </c>
      <c r="J2260" s="19" t="str">
        <f t="shared" si="459"/>
        <v/>
      </c>
      <c r="K2260" s="19" t="str">
        <f>IF(J2260="double email",(MATCH(I2260,I2261:$I$3002,0)),"")</f>
        <v/>
      </c>
      <c r="L2260" s="19" t="b">
        <f t="shared" si="460"/>
        <v>0</v>
      </c>
      <c r="M2260" s="20" t="str">
        <f>IF(ISBLANK('Klanten gegevens'!E2178),"",TRIM('Klanten gegevens'!E2178))</f>
        <v/>
      </c>
      <c r="N2260" s="19" t="str">
        <f t="shared" si="461"/>
        <v/>
      </c>
      <c r="Q2260" s="20" t="str">
        <f>IF(ISBLANK('Klanten gegevens'!R2178),"",TRIM('Klanten gegevens'!R2178))</f>
        <v/>
      </c>
      <c r="R2260" s="19" t="str">
        <f t="shared" si="462"/>
        <v/>
      </c>
      <c r="S2260" s="19" t="str">
        <f t="shared" si="463"/>
        <v/>
      </c>
      <c r="T2260" s="19" t="str">
        <f t="shared" si="464"/>
        <v/>
      </c>
      <c r="U2260" s="19" t="str">
        <f t="shared" si="465"/>
        <v/>
      </c>
      <c r="X2260" s="20" t="str">
        <f>IF(ISBLANK('Klanten gegevens'!S2178),"",TRIM('Klanten gegevens'!S2178))</f>
        <v/>
      </c>
      <c r="Y2260" s="19" t="str">
        <f t="shared" si="466"/>
        <v/>
      </c>
      <c r="Z2260" s="20" t="str">
        <f>IF(ISBLANK('Klanten gegevens'!T2178),"",TRIM('Klanten gegevens'!T2178))</f>
        <v/>
      </c>
      <c r="AA2260" s="19" t="str">
        <f t="shared" si="467"/>
        <v/>
      </c>
    </row>
    <row r="2261" spans="1:27" x14ac:dyDescent="0.2">
      <c r="A2261" s="19" t="str">
        <f>IF(ISBLANK('Klanten gegevens'!A2179),"",TRIM(PROPER('Klanten gegevens'!A2179)))</f>
        <v/>
      </c>
      <c r="B2261" s="19" t="str">
        <f t="shared" si="455"/>
        <v/>
      </c>
      <c r="C2261" s="20" t="str">
        <f>IF(ISBLANK('Klanten gegevens'!B2179),"",TRIM(PROPER('Klanten gegevens'!B2179)))</f>
        <v/>
      </c>
      <c r="D2261" s="19" t="str">
        <f t="shared" si="456"/>
        <v/>
      </c>
      <c r="E2261" s="20" t="str">
        <f>IF(ISBLANK('Klanten gegevens'!C2179),"",TRIM(PROPER('Klanten gegevens'!C2179)))</f>
        <v/>
      </c>
      <c r="F2261" s="19" t="str">
        <f t="shared" si="457"/>
        <v/>
      </c>
      <c r="G2261" s="19" t="str">
        <f>IF(F2261="double ID",(MATCH(E2261,E2262:$E$3002,0)),"")</f>
        <v/>
      </c>
      <c r="H2261" s="19" t="b">
        <f t="shared" si="458"/>
        <v>0</v>
      </c>
      <c r="I2261" s="20" t="str">
        <f>IF(ISBLANK('Klanten gegevens'!D2179),"",TRIM('Klanten gegevens'!D2179))</f>
        <v/>
      </c>
      <c r="J2261" s="19" t="str">
        <f t="shared" si="459"/>
        <v/>
      </c>
      <c r="K2261" s="19" t="str">
        <f>IF(J2261="double email",(MATCH(I2261,I2262:$I$3002,0)),"")</f>
        <v/>
      </c>
      <c r="L2261" s="19" t="b">
        <f t="shared" si="460"/>
        <v>0</v>
      </c>
      <c r="M2261" s="20" t="str">
        <f>IF(ISBLANK('Klanten gegevens'!E2179),"",TRIM('Klanten gegevens'!E2179))</f>
        <v/>
      </c>
      <c r="N2261" s="19" t="str">
        <f t="shared" si="461"/>
        <v/>
      </c>
      <c r="Q2261" s="20" t="str">
        <f>IF(ISBLANK('Klanten gegevens'!R2179),"",TRIM('Klanten gegevens'!R2179))</f>
        <v/>
      </c>
      <c r="R2261" s="19" t="str">
        <f t="shared" si="462"/>
        <v/>
      </c>
      <c r="S2261" s="19" t="str">
        <f t="shared" si="463"/>
        <v/>
      </c>
      <c r="T2261" s="19" t="str">
        <f t="shared" si="464"/>
        <v/>
      </c>
      <c r="U2261" s="19" t="str">
        <f t="shared" si="465"/>
        <v/>
      </c>
      <c r="X2261" s="20" t="str">
        <f>IF(ISBLANK('Klanten gegevens'!S2179),"",TRIM('Klanten gegevens'!S2179))</f>
        <v/>
      </c>
      <c r="Y2261" s="19" t="str">
        <f t="shared" si="466"/>
        <v/>
      </c>
      <c r="Z2261" s="20" t="str">
        <f>IF(ISBLANK('Klanten gegevens'!T2179),"",TRIM('Klanten gegevens'!T2179))</f>
        <v/>
      </c>
      <c r="AA2261" s="19" t="str">
        <f t="shared" si="467"/>
        <v/>
      </c>
    </row>
    <row r="2262" spans="1:27" x14ac:dyDescent="0.2">
      <c r="A2262" s="19" t="str">
        <f>IF(ISBLANK('Klanten gegevens'!A2180),"",TRIM(PROPER('Klanten gegevens'!A2180)))</f>
        <v/>
      </c>
      <c r="B2262" s="19" t="str">
        <f t="shared" si="455"/>
        <v/>
      </c>
      <c r="C2262" s="20" t="str">
        <f>IF(ISBLANK('Klanten gegevens'!B2180),"",TRIM(PROPER('Klanten gegevens'!B2180)))</f>
        <v/>
      </c>
      <c r="D2262" s="19" t="str">
        <f t="shared" si="456"/>
        <v/>
      </c>
      <c r="E2262" s="20" t="str">
        <f>IF(ISBLANK('Klanten gegevens'!C2180),"",TRIM(PROPER('Klanten gegevens'!C2180)))</f>
        <v/>
      </c>
      <c r="F2262" s="19" t="str">
        <f t="shared" si="457"/>
        <v/>
      </c>
      <c r="G2262" s="19" t="str">
        <f>IF(F2262="double ID",(MATCH(E2262,E2263:$E$3002,0)),"")</f>
        <v/>
      </c>
      <c r="H2262" s="19" t="b">
        <f t="shared" si="458"/>
        <v>0</v>
      </c>
      <c r="I2262" s="20" t="str">
        <f>IF(ISBLANK('Klanten gegevens'!D2180),"",TRIM('Klanten gegevens'!D2180))</f>
        <v/>
      </c>
      <c r="J2262" s="19" t="str">
        <f t="shared" si="459"/>
        <v/>
      </c>
      <c r="K2262" s="19" t="str">
        <f>IF(J2262="double email",(MATCH(I2262,I2263:$I$3002,0)),"")</f>
        <v/>
      </c>
      <c r="L2262" s="19" t="b">
        <f t="shared" si="460"/>
        <v>0</v>
      </c>
      <c r="M2262" s="20" t="str">
        <f>IF(ISBLANK('Klanten gegevens'!E2180),"",TRIM('Klanten gegevens'!E2180))</f>
        <v/>
      </c>
      <c r="N2262" s="19" t="str">
        <f t="shared" si="461"/>
        <v/>
      </c>
      <c r="Q2262" s="20" t="str">
        <f>IF(ISBLANK('Klanten gegevens'!R2180),"",TRIM('Klanten gegevens'!R2180))</f>
        <v/>
      </c>
      <c r="R2262" s="19" t="str">
        <f t="shared" si="462"/>
        <v/>
      </c>
      <c r="S2262" s="19" t="str">
        <f t="shared" si="463"/>
        <v/>
      </c>
      <c r="T2262" s="19" t="str">
        <f t="shared" si="464"/>
        <v/>
      </c>
      <c r="U2262" s="19" t="str">
        <f t="shared" si="465"/>
        <v/>
      </c>
      <c r="X2262" s="20" t="str">
        <f>IF(ISBLANK('Klanten gegevens'!S2180),"",TRIM('Klanten gegevens'!S2180))</f>
        <v/>
      </c>
      <c r="Y2262" s="19" t="str">
        <f t="shared" si="466"/>
        <v/>
      </c>
      <c r="Z2262" s="20" t="str">
        <f>IF(ISBLANK('Klanten gegevens'!T2180),"",TRIM('Klanten gegevens'!T2180))</f>
        <v/>
      </c>
      <c r="AA2262" s="19" t="str">
        <f t="shared" si="467"/>
        <v/>
      </c>
    </row>
    <row r="2263" spans="1:27" x14ac:dyDescent="0.2">
      <c r="A2263" s="19" t="str">
        <f>IF(ISBLANK('Klanten gegevens'!A2181),"",TRIM(PROPER('Klanten gegevens'!A2181)))</f>
        <v/>
      </c>
      <c r="B2263" s="19" t="str">
        <f t="shared" si="455"/>
        <v/>
      </c>
      <c r="C2263" s="20" t="str">
        <f>IF(ISBLANK('Klanten gegevens'!B2181),"",TRIM(PROPER('Klanten gegevens'!B2181)))</f>
        <v/>
      </c>
      <c r="D2263" s="19" t="str">
        <f t="shared" si="456"/>
        <v/>
      </c>
      <c r="E2263" s="20" t="str">
        <f>IF(ISBLANK('Klanten gegevens'!C2181),"",TRIM(PROPER('Klanten gegevens'!C2181)))</f>
        <v/>
      </c>
      <c r="F2263" s="19" t="str">
        <f t="shared" si="457"/>
        <v/>
      </c>
      <c r="G2263" s="19" t="str">
        <f>IF(F2263="double ID",(MATCH(E2263,E2264:$E$3002,0)),"")</f>
        <v/>
      </c>
      <c r="H2263" s="19" t="b">
        <f t="shared" si="458"/>
        <v>0</v>
      </c>
      <c r="I2263" s="20" t="str">
        <f>IF(ISBLANK('Klanten gegevens'!D2181),"",TRIM('Klanten gegevens'!D2181))</f>
        <v/>
      </c>
      <c r="J2263" s="19" t="str">
        <f t="shared" si="459"/>
        <v/>
      </c>
      <c r="K2263" s="19" t="str">
        <f>IF(J2263="double email",(MATCH(I2263,I2264:$I$3002,0)),"")</f>
        <v/>
      </c>
      <c r="L2263" s="19" t="b">
        <f t="shared" si="460"/>
        <v>0</v>
      </c>
      <c r="M2263" s="20" t="str">
        <f>IF(ISBLANK('Klanten gegevens'!E2181),"",TRIM('Klanten gegevens'!E2181))</f>
        <v/>
      </c>
      <c r="N2263" s="19" t="str">
        <f t="shared" si="461"/>
        <v/>
      </c>
      <c r="Q2263" s="20" t="str">
        <f>IF(ISBLANK('Klanten gegevens'!R2181),"",TRIM('Klanten gegevens'!R2181))</f>
        <v/>
      </c>
      <c r="R2263" s="19" t="str">
        <f t="shared" si="462"/>
        <v/>
      </c>
      <c r="S2263" s="19" t="str">
        <f t="shared" si="463"/>
        <v/>
      </c>
      <c r="T2263" s="19" t="str">
        <f t="shared" si="464"/>
        <v/>
      </c>
      <c r="U2263" s="19" t="str">
        <f t="shared" si="465"/>
        <v/>
      </c>
      <c r="X2263" s="20" t="str">
        <f>IF(ISBLANK('Klanten gegevens'!S2181),"",TRIM('Klanten gegevens'!S2181))</f>
        <v/>
      </c>
      <c r="Y2263" s="19" t="str">
        <f t="shared" si="466"/>
        <v/>
      </c>
      <c r="Z2263" s="20" t="str">
        <f>IF(ISBLANK('Klanten gegevens'!T2181),"",TRIM('Klanten gegevens'!T2181))</f>
        <v/>
      </c>
      <c r="AA2263" s="19" t="str">
        <f t="shared" si="467"/>
        <v/>
      </c>
    </row>
    <row r="2264" spans="1:27" x14ac:dyDescent="0.2">
      <c r="A2264" s="19" t="str">
        <f>IF(ISBLANK('Klanten gegevens'!A2182),"",TRIM(PROPER('Klanten gegevens'!A2182)))</f>
        <v/>
      </c>
      <c r="B2264" s="19" t="str">
        <f t="shared" si="455"/>
        <v/>
      </c>
      <c r="C2264" s="20" t="str">
        <f>IF(ISBLANK('Klanten gegevens'!B2182),"",TRIM(PROPER('Klanten gegevens'!B2182)))</f>
        <v/>
      </c>
      <c r="D2264" s="19" t="str">
        <f t="shared" si="456"/>
        <v/>
      </c>
      <c r="E2264" s="20" t="str">
        <f>IF(ISBLANK('Klanten gegevens'!C2182),"",TRIM(PROPER('Klanten gegevens'!C2182)))</f>
        <v/>
      </c>
      <c r="F2264" s="19" t="str">
        <f t="shared" si="457"/>
        <v/>
      </c>
      <c r="G2264" s="19" t="str">
        <f>IF(F2264="double ID",(MATCH(E2264,E2265:$E$3002,0)),"")</f>
        <v/>
      </c>
      <c r="H2264" s="19" t="b">
        <f t="shared" si="458"/>
        <v>0</v>
      </c>
      <c r="I2264" s="20" t="str">
        <f>IF(ISBLANK('Klanten gegevens'!D2182),"",TRIM('Klanten gegevens'!D2182))</f>
        <v/>
      </c>
      <c r="J2264" s="19" t="str">
        <f t="shared" si="459"/>
        <v/>
      </c>
      <c r="K2264" s="19" t="str">
        <f>IF(J2264="double email",(MATCH(I2264,I2265:$I$3002,0)),"")</f>
        <v/>
      </c>
      <c r="L2264" s="19" t="b">
        <f t="shared" si="460"/>
        <v>0</v>
      </c>
      <c r="M2264" s="20" t="str">
        <f>IF(ISBLANK('Klanten gegevens'!E2182),"",TRIM('Klanten gegevens'!E2182))</f>
        <v/>
      </c>
      <c r="N2264" s="19" t="str">
        <f t="shared" si="461"/>
        <v/>
      </c>
      <c r="Q2264" s="20" t="str">
        <f>IF(ISBLANK('Klanten gegevens'!R2182),"",TRIM('Klanten gegevens'!R2182))</f>
        <v/>
      </c>
      <c r="R2264" s="19" t="str">
        <f t="shared" si="462"/>
        <v/>
      </c>
      <c r="S2264" s="19" t="str">
        <f t="shared" si="463"/>
        <v/>
      </c>
      <c r="T2264" s="19" t="str">
        <f t="shared" si="464"/>
        <v/>
      </c>
      <c r="U2264" s="19" t="str">
        <f t="shared" si="465"/>
        <v/>
      </c>
      <c r="X2264" s="20" t="str">
        <f>IF(ISBLANK('Klanten gegevens'!S2182),"",TRIM('Klanten gegevens'!S2182))</f>
        <v/>
      </c>
      <c r="Y2264" s="19" t="str">
        <f t="shared" si="466"/>
        <v/>
      </c>
      <c r="Z2264" s="20" t="str">
        <f>IF(ISBLANK('Klanten gegevens'!T2182),"",TRIM('Klanten gegevens'!T2182))</f>
        <v/>
      </c>
      <c r="AA2264" s="19" t="str">
        <f t="shared" si="467"/>
        <v/>
      </c>
    </row>
    <row r="2265" spans="1:27" x14ac:dyDescent="0.2">
      <c r="A2265" s="19" t="str">
        <f>IF(ISBLANK('Klanten gegevens'!A2183),"",TRIM(PROPER('Klanten gegevens'!A2183)))</f>
        <v/>
      </c>
      <c r="B2265" s="19" t="str">
        <f t="shared" si="455"/>
        <v/>
      </c>
      <c r="C2265" s="20" t="str">
        <f>IF(ISBLANK('Klanten gegevens'!B2183),"",TRIM(PROPER('Klanten gegevens'!B2183)))</f>
        <v/>
      </c>
      <c r="D2265" s="19" t="str">
        <f t="shared" si="456"/>
        <v/>
      </c>
      <c r="E2265" s="20" t="str">
        <f>IF(ISBLANK('Klanten gegevens'!C2183),"",TRIM(PROPER('Klanten gegevens'!C2183)))</f>
        <v/>
      </c>
      <c r="F2265" s="19" t="str">
        <f t="shared" si="457"/>
        <v/>
      </c>
      <c r="G2265" s="19" t="str">
        <f>IF(F2265="double ID",(MATCH(E2265,E2266:$E$3002,0)),"")</f>
        <v/>
      </c>
      <c r="H2265" s="19" t="b">
        <f t="shared" si="458"/>
        <v>0</v>
      </c>
      <c r="I2265" s="20" t="str">
        <f>IF(ISBLANK('Klanten gegevens'!D2183),"",TRIM('Klanten gegevens'!D2183))</f>
        <v/>
      </c>
      <c r="J2265" s="19" t="str">
        <f t="shared" si="459"/>
        <v/>
      </c>
      <c r="K2265" s="19" t="str">
        <f>IF(J2265="double email",(MATCH(I2265,I2266:$I$3002,0)),"")</f>
        <v/>
      </c>
      <c r="L2265" s="19" t="b">
        <f t="shared" si="460"/>
        <v>0</v>
      </c>
      <c r="M2265" s="20" t="str">
        <f>IF(ISBLANK('Klanten gegevens'!E2183),"",TRIM('Klanten gegevens'!E2183))</f>
        <v/>
      </c>
      <c r="N2265" s="19" t="str">
        <f t="shared" si="461"/>
        <v/>
      </c>
      <c r="Q2265" s="20" t="str">
        <f>IF(ISBLANK('Klanten gegevens'!R2183),"",TRIM('Klanten gegevens'!R2183))</f>
        <v/>
      </c>
      <c r="R2265" s="19" t="str">
        <f t="shared" si="462"/>
        <v/>
      </c>
      <c r="S2265" s="19" t="str">
        <f t="shared" si="463"/>
        <v/>
      </c>
      <c r="T2265" s="19" t="str">
        <f t="shared" si="464"/>
        <v/>
      </c>
      <c r="U2265" s="19" t="str">
        <f t="shared" si="465"/>
        <v/>
      </c>
      <c r="X2265" s="20" t="str">
        <f>IF(ISBLANK('Klanten gegevens'!S2183),"",TRIM('Klanten gegevens'!S2183))</f>
        <v/>
      </c>
      <c r="Y2265" s="19" t="str">
        <f t="shared" si="466"/>
        <v/>
      </c>
      <c r="Z2265" s="20" t="str">
        <f>IF(ISBLANK('Klanten gegevens'!T2183),"",TRIM('Klanten gegevens'!T2183))</f>
        <v/>
      </c>
      <c r="AA2265" s="19" t="str">
        <f t="shared" si="467"/>
        <v/>
      </c>
    </row>
    <row r="2266" spans="1:27" x14ac:dyDescent="0.2">
      <c r="A2266" s="19" t="str">
        <f>IF(ISBLANK('Klanten gegevens'!A2184),"",TRIM(PROPER('Klanten gegevens'!A2184)))</f>
        <v/>
      </c>
      <c r="B2266" s="19" t="str">
        <f t="shared" si="455"/>
        <v/>
      </c>
      <c r="C2266" s="20" t="str">
        <f>IF(ISBLANK('Klanten gegevens'!B2184),"",TRIM(PROPER('Klanten gegevens'!B2184)))</f>
        <v/>
      </c>
      <c r="D2266" s="19" t="str">
        <f t="shared" si="456"/>
        <v/>
      </c>
      <c r="E2266" s="20" t="str">
        <f>IF(ISBLANK('Klanten gegevens'!C2184),"",TRIM(PROPER('Klanten gegevens'!C2184)))</f>
        <v/>
      </c>
      <c r="F2266" s="19" t="str">
        <f t="shared" si="457"/>
        <v/>
      </c>
      <c r="G2266" s="19" t="str">
        <f>IF(F2266="double ID",(MATCH(E2266,E2267:$E$3002,0)),"")</f>
        <v/>
      </c>
      <c r="H2266" s="19" t="b">
        <f t="shared" si="458"/>
        <v>0</v>
      </c>
      <c r="I2266" s="20" t="str">
        <f>IF(ISBLANK('Klanten gegevens'!D2184),"",TRIM('Klanten gegevens'!D2184))</f>
        <v/>
      </c>
      <c r="J2266" s="19" t="str">
        <f t="shared" si="459"/>
        <v/>
      </c>
      <c r="K2266" s="19" t="str">
        <f>IF(J2266="double email",(MATCH(I2266,I2267:$I$3002,0)),"")</f>
        <v/>
      </c>
      <c r="L2266" s="19" t="b">
        <f t="shared" si="460"/>
        <v>0</v>
      </c>
      <c r="M2266" s="20" t="str">
        <f>IF(ISBLANK('Klanten gegevens'!E2184),"",TRIM('Klanten gegevens'!E2184))</f>
        <v/>
      </c>
      <c r="N2266" s="19" t="str">
        <f t="shared" si="461"/>
        <v/>
      </c>
      <c r="Q2266" s="20" t="str">
        <f>IF(ISBLANK('Klanten gegevens'!R2184),"",TRIM('Klanten gegevens'!R2184))</f>
        <v/>
      </c>
      <c r="R2266" s="19" t="str">
        <f t="shared" si="462"/>
        <v/>
      </c>
      <c r="S2266" s="19" t="str">
        <f t="shared" si="463"/>
        <v/>
      </c>
      <c r="T2266" s="19" t="str">
        <f t="shared" si="464"/>
        <v/>
      </c>
      <c r="U2266" s="19" t="str">
        <f t="shared" si="465"/>
        <v/>
      </c>
      <c r="X2266" s="20" t="str">
        <f>IF(ISBLANK('Klanten gegevens'!S2184),"",TRIM('Klanten gegevens'!S2184))</f>
        <v/>
      </c>
      <c r="Y2266" s="19" t="str">
        <f t="shared" si="466"/>
        <v/>
      </c>
      <c r="Z2266" s="20" t="str">
        <f>IF(ISBLANK('Klanten gegevens'!T2184),"",TRIM('Klanten gegevens'!T2184))</f>
        <v/>
      </c>
      <c r="AA2266" s="19" t="str">
        <f t="shared" si="467"/>
        <v/>
      </c>
    </row>
    <row r="2267" spans="1:27" x14ac:dyDescent="0.2">
      <c r="A2267" s="19" t="str">
        <f>IF(ISBLANK('Klanten gegevens'!A2185),"",TRIM(PROPER('Klanten gegevens'!A2185)))</f>
        <v/>
      </c>
      <c r="B2267" s="19" t="str">
        <f t="shared" si="455"/>
        <v/>
      </c>
      <c r="C2267" s="20" t="str">
        <f>IF(ISBLANK('Klanten gegevens'!B2185),"",TRIM(PROPER('Klanten gegevens'!B2185)))</f>
        <v/>
      </c>
      <c r="D2267" s="19" t="str">
        <f t="shared" si="456"/>
        <v/>
      </c>
      <c r="E2267" s="20" t="str">
        <f>IF(ISBLANK('Klanten gegevens'!C2185),"",TRIM(PROPER('Klanten gegevens'!C2185)))</f>
        <v/>
      </c>
      <c r="F2267" s="19" t="str">
        <f t="shared" si="457"/>
        <v/>
      </c>
      <c r="G2267" s="19" t="str">
        <f>IF(F2267="double ID",(MATCH(E2267,E2268:$E$3002,0)),"")</f>
        <v/>
      </c>
      <c r="H2267" s="19" t="b">
        <f t="shared" si="458"/>
        <v>0</v>
      </c>
      <c r="I2267" s="20" t="str">
        <f>IF(ISBLANK('Klanten gegevens'!D2185),"",TRIM('Klanten gegevens'!D2185))</f>
        <v/>
      </c>
      <c r="J2267" s="19" t="str">
        <f t="shared" si="459"/>
        <v/>
      </c>
      <c r="K2267" s="19" t="str">
        <f>IF(J2267="double email",(MATCH(I2267,I2268:$I$3002,0)),"")</f>
        <v/>
      </c>
      <c r="L2267" s="19" t="b">
        <f t="shared" si="460"/>
        <v>0</v>
      </c>
      <c r="M2267" s="20" t="str">
        <f>IF(ISBLANK('Klanten gegevens'!E2185),"",TRIM('Klanten gegevens'!E2185))</f>
        <v/>
      </c>
      <c r="N2267" s="19" t="str">
        <f t="shared" si="461"/>
        <v/>
      </c>
      <c r="Q2267" s="20" t="str">
        <f>IF(ISBLANK('Klanten gegevens'!R2185),"",TRIM('Klanten gegevens'!R2185))</f>
        <v/>
      </c>
      <c r="R2267" s="19" t="str">
        <f t="shared" si="462"/>
        <v/>
      </c>
      <c r="S2267" s="19" t="str">
        <f t="shared" si="463"/>
        <v/>
      </c>
      <c r="T2267" s="19" t="str">
        <f t="shared" si="464"/>
        <v/>
      </c>
      <c r="U2267" s="19" t="str">
        <f t="shared" si="465"/>
        <v/>
      </c>
      <c r="X2267" s="20" t="str">
        <f>IF(ISBLANK('Klanten gegevens'!S2185),"",TRIM('Klanten gegevens'!S2185))</f>
        <v/>
      </c>
      <c r="Y2267" s="19" t="str">
        <f t="shared" si="466"/>
        <v/>
      </c>
      <c r="Z2267" s="20" t="str">
        <f>IF(ISBLANK('Klanten gegevens'!T2185),"",TRIM('Klanten gegevens'!T2185))</f>
        <v/>
      </c>
      <c r="AA2267" s="19" t="str">
        <f t="shared" si="467"/>
        <v/>
      </c>
    </row>
    <row r="2268" spans="1:27" x14ac:dyDescent="0.2">
      <c r="A2268" s="19" t="str">
        <f>IF(ISBLANK('Klanten gegevens'!A2186),"",TRIM(PROPER('Klanten gegevens'!A2186)))</f>
        <v/>
      </c>
      <c r="B2268" s="19" t="str">
        <f t="shared" si="455"/>
        <v/>
      </c>
      <c r="C2268" s="20" t="str">
        <f>IF(ISBLANK('Klanten gegevens'!B2186),"",TRIM(PROPER('Klanten gegevens'!B2186)))</f>
        <v/>
      </c>
      <c r="D2268" s="19" t="str">
        <f t="shared" si="456"/>
        <v/>
      </c>
      <c r="E2268" s="20" t="str">
        <f>IF(ISBLANK('Klanten gegevens'!C2186),"",TRIM(PROPER('Klanten gegevens'!C2186)))</f>
        <v/>
      </c>
      <c r="F2268" s="19" t="str">
        <f t="shared" si="457"/>
        <v/>
      </c>
      <c r="G2268" s="19" t="str">
        <f>IF(F2268="double ID",(MATCH(E2268,E2269:$E$3002,0)),"")</f>
        <v/>
      </c>
      <c r="H2268" s="19" t="b">
        <f t="shared" si="458"/>
        <v>0</v>
      </c>
      <c r="I2268" s="20" t="str">
        <f>IF(ISBLANK('Klanten gegevens'!D2186),"",TRIM('Klanten gegevens'!D2186))</f>
        <v/>
      </c>
      <c r="J2268" s="19" t="str">
        <f t="shared" si="459"/>
        <v/>
      </c>
      <c r="K2268" s="19" t="str">
        <f>IF(J2268="double email",(MATCH(I2268,I2269:$I$3002,0)),"")</f>
        <v/>
      </c>
      <c r="L2268" s="19" t="b">
        <f t="shared" si="460"/>
        <v>0</v>
      </c>
      <c r="M2268" s="20" t="str">
        <f>IF(ISBLANK('Klanten gegevens'!E2186),"",TRIM('Klanten gegevens'!E2186))</f>
        <v/>
      </c>
      <c r="N2268" s="19" t="str">
        <f t="shared" si="461"/>
        <v/>
      </c>
      <c r="Q2268" s="20" t="str">
        <f>IF(ISBLANK('Klanten gegevens'!R2186),"",TRIM('Klanten gegevens'!R2186))</f>
        <v/>
      </c>
      <c r="R2268" s="19" t="str">
        <f t="shared" si="462"/>
        <v/>
      </c>
      <c r="S2268" s="19" t="str">
        <f t="shared" si="463"/>
        <v/>
      </c>
      <c r="T2268" s="19" t="str">
        <f t="shared" si="464"/>
        <v/>
      </c>
      <c r="U2268" s="19" t="str">
        <f t="shared" si="465"/>
        <v/>
      </c>
      <c r="X2268" s="20" t="str">
        <f>IF(ISBLANK('Klanten gegevens'!S2186),"",TRIM('Klanten gegevens'!S2186))</f>
        <v/>
      </c>
      <c r="Y2268" s="19" t="str">
        <f t="shared" si="466"/>
        <v/>
      </c>
      <c r="Z2268" s="20" t="str">
        <f>IF(ISBLANK('Klanten gegevens'!T2186),"",TRIM('Klanten gegevens'!T2186))</f>
        <v/>
      </c>
      <c r="AA2268" s="19" t="str">
        <f t="shared" si="467"/>
        <v/>
      </c>
    </row>
    <row r="2269" spans="1:27" x14ac:dyDescent="0.2">
      <c r="A2269" s="19" t="str">
        <f>IF(ISBLANK('Klanten gegevens'!A2187),"",TRIM(PROPER('Klanten gegevens'!A2187)))</f>
        <v/>
      </c>
      <c r="B2269" s="19" t="str">
        <f t="shared" si="455"/>
        <v/>
      </c>
      <c r="C2269" s="20" t="str">
        <f>IF(ISBLANK('Klanten gegevens'!B2187),"",TRIM(PROPER('Klanten gegevens'!B2187)))</f>
        <v/>
      </c>
      <c r="D2269" s="19" t="str">
        <f t="shared" si="456"/>
        <v/>
      </c>
      <c r="E2269" s="20" t="str">
        <f>IF(ISBLANK('Klanten gegevens'!C2187),"",TRIM(PROPER('Klanten gegevens'!C2187)))</f>
        <v/>
      </c>
      <c r="F2269" s="19" t="str">
        <f t="shared" si="457"/>
        <v/>
      </c>
      <c r="G2269" s="19" t="str">
        <f>IF(F2269="double ID",(MATCH(E2269,E2270:$E$3002,0)),"")</f>
        <v/>
      </c>
      <c r="H2269" s="19" t="b">
        <f t="shared" si="458"/>
        <v>0</v>
      </c>
      <c r="I2269" s="20" t="str">
        <f>IF(ISBLANK('Klanten gegevens'!D2187),"",TRIM('Klanten gegevens'!D2187))</f>
        <v/>
      </c>
      <c r="J2269" s="19" t="str">
        <f t="shared" si="459"/>
        <v/>
      </c>
      <c r="K2269" s="19" t="str">
        <f>IF(J2269="double email",(MATCH(I2269,I2270:$I$3002,0)),"")</f>
        <v/>
      </c>
      <c r="L2269" s="19" t="b">
        <f t="shared" si="460"/>
        <v>0</v>
      </c>
      <c r="M2269" s="20" t="str">
        <f>IF(ISBLANK('Klanten gegevens'!E2187),"",TRIM('Klanten gegevens'!E2187))</f>
        <v/>
      </c>
      <c r="N2269" s="19" t="str">
        <f t="shared" si="461"/>
        <v/>
      </c>
      <c r="Q2269" s="20" t="str">
        <f>IF(ISBLANK('Klanten gegevens'!R2187),"",TRIM('Klanten gegevens'!R2187))</f>
        <v/>
      </c>
      <c r="R2269" s="19" t="str">
        <f t="shared" si="462"/>
        <v/>
      </c>
      <c r="S2269" s="19" t="str">
        <f t="shared" si="463"/>
        <v/>
      </c>
      <c r="T2269" s="19" t="str">
        <f t="shared" si="464"/>
        <v/>
      </c>
      <c r="U2269" s="19" t="str">
        <f t="shared" si="465"/>
        <v/>
      </c>
      <c r="X2269" s="20" t="str">
        <f>IF(ISBLANK('Klanten gegevens'!S2187),"",TRIM('Klanten gegevens'!S2187))</f>
        <v/>
      </c>
      <c r="Y2269" s="19" t="str">
        <f t="shared" si="466"/>
        <v/>
      </c>
      <c r="Z2269" s="20" t="str">
        <f>IF(ISBLANK('Klanten gegevens'!T2187),"",TRIM('Klanten gegevens'!T2187))</f>
        <v/>
      </c>
      <c r="AA2269" s="19" t="str">
        <f t="shared" si="467"/>
        <v/>
      </c>
    </row>
    <row r="2270" spans="1:27" x14ac:dyDescent="0.2">
      <c r="A2270" s="19" t="str">
        <f>IF(ISBLANK('Klanten gegevens'!A2188),"",TRIM(PROPER('Klanten gegevens'!A2188)))</f>
        <v/>
      </c>
      <c r="B2270" s="19" t="str">
        <f t="shared" si="455"/>
        <v/>
      </c>
      <c r="C2270" s="20" t="str">
        <f>IF(ISBLANK('Klanten gegevens'!B2188),"",TRIM(PROPER('Klanten gegevens'!B2188)))</f>
        <v/>
      </c>
      <c r="D2270" s="19" t="str">
        <f t="shared" si="456"/>
        <v/>
      </c>
      <c r="E2270" s="20" t="str">
        <f>IF(ISBLANK('Klanten gegevens'!C2188),"",TRIM(PROPER('Klanten gegevens'!C2188)))</f>
        <v/>
      </c>
      <c r="F2270" s="19" t="str">
        <f t="shared" si="457"/>
        <v/>
      </c>
      <c r="G2270" s="19" t="str">
        <f>IF(F2270="double ID",(MATCH(E2270,E2271:$E$3002,0)),"")</f>
        <v/>
      </c>
      <c r="H2270" s="19" t="b">
        <f t="shared" si="458"/>
        <v>0</v>
      </c>
      <c r="I2270" s="20" t="str">
        <f>IF(ISBLANK('Klanten gegevens'!D2188),"",TRIM('Klanten gegevens'!D2188))</f>
        <v/>
      </c>
      <c r="J2270" s="19" t="str">
        <f t="shared" si="459"/>
        <v/>
      </c>
      <c r="K2270" s="19" t="str">
        <f>IF(J2270="double email",(MATCH(I2270,I2271:$I$3002,0)),"")</f>
        <v/>
      </c>
      <c r="L2270" s="19" t="b">
        <f t="shared" si="460"/>
        <v>0</v>
      </c>
      <c r="M2270" s="20" t="str">
        <f>IF(ISBLANK('Klanten gegevens'!E2188),"",TRIM('Klanten gegevens'!E2188))</f>
        <v/>
      </c>
      <c r="N2270" s="19" t="str">
        <f t="shared" si="461"/>
        <v/>
      </c>
      <c r="Q2270" s="20" t="str">
        <f>IF(ISBLANK('Klanten gegevens'!R2188),"",TRIM('Klanten gegevens'!R2188))</f>
        <v/>
      </c>
      <c r="R2270" s="19" t="str">
        <f t="shared" si="462"/>
        <v/>
      </c>
      <c r="S2270" s="19" t="str">
        <f t="shared" si="463"/>
        <v/>
      </c>
      <c r="T2270" s="19" t="str">
        <f t="shared" si="464"/>
        <v/>
      </c>
      <c r="U2270" s="19" t="str">
        <f t="shared" si="465"/>
        <v/>
      </c>
      <c r="X2270" s="20" t="str">
        <f>IF(ISBLANK('Klanten gegevens'!S2188),"",TRIM('Klanten gegevens'!S2188))</f>
        <v/>
      </c>
      <c r="Y2270" s="19" t="str">
        <f t="shared" si="466"/>
        <v/>
      </c>
      <c r="Z2270" s="20" t="str">
        <f>IF(ISBLANK('Klanten gegevens'!T2188),"",TRIM('Klanten gegevens'!T2188))</f>
        <v/>
      </c>
      <c r="AA2270" s="19" t="str">
        <f t="shared" si="467"/>
        <v/>
      </c>
    </row>
    <row r="2271" spans="1:27" x14ac:dyDescent="0.2">
      <c r="A2271" s="19" t="str">
        <f>IF(ISBLANK('Klanten gegevens'!A2189),"",TRIM(PROPER('Klanten gegevens'!A2189)))</f>
        <v/>
      </c>
      <c r="B2271" s="19" t="str">
        <f t="shared" si="455"/>
        <v/>
      </c>
      <c r="C2271" s="20" t="str">
        <f>IF(ISBLANK('Klanten gegevens'!B2189),"",TRIM(PROPER('Klanten gegevens'!B2189)))</f>
        <v/>
      </c>
      <c r="D2271" s="19" t="str">
        <f t="shared" si="456"/>
        <v/>
      </c>
      <c r="E2271" s="20" t="str">
        <f>IF(ISBLANK('Klanten gegevens'!C2189),"",TRIM(PROPER('Klanten gegevens'!C2189)))</f>
        <v/>
      </c>
      <c r="F2271" s="19" t="str">
        <f t="shared" si="457"/>
        <v/>
      </c>
      <c r="G2271" s="19" t="str">
        <f>IF(F2271="double ID",(MATCH(E2271,E2272:$E$3002,0)),"")</f>
        <v/>
      </c>
      <c r="H2271" s="19" t="b">
        <f t="shared" si="458"/>
        <v>0</v>
      </c>
      <c r="I2271" s="20" t="str">
        <f>IF(ISBLANK('Klanten gegevens'!D2189),"",TRIM('Klanten gegevens'!D2189))</f>
        <v/>
      </c>
      <c r="J2271" s="19" t="str">
        <f t="shared" si="459"/>
        <v/>
      </c>
      <c r="K2271" s="19" t="str">
        <f>IF(J2271="double email",(MATCH(I2271,I2272:$I$3002,0)),"")</f>
        <v/>
      </c>
      <c r="L2271" s="19" t="b">
        <f t="shared" si="460"/>
        <v>0</v>
      </c>
      <c r="M2271" s="20" t="str">
        <f>IF(ISBLANK('Klanten gegevens'!E2189),"",TRIM('Klanten gegevens'!E2189))</f>
        <v/>
      </c>
      <c r="N2271" s="19" t="str">
        <f t="shared" si="461"/>
        <v/>
      </c>
      <c r="Q2271" s="20" t="str">
        <f>IF(ISBLANK('Klanten gegevens'!R2189),"",TRIM('Klanten gegevens'!R2189))</f>
        <v/>
      </c>
      <c r="R2271" s="19" t="str">
        <f t="shared" si="462"/>
        <v/>
      </c>
      <c r="S2271" s="19" t="str">
        <f t="shared" si="463"/>
        <v/>
      </c>
      <c r="T2271" s="19" t="str">
        <f t="shared" si="464"/>
        <v/>
      </c>
      <c r="U2271" s="19" t="str">
        <f t="shared" si="465"/>
        <v/>
      </c>
      <c r="X2271" s="20" t="str">
        <f>IF(ISBLANK('Klanten gegevens'!S2189),"",TRIM('Klanten gegevens'!S2189))</f>
        <v/>
      </c>
      <c r="Y2271" s="19" t="str">
        <f t="shared" si="466"/>
        <v/>
      </c>
      <c r="Z2271" s="20" t="str">
        <f>IF(ISBLANK('Klanten gegevens'!T2189),"",TRIM('Klanten gegevens'!T2189))</f>
        <v/>
      </c>
      <c r="AA2271" s="19" t="str">
        <f t="shared" si="467"/>
        <v/>
      </c>
    </row>
    <row r="2272" spans="1:27" x14ac:dyDescent="0.2">
      <c r="A2272" s="19" t="str">
        <f>IF(ISBLANK('Klanten gegevens'!A2190),"",TRIM(PROPER('Klanten gegevens'!A2190)))</f>
        <v/>
      </c>
      <c r="B2272" s="19" t="str">
        <f t="shared" si="455"/>
        <v/>
      </c>
      <c r="C2272" s="20" t="str">
        <f>IF(ISBLANK('Klanten gegevens'!B2190),"",TRIM(PROPER('Klanten gegevens'!B2190)))</f>
        <v/>
      </c>
      <c r="D2272" s="19" t="str">
        <f t="shared" si="456"/>
        <v/>
      </c>
      <c r="E2272" s="20" t="str">
        <f>IF(ISBLANK('Klanten gegevens'!C2190),"",TRIM(PROPER('Klanten gegevens'!C2190)))</f>
        <v/>
      </c>
      <c r="F2272" s="19" t="str">
        <f t="shared" si="457"/>
        <v/>
      </c>
      <c r="G2272" s="19" t="str">
        <f>IF(F2272="double ID",(MATCH(E2272,E2273:$E$3002,0)),"")</f>
        <v/>
      </c>
      <c r="H2272" s="19" t="b">
        <f t="shared" si="458"/>
        <v>0</v>
      </c>
      <c r="I2272" s="20" t="str">
        <f>IF(ISBLANK('Klanten gegevens'!D2190),"",TRIM('Klanten gegevens'!D2190))</f>
        <v/>
      </c>
      <c r="J2272" s="19" t="str">
        <f t="shared" si="459"/>
        <v/>
      </c>
      <c r="K2272" s="19" t="str">
        <f>IF(J2272="double email",(MATCH(I2272,I2273:$I$3002,0)),"")</f>
        <v/>
      </c>
      <c r="L2272" s="19" t="b">
        <f t="shared" si="460"/>
        <v>0</v>
      </c>
      <c r="M2272" s="20" t="str">
        <f>IF(ISBLANK('Klanten gegevens'!E2190),"",TRIM('Klanten gegevens'!E2190))</f>
        <v/>
      </c>
      <c r="N2272" s="19" t="str">
        <f t="shared" si="461"/>
        <v/>
      </c>
      <c r="Q2272" s="20" t="str">
        <f>IF(ISBLANK('Klanten gegevens'!R2190),"",TRIM('Klanten gegevens'!R2190))</f>
        <v/>
      </c>
      <c r="R2272" s="19" t="str">
        <f t="shared" si="462"/>
        <v/>
      </c>
      <c r="S2272" s="19" t="str">
        <f t="shared" si="463"/>
        <v/>
      </c>
      <c r="T2272" s="19" t="str">
        <f t="shared" si="464"/>
        <v/>
      </c>
      <c r="U2272" s="19" t="str">
        <f t="shared" si="465"/>
        <v/>
      </c>
      <c r="X2272" s="20" t="str">
        <f>IF(ISBLANK('Klanten gegevens'!S2190),"",TRIM('Klanten gegevens'!S2190))</f>
        <v/>
      </c>
      <c r="Y2272" s="19" t="str">
        <f t="shared" si="466"/>
        <v/>
      </c>
      <c r="Z2272" s="20" t="str">
        <f>IF(ISBLANK('Klanten gegevens'!T2190),"",TRIM('Klanten gegevens'!T2190))</f>
        <v/>
      </c>
      <c r="AA2272" s="19" t="str">
        <f t="shared" si="467"/>
        <v/>
      </c>
    </row>
    <row r="2273" spans="1:27" x14ac:dyDescent="0.2">
      <c r="A2273" s="19" t="str">
        <f>IF(ISBLANK('Klanten gegevens'!A2191),"",TRIM(PROPER('Klanten gegevens'!A2191)))</f>
        <v/>
      </c>
      <c r="B2273" s="19" t="str">
        <f t="shared" si="455"/>
        <v/>
      </c>
      <c r="C2273" s="20" t="str">
        <f>IF(ISBLANK('Klanten gegevens'!B2191),"",TRIM(PROPER('Klanten gegevens'!B2191)))</f>
        <v/>
      </c>
      <c r="D2273" s="19" t="str">
        <f t="shared" si="456"/>
        <v/>
      </c>
      <c r="E2273" s="20" t="str">
        <f>IF(ISBLANK('Klanten gegevens'!C2191),"",TRIM(PROPER('Klanten gegevens'!C2191)))</f>
        <v/>
      </c>
      <c r="F2273" s="19" t="str">
        <f t="shared" si="457"/>
        <v/>
      </c>
      <c r="G2273" s="19" t="str">
        <f>IF(F2273="double ID",(MATCH(E2273,E2274:$E$3002,0)),"")</f>
        <v/>
      </c>
      <c r="H2273" s="19" t="b">
        <f t="shared" si="458"/>
        <v>0</v>
      </c>
      <c r="I2273" s="20" t="str">
        <f>IF(ISBLANK('Klanten gegevens'!D2191),"",TRIM('Klanten gegevens'!D2191))</f>
        <v/>
      </c>
      <c r="J2273" s="19" t="str">
        <f t="shared" si="459"/>
        <v/>
      </c>
      <c r="K2273" s="19" t="str">
        <f>IF(J2273="double email",(MATCH(I2273,I2274:$I$3002,0)),"")</f>
        <v/>
      </c>
      <c r="L2273" s="19" t="b">
        <f t="shared" si="460"/>
        <v>0</v>
      </c>
      <c r="M2273" s="20" t="str">
        <f>IF(ISBLANK('Klanten gegevens'!E2191),"",TRIM('Klanten gegevens'!E2191))</f>
        <v/>
      </c>
      <c r="N2273" s="19" t="str">
        <f t="shared" si="461"/>
        <v/>
      </c>
      <c r="Q2273" s="20" t="str">
        <f>IF(ISBLANK('Klanten gegevens'!R2191),"",TRIM('Klanten gegevens'!R2191))</f>
        <v/>
      </c>
      <c r="R2273" s="19" t="str">
        <f t="shared" si="462"/>
        <v/>
      </c>
      <c r="S2273" s="19" t="str">
        <f t="shared" si="463"/>
        <v/>
      </c>
      <c r="T2273" s="19" t="str">
        <f t="shared" si="464"/>
        <v/>
      </c>
      <c r="U2273" s="19" t="str">
        <f t="shared" si="465"/>
        <v/>
      </c>
      <c r="X2273" s="20" t="str">
        <f>IF(ISBLANK('Klanten gegevens'!S2191),"",TRIM('Klanten gegevens'!S2191))</f>
        <v/>
      </c>
      <c r="Y2273" s="19" t="str">
        <f t="shared" si="466"/>
        <v/>
      </c>
      <c r="Z2273" s="20" t="str">
        <f>IF(ISBLANK('Klanten gegevens'!T2191),"",TRIM('Klanten gegevens'!T2191))</f>
        <v/>
      </c>
      <c r="AA2273" s="19" t="str">
        <f t="shared" si="467"/>
        <v/>
      </c>
    </row>
    <row r="2274" spans="1:27" x14ac:dyDescent="0.2">
      <c r="A2274" s="19" t="str">
        <f>IF(ISBLANK('Klanten gegevens'!A2192),"",TRIM(PROPER('Klanten gegevens'!A2192)))</f>
        <v/>
      </c>
      <c r="B2274" s="19" t="str">
        <f t="shared" si="455"/>
        <v/>
      </c>
      <c r="C2274" s="20" t="str">
        <f>IF(ISBLANK('Klanten gegevens'!B2192),"",TRIM(PROPER('Klanten gegevens'!B2192)))</f>
        <v/>
      </c>
      <c r="D2274" s="19" t="str">
        <f t="shared" si="456"/>
        <v/>
      </c>
      <c r="E2274" s="20" t="str">
        <f>IF(ISBLANK('Klanten gegevens'!C2192),"",TRIM(PROPER('Klanten gegevens'!C2192)))</f>
        <v/>
      </c>
      <c r="F2274" s="19" t="str">
        <f t="shared" si="457"/>
        <v/>
      </c>
      <c r="G2274" s="19" t="str">
        <f>IF(F2274="double ID",(MATCH(E2274,E2275:$E$3002,0)),"")</f>
        <v/>
      </c>
      <c r="H2274" s="19" t="b">
        <f t="shared" si="458"/>
        <v>0</v>
      </c>
      <c r="I2274" s="20" t="str">
        <f>IF(ISBLANK('Klanten gegevens'!D2192),"",TRIM('Klanten gegevens'!D2192))</f>
        <v/>
      </c>
      <c r="J2274" s="19" t="str">
        <f t="shared" si="459"/>
        <v/>
      </c>
      <c r="K2274" s="19" t="str">
        <f>IF(J2274="double email",(MATCH(I2274,I2275:$I$3002,0)),"")</f>
        <v/>
      </c>
      <c r="L2274" s="19" t="b">
        <f t="shared" si="460"/>
        <v>0</v>
      </c>
      <c r="M2274" s="20" t="str">
        <f>IF(ISBLANK('Klanten gegevens'!E2192),"",TRIM('Klanten gegevens'!E2192))</f>
        <v/>
      </c>
      <c r="N2274" s="19" t="str">
        <f t="shared" si="461"/>
        <v/>
      </c>
      <c r="Q2274" s="20" t="str">
        <f>IF(ISBLANK('Klanten gegevens'!R2192),"",TRIM('Klanten gegevens'!R2192))</f>
        <v/>
      </c>
      <c r="R2274" s="19" t="str">
        <f t="shared" si="462"/>
        <v/>
      </c>
      <c r="S2274" s="19" t="str">
        <f t="shared" si="463"/>
        <v/>
      </c>
      <c r="T2274" s="19" t="str">
        <f t="shared" si="464"/>
        <v/>
      </c>
      <c r="U2274" s="19" t="str">
        <f t="shared" si="465"/>
        <v/>
      </c>
      <c r="X2274" s="20" t="str">
        <f>IF(ISBLANK('Klanten gegevens'!S2192),"",TRIM('Klanten gegevens'!S2192))</f>
        <v/>
      </c>
      <c r="Y2274" s="19" t="str">
        <f t="shared" si="466"/>
        <v/>
      </c>
      <c r="Z2274" s="20" t="str">
        <f>IF(ISBLANK('Klanten gegevens'!T2192),"",TRIM('Klanten gegevens'!T2192))</f>
        <v/>
      </c>
      <c r="AA2274" s="19" t="str">
        <f t="shared" si="467"/>
        <v/>
      </c>
    </row>
    <row r="2275" spans="1:27" x14ac:dyDescent="0.2">
      <c r="A2275" s="19" t="str">
        <f>IF(ISBLANK('Klanten gegevens'!A2193),"",TRIM(PROPER('Klanten gegevens'!A2193)))</f>
        <v/>
      </c>
      <c r="B2275" s="19" t="str">
        <f t="shared" si="455"/>
        <v/>
      </c>
      <c r="C2275" s="20" t="str">
        <f>IF(ISBLANK('Klanten gegevens'!B2193),"",TRIM(PROPER('Klanten gegevens'!B2193)))</f>
        <v/>
      </c>
      <c r="D2275" s="19" t="str">
        <f t="shared" si="456"/>
        <v/>
      </c>
      <c r="E2275" s="20" t="str">
        <f>IF(ISBLANK('Klanten gegevens'!C2193),"",TRIM(PROPER('Klanten gegevens'!C2193)))</f>
        <v/>
      </c>
      <c r="F2275" s="19" t="str">
        <f t="shared" si="457"/>
        <v/>
      </c>
      <c r="G2275" s="19" t="str">
        <f>IF(F2275="double ID",(MATCH(E2275,E2276:$E$3002,0)),"")</f>
        <v/>
      </c>
      <c r="H2275" s="19" t="b">
        <f t="shared" si="458"/>
        <v>0</v>
      </c>
      <c r="I2275" s="20" t="str">
        <f>IF(ISBLANK('Klanten gegevens'!D2193),"",TRIM('Klanten gegevens'!D2193))</f>
        <v/>
      </c>
      <c r="J2275" s="19" t="str">
        <f t="shared" si="459"/>
        <v/>
      </c>
      <c r="K2275" s="19" t="str">
        <f>IF(J2275="double email",(MATCH(I2275,I2276:$I$3002,0)),"")</f>
        <v/>
      </c>
      <c r="L2275" s="19" t="b">
        <f t="shared" si="460"/>
        <v>0</v>
      </c>
      <c r="M2275" s="20" t="str">
        <f>IF(ISBLANK('Klanten gegevens'!E2193),"",TRIM('Klanten gegevens'!E2193))</f>
        <v/>
      </c>
      <c r="N2275" s="19" t="str">
        <f t="shared" si="461"/>
        <v/>
      </c>
      <c r="Q2275" s="20" t="str">
        <f>IF(ISBLANK('Klanten gegevens'!R2193),"",TRIM('Klanten gegevens'!R2193))</f>
        <v/>
      </c>
      <c r="R2275" s="19" t="str">
        <f t="shared" si="462"/>
        <v/>
      </c>
      <c r="S2275" s="19" t="str">
        <f t="shared" si="463"/>
        <v/>
      </c>
      <c r="T2275" s="19" t="str">
        <f t="shared" si="464"/>
        <v/>
      </c>
      <c r="U2275" s="19" t="str">
        <f t="shared" si="465"/>
        <v/>
      </c>
      <c r="X2275" s="20" t="str">
        <f>IF(ISBLANK('Klanten gegevens'!S2193),"",TRIM('Klanten gegevens'!S2193))</f>
        <v/>
      </c>
      <c r="Y2275" s="19" t="str">
        <f t="shared" si="466"/>
        <v/>
      </c>
      <c r="Z2275" s="20" t="str">
        <f>IF(ISBLANK('Klanten gegevens'!T2193),"",TRIM('Klanten gegevens'!T2193))</f>
        <v/>
      </c>
      <c r="AA2275" s="19" t="str">
        <f t="shared" si="467"/>
        <v/>
      </c>
    </row>
    <row r="2276" spans="1:27" x14ac:dyDescent="0.2">
      <c r="A2276" s="19" t="str">
        <f>IF(ISBLANK('Klanten gegevens'!A2194),"",TRIM(PROPER('Klanten gegevens'!A2194)))</f>
        <v/>
      </c>
      <c r="B2276" s="19" t="str">
        <f t="shared" si="455"/>
        <v/>
      </c>
      <c r="C2276" s="20" t="str">
        <f>IF(ISBLANK('Klanten gegevens'!B2194),"",TRIM(PROPER('Klanten gegevens'!B2194)))</f>
        <v/>
      </c>
      <c r="D2276" s="19" t="str">
        <f t="shared" si="456"/>
        <v/>
      </c>
      <c r="E2276" s="20" t="str">
        <f>IF(ISBLANK('Klanten gegevens'!C2194),"",TRIM(PROPER('Klanten gegevens'!C2194)))</f>
        <v/>
      </c>
      <c r="F2276" s="19" t="str">
        <f t="shared" si="457"/>
        <v/>
      </c>
      <c r="G2276" s="19" t="str">
        <f>IF(F2276="double ID",(MATCH(E2276,E2277:$E$3002,0)),"")</f>
        <v/>
      </c>
      <c r="H2276" s="19" t="b">
        <f t="shared" si="458"/>
        <v>0</v>
      </c>
      <c r="I2276" s="20" t="str">
        <f>IF(ISBLANK('Klanten gegevens'!D2194),"",TRIM('Klanten gegevens'!D2194))</f>
        <v/>
      </c>
      <c r="J2276" s="19" t="str">
        <f t="shared" si="459"/>
        <v/>
      </c>
      <c r="K2276" s="19" t="str">
        <f>IF(J2276="double email",(MATCH(I2276,I2277:$I$3002,0)),"")</f>
        <v/>
      </c>
      <c r="L2276" s="19" t="b">
        <f t="shared" si="460"/>
        <v>0</v>
      </c>
      <c r="M2276" s="20" t="str">
        <f>IF(ISBLANK('Klanten gegevens'!E2194),"",TRIM('Klanten gegevens'!E2194))</f>
        <v/>
      </c>
      <c r="N2276" s="19" t="str">
        <f t="shared" si="461"/>
        <v/>
      </c>
      <c r="Q2276" s="20" t="str">
        <f>IF(ISBLANK('Klanten gegevens'!R2194),"",TRIM('Klanten gegevens'!R2194))</f>
        <v/>
      </c>
      <c r="R2276" s="19" t="str">
        <f t="shared" si="462"/>
        <v/>
      </c>
      <c r="S2276" s="19" t="str">
        <f t="shared" si="463"/>
        <v/>
      </c>
      <c r="T2276" s="19" t="str">
        <f t="shared" si="464"/>
        <v/>
      </c>
      <c r="U2276" s="19" t="str">
        <f t="shared" si="465"/>
        <v/>
      </c>
      <c r="X2276" s="20" t="str">
        <f>IF(ISBLANK('Klanten gegevens'!S2194),"",TRIM('Klanten gegevens'!S2194))</f>
        <v/>
      </c>
      <c r="Y2276" s="19" t="str">
        <f t="shared" si="466"/>
        <v/>
      </c>
      <c r="Z2276" s="20" t="str">
        <f>IF(ISBLANK('Klanten gegevens'!T2194),"",TRIM('Klanten gegevens'!T2194))</f>
        <v/>
      </c>
      <c r="AA2276" s="19" t="str">
        <f t="shared" si="467"/>
        <v/>
      </c>
    </row>
    <row r="2277" spans="1:27" x14ac:dyDescent="0.2">
      <c r="A2277" s="19" t="str">
        <f>IF(ISBLANK('Klanten gegevens'!A2195),"",TRIM(PROPER('Klanten gegevens'!A2195)))</f>
        <v/>
      </c>
      <c r="B2277" s="19" t="str">
        <f t="shared" si="455"/>
        <v/>
      </c>
      <c r="C2277" s="20" t="str">
        <f>IF(ISBLANK('Klanten gegevens'!B2195),"",TRIM(PROPER('Klanten gegevens'!B2195)))</f>
        <v/>
      </c>
      <c r="D2277" s="19" t="str">
        <f t="shared" si="456"/>
        <v/>
      </c>
      <c r="E2277" s="20" t="str">
        <f>IF(ISBLANK('Klanten gegevens'!C2195),"",TRIM(PROPER('Klanten gegevens'!C2195)))</f>
        <v/>
      </c>
      <c r="F2277" s="19" t="str">
        <f t="shared" si="457"/>
        <v/>
      </c>
      <c r="G2277" s="19" t="str">
        <f>IF(F2277="double ID",(MATCH(E2277,E2278:$E$3002,0)),"")</f>
        <v/>
      </c>
      <c r="H2277" s="19" t="b">
        <f t="shared" si="458"/>
        <v>0</v>
      </c>
      <c r="I2277" s="20" t="str">
        <f>IF(ISBLANK('Klanten gegevens'!D2195),"",TRIM('Klanten gegevens'!D2195))</f>
        <v/>
      </c>
      <c r="J2277" s="19" t="str">
        <f t="shared" si="459"/>
        <v/>
      </c>
      <c r="K2277" s="19" t="str">
        <f>IF(J2277="double email",(MATCH(I2277,I2278:$I$3002,0)),"")</f>
        <v/>
      </c>
      <c r="L2277" s="19" t="b">
        <f t="shared" si="460"/>
        <v>0</v>
      </c>
      <c r="M2277" s="20" t="str">
        <f>IF(ISBLANK('Klanten gegevens'!E2195),"",TRIM('Klanten gegevens'!E2195))</f>
        <v/>
      </c>
      <c r="N2277" s="19" t="str">
        <f t="shared" si="461"/>
        <v/>
      </c>
      <c r="Q2277" s="20" t="str">
        <f>IF(ISBLANK('Klanten gegevens'!R2195),"",TRIM('Klanten gegevens'!R2195))</f>
        <v/>
      </c>
      <c r="R2277" s="19" t="str">
        <f t="shared" si="462"/>
        <v/>
      </c>
      <c r="S2277" s="19" t="str">
        <f t="shared" si="463"/>
        <v/>
      </c>
      <c r="T2277" s="19" t="str">
        <f t="shared" si="464"/>
        <v/>
      </c>
      <c r="U2277" s="19" t="str">
        <f t="shared" si="465"/>
        <v/>
      </c>
      <c r="X2277" s="20" t="str">
        <f>IF(ISBLANK('Klanten gegevens'!S2195),"",TRIM('Klanten gegevens'!S2195))</f>
        <v/>
      </c>
      <c r="Y2277" s="19" t="str">
        <f t="shared" si="466"/>
        <v/>
      </c>
      <c r="Z2277" s="20" t="str">
        <f>IF(ISBLANK('Klanten gegevens'!T2195),"",TRIM('Klanten gegevens'!T2195))</f>
        <v/>
      </c>
      <c r="AA2277" s="19" t="str">
        <f t="shared" si="467"/>
        <v/>
      </c>
    </row>
    <row r="2278" spans="1:27" x14ac:dyDescent="0.2">
      <c r="A2278" s="19" t="str">
        <f>IF(ISBLANK('Klanten gegevens'!A2196),"",TRIM(PROPER('Klanten gegevens'!A2196)))</f>
        <v/>
      </c>
      <c r="B2278" s="19" t="str">
        <f t="shared" si="455"/>
        <v/>
      </c>
      <c r="C2278" s="20" t="str">
        <f>IF(ISBLANK('Klanten gegevens'!B2196),"",TRIM(PROPER('Klanten gegevens'!B2196)))</f>
        <v/>
      </c>
      <c r="D2278" s="19" t="str">
        <f t="shared" si="456"/>
        <v/>
      </c>
      <c r="E2278" s="20" t="str">
        <f>IF(ISBLANK('Klanten gegevens'!C2196),"",TRIM(PROPER('Klanten gegevens'!C2196)))</f>
        <v/>
      </c>
      <c r="F2278" s="19" t="str">
        <f t="shared" si="457"/>
        <v/>
      </c>
      <c r="G2278" s="19" t="str">
        <f>IF(F2278="double ID",(MATCH(E2278,E2279:$E$3002,0)),"")</f>
        <v/>
      </c>
      <c r="H2278" s="19" t="b">
        <f t="shared" si="458"/>
        <v>0</v>
      </c>
      <c r="I2278" s="20" t="str">
        <f>IF(ISBLANK('Klanten gegevens'!D2196),"",TRIM('Klanten gegevens'!D2196))</f>
        <v/>
      </c>
      <c r="J2278" s="19" t="str">
        <f t="shared" si="459"/>
        <v/>
      </c>
      <c r="K2278" s="19" t="str">
        <f>IF(J2278="double email",(MATCH(I2278,I2279:$I$3002,0)),"")</f>
        <v/>
      </c>
      <c r="L2278" s="19" t="b">
        <f t="shared" si="460"/>
        <v>0</v>
      </c>
      <c r="M2278" s="20" t="str">
        <f>IF(ISBLANK('Klanten gegevens'!E2196),"",TRIM('Klanten gegevens'!E2196))</f>
        <v/>
      </c>
      <c r="N2278" s="19" t="str">
        <f t="shared" si="461"/>
        <v/>
      </c>
      <c r="Q2278" s="20" t="str">
        <f>IF(ISBLANK('Klanten gegevens'!R2196),"",TRIM('Klanten gegevens'!R2196))</f>
        <v/>
      </c>
      <c r="R2278" s="19" t="str">
        <f t="shared" si="462"/>
        <v/>
      </c>
      <c r="S2278" s="19" t="str">
        <f t="shared" si="463"/>
        <v/>
      </c>
      <c r="T2278" s="19" t="str">
        <f t="shared" si="464"/>
        <v/>
      </c>
      <c r="U2278" s="19" t="str">
        <f t="shared" si="465"/>
        <v/>
      </c>
      <c r="X2278" s="20" t="str">
        <f>IF(ISBLANK('Klanten gegevens'!S2196),"",TRIM('Klanten gegevens'!S2196))</f>
        <v/>
      </c>
      <c r="Y2278" s="19" t="str">
        <f t="shared" si="466"/>
        <v/>
      </c>
      <c r="Z2278" s="20" t="str">
        <f>IF(ISBLANK('Klanten gegevens'!T2196),"",TRIM('Klanten gegevens'!T2196))</f>
        <v/>
      </c>
      <c r="AA2278" s="19" t="str">
        <f t="shared" si="467"/>
        <v/>
      </c>
    </row>
    <row r="2279" spans="1:27" x14ac:dyDescent="0.2">
      <c r="A2279" s="19" t="str">
        <f>IF(ISBLANK('Klanten gegevens'!A2197),"",TRIM(PROPER('Klanten gegevens'!A2197)))</f>
        <v/>
      </c>
      <c r="B2279" s="19" t="str">
        <f t="shared" si="455"/>
        <v/>
      </c>
      <c r="C2279" s="20" t="str">
        <f>IF(ISBLANK('Klanten gegevens'!B2197),"",TRIM(PROPER('Klanten gegevens'!B2197)))</f>
        <v/>
      </c>
      <c r="D2279" s="19" t="str">
        <f t="shared" si="456"/>
        <v/>
      </c>
      <c r="E2279" s="20" t="str">
        <f>IF(ISBLANK('Klanten gegevens'!C2197),"",TRIM(PROPER('Klanten gegevens'!C2197)))</f>
        <v/>
      </c>
      <c r="F2279" s="19" t="str">
        <f t="shared" si="457"/>
        <v/>
      </c>
      <c r="G2279" s="19" t="str">
        <f>IF(F2279="double ID",(MATCH(E2279,E2280:$E$3002,0)),"")</f>
        <v/>
      </c>
      <c r="H2279" s="19" t="b">
        <f t="shared" si="458"/>
        <v>0</v>
      </c>
      <c r="I2279" s="20" t="str">
        <f>IF(ISBLANK('Klanten gegevens'!D2197),"",TRIM('Klanten gegevens'!D2197))</f>
        <v/>
      </c>
      <c r="J2279" s="19" t="str">
        <f t="shared" si="459"/>
        <v/>
      </c>
      <c r="K2279" s="19" t="str">
        <f>IF(J2279="double email",(MATCH(I2279,I2280:$I$3002,0)),"")</f>
        <v/>
      </c>
      <c r="L2279" s="19" t="b">
        <f t="shared" si="460"/>
        <v>0</v>
      </c>
      <c r="M2279" s="20" t="str">
        <f>IF(ISBLANK('Klanten gegevens'!E2197),"",TRIM('Klanten gegevens'!E2197))</f>
        <v/>
      </c>
      <c r="N2279" s="19" t="str">
        <f t="shared" si="461"/>
        <v/>
      </c>
      <c r="Q2279" s="20" t="str">
        <f>IF(ISBLANK('Klanten gegevens'!R2197),"",TRIM('Klanten gegevens'!R2197))</f>
        <v/>
      </c>
      <c r="R2279" s="19" t="str">
        <f t="shared" si="462"/>
        <v/>
      </c>
      <c r="S2279" s="19" t="str">
        <f t="shared" si="463"/>
        <v/>
      </c>
      <c r="T2279" s="19" t="str">
        <f t="shared" si="464"/>
        <v/>
      </c>
      <c r="U2279" s="19" t="str">
        <f t="shared" si="465"/>
        <v/>
      </c>
      <c r="X2279" s="20" t="str">
        <f>IF(ISBLANK('Klanten gegevens'!S2197),"",TRIM('Klanten gegevens'!S2197))</f>
        <v/>
      </c>
      <c r="Y2279" s="19" t="str">
        <f t="shared" si="466"/>
        <v/>
      </c>
      <c r="Z2279" s="20" t="str">
        <f>IF(ISBLANK('Klanten gegevens'!T2197),"",TRIM('Klanten gegevens'!T2197))</f>
        <v/>
      </c>
      <c r="AA2279" s="19" t="str">
        <f t="shared" si="467"/>
        <v/>
      </c>
    </row>
    <row r="2280" spans="1:27" x14ac:dyDescent="0.2">
      <c r="A2280" s="19" t="str">
        <f>IF(ISBLANK('Klanten gegevens'!A2198),"",TRIM(PROPER('Klanten gegevens'!A2198)))</f>
        <v/>
      </c>
      <c r="B2280" s="19" t="str">
        <f t="shared" si="455"/>
        <v/>
      </c>
      <c r="C2280" s="20" t="str">
        <f>IF(ISBLANK('Klanten gegevens'!B2198),"",TRIM(PROPER('Klanten gegevens'!B2198)))</f>
        <v/>
      </c>
      <c r="D2280" s="19" t="str">
        <f t="shared" si="456"/>
        <v/>
      </c>
      <c r="E2280" s="20" t="str">
        <f>IF(ISBLANK('Klanten gegevens'!C2198),"",TRIM(PROPER('Klanten gegevens'!C2198)))</f>
        <v/>
      </c>
      <c r="F2280" s="19" t="str">
        <f t="shared" si="457"/>
        <v/>
      </c>
      <c r="G2280" s="19" t="str">
        <f>IF(F2280="double ID",(MATCH(E2280,E2281:$E$3002,0)),"")</f>
        <v/>
      </c>
      <c r="H2280" s="19" t="b">
        <f t="shared" si="458"/>
        <v>0</v>
      </c>
      <c r="I2280" s="20" t="str">
        <f>IF(ISBLANK('Klanten gegevens'!D2198),"",TRIM('Klanten gegevens'!D2198))</f>
        <v/>
      </c>
      <c r="J2280" s="19" t="str">
        <f t="shared" si="459"/>
        <v/>
      </c>
      <c r="K2280" s="19" t="str">
        <f>IF(J2280="double email",(MATCH(I2280,I2281:$I$3002,0)),"")</f>
        <v/>
      </c>
      <c r="L2280" s="19" t="b">
        <f t="shared" si="460"/>
        <v>0</v>
      </c>
      <c r="M2280" s="20" t="str">
        <f>IF(ISBLANK('Klanten gegevens'!E2198),"",TRIM('Klanten gegevens'!E2198))</f>
        <v/>
      </c>
      <c r="N2280" s="19" t="str">
        <f t="shared" si="461"/>
        <v/>
      </c>
      <c r="Q2280" s="20" t="str">
        <f>IF(ISBLANK('Klanten gegevens'!R2198),"",TRIM('Klanten gegevens'!R2198))</f>
        <v/>
      </c>
      <c r="R2280" s="19" t="str">
        <f t="shared" si="462"/>
        <v/>
      </c>
      <c r="S2280" s="19" t="str">
        <f t="shared" si="463"/>
        <v/>
      </c>
      <c r="T2280" s="19" t="str">
        <f t="shared" si="464"/>
        <v/>
      </c>
      <c r="U2280" s="19" t="str">
        <f t="shared" si="465"/>
        <v/>
      </c>
      <c r="X2280" s="20" t="str">
        <f>IF(ISBLANK('Klanten gegevens'!S2198),"",TRIM('Klanten gegevens'!S2198))</f>
        <v/>
      </c>
      <c r="Y2280" s="19" t="str">
        <f t="shared" si="466"/>
        <v/>
      </c>
      <c r="Z2280" s="20" t="str">
        <f>IF(ISBLANK('Klanten gegevens'!T2198),"",TRIM('Klanten gegevens'!T2198))</f>
        <v/>
      </c>
      <c r="AA2280" s="19" t="str">
        <f t="shared" si="467"/>
        <v/>
      </c>
    </row>
    <row r="2281" spans="1:27" x14ac:dyDescent="0.2">
      <c r="A2281" s="19" t="str">
        <f>IF(ISBLANK('Klanten gegevens'!A2199),"",TRIM(PROPER('Klanten gegevens'!A2199)))</f>
        <v/>
      </c>
      <c r="B2281" s="19" t="str">
        <f t="shared" si="455"/>
        <v/>
      </c>
      <c r="C2281" s="20" t="str">
        <f>IF(ISBLANK('Klanten gegevens'!B2199),"",TRIM(PROPER('Klanten gegevens'!B2199)))</f>
        <v/>
      </c>
      <c r="D2281" s="19" t="str">
        <f t="shared" si="456"/>
        <v/>
      </c>
      <c r="E2281" s="20" t="str">
        <f>IF(ISBLANK('Klanten gegevens'!C2199),"",TRIM(PROPER('Klanten gegevens'!C2199)))</f>
        <v/>
      </c>
      <c r="F2281" s="19" t="str">
        <f t="shared" si="457"/>
        <v/>
      </c>
      <c r="G2281" s="19" t="str">
        <f>IF(F2281="double ID",(MATCH(E2281,E2282:$E$3002,0)),"")</f>
        <v/>
      </c>
      <c r="H2281" s="19" t="b">
        <f t="shared" si="458"/>
        <v>0</v>
      </c>
      <c r="I2281" s="20" t="str">
        <f>IF(ISBLANK('Klanten gegevens'!D2199),"",TRIM('Klanten gegevens'!D2199))</f>
        <v/>
      </c>
      <c r="J2281" s="19" t="str">
        <f t="shared" si="459"/>
        <v/>
      </c>
      <c r="K2281" s="19" t="str">
        <f>IF(J2281="double email",(MATCH(I2281,I2282:$I$3002,0)),"")</f>
        <v/>
      </c>
      <c r="L2281" s="19" t="b">
        <f t="shared" si="460"/>
        <v>0</v>
      </c>
      <c r="M2281" s="20" t="str">
        <f>IF(ISBLANK('Klanten gegevens'!E2199),"",TRIM('Klanten gegevens'!E2199))</f>
        <v/>
      </c>
      <c r="N2281" s="19" t="str">
        <f t="shared" si="461"/>
        <v/>
      </c>
      <c r="Q2281" s="20" t="str">
        <f>IF(ISBLANK('Klanten gegevens'!R2199),"",TRIM('Klanten gegevens'!R2199))</f>
        <v/>
      </c>
      <c r="R2281" s="19" t="str">
        <f t="shared" si="462"/>
        <v/>
      </c>
      <c r="S2281" s="19" t="str">
        <f t="shared" si="463"/>
        <v/>
      </c>
      <c r="T2281" s="19" t="str">
        <f t="shared" si="464"/>
        <v/>
      </c>
      <c r="U2281" s="19" t="str">
        <f t="shared" si="465"/>
        <v/>
      </c>
      <c r="X2281" s="20" t="str">
        <f>IF(ISBLANK('Klanten gegevens'!S2199),"",TRIM('Klanten gegevens'!S2199))</f>
        <v/>
      </c>
      <c r="Y2281" s="19" t="str">
        <f t="shared" si="466"/>
        <v/>
      </c>
      <c r="Z2281" s="20" t="str">
        <f>IF(ISBLANK('Klanten gegevens'!T2199),"",TRIM('Klanten gegevens'!T2199))</f>
        <v/>
      </c>
      <c r="AA2281" s="19" t="str">
        <f t="shared" si="467"/>
        <v/>
      </c>
    </row>
    <row r="2282" spans="1:27" x14ac:dyDescent="0.2">
      <c r="A2282" s="19" t="str">
        <f>IF(ISBLANK('Klanten gegevens'!A2200),"",TRIM(PROPER('Klanten gegevens'!A2200)))</f>
        <v/>
      </c>
      <c r="B2282" s="19" t="str">
        <f t="shared" si="455"/>
        <v/>
      </c>
      <c r="C2282" s="20" t="str">
        <f>IF(ISBLANK('Klanten gegevens'!B2200),"",TRIM(PROPER('Klanten gegevens'!B2200)))</f>
        <v/>
      </c>
      <c r="D2282" s="19" t="str">
        <f t="shared" si="456"/>
        <v/>
      </c>
      <c r="E2282" s="20" t="str">
        <f>IF(ISBLANK('Klanten gegevens'!C2200),"",TRIM(PROPER('Klanten gegevens'!C2200)))</f>
        <v/>
      </c>
      <c r="F2282" s="19" t="str">
        <f t="shared" si="457"/>
        <v/>
      </c>
      <c r="G2282" s="19" t="str">
        <f>IF(F2282="double ID",(MATCH(E2282,E2283:$E$3002,0)),"")</f>
        <v/>
      </c>
      <c r="H2282" s="19" t="b">
        <f t="shared" si="458"/>
        <v>0</v>
      </c>
      <c r="I2282" s="20" t="str">
        <f>IF(ISBLANK('Klanten gegevens'!D2200),"",TRIM('Klanten gegevens'!D2200))</f>
        <v/>
      </c>
      <c r="J2282" s="19" t="str">
        <f t="shared" si="459"/>
        <v/>
      </c>
      <c r="K2282" s="19" t="str">
        <f>IF(J2282="double email",(MATCH(I2282,I2283:$I$3002,0)),"")</f>
        <v/>
      </c>
      <c r="L2282" s="19" t="b">
        <f t="shared" si="460"/>
        <v>0</v>
      </c>
      <c r="M2282" s="20" t="str">
        <f>IF(ISBLANK('Klanten gegevens'!E2200),"",TRIM('Klanten gegevens'!E2200))</f>
        <v/>
      </c>
      <c r="N2282" s="19" t="str">
        <f t="shared" si="461"/>
        <v/>
      </c>
      <c r="Q2282" s="20" t="str">
        <f>IF(ISBLANK('Klanten gegevens'!R2200),"",TRIM('Klanten gegevens'!R2200))</f>
        <v/>
      </c>
      <c r="R2282" s="19" t="str">
        <f t="shared" si="462"/>
        <v/>
      </c>
      <c r="S2282" s="19" t="str">
        <f t="shared" si="463"/>
        <v/>
      </c>
      <c r="T2282" s="19" t="str">
        <f t="shared" si="464"/>
        <v/>
      </c>
      <c r="U2282" s="19" t="str">
        <f t="shared" si="465"/>
        <v/>
      </c>
      <c r="X2282" s="20" t="str">
        <f>IF(ISBLANK('Klanten gegevens'!S2200),"",TRIM('Klanten gegevens'!S2200))</f>
        <v/>
      </c>
      <c r="Y2282" s="19" t="str">
        <f t="shared" si="466"/>
        <v/>
      </c>
      <c r="Z2282" s="20" t="str">
        <f>IF(ISBLANK('Klanten gegevens'!T2200),"",TRIM('Klanten gegevens'!T2200))</f>
        <v/>
      </c>
      <c r="AA2282" s="19" t="str">
        <f t="shared" si="467"/>
        <v/>
      </c>
    </row>
    <row r="2283" spans="1:27" x14ac:dyDescent="0.2">
      <c r="A2283" s="19" t="str">
        <f>IF(ISBLANK('Klanten gegevens'!A2201),"",TRIM(PROPER('Klanten gegevens'!A2201)))</f>
        <v/>
      </c>
      <c r="B2283" s="19" t="str">
        <f t="shared" si="455"/>
        <v/>
      </c>
      <c r="C2283" s="20" t="str">
        <f>IF(ISBLANK('Klanten gegevens'!B2201),"",TRIM(PROPER('Klanten gegevens'!B2201)))</f>
        <v/>
      </c>
      <c r="D2283" s="19" t="str">
        <f t="shared" si="456"/>
        <v/>
      </c>
      <c r="E2283" s="20" t="str">
        <f>IF(ISBLANK('Klanten gegevens'!C2201),"",TRIM(PROPER('Klanten gegevens'!C2201)))</f>
        <v/>
      </c>
      <c r="F2283" s="19" t="str">
        <f t="shared" si="457"/>
        <v/>
      </c>
      <c r="G2283" s="19" t="str">
        <f>IF(F2283="double ID",(MATCH(E2283,E2284:$E$3002,0)),"")</f>
        <v/>
      </c>
      <c r="H2283" s="19" t="b">
        <f t="shared" si="458"/>
        <v>0</v>
      </c>
      <c r="I2283" s="20" t="str">
        <f>IF(ISBLANK('Klanten gegevens'!D2201),"",TRIM('Klanten gegevens'!D2201))</f>
        <v/>
      </c>
      <c r="J2283" s="19" t="str">
        <f t="shared" si="459"/>
        <v/>
      </c>
      <c r="K2283" s="19" t="str">
        <f>IF(J2283="double email",(MATCH(I2283,I2284:$I$3002,0)),"")</f>
        <v/>
      </c>
      <c r="L2283" s="19" t="b">
        <f t="shared" si="460"/>
        <v>0</v>
      </c>
      <c r="M2283" s="20" t="str">
        <f>IF(ISBLANK('Klanten gegevens'!E2201),"",TRIM('Klanten gegevens'!E2201))</f>
        <v/>
      </c>
      <c r="N2283" s="19" t="str">
        <f t="shared" si="461"/>
        <v/>
      </c>
      <c r="Q2283" s="20" t="str">
        <f>IF(ISBLANK('Klanten gegevens'!R2201),"",TRIM('Klanten gegevens'!R2201))</f>
        <v/>
      </c>
      <c r="R2283" s="19" t="str">
        <f t="shared" si="462"/>
        <v/>
      </c>
      <c r="S2283" s="19" t="str">
        <f t="shared" si="463"/>
        <v/>
      </c>
      <c r="T2283" s="19" t="str">
        <f t="shared" si="464"/>
        <v/>
      </c>
      <c r="U2283" s="19" t="str">
        <f t="shared" si="465"/>
        <v/>
      </c>
      <c r="X2283" s="20" t="str">
        <f>IF(ISBLANK('Klanten gegevens'!S2201),"",TRIM('Klanten gegevens'!S2201))</f>
        <v/>
      </c>
      <c r="Y2283" s="19" t="str">
        <f t="shared" si="466"/>
        <v/>
      </c>
      <c r="Z2283" s="20" t="str">
        <f>IF(ISBLANK('Klanten gegevens'!T2201),"",TRIM('Klanten gegevens'!T2201))</f>
        <v/>
      </c>
      <c r="AA2283" s="19" t="str">
        <f t="shared" si="467"/>
        <v/>
      </c>
    </row>
    <row r="2284" spans="1:27" x14ac:dyDescent="0.2">
      <c r="A2284" s="19" t="str">
        <f>IF(ISBLANK('Klanten gegevens'!A2202),"",TRIM(PROPER('Klanten gegevens'!A2202)))</f>
        <v/>
      </c>
      <c r="B2284" s="19" t="str">
        <f t="shared" si="455"/>
        <v/>
      </c>
      <c r="C2284" s="20" t="str">
        <f>IF(ISBLANK('Klanten gegevens'!B2202),"",TRIM(PROPER('Klanten gegevens'!B2202)))</f>
        <v/>
      </c>
      <c r="D2284" s="19" t="str">
        <f t="shared" si="456"/>
        <v/>
      </c>
      <c r="E2284" s="20" t="str">
        <f>IF(ISBLANK('Klanten gegevens'!C2202),"",TRIM(PROPER('Klanten gegevens'!C2202)))</f>
        <v/>
      </c>
      <c r="F2284" s="19" t="str">
        <f t="shared" si="457"/>
        <v/>
      </c>
      <c r="G2284" s="19" t="str">
        <f>IF(F2284="double ID",(MATCH(E2284,E2285:$E$3002,0)),"")</f>
        <v/>
      </c>
      <c r="H2284" s="19" t="b">
        <f t="shared" si="458"/>
        <v>0</v>
      </c>
      <c r="I2284" s="20" t="str">
        <f>IF(ISBLANK('Klanten gegevens'!D2202),"",TRIM('Klanten gegevens'!D2202))</f>
        <v/>
      </c>
      <c r="J2284" s="19" t="str">
        <f t="shared" si="459"/>
        <v/>
      </c>
      <c r="K2284" s="19" t="str">
        <f>IF(J2284="double email",(MATCH(I2284,I2285:$I$3002,0)),"")</f>
        <v/>
      </c>
      <c r="L2284" s="19" t="b">
        <f t="shared" si="460"/>
        <v>0</v>
      </c>
      <c r="M2284" s="20" t="str">
        <f>IF(ISBLANK('Klanten gegevens'!E2202),"",TRIM('Klanten gegevens'!E2202))</f>
        <v/>
      </c>
      <c r="N2284" s="19" t="str">
        <f t="shared" si="461"/>
        <v/>
      </c>
      <c r="Q2284" s="20" t="str">
        <f>IF(ISBLANK('Klanten gegevens'!R2202),"",TRIM('Klanten gegevens'!R2202))</f>
        <v/>
      </c>
      <c r="R2284" s="19" t="str">
        <f t="shared" si="462"/>
        <v/>
      </c>
      <c r="S2284" s="19" t="str">
        <f t="shared" si="463"/>
        <v/>
      </c>
      <c r="T2284" s="19" t="str">
        <f t="shared" si="464"/>
        <v/>
      </c>
      <c r="U2284" s="19" t="str">
        <f t="shared" si="465"/>
        <v/>
      </c>
      <c r="X2284" s="20" t="str">
        <f>IF(ISBLANK('Klanten gegevens'!S2202),"",TRIM('Klanten gegevens'!S2202))</f>
        <v/>
      </c>
      <c r="Y2284" s="19" t="str">
        <f t="shared" si="466"/>
        <v/>
      </c>
      <c r="Z2284" s="20" t="str">
        <f>IF(ISBLANK('Klanten gegevens'!T2202),"",TRIM('Klanten gegevens'!T2202))</f>
        <v/>
      </c>
      <c r="AA2284" s="19" t="str">
        <f t="shared" si="467"/>
        <v/>
      </c>
    </row>
    <row r="2285" spans="1:27" x14ac:dyDescent="0.2">
      <c r="A2285" s="19" t="str">
        <f>IF(ISBLANK('Klanten gegevens'!A2203),"",TRIM(PROPER('Klanten gegevens'!A2203)))</f>
        <v/>
      </c>
      <c r="B2285" s="19" t="str">
        <f t="shared" si="455"/>
        <v/>
      </c>
      <c r="C2285" s="20" t="str">
        <f>IF(ISBLANK('Klanten gegevens'!B2203),"",TRIM(PROPER('Klanten gegevens'!B2203)))</f>
        <v/>
      </c>
      <c r="D2285" s="19" t="str">
        <f t="shared" si="456"/>
        <v/>
      </c>
      <c r="E2285" s="20" t="str">
        <f>IF(ISBLANK('Klanten gegevens'!C2203),"",TRIM(PROPER('Klanten gegevens'!C2203)))</f>
        <v/>
      </c>
      <c r="F2285" s="19" t="str">
        <f t="shared" si="457"/>
        <v/>
      </c>
      <c r="G2285" s="19" t="str">
        <f>IF(F2285="double ID",(MATCH(E2285,E2286:$E$3002,0)),"")</f>
        <v/>
      </c>
      <c r="H2285" s="19" t="b">
        <f t="shared" si="458"/>
        <v>0</v>
      </c>
      <c r="I2285" s="20" t="str">
        <f>IF(ISBLANK('Klanten gegevens'!D2203),"",TRIM('Klanten gegevens'!D2203))</f>
        <v/>
      </c>
      <c r="J2285" s="19" t="str">
        <f t="shared" si="459"/>
        <v/>
      </c>
      <c r="K2285" s="19" t="str">
        <f>IF(J2285="double email",(MATCH(I2285,I2286:$I$3002,0)),"")</f>
        <v/>
      </c>
      <c r="L2285" s="19" t="b">
        <f t="shared" si="460"/>
        <v>0</v>
      </c>
      <c r="M2285" s="20" t="str">
        <f>IF(ISBLANK('Klanten gegevens'!E2203),"",TRIM('Klanten gegevens'!E2203))</f>
        <v/>
      </c>
      <c r="N2285" s="19" t="str">
        <f t="shared" si="461"/>
        <v/>
      </c>
      <c r="Q2285" s="20" t="str">
        <f>IF(ISBLANK('Klanten gegevens'!R2203),"",TRIM('Klanten gegevens'!R2203))</f>
        <v/>
      </c>
      <c r="R2285" s="19" t="str">
        <f t="shared" si="462"/>
        <v/>
      </c>
      <c r="S2285" s="19" t="str">
        <f t="shared" si="463"/>
        <v/>
      </c>
      <c r="T2285" s="19" t="str">
        <f t="shared" si="464"/>
        <v/>
      </c>
      <c r="U2285" s="19" t="str">
        <f t="shared" si="465"/>
        <v/>
      </c>
      <c r="X2285" s="20" t="str">
        <f>IF(ISBLANK('Klanten gegevens'!S2203),"",TRIM('Klanten gegevens'!S2203))</f>
        <v/>
      </c>
      <c r="Y2285" s="19" t="str">
        <f t="shared" si="466"/>
        <v/>
      </c>
      <c r="Z2285" s="20" t="str">
        <f>IF(ISBLANK('Klanten gegevens'!T2203),"",TRIM('Klanten gegevens'!T2203))</f>
        <v/>
      </c>
      <c r="AA2285" s="19" t="str">
        <f t="shared" si="467"/>
        <v/>
      </c>
    </row>
    <row r="2286" spans="1:27" x14ac:dyDescent="0.2">
      <c r="A2286" s="19" t="str">
        <f>IF(ISBLANK('Klanten gegevens'!A2204),"",TRIM(PROPER('Klanten gegevens'!A2204)))</f>
        <v/>
      </c>
      <c r="B2286" s="19" t="str">
        <f t="shared" si="455"/>
        <v/>
      </c>
      <c r="C2286" s="20" t="str">
        <f>IF(ISBLANK('Klanten gegevens'!B2204),"",TRIM(PROPER('Klanten gegevens'!B2204)))</f>
        <v/>
      </c>
      <c r="D2286" s="19" t="str">
        <f t="shared" si="456"/>
        <v/>
      </c>
      <c r="E2286" s="20" t="str">
        <f>IF(ISBLANK('Klanten gegevens'!C2204),"",TRIM(PROPER('Klanten gegevens'!C2204)))</f>
        <v/>
      </c>
      <c r="F2286" s="19" t="str">
        <f t="shared" si="457"/>
        <v/>
      </c>
      <c r="G2286" s="19" t="str">
        <f>IF(F2286="double ID",(MATCH(E2286,E2287:$E$3002,0)),"")</f>
        <v/>
      </c>
      <c r="H2286" s="19" t="b">
        <f t="shared" si="458"/>
        <v>0</v>
      </c>
      <c r="I2286" s="20" t="str">
        <f>IF(ISBLANK('Klanten gegevens'!D2204),"",TRIM('Klanten gegevens'!D2204))</f>
        <v/>
      </c>
      <c r="J2286" s="19" t="str">
        <f t="shared" si="459"/>
        <v/>
      </c>
      <c r="K2286" s="19" t="str">
        <f>IF(J2286="double email",(MATCH(I2286,I2287:$I$3002,0)),"")</f>
        <v/>
      </c>
      <c r="L2286" s="19" t="b">
        <f t="shared" si="460"/>
        <v>0</v>
      </c>
      <c r="M2286" s="20" t="str">
        <f>IF(ISBLANK('Klanten gegevens'!E2204),"",TRIM('Klanten gegevens'!E2204))</f>
        <v/>
      </c>
      <c r="N2286" s="19" t="str">
        <f t="shared" si="461"/>
        <v/>
      </c>
      <c r="Q2286" s="20" t="str">
        <f>IF(ISBLANK('Klanten gegevens'!R2204),"",TRIM('Klanten gegevens'!R2204))</f>
        <v/>
      </c>
      <c r="R2286" s="19" t="str">
        <f t="shared" si="462"/>
        <v/>
      </c>
      <c r="S2286" s="19" t="str">
        <f t="shared" si="463"/>
        <v/>
      </c>
      <c r="T2286" s="19" t="str">
        <f t="shared" si="464"/>
        <v/>
      </c>
      <c r="U2286" s="19" t="str">
        <f t="shared" si="465"/>
        <v/>
      </c>
      <c r="X2286" s="20" t="str">
        <f>IF(ISBLANK('Klanten gegevens'!S2204),"",TRIM('Klanten gegevens'!S2204))</f>
        <v/>
      </c>
      <c r="Y2286" s="19" t="str">
        <f t="shared" si="466"/>
        <v/>
      </c>
      <c r="Z2286" s="20" t="str">
        <f>IF(ISBLANK('Klanten gegevens'!T2204),"",TRIM('Klanten gegevens'!T2204))</f>
        <v/>
      </c>
      <c r="AA2286" s="19" t="str">
        <f t="shared" si="467"/>
        <v/>
      </c>
    </row>
    <row r="2287" spans="1:27" x14ac:dyDescent="0.2">
      <c r="A2287" s="19" t="str">
        <f>IF(ISBLANK('Klanten gegevens'!A2205),"",TRIM(PROPER('Klanten gegevens'!A2205)))</f>
        <v/>
      </c>
      <c r="B2287" s="19" t="str">
        <f t="shared" si="455"/>
        <v/>
      </c>
      <c r="C2287" s="20" t="str">
        <f>IF(ISBLANK('Klanten gegevens'!B2205),"",TRIM(PROPER('Klanten gegevens'!B2205)))</f>
        <v/>
      </c>
      <c r="D2287" s="19" t="str">
        <f t="shared" si="456"/>
        <v/>
      </c>
      <c r="E2287" s="20" t="str">
        <f>IF(ISBLANK('Klanten gegevens'!C2205),"",TRIM(PROPER('Klanten gegevens'!C2205)))</f>
        <v/>
      </c>
      <c r="F2287" s="19" t="str">
        <f t="shared" si="457"/>
        <v/>
      </c>
      <c r="G2287" s="19" t="str">
        <f>IF(F2287="double ID",(MATCH(E2287,E2288:$E$3002,0)),"")</f>
        <v/>
      </c>
      <c r="H2287" s="19" t="b">
        <f t="shared" si="458"/>
        <v>0</v>
      </c>
      <c r="I2287" s="20" t="str">
        <f>IF(ISBLANK('Klanten gegevens'!D2205),"",TRIM('Klanten gegevens'!D2205))</f>
        <v/>
      </c>
      <c r="J2287" s="19" t="str">
        <f t="shared" si="459"/>
        <v/>
      </c>
      <c r="K2287" s="19" t="str">
        <f>IF(J2287="double email",(MATCH(I2287,I2288:$I$3002,0)),"")</f>
        <v/>
      </c>
      <c r="L2287" s="19" t="b">
        <f t="shared" si="460"/>
        <v>0</v>
      </c>
      <c r="M2287" s="20" t="str">
        <f>IF(ISBLANK('Klanten gegevens'!E2205),"",TRIM('Klanten gegevens'!E2205))</f>
        <v/>
      </c>
      <c r="N2287" s="19" t="str">
        <f t="shared" si="461"/>
        <v/>
      </c>
      <c r="Q2287" s="20" t="str">
        <f>IF(ISBLANK('Klanten gegevens'!R2205),"",TRIM('Klanten gegevens'!R2205))</f>
        <v/>
      </c>
      <c r="R2287" s="19" t="str">
        <f t="shared" si="462"/>
        <v/>
      </c>
      <c r="S2287" s="19" t="str">
        <f t="shared" si="463"/>
        <v/>
      </c>
      <c r="T2287" s="19" t="str">
        <f t="shared" si="464"/>
        <v/>
      </c>
      <c r="U2287" s="19" t="str">
        <f t="shared" si="465"/>
        <v/>
      </c>
      <c r="X2287" s="20" t="str">
        <f>IF(ISBLANK('Klanten gegevens'!S2205),"",TRIM('Klanten gegevens'!S2205))</f>
        <v/>
      </c>
      <c r="Y2287" s="19" t="str">
        <f t="shared" si="466"/>
        <v/>
      </c>
      <c r="Z2287" s="20" t="str">
        <f>IF(ISBLANK('Klanten gegevens'!T2205),"",TRIM('Klanten gegevens'!T2205))</f>
        <v/>
      </c>
      <c r="AA2287" s="19" t="str">
        <f t="shared" si="467"/>
        <v/>
      </c>
    </row>
    <row r="2288" spans="1:27" x14ac:dyDescent="0.2">
      <c r="A2288" s="19" t="str">
        <f>IF(ISBLANK('Klanten gegevens'!A2206),"",TRIM(PROPER('Klanten gegevens'!A2206)))</f>
        <v/>
      </c>
      <c r="B2288" s="19" t="str">
        <f t="shared" si="455"/>
        <v/>
      </c>
      <c r="C2288" s="20" t="str">
        <f>IF(ISBLANK('Klanten gegevens'!B2206),"",TRIM(PROPER('Klanten gegevens'!B2206)))</f>
        <v/>
      </c>
      <c r="D2288" s="19" t="str">
        <f t="shared" si="456"/>
        <v/>
      </c>
      <c r="E2288" s="20" t="str">
        <f>IF(ISBLANK('Klanten gegevens'!C2206),"",TRIM(PROPER('Klanten gegevens'!C2206)))</f>
        <v/>
      </c>
      <c r="F2288" s="19" t="str">
        <f t="shared" si="457"/>
        <v/>
      </c>
      <c r="G2288" s="19" t="str">
        <f>IF(F2288="double ID",(MATCH(E2288,E2289:$E$3002,0)),"")</f>
        <v/>
      </c>
      <c r="H2288" s="19" t="b">
        <f t="shared" si="458"/>
        <v>0</v>
      </c>
      <c r="I2288" s="20" t="str">
        <f>IF(ISBLANK('Klanten gegevens'!D2206),"",TRIM('Klanten gegevens'!D2206))</f>
        <v/>
      </c>
      <c r="J2288" s="19" t="str">
        <f t="shared" si="459"/>
        <v/>
      </c>
      <c r="K2288" s="19" t="str">
        <f>IF(J2288="double email",(MATCH(I2288,I2289:$I$3002,0)),"")</f>
        <v/>
      </c>
      <c r="L2288" s="19" t="b">
        <f t="shared" si="460"/>
        <v>0</v>
      </c>
      <c r="M2288" s="20" t="str">
        <f>IF(ISBLANK('Klanten gegevens'!E2206),"",TRIM('Klanten gegevens'!E2206))</f>
        <v/>
      </c>
      <c r="N2288" s="19" t="str">
        <f t="shared" si="461"/>
        <v/>
      </c>
      <c r="Q2288" s="20" t="str">
        <f>IF(ISBLANK('Klanten gegevens'!R2206),"",TRIM('Klanten gegevens'!R2206))</f>
        <v/>
      </c>
      <c r="R2288" s="19" t="str">
        <f t="shared" si="462"/>
        <v/>
      </c>
      <c r="S2288" s="19" t="str">
        <f t="shared" si="463"/>
        <v/>
      </c>
      <c r="T2288" s="19" t="str">
        <f t="shared" si="464"/>
        <v/>
      </c>
      <c r="U2288" s="19" t="str">
        <f t="shared" si="465"/>
        <v/>
      </c>
      <c r="X2288" s="20" t="str">
        <f>IF(ISBLANK('Klanten gegevens'!S2206),"",TRIM('Klanten gegevens'!S2206))</f>
        <v/>
      </c>
      <c r="Y2288" s="19" t="str">
        <f t="shared" si="466"/>
        <v/>
      </c>
      <c r="Z2288" s="20" t="str">
        <f>IF(ISBLANK('Klanten gegevens'!T2206),"",TRIM('Klanten gegevens'!T2206))</f>
        <v/>
      </c>
      <c r="AA2288" s="19" t="str">
        <f t="shared" si="467"/>
        <v/>
      </c>
    </row>
    <row r="2289" spans="1:27" x14ac:dyDescent="0.2">
      <c r="A2289" s="19" t="str">
        <f>IF(ISBLANK('Klanten gegevens'!A2207),"",TRIM(PROPER('Klanten gegevens'!A2207)))</f>
        <v/>
      </c>
      <c r="B2289" s="19" t="str">
        <f t="shared" si="455"/>
        <v/>
      </c>
      <c r="C2289" s="20" t="str">
        <f>IF(ISBLANK('Klanten gegevens'!B2207),"",TRIM(PROPER('Klanten gegevens'!B2207)))</f>
        <v/>
      </c>
      <c r="D2289" s="19" t="str">
        <f t="shared" si="456"/>
        <v/>
      </c>
      <c r="E2289" s="20" t="str">
        <f>IF(ISBLANK('Klanten gegevens'!C2207),"",TRIM(PROPER('Klanten gegevens'!C2207)))</f>
        <v/>
      </c>
      <c r="F2289" s="19" t="str">
        <f t="shared" si="457"/>
        <v/>
      </c>
      <c r="G2289" s="19" t="str">
        <f>IF(F2289="double ID",(MATCH(E2289,E2290:$E$3002,0)),"")</f>
        <v/>
      </c>
      <c r="H2289" s="19" t="b">
        <f t="shared" si="458"/>
        <v>0</v>
      </c>
      <c r="I2289" s="20" t="str">
        <f>IF(ISBLANK('Klanten gegevens'!D2207),"",TRIM('Klanten gegevens'!D2207))</f>
        <v/>
      </c>
      <c r="J2289" s="19" t="str">
        <f t="shared" si="459"/>
        <v/>
      </c>
      <c r="K2289" s="19" t="str">
        <f>IF(J2289="double email",(MATCH(I2289,I2290:$I$3002,0)),"")</f>
        <v/>
      </c>
      <c r="L2289" s="19" t="b">
        <f t="shared" si="460"/>
        <v>0</v>
      </c>
      <c r="M2289" s="20" t="str">
        <f>IF(ISBLANK('Klanten gegevens'!E2207),"",TRIM('Klanten gegevens'!E2207))</f>
        <v/>
      </c>
      <c r="N2289" s="19" t="str">
        <f t="shared" si="461"/>
        <v/>
      </c>
      <c r="Q2289" s="20" t="str">
        <f>IF(ISBLANK('Klanten gegevens'!R2207),"",TRIM('Klanten gegevens'!R2207))</f>
        <v/>
      </c>
      <c r="R2289" s="19" t="str">
        <f t="shared" si="462"/>
        <v/>
      </c>
      <c r="S2289" s="19" t="str">
        <f t="shared" si="463"/>
        <v/>
      </c>
      <c r="T2289" s="19" t="str">
        <f t="shared" si="464"/>
        <v/>
      </c>
      <c r="U2289" s="19" t="str">
        <f t="shared" si="465"/>
        <v/>
      </c>
      <c r="X2289" s="20" t="str">
        <f>IF(ISBLANK('Klanten gegevens'!S2207),"",TRIM('Klanten gegevens'!S2207))</f>
        <v/>
      </c>
      <c r="Y2289" s="19" t="str">
        <f t="shared" si="466"/>
        <v/>
      </c>
      <c r="Z2289" s="20" t="str">
        <f>IF(ISBLANK('Klanten gegevens'!T2207),"",TRIM('Klanten gegevens'!T2207))</f>
        <v/>
      </c>
      <c r="AA2289" s="19" t="str">
        <f t="shared" si="467"/>
        <v/>
      </c>
    </row>
    <row r="2290" spans="1:27" x14ac:dyDescent="0.2">
      <c r="A2290" s="19" t="str">
        <f>IF(ISBLANK('Klanten gegevens'!A2208),"",TRIM(PROPER('Klanten gegevens'!A2208)))</f>
        <v/>
      </c>
      <c r="B2290" s="19" t="str">
        <f t="shared" si="455"/>
        <v/>
      </c>
      <c r="C2290" s="20" t="str">
        <f>IF(ISBLANK('Klanten gegevens'!B2208),"",TRIM(PROPER('Klanten gegevens'!B2208)))</f>
        <v/>
      </c>
      <c r="D2290" s="19" t="str">
        <f t="shared" si="456"/>
        <v/>
      </c>
      <c r="E2290" s="20" t="str">
        <f>IF(ISBLANK('Klanten gegevens'!C2208),"",TRIM(PROPER('Klanten gegevens'!C2208)))</f>
        <v/>
      </c>
      <c r="F2290" s="19" t="str">
        <f t="shared" si="457"/>
        <v/>
      </c>
      <c r="G2290" s="19" t="str">
        <f>IF(F2290="double ID",(MATCH(E2290,E2291:$E$3002,0)),"")</f>
        <v/>
      </c>
      <c r="H2290" s="19" t="b">
        <f t="shared" si="458"/>
        <v>0</v>
      </c>
      <c r="I2290" s="20" t="str">
        <f>IF(ISBLANK('Klanten gegevens'!D2208),"",TRIM('Klanten gegevens'!D2208))</f>
        <v/>
      </c>
      <c r="J2290" s="19" t="str">
        <f t="shared" si="459"/>
        <v/>
      </c>
      <c r="K2290" s="19" t="str">
        <f>IF(J2290="double email",(MATCH(I2290,I2291:$I$3002,0)),"")</f>
        <v/>
      </c>
      <c r="L2290" s="19" t="b">
        <f t="shared" si="460"/>
        <v>0</v>
      </c>
      <c r="M2290" s="20" t="str">
        <f>IF(ISBLANK('Klanten gegevens'!E2208),"",TRIM('Klanten gegevens'!E2208))</f>
        <v/>
      </c>
      <c r="N2290" s="19" t="str">
        <f t="shared" si="461"/>
        <v/>
      </c>
      <c r="Q2290" s="20" t="str">
        <f>IF(ISBLANK('Klanten gegevens'!R2208),"",TRIM('Klanten gegevens'!R2208))</f>
        <v/>
      </c>
      <c r="R2290" s="19" t="str">
        <f t="shared" si="462"/>
        <v/>
      </c>
      <c r="S2290" s="19" t="str">
        <f t="shared" si="463"/>
        <v/>
      </c>
      <c r="T2290" s="19" t="str">
        <f t="shared" si="464"/>
        <v/>
      </c>
      <c r="U2290" s="19" t="str">
        <f t="shared" si="465"/>
        <v/>
      </c>
      <c r="X2290" s="20" t="str">
        <f>IF(ISBLANK('Klanten gegevens'!S2208),"",TRIM('Klanten gegevens'!S2208))</f>
        <v/>
      </c>
      <c r="Y2290" s="19" t="str">
        <f t="shared" si="466"/>
        <v/>
      </c>
      <c r="Z2290" s="20" t="str">
        <f>IF(ISBLANK('Klanten gegevens'!T2208),"",TRIM('Klanten gegevens'!T2208))</f>
        <v/>
      </c>
      <c r="AA2290" s="19" t="str">
        <f t="shared" si="467"/>
        <v/>
      </c>
    </row>
    <row r="2291" spans="1:27" x14ac:dyDescent="0.2">
      <c r="A2291" s="19" t="str">
        <f>IF(ISBLANK('Klanten gegevens'!A2209),"",TRIM(PROPER('Klanten gegevens'!A2209)))</f>
        <v/>
      </c>
      <c r="B2291" s="19" t="str">
        <f t="shared" si="455"/>
        <v/>
      </c>
      <c r="C2291" s="20" t="str">
        <f>IF(ISBLANK('Klanten gegevens'!B2209),"",TRIM(PROPER('Klanten gegevens'!B2209)))</f>
        <v/>
      </c>
      <c r="D2291" s="19" t="str">
        <f t="shared" si="456"/>
        <v/>
      </c>
      <c r="E2291" s="20" t="str">
        <f>IF(ISBLANK('Klanten gegevens'!C2209),"",TRIM(PROPER('Klanten gegevens'!C2209)))</f>
        <v/>
      </c>
      <c r="F2291" s="19" t="str">
        <f t="shared" si="457"/>
        <v/>
      </c>
      <c r="G2291" s="19" t="str">
        <f>IF(F2291="double ID",(MATCH(E2291,E2292:$E$3002,0)),"")</f>
        <v/>
      </c>
      <c r="H2291" s="19" t="b">
        <f t="shared" si="458"/>
        <v>0</v>
      </c>
      <c r="I2291" s="20" t="str">
        <f>IF(ISBLANK('Klanten gegevens'!D2209),"",TRIM('Klanten gegevens'!D2209))</f>
        <v/>
      </c>
      <c r="J2291" s="19" t="str">
        <f t="shared" si="459"/>
        <v/>
      </c>
      <c r="K2291" s="19" t="str">
        <f>IF(J2291="double email",(MATCH(I2291,I2292:$I$3002,0)),"")</f>
        <v/>
      </c>
      <c r="L2291" s="19" t="b">
        <f t="shared" si="460"/>
        <v>0</v>
      </c>
      <c r="M2291" s="20" t="str">
        <f>IF(ISBLANK('Klanten gegevens'!E2209),"",TRIM('Klanten gegevens'!E2209))</f>
        <v/>
      </c>
      <c r="N2291" s="19" t="str">
        <f t="shared" si="461"/>
        <v/>
      </c>
      <c r="Q2291" s="20" t="str">
        <f>IF(ISBLANK('Klanten gegevens'!R2209),"",TRIM('Klanten gegevens'!R2209))</f>
        <v/>
      </c>
      <c r="R2291" s="19" t="str">
        <f t="shared" si="462"/>
        <v/>
      </c>
      <c r="S2291" s="19" t="str">
        <f t="shared" si="463"/>
        <v/>
      </c>
      <c r="T2291" s="19" t="str">
        <f t="shared" si="464"/>
        <v/>
      </c>
      <c r="U2291" s="19" t="str">
        <f t="shared" si="465"/>
        <v/>
      </c>
      <c r="X2291" s="20" t="str">
        <f>IF(ISBLANK('Klanten gegevens'!S2209),"",TRIM('Klanten gegevens'!S2209))</f>
        <v/>
      </c>
      <c r="Y2291" s="19" t="str">
        <f t="shared" si="466"/>
        <v/>
      </c>
      <c r="Z2291" s="20" t="str">
        <f>IF(ISBLANK('Klanten gegevens'!T2209),"",TRIM('Klanten gegevens'!T2209))</f>
        <v/>
      </c>
      <c r="AA2291" s="19" t="str">
        <f t="shared" si="467"/>
        <v/>
      </c>
    </row>
    <row r="2292" spans="1:27" x14ac:dyDescent="0.2">
      <c r="A2292" s="19" t="str">
        <f>IF(ISBLANK('Klanten gegevens'!A2210),"",TRIM(PROPER('Klanten gegevens'!A2210)))</f>
        <v/>
      </c>
      <c r="B2292" s="19" t="str">
        <f t="shared" si="455"/>
        <v/>
      </c>
      <c r="C2292" s="20" t="str">
        <f>IF(ISBLANK('Klanten gegevens'!B2210),"",TRIM(PROPER('Klanten gegevens'!B2210)))</f>
        <v/>
      </c>
      <c r="D2292" s="19" t="str">
        <f t="shared" si="456"/>
        <v/>
      </c>
      <c r="E2292" s="20" t="str">
        <f>IF(ISBLANK('Klanten gegevens'!C2210),"",TRIM(PROPER('Klanten gegevens'!C2210)))</f>
        <v/>
      </c>
      <c r="F2292" s="19" t="str">
        <f t="shared" si="457"/>
        <v/>
      </c>
      <c r="G2292" s="19" t="str">
        <f>IF(F2292="double ID",(MATCH(E2292,E2293:$E$3002,0)),"")</f>
        <v/>
      </c>
      <c r="H2292" s="19" t="b">
        <f t="shared" si="458"/>
        <v>0</v>
      </c>
      <c r="I2292" s="20" t="str">
        <f>IF(ISBLANK('Klanten gegevens'!D2210),"",TRIM('Klanten gegevens'!D2210))</f>
        <v/>
      </c>
      <c r="J2292" s="19" t="str">
        <f t="shared" si="459"/>
        <v/>
      </c>
      <c r="K2292" s="19" t="str">
        <f>IF(J2292="double email",(MATCH(I2292,I2293:$I$3002,0)),"")</f>
        <v/>
      </c>
      <c r="L2292" s="19" t="b">
        <f t="shared" si="460"/>
        <v>0</v>
      </c>
      <c r="M2292" s="20" t="str">
        <f>IF(ISBLANK('Klanten gegevens'!E2210),"",TRIM('Klanten gegevens'!E2210))</f>
        <v/>
      </c>
      <c r="N2292" s="19" t="str">
        <f t="shared" si="461"/>
        <v/>
      </c>
      <c r="Q2292" s="20" t="str">
        <f>IF(ISBLANK('Klanten gegevens'!R2210),"",TRIM('Klanten gegevens'!R2210))</f>
        <v/>
      </c>
      <c r="R2292" s="19" t="str">
        <f t="shared" si="462"/>
        <v/>
      </c>
      <c r="S2292" s="19" t="str">
        <f t="shared" si="463"/>
        <v/>
      </c>
      <c r="T2292" s="19" t="str">
        <f t="shared" si="464"/>
        <v/>
      </c>
      <c r="U2292" s="19" t="str">
        <f t="shared" si="465"/>
        <v/>
      </c>
      <c r="X2292" s="20" t="str">
        <f>IF(ISBLANK('Klanten gegevens'!S2210),"",TRIM('Klanten gegevens'!S2210))</f>
        <v/>
      </c>
      <c r="Y2292" s="19" t="str">
        <f t="shared" si="466"/>
        <v/>
      </c>
      <c r="Z2292" s="20" t="str">
        <f>IF(ISBLANK('Klanten gegevens'!T2210),"",TRIM('Klanten gegevens'!T2210))</f>
        <v/>
      </c>
      <c r="AA2292" s="19" t="str">
        <f t="shared" si="467"/>
        <v/>
      </c>
    </row>
    <row r="2293" spans="1:27" x14ac:dyDescent="0.2">
      <c r="A2293" s="19" t="str">
        <f>IF(ISBLANK('Klanten gegevens'!A2211),"",TRIM(PROPER('Klanten gegevens'!A2211)))</f>
        <v/>
      </c>
      <c r="B2293" s="19" t="str">
        <f t="shared" si="455"/>
        <v/>
      </c>
      <c r="C2293" s="20" t="str">
        <f>IF(ISBLANK('Klanten gegevens'!B2211),"",TRIM(PROPER('Klanten gegevens'!B2211)))</f>
        <v/>
      </c>
      <c r="D2293" s="19" t="str">
        <f t="shared" si="456"/>
        <v/>
      </c>
      <c r="E2293" s="20" t="str">
        <f>IF(ISBLANK('Klanten gegevens'!C2211),"",TRIM(PROPER('Klanten gegevens'!C2211)))</f>
        <v/>
      </c>
      <c r="F2293" s="19" t="str">
        <f t="shared" si="457"/>
        <v/>
      </c>
      <c r="G2293" s="19" t="str">
        <f>IF(F2293="double ID",(MATCH(E2293,E2294:$E$3002,0)),"")</f>
        <v/>
      </c>
      <c r="H2293" s="19" t="b">
        <f t="shared" si="458"/>
        <v>0</v>
      </c>
      <c r="I2293" s="20" t="str">
        <f>IF(ISBLANK('Klanten gegevens'!D2211),"",TRIM('Klanten gegevens'!D2211))</f>
        <v/>
      </c>
      <c r="J2293" s="19" t="str">
        <f t="shared" si="459"/>
        <v/>
      </c>
      <c r="K2293" s="19" t="str">
        <f>IF(J2293="double email",(MATCH(I2293,I2294:$I$3002,0)),"")</f>
        <v/>
      </c>
      <c r="L2293" s="19" t="b">
        <f t="shared" si="460"/>
        <v>0</v>
      </c>
      <c r="M2293" s="20" t="str">
        <f>IF(ISBLANK('Klanten gegevens'!E2211),"",TRIM('Klanten gegevens'!E2211))</f>
        <v/>
      </c>
      <c r="N2293" s="19" t="str">
        <f t="shared" si="461"/>
        <v/>
      </c>
      <c r="Q2293" s="20" t="str">
        <f>IF(ISBLANK('Klanten gegevens'!R2211),"",TRIM('Klanten gegevens'!R2211))</f>
        <v/>
      </c>
      <c r="R2293" s="19" t="str">
        <f t="shared" si="462"/>
        <v/>
      </c>
      <c r="S2293" s="19" t="str">
        <f t="shared" si="463"/>
        <v/>
      </c>
      <c r="T2293" s="19" t="str">
        <f t="shared" si="464"/>
        <v/>
      </c>
      <c r="U2293" s="19" t="str">
        <f t="shared" si="465"/>
        <v/>
      </c>
      <c r="X2293" s="20" t="str">
        <f>IF(ISBLANK('Klanten gegevens'!S2211),"",TRIM('Klanten gegevens'!S2211))</f>
        <v/>
      </c>
      <c r="Y2293" s="19" t="str">
        <f t="shared" si="466"/>
        <v/>
      </c>
      <c r="Z2293" s="20" t="str">
        <f>IF(ISBLANK('Klanten gegevens'!T2211),"",TRIM('Klanten gegevens'!T2211))</f>
        <v/>
      </c>
      <c r="AA2293" s="19" t="str">
        <f t="shared" si="467"/>
        <v/>
      </c>
    </row>
    <row r="2294" spans="1:27" x14ac:dyDescent="0.2">
      <c r="A2294" s="19" t="str">
        <f>IF(ISBLANK('Klanten gegevens'!A2212),"",TRIM(PROPER('Klanten gegevens'!A2212)))</f>
        <v/>
      </c>
      <c r="B2294" s="19" t="str">
        <f t="shared" si="455"/>
        <v/>
      </c>
      <c r="C2294" s="20" t="str">
        <f>IF(ISBLANK('Klanten gegevens'!B2212),"",TRIM(PROPER('Klanten gegevens'!B2212)))</f>
        <v/>
      </c>
      <c r="D2294" s="19" t="str">
        <f t="shared" si="456"/>
        <v/>
      </c>
      <c r="E2294" s="20" t="str">
        <f>IF(ISBLANK('Klanten gegevens'!C2212),"",TRIM(PROPER('Klanten gegevens'!C2212)))</f>
        <v/>
      </c>
      <c r="F2294" s="19" t="str">
        <f t="shared" si="457"/>
        <v/>
      </c>
      <c r="G2294" s="19" t="str">
        <f>IF(F2294="double ID",(MATCH(E2294,E2295:$E$3002,0)),"")</f>
        <v/>
      </c>
      <c r="H2294" s="19" t="b">
        <f t="shared" si="458"/>
        <v>0</v>
      </c>
      <c r="I2294" s="20" t="str">
        <f>IF(ISBLANK('Klanten gegevens'!D2212),"",TRIM('Klanten gegevens'!D2212))</f>
        <v/>
      </c>
      <c r="J2294" s="19" t="str">
        <f t="shared" si="459"/>
        <v/>
      </c>
      <c r="K2294" s="19" t="str">
        <f>IF(J2294="double email",(MATCH(I2294,I2295:$I$3002,0)),"")</f>
        <v/>
      </c>
      <c r="L2294" s="19" t="b">
        <f t="shared" si="460"/>
        <v>0</v>
      </c>
      <c r="M2294" s="20" t="str">
        <f>IF(ISBLANK('Klanten gegevens'!E2212),"",TRIM('Klanten gegevens'!E2212))</f>
        <v/>
      </c>
      <c r="N2294" s="19" t="str">
        <f t="shared" si="461"/>
        <v/>
      </c>
      <c r="Q2294" s="20" t="str">
        <f>IF(ISBLANK('Klanten gegevens'!R2212),"",TRIM('Klanten gegevens'!R2212))</f>
        <v/>
      </c>
      <c r="R2294" s="19" t="str">
        <f t="shared" si="462"/>
        <v/>
      </c>
      <c r="S2294" s="19" t="str">
        <f t="shared" si="463"/>
        <v/>
      </c>
      <c r="T2294" s="19" t="str">
        <f t="shared" si="464"/>
        <v/>
      </c>
      <c r="U2294" s="19" t="str">
        <f t="shared" si="465"/>
        <v/>
      </c>
      <c r="X2294" s="20" t="str">
        <f>IF(ISBLANK('Klanten gegevens'!S2212),"",TRIM('Klanten gegevens'!S2212))</f>
        <v/>
      </c>
      <c r="Y2294" s="19" t="str">
        <f t="shared" si="466"/>
        <v/>
      </c>
      <c r="Z2294" s="20" t="str">
        <f>IF(ISBLANK('Klanten gegevens'!T2212),"",TRIM('Klanten gegevens'!T2212))</f>
        <v/>
      </c>
      <c r="AA2294" s="19" t="str">
        <f t="shared" si="467"/>
        <v/>
      </c>
    </row>
    <row r="2295" spans="1:27" x14ac:dyDescent="0.2">
      <c r="A2295" s="19" t="str">
        <f>IF(ISBLANK('Klanten gegevens'!A2213),"",TRIM(PROPER('Klanten gegevens'!A2213)))</f>
        <v/>
      </c>
      <c r="B2295" s="19" t="str">
        <f t="shared" si="455"/>
        <v/>
      </c>
      <c r="C2295" s="20" t="str">
        <f>IF(ISBLANK('Klanten gegevens'!B2213),"",TRIM(PROPER('Klanten gegevens'!B2213)))</f>
        <v/>
      </c>
      <c r="D2295" s="19" t="str">
        <f t="shared" si="456"/>
        <v/>
      </c>
      <c r="E2295" s="20" t="str">
        <f>IF(ISBLANK('Klanten gegevens'!C2213),"",TRIM(PROPER('Klanten gegevens'!C2213)))</f>
        <v/>
      </c>
      <c r="F2295" s="19" t="str">
        <f t="shared" si="457"/>
        <v/>
      </c>
      <c r="G2295" s="19" t="str">
        <f>IF(F2295="double ID",(MATCH(E2295,E2296:$E$3002,0)),"")</f>
        <v/>
      </c>
      <c r="H2295" s="19" t="b">
        <f t="shared" si="458"/>
        <v>0</v>
      </c>
      <c r="I2295" s="20" t="str">
        <f>IF(ISBLANK('Klanten gegevens'!D2213),"",TRIM('Klanten gegevens'!D2213))</f>
        <v/>
      </c>
      <c r="J2295" s="19" t="str">
        <f t="shared" si="459"/>
        <v/>
      </c>
      <c r="K2295" s="19" t="str">
        <f>IF(J2295="double email",(MATCH(I2295,I2296:$I$3002,0)),"")</f>
        <v/>
      </c>
      <c r="L2295" s="19" t="b">
        <f t="shared" si="460"/>
        <v>0</v>
      </c>
      <c r="M2295" s="20" t="str">
        <f>IF(ISBLANK('Klanten gegevens'!E2213),"",TRIM('Klanten gegevens'!E2213))</f>
        <v/>
      </c>
      <c r="N2295" s="19" t="str">
        <f t="shared" si="461"/>
        <v/>
      </c>
      <c r="Q2295" s="20" t="str">
        <f>IF(ISBLANK('Klanten gegevens'!R2213),"",TRIM('Klanten gegevens'!R2213))</f>
        <v/>
      </c>
      <c r="R2295" s="19" t="str">
        <f t="shared" si="462"/>
        <v/>
      </c>
      <c r="S2295" s="19" t="str">
        <f t="shared" si="463"/>
        <v/>
      </c>
      <c r="T2295" s="19" t="str">
        <f t="shared" si="464"/>
        <v/>
      </c>
      <c r="U2295" s="19" t="str">
        <f t="shared" si="465"/>
        <v/>
      </c>
      <c r="X2295" s="20" t="str">
        <f>IF(ISBLANK('Klanten gegevens'!S2213),"",TRIM('Klanten gegevens'!S2213))</f>
        <v/>
      </c>
      <c r="Y2295" s="19" t="str">
        <f t="shared" si="466"/>
        <v/>
      </c>
      <c r="Z2295" s="20" t="str">
        <f>IF(ISBLANK('Klanten gegevens'!T2213),"",TRIM('Klanten gegevens'!T2213))</f>
        <v/>
      </c>
      <c r="AA2295" s="19" t="str">
        <f t="shared" si="467"/>
        <v/>
      </c>
    </row>
    <row r="2296" spans="1:27" x14ac:dyDescent="0.2">
      <c r="A2296" s="19" t="str">
        <f>IF(ISBLANK('Klanten gegevens'!A2214),"",TRIM(PROPER('Klanten gegevens'!A2214)))</f>
        <v/>
      </c>
      <c r="B2296" s="19" t="str">
        <f t="shared" si="455"/>
        <v/>
      </c>
      <c r="C2296" s="20" t="str">
        <f>IF(ISBLANK('Klanten gegevens'!B2214),"",TRIM(PROPER('Klanten gegevens'!B2214)))</f>
        <v/>
      </c>
      <c r="D2296" s="19" t="str">
        <f t="shared" si="456"/>
        <v/>
      </c>
      <c r="E2296" s="20" t="str">
        <f>IF(ISBLANK('Klanten gegevens'!C2214),"",TRIM(PROPER('Klanten gegevens'!C2214)))</f>
        <v/>
      </c>
      <c r="F2296" s="19" t="str">
        <f t="shared" si="457"/>
        <v/>
      </c>
      <c r="G2296" s="19" t="str">
        <f>IF(F2296="double ID",(MATCH(E2296,E2297:$E$3002,0)),"")</f>
        <v/>
      </c>
      <c r="H2296" s="19" t="b">
        <f t="shared" si="458"/>
        <v>0</v>
      </c>
      <c r="I2296" s="20" t="str">
        <f>IF(ISBLANK('Klanten gegevens'!D2214),"",TRIM('Klanten gegevens'!D2214))</f>
        <v/>
      </c>
      <c r="J2296" s="19" t="str">
        <f t="shared" si="459"/>
        <v/>
      </c>
      <c r="K2296" s="19" t="str">
        <f>IF(J2296="double email",(MATCH(I2296,I2297:$I$3002,0)),"")</f>
        <v/>
      </c>
      <c r="L2296" s="19" t="b">
        <f t="shared" si="460"/>
        <v>0</v>
      </c>
      <c r="M2296" s="20" t="str">
        <f>IF(ISBLANK('Klanten gegevens'!E2214),"",TRIM('Klanten gegevens'!E2214))</f>
        <v/>
      </c>
      <c r="N2296" s="19" t="str">
        <f t="shared" si="461"/>
        <v/>
      </c>
      <c r="Q2296" s="20" t="str">
        <f>IF(ISBLANK('Klanten gegevens'!R2214),"",TRIM('Klanten gegevens'!R2214))</f>
        <v/>
      </c>
      <c r="R2296" s="19" t="str">
        <f t="shared" si="462"/>
        <v/>
      </c>
      <c r="S2296" s="19" t="str">
        <f t="shared" si="463"/>
        <v/>
      </c>
      <c r="T2296" s="19" t="str">
        <f t="shared" si="464"/>
        <v/>
      </c>
      <c r="U2296" s="19" t="str">
        <f t="shared" si="465"/>
        <v/>
      </c>
      <c r="X2296" s="20" t="str">
        <f>IF(ISBLANK('Klanten gegevens'!S2214),"",TRIM('Klanten gegevens'!S2214))</f>
        <v/>
      </c>
      <c r="Y2296" s="19" t="str">
        <f t="shared" si="466"/>
        <v/>
      </c>
      <c r="Z2296" s="20" t="str">
        <f>IF(ISBLANK('Klanten gegevens'!T2214),"",TRIM('Klanten gegevens'!T2214))</f>
        <v/>
      </c>
      <c r="AA2296" s="19" t="str">
        <f t="shared" si="467"/>
        <v/>
      </c>
    </row>
    <row r="2297" spans="1:27" x14ac:dyDescent="0.2">
      <c r="A2297" s="19" t="str">
        <f>IF(ISBLANK('Klanten gegevens'!A2215),"",TRIM(PROPER('Klanten gegevens'!A2215)))</f>
        <v/>
      </c>
      <c r="B2297" s="19" t="str">
        <f t="shared" si="455"/>
        <v/>
      </c>
      <c r="C2297" s="20" t="str">
        <f>IF(ISBLANK('Klanten gegevens'!B2215),"",TRIM(PROPER('Klanten gegevens'!B2215)))</f>
        <v/>
      </c>
      <c r="D2297" s="19" t="str">
        <f t="shared" si="456"/>
        <v/>
      </c>
      <c r="E2297" s="20" t="str">
        <f>IF(ISBLANK('Klanten gegevens'!C2215),"",TRIM(PROPER('Klanten gegevens'!C2215)))</f>
        <v/>
      </c>
      <c r="F2297" s="19" t="str">
        <f t="shared" si="457"/>
        <v/>
      </c>
      <c r="G2297" s="19" t="str">
        <f>IF(F2297="double ID",(MATCH(E2297,E2298:$E$3002,0)),"")</f>
        <v/>
      </c>
      <c r="H2297" s="19" t="b">
        <f t="shared" si="458"/>
        <v>0</v>
      </c>
      <c r="I2297" s="20" t="str">
        <f>IF(ISBLANK('Klanten gegevens'!D2215),"",TRIM('Klanten gegevens'!D2215))</f>
        <v/>
      </c>
      <c r="J2297" s="19" t="str">
        <f t="shared" si="459"/>
        <v/>
      </c>
      <c r="K2297" s="19" t="str">
        <f>IF(J2297="double email",(MATCH(I2297,I2298:$I$3002,0)),"")</f>
        <v/>
      </c>
      <c r="L2297" s="19" t="b">
        <f t="shared" si="460"/>
        <v>0</v>
      </c>
      <c r="M2297" s="20" t="str">
        <f>IF(ISBLANK('Klanten gegevens'!E2215),"",TRIM('Klanten gegevens'!E2215))</f>
        <v/>
      </c>
      <c r="N2297" s="19" t="str">
        <f t="shared" si="461"/>
        <v/>
      </c>
      <c r="Q2297" s="20" t="str">
        <f>IF(ISBLANK('Klanten gegevens'!R2215),"",TRIM('Klanten gegevens'!R2215))</f>
        <v/>
      </c>
      <c r="R2297" s="19" t="str">
        <f t="shared" si="462"/>
        <v/>
      </c>
      <c r="S2297" s="19" t="str">
        <f t="shared" si="463"/>
        <v/>
      </c>
      <c r="T2297" s="19" t="str">
        <f t="shared" si="464"/>
        <v/>
      </c>
      <c r="U2297" s="19" t="str">
        <f t="shared" si="465"/>
        <v/>
      </c>
      <c r="X2297" s="20" t="str">
        <f>IF(ISBLANK('Klanten gegevens'!S2215),"",TRIM('Klanten gegevens'!S2215))</f>
        <v/>
      </c>
      <c r="Y2297" s="19" t="str">
        <f t="shared" si="466"/>
        <v/>
      </c>
      <c r="Z2297" s="20" t="str">
        <f>IF(ISBLANK('Klanten gegevens'!T2215),"",TRIM('Klanten gegevens'!T2215))</f>
        <v/>
      </c>
      <c r="AA2297" s="19" t="str">
        <f t="shared" si="467"/>
        <v/>
      </c>
    </row>
    <row r="2298" spans="1:27" x14ac:dyDescent="0.2">
      <c r="A2298" s="19" t="str">
        <f>IF(ISBLANK('Klanten gegevens'!A2216),"",TRIM(PROPER('Klanten gegevens'!A2216)))</f>
        <v/>
      </c>
      <c r="B2298" s="19" t="str">
        <f t="shared" si="455"/>
        <v/>
      </c>
      <c r="C2298" s="20" t="str">
        <f>IF(ISBLANK('Klanten gegevens'!B2216),"",TRIM(PROPER('Klanten gegevens'!B2216)))</f>
        <v/>
      </c>
      <c r="D2298" s="19" t="str">
        <f t="shared" si="456"/>
        <v/>
      </c>
      <c r="E2298" s="20" t="str">
        <f>IF(ISBLANK('Klanten gegevens'!C2216),"",TRIM(PROPER('Klanten gegevens'!C2216)))</f>
        <v/>
      </c>
      <c r="F2298" s="19" t="str">
        <f t="shared" si="457"/>
        <v/>
      </c>
      <c r="G2298" s="19" t="str">
        <f>IF(F2298="double ID",(MATCH(E2298,E2299:$E$3002,0)),"")</f>
        <v/>
      </c>
      <c r="H2298" s="19" t="b">
        <f t="shared" si="458"/>
        <v>0</v>
      </c>
      <c r="I2298" s="20" t="str">
        <f>IF(ISBLANK('Klanten gegevens'!D2216),"",TRIM('Klanten gegevens'!D2216))</f>
        <v/>
      </c>
      <c r="J2298" s="19" t="str">
        <f t="shared" si="459"/>
        <v/>
      </c>
      <c r="K2298" s="19" t="str">
        <f>IF(J2298="double email",(MATCH(I2298,I2299:$I$3002,0)),"")</f>
        <v/>
      </c>
      <c r="L2298" s="19" t="b">
        <f t="shared" si="460"/>
        <v>0</v>
      </c>
      <c r="M2298" s="20" t="str">
        <f>IF(ISBLANK('Klanten gegevens'!E2216),"",TRIM('Klanten gegevens'!E2216))</f>
        <v/>
      </c>
      <c r="N2298" s="19" t="str">
        <f t="shared" si="461"/>
        <v/>
      </c>
      <c r="Q2298" s="20" t="str">
        <f>IF(ISBLANK('Klanten gegevens'!R2216),"",TRIM('Klanten gegevens'!R2216))</f>
        <v/>
      </c>
      <c r="R2298" s="19" t="str">
        <f t="shared" si="462"/>
        <v/>
      </c>
      <c r="S2298" s="19" t="str">
        <f t="shared" si="463"/>
        <v/>
      </c>
      <c r="T2298" s="19" t="str">
        <f t="shared" si="464"/>
        <v/>
      </c>
      <c r="U2298" s="19" t="str">
        <f t="shared" si="465"/>
        <v/>
      </c>
      <c r="X2298" s="20" t="str">
        <f>IF(ISBLANK('Klanten gegevens'!S2216),"",TRIM('Klanten gegevens'!S2216))</f>
        <v/>
      </c>
      <c r="Y2298" s="19" t="str">
        <f t="shared" si="466"/>
        <v/>
      </c>
      <c r="Z2298" s="20" t="str">
        <f>IF(ISBLANK('Klanten gegevens'!T2216),"",TRIM('Klanten gegevens'!T2216))</f>
        <v/>
      </c>
      <c r="AA2298" s="19" t="str">
        <f t="shared" si="467"/>
        <v/>
      </c>
    </row>
    <row r="2299" spans="1:27" x14ac:dyDescent="0.2">
      <c r="A2299" s="19" t="str">
        <f>IF(ISBLANK('Klanten gegevens'!A2217),"",TRIM(PROPER('Klanten gegevens'!A2217)))</f>
        <v/>
      </c>
      <c r="B2299" s="19" t="str">
        <f t="shared" si="455"/>
        <v/>
      </c>
      <c r="C2299" s="20" t="str">
        <f>IF(ISBLANK('Klanten gegevens'!B2217),"",TRIM(PROPER('Klanten gegevens'!B2217)))</f>
        <v/>
      </c>
      <c r="D2299" s="19" t="str">
        <f t="shared" si="456"/>
        <v/>
      </c>
      <c r="E2299" s="20" t="str">
        <f>IF(ISBLANK('Klanten gegevens'!C2217),"",TRIM(PROPER('Klanten gegevens'!C2217)))</f>
        <v/>
      </c>
      <c r="F2299" s="19" t="str">
        <f t="shared" si="457"/>
        <v/>
      </c>
      <c r="G2299" s="19" t="str">
        <f>IF(F2299="double ID",(MATCH(E2299,E2300:$E$3002,0)),"")</f>
        <v/>
      </c>
      <c r="H2299" s="19" t="b">
        <f t="shared" si="458"/>
        <v>0</v>
      </c>
      <c r="I2299" s="20" t="str">
        <f>IF(ISBLANK('Klanten gegevens'!D2217),"",TRIM('Klanten gegevens'!D2217))</f>
        <v/>
      </c>
      <c r="J2299" s="19" t="str">
        <f t="shared" si="459"/>
        <v/>
      </c>
      <c r="K2299" s="19" t="str">
        <f>IF(J2299="double email",(MATCH(I2299,I2300:$I$3002,0)),"")</f>
        <v/>
      </c>
      <c r="L2299" s="19" t="b">
        <f t="shared" si="460"/>
        <v>0</v>
      </c>
      <c r="M2299" s="20" t="str">
        <f>IF(ISBLANK('Klanten gegevens'!E2217),"",TRIM('Klanten gegevens'!E2217))</f>
        <v/>
      </c>
      <c r="N2299" s="19" t="str">
        <f t="shared" si="461"/>
        <v/>
      </c>
      <c r="Q2299" s="20" t="str">
        <f>IF(ISBLANK('Klanten gegevens'!R2217),"",TRIM('Klanten gegevens'!R2217))</f>
        <v/>
      </c>
      <c r="R2299" s="19" t="str">
        <f t="shared" si="462"/>
        <v/>
      </c>
      <c r="S2299" s="19" t="str">
        <f t="shared" si="463"/>
        <v/>
      </c>
      <c r="T2299" s="19" t="str">
        <f t="shared" si="464"/>
        <v/>
      </c>
      <c r="U2299" s="19" t="str">
        <f t="shared" si="465"/>
        <v/>
      </c>
      <c r="X2299" s="20" t="str">
        <f>IF(ISBLANK('Klanten gegevens'!S2217),"",TRIM('Klanten gegevens'!S2217))</f>
        <v/>
      </c>
      <c r="Y2299" s="19" t="str">
        <f t="shared" si="466"/>
        <v/>
      </c>
      <c r="Z2299" s="20" t="str">
        <f>IF(ISBLANK('Klanten gegevens'!T2217),"",TRIM('Klanten gegevens'!T2217))</f>
        <v/>
      </c>
      <c r="AA2299" s="19" t="str">
        <f t="shared" si="467"/>
        <v/>
      </c>
    </row>
    <row r="2300" spans="1:27" x14ac:dyDescent="0.2">
      <c r="A2300" s="19" t="str">
        <f>IF(ISBLANK('Klanten gegevens'!A2218),"",TRIM(PROPER('Klanten gegevens'!A2218)))</f>
        <v/>
      </c>
      <c r="B2300" s="19" t="str">
        <f t="shared" si="455"/>
        <v/>
      </c>
      <c r="C2300" s="20" t="str">
        <f>IF(ISBLANK('Klanten gegevens'!B2218),"",TRIM(PROPER('Klanten gegevens'!B2218)))</f>
        <v/>
      </c>
      <c r="D2300" s="19" t="str">
        <f t="shared" si="456"/>
        <v/>
      </c>
      <c r="E2300" s="20" t="str">
        <f>IF(ISBLANK('Klanten gegevens'!C2218),"",TRIM(PROPER('Klanten gegevens'!C2218)))</f>
        <v/>
      </c>
      <c r="F2300" s="19" t="str">
        <f t="shared" si="457"/>
        <v/>
      </c>
      <c r="G2300" s="19" t="str">
        <f>IF(F2300="double ID",(MATCH(E2300,E2301:$E$3002,0)),"")</f>
        <v/>
      </c>
      <c r="H2300" s="19" t="b">
        <f t="shared" si="458"/>
        <v>0</v>
      </c>
      <c r="I2300" s="20" t="str">
        <f>IF(ISBLANK('Klanten gegevens'!D2218),"",TRIM('Klanten gegevens'!D2218))</f>
        <v/>
      </c>
      <c r="J2300" s="19" t="str">
        <f t="shared" si="459"/>
        <v/>
      </c>
      <c r="K2300" s="19" t="str">
        <f>IF(J2300="double email",(MATCH(I2300,I2301:$I$3002,0)),"")</f>
        <v/>
      </c>
      <c r="L2300" s="19" t="b">
        <f t="shared" si="460"/>
        <v>0</v>
      </c>
      <c r="M2300" s="20" t="str">
        <f>IF(ISBLANK('Klanten gegevens'!E2218),"",TRIM('Klanten gegevens'!E2218))</f>
        <v/>
      </c>
      <c r="N2300" s="19" t="str">
        <f t="shared" si="461"/>
        <v/>
      </c>
      <c r="Q2300" s="20" t="str">
        <f>IF(ISBLANK('Klanten gegevens'!R2218),"",TRIM('Klanten gegevens'!R2218))</f>
        <v/>
      </c>
      <c r="R2300" s="19" t="str">
        <f t="shared" si="462"/>
        <v/>
      </c>
      <c r="S2300" s="19" t="str">
        <f t="shared" si="463"/>
        <v/>
      </c>
      <c r="T2300" s="19" t="str">
        <f t="shared" si="464"/>
        <v/>
      </c>
      <c r="U2300" s="19" t="str">
        <f t="shared" si="465"/>
        <v/>
      </c>
      <c r="X2300" s="20" t="str">
        <f>IF(ISBLANK('Klanten gegevens'!S2218),"",TRIM('Klanten gegevens'!S2218))</f>
        <v/>
      </c>
      <c r="Y2300" s="19" t="str">
        <f t="shared" si="466"/>
        <v/>
      </c>
      <c r="Z2300" s="20" t="str">
        <f>IF(ISBLANK('Klanten gegevens'!T2218),"",TRIM('Klanten gegevens'!T2218))</f>
        <v/>
      </c>
      <c r="AA2300" s="19" t="str">
        <f t="shared" si="467"/>
        <v/>
      </c>
    </row>
    <row r="2301" spans="1:27" x14ac:dyDescent="0.2">
      <c r="A2301" s="19" t="str">
        <f>IF(ISBLANK('Klanten gegevens'!A2219),"",TRIM(PROPER('Klanten gegevens'!A2219)))</f>
        <v/>
      </c>
      <c r="B2301" s="19" t="str">
        <f t="shared" si="455"/>
        <v/>
      </c>
      <c r="C2301" s="20" t="str">
        <f>IF(ISBLANK('Klanten gegevens'!B2219),"",TRIM(PROPER('Klanten gegevens'!B2219)))</f>
        <v/>
      </c>
      <c r="D2301" s="19" t="str">
        <f t="shared" si="456"/>
        <v/>
      </c>
      <c r="E2301" s="20" t="str">
        <f>IF(ISBLANK('Klanten gegevens'!C2219),"",TRIM(PROPER('Klanten gegevens'!C2219)))</f>
        <v/>
      </c>
      <c r="F2301" s="19" t="str">
        <f t="shared" si="457"/>
        <v/>
      </c>
      <c r="G2301" s="19" t="str">
        <f>IF(F2301="double ID",(MATCH(E2301,E2302:$E$3002,0)),"")</f>
        <v/>
      </c>
      <c r="H2301" s="19" t="b">
        <f t="shared" si="458"/>
        <v>0</v>
      </c>
      <c r="I2301" s="20" t="str">
        <f>IF(ISBLANK('Klanten gegevens'!D2219),"",TRIM('Klanten gegevens'!D2219))</f>
        <v/>
      </c>
      <c r="J2301" s="19" t="str">
        <f t="shared" si="459"/>
        <v/>
      </c>
      <c r="K2301" s="19" t="str">
        <f>IF(J2301="double email",(MATCH(I2301,I2302:$I$3002,0)),"")</f>
        <v/>
      </c>
      <c r="L2301" s="19" t="b">
        <f t="shared" si="460"/>
        <v>0</v>
      </c>
      <c r="M2301" s="20" t="str">
        <f>IF(ISBLANK('Klanten gegevens'!E2219),"",TRIM('Klanten gegevens'!E2219))</f>
        <v/>
      </c>
      <c r="N2301" s="19" t="str">
        <f t="shared" si="461"/>
        <v/>
      </c>
      <c r="Q2301" s="20" t="str">
        <f>IF(ISBLANK('Klanten gegevens'!R2219),"",TRIM('Klanten gegevens'!R2219))</f>
        <v/>
      </c>
      <c r="R2301" s="19" t="str">
        <f t="shared" si="462"/>
        <v/>
      </c>
      <c r="S2301" s="19" t="str">
        <f t="shared" si="463"/>
        <v/>
      </c>
      <c r="T2301" s="19" t="str">
        <f t="shared" si="464"/>
        <v/>
      </c>
      <c r="U2301" s="19" t="str">
        <f t="shared" si="465"/>
        <v/>
      </c>
      <c r="X2301" s="20" t="str">
        <f>IF(ISBLANK('Klanten gegevens'!S2219),"",TRIM('Klanten gegevens'!S2219))</f>
        <v/>
      </c>
      <c r="Y2301" s="19" t="str">
        <f t="shared" si="466"/>
        <v/>
      </c>
      <c r="Z2301" s="20" t="str">
        <f>IF(ISBLANK('Klanten gegevens'!T2219),"",TRIM('Klanten gegevens'!T2219))</f>
        <v/>
      </c>
      <c r="AA2301" s="19" t="str">
        <f t="shared" si="467"/>
        <v/>
      </c>
    </row>
    <row r="2302" spans="1:27" x14ac:dyDescent="0.2">
      <c r="A2302" s="19" t="str">
        <f>IF(ISBLANK('Klanten gegevens'!A2220),"",TRIM(PROPER('Klanten gegevens'!A2220)))</f>
        <v/>
      </c>
      <c r="B2302" s="19" t="str">
        <f t="shared" si="455"/>
        <v/>
      </c>
      <c r="C2302" s="20" t="str">
        <f>IF(ISBLANK('Klanten gegevens'!B2220),"",TRIM(PROPER('Klanten gegevens'!B2220)))</f>
        <v/>
      </c>
      <c r="D2302" s="19" t="str">
        <f t="shared" si="456"/>
        <v/>
      </c>
      <c r="E2302" s="20" t="str">
        <f>IF(ISBLANK('Klanten gegevens'!C2220),"",TRIM(PROPER('Klanten gegevens'!C2220)))</f>
        <v/>
      </c>
      <c r="F2302" s="19" t="str">
        <f t="shared" si="457"/>
        <v/>
      </c>
      <c r="G2302" s="19" t="str">
        <f>IF(F2302="double ID",(MATCH(E2302,E2303:$E$3002,0)),"")</f>
        <v/>
      </c>
      <c r="H2302" s="19" t="b">
        <f t="shared" si="458"/>
        <v>0</v>
      </c>
      <c r="I2302" s="20" t="str">
        <f>IF(ISBLANK('Klanten gegevens'!D2220),"",TRIM('Klanten gegevens'!D2220))</f>
        <v/>
      </c>
      <c r="J2302" s="19" t="str">
        <f t="shared" si="459"/>
        <v/>
      </c>
      <c r="K2302" s="19" t="str">
        <f>IF(J2302="double email",(MATCH(I2302,I2303:$I$3002,0)),"")</f>
        <v/>
      </c>
      <c r="L2302" s="19" t="b">
        <f t="shared" si="460"/>
        <v>0</v>
      </c>
      <c r="M2302" s="20" t="str">
        <f>IF(ISBLANK('Klanten gegevens'!E2220),"",TRIM('Klanten gegevens'!E2220))</f>
        <v/>
      </c>
      <c r="N2302" s="19" t="str">
        <f t="shared" si="461"/>
        <v/>
      </c>
      <c r="Q2302" s="20" t="str">
        <f>IF(ISBLANK('Klanten gegevens'!R2220),"",TRIM('Klanten gegevens'!R2220))</f>
        <v/>
      </c>
      <c r="R2302" s="19" t="str">
        <f t="shared" si="462"/>
        <v/>
      </c>
      <c r="S2302" s="19" t="str">
        <f t="shared" si="463"/>
        <v/>
      </c>
      <c r="T2302" s="19" t="str">
        <f t="shared" si="464"/>
        <v/>
      </c>
      <c r="U2302" s="19" t="str">
        <f t="shared" si="465"/>
        <v/>
      </c>
      <c r="X2302" s="20" t="str">
        <f>IF(ISBLANK('Klanten gegevens'!S2220),"",TRIM('Klanten gegevens'!S2220))</f>
        <v/>
      </c>
      <c r="Y2302" s="19" t="str">
        <f t="shared" si="466"/>
        <v/>
      </c>
      <c r="Z2302" s="20" t="str">
        <f>IF(ISBLANK('Klanten gegevens'!T2220),"",TRIM('Klanten gegevens'!T2220))</f>
        <v/>
      </c>
      <c r="AA2302" s="19" t="str">
        <f t="shared" si="467"/>
        <v/>
      </c>
    </row>
    <row r="2303" spans="1:27" x14ac:dyDescent="0.2">
      <c r="A2303" s="19" t="str">
        <f>IF(ISBLANK('Klanten gegevens'!A2221),"",TRIM(PROPER('Klanten gegevens'!A2221)))</f>
        <v/>
      </c>
      <c r="B2303" s="19" t="str">
        <f t="shared" si="455"/>
        <v/>
      </c>
      <c r="C2303" s="20" t="str">
        <f>IF(ISBLANK('Klanten gegevens'!B2221),"",TRIM(PROPER('Klanten gegevens'!B2221)))</f>
        <v/>
      </c>
      <c r="D2303" s="19" t="str">
        <f t="shared" si="456"/>
        <v/>
      </c>
      <c r="E2303" s="20" t="str">
        <f>IF(ISBLANK('Klanten gegevens'!C2221),"",TRIM(PROPER('Klanten gegevens'!C2221)))</f>
        <v/>
      </c>
      <c r="F2303" s="19" t="str">
        <f t="shared" si="457"/>
        <v/>
      </c>
      <c r="G2303" s="19" t="str">
        <f>IF(F2303="double ID",(MATCH(E2303,E2304:$E$3002,0)),"")</f>
        <v/>
      </c>
      <c r="H2303" s="19" t="b">
        <f t="shared" si="458"/>
        <v>0</v>
      </c>
      <c r="I2303" s="20" t="str">
        <f>IF(ISBLANK('Klanten gegevens'!D2221),"",TRIM('Klanten gegevens'!D2221))</f>
        <v/>
      </c>
      <c r="J2303" s="19" t="str">
        <f t="shared" si="459"/>
        <v/>
      </c>
      <c r="K2303" s="19" t="str">
        <f>IF(J2303="double email",(MATCH(I2303,I2304:$I$3002,0)),"")</f>
        <v/>
      </c>
      <c r="L2303" s="19" t="b">
        <f t="shared" si="460"/>
        <v>0</v>
      </c>
      <c r="M2303" s="20" t="str">
        <f>IF(ISBLANK('Klanten gegevens'!E2221),"",TRIM('Klanten gegevens'!E2221))</f>
        <v/>
      </c>
      <c r="N2303" s="19" t="str">
        <f t="shared" si="461"/>
        <v/>
      </c>
      <c r="Q2303" s="20" t="str">
        <f>IF(ISBLANK('Klanten gegevens'!R2221),"",TRIM('Klanten gegevens'!R2221))</f>
        <v/>
      </c>
      <c r="R2303" s="19" t="str">
        <f t="shared" si="462"/>
        <v/>
      </c>
      <c r="S2303" s="19" t="str">
        <f t="shared" si="463"/>
        <v/>
      </c>
      <c r="T2303" s="19" t="str">
        <f t="shared" si="464"/>
        <v/>
      </c>
      <c r="U2303" s="19" t="str">
        <f t="shared" si="465"/>
        <v/>
      </c>
      <c r="X2303" s="20" t="str">
        <f>IF(ISBLANK('Klanten gegevens'!S2221),"",TRIM('Klanten gegevens'!S2221))</f>
        <v/>
      </c>
      <c r="Y2303" s="19" t="str">
        <f t="shared" si="466"/>
        <v/>
      </c>
      <c r="Z2303" s="20" t="str">
        <f>IF(ISBLANK('Klanten gegevens'!T2221),"",TRIM('Klanten gegevens'!T2221))</f>
        <v/>
      </c>
      <c r="AA2303" s="19" t="str">
        <f t="shared" si="467"/>
        <v/>
      </c>
    </row>
    <row r="2304" spans="1:27" x14ac:dyDescent="0.2">
      <c r="A2304" s="19" t="str">
        <f>IF(ISBLANK('Klanten gegevens'!A2222),"",TRIM(PROPER('Klanten gegevens'!A2222)))</f>
        <v/>
      </c>
      <c r="B2304" s="19" t="str">
        <f t="shared" si="455"/>
        <v/>
      </c>
      <c r="C2304" s="20" t="str">
        <f>IF(ISBLANK('Klanten gegevens'!B2222),"",TRIM(PROPER('Klanten gegevens'!B2222)))</f>
        <v/>
      </c>
      <c r="D2304" s="19" t="str">
        <f t="shared" si="456"/>
        <v/>
      </c>
      <c r="E2304" s="20" t="str">
        <f>IF(ISBLANK('Klanten gegevens'!C2222),"",TRIM(PROPER('Klanten gegevens'!C2222)))</f>
        <v/>
      </c>
      <c r="F2304" s="19" t="str">
        <f t="shared" si="457"/>
        <v/>
      </c>
      <c r="G2304" s="19" t="str">
        <f>IF(F2304="double ID",(MATCH(E2304,E2305:$E$3002,0)),"")</f>
        <v/>
      </c>
      <c r="H2304" s="19" t="b">
        <f t="shared" si="458"/>
        <v>0</v>
      </c>
      <c r="I2304" s="20" t="str">
        <f>IF(ISBLANK('Klanten gegevens'!D2222),"",TRIM('Klanten gegevens'!D2222))</f>
        <v/>
      </c>
      <c r="J2304" s="19" t="str">
        <f t="shared" si="459"/>
        <v/>
      </c>
      <c r="K2304" s="19" t="str">
        <f>IF(J2304="double email",(MATCH(I2304,I2305:$I$3002,0)),"")</f>
        <v/>
      </c>
      <c r="L2304" s="19" t="b">
        <f t="shared" si="460"/>
        <v>0</v>
      </c>
      <c r="M2304" s="20" t="str">
        <f>IF(ISBLANK('Klanten gegevens'!E2222),"",TRIM('Klanten gegevens'!E2222))</f>
        <v/>
      </c>
      <c r="N2304" s="19" t="str">
        <f t="shared" si="461"/>
        <v/>
      </c>
      <c r="Q2304" s="20" t="str">
        <f>IF(ISBLANK('Klanten gegevens'!R2222),"",TRIM('Klanten gegevens'!R2222))</f>
        <v/>
      </c>
      <c r="R2304" s="19" t="str">
        <f t="shared" si="462"/>
        <v/>
      </c>
      <c r="S2304" s="19" t="str">
        <f t="shared" si="463"/>
        <v/>
      </c>
      <c r="T2304" s="19" t="str">
        <f t="shared" si="464"/>
        <v/>
      </c>
      <c r="U2304" s="19" t="str">
        <f t="shared" si="465"/>
        <v/>
      </c>
      <c r="X2304" s="20" t="str">
        <f>IF(ISBLANK('Klanten gegevens'!S2222),"",TRIM('Klanten gegevens'!S2222))</f>
        <v/>
      </c>
      <c r="Y2304" s="19" t="str">
        <f t="shared" si="466"/>
        <v/>
      </c>
      <c r="Z2304" s="20" t="str">
        <f>IF(ISBLANK('Klanten gegevens'!T2222),"",TRIM('Klanten gegevens'!T2222))</f>
        <v/>
      </c>
      <c r="AA2304" s="19" t="str">
        <f t="shared" si="467"/>
        <v/>
      </c>
    </row>
    <row r="2305" spans="1:27" x14ac:dyDescent="0.2">
      <c r="A2305" s="19" t="str">
        <f>IF(ISBLANK('Klanten gegevens'!A2223),"",TRIM(PROPER('Klanten gegevens'!A2223)))</f>
        <v/>
      </c>
      <c r="B2305" s="19" t="str">
        <f t="shared" si="455"/>
        <v/>
      </c>
      <c r="C2305" s="20" t="str">
        <f>IF(ISBLANK('Klanten gegevens'!B2223),"",TRIM(PROPER('Klanten gegevens'!B2223)))</f>
        <v/>
      </c>
      <c r="D2305" s="19" t="str">
        <f t="shared" si="456"/>
        <v/>
      </c>
      <c r="E2305" s="20" t="str">
        <f>IF(ISBLANK('Klanten gegevens'!C2223),"",TRIM(PROPER('Klanten gegevens'!C2223)))</f>
        <v/>
      </c>
      <c r="F2305" s="19" t="str">
        <f t="shared" si="457"/>
        <v/>
      </c>
      <c r="G2305" s="19" t="str">
        <f>IF(F2305="double ID",(MATCH(E2305,E2306:$E$3002,0)),"")</f>
        <v/>
      </c>
      <c r="H2305" s="19" t="b">
        <f t="shared" si="458"/>
        <v>0</v>
      </c>
      <c r="I2305" s="20" t="str">
        <f>IF(ISBLANK('Klanten gegevens'!D2223),"",TRIM('Klanten gegevens'!D2223))</f>
        <v/>
      </c>
      <c r="J2305" s="19" t="str">
        <f t="shared" si="459"/>
        <v/>
      </c>
      <c r="K2305" s="19" t="str">
        <f>IF(J2305="double email",(MATCH(I2305,I2306:$I$3002,0)),"")</f>
        <v/>
      </c>
      <c r="L2305" s="19" t="b">
        <f t="shared" si="460"/>
        <v>0</v>
      </c>
      <c r="M2305" s="20" t="str">
        <f>IF(ISBLANK('Klanten gegevens'!E2223),"",TRIM('Klanten gegevens'!E2223))</f>
        <v/>
      </c>
      <c r="N2305" s="19" t="str">
        <f t="shared" si="461"/>
        <v/>
      </c>
      <c r="Q2305" s="20" t="str">
        <f>IF(ISBLANK('Klanten gegevens'!R2223),"",TRIM('Klanten gegevens'!R2223))</f>
        <v/>
      </c>
      <c r="R2305" s="19" t="str">
        <f t="shared" si="462"/>
        <v/>
      </c>
      <c r="S2305" s="19" t="str">
        <f t="shared" si="463"/>
        <v/>
      </c>
      <c r="T2305" s="19" t="str">
        <f t="shared" si="464"/>
        <v/>
      </c>
      <c r="U2305" s="19" t="str">
        <f t="shared" si="465"/>
        <v/>
      </c>
      <c r="X2305" s="20" t="str">
        <f>IF(ISBLANK('Klanten gegevens'!S2223),"",TRIM('Klanten gegevens'!S2223))</f>
        <v/>
      </c>
      <c r="Y2305" s="19" t="str">
        <f t="shared" si="466"/>
        <v/>
      </c>
      <c r="Z2305" s="20" t="str">
        <f>IF(ISBLANK('Klanten gegevens'!T2223),"",TRIM('Klanten gegevens'!T2223))</f>
        <v/>
      </c>
      <c r="AA2305" s="19" t="str">
        <f t="shared" si="467"/>
        <v/>
      </c>
    </row>
    <row r="2306" spans="1:27" x14ac:dyDescent="0.2">
      <c r="A2306" s="19" t="str">
        <f>IF(ISBLANK('Klanten gegevens'!A2224),"",TRIM(PROPER('Klanten gegevens'!A2224)))</f>
        <v/>
      </c>
      <c r="B2306" s="19" t="str">
        <f t="shared" si="455"/>
        <v/>
      </c>
      <c r="C2306" s="20" t="str">
        <f>IF(ISBLANK('Klanten gegevens'!B2224),"",TRIM(PROPER('Klanten gegevens'!B2224)))</f>
        <v/>
      </c>
      <c r="D2306" s="19" t="str">
        <f t="shared" si="456"/>
        <v/>
      </c>
      <c r="E2306" s="20" t="str">
        <f>IF(ISBLANK('Klanten gegevens'!C2224),"",TRIM(PROPER('Klanten gegevens'!C2224)))</f>
        <v/>
      </c>
      <c r="F2306" s="19" t="str">
        <f t="shared" si="457"/>
        <v/>
      </c>
      <c r="G2306" s="19" t="str">
        <f>IF(F2306="double ID",(MATCH(E2306,E2307:$E$3002,0)),"")</f>
        <v/>
      </c>
      <c r="H2306" s="19" t="b">
        <f t="shared" si="458"/>
        <v>0</v>
      </c>
      <c r="I2306" s="20" t="str">
        <f>IF(ISBLANK('Klanten gegevens'!D2224),"",TRIM('Klanten gegevens'!D2224))</f>
        <v/>
      </c>
      <c r="J2306" s="19" t="str">
        <f t="shared" si="459"/>
        <v/>
      </c>
      <c r="K2306" s="19" t="str">
        <f>IF(J2306="double email",(MATCH(I2306,I2307:$I$3002,0)),"")</f>
        <v/>
      </c>
      <c r="L2306" s="19" t="b">
        <f t="shared" si="460"/>
        <v>0</v>
      </c>
      <c r="M2306" s="20" t="str">
        <f>IF(ISBLANK('Klanten gegevens'!E2224),"",TRIM('Klanten gegevens'!E2224))</f>
        <v/>
      </c>
      <c r="N2306" s="19" t="str">
        <f t="shared" si="461"/>
        <v/>
      </c>
      <c r="Q2306" s="20" t="str">
        <f>IF(ISBLANK('Klanten gegevens'!R2224),"",TRIM('Klanten gegevens'!R2224))</f>
        <v/>
      </c>
      <c r="R2306" s="19" t="str">
        <f t="shared" si="462"/>
        <v/>
      </c>
      <c r="S2306" s="19" t="str">
        <f t="shared" si="463"/>
        <v/>
      </c>
      <c r="T2306" s="19" t="str">
        <f t="shared" si="464"/>
        <v/>
      </c>
      <c r="U2306" s="19" t="str">
        <f t="shared" si="465"/>
        <v/>
      </c>
      <c r="X2306" s="20" t="str">
        <f>IF(ISBLANK('Klanten gegevens'!S2224),"",TRIM('Klanten gegevens'!S2224))</f>
        <v/>
      </c>
      <c r="Y2306" s="19" t="str">
        <f t="shared" si="466"/>
        <v/>
      </c>
      <c r="Z2306" s="20" t="str">
        <f>IF(ISBLANK('Klanten gegevens'!T2224),"",TRIM('Klanten gegevens'!T2224))</f>
        <v/>
      </c>
      <c r="AA2306" s="19" t="str">
        <f t="shared" si="467"/>
        <v/>
      </c>
    </row>
    <row r="2307" spans="1:27" x14ac:dyDescent="0.2">
      <c r="A2307" s="19" t="str">
        <f>IF(ISBLANK('Klanten gegevens'!A2225),"",TRIM(PROPER('Klanten gegevens'!A2225)))</f>
        <v/>
      </c>
      <c r="B2307" s="19" t="str">
        <f t="shared" si="455"/>
        <v/>
      </c>
      <c r="C2307" s="20" t="str">
        <f>IF(ISBLANK('Klanten gegevens'!B2225),"",TRIM(PROPER('Klanten gegevens'!B2225)))</f>
        <v/>
      </c>
      <c r="D2307" s="19" t="str">
        <f t="shared" si="456"/>
        <v/>
      </c>
      <c r="E2307" s="20" t="str">
        <f>IF(ISBLANK('Klanten gegevens'!C2225),"",TRIM(PROPER('Klanten gegevens'!C2225)))</f>
        <v/>
      </c>
      <c r="F2307" s="19" t="str">
        <f t="shared" si="457"/>
        <v/>
      </c>
      <c r="G2307" s="19" t="str">
        <f>IF(F2307="double ID",(MATCH(E2307,E2308:$E$3002,0)),"")</f>
        <v/>
      </c>
      <c r="H2307" s="19" t="b">
        <f t="shared" si="458"/>
        <v>0</v>
      </c>
      <c r="I2307" s="20" t="str">
        <f>IF(ISBLANK('Klanten gegevens'!D2225),"",TRIM('Klanten gegevens'!D2225))</f>
        <v/>
      </c>
      <c r="J2307" s="19" t="str">
        <f t="shared" si="459"/>
        <v/>
      </c>
      <c r="K2307" s="19" t="str">
        <f>IF(J2307="double email",(MATCH(I2307,I2308:$I$3002,0)),"")</f>
        <v/>
      </c>
      <c r="L2307" s="19" t="b">
        <f t="shared" si="460"/>
        <v>0</v>
      </c>
      <c r="M2307" s="20" t="str">
        <f>IF(ISBLANK('Klanten gegevens'!E2225),"",TRIM('Klanten gegevens'!E2225))</f>
        <v/>
      </c>
      <c r="N2307" s="19" t="str">
        <f t="shared" si="461"/>
        <v/>
      </c>
      <c r="Q2307" s="20" t="str">
        <f>IF(ISBLANK('Klanten gegevens'!R2225),"",TRIM('Klanten gegevens'!R2225))</f>
        <v/>
      </c>
      <c r="R2307" s="19" t="str">
        <f t="shared" si="462"/>
        <v/>
      </c>
      <c r="S2307" s="19" t="str">
        <f t="shared" si="463"/>
        <v/>
      </c>
      <c r="T2307" s="19" t="str">
        <f t="shared" si="464"/>
        <v/>
      </c>
      <c r="U2307" s="19" t="str">
        <f t="shared" si="465"/>
        <v/>
      </c>
      <c r="X2307" s="20" t="str">
        <f>IF(ISBLANK('Klanten gegevens'!S2225),"",TRIM('Klanten gegevens'!S2225))</f>
        <v/>
      </c>
      <c r="Y2307" s="19" t="str">
        <f t="shared" si="466"/>
        <v/>
      </c>
      <c r="Z2307" s="20" t="str">
        <f>IF(ISBLANK('Klanten gegevens'!T2225),"",TRIM('Klanten gegevens'!T2225))</f>
        <v/>
      </c>
      <c r="AA2307" s="19" t="str">
        <f t="shared" si="467"/>
        <v/>
      </c>
    </row>
    <row r="2308" spans="1:27" x14ac:dyDescent="0.2">
      <c r="A2308" s="19" t="str">
        <f>IF(ISBLANK('Klanten gegevens'!A2226),"",TRIM(PROPER('Klanten gegevens'!A2226)))</f>
        <v/>
      </c>
      <c r="B2308" s="19" t="str">
        <f t="shared" ref="B2308:B2371" si="468">IF(AND(A2308="",C2308=""),"",IF(A2308="","missing info",""))</f>
        <v/>
      </c>
      <c r="C2308" s="20" t="str">
        <f>IF(ISBLANK('Klanten gegevens'!B2226),"",TRIM(PROPER('Klanten gegevens'!B2226)))</f>
        <v/>
      </c>
      <c r="D2308" s="19" t="str">
        <f t="shared" ref="D2308:D2371" si="469">IF(AND(A2308="",C2308=""),"",IF(C2308="","missing info",""))</f>
        <v/>
      </c>
      <c r="E2308" s="20" t="str">
        <f>IF(ISBLANK('Klanten gegevens'!C2226),"",TRIM(PROPER('Klanten gegevens'!C2226)))</f>
        <v/>
      </c>
      <c r="F2308" s="19" t="str">
        <f t="shared" ref="F2308:F2371" si="470">IF(AND(A2308="",C2308=""),"",IF(E2308="","missing Club_Member_ID",IF(COUNTIF($E$3:$E$3002,E2308)&gt;1,"double ID","")))</f>
        <v/>
      </c>
      <c r="G2308" s="19" t="str">
        <f>IF(F2308="double ID",(MATCH(E2308,E2309:$E$3002,0)),"")</f>
        <v/>
      </c>
      <c r="H2308" s="19" t="b">
        <f t="shared" ref="H2308:H2371" si="471">ISNUMBER(G2308)</f>
        <v>0</v>
      </c>
      <c r="I2308" s="20" t="str">
        <f>IF(ISBLANK('Klanten gegevens'!D2226),"",TRIM('Klanten gegevens'!D2226))</f>
        <v/>
      </c>
      <c r="J2308" s="19" t="str">
        <f t="shared" ref="J2308:J2371" si="472">IF(AND(A2308="",C2308=""),"",IF(I2308="","missing email",IF(COUNTIF($I$3:$I$3002,I2308)&gt;1,"double email",IF(ISNUMBER(SEARCH(",",I2308)),"no comma allowed",IF(ISNUMBER(SEARCH("@",I2308)),"","no @ sign")))))</f>
        <v/>
      </c>
      <c r="K2308" s="19" t="str">
        <f>IF(J2308="double email",(MATCH(I2308,I2309:$I$3002,0)),"")</f>
        <v/>
      </c>
      <c r="L2308" s="19" t="b">
        <f t="shared" ref="L2308:L2371" si="473">ISNUMBER(K2308)</f>
        <v>0</v>
      </c>
      <c r="M2308" s="20" t="str">
        <f>IF(ISBLANK('Klanten gegevens'!E2226),"",TRIM('Klanten gegevens'!E2226))</f>
        <v/>
      </c>
      <c r="N2308" s="19" t="str">
        <f t="shared" ref="N2308:N2371" si="474">IF(OR(M2308="Ja",M2308="Nee"),"",IF(AND(M2308="",C2308="",A2308=""),"","please check"))</f>
        <v/>
      </c>
      <c r="Q2308" s="20" t="str">
        <f>IF(ISBLANK('Klanten gegevens'!R2226),"",TRIM('Klanten gegevens'!R2226))</f>
        <v/>
      </c>
      <c r="R2308" s="19" t="str">
        <f t="shared" ref="R2308:R2371" si="475">LEFT(Q2308,2)</f>
        <v/>
      </c>
      <c r="S2308" s="19" t="str">
        <f t="shared" ref="S2308:S2371" si="476">IF(Q2308="","",LEN(Q2308))</f>
        <v/>
      </c>
      <c r="T2308" s="19" t="str">
        <f t="shared" ref="T2308:T2371" si="477">IF(AND(A2308="",C2308=""),"",IF(Q2308="","",IF(S2308&lt;VLOOKUP(R2308,$V$3:$W$58,2,FALSE),"IBAN too short",IF(S2308&gt;VLOOKUP(R2308,$V$3:$W$58,2,FALSE),"IBAN too long",""))))</f>
        <v/>
      </c>
      <c r="U2308" s="19" t="str">
        <f t="shared" ref="U2308:U2371" si="478">IF(R2308="","",IF(OR(R2308="BE",R2308="DE",R2308="FR",R2308="LUX",R2308="NL"),"","Check country code"))</f>
        <v/>
      </c>
      <c r="X2308" s="20" t="str">
        <f>IF(ISBLANK('Klanten gegevens'!S2226),"",TRIM('Klanten gegevens'!S2226))</f>
        <v/>
      </c>
      <c r="Y2308" s="19" t="str">
        <f t="shared" ref="Y2308:Y2371" si="479">IF(AND(A2308="",C2308=""),"",IF(Q2308="","",IF(X2308="","missing info","")))</f>
        <v/>
      </c>
      <c r="Z2308" s="20" t="str">
        <f>IF(ISBLANK('Klanten gegevens'!T2226),"",TRIM('Klanten gegevens'!T2226))</f>
        <v/>
      </c>
      <c r="AA2308" s="19" t="str">
        <f t="shared" ref="AA2308:AA2371" si="480">IF(AND(A2308="",C2308=""),"",IF(Q2308="","",IF(LEN(Z2308)&gt;11,"BIC too long",IF(AND(LEN(Z2308)&gt;0,LEN(Z2308)&lt;11),"BIC too short",IF(LEN(Z2308)=11,"","missing info")))))</f>
        <v/>
      </c>
    </row>
    <row r="2309" spans="1:27" x14ac:dyDescent="0.2">
      <c r="A2309" s="19" t="str">
        <f>IF(ISBLANK('Klanten gegevens'!A2227),"",TRIM(PROPER('Klanten gegevens'!A2227)))</f>
        <v/>
      </c>
      <c r="B2309" s="19" t="str">
        <f t="shared" si="468"/>
        <v/>
      </c>
      <c r="C2309" s="20" t="str">
        <f>IF(ISBLANK('Klanten gegevens'!B2227),"",TRIM(PROPER('Klanten gegevens'!B2227)))</f>
        <v/>
      </c>
      <c r="D2309" s="19" t="str">
        <f t="shared" si="469"/>
        <v/>
      </c>
      <c r="E2309" s="20" t="str">
        <f>IF(ISBLANK('Klanten gegevens'!C2227),"",TRIM(PROPER('Klanten gegevens'!C2227)))</f>
        <v/>
      </c>
      <c r="F2309" s="19" t="str">
        <f t="shared" si="470"/>
        <v/>
      </c>
      <c r="G2309" s="19" t="str">
        <f>IF(F2309="double ID",(MATCH(E2309,E2310:$E$3002,0)),"")</f>
        <v/>
      </c>
      <c r="H2309" s="19" t="b">
        <f t="shared" si="471"/>
        <v>0</v>
      </c>
      <c r="I2309" s="20" t="str">
        <f>IF(ISBLANK('Klanten gegevens'!D2227),"",TRIM('Klanten gegevens'!D2227))</f>
        <v/>
      </c>
      <c r="J2309" s="19" t="str">
        <f t="shared" si="472"/>
        <v/>
      </c>
      <c r="K2309" s="19" t="str">
        <f>IF(J2309="double email",(MATCH(I2309,I2310:$I$3002,0)),"")</f>
        <v/>
      </c>
      <c r="L2309" s="19" t="b">
        <f t="shared" si="473"/>
        <v>0</v>
      </c>
      <c r="M2309" s="20" t="str">
        <f>IF(ISBLANK('Klanten gegevens'!E2227),"",TRIM('Klanten gegevens'!E2227))</f>
        <v/>
      </c>
      <c r="N2309" s="19" t="str">
        <f t="shared" si="474"/>
        <v/>
      </c>
      <c r="Q2309" s="20" t="str">
        <f>IF(ISBLANK('Klanten gegevens'!R2227),"",TRIM('Klanten gegevens'!R2227))</f>
        <v/>
      </c>
      <c r="R2309" s="19" t="str">
        <f t="shared" si="475"/>
        <v/>
      </c>
      <c r="S2309" s="19" t="str">
        <f t="shared" si="476"/>
        <v/>
      </c>
      <c r="T2309" s="19" t="str">
        <f t="shared" si="477"/>
        <v/>
      </c>
      <c r="U2309" s="19" t="str">
        <f t="shared" si="478"/>
        <v/>
      </c>
      <c r="X2309" s="20" t="str">
        <f>IF(ISBLANK('Klanten gegevens'!S2227),"",TRIM('Klanten gegevens'!S2227))</f>
        <v/>
      </c>
      <c r="Y2309" s="19" t="str">
        <f t="shared" si="479"/>
        <v/>
      </c>
      <c r="Z2309" s="20" t="str">
        <f>IF(ISBLANK('Klanten gegevens'!T2227),"",TRIM('Klanten gegevens'!T2227))</f>
        <v/>
      </c>
      <c r="AA2309" s="19" t="str">
        <f t="shared" si="480"/>
        <v/>
      </c>
    </row>
    <row r="2310" spans="1:27" x14ac:dyDescent="0.2">
      <c r="A2310" s="19" t="str">
        <f>IF(ISBLANK('Klanten gegevens'!A2228),"",TRIM(PROPER('Klanten gegevens'!A2228)))</f>
        <v/>
      </c>
      <c r="B2310" s="19" t="str">
        <f t="shared" si="468"/>
        <v/>
      </c>
      <c r="C2310" s="20" t="str">
        <f>IF(ISBLANK('Klanten gegevens'!B2228),"",TRIM(PROPER('Klanten gegevens'!B2228)))</f>
        <v/>
      </c>
      <c r="D2310" s="19" t="str">
        <f t="shared" si="469"/>
        <v/>
      </c>
      <c r="E2310" s="20" t="str">
        <f>IF(ISBLANK('Klanten gegevens'!C2228),"",TRIM(PROPER('Klanten gegevens'!C2228)))</f>
        <v/>
      </c>
      <c r="F2310" s="19" t="str">
        <f t="shared" si="470"/>
        <v/>
      </c>
      <c r="G2310" s="19" t="str">
        <f>IF(F2310="double ID",(MATCH(E2310,E2311:$E$3002,0)),"")</f>
        <v/>
      </c>
      <c r="H2310" s="19" t="b">
        <f t="shared" si="471"/>
        <v>0</v>
      </c>
      <c r="I2310" s="20" t="str">
        <f>IF(ISBLANK('Klanten gegevens'!D2228),"",TRIM('Klanten gegevens'!D2228))</f>
        <v/>
      </c>
      <c r="J2310" s="19" t="str">
        <f t="shared" si="472"/>
        <v/>
      </c>
      <c r="K2310" s="19" t="str">
        <f>IF(J2310="double email",(MATCH(I2310,I2311:$I$3002,0)),"")</f>
        <v/>
      </c>
      <c r="L2310" s="19" t="b">
        <f t="shared" si="473"/>
        <v>0</v>
      </c>
      <c r="M2310" s="20" t="str">
        <f>IF(ISBLANK('Klanten gegevens'!E2228),"",TRIM('Klanten gegevens'!E2228))</f>
        <v/>
      </c>
      <c r="N2310" s="19" t="str">
        <f t="shared" si="474"/>
        <v/>
      </c>
      <c r="Q2310" s="20" t="str">
        <f>IF(ISBLANK('Klanten gegevens'!R2228),"",TRIM('Klanten gegevens'!R2228))</f>
        <v/>
      </c>
      <c r="R2310" s="19" t="str">
        <f t="shared" si="475"/>
        <v/>
      </c>
      <c r="S2310" s="19" t="str">
        <f t="shared" si="476"/>
        <v/>
      </c>
      <c r="T2310" s="19" t="str">
        <f t="shared" si="477"/>
        <v/>
      </c>
      <c r="U2310" s="19" t="str">
        <f t="shared" si="478"/>
        <v/>
      </c>
      <c r="X2310" s="20" t="str">
        <f>IF(ISBLANK('Klanten gegevens'!S2228),"",TRIM('Klanten gegevens'!S2228))</f>
        <v/>
      </c>
      <c r="Y2310" s="19" t="str">
        <f t="shared" si="479"/>
        <v/>
      </c>
      <c r="Z2310" s="20" t="str">
        <f>IF(ISBLANK('Klanten gegevens'!T2228),"",TRIM('Klanten gegevens'!T2228))</f>
        <v/>
      </c>
      <c r="AA2310" s="19" t="str">
        <f t="shared" si="480"/>
        <v/>
      </c>
    </row>
    <row r="2311" spans="1:27" x14ac:dyDescent="0.2">
      <c r="A2311" s="19" t="str">
        <f>IF(ISBLANK('Klanten gegevens'!A2229),"",TRIM(PROPER('Klanten gegevens'!A2229)))</f>
        <v/>
      </c>
      <c r="B2311" s="19" t="str">
        <f t="shared" si="468"/>
        <v/>
      </c>
      <c r="C2311" s="20" t="str">
        <f>IF(ISBLANK('Klanten gegevens'!B2229),"",TRIM(PROPER('Klanten gegevens'!B2229)))</f>
        <v/>
      </c>
      <c r="D2311" s="19" t="str">
        <f t="shared" si="469"/>
        <v/>
      </c>
      <c r="E2311" s="20" t="str">
        <f>IF(ISBLANK('Klanten gegevens'!C2229),"",TRIM(PROPER('Klanten gegevens'!C2229)))</f>
        <v/>
      </c>
      <c r="F2311" s="19" t="str">
        <f t="shared" si="470"/>
        <v/>
      </c>
      <c r="G2311" s="19" t="str">
        <f>IF(F2311="double ID",(MATCH(E2311,E2312:$E$3002,0)),"")</f>
        <v/>
      </c>
      <c r="H2311" s="19" t="b">
        <f t="shared" si="471"/>
        <v>0</v>
      </c>
      <c r="I2311" s="20" t="str">
        <f>IF(ISBLANK('Klanten gegevens'!D2229),"",TRIM('Klanten gegevens'!D2229))</f>
        <v/>
      </c>
      <c r="J2311" s="19" t="str">
        <f t="shared" si="472"/>
        <v/>
      </c>
      <c r="K2311" s="19" t="str">
        <f>IF(J2311="double email",(MATCH(I2311,I2312:$I$3002,0)),"")</f>
        <v/>
      </c>
      <c r="L2311" s="19" t="b">
        <f t="shared" si="473"/>
        <v>0</v>
      </c>
      <c r="M2311" s="20" t="str">
        <f>IF(ISBLANK('Klanten gegevens'!E2229),"",TRIM('Klanten gegevens'!E2229))</f>
        <v/>
      </c>
      <c r="N2311" s="19" t="str">
        <f t="shared" si="474"/>
        <v/>
      </c>
      <c r="Q2311" s="20" t="str">
        <f>IF(ISBLANK('Klanten gegevens'!R2229),"",TRIM('Klanten gegevens'!R2229))</f>
        <v/>
      </c>
      <c r="R2311" s="19" t="str">
        <f t="shared" si="475"/>
        <v/>
      </c>
      <c r="S2311" s="19" t="str">
        <f t="shared" si="476"/>
        <v/>
      </c>
      <c r="T2311" s="19" t="str">
        <f t="shared" si="477"/>
        <v/>
      </c>
      <c r="U2311" s="19" t="str">
        <f t="shared" si="478"/>
        <v/>
      </c>
      <c r="X2311" s="20" t="str">
        <f>IF(ISBLANK('Klanten gegevens'!S2229),"",TRIM('Klanten gegevens'!S2229))</f>
        <v/>
      </c>
      <c r="Y2311" s="19" t="str">
        <f t="shared" si="479"/>
        <v/>
      </c>
      <c r="Z2311" s="20" t="str">
        <f>IF(ISBLANK('Klanten gegevens'!T2229),"",TRIM('Klanten gegevens'!T2229))</f>
        <v/>
      </c>
      <c r="AA2311" s="19" t="str">
        <f t="shared" si="480"/>
        <v/>
      </c>
    </row>
    <row r="2312" spans="1:27" x14ac:dyDescent="0.2">
      <c r="A2312" s="19" t="str">
        <f>IF(ISBLANK('Klanten gegevens'!A2230),"",TRIM(PROPER('Klanten gegevens'!A2230)))</f>
        <v/>
      </c>
      <c r="B2312" s="19" t="str">
        <f t="shared" si="468"/>
        <v/>
      </c>
      <c r="C2312" s="20" t="str">
        <f>IF(ISBLANK('Klanten gegevens'!B2230),"",TRIM(PROPER('Klanten gegevens'!B2230)))</f>
        <v/>
      </c>
      <c r="D2312" s="19" t="str">
        <f t="shared" si="469"/>
        <v/>
      </c>
      <c r="E2312" s="20" t="str">
        <f>IF(ISBLANK('Klanten gegevens'!C2230),"",TRIM(PROPER('Klanten gegevens'!C2230)))</f>
        <v/>
      </c>
      <c r="F2312" s="19" t="str">
        <f t="shared" si="470"/>
        <v/>
      </c>
      <c r="G2312" s="19" t="str">
        <f>IF(F2312="double ID",(MATCH(E2312,E2313:$E$3002,0)),"")</f>
        <v/>
      </c>
      <c r="H2312" s="19" t="b">
        <f t="shared" si="471"/>
        <v>0</v>
      </c>
      <c r="I2312" s="20" t="str">
        <f>IF(ISBLANK('Klanten gegevens'!D2230),"",TRIM('Klanten gegevens'!D2230))</f>
        <v/>
      </c>
      <c r="J2312" s="19" t="str">
        <f t="shared" si="472"/>
        <v/>
      </c>
      <c r="K2312" s="19" t="str">
        <f>IF(J2312="double email",(MATCH(I2312,I2313:$I$3002,0)),"")</f>
        <v/>
      </c>
      <c r="L2312" s="19" t="b">
        <f t="shared" si="473"/>
        <v>0</v>
      </c>
      <c r="M2312" s="20" t="str">
        <f>IF(ISBLANK('Klanten gegevens'!E2230),"",TRIM('Klanten gegevens'!E2230))</f>
        <v/>
      </c>
      <c r="N2312" s="19" t="str">
        <f t="shared" si="474"/>
        <v/>
      </c>
      <c r="Q2312" s="20" t="str">
        <f>IF(ISBLANK('Klanten gegevens'!R2230),"",TRIM('Klanten gegevens'!R2230))</f>
        <v/>
      </c>
      <c r="R2312" s="19" t="str">
        <f t="shared" si="475"/>
        <v/>
      </c>
      <c r="S2312" s="19" t="str">
        <f t="shared" si="476"/>
        <v/>
      </c>
      <c r="T2312" s="19" t="str">
        <f t="shared" si="477"/>
        <v/>
      </c>
      <c r="U2312" s="19" t="str">
        <f t="shared" si="478"/>
        <v/>
      </c>
      <c r="X2312" s="20" t="str">
        <f>IF(ISBLANK('Klanten gegevens'!S2230),"",TRIM('Klanten gegevens'!S2230))</f>
        <v/>
      </c>
      <c r="Y2312" s="19" t="str">
        <f t="shared" si="479"/>
        <v/>
      </c>
      <c r="Z2312" s="20" t="str">
        <f>IF(ISBLANK('Klanten gegevens'!T2230),"",TRIM('Klanten gegevens'!T2230))</f>
        <v/>
      </c>
      <c r="AA2312" s="19" t="str">
        <f t="shared" si="480"/>
        <v/>
      </c>
    </row>
    <row r="2313" spans="1:27" x14ac:dyDescent="0.2">
      <c r="A2313" s="19" t="str">
        <f>IF(ISBLANK('Klanten gegevens'!A2231),"",TRIM(PROPER('Klanten gegevens'!A2231)))</f>
        <v/>
      </c>
      <c r="B2313" s="19" t="str">
        <f t="shared" si="468"/>
        <v/>
      </c>
      <c r="C2313" s="20" t="str">
        <f>IF(ISBLANK('Klanten gegevens'!B2231),"",TRIM(PROPER('Klanten gegevens'!B2231)))</f>
        <v/>
      </c>
      <c r="D2313" s="19" t="str">
        <f t="shared" si="469"/>
        <v/>
      </c>
      <c r="E2313" s="20" t="str">
        <f>IF(ISBLANK('Klanten gegevens'!C2231),"",TRIM(PROPER('Klanten gegevens'!C2231)))</f>
        <v/>
      </c>
      <c r="F2313" s="19" t="str">
        <f t="shared" si="470"/>
        <v/>
      </c>
      <c r="G2313" s="19" t="str">
        <f>IF(F2313="double ID",(MATCH(E2313,E2314:$E$3002,0)),"")</f>
        <v/>
      </c>
      <c r="H2313" s="19" t="b">
        <f t="shared" si="471"/>
        <v>0</v>
      </c>
      <c r="I2313" s="20" t="str">
        <f>IF(ISBLANK('Klanten gegevens'!D2231),"",TRIM('Klanten gegevens'!D2231))</f>
        <v/>
      </c>
      <c r="J2313" s="19" t="str">
        <f t="shared" si="472"/>
        <v/>
      </c>
      <c r="K2313" s="19" t="str">
        <f>IF(J2313="double email",(MATCH(I2313,I2314:$I$3002,0)),"")</f>
        <v/>
      </c>
      <c r="L2313" s="19" t="b">
        <f t="shared" si="473"/>
        <v>0</v>
      </c>
      <c r="M2313" s="20" t="str">
        <f>IF(ISBLANK('Klanten gegevens'!E2231),"",TRIM('Klanten gegevens'!E2231))</f>
        <v/>
      </c>
      <c r="N2313" s="19" t="str">
        <f t="shared" si="474"/>
        <v/>
      </c>
      <c r="Q2313" s="20" t="str">
        <f>IF(ISBLANK('Klanten gegevens'!R2231),"",TRIM('Klanten gegevens'!R2231))</f>
        <v/>
      </c>
      <c r="R2313" s="19" t="str">
        <f t="shared" si="475"/>
        <v/>
      </c>
      <c r="S2313" s="19" t="str">
        <f t="shared" si="476"/>
        <v/>
      </c>
      <c r="T2313" s="19" t="str">
        <f t="shared" si="477"/>
        <v/>
      </c>
      <c r="U2313" s="19" t="str">
        <f t="shared" si="478"/>
        <v/>
      </c>
      <c r="X2313" s="20" t="str">
        <f>IF(ISBLANK('Klanten gegevens'!S2231),"",TRIM('Klanten gegevens'!S2231))</f>
        <v/>
      </c>
      <c r="Y2313" s="19" t="str">
        <f t="shared" si="479"/>
        <v/>
      </c>
      <c r="Z2313" s="20" t="str">
        <f>IF(ISBLANK('Klanten gegevens'!T2231),"",TRIM('Klanten gegevens'!T2231))</f>
        <v/>
      </c>
      <c r="AA2313" s="19" t="str">
        <f t="shared" si="480"/>
        <v/>
      </c>
    </row>
    <row r="2314" spans="1:27" x14ac:dyDescent="0.2">
      <c r="A2314" s="19" t="str">
        <f>IF(ISBLANK('Klanten gegevens'!A2232),"",TRIM(PROPER('Klanten gegevens'!A2232)))</f>
        <v/>
      </c>
      <c r="B2314" s="19" t="str">
        <f t="shared" si="468"/>
        <v/>
      </c>
      <c r="C2314" s="20" t="str">
        <f>IF(ISBLANK('Klanten gegevens'!B2232),"",TRIM(PROPER('Klanten gegevens'!B2232)))</f>
        <v/>
      </c>
      <c r="D2314" s="19" t="str">
        <f t="shared" si="469"/>
        <v/>
      </c>
      <c r="E2314" s="20" t="str">
        <f>IF(ISBLANK('Klanten gegevens'!C2232),"",TRIM(PROPER('Klanten gegevens'!C2232)))</f>
        <v/>
      </c>
      <c r="F2314" s="19" t="str">
        <f t="shared" si="470"/>
        <v/>
      </c>
      <c r="G2314" s="19" t="str">
        <f>IF(F2314="double ID",(MATCH(E2314,E2315:$E$3002,0)),"")</f>
        <v/>
      </c>
      <c r="H2314" s="19" t="b">
        <f t="shared" si="471"/>
        <v>0</v>
      </c>
      <c r="I2314" s="20" t="str">
        <f>IF(ISBLANK('Klanten gegevens'!D2232),"",TRIM('Klanten gegevens'!D2232))</f>
        <v/>
      </c>
      <c r="J2314" s="19" t="str">
        <f t="shared" si="472"/>
        <v/>
      </c>
      <c r="K2314" s="19" t="str">
        <f>IF(J2314="double email",(MATCH(I2314,I2315:$I$3002,0)),"")</f>
        <v/>
      </c>
      <c r="L2314" s="19" t="b">
        <f t="shared" si="473"/>
        <v>0</v>
      </c>
      <c r="M2314" s="20" t="str">
        <f>IF(ISBLANK('Klanten gegevens'!E2232),"",TRIM('Klanten gegevens'!E2232))</f>
        <v/>
      </c>
      <c r="N2314" s="19" t="str">
        <f t="shared" si="474"/>
        <v/>
      </c>
      <c r="Q2314" s="20" t="str">
        <f>IF(ISBLANK('Klanten gegevens'!R2232),"",TRIM('Klanten gegevens'!R2232))</f>
        <v/>
      </c>
      <c r="R2314" s="19" t="str">
        <f t="shared" si="475"/>
        <v/>
      </c>
      <c r="S2314" s="19" t="str">
        <f t="shared" si="476"/>
        <v/>
      </c>
      <c r="T2314" s="19" t="str">
        <f t="shared" si="477"/>
        <v/>
      </c>
      <c r="U2314" s="19" t="str">
        <f t="shared" si="478"/>
        <v/>
      </c>
      <c r="X2314" s="20" t="str">
        <f>IF(ISBLANK('Klanten gegevens'!S2232),"",TRIM('Klanten gegevens'!S2232))</f>
        <v/>
      </c>
      <c r="Y2314" s="19" t="str">
        <f t="shared" si="479"/>
        <v/>
      </c>
      <c r="Z2314" s="20" t="str">
        <f>IF(ISBLANK('Klanten gegevens'!T2232),"",TRIM('Klanten gegevens'!T2232))</f>
        <v/>
      </c>
      <c r="AA2314" s="19" t="str">
        <f t="shared" si="480"/>
        <v/>
      </c>
    </row>
    <row r="2315" spans="1:27" x14ac:dyDescent="0.2">
      <c r="A2315" s="19" t="str">
        <f>IF(ISBLANK('Klanten gegevens'!A2233),"",TRIM(PROPER('Klanten gegevens'!A2233)))</f>
        <v/>
      </c>
      <c r="B2315" s="19" t="str">
        <f t="shared" si="468"/>
        <v/>
      </c>
      <c r="C2315" s="20" t="str">
        <f>IF(ISBLANK('Klanten gegevens'!B2233),"",TRIM(PROPER('Klanten gegevens'!B2233)))</f>
        <v/>
      </c>
      <c r="D2315" s="19" t="str">
        <f t="shared" si="469"/>
        <v/>
      </c>
      <c r="E2315" s="20" t="str">
        <f>IF(ISBLANK('Klanten gegevens'!C2233),"",TRIM(PROPER('Klanten gegevens'!C2233)))</f>
        <v/>
      </c>
      <c r="F2315" s="19" t="str">
        <f t="shared" si="470"/>
        <v/>
      </c>
      <c r="G2315" s="19" t="str">
        <f>IF(F2315="double ID",(MATCH(E2315,E2316:$E$3002,0)),"")</f>
        <v/>
      </c>
      <c r="H2315" s="19" t="b">
        <f t="shared" si="471"/>
        <v>0</v>
      </c>
      <c r="I2315" s="20" t="str">
        <f>IF(ISBLANK('Klanten gegevens'!D2233),"",TRIM('Klanten gegevens'!D2233))</f>
        <v/>
      </c>
      <c r="J2315" s="19" t="str">
        <f t="shared" si="472"/>
        <v/>
      </c>
      <c r="K2315" s="19" t="str">
        <f>IF(J2315="double email",(MATCH(I2315,I2316:$I$3002,0)),"")</f>
        <v/>
      </c>
      <c r="L2315" s="19" t="b">
        <f t="shared" si="473"/>
        <v>0</v>
      </c>
      <c r="M2315" s="20" t="str">
        <f>IF(ISBLANK('Klanten gegevens'!E2233),"",TRIM('Klanten gegevens'!E2233))</f>
        <v/>
      </c>
      <c r="N2315" s="19" t="str">
        <f t="shared" si="474"/>
        <v/>
      </c>
      <c r="Q2315" s="20" t="str">
        <f>IF(ISBLANK('Klanten gegevens'!R2233),"",TRIM('Klanten gegevens'!R2233))</f>
        <v/>
      </c>
      <c r="R2315" s="19" t="str">
        <f t="shared" si="475"/>
        <v/>
      </c>
      <c r="S2315" s="19" t="str">
        <f t="shared" si="476"/>
        <v/>
      </c>
      <c r="T2315" s="19" t="str">
        <f t="shared" si="477"/>
        <v/>
      </c>
      <c r="U2315" s="19" t="str">
        <f t="shared" si="478"/>
        <v/>
      </c>
      <c r="X2315" s="20" t="str">
        <f>IF(ISBLANK('Klanten gegevens'!S2233),"",TRIM('Klanten gegevens'!S2233))</f>
        <v/>
      </c>
      <c r="Y2315" s="19" t="str">
        <f t="shared" si="479"/>
        <v/>
      </c>
      <c r="Z2315" s="20" t="str">
        <f>IF(ISBLANK('Klanten gegevens'!T2233),"",TRIM('Klanten gegevens'!T2233))</f>
        <v/>
      </c>
      <c r="AA2315" s="19" t="str">
        <f t="shared" si="480"/>
        <v/>
      </c>
    </row>
    <row r="2316" spans="1:27" x14ac:dyDescent="0.2">
      <c r="A2316" s="19" t="str">
        <f>IF(ISBLANK('Klanten gegevens'!A2234),"",TRIM(PROPER('Klanten gegevens'!A2234)))</f>
        <v/>
      </c>
      <c r="B2316" s="19" t="str">
        <f t="shared" si="468"/>
        <v/>
      </c>
      <c r="C2316" s="20" t="str">
        <f>IF(ISBLANK('Klanten gegevens'!B2234),"",TRIM(PROPER('Klanten gegevens'!B2234)))</f>
        <v/>
      </c>
      <c r="D2316" s="19" t="str">
        <f t="shared" si="469"/>
        <v/>
      </c>
      <c r="E2316" s="20" t="str">
        <f>IF(ISBLANK('Klanten gegevens'!C2234),"",TRIM(PROPER('Klanten gegevens'!C2234)))</f>
        <v/>
      </c>
      <c r="F2316" s="19" t="str">
        <f t="shared" si="470"/>
        <v/>
      </c>
      <c r="G2316" s="19" t="str">
        <f>IF(F2316="double ID",(MATCH(E2316,E2317:$E$3002,0)),"")</f>
        <v/>
      </c>
      <c r="H2316" s="19" t="b">
        <f t="shared" si="471"/>
        <v>0</v>
      </c>
      <c r="I2316" s="20" t="str">
        <f>IF(ISBLANK('Klanten gegevens'!D2234),"",TRIM('Klanten gegevens'!D2234))</f>
        <v/>
      </c>
      <c r="J2316" s="19" t="str">
        <f t="shared" si="472"/>
        <v/>
      </c>
      <c r="K2316" s="19" t="str">
        <f>IF(J2316="double email",(MATCH(I2316,I2317:$I$3002,0)),"")</f>
        <v/>
      </c>
      <c r="L2316" s="19" t="b">
        <f t="shared" si="473"/>
        <v>0</v>
      </c>
      <c r="M2316" s="20" t="str">
        <f>IF(ISBLANK('Klanten gegevens'!E2234),"",TRIM('Klanten gegevens'!E2234))</f>
        <v/>
      </c>
      <c r="N2316" s="19" t="str">
        <f t="shared" si="474"/>
        <v/>
      </c>
      <c r="Q2316" s="20" t="str">
        <f>IF(ISBLANK('Klanten gegevens'!R2234),"",TRIM('Klanten gegevens'!R2234))</f>
        <v/>
      </c>
      <c r="R2316" s="19" t="str">
        <f t="shared" si="475"/>
        <v/>
      </c>
      <c r="S2316" s="19" t="str">
        <f t="shared" si="476"/>
        <v/>
      </c>
      <c r="T2316" s="19" t="str">
        <f t="shared" si="477"/>
        <v/>
      </c>
      <c r="U2316" s="19" t="str">
        <f t="shared" si="478"/>
        <v/>
      </c>
      <c r="X2316" s="20" t="str">
        <f>IF(ISBLANK('Klanten gegevens'!S2234),"",TRIM('Klanten gegevens'!S2234))</f>
        <v/>
      </c>
      <c r="Y2316" s="19" t="str">
        <f t="shared" si="479"/>
        <v/>
      </c>
      <c r="Z2316" s="20" t="str">
        <f>IF(ISBLANK('Klanten gegevens'!T2234),"",TRIM('Klanten gegevens'!T2234))</f>
        <v/>
      </c>
      <c r="AA2316" s="19" t="str">
        <f t="shared" si="480"/>
        <v/>
      </c>
    </row>
    <row r="2317" spans="1:27" x14ac:dyDescent="0.2">
      <c r="A2317" s="19" t="str">
        <f>IF(ISBLANK('Klanten gegevens'!A2235),"",TRIM(PROPER('Klanten gegevens'!A2235)))</f>
        <v/>
      </c>
      <c r="B2317" s="19" t="str">
        <f t="shared" si="468"/>
        <v/>
      </c>
      <c r="C2317" s="20" t="str">
        <f>IF(ISBLANK('Klanten gegevens'!B2235),"",TRIM(PROPER('Klanten gegevens'!B2235)))</f>
        <v/>
      </c>
      <c r="D2317" s="19" t="str">
        <f t="shared" si="469"/>
        <v/>
      </c>
      <c r="E2317" s="20" t="str">
        <f>IF(ISBLANK('Klanten gegevens'!C2235),"",TRIM(PROPER('Klanten gegevens'!C2235)))</f>
        <v/>
      </c>
      <c r="F2317" s="19" t="str">
        <f t="shared" si="470"/>
        <v/>
      </c>
      <c r="G2317" s="19" t="str">
        <f>IF(F2317="double ID",(MATCH(E2317,E2318:$E$3002,0)),"")</f>
        <v/>
      </c>
      <c r="H2317" s="19" t="b">
        <f t="shared" si="471"/>
        <v>0</v>
      </c>
      <c r="I2317" s="20" t="str">
        <f>IF(ISBLANK('Klanten gegevens'!D2235),"",TRIM('Klanten gegevens'!D2235))</f>
        <v/>
      </c>
      <c r="J2317" s="19" t="str">
        <f t="shared" si="472"/>
        <v/>
      </c>
      <c r="K2317" s="19" t="str">
        <f>IF(J2317="double email",(MATCH(I2317,I2318:$I$3002,0)),"")</f>
        <v/>
      </c>
      <c r="L2317" s="19" t="b">
        <f t="shared" si="473"/>
        <v>0</v>
      </c>
      <c r="M2317" s="20" t="str">
        <f>IF(ISBLANK('Klanten gegevens'!E2235),"",TRIM('Klanten gegevens'!E2235))</f>
        <v/>
      </c>
      <c r="N2317" s="19" t="str">
        <f t="shared" si="474"/>
        <v/>
      </c>
      <c r="Q2317" s="20" t="str">
        <f>IF(ISBLANK('Klanten gegevens'!R2235),"",TRIM('Klanten gegevens'!R2235))</f>
        <v/>
      </c>
      <c r="R2317" s="19" t="str">
        <f t="shared" si="475"/>
        <v/>
      </c>
      <c r="S2317" s="19" t="str">
        <f t="shared" si="476"/>
        <v/>
      </c>
      <c r="T2317" s="19" t="str">
        <f t="shared" si="477"/>
        <v/>
      </c>
      <c r="U2317" s="19" t="str">
        <f t="shared" si="478"/>
        <v/>
      </c>
      <c r="X2317" s="20" t="str">
        <f>IF(ISBLANK('Klanten gegevens'!S2235),"",TRIM('Klanten gegevens'!S2235))</f>
        <v/>
      </c>
      <c r="Y2317" s="19" t="str">
        <f t="shared" si="479"/>
        <v/>
      </c>
      <c r="Z2317" s="20" t="str">
        <f>IF(ISBLANK('Klanten gegevens'!T2235),"",TRIM('Klanten gegevens'!T2235))</f>
        <v/>
      </c>
      <c r="AA2317" s="19" t="str">
        <f t="shared" si="480"/>
        <v/>
      </c>
    </row>
    <row r="2318" spans="1:27" x14ac:dyDescent="0.2">
      <c r="A2318" s="19" t="str">
        <f>IF(ISBLANK('Klanten gegevens'!A2236),"",TRIM(PROPER('Klanten gegevens'!A2236)))</f>
        <v/>
      </c>
      <c r="B2318" s="19" t="str">
        <f t="shared" si="468"/>
        <v/>
      </c>
      <c r="C2318" s="20" t="str">
        <f>IF(ISBLANK('Klanten gegevens'!B2236),"",TRIM(PROPER('Klanten gegevens'!B2236)))</f>
        <v/>
      </c>
      <c r="D2318" s="19" t="str">
        <f t="shared" si="469"/>
        <v/>
      </c>
      <c r="E2318" s="20" t="str">
        <f>IF(ISBLANK('Klanten gegevens'!C2236),"",TRIM(PROPER('Klanten gegevens'!C2236)))</f>
        <v/>
      </c>
      <c r="F2318" s="19" t="str">
        <f t="shared" si="470"/>
        <v/>
      </c>
      <c r="G2318" s="19" t="str">
        <f>IF(F2318="double ID",(MATCH(E2318,E2319:$E$3002,0)),"")</f>
        <v/>
      </c>
      <c r="H2318" s="19" t="b">
        <f t="shared" si="471"/>
        <v>0</v>
      </c>
      <c r="I2318" s="20" t="str">
        <f>IF(ISBLANK('Klanten gegevens'!D2236),"",TRIM('Klanten gegevens'!D2236))</f>
        <v/>
      </c>
      <c r="J2318" s="19" t="str">
        <f t="shared" si="472"/>
        <v/>
      </c>
      <c r="K2318" s="19" t="str">
        <f>IF(J2318="double email",(MATCH(I2318,I2319:$I$3002,0)),"")</f>
        <v/>
      </c>
      <c r="L2318" s="19" t="b">
        <f t="shared" si="473"/>
        <v>0</v>
      </c>
      <c r="M2318" s="20" t="str">
        <f>IF(ISBLANK('Klanten gegevens'!E2236),"",TRIM('Klanten gegevens'!E2236))</f>
        <v/>
      </c>
      <c r="N2318" s="19" t="str">
        <f t="shared" si="474"/>
        <v/>
      </c>
      <c r="Q2318" s="20" t="str">
        <f>IF(ISBLANK('Klanten gegevens'!R2236),"",TRIM('Klanten gegevens'!R2236))</f>
        <v/>
      </c>
      <c r="R2318" s="19" t="str">
        <f t="shared" si="475"/>
        <v/>
      </c>
      <c r="S2318" s="19" t="str">
        <f t="shared" si="476"/>
        <v/>
      </c>
      <c r="T2318" s="19" t="str">
        <f t="shared" si="477"/>
        <v/>
      </c>
      <c r="U2318" s="19" t="str">
        <f t="shared" si="478"/>
        <v/>
      </c>
      <c r="X2318" s="20" t="str">
        <f>IF(ISBLANK('Klanten gegevens'!S2236),"",TRIM('Klanten gegevens'!S2236))</f>
        <v/>
      </c>
      <c r="Y2318" s="19" t="str">
        <f t="shared" si="479"/>
        <v/>
      </c>
      <c r="Z2318" s="20" t="str">
        <f>IF(ISBLANK('Klanten gegevens'!T2236),"",TRIM('Klanten gegevens'!T2236))</f>
        <v/>
      </c>
      <c r="AA2318" s="19" t="str">
        <f t="shared" si="480"/>
        <v/>
      </c>
    </row>
    <row r="2319" spans="1:27" x14ac:dyDescent="0.2">
      <c r="A2319" s="19" t="str">
        <f>IF(ISBLANK('Klanten gegevens'!A2237),"",TRIM(PROPER('Klanten gegevens'!A2237)))</f>
        <v/>
      </c>
      <c r="B2319" s="19" t="str">
        <f t="shared" si="468"/>
        <v/>
      </c>
      <c r="C2319" s="20" t="str">
        <f>IF(ISBLANK('Klanten gegevens'!B2237),"",TRIM(PROPER('Klanten gegevens'!B2237)))</f>
        <v/>
      </c>
      <c r="D2319" s="19" t="str">
        <f t="shared" si="469"/>
        <v/>
      </c>
      <c r="E2319" s="20" t="str">
        <f>IF(ISBLANK('Klanten gegevens'!C2237),"",TRIM(PROPER('Klanten gegevens'!C2237)))</f>
        <v/>
      </c>
      <c r="F2319" s="19" t="str">
        <f t="shared" si="470"/>
        <v/>
      </c>
      <c r="G2319" s="19" t="str">
        <f>IF(F2319="double ID",(MATCH(E2319,E2320:$E$3002,0)),"")</f>
        <v/>
      </c>
      <c r="H2319" s="19" t="b">
        <f t="shared" si="471"/>
        <v>0</v>
      </c>
      <c r="I2319" s="20" t="str">
        <f>IF(ISBLANK('Klanten gegevens'!D2237),"",TRIM('Klanten gegevens'!D2237))</f>
        <v/>
      </c>
      <c r="J2319" s="19" t="str">
        <f t="shared" si="472"/>
        <v/>
      </c>
      <c r="K2319" s="19" t="str">
        <f>IF(J2319="double email",(MATCH(I2319,I2320:$I$3002,0)),"")</f>
        <v/>
      </c>
      <c r="L2319" s="19" t="b">
        <f t="shared" si="473"/>
        <v>0</v>
      </c>
      <c r="M2319" s="20" t="str">
        <f>IF(ISBLANK('Klanten gegevens'!E2237),"",TRIM('Klanten gegevens'!E2237))</f>
        <v/>
      </c>
      <c r="N2319" s="19" t="str">
        <f t="shared" si="474"/>
        <v/>
      </c>
      <c r="Q2319" s="20" t="str">
        <f>IF(ISBLANK('Klanten gegevens'!R2237),"",TRIM('Klanten gegevens'!R2237))</f>
        <v/>
      </c>
      <c r="R2319" s="19" t="str">
        <f t="shared" si="475"/>
        <v/>
      </c>
      <c r="S2319" s="19" t="str">
        <f t="shared" si="476"/>
        <v/>
      </c>
      <c r="T2319" s="19" t="str">
        <f t="shared" si="477"/>
        <v/>
      </c>
      <c r="U2319" s="19" t="str">
        <f t="shared" si="478"/>
        <v/>
      </c>
      <c r="X2319" s="20" t="str">
        <f>IF(ISBLANK('Klanten gegevens'!S2237),"",TRIM('Klanten gegevens'!S2237))</f>
        <v/>
      </c>
      <c r="Y2319" s="19" t="str">
        <f t="shared" si="479"/>
        <v/>
      </c>
      <c r="Z2319" s="20" t="str">
        <f>IF(ISBLANK('Klanten gegevens'!T2237),"",TRIM('Klanten gegevens'!T2237))</f>
        <v/>
      </c>
      <c r="AA2319" s="19" t="str">
        <f t="shared" si="480"/>
        <v/>
      </c>
    </row>
    <row r="2320" spans="1:27" x14ac:dyDescent="0.2">
      <c r="A2320" s="19" t="str">
        <f>IF(ISBLANK('Klanten gegevens'!A2238),"",TRIM(PROPER('Klanten gegevens'!A2238)))</f>
        <v/>
      </c>
      <c r="B2320" s="19" t="str">
        <f t="shared" si="468"/>
        <v/>
      </c>
      <c r="C2320" s="20" t="str">
        <f>IF(ISBLANK('Klanten gegevens'!B2238),"",TRIM(PROPER('Klanten gegevens'!B2238)))</f>
        <v/>
      </c>
      <c r="D2320" s="19" t="str">
        <f t="shared" si="469"/>
        <v/>
      </c>
      <c r="E2320" s="20" t="str">
        <f>IF(ISBLANK('Klanten gegevens'!C2238),"",TRIM(PROPER('Klanten gegevens'!C2238)))</f>
        <v/>
      </c>
      <c r="F2320" s="19" t="str">
        <f t="shared" si="470"/>
        <v/>
      </c>
      <c r="G2320" s="19" t="str">
        <f>IF(F2320="double ID",(MATCH(E2320,E2321:$E$3002,0)),"")</f>
        <v/>
      </c>
      <c r="H2320" s="19" t="b">
        <f t="shared" si="471"/>
        <v>0</v>
      </c>
      <c r="I2320" s="20" t="str">
        <f>IF(ISBLANK('Klanten gegevens'!D2238),"",TRIM('Klanten gegevens'!D2238))</f>
        <v/>
      </c>
      <c r="J2320" s="19" t="str">
        <f t="shared" si="472"/>
        <v/>
      </c>
      <c r="K2320" s="19" t="str">
        <f>IF(J2320="double email",(MATCH(I2320,I2321:$I$3002,0)),"")</f>
        <v/>
      </c>
      <c r="L2320" s="19" t="b">
        <f t="shared" si="473"/>
        <v>0</v>
      </c>
      <c r="M2320" s="20" t="str">
        <f>IF(ISBLANK('Klanten gegevens'!E2238),"",TRIM('Klanten gegevens'!E2238))</f>
        <v/>
      </c>
      <c r="N2320" s="19" t="str">
        <f t="shared" si="474"/>
        <v/>
      </c>
      <c r="Q2320" s="20" t="str">
        <f>IF(ISBLANK('Klanten gegevens'!R2238),"",TRIM('Klanten gegevens'!R2238))</f>
        <v/>
      </c>
      <c r="R2320" s="19" t="str">
        <f t="shared" si="475"/>
        <v/>
      </c>
      <c r="S2320" s="19" t="str">
        <f t="shared" si="476"/>
        <v/>
      </c>
      <c r="T2320" s="19" t="str">
        <f t="shared" si="477"/>
        <v/>
      </c>
      <c r="U2320" s="19" t="str">
        <f t="shared" si="478"/>
        <v/>
      </c>
      <c r="X2320" s="20" t="str">
        <f>IF(ISBLANK('Klanten gegevens'!S2238),"",TRIM('Klanten gegevens'!S2238))</f>
        <v/>
      </c>
      <c r="Y2320" s="19" t="str">
        <f t="shared" si="479"/>
        <v/>
      </c>
      <c r="Z2320" s="20" t="str">
        <f>IF(ISBLANK('Klanten gegevens'!T2238),"",TRIM('Klanten gegevens'!T2238))</f>
        <v/>
      </c>
      <c r="AA2320" s="19" t="str">
        <f t="shared" si="480"/>
        <v/>
      </c>
    </row>
    <row r="2321" spans="1:27" x14ac:dyDescent="0.2">
      <c r="A2321" s="19" t="str">
        <f>IF(ISBLANK('Klanten gegevens'!A2239),"",TRIM(PROPER('Klanten gegevens'!A2239)))</f>
        <v/>
      </c>
      <c r="B2321" s="19" t="str">
        <f t="shared" si="468"/>
        <v/>
      </c>
      <c r="C2321" s="20" t="str">
        <f>IF(ISBLANK('Klanten gegevens'!B2239),"",TRIM(PROPER('Klanten gegevens'!B2239)))</f>
        <v/>
      </c>
      <c r="D2321" s="19" t="str">
        <f t="shared" si="469"/>
        <v/>
      </c>
      <c r="E2321" s="20" t="str">
        <f>IF(ISBLANK('Klanten gegevens'!C2239),"",TRIM(PROPER('Klanten gegevens'!C2239)))</f>
        <v/>
      </c>
      <c r="F2321" s="19" t="str">
        <f t="shared" si="470"/>
        <v/>
      </c>
      <c r="G2321" s="19" t="str">
        <f>IF(F2321="double ID",(MATCH(E2321,E2322:$E$3002,0)),"")</f>
        <v/>
      </c>
      <c r="H2321" s="19" t="b">
        <f t="shared" si="471"/>
        <v>0</v>
      </c>
      <c r="I2321" s="20" t="str">
        <f>IF(ISBLANK('Klanten gegevens'!D2239),"",TRIM('Klanten gegevens'!D2239))</f>
        <v/>
      </c>
      <c r="J2321" s="19" t="str">
        <f t="shared" si="472"/>
        <v/>
      </c>
      <c r="K2321" s="19" t="str">
        <f>IF(J2321="double email",(MATCH(I2321,I2322:$I$3002,0)),"")</f>
        <v/>
      </c>
      <c r="L2321" s="19" t="b">
        <f t="shared" si="473"/>
        <v>0</v>
      </c>
      <c r="M2321" s="20" t="str">
        <f>IF(ISBLANK('Klanten gegevens'!E2239),"",TRIM('Klanten gegevens'!E2239))</f>
        <v/>
      </c>
      <c r="N2321" s="19" t="str">
        <f t="shared" si="474"/>
        <v/>
      </c>
      <c r="Q2321" s="20" t="str">
        <f>IF(ISBLANK('Klanten gegevens'!R2239),"",TRIM('Klanten gegevens'!R2239))</f>
        <v/>
      </c>
      <c r="R2321" s="19" t="str">
        <f t="shared" si="475"/>
        <v/>
      </c>
      <c r="S2321" s="19" t="str">
        <f t="shared" si="476"/>
        <v/>
      </c>
      <c r="T2321" s="19" t="str">
        <f t="shared" si="477"/>
        <v/>
      </c>
      <c r="U2321" s="19" t="str">
        <f t="shared" si="478"/>
        <v/>
      </c>
      <c r="X2321" s="20" t="str">
        <f>IF(ISBLANK('Klanten gegevens'!S2239),"",TRIM('Klanten gegevens'!S2239))</f>
        <v/>
      </c>
      <c r="Y2321" s="19" t="str">
        <f t="shared" si="479"/>
        <v/>
      </c>
      <c r="Z2321" s="20" t="str">
        <f>IF(ISBLANK('Klanten gegevens'!T2239),"",TRIM('Klanten gegevens'!T2239))</f>
        <v/>
      </c>
      <c r="AA2321" s="19" t="str">
        <f t="shared" si="480"/>
        <v/>
      </c>
    </row>
    <row r="2322" spans="1:27" x14ac:dyDescent="0.2">
      <c r="A2322" s="19" t="str">
        <f>IF(ISBLANK('Klanten gegevens'!A2240),"",TRIM(PROPER('Klanten gegevens'!A2240)))</f>
        <v/>
      </c>
      <c r="B2322" s="19" t="str">
        <f t="shared" si="468"/>
        <v/>
      </c>
      <c r="C2322" s="20" t="str">
        <f>IF(ISBLANK('Klanten gegevens'!B2240),"",TRIM(PROPER('Klanten gegevens'!B2240)))</f>
        <v/>
      </c>
      <c r="D2322" s="19" t="str">
        <f t="shared" si="469"/>
        <v/>
      </c>
      <c r="E2322" s="20" t="str">
        <f>IF(ISBLANK('Klanten gegevens'!C2240),"",TRIM(PROPER('Klanten gegevens'!C2240)))</f>
        <v/>
      </c>
      <c r="F2322" s="19" t="str">
        <f t="shared" si="470"/>
        <v/>
      </c>
      <c r="G2322" s="19" t="str">
        <f>IF(F2322="double ID",(MATCH(E2322,E2323:$E$3002,0)),"")</f>
        <v/>
      </c>
      <c r="H2322" s="19" t="b">
        <f t="shared" si="471"/>
        <v>0</v>
      </c>
      <c r="I2322" s="20" t="str">
        <f>IF(ISBLANK('Klanten gegevens'!D2240),"",TRIM('Klanten gegevens'!D2240))</f>
        <v/>
      </c>
      <c r="J2322" s="19" t="str">
        <f t="shared" si="472"/>
        <v/>
      </c>
      <c r="K2322" s="19" t="str">
        <f>IF(J2322="double email",(MATCH(I2322,I2323:$I$3002,0)),"")</f>
        <v/>
      </c>
      <c r="L2322" s="19" t="b">
        <f t="shared" si="473"/>
        <v>0</v>
      </c>
      <c r="M2322" s="20" t="str">
        <f>IF(ISBLANK('Klanten gegevens'!E2240),"",TRIM('Klanten gegevens'!E2240))</f>
        <v/>
      </c>
      <c r="N2322" s="19" t="str">
        <f t="shared" si="474"/>
        <v/>
      </c>
      <c r="Q2322" s="20" t="str">
        <f>IF(ISBLANK('Klanten gegevens'!R2240),"",TRIM('Klanten gegevens'!R2240))</f>
        <v/>
      </c>
      <c r="R2322" s="19" t="str">
        <f t="shared" si="475"/>
        <v/>
      </c>
      <c r="S2322" s="19" t="str">
        <f t="shared" si="476"/>
        <v/>
      </c>
      <c r="T2322" s="19" t="str">
        <f t="shared" si="477"/>
        <v/>
      </c>
      <c r="U2322" s="19" t="str">
        <f t="shared" si="478"/>
        <v/>
      </c>
      <c r="X2322" s="20" t="str">
        <f>IF(ISBLANK('Klanten gegevens'!S2240),"",TRIM('Klanten gegevens'!S2240))</f>
        <v/>
      </c>
      <c r="Y2322" s="19" t="str">
        <f t="shared" si="479"/>
        <v/>
      </c>
      <c r="Z2322" s="20" t="str">
        <f>IF(ISBLANK('Klanten gegevens'!T2240),"",TRIM('Klanten gegevens'!T2240))</f>
        <v/>
      </c>
      <c r="AA2322" s="19" t="str">
        <f t="shared" si="480"/>
        <v/>
      </c>
    </row>
    <row r="2323" spans="1:27" x14ac:dyDescent="0.2">
      <c r="A2323" s="19" t="str">
        <f>IF(ISBLANK('Klanten gegevens'!A2241),"",TRIM(PROPER('Klanten gegevens'!A2241)))</f>
        <v/>
      </c>
      <c r="B2323" s="19" t="str">
        <f t="shared" si="468"/>
        <v/>
      </c>
      <c r="C2323" s="20" t="str">
        <f>IF(ISBLANK('Klanten gegevens'!B2241),"",TRIM(PROPER('Klanten gegevens'!B2241)))</f>
        <v/>
      </c>
      <c r="D2323" s="19" t="str">
        <f t="shared" si="469"/>
        <v/>
      </c>
      <c r="E2323" s="20" t="str">
        <f>IF(ISBLANK('Klanten gegevens'!C2241),"",TRIM(PROPER('Klanten gegevens'!C2241)))</f>
        <v/>
      </c>
      <c r="F2323" s="19" t="str">
        <f t="shared" si="470"/>
        <v/>
      </c>
      <c r="G2323" s="19" t="str">
        <f>IF(F2323="double ID",(MATCH(E2323,E2324:$E$3002,0)),"")</f>
        <v/>
      </c>
      <c r="H2323" s="19" t="b">
        <f t="shared" si="471"/>
        <v>0</v>
      </c>
      <c r="I2323" s="20" t="str">
        <f>IF(ISBLANK('Klanten gegevens'!D2241),"",TRIM('Klanten gegevens'!D2241))</f>
        <v/>
      </c>
      <c r="J2323" s="19" t="str">
        <f t="shared" si="472"/>
        <v/>
      </c>
      <c r="K2323" s="19" t="str">
        <f>IF(J2323="double email",(MATCH(I2323,I2324:$I$3002,0)),"")</f>
        <v/>
      </c>
      <c r="L2323" s="19" t="b">
        <f t="shared" si="473"/>
        <v>0</v>
      </c>
      <c r="M2323" s="20" t="str">
        <f>IF(ISBLANK('Klanten gegevens'!E2241),"",TRIM('Klanten gegevens'!E2241))</f>
        <v/>
      </c>
      <c r="N2323" s="19" t="str">
        <f t="shared" si="474"/>
        <v/>
      </c>
      <c r="Q2323" s="20" t="str">
        <f>IF(ISBLANK('Klanten gegevens'!R2241),"",TRIM('Klanten gegevens'!R2241))</f>
        <v/>
      </c>
      <c r="R2323" s="19" t="str">
        <f t="shared" si="475"/>
        <v/>
      </c>
      <c r="S2323" s="19" t="str">
        <f t="shared" si="476"/>
        <v/>
      </c>
      <c r="T2323" s="19" t="str">
        <f t="shared" si="477"/>
        <v/>
      </c>
      <c r="U2323" s="19" t="str">
        <f t="shared" si="478"/>
        <v/>
      </c>
      <c r="X2323" s="20" t="str">
        <f>IF(ISBLANK('Klanten gegevens'!S2241),"",TRIM('Klanten gegevens'!S2241))</f>
        <v/>
      </c>
      <c r="Y2323" s="19" t="str">
        <f t="shared" si="479"/>
        <v/>
      </c>
      <c r="Z2323" s="20" t="str">
        <f>IF(ISBLANK('Klanten gegevens'!T2241),"",TRIM('Klanten gegevens'!T2241))</f>
        <v/>
      </c>
      <c r="AA2323" s="19" t="str">
        <f t="shared" si="480"/>
        <v/>
      </c>
    </row>
    <row r="2324" spans="1:27" x14ac:dyDescent="0.2">
      <c r="A2324" s="19" t="str">
        <f>IF(ISBLANK('Klanten gegevens'!A2242),"",TRIM(PROPER('Klanten gegevens'!A2242)))</f>
        <v/>
      </c>
      <c r="B2324" s="19" t="str">
        <f t="shared" si="468"/>
        <v/>
      </c>
      <c r="C2324" s="20" t="str">
        <f>IF(ISBLANK('Klanten gegevens'!B2242),"",TRIM(PROPER('Klanten gegevens'!B2242)))</f>
        <v/>
      </c>
      <c r="D2324" s="19" t="str">
        <f t="shared" si="469"/>
        <v/>
      </c>
      <c r="E2324" s="20" t="str">
        <f>IF(ISBLANK('Klanten gegevens'!C2242),"",TRIM(PROPER('Klanten gegevens'!C2242)))</f>
        <v/>
      </c>
      <c r="F2324" s="19" t="str">
        <f t="shared" si="470"/>
        <v/>
      </c>
      <c r="G2324" s="19" t="str">
        <f>IF(F2324="double ID",(MATCH(E2324,E2325:$E$3002,0)),"")</f>
        <v/>
      </c>
      <c r="H2324" s="19" t="b">
        <f t="shared" si="471"/>
        <v>0</v>
      </c>
      <c r="I2324" s="20" t="str">
        <f>IF(ISBLANK('Klanten gegevens'!D2242),"",TRIM('Klanten gegevens'!D2242))</f>
        <v/>
      </c>
      <c r="J2324" s="19" t="str">
        <f t="shared" si="472"/>
        <v/>
      </c>
      <c r="K2324" s="19" t="str">
        <f>IF(J2324="double email",(MATCH(I2324,I2325:$I$3002,0)),"")</f>
        <v/>
      </c>
      <c r="L2324" s="19" t="b">
        <f t="shared" si="473"/>
        <v>0</v>
      </c>
      <c r="M2324" s="20" t="str">
        <f>IF(ISBLANK('Klanten gegevens'!E2242),"",TRIM('Klanten gegevens'!E2242))</f>
        <v/>
      </c>
      <c r="N2324" s="19" t="str">
        <f t="shared" si="474"/>
        <v/>
      </c>
      <c r="Q2324" s="20" t="str">
        <f>IF(ISBLANK('Klanten gegevens'!R2242),"",TRIM('Klanten gegevens'!R2242))</f>
        <v/>
      </c>
      <c r="R2324" s="19" t="str">
        <f t="shared" si="475"/>
        <v/>
      </c>
      <c r="S2324" s="19" t="str">
        <f t="shared" si="476"/>
        <v/>
      </c>
      <c r="T2324" s="19" t="str">
        <f t="shared" si="477"/>
        <v/>
      </c>
      <c r="U2324" s="19" t="str">
        <f t="shared" si="478"/>
        <v/>
      </c>
      <c r="X2324" s="20" t="str">
        <f>IF(ISBLANK('Klanten gegevens'!S2242),"",TRIM('Klanten gegevens'!S2242))</f>
        <v/>
      </c>
      <c r="Y2324" s="19" t="str">
        <f t="shared" si="479"/>
        <v/>
      </c>
      <c r="Z2324" s="20" t="str">
        <f>IF(ISBLANK('Klanten gegevens'!T2242),"",TRIM('Klanten gegevens'!T2242))</f>
        <v/>
      </c>
      <c r="AA2324" s="19" t="str">
        <f t="shared" si="480"/>
        <v/>
      </c>
    </row>
    <row r="2325" spans="1:27" x14ac:dyDescent="0.2">
      <c r="A2325" s="19" t="str">
        <f>IF(ISBLANK('Klanten gegevens'!A2243),"",TRIM(PROPER('Klanten gegevens'!A2243)))</f>
        <v/>
      </c>
      <c r="B2325" s="19" t="str">
        <f t="shared" si="468"/>
        <v/>
      </c>
      <c r="C2325" s="20" t="str">
        <f>IF(ISBLANK('Klanten gegevens'!B2243),"",TRIM(PROPER('Klanten gegevens'!B2243)))</f>
        <v/>
      </c>
      <c r="D2325" s="19" t="str">
        <f t="shared" si="469"/>
        <v/>
      </c>
      <c r="E2325" s="20" t="str">
        <f>IF(ISBLANK('Klanten gegevens'!C2243),"",TRIM(PROPER('Klanten gegevens'!C2243)))</f>
        <v/>
      </c>
      <c r="F2325" s="19" t="str">
        <f t="shared" si="470"/>
        <v/>
      </c>
      <c r="G2325" s="19" t="str">
        <f>IF(F2325="double ID",(MATCH(E2325,E2326:$E$3002,0)),"")</f>
        <v/>
      </c>
      <c r="H2325" s="19" t="b">
        <f t="shared" si="471"/>
        <v>0</v>
      </c>
      <c r="I2325" s="20" t="str">
        <f>IF(ISBLANK('Klanten gegevens'!D2243),"",TRIM('Klanten gegevens'!D2243))</f>
        <v/>
      </c>
      <c r="J2325" s="19" t="str">
        <f t="shared" si="472"/>
        <v/>
      </c>
      <c r="K2325" s="19" t="str">
        <f>IF(J2325="double email",(MATCH(I2325,I2326:$I$3002,0)),"")</f>
        <v/>
      </c>
      <c r="L2325" s="19" t="b">
        <f t="shared" si="473"/>
        <v>0</v>
      </c>
      <c r="M2325" s="20" t="str">
        <f>IF(ISBLANK('Klanten gegevens'!E2243),"",TRIM('Klanten gegevens'!E2243))</f>
        <v/>
      </c>
      <c r="N2325" s="19" t="str">
        <f t="shared" si="474"/>
        <v/>
      </c>
      <c r="Q2325" s="20" t="str">
        <f>IF(ISBLANK('Klanten gegevens'!R2243),"",TRIM('Klanten gegevens'!R2243))</f>
        <v/>
      </c>
      <c r="R2325" s="19" t="str">
        <f t="shared" si="475"/>
        <v/>
      </c>
      <c r="S2325" s="19" t="str">
        <f t="shared" si="476"/>
        <v/>
      </c>
      <c r="T2325" s="19" t="str">
        <f t="shared" si="477"/>
        <v/>
      </c>
      <c r="U2325" s="19" t="str">
        <f t="shared" si="478"/>
        <v/>
      </c>
      <c r="X2325" s="20" t="str">
        <f>IF(ISBLANK('Klanten gegevens'!S2243),"",TRIM('Klanten gegevens'!S2243))</f>
        <v/>
      </c>
      <c r="Y2325" s="19" t="str">
        <f t="shared" si="479"/>
        <v/>
      </c>
      <c r="Z2325" s="20" t="str">
        <f>IF(ISBLANK('Klanten gegevens'!T2243),"",TRIM('Klanten gegevens'!T2243))</f>
        <v/>
      </c>
      <c r="AA2325" s="19" t="str">
        <f t="shared" si="480"/>
        <v/>
      </c>
    </row>
    <row r="2326" spans="1:27" x14ac:dyDescent="0.2">
      <c r="A2326" s="19" t="str">
        <f>IF(ISBLANK('Klanten gegevens'!A2244),"",TRIM(PROPER('Klanten gegevens'!A2244)))</f>
        <v/>
      </c>
      <c r="B2326" s="19" t="str">
        <f t="shared" si="468"/>
        <v/>
      </c>
      <c r="C2326" s="20" t="str">
        <f>IF(ISBLANK('Klanten gegevens'!B2244),"",TRIM(PROPER('Klanten gegevens'!B2244)))</f>
        <v/>
      </c>
      <c r="D2326" s="19" t="str">
        <f t="shared" si="469"/>
        <v/>
      </c>
      <c r="E2326" s="20" t="str">
        <f>IF(ISBLANK('Klanten gegevens'!C2244),"",TRIM(PROPER('Klanten gegevens'!C2244)))</f>
        <v/>
      </c>
      <c r="F2326" s="19" t="str">
        <f t="shared" si="470"/>
        <v/>
      </c>
      <c r="G2326" s="19" t="str">
        <f>IF(F2326="double ID",(MATCH(E2326,E2327:$E$3002,0)),"")</f>
        <v/>
      </c>
      <c r="H2326" s="19" t="b">
        <f t="shared" si="471"/>
        <v>0</v>
      </c>
      <c r="I2326" s="20" t="str">
        <f>IF(ISBLANK('Klanten gegevens'!D2244),"",TRIM('Klanten gegevens'!D2244))</f>
        <v/>
      </c>
      <c r="J2326" s="19" t="str">
        <f t="shared" si="472"/>
        <v/>
      </c>
      <c r="K2326" s="19" t="str">
        <f>IF(J2326="double email",(MATCH(I2326,I2327:$I$3002,0)),"")</f>
        <v/>
      </c>
      <c r="L2326" s="19" t="b">
        <f t="shared" si="473"/>
        <v>0</v>
      </c>
      <c r="M2326" s="20" t="str">
        <f>IF(ISBLANK('Klanten gegevens'!E2244),"",TRIM('Klanten gegevens'!E2244))</f>
        <v/>
      </c>
      <c r="N2326" s="19" t="str">
        <f t="shared" si="474"/>
        <v/>
      </c>
      <c r="Q2326" s="20" t="str">
        <f>IF(ISBLANK('Klanten gegevens'!R2244),"",TRIM('Klanten gegevens'!R2244))</f>
        <v/>
      </c>
      <c r="R2326" s="19" t="str">
        <f t="shared" si="475"/>
        <v/>
      </c>
      <c r="S2326" s="19" t="str">
        <f t="shared" si="476"/>
        <v/>
      </c>
      <c r="T2326" s="19" t="str">
        <f t="shared" si="477"/>
        <v/>
      </c>
      <c r="U2326" s="19" t="str">
        <f t="shared" si="478"/>
        <v/>
      </c>
      <c r="X2326" s="20" t="str">
        <f>IF(ISBLANK('Klanten gegevens'!S2244),"",TRIM('Klanten gegevens'!S2244))</f>
        <v/>
      </c>
      <c r="Y2326" s="19" t="str">
        <f t="shared" si="479"/>
        <v/>
      </c>
      <c r="Z2326" s="20" t="str">
        <f>IF(ISBLANK('Klanten gegevens'!T2244),"",TRIM('Klanten gegevens'!T2244))</f>
        <v/>
      </c>
      <c r="AA2326" s="19" t="str">
        <f t="shared" si="480"/>
        <v/>
      </c>
    </row>
    <row r="2327" spans="1:27" x14ac:dyDescent="0.2">
      <c r="A2327" s="19" t="str">
        <f>IF(ISBLANK('Klanten gegevens'!A2245),"",TRIM(PROPER('Klanten gegevens'!A2245)))</f>
        <v/>
      </c>
      <c r="B2327" s="19" t="str">
        <f t="shared" si="468"/>
        <v/>
      </c>
      <c r="C2327" s="20" t="str">
        <f>IF(ISBLANK('Klanten gegevens'!B2245),"",TRIM(PROPER('Klanten gegevens'!B2245)))</f>
        <v/>
      </c>
      <c r="D2327" s="19" t="str">
        <f t="shared" si="469"/>
        <v/>
      </c>
      <c r="E2327" s="20" t="str">
        <f>IF(ISBLANK('Klanten gegevens'!C2245),"",TRIM(PROPER('Klanten gegevens'!C2245)))</f>
        <v/>
      </c>
      <c r="F2327" s="19" t="str">
        <f t="shared" si="470"/>
        <v/>
      </c>
      <c r="G2327" s="19" t="str">
        <f>IF(F2327="double ID",(MATCH(E2327,E2328:$E$3002,0)),"")</f>
        <v/>
      </c>
      <c r="H2327" s="19" t="b">
        <f t="shared" si="471"/>
        <v>0</v>
      </c>
      <c r="I2327" s="20" t="str">
        <f>IF(ISBLANK('Klanten gegevens'!D2245),"",TRIM('Klanten gegevens'!D2245))</f>
        <v/>
      </c>
      <c r="J2327" s="19" t="str">
        <f t="shared" si="472"/>
        <v/>
      </c>
      <c r="K2327" s="19" t="str">
        <f>IF(J2327="double email",(MATCH(I2327,I2328:$I$3002,0)),"")</f>
        <v/>
      </c>
      <c r="L2327" s="19" t="b">
        <f t="shared" si="473"/>
        <v>0</v>
      </c>
      <c r="M2327" s="20" t="str">
        <f>IF(ISBLANK('Klanten gegevens'!E2245),"",TRIM('Klanten gegevens'!E2245))</f>
        <v/>
      </c>
      <c r="N2327" s="19" t="str">
        <f t="shared" si="474"/>
        <v/>
      </c>
      <c r="Q2327" s="20" t="str">
        <f>IF(ISBLANK('Klanten gegevens'!R2245),"",TRIM('Klanten gegevens'!R2245))</f>
        <v/>
      </c>
      <c r="R2327" s="19" t="str">
        <f t="shared" si="475"/>
        <v/>
      </c>
      <c r="S2327" s="19" t="str">
        <f t="shared" si="476"/>
        <v/>
      </c>
      <c r="T2327" s="19" t="str">
        <f t="shared" si="477"/>
        <v/>
      </c>
      <c r="U2327" s="19" t="str">
        <f t="shared" si="478"/>
        <v/>
      </c>
      <c r="X2327" s="20" t="str">
        <f>IF(ISBLANK('Klanten gegevens'!S2245),"",TRIM('Klanten gegevens'!S2245))</f>
        <v/>
      </c>
      <c r="Y2327" s="19" t="str">
        <f t="shared" si="479"/>
        <v/>
      </c>
      <c r="Z2327" s="20" t="str">
        <f>IF(ISBLANK('Klanten gegevens'!T2245),"",TRIM('Klanten gegevens'!T2245))</f>
        <v/>
      </c>
      <c r="AA2327" s="19" t="str">
        <f t="shared" si="480"/>
        <v/>
      </c>
    </row>
    <row r="2328" spans="1:27" x14ac:dyDescent="0.2">
      <c r="A2328" s="19" t="str">
        <f>IF(ISBLANK('Klanten gegevens'!A2246),"",TRIM(PROPER('Klanten gegevens'!A2246)))</f>
        <v/>
      </c>
      <c r="B2328" s="19" t="str">
        <f t="shared" si="468"/>
        <v/>
      </c>
      <c r="C2328" s="20" t="str">
        <f>IF(ISBLANK('Klanten gegevens'!B2246),"",TRIM(PROPER('Klanten gegevens'!B2246)))</f>
        <v/>
      </c>
      <c r="D2328" s="19" t="str">
        <f t="shared" si="469"/>
        <v/>
      </c>
      <c r="E2328" s="20" t="str">
        <f>IF(ISBLANK('Klanten gegevens'!C2246),"",TRIM(PROPER('Klanten gegevens'!C2246)))</f>
        <v/>
      </c>
      <c r="F2328" s="19" t="str">
        <f t="shared" si="470"/>
        <v/>
      </c>
      <c r="G2328" s="19" t="str">
        <f>IF(F2328="double ID",(MATCH(E2328,E2329:$E$3002,0)),"")</f>
        <v/>
      </c>
      <c r="H2328" s="19" t="b">
        <f t="shared" si="471"/>
        <v>0</v>
      </c>
      <c r="I2328" s="20" t="str">
        <f>IF(ISBLANK('Klanten gegevens'!D2246),"",TRIM('Klanten gegevens'!D2246))</f>
        <v/>
      </c>
      <c r="J2328" s="19" t="str">
        <f t="shared" si="472"/>
        <v/>
      </c>
      <c r="K2328" s="19" t="str">
        <f>IF(J2328="double email",(MATCH(I2328,I2329:$I$3002,0)),"")</f>
        <v/>
      </c>
      <c r="L2328" s="19" t="b">
        <f t="shared" si="473"/>
        <v>0</v>
      </c>
      <c r="M2328" s="20" t="str">
        <f>IF(ISBLANK('Klanten gegevens'!E2246),"",TRIM('Klanten gegevens'!E2246))</f>
        <v/>
      </c>
      <c r="N2328" s="19" t="str">
        <f t="shared" si="474"/>
        <v/>
      </c>
      <c r="Q2328" s="20" t="str">
        <f>IF(ISBLANK('Klanten gegevens'!R2246),"",TRIM('Klanten gegevens'!R2246))</f>
        <v/>
      </c>
      <c r="R2328" s="19" t="str">
        <f t="shared" si="475"/>
        <v/>
      </c>
      <c r="S2328" s="19" t="str">
        <f t="shared" si="476"/>
        <v/>
      </c>
      <c r="T2328" s="19" t="str">
        <f t="shared" si="477"/>
        <v/>
      </c>
      <c r="U2328" s="19" t="str">
        <f t="shared" si="478"/>
        <v/>
      </c>
      <c r="X2328" s="20" t="str">
        <f>IF(ISBLANK('Klanten gegevens'!S2246),"",TRIM('Klanten gegevens'!S2246))</f>
        <v/>
      </c>
      <c r="Y2328" s="19" t="str">
        <f t="shared" si="479"/>
        <v/>
      </c>
      <c r="Z2328" s="20" t="str">
        <f>IF(ISBLANK('Klanten gegevens'!T2246),"",TRIM('Klanten gegevens'!T2246))</f>
        <v/>
      </c>
      <c r="AA2328" s="19" t="str">
        <f t="shared" si="480"/>
        <v/>
      </c>
    </row>
    <row r="2329" spans="1:27" x14ac:dyDescent="0.2">
      <c r="A2329" s="19" t="str">
        <f>IF(ISBLANK('Klanten gegevens'!A2247),"",TRIM(PROPER('Klanten gegevens'!A2247)))</f>
        <v/>
      </c>
      <c r="B2329" s="19" t="str">
        <f t="shared" si="468"/>
        <v/>
      </c>
      <c r="C2329" s="20" t="str">
        <f>IF(ISBLANK('Klanten gegevens'!B2247),"",TRIM(PROPER('Klanten gegevens'!B2247)))</f>
        <v/>
      </c>
      <c r="D2329" s="19" t="str">
        <f t="shared" si="469"/>
        <v/>
      </c>
      <c r="E2329" s="20" t="str">
        <f>IF(ISBLANK('Klanten gegevens'!C2247),"",TRIM(PROPER('Klanten gegevens'!C2247)))</f>
        <v/>
      </c>
      <c r="F2329" s="19" t="str">
        <f t="shared" si="470"/>
        <v/>
      </c>
      <c r="G2329" s="19" t="str">
        <f>IF(F2329="double ID",(MATCH(E2329,E2330:$E$3002,0)),"")</f>
        <v/>
      </c>
      <c r="H2329" s="19" t="b">
        <f t="shared" si="471"/>
        <v>0</v>
      </c>
      <c r="I2329" s="20" t="str">
        <f>IF(ISBLANK('Klanten gegevens'!D2247),"",TRIM('Klanten gegevens'!D2247))</f>
        <v/>
      </c>
      <c r="J2329" s="19" t="str">
        <f t="shared" si="472"/>
        <v/>
      </c>
      <c r="K2329" s="19" t="str">
        <f>IF(J2329="double email",(MATCH(I2329,I2330:$I$3002,0)),"")</f>
        <v/>
      </c>
      <c r="L2329" s="19" t="b">
        <f t="shared" si="473"/>
        <v>0</v>
      </c>
      <c r="M2329" s="20" t="str">
        <f>IF(ISBLANK('Klanten gegevens'!E2247),"",TRIM('Klanten gegevens'!E2247))</f>
        <v/>
      </c>
      <c r="N2329" s="19" t="str">
        <f t="shared" si="474"/>
        <v/>
      </c>
      <c r="Q2329" s="20" t="str">
        <f>IF(ISBLANK('Klanten gegevens'!R2247),"",TRIM('Klanten gegevens'!R2247))</f>
        <v/>
      </c>
      <c r="R2329" s="19" t="str">
        <f t="shared" si="475"/>
        <v/>
      </c>
      <c r="S2329" s="19" t="str">
        <f t="shared" si="476"/>
        <v/>
      </c>
      <c r="T2329" s="19" t="str">
        <f t="shared" si="477"/>
        <v/>
      </c>
      <c r="U2329" s="19" t="str">
        <f t="shared" si="478"/>
        <v/>
      </c>
      <c r="X2329" s="20" t="str">
        <f>IF(ISBLANK('Klanten gegevens'!S2247),"",TRIM('Klanten gegevens'!S2247))</f>
        <v/>
      </c>
      <c r="Y2329" s="19" t="str">
        <f t="shared" si="479"/>
        <v/>
      </c>
      <c r="Z2329" s="20" t="str">
        <f>IF(ISBLANK('Klanten gegevens'!T2247),"",TRIM('Klanten gegevens'!T2247))</f>
        <v/>
      </c>
      <c r="AA2329" s="19" t="str">
        <f t="shared" si="480"/>
        <v/>
      </c>
    </row>
    <row r="2330" spans="1:27" x14ac:dyDescent="0.2">
      <c r="A2330" s="19" t="str">
        <f>IF(ISBLANK('Klanten gegevens'!A2248),"",TRIM(PROPER('Klanten gegevens'!A2248)))</f>
        <v/>
      </c>
      <c r="B2330" s="19" t="str">
        <f t="shared" si="468"/>
        <v/>
      </c>
      <c r="C2330" s="20" t="str">
        <f>IF(ISBLANK('Klanten gegevens'!B2248),"",TRIM(PROPER('Klanten gegevens'!B2248)))</f>
        <v/>
      </c>
      <c r="D2330" s="19" t="str">
        <f t="shared" si="469"/>
        <v/>
      </c>
      <c r="E2330" s="20" t="str">
        <f>IF(ISBLANK('Klanten gegevens'!C2248),"",TRIM(PROPER('Klanten gegevens'!C2248)))</f>
        <v/>
      </c>
      <c r="F2330" s="19" t="str">
        <f t="shared" si="470"/>
        <v/>
      </c>
      <c r="G2330" s="19" t="str">
        <f>IF(F2330="double ID",(MATCH(E2330,E2331:$E$3002,0)),"")</f>
        <v/>
      </c>
      <c r="H2330" s="19" t="b">
        <f t="shared" si="471"/>
        <v>0</v>
      </c>
      <c r="I2330" s="20" t="str">
        <f>IF(ISBLANK('Klanten gegevens'!D2248),"",TRIM('Klanten gegevens'!D2248))</f>
        <v/>
      </c>
      <c r="J2330" s="19" t="str">
        <f t="shared" si="472"/>
        <v/>
      </c>
      <c r="K2330" s="19" t="str">
        <f>IF(J2330="double email",(MATCH(I2330,I2331:$I$3002,0)),"")</f>
        <v/>
      </c>
      <c r="L2330" s="19" t="b">
        <f t="shared" si="473"/>
        <v>0</v>
      </c>
      <c r="M2330" s="20" t="str">
        <f>IF(ISBLANK('Klanten gegevens'!E2248),"",TRIM('Klanten gegevens'!E2248))</f>
        <v/>
      </c>
      <c r="N2330" s="19" t="str">
        <f t="shared" si="474"/>
        <v/>
      </c>
      <c r="Q2330" s="20" t="str">
        <f>IF(ISBLANK('Klanten gegevens'!R2248),"",TRIM('Klanten gegevens'!R2248))</f>
        <v/>
      </c>
      <c r="R2330" s="19" t="str">
        <f t="shared" si="475"/>
        <v/>
      </c>
      <c r="S2330" s="19" t="str">
        <f t="shared" si="476"/>
        <v/>
      </c>
      <c r="T2330" s="19" t="str">
        <f t="shared" si="477"/>
        <v/>
      </c>
      <c r="U2330" s="19" t="str">
        <f t="shared" si="478"/>
        <v/>
      </c>
      <c r="X2330" s="20" t="str">
        <f>IF(ISBLANK('Klanten gegevens'!S2248),"",TRIM('Klanten gegevens'!S2248))</f>
        <v/>
      </c>
      <c r="Y2330" s="19" t="str">
        <f t="shared" si="479"/>
        <v/>
      </c>
      <c r="Z2330" s="20" t="str">
        <f>IF(ISBLANK('Klanten gegevens'!T2248),"",TRIM('Klanten gegevens'!T2248))</f>
        <v/>
      </c>
      <c r="AA2330" s="19" t="str">
        <f t="shared" si="480"/>
        <v/>
      </c>
    </row>
    <row r="2331" spans="1:27" x14ac:dyDescent="0.2">
      <c r="A2331" s="19" t="str">
        <f>IF(ISBLANK('Klanten gegevens'!A2249),"",TRIM(PROPER('Klanten gegevens'!A2249)))</f>
        <v/>
      </c>
      <c r="B2331" s="19" t="str">
        <f t="shared" si="468"/>
        <v/>
      </c>
      <c r="C2331" s="20" t="str">
        <f>IF(ISBLANK('Klanten gegevens'!B2249),"",TRIM(PROPER('Klanten gegevens'!B2249)))</f>
        <v/>
      </c>
      <c r="D2331" s="19" t="str">
        <f t="shared" si="469"/>
        <v/>
      </c>
      <c r="E2331" s="20" t="str">
        <f>IF(ISBLANK('Klanten gegevens'!C2249),"",TRIM(PROPER('Klanten gegevens'!C2249)))</f>
        <v/>
      </c>
      <c r="F2331" s="19" t="str">
        <f t="shared" si="470"/>
        <v/>
      </c>
      <c r="G2331" s="19" t="str">
        <f>IF(F2331="double ID",(MATCH(E2331,E2332:$E$3002,0)),"")</f>
        <v/>
      </c>
      <c r="H2331" s="19" t="b">
        <f t="shared" si="471"/>
        <v>0</v>
      </c>
      <c r="I2331" s="20" t="str">
        <f>IF(ISBLANK('Klanten gegevens'!D2249),"",TRIM('Klanten gegevens'!D2249))</f>
        <v/>
      </c>
      <c r="J2331" s="19" t="str">
        <f t="shared" si="472"/>
        <v/>
      </c>
      <c r="K2331" s="19" t="str">
        <f>IF(J2331="double email",(MATCH(I2331,I2332:$I$3002,0)),"")</f>
        <v/>
      </c>
      <c r="L2331" s="19" t="b">
        <f t="shared" si="473"/>
        <v>0</v>
      </c>
      <c r="M2331" s="20" t="str">
        <f>IF(ISBLANK('Klanten gegevens'!E2249),"",TRIM('Klanten gegevens'!E2249))</f>
        <v/>
      </c>
      <c r="N2331" s="19" t="str">
        <f t="shared" si="474"/>
        <v/>
      </c>
      <c r="Q2331" s="20" t="str">
        <f>IF(ISBLANK('Klanten gegevens'!R2249),"",TRIM('Klanten gegevens'!R2249))</f>
        <v/>
      </c>
      <c r="R2331" s="19" t="str">
        <f t="shared" si="475"/>
        <v/>
      </c>
      <c r="S2331" s="19" t="str">
        <f t="shared" si="476"/>
        <v/>
      </c>
      <c r="T2331" s="19" t="str">
        <f t="shared" si="477"/>
        <v/>
      </c>
      <c r="U2331" s="19" t="str">
        <f t="shared" si="478"/>
        <v/>
      </c>
      <c r="X2331" s="20" t="str">
        <f>IF(ISBLANK('Klanten gegevens'!S2249),"",TRIM('Klanten gegevens'!S2249))</f>
        <v/>
      </c>
      <c r="Y2331" s="19" t="str">
        <f t="shared" si="479"/>
        <v/>
      </c>
      <c r="Z2331" s="20" t="str">
        <f>IF(ISBLANK('Klanten gegevens'!T2249),"",TRIM('Klanten gegevens'!T2249))</f>
        <v/>
      </c>
      <c r="AA2331" s="19" t="str">
        <f t="shared" si="480"/>
        <v/>
      </c>
    </row>
    <row r="2332" spans="1:27" x14ac:dyDescent="0.2">
      <c r="A2332" s="19" t="str">
        <f>IF(ISBLANK('Klanten gegevens'!A2250),"",TRIM(PROPER('Klanten gegevens'!A2250)))</f>
        <v/>
      </c>
      <c r="B2332" s="19" t="str">
        <f t="shared" si="468"/>
        <v/>
      </c>
      <c r="C2332" s="20" t="str">
        <f>IF(ISBLANK('Klanten gegevens'!B2250),"",TRIM(PROPER('Klanten gegevens'!B2250)))</f>
        <v/>
      </c>
      <c r="D2332" s="19" t="str">
        <f t="shared" si="469"/>
        <v/>
      </c>
      <c r="E2332" s="20" t="str">
        <f>IF(ISBLANK('Klanten gegevens'!C2250),"",TRIM(PROPER('Klanten gegevens'!C2250)))</f>
        <v/>
      </c>
      <c r="F2332" s="19" t="str">
        <f t="shared" si="470"/>
        <v/>
      </c>
      <c r="G2332" s="19" t="str">
        <f>IF(F2332="double ID",(MATCH(E2332,E2333:$E$3002,0)),"")</f>
        <v/>
      </c>
      <c r="H2332" s="19" t="b">
        <f t="shared" si="471"/>
        <v>0</v>
      </c>
      <c r="I2332" s="20" t="str">
        <f>IF(ISBLANK('Klanten gegevens'!D2250),"",TRIM('Klanten gegevens'!D2250))</f>
        <v/>
      </c>
      <c r="J2332" s="19" t="str">
        <f t="shared" si="472"/>
        <v/>
      </c>
      <c r="K2332" s="19" t="str">
        <f>IF(J2332="double email",(MATCH(I2332,I2333:$I$3002,0)),"")</f>
        <v/>
      </c>
      <c r="L2332" s="19" t="b">
        <f t="shared" si="473"/>
        <v>0</v>
      </c>
      <c r="M2332" s="20" t="str">
        <f>IF(ISBLANK('Klanten gegevens'!E2250),"",TRIM('Klanten gegevens'!E2250))</f>
        <v/>
      </c>
      <c r="N2332" s="19" t="str">
        <f t="shared" si="474"/>
        <v/>
      </c>
      <c r="Q2332" s="20" t="str">
        <f>IF(ISBLANK('Klanten gegevens'!R2250),"",TRIM('Klanten gegevens'!R2250))</f>
        <v/>
      </c>
      <c r="R2332" s="19" t="str">
        <f t="shared" si="475"/>
        <v/>
      </c>
      <c r="S2332" s="19" t="str">
        <f t="shared" si="476"/>
        <v/>
      </c>
      <c r="T2332" s="19" t="str">
        <f t="shared" si="477"/>
        <v/>
      </c>
      <c r="U2332" s="19" t="str">
        <f t="shared" si="478"/>
        <v/>
      </c>
      <c r="X2332" s="20" t="str">
        <f>IF(ISBLANK('Klanten gegevens'!S2250),"",TRIM('Klanten gegevens'!S2250))</f>
        <v/>
      </c>
      <c r="Y2332" s="19" t="str">
        <f t="shared" si="479"/>
        <v/>
      </c>
      <c r="Z2332" s="20" t="str">
        <f>IF(ISBLANK('Klanten gegevens'!T2250),"",TRIM('Klanten gegevens'!T2250))</f>
        <v/>
      </c>
      <c r="AA2332" s="19" t="str">
        <f t="shared" si="480"/>
        <v/>
      </c>
    </row>
    <row r="2333" spans="1:27" x14ac:dyDescent="0.2">
      <c r="A2333" s="19" t="str">
        <f>IF(ISBLANK('Klanten gegevens'!A2251),"",TRIM(PROPER('Klanten gegevens'!A2251)))</f>
        <v/>
      </c>
      <c r="B2333" s="19" t="str">
        <f t="shared" si="468"/>
        <v/>
      </c>
      <c r="C2333" s="20" t="str">
        <f>IF(ISBLANK('Klanten gegevens'!B2251),"",TRIM(PROPER('Klanten gegevens'!B2251)))</f>
        <v/>
      </c>
      <c r="D2333" s="19" t="str">
        <f t="shared" si="469"/>
        <v/>
      </c>
      <c r="E2333" s="20" t="str">
        <f>IF(ISBLANK('Klanten gegevens'!C2251),"",TRIM(PROPER('Klanten gegevens'!C2251)))</f>
        <v/>
      </c>
      <c r="F2333" s="19" t="str">
        <f t="shared" si="470"/>
        <v/>
      </c>
      <c r="G2333" s="19" t="str">
        <f>IF(F2333="double ID",(MATCH(E2333,E2334:$E$3002,0)),"")</f>
        <v/>
      </c>
      <c r="H2333" s="19" t="b">
        <f t="shared" si="471"/>
        <v>0</v>
      </c>
      <c r="I2333" s="20" t="str">
        <f>IF(ISBLANK('Klanten gegevens'!D2251),"",TRIM('Klanten gegevens'!D2251))</f>
        <v/>
      </c>
      <c r="J2333" s="19" t="str">
        <f t="shared" si="472"/>
        <v/>
      </c>
      <c r="K2333" s="19" t="str">
        <f>IF(J2333="double email",(MATCH(I2333,I2334:$I$3002,0)),"")</f>
        <v/>
      </c>
      <c r="L2333" s="19" t="b">
        <f t="shared" si="473"/>
        <v>0</v>
      </c>
      <c r="M2333" s="20" t="str">
        <f>IF(ISBLANK('Klanten gegevens'!E2251),"",TRIM('Klanten gegevens'!E2251))</f>
        <v/>
      </c>
      <c r="N2333" s="19" t="str">
        <f t="shared" si="474"/>
        <v/>
      </c>
      <c r="Q2333" s="20" t="str">
        <f>IF(ISBLANK('Klanten gegevens'!R2251),"",TRIM('Klanten gegevens'!R2251))</f>
        <v/>
      </c>
      <c r="R2333" s="19" t="str">
        <f t="shared" si="475"/>
        <v/>
      </c>
      <c r="S2333" s="19" t="str">
        <f t="shared" si="476"/>
        <v/>
      </c>
      <c r="T2333" s="19" t="str">
        <f t="shared" si="477"/>
        <v/>
      </c>
      <c r="U2333" s="19" t="str">
        <f t="shared" si="478"/>
        <v/>
      </c>
      <c r="X2333" s="20" t="str">
        <f>IF(ISBLANK('Klanten gegevens'!S2251),"",TRIM('Klanten gegevens'!S2251))</f>
        <v/>
      </c>
      <c r="Y2333" s="19" t="str">
        <f t="shared" si="479"/>
        <v/>
      </c>
      <c r="Z2333" s="20" t="str">
        <f>IF(ISBLANK('Klanten gegevens'!T2251),"",TRIM('Klanten gegevens'!T2251))</f>
        <v/>
      </c>
      <c r="AA2333" s="19" t="str">
        <f t="shared" si="480"/>
        <v/>
      </c>
    </row>
    <row r="2334" spans="1:27" x14ac:dyDescent="0.2">
      <c r="A2334" s="19" t="str">
        <f>IF(ISBLANK('Klanten gegevens'!A2252),"",TRIM(PROPER('Klanten gegevens'!A2252)))</f>
        <v/>
      </c>
      <c r="B2334" s="19" t="str">
        <f t="shared" si="468"/>
        <v/>
      </c>
      <c r="C2334" s="20" t="str">
        <f>IF(ISBLANK('Klanten gegevens'!B2252),"",TRIM(PROPER('Klanten gegevens'!B2252)))</f>
        <v/>
      </c>
      <c r="D2334" s="19" t="str">
        <f t="shared" si="469"/>
        <v/>
      </c>
      <c r="E2334" s="20" t="str">
        <f>IF(ISBLANK('Klanten gegevens'!C2252),"",TRIM(PROPER('Klanten gegevens'!C2252)))</f>
        <v/>
      </c>
      <c r="F2334" s="19" t="str">
        <f t="shared" si="470"/>
        <v/>
      </c>
      <c r="G2334" s="19" t="str">
        <f>IF(F2334="double ID",(MATCH(E2334,E2335:$E$3002,0)),"")</f>
        <v/>
      </c>
      <c r="H2334" s="19" t="b">
        <f t="shared" si="471"/>
        <v>0</v>
      </c>
      <c r="I2334" s="20" t="str">
        <f>IF(ISBLANK('Klanten gegevens'!D2252),"",TRIM('Klanten gegevens'!D2252))</f>
        <v/>
      </c>
      <c r="J2334" s="19" t="str">
        <f t="shared" si="472"/>
        <v/>
      </c>
      <c r="K2334" s="19" t="str">
        <f>IF(J2334="double email",(MATCH(I2334,I2335:$I$3002,0)),"")</f>
        <v/>
      </c>
      <c r="L2334" s="19" t="b">
        <f t="shared" si="473"/>
        <v>0</v>
      </c>
      <c r="M2334" s="20" t="str">
        <f>IF(ISBLANK('Klanten gegevens'!E2252),"",TRIM('Klanten gegevens'!E2252))</f>
        <v/>
      </c>
      <c r="N2334" s="19" t="str">
        <f t="shared" si="474"/>
        <v/>
      </c>
      <c r="Q2334" s="20" t="str">
        <f>IF(ISBLANK('Klanten gegevens'!R2252),"",TRIM('Klanten gegevens'!R2252))</f>
        <v/>
      </c>
      <c r="R2334" s="19" t="str">
        <f t="shared" si="475"/>
        <v/>
      </c>
      <c r="S2334" s="19" t="str">
        <f t="shared" si="476"/>
        <v/>
      </c>
      <c r="T2334" s="19" t="str">
        <f t="shared" si="477"/>
        <v/>
      </c>
      <c r="U2334" s="19" t="str">
        <f t="shared" si="478"/>
        <v/>
      </c>
      <c r="X2334" s="20" t="str">
        <f>IF(ISBLANK('Klanten gegevens'!S2252),"",TRIM('Klanten gegevens'!S2252))</f>
        <v/>
      </c>
      <c r="Y2334" s="19" t="str">
        <f t="shared" si="479"/>
        <v/>
      </c>
      <c r="Z2334" s="20" t="str">
        <f>IF(ISBLANK('Klanten gegevens'!T2252),"",TRIM('Klanten gegevens'!T2252))</f>
        <v/>
      </c>
      <c r="AA2334" s="19" t="str">
        <f t="shared" si="480"/>
        <v/>
      </c>
    </row>
    <row r="2335" spans="1:27" x14ac:dyDescent="0.2">
      <c r="A2335" s="19" t="str">
        <f>IF(ISBLANK('Klanten gegevens'!A2253),"",TRIM(PROPER('Klanten gegevens'!A2253)))</f>
        <v/>
      </c>
      <c r="B2335" s="19" t="str">
        <f t="shared" si="468"/>
        <v/>
      </c>
      <c r="C2335" s="20" t="str">
        <f>IF(ISBLANK('Klanten gegevens'!B2253),"",TRIM(PROPER('Klanten gegevens'!B2253)))</f>
        <v/>
      </c>
      <c r="D2335" s="19" t="str">
        <f t="shared" si="469"/>
        <v/>
      </c>
      <c r="E2335" s="20" t="str">
        <f>IF(ISBLANK('Klanten gegevens'!C2253),"",TRIM(PROPER('Klanten gegevens'!C2253)))</f>
        <v/>
      </c>
      <c r="F2335" s="19" t="str">
        <f t="shared" si="470"/>
        <v/>
      </c>
      <c r="G2335" s="19" t="str">
        <f>IF(F2335="double ID",(MATCH(E2335,E2336:$E$3002,0)),"")</f>
        <v/>
      </c>
      <c r="H2335" s="19" t="b">
        <f t="shared" si="471"/>
        <v>0</v>
      </c>
      <c r="I2335" s="20" t="str">
        <f>IF(ISBLANK('Klanten gegevens'!D2253),"",TRIM('Klanten gegevens'!D2253))</f>
        <v/>
      </c>
      <c r="J2335" s="19" t="str">
        <f t="shared" si="472"/>
        <v/>
      </c>
      <c r="K2335" s="19" t="str">
        <f>IF(J2335="double email",(MATCH(I2335,I2336:$I$3002,0)),"")</f>
        <v/>
      </c>
      <c r="L2335" s="19" t="b">
        <f t="shared" si="473"/>
        <v>0</v>
      </c>
      <c r="M2335" s="20" t="str">
        <f>IF(ISBLANK('Klanten gegevens'!E2253),"",TRIM('Klanten gegevens'!E2253))</f>
        <v/>
      </c>
      <c r="N2335" s="19" t="str">
        <f t="shared" si="474"/>
        <v/>
      </c>
      <c r="Q2335" s="20" t="str">
        <f>IF(ISBLANK('Klanten gegevens'!R2253),"",TRIM('Klanten gegevens'!R2253))</f>
        <v/>
      </c>
      <c r="R2335" s="19" t="str">
        <f t="shared" si="475"/>
        <v/>
      </c>
      <c r="S2335" s="19" t="str">
        <f t="shared" si="476"/>
        <v/>
      </c>
      <c r="T2335" s="19" t="str">
        <f t="shared" si="477"/>
        <v/>
      </c>
      <c r="U2335" s="19" t="str">
        <f t="shared" si="478"/>
        <v/>
      </c>
      <c r="X2335" s="20" t="str">
        <f>IF(ISBLANK('Klanten gegevens'!S2253),"",TRIM('Klanten gegevens'!S2253))</f>
        <v/>
      </c>
      <c r="Y2335" s="19" t="str">
        <f t="shared" si="479"/>
        <v/>
      </c>
      <c r="Z2335" s="20" t="str">
        <f>IF(ISBLANK('Klanten gegevens'!T2253),"",TRIM('Klanten gegevens'!T2253))</f>
        <v/>
      </c>
      <c r="AA2335" s="19" t="str">
        <f t="shared" si="480"/>
        <v/>
      </c>
    </row>
    <row r="2336" spans="1:27" x14ac:dyDescent="0.2">
      <c r="A2336" s="19" t="str">
        <f>IF(ISBLANK('Klanten gegevens'!A2254),"",TRIM(PROPER('Klanten gegevens'!A2254)))</f>
        <v/>
      </c>
      <c r="B2336" s="19" t="str">
        <f t="shared" si="468"/>
        <v/>
      </c>
      <c r="C2336" s="20" t="str">
        <f>IF(ISBLANK('Klanten gegevens'!B2254),"",TRIM(PROPER('Klanten gegevens'!B2254)))</f>
        <v/>
      </c>
      <c r="D2336" s="19" t="str">
        <f t="shared" si="469"/>
        <v/>
      </c>
      <c r="E2336" s="20" t="str">
        <f>IF(ISBLANK('Klanten gegevens'!C2254),"",TRIM(PROPER('Klanten gegevens'!C2254)))</f>
        <v/>
      </c>
      <c r="F2336" s="19" t="str">
        <f t="shared" si="470"/>
        <v/>
      </c>
      <c r="G2336" s="19" t="str">
        <f>IF(F2336="double ID",(MATCH(E2336,E2337:$E$3002,0)),"")</f>
        <v/>
      </c>
      <c r="H2336" s="19" t="b">
        <f t="shared" si="471"/>
        <v>0</v>
      </c>
      <c r="I2336" s="20" t="str">
        <f>IF(ISBLANK('Klanten gegevens'!D2254),"",TRIM('Klanten gegevens'!D2254))</f>
        <v/>
      </c>
      <c r="J2336" s="19" t="str">
        <f t="shared" si="472"/>
        <v/>
      </c>
      <c r="K2336" s="19" t="str">
        <f>IF(J2336="double email",(MATCH(I2336,I2337:$I$3002,0)),"")</f>
        <v/>
      </c>
      <c r="L2336" s="19" t="b">
        <f t="shared" si="473"/>
        <v>0</v>
      </c>
      <c r="M2336" s="20" t="str">
        <f>IF(ISBLANK('Klanten gegevens'!E2254),"",TRIM('Klanten gegevens'!E2254))</f>
        <v/>
      </c>
      <c r="N2336" s="19" t="str">
        <f t="shared" si="474"/>
        <v/>
      </c>
      <c r="Q2336" s="20" t="str">
        <f>IF(ISBLANK('Klanten gegevens'!R2254),"",TRIM('Klanten gegevens'!R2254))</f>
        <v/>
      </c>
      <c r="R2336" s="19" t="str">
        <f t="shared" si="475"/>
        <v/>
      </c>
      <c r="S2336" s="19" t="str">
        <f t="shared" si="476"/>
        <v/>
      </c>
      <c r="T2336" s="19" t="str">
        <f t="shared" si="477"/>
        <v/>
      </c>
      <c r="U2336" s="19" t="str">
        <f t="shared" si="478"/>
        <v/>
      </c>
      <c r="X2336" s="20" t="str">
        <f>IF(ISBLANK('Klanten gegevens'!S2254),"",TRIM('Klanten gegevens'!S2254))</f>
        <v/>
      </c>
      <c r="Y2336" s="19" t="str">
        <f t="shared" si="479"/>
        <v/>
      </c>
      <c r="Z2336" s="20" t="str">
        <f>IF(ISBLANK('Klanten gegevens'!T2254),"",TRIM('Klanten gegevens'!T2254))</f>
        <v/>
      </c>
      <c r="AA2336" s="19" t="str">
        <f t="shared" si="480"/>
        <v/>
      </c>
    </row>
    <row r="2337" spans="1:27" x14ac:dyDescent="0.2">
      <c r="A2337" s="19" t="str">
        <f>IF(ISBLANK('Klanten gegevens'!A2255),"",TRIM(PROPER('Klanten gegevens'!A2255)))</f>
        <v/>
      </c>
      <c r="B2337" s="19" t="str">
        <f t="shared" si="468"/>
        <v/>
      </c>
      <c r="C2337" s="20" t="str">
        <f>IF(ISBLANK('Klanten gegevens'!B2255),"",TRIM(PROPER('Klanten gegevens'!B2255)))</f>
        <v/>
      </c>
      <c r="D2337" s="19" t="str">
        <f t="shared" si="469"/>
        <v/>
      </c>
      <c r="E2337" s="20" t="str">
        <f>IF(ISBLANK('Klanten gegevens'!C2255),"",TRIM(PROPER('Klanten gegevens'!C2255)))</f>
        <v/>
      </c>
      <c r="F2337" s="19" t="str">
        <f t="shared" si="470"/>
        <v/>
      </c>
      <c r="G2337" s="19" t="str">
        <f>IF(F2337="double ID",(MATCH(E2337,E2338:$E$3002,0)),"")</f>
        <v/>
      </c>
      <c r="H2337" s="19" t="b">
        <f t="shared" si="471"/>
        <v>0</v>
      </c>
      <c r="I2337" s="20" t="str">
        <f>IF(ISBLANK('Klanten gegevens'!D2255),"",TRIM('Klanten gegevens'!D2255))</f>
        <v/>
      </c>
      <c r="J2337" s="19" t="str">
        <f t="shared" si="472"/>
        <v/>
      </c>
      <c r="K2337" s="19" t="str">
        <f>IF(J2337="double email",(MATCH(I2337,I2338:$I$3002,0)),"")</f>
        <v/>
      </c>
      <c r="L2337" s="19" t="b">
        <f t="shared" si="473"/>
        <v>0</v>
      </c>
      <c r="M2337" s="20" t="str">
        <f>IF(ISBLANK('Klanten gegevens'!E2255),"",TRIM('Klanten gegevens'!E2255))</f>
        <v/>
      </c>
      <c r="N2337" s="19" t="str">
        <f t="shared" si="474"/>
        <v/>
      </c>
      <c r="Q2337" s="20" t="str">
        <f>IF(ISBLANK('Klanten gegevens'!R2255),"",TRIM('Klanten gegevens'!R2255))</f>
        <v/>
      </c>
      <c r="R2337" s="19" t="str">
        <f t="shared" si="475"/>
        <v/>
      </c>
      <c r="S2337" s="19" t="str">
        <f t="shared" si="476"/>
        <v/>
      </c>
      <c r="T2337" s="19" t="str">
        <f t="shared" si="477"/>
        <v/>
      </c>
      <c r="U2337" s="19" t="str">
        <f t="shared" si="478"/>
        <v/>
      </c>
      <c r="X2337" s="20" t="str">
        <f>IF(ISBLANK('Klanten gegevens'!S2255),"",TRIM('Klanten gegevens'!S2255))</f>
        <v/>
      </c>
      <c r="Y2337" s="19" t="str">
        <f t="shared" si="479"/>
        <v/>
      </c>
      <c r="Z2337" s="20" t="str">
        <f>IF(ISBLANK('Klanten gegevens'!T2255),"",TRIM('Klanten gegevens'!T2255))</f>
        <v/>
      </c>
      <c r="AA2337" s="19" t="str">
        <f t="shared" si="480"/>
        <v/>
      </c>
    </row>
    <row r="2338" spans="1:27" x14ac:dyDescent="0.2">
      <c r="A2338" s="19" t="str">
        <f>IF(ISBLANK('Klanten gegevens'!A2256),"",TRIM(PROPER('Klanten gegevens'!A2256)))</f>
        <v/>
      </c>
      <c r="B2338" s="19" t="str">
        <f t="shared" si="468"/>
        <v/>
      </c>
      <c r="C2338" s="20" t="str">
        <f>IF(ISBLANK('Klanten gegevens'!B2256),"",TRIM(PROPER('Klanten gegevens'!B2256)))</f>
        <v/>
      </c>
      <c r="D2338" s="19" t="str">
        <f t="shared" si="469"/>
        <v/>
      </c>
      <c r="E2338" s="20" t="str">
        <f>IF(ISBLANK('Klanten gegevens'!C2256),"",TRIM(PROPER('Klanten gegevens'!C2256)))</f>
        <v/>
      </c>
      <c r="F2338" s="19" t="str">
        <f t="shared" si="470"/>
        <v/>
      </c>
      <c r="G2338" s="19" t="str">
        <f>IF(F2338="double ID",(MATCH(E2338,E2339:$E$3002,0)),"")</f>
        <v/>
      </c>
      <c r="H2338" s="19" t="b">
        <f t="shared" si="471"/>
        <v>0</v>
      </c>
      <c r="I2338" s="20" t="str">
        <f>IF(ISBLANK('Klanten gegevens'!D2256),"",TRIM('Klanten gegevens'!D2256))</f>
        <v/>
      </c>
      <c r="J2338" s="19" t="str">
        <f t="shared" si="472"/>
        <v/>
      </c>
      <c r="K2338" s="19" t="str">
        <f>IF(J2338="double email",(MATCH(I2338,I2339:$I$3002,0)),"")</f>
        <v/>
      </c>
      <c r="L2338" s="19" t="b">
        <f t="shared" si="473"/>
        <v>0</v>
      </c>
      <c r="M2338" s="20" t="str">
        <f>IF(ISBLANK('Klanten gegevens'!E2256),"",TRIM('Klanten gegevens'!E2256))</f>
        <v/>
      </c>
      <c r="N2338" s="19" t="str">
        <f t="shared" si="474"/>
        <v/>
      </c>
      <c r="Q2338" s="20" t="str">
        <f>IF(ISBLANK('Klanten gegevens'!R2256),"",TRIM('Klanten gegevens'!R2256))</f>
        <v/>
      </c>
      <c r="R2338" s="19" t="str">
        <f t="shared" si="475"/>
        <v/>
      </c>
      <c r="S2338" s="19" t="str">
        <f t="shared" si="476"/>
        <v/>
      </c>
      <c r="T2338" s="19" t="str">
        <f t="shared" si="477"/>
        <v/>
      </c>
      <c r="U2338" s="19" t="str">
        <f t="shared" si="478"/>
        <v/>
      </c>
      <c r="X2338" s="20" t="str">
        <f>IF(ISBLANK('Klanten gegevens'!S2256),"",TRIM('Klanten gegevens'!S2256))</f>
        <v/>
      </c>
      <c r="Y2338" s="19" t="str">
        <f t="shared" si="479"/>
        <v/>
      </c>
      <c r="Z2338" s="20" t="str">
        <f>IF(ISBLANK('Klanten gegevens'!T2256),"",TRIM('Klanten gegevens'!T2256))</f>
        <v/>
      </c>
      <c r="AA2338" s="19" t="str">
        <f t="shared" si="480"/>
        <v/>
      </c>
    </row>
    <row r="2339" spans="1:27" x14ac:dyDescent="0.2">
      <c r="A2339" s="19" t="str">
        <f>IF(ISBLANK('Klanten gegevens'!A2257),"",TRIM(PROPER('Klanten gegevens'!A2257)))</f>
        <v/>
      </c>
      <c r="B2339" s="19" t="str">
        <f t="shared" si="468"/>
        <v/>
      </c>
      <c r="C2339" s="20" t="str">
        <f>IF(ISBLANK('Klanten gegevens'!B2257),"",TRIM(PROPER('Klanten gegevens'!B2257)))</f>
        <v/>
      </c>
      <c r="D2339" s="19" t="str">
        <f t="shared" si="469"/>
        <v/>
      </c>
      <c r="E2339" s="20" t="str">
        <f>IF(ISBLANK('Klanten gegevens'!C2257),"",TRIM(PROPER('Klanten gegevens'!C2257)))</f>
        <v/>
      </c>
      <c r="F2339" s="19" t="str">
        <f t="shared" si="470"/>
        <v/>
      </c>
      <c r="G2339" s="19" t="str">
        <f>IF(F2339="double ID",(MATCH(E2339,E2340:$E$3002,0)),"")</f>
        <v/>
      </c>
      <c r="H2339" s="19" t="b">
        <f t="shared" si="471"/>
        <v>0</v>
      </c>
      <c r="I2339" s="20" t="str">
        <f>IF(ISBLANK('Klanten gegevens'!D2257),"",TRIM('Klanten gegevens'!D2257))</f>
        <v/>
      </c>
      <c r="J2339" s="19" t="str">
        <f t="shared" si="472"/>
        <v/>
      </c>
      <c r="K2339" s="19" t="str">
        <f>IF(J2339="double email",(MATCH(I2339,I2340:$I$3002,0)),"")</f>
        <v/>
      </c>
      <c r="L2339" s="19" t="b">
        <f t="shared" si="473"/>
        <v>0</v>
      </c>
      <c r="M2339" s="20" t="str">
        <f>IF(ISBLANK('Klanten gegevens'!E2257),"",TRIM('Klanten gegevens'!E2257))</f>
        <v/>
      </c>
      <c r="N2339" s="19" t="str">
        <f t="shared" si="474"/>
        <v/>
      </c>
      <c r="Q2339" s="20" t="str">
        <f>IF(ISBLANK('Klanten gegevens'!R2257),"",TRIM('Klanten gegevens'!R2257))</f>
        <v/>
      </c>
      <c r="R2339" s="19" t="str">
        <f t="shared" si="475"/>
        <v/>
      </c>
      <c r="S2339" s="19" t="str">
        <f t="shared" si="476"/>
        <v/>
      </c>
      <c r="T2339" s="19" t="str">
        <f t="shared" si="477"/>
        <v/>
      </c>
      <c r="U2339" s="19" t="str">
        <f t="shared" si="478"/>
        <v/>
      </c>
      <c r="X2339" s="20" t="str">
        <f>IF(ISBLANK('Klanten gegevens'!S2257),"",TRIM('Klanten gegevens'!S2257))</f>
        <v/>
      </c>
      <c r="Y2339" s="19" t="str">
        <f t="shared" si="479"/>
        <v/>
      </c>
      <c r="Z2339" s="20" t="str">
        <f>IF(ISBLANK('Klanten gegevens'!T2257),"",TRIM('Klanten gegevens'!T2257))</f>
        <v/>
      </c>
      <c r="AA2339" s="19" t="str">
        <f t="shared" si="480"/>
        <v/>
      </c>
    </row>
    <row r="2340" spans="1:27" x14ac:dyDescent="0.2">
      <c r="A2340" s="19" t="str">
        <f>IF(ISBLANK('Klanten gegevens'!A2258),"",TRIM(PROPER('Klanten gegevens'!A2258)))</f>
        <v/>
      </c>
      <c r="B2340" s="19" t="str">
        <f t="shared" si="468"/>
        <v/>
      </c>
      <c r="C2340" s="20" t="str">
        <f>IF(ISBLANK('Klanten gegevens'!B2258),"",TRIM(PROPER('Klanten gegevens'!B2258)))</f>
        <v/>
      </c>
      <c r="D2340" s="19" t="str">
        <f t="shared" si="469"/>
        <v/>
      </c>
      <c r="E2340" s="20" t="str">
        <f>IF(ISBLANK('Klanten gegevens'!C2258),"",TRIM(PROPER('Klanten gegevens'!C2258)))</f>
        <v/>
      </c>
      <c r="F2340" s="19" t="str">
        <f t="shared" si="470"/>
        <v/>
      </c>
      <c r="G2340" s="19" t="str">
        <f>IF(F2340="double ID",(MATCH(E2340,E2341:$E$3002,0)),"")</f>
        <v/>
      </c>
      <c r="H2340" s="19" t="b">
        <f t="shared" si="471"/>
        <v>0</v>
      </c>
      <c r="I2340" s="20" t="str">
        <f>IF(ISBLANK('Klanten gegevens'!D2258),"",TRIM('Klanten gegevens'!D2258))</f>
        <v/>
      </c>
      <c r="J2340" s="19" t="str">
        <f t="shared" si="472"/>
        <v/>
      </c>
      <c r="K2340" s="19" t="str">
        <f>IF(J2340="double email",(MATCH(I2340,I2341:$I$3002,0)),"")</f>
        <v/>
      </c>
      <c r="L2340" s="19" t="b">
        <f t="shared" si="473"/>
        <v>0</v>
      </c>
      <c r="M2340" s="20" t="str">
        <f>IF(ISBLANK('Klanten gegevens'!E2258),"",TRIM('Klanten gegevens'!E2258))</f>
        <v/>
      </c>
      <c r="N2340" s="19" t="str">
        <f t="shared" si="474"/>
        <v/>
      </c>
      <c r="Q2340" s="20" t="str">
        <f>IF(ISBLANK('Klanten gegevens'!R2258),"",TRIM('Klanten gegevens'!R2258))</f>
        <v/>
      </c>
      <c r="R2340" s="19" t="str">
        <f t="shared" si="475"/>
        <v/>
      </c>
      <c r="S2340" s="19" t="str">
        <f t="shared" si="476"/>
        <v/>
      </c>
      <c r="T2340" s="19" t="str">
        <f t="shared" si="477"/>
        <v/>
      </c>
      <c r="U2340" s="19" t="str">
        <f t="shared" si="478"/>
        <v/>
      </c>
      <c r="X2340" s="20" t="str">
        <f>IF(ISBLANK('Klanten gegevens'!S2258),"",TRIM('Klanten gegevens'!S2258))</f>
        <v/>
      </c>
      <c r="Y2340" s="19" t="str">
        <f t="shared" si="479"/>
        <v/>
      </c>
      <c r="Z2340" s="20" t="str">
        <f>IF(ISBLANK('Klanten gegevens'!T2258),"",TRIM('Klanten gegevens'!T2258))</f>
        <v/>
      </c>
      <c r="AA2340" s="19" t="str">
        <f t="shared" si="480"/>
        <v/>
      </c>
    </row>
    <row r="2341" spans="1:27" x14ac:dyDescent="0.2">
      <c r="A2341" s="19" t="str">
        <f>IF(ISBLANK('Klanten gegevens'!A2259),"",TRIM(PROPER('Klanten gegevens'!A2259)))</f>
        <v/>
      </c>
      <c r="B2341" s="19" t="str">
        <f t="shared" si="468"/>
        <v/>
      </c>
      <c r="C2341" s="20" t="str">
        <f>IF(ISBLANK('Klanten gegevens'!B2259),"",TRIM(PROPER('Klanten gegevens'!B2259)))</f>
        <v/>
      </c>
      <c r="D2341" s="19" t="str">
        <f t="shared" si="469"/>
        <v/>
      </c>
      <c r="E2341" s="20" t="str">
        <f>IF(ISBLANK('Klanten gegevens'!C2259),"",TRIM(PROPER('Klanten gegevens'!C2259)))</f>
        <v/>
      </c>
      <c r="F2341" s="19" t="str">
        <f t="shared" si="470"/>
        <v/>
      </c>
      <c r="G2341" s="19" t="str">
        <f>IF(F2341="double ID",(MATCH(E2341,E2342:$E$3002,0)),"")</f>
        <v/>
      </c>
      <c r="H2341" s="19" t="b">
        <f t="shared" si="471"/>
        <v>0</v>
      </c>
      <c r="I2341" s="20" t="str">
        <f>IF(ISBLANK('Klanten gegevens'!D2259),"",TRIM('Klanten gegevens'!D2259))</f>
        <v/>
      </c>
      <c r="J2341" s="19" t="str">
        <f t="shared" si="472"/>
        <v/>
      </c>
      <c r="K2341" s="19" t="str">
        <f>IF(J2341="double email",(MATCH(I2341,I2342:$I$3002,0)),"")</f>
        <v/>
      </c>
      <c r="L2341" s="19" t="b">
        <f t="shared" si="473"/>
        <v>0</v>
      </c>
      <c r="M2341" s="20" t="str">
        <f>IF(ISBLANK('Klanten gegevens'!E2259),"",TRIM('Klanten gegevens'!E2259))</f>
        <v/>
      </c>
      <c r="N2341" s="19" t="str">
        <f t="shared" si="474"/>
        <v/>
      </c>
      <c r="Q2341" s="20" t="str">
        <f>IF(ISBLANK('Klanten gegevens'!R2259),"",TRIM('Klanten gegevens'!R2259))</f>
        <v/>
      </c>
      <c r="R2341" s="19" t="str">
        <f t="shared" si="475"/>
        <v/>
      </c>
      <c r="S2341" s="19" t="str">
        <f t="shared" si="476"/>
        <v/>
      </c>
      <c r="T2341" s="19" t="str">
        <f t="shared" si="477"/>
        <v/>
      </c>
      <c r="U2341" s="19" t="str">
        <f t="shared" si="478"/>
        <v/>
      </c>
      <c r="X2341" s="20" t="str">
        <f>IF(ISBLANK('Klanten gegevens'!S2259),"",TRIM('Klanten gegevens'!S2259))</f>
        <v/>
      </c>
      <c r="Y2341" s="19" t="str">
        <f t="shared" si="479"/>
        <v/>
      </c>
      <c r="Z2341" s="20" t="str">
        <f>IF(ISBLANK('Klanten gegevens'!T2259),"",TRIM('Klanten gegevens'!T2259))</f>
        <v/>
      </c>
      <c r="AA2341" s="19" t="str">
        <f t="shared" si="480"/>
        <v/>
      </c>
    </row>
    <row r="2342" spans="1:27" x14ac:dyDescent="0.2">
      <c r="A2342" s="19" t="str">
        <f>IF(ISBLANK('Klanten gegevens'!A2260),"",TRIM(PROPER('Klanten gegevens'!A2260)))</f>
        <v/>
      </c>
      <c r="B2342" s="19" t="str">
        <f t="shared" si="468"/>
        <v/>
      </c>
      <c r="C2342" s="20" t="str">
        <f>IF(ISBLANK('Klanten gegevens'!B2260),"",TRIM(PROPER('Klanten gegevens'!B2260)))</f>
        <v/>
      </c>
      <c r="D2342" s="19" t="str">
        <f t="shared" si="469"/>
        <v/>
      </c>
      <c r="E2342" s="20" t="str">
        <f>IF(ISBLANK('Klanten gegevens'!C2260),"",TRIM(PROPER('Klanten gegevens'!C2260)))</f>
        <v/>
      </c>
      <c r="F2342" s="19" t="str">
        <f t="shared" si="470"/>
        <v/>
      </c>
      <c r="G2342" s="19" t="str">
        <f>IF(F2342="double ID",(MATCH(E2342,E2343:$E$3002,0)),"")</f>
        <v/>
      </c>
      <c r="H2342" s="19" t="b">
        <f t="shared" si="471"/>
        <v>0</v>
      </c>
      <c r="I2342" s="20" t="str">
        <f>IF(ISBLANK('Klanten gegevens'!D2260),"",TRIM('Klanten gegevens'!D2260))</f>
        <v/>
      </c>
      <c r="J2342" s="19" t="str">
        <f t="shared" si="472"/>
        <v/>
      </c>
      <c r="K2342" s="19" t="str">
        <f>IF(J2342="double email",(MATCH(I2342,I2343:$I$3002,0)),"")</f>
        <v/>
      </c>
      <c r="L2342" s="19" t="b">
        <f t="shared" si="473"/>
        <v>0</v>
      </c>
      <c r="M2342" s="20" t="str">
        <f>IF(ISBLANK('Klanten gegevens'!E2260),"",TRIM('Klanten gegevens'!E2260))</f>
        <v/>
      </c>
      <c r="N2342" s="19" t="str">
        <f t="shared" si="474"/>
        <v/>
      </c>
      <c r="Q2342" s="20" t="str">
        <f>IF(ISBLANK('Klanten gegevens'!R2260),"",TRIM('Klanten gegevens'!R2260))</f>
        <v/>
      </c>
      <c r="R2342" s="19" t="str">
        <f t="shared" si="475"/>
        <v/>
      </c>
      <c r="S2342" s="19" t="str">
        <f t="shared" si="476"/>
        <v/>
      </c>
      <c r="T2342" s="19" t="str">
        <f t="shared" si="477"/>
        <v/>
      </c>
      <c r="U2342" s="19" t="str">
        <f t="shared" si="478"/>
        <v/>
      </c>
      <c r="X2342" s="20" t="str">
        <f>IF(ISBLANK('Klanten gegevens'!S2260),"",TRIM('Klanten gegevens'!S2260))</f>
        <v/>
      </c>
      <c r="Y2342" s="19" t="str">
        <f t="shared" si="479"/>
        <v/>
      </c>
      <c r="Z2342" s="20" t="str">
        <f>IF(ISBLANK('Klanten gegevens'!T2260),"",TRIM('Klanten gegevens'!T2260))</f>
        <v/>
      </c>
      <c r="AA2342" s="19" t="str">
        <f t="shared" si="480"/>
        <v/>
      </c>
    </row>
    <row r="2343" spans="1:27" x14ac:dyDescent="0.2">
      <c r="A2343" s="19" t="str">
        <f>IF(ISBLANK('Klanten gegevens'!A2261),"",TRIM(PROPER('Klanten gegevens'!A2261)))</f>
        <v/>
      </c>
      <c r="B2343" s="19" t="str">
        <f t="shared" si="468"/>
        <v/>
      </c>
      <c r="C2343" s="20" t="str">
        <f>IF(ISBLANK('Klanten gegevens'!B2261),"",TRIM(PROPER('Klanten gegevens'!B2261)))</f>
        <v/>
      </c>
      <c r="D2343" s="19" t="str">
        <f t="shared" si="469"/>
        <v/>
      </c>
      <c r="E2343" s="20" t="str">
        <f>IF(ISBLANK('Klanten gegevens'!C2261),"",TRIM(PROPER('Klanten gegevens'!C2261)))</f>
        <v/>
      </c>
      <c r="F2343" s="19" t="str">
        <f t="shared" si="470"/>
        <v/>
      </c>
      <c r="G2343" s="19" t="str">
        <f>IF(F2343="double ID",(MATCH(E2343,E2344:$E$3002,0)),"")</f>
        <v/>
      </c>
      <c r="H2343" s="19" t="b">
        <f t="shared" si="471"/>
        <v>0</v>
      </c>
      <c r="I2343" s="20" t="str">
        <f>IF(ISBLANK('Klanten gegevens'!D2261),"",TRIM('Klanten gegevens'!D2261))</f>
        <v/>
      </c>
      <c r="J2343" s="19" t="str">
        <f t="shared" si="472"/>
        <v/>
      </c>
      <c r="K2343" s="19" t="str">
        <f>IF(J2343="double email",(MATCH(I2343,I2344:$I$3002,0)),"")</f>
        <v/>
      </c>
      <c r="L2343" s="19" t="b">
        <f t="shared" si="473"/>
        <v>0</v>
      </c>
      <c r="M2343" s="20" t="str">
        <f>IF(ISBLANK('Klanten gegevens'!E2261),"",TRIM('Klanten gegevens'!E2261))</f>
        <v/>
      </c>
      <c r="N2343" s="19" t="str">
        <f t="shared" si="474"/>
        <v/>
      </c>
      <c r="Q2343" s="20" t="str">
        <f>IF(ISBLANK('Klanten gegevens'!R2261),"",TRIM('Klanten gegevens'!R2261))</f>
        <v/>
      </c>
      <c r="R2343" s="19" t="str">
        <f t="shared" si="475"/>
        <v/>
      </c>
      <c r="S2343" s="19" t="str">
        <f t="shared" si="476"/>
        <v/>
      </c>
      <c r="T2343" s="19" t="str">
        <f t="shared" si="477"/>
        <v/>
      </c>
      <c r="U2343" s="19" t="str">
        <f t="shared" si="478"/>
        <v/>
      </c>
      <c r="X2343" s="20" t="str">
        <f>IF(ISBLANK('Klanten gegevens'!S2261),"",TRIM('Klanten gegevens'!S2261))</f>
        <v/>
      </c>
      <c r="Y2343" s="19" t="str">
        <f t="shared" si="479"/>
        <v/>
      </c>
      <c r="Z2343" s="20" t="str">
        <f>IF(ISBLANK('Klanten gegevens'!T2261),"",TRIM('Klanten gegevens'!T2261))</f>
        <v/>
      </c>
      <c r="AA2343" s="19" t="str">
        <f t="shared" si="480"/>
        <v/>
      </c>
    </row>
    <row r="2344" spans="1:27" x14ac:dyDescent="0.2">
      <c r="A2344" s="19" t="str">
        <f>IF(ISBLANK('Klanten gegevens'!A2262),"",TRIM(PROPER('Klanten gegevens'!A2262)))</f>
        <v/>
      </c>
      <c r="B2344" s="19" t="str">
        <f t="shared" si="468"/>
        <v/>
      </c>
      <c r="C2344" s="20" t="str">
        <f>IF(ISBLANK('Klanten gegevens'!B2262),"",TRIM(PROPER('Klanten gegevens'!B2262)))</f>
        <v/>
      </c>
      <c r="D2344" s="19" t="str">
        <f t="shared" si="469"/>
        <v/>
      </c>
      <c r="E2344" s="20" t="str">
        <f>IF(ISBLANK('Klanten gegevens'!C2262),"",TRIM(PROPER('Klanten gegevens'!C2262)))</f>
        <v/>
      </c>
      <c r="F2344" s="19" t="str">
        <f t="shared" si="470"/>
        <v/>
      </c>
      <c r="G2344" s="19" t="str">
        <f>IF(F2344="double ID",(MATCH(E2344,E2345:$E$3002,0)),"")</f>
        <v/>
      </c>
      <c r="H2344" s="19" t="b">
        <f t="shared" si="471"/>
        <v>0</v>
      </c>
      <c r="I2344" s="20" t="str">
        <f>IF(ISBLANK('Klanten gegevens'!D2262),"",TRIM('Klanten gegevens'!D2262))</f>
        <v/>
      </c>
      <c r="J2344" s="19" t="str">
        <f t="shared" si="472"/>
        <v/>
      </c>
      <c r="K2344" s="19" t="str">
        <f>IF(J2344="double email",(MATCH(I2344,I2345:$I$3002,0)),"")</f>
        <v/>
      </c>
      <c r="L2344" s="19" t="b">
        <f t="shared" si="473"/>
        <v>0</v>
      </c>
      <c r="M2344" s="20" t="str">
        <f>IF(ISBLANK('Klanten gegevens'!E2262),"",TRIM('Klanten gegevens'!E2262))</f>
        <v/>
      </c>
      <c r="N2344" s="19" t="str">
        <f t="shared" si="474"/>
        <v/>
      </c>
      <c r="Q2344" s="20" t="str">
        <f>IF(ISBLANK('Klanten gegevens'!R2262),"",TRIM('Klanten gegevens'!R2262))</f>
        <v/>
      </c>
      <c r="R2344" s="19" t="str">
        <f t="shared" si="475"/>
        <v/>
      </c>
      <c r="S2344" s="19" t="str">
        <f t="shared" si="476"/>
        <v/>
      </c>
      <c r="T2344" s="19" t="str">
        <f t="shared" si="477"/>
        <v/>
      </c>
      <c r="U2344" s="19" t="str">
        <f t="shared" si="478"/>
        <v/>
      </c>
      <c r="X2344" s="20" t="str">
        <f>IF(ISBLANK('Klanten gegevens'!S2262),"",TRIM('Klanten gegevens'!S2262))</f>
        <v/>
      </c>
      <c r="Y2344" s="19" t="str">
        <f t="shared" si="479"/>
        <v/>
      </c>
      <c r="Z2344" s="20" t="str">
        <f>IF(ISBLANK('Klanten gegevens'!T2262),"",TRIM('Klanten gegevens'!T2262))</f>
        <v/>
      </c>
      <c r="AA2344" s="19" t="str">
        <f t="shared" si="480"/>
        <v/>
      </c>
    </row>
    <row r="2345" spans="1:27" x14ac:dyDescent="0.2">
      <c r="A2345" s="19" t="str">
        <f>IF(ISBLANK('Klanten gegevens'!A2263),"",TRIM(PROPER('Klanten gegevens'!A2263)))</f>
        <v/>
      </c>
      <c r="B2345" s="19" t="str">
        <f t="shared" si="468"/>
        <v/>
      </c>
      <c r="C2345" s="20" t="str">
        <f>IF(ISBLANK('Klanten gegevens'!B2263),"",TRIM(PROPER('Klanten gegevens'!B2263)))</f>
        <v/>
      </c>
      <c r="D2345" s="19" t="str">
        <f t="shared" si="469"/>
        <v/>
      </c>
      <c r="E2345" s="20" t="str">
        <f>IF(ISBLANK('Klanten gegevens'!C2263),"",TRIM(PROPER('Klanten gegevens'!C2263)))</f>
        <v/>
      </c>
      <c r="F2345" s="19" t="str">
        <f t="shared" si="470"/>
        <v/>
      </c>
      <c r="G2345" s="19" t="str">
        <f>IF(F2345="double ID",(MATCH(E2345,E2346:$E$3002,0)),"")</f>
        <v/>
      </c>
      <c r="H2345" s="19" t="b">
        <f t="shared" si="471"/>
        <v>0</v>
      </c>
      <c r="I2345" s="20" t="str">
        <f>IF(ISBLANK('Klanten gegevens'!D2263),"",TRIM('Klanten gegevens'!D2263))</f>
        <v/>
      </c>
      <c r="J2345" s="19" t="str">
        <f t="shared" si="472"/>
        <v/>
      </c>
      <c r="K2345" s="19" t="str">
        <f>IF(J2345="double email",(MATCH(I2345,I2346:$I$3002,0)),"")</f>
        <v/>
      </c>
      <c r="L2345" s="19" t="b">
        <f t="shared" si="473"/>
        <v>0</v>
      </c>
      <c r="M2345" s="20" t="str">
        <f>IF(ISBLANK('Klanten gegevens'!E2263),"",TRIM('Klanten gegevens'!E2263))</f>
        <v/>
      </c>
      <c r="N2345" s="19" t="str">
        <f t="shared" si="474"/>
        <v/>
      </c>
      <c r="Q2345" s="20" t="str">
        <f>IF(ISBLANK('Klanten gegevens'!R2263),"",TRIM('Klanten gegevens'!R2263))</f>
        <v/>
      </c>
      <c r="R2345" s="19" t="str">
        <f t="shared" si="475"/>
        <v/>
      </c>
      <c r="S2345" s="19" t="str">
        <f t="shared" si="476"/>
        <v/>
      </c>
      <c r="T2345" s="19" t="str">
        <f t="shared" si="477"/>
        <v/>
      </c>
      <c r="U2345" s="19" t="str">
        <f t="shared" si="478"/>
        <v/>
      </c>
      <c r="X2345" s="20" t="str">
        <f>IF(ISBLANK('Klanten gegevens'!S2263),"",TRIM('Klanten gegevens'!S2263))</f>
        <v/>
      </c>
      <c r="Y2345" s="19" t="str">
        <f t="shared" si="479"/>
        <v/>
      </c>
      <c r="Z2345" s="20" t="str">
        <f>IF(ISBLANK('Klanten gegevens'!T2263),"",TRIM('Klanten gegevens'!T2263))</f>
        <v/>
      </c>
      <c r="AA2345" s="19" t="str">
        <f t="shared" si="480"/>
        <v/>
      </c>
    </row>
    <row r="2346" spans="1:27" x14ac:dyDescent="0.2">
      <c r="A2346" s="19" t="str">
        <f>IF(ISBLANK('Klanten gegevens'!A2264),"",TRIM(PROPER('Klanten gegevens'!A2264)))</f>
        <v/>
      </c>
      <c r="B2346" s="19" t="str">
        <f t="shared" si="468"/>
        <v/>
      </c>
      <c r="C2346" s="20" t="str">
        <f>IF(ISBLANK('Klanten gegevens'!B2264),"",TRIM(PROPER('Klanten gegevens'!B2264)))</f>
        <v/>
      </c>
      <c r="D2346" s="19" t="str">
        <f t="shared" si="469"/>
        <v/>
      </c>
      <c r="E2346" s="20" t="str">
        <f>IF(ISBLANK('Klanten gegevens'!C2264),"",TRIM(PROPER('Klanten gegevens'!C2264)))</f>
        <v/>
      </c>
      <c r="F2346" s="19" t="str">
        <f t="shared" si="470"/>
        <v/>
      </c>
      <c r="G2346" s="19" t="str">
        <f>IF(F2346="double ID",(MATCH(E2346,E2347:$E$3002,0)),"")</f>
        <v/>
      </c>
      <c r="H2346" s="19" t="b">
        <f t="shared" si="471"/>
        <v>0</v>
      </c>
      <c r="I2346" s="20" t="str">
        <f>IF(ISBLANK('Klanten gegevens'!D2264),"",TRIM('Klanten gegevens'!D2264))</f>
        <v/>
      </c>
      <c r="J2346" s="19" t="str">
        <f t="shared" si="472"/>
        <v/>
      </c>
      <c r="K2346" s="19" t="str">
        <f>IF(J2346="double email",(MATCH(I2346,I2347:$I$3002,0)),"")</f>
        <v/>
      </c>
      <c r="L2346" s="19" t="b">
        <f t="shared" si="473"/>
        <v>0</v>
      </c>
      <c r="M2346" s="20" t="str">
        <f>IF(ISBLANK('Klanten gegevens'!E2264),"",TRIM('Klanten gegevens'!E2264))</f>
        <v/>
      </c>
      <c r="N2346" s="19" t="str">
        <f t="shared" si="474"/>
        <v/>
      </c>
      <c r="Q2346" s="20" t="str">
        <f>IF(ISBLANK('Klanten gegevens'!R2264),"",TRIM('Klanten gegevens'!R2264))</f>
        <v/>
      </c>
      <c r="R2346" s="19" t="str">
        <f t="shared" si="475"/>
        <v/>
      </c>
      <c r="S2346" s="19" t="str">
        <f t="shared" si="476"/>
        <v/>
      </c>
      <c r="T2346" s="19" t="str">
        <f t="shared" si="477"/>
        <v/>
      </c>
      <c r="U2346" s="19" t="str">
        <f t="shared" si="478"/>
        <v/>
      </c>
      <c r="X2346" s="20" t="str">
        <f>IF(ISBLANK('Klanten gegevens'!S2264),"",TRIM('Klanten gegevens'!S2264))</f>
        <v/>
      </c>
      <c r="Y2346" s="19" t="str">
        <f t="shared" si="479"/>
        <v/>
      </c>
      <c r="Z2346" s="20" t="str">
        <f>IF(ISBLANK('Klanten gegevens'!T2264),"",TRIM('Klanten gegevens'!T2264))</f>
        <v/>
      </c>
      <c r="AA2346" s="19" t="str">
        <f t="shared" si="480"/>
        <v/>
      </c>
    </row>
    <row r="2347" spans="1:27" x14ac:dyDescent="0.2">
      <c r="A2347" s="19" t="str">
        <f>IF(ISBLANK('Klanten gegevens'!A2265),"",TRIM(PROPER('Klanten gegevens'!A2265)))</f>
        <v/>
      </c>
      <c r="B2347" s="19" t="str">
        <f t="shared" si="468"/>
        <v/>
      </c>
      <c r="C2347" s="20" t="str">
        <f>IF(ISBLANK('Klanten gegevens'!B2265),"",TRIM(PROPER('Klanten gegevens'!B2265)))</f>
        <v/>
      </c>
      <c r="D2347" s="19" t="str">
        <f t="shared" si="469"/>
        <v/>
      </c>
      <c r="E2347" s="20" t="str">
        <f>IF(ISBLANK('Klanten gegevens'!C2265),"",TRIM(PROPER('Klanten gegevens'!C2265)))</f>
        <v/>
      </c>
      <c r="F2347" s="19" t="str">
        <f t="shared" si="470"/>
        <v/>
      </c>
      <c r="G2347" s="19" t="str">
        <f>IF(F2347="double ID",(MATCH(E2347,E2348:$E$3002,0)),"")</f>
        <v/>
      </c>
      <c r="H2347" s="19" t="b">
        <f t="shared" si="471"/>
        <v>0</v>
      </c>
      <c r="I2347" s="20" t="str">
        <f>IF(ISBLANK('Klanten gegevens'!D2265),"",TRIM('Klanten gegevens'!D2265))</f>
        <v/>
      </c>
      <c r="J2347" s="19" t="str">
        <f t="shared" si="472"/>
        <v/>
      </c>
      <c r="K2347" s="19" t="str">
        <f>IF(J2347="double email",(MATCH(I2347,I2348:$I$3002,0)),"")</f>
        <v/>
      </c>
      <c r="L2347" s="19" t="b">
        <f t="shared" si="473"/>
        <v>0</v>
      </c>
      <c r="M2347" s="20" t="str">
        <f>IF(ISBLANK('Klanten gegevens'!E2265),"",TRIM('Klanten gegevens'!E2265))</f>
        <v/>
      </c>
      <c r="N2347" s="19" t="str">
        <f t="shared" si="474"/>
        <v/>
      </c>
      <c r="Q2347" s="20" t="str">
        <f>IF(ISBLANK('Klanten gegevens'!R2265),"",TRIM('Klanten gegevens'!R2265))</f>
        <v/>
      </c>
      <c r="R2347" s="19" t="str">
        <f t="shared" si="475"/>
        <v/>
      </c>
      <c r="S2347" s="19" t="str">
        <f t="shared" si="476"/>
        <v/>
      </c>
      <c r="T2347" s="19" t="str">
        <f t="shared" si="477"/>
        <v/>
      </c>
      <c r="U2347" s="19" t="str">
        <f t="shared" si="478"/>
        <v/>
      </c>
      <c r="X2347" s="20" t="str">
        <f>IF(ISBLANK('Klanten gegevens'!S2265),"",TRIM('Klanten gegevens'!S2265))</f>
        <v/>
      </c>
      <c r="Y2347" s="19" t="str">
        <f t="shared" si="479"/>
        <v/>
      </c>
      <c r="Z2347" s="20" t="str">
        <f>IF(ISBLANK('Klanten gegevens'!T2265),"",TRIM('Klanten gegevens'!T2265))</f>
        <v/>
      </c>
      <c r="AA2347" s="19" t="str">
        <f t="shared" si="480"/>
        <v/>
      </c>
    </row>
    <row r="2348" spans="1:27" x14ac:dyDescent="0.2">
      <c r="A2348" s="19" t="str">
        <f>IF(ISBLANK('Klanten gegevens'!A2266),"",TRIM(PROPER('Klanten gegevens'!A2266)))</f>
        <v/>
      </c>
      <c r="B2348" s="19" t="str">
        <f t="shared" si="468"/>
        <v/>
      </c>
      <c r="C2348" s="20" t="str">
        <f>IF(ISBLANK('Klanten gegevens'!B2266),"",TRIM(PROPER('Klanten gegevens'!B2266)))</f>
        <v/>
      </c>
      <c r="D2348" s="19" t="str">
        <f t="shared" si="469"/>
        <v/>
      </c>
      <c r="E2348" s="20" t="str">
        <f>IF(ISBLANK('Klanten gegevens'!C2266),"",TRIM(PROPER('Klanten gegevens'!C2266)))</f>
        <v/>
      </c>
      <c r="F2348" s="19" t="str">
        <f t="shared" si="470"/>
        <v/>
      </c>
      <c r="G2348" s="19" t="str">
        <f>IF(F2348="double ID",(MATCH(E2348,E2349:$E$3002,0)),"")</f>
        <v/>
      </c>
      <c r="H2348" s="19" t="b">
        <f t="shared" si="471"/>
        <v>0</v>
      </c>
      <c r="I2348" s="20" t="str">
        <f>IF(ISBLANK('Klanten gegevens'!D2266),"",TRIM('Klanten gegevens'!D2266))</f>
        <v/>
      </c>
      <c r="J2348" s="19" t="str">
        <f t="shared" si="472"/>
        <v/>
      </c>
      <c r="K2348" s="19" t="str">
        <f>IF(J2348="double email",(MATCH(I2348,I2349:$I$3002,0)),"")</f>
        <v/>
      </c>
      <c r="L2348" s="19" t="b">
        <f t="shared" si="473"/>
        <v>0</v>
      </c>
      <c r="M2348" s="20" t="str">
        <f>IF(ISBLANK('Klanten gegevens'!E2266),"",TRIM('Klanten gegevens'!E2266))</f>
        <v/>
      </c>
      <c r="N2348" s="19" t="str">
        <f t="shared" si="474"/>
        <v/>
      </c>
      <c r="Q2348" s="20" t="str">
        <f>IF(ISBLANK('Klanten gegevens'!R2266),"",TRIM('Klanten gegevens'!R2266))</f>
        <v/>
      </c>
      <c r="R2348" s="19" t="str">
        <f t="shared" si="475"/>
        <v/>
      </c>
      <c r="S2348" s="19" t="str">
        <f t="shared" si="476"/>
        <v/>
      </c>
      <c r="T2348" s="19" t="str">
        <f t="shared" si="477"/>
        <v/>
      </c>
      <c r="U2348" s="19" t="str">
        <f t="shared" si="478"/>
        <v/>
      </c>
      <c r="X2348" s="20" t="str">
        <f>IF(ISBLANK('Klanten gegevens'!S2266),"",TRIM('Klanten gegevens'!S2266))</f>
        <v/>
      </c>
      <c r="Y2348" s="19" t="str">
        <f t="shared" si="479"/>
        <v/>
      </c>
      <c r="Z2348" s="20" t="str">
        <f>IF(ISBLANK('Klanten gegevens'!T2266),"",TRIM('Klanten gegevens'!T2266))</f>
        <v/>
      </c>
      <c r="AA2348" s="19" t="str">
        <f t="shared" si="480"/>
        <v/>
      </c>
    </row>
    <row r="2349" spans="1:27" x14ac:dyDescent="0.2">
      <c r="A2349" s="19" t="str">
        <f>IF(ISBLANK('Klanten gegevens'!A2267),"",TRIM(PROPER('Klanten gegevens'!A2267)))</f>
        <v/>
      </c>
      <c r="B2349" s="19" t="str">
        <f t="shared" si="468"/>
        <v/>
      </c>
      <c r="C2349" s="20" t="str">
        <f>IF(ISBLANK('Klanten gegevens'!B2267),"",TRIM(PROPER('Klanten gegevens'!B2267)))</f>
        <v/>
      </c>
      <c r="D2349" s="19" t="str">
        <f t="shared" si="469"/>
        <v/>
      </c>
      <c r="E2349" s="20" t="str">
        <f>IF(ISBLANK('Klanten gegevens'!C2267),"",TRIM(PROPER('Klanten gegevens'!C2267)))</f>
        <v/>
      </c>
      <c r="F2349" s="19" t="str">
        <f t="shared" si="470"/>
        <v/>
      </c>
      <c r="G2349" s="19" t="str">
        <f>IF(F2349="double ID",(MATCH(E2349,E2350:$E$3002,0)),"")</f>
        <v/>
      </c>
      <c r="H2349" s="19" t="b">
        <f t="shared" si="471"/>
        <v>0</v>
      </c>
      <c r="I2349" s="20" t="str">
        <f>IF(ISBLANK('Klanten gegevens'!D2267),"",TRIM('Klanten gegevens'!D2267))</f>
        <v/>
      </c>
      <c r="J2349" s="19" t="str">
        <f t="shared" si="472"/>
        <v/>
      </c>
      <c r="K2349" s="19" t="str">
        <f>IF(J2349="double email",(MATCH(I2349,I2350:$I$3002,0)),"")</f>
        <v/>
      </c>
      <c r="L2349" s="19" t="b">
        <f t="shared" si="473"/>
        <v>0</v>
      </c>
      <c r="M2349" s="20" t="str">
        <f>IF(ISBLANK('Klanten gegevens'!E2267),"",TRIM('Klanten gegevens'!E2267))</f>
        <v/>
      </c>
      <c r="N2349" s="19" t="str">
        <f t="shared" si="474"/>
        <v/>
      </c>
      <c r="Q2349" s="20" t="str">
        <f>IF(ISBLANK('Klanten gegevens'!R2267),"",TRIM('Klanten gegevens'!R2267))</f>
        <v/>
      </c>
      <c r="R2349" s="19" t="str">
        <f t="shared" si="475"/>
        <v/>
      </c>
      <c r="S2349" s="19" t="str">
        <f t="shared" si="476"/>
        <v/>
      </c>
      <c r="T2349" s="19" t="str">
        <f t="shared" si="477"/>
        <v/>
      </c>
      <c r="U2349" s="19" t="str">
        <f t="shared" si="478"/>
        <v/>
      </c>
      <c r="X2349" s="20" t="str">
        <f>IF(ISBLANK('Klanten gegevens'!S2267),"",TRIM('Klanten gegevens'!S2267))</f>
        <v/>
      </c>
      <c r="Y2349" s="19" t="str">
        <f t="shared" si="479"/>
        <v/>
      </c>
      <c r="Z2349" s="20" t="str">
        <f>IF(ISBLANK('Klanten gegevens'!T2267),"",TRIM('Klanten gegevens'!T2267))</f>
        <v/>
      </c>
      <c r="AA2349" s="19" t="str">
        <f t="shared" si="480"/>
        <v/>
      </c>
    </row>
    <row r="2350" spans="1:27" x14ac:dyDescent="0.2">
      <c r="A2350" s="19" t="str">
        <f>IF(ISBLANK('Klanten gegevens'!A2268),"",TRIM(PROPER('Klanten gegevens'!A2268)))</f>
        <v/>
      </c>
      <c r="B2350" s="19" t="str">
        <f t="shared" si="468"/>
        <v/>
      </c>
      <c r="C2350" s="20" t="str">
        <f>IF(ISBLANK('Klanten gegevens'!B2268),"",TRIM(PROPER('Klanten gegevens'!B2268)))</f>
        <v/>
      </c>
      <c r="D2350" s="19" t="str">
        <f t="shared" si="469"/>
        <v/>
      </c>
      <c r="E2350" s="20" t="str">
        <f>IF(ISBLANK('Klanten gegevens'!C2268),"",TRIM(PROPER('Klanten gegevens'!C2268)))</f>
        <v/>
      </c>
      <c r="F2350" s="19" t="str">
        <f t="shared" si="470"/>
        <v/>
      </c>
      <c r="G2350" s="19" t="str">
        <f>IF(F2350="double ID",(MATCH(E2350,E2351:$E$3002,0)),"")</f>
        <v/>
      </c>
      <c r="H2350" s="19" t="b">
        <f t="shared" si="471"/>
        <v>0</v>
      </c>
      <c r="I2350" s="20" t="str">
        <f>IF(ISBLANK('Klanten gegevens'!D2268),"",TRIM('Klanten gegevens'!D2268))</f>
        <v/>
      </c>
      <c r="J2350" s="19" t="str">
        <f t="shared" si="472"/>
        <v/>
      </c>
      <c r="K2350" s="19" t="str">
        <f>IF(J2350="double email",(MATCH(I2350,I2351:$I$3002,0)),"")</f>
        <v/>
      </c>
      <c r="L2350" s="19" t="b">
        <f t="shared" si="473"/>
        <v>0</v>
      </c>
      <c r="M2350" s="20" t="str">
        <f>IF(ISBLANK('Klanten gegevens'!E2268),"",TRIM('Klanten gegevens'!E2268))</f>
        <v/>
      </c>
      <c r="N2350" s="19" t="str">
        <f t="shared" si="474"/>
        <v/>
      </c>
      <c r="Q2350" s="20" t="str">
        <f>IF(ISBLANK('Klanten gegevens'!R2268),"",TRIM('Klanten gegevens'!R2268))</f>
        <v/>
      </c>
      <c r="R2350" s="19" t="str">
        <f t="shared" si="475"/>
        <v/>
      </c>
      <c r="S2350" s="19" t="str">
        <f t="shared" si="476"/>
        <v/>
      </c>
      <c r="T2350" s="19" t="str">
        <f t="shared" si="477"/>
        <v/>
      </c>
      <c r="U2350" s="19" t="str">
        <f t="shared" si="478"/>
        <v/>
      </c>
      <c r="X2350" s="20" t="str">
        <f>IF(ISBLANK('Klanten gegevens'!S2268),"",TRIM('Klanten gegevens'!S2268))</f>
        <v/>
      </c>
      <c r="Y2350" s="19" t="str">
        <f t="shared" si="479"/>
        <v/>
      </c>
      <c r="Z2350" s="20" t="str">
        <f>IF(ISBLANK('Klanten gegevens'!T2268),"",TRIM('Klanten gegevens'!T2268))</f>
        <v/>
      </c>
      <c r="AA2350" s="19" t="str">
        <f t="shared" si="480"/>
        <v/>
      </c>
    </row>
    <row r="2351" spans="1:27" x14ac:dyDescent="0.2">
      <c r="A2351" s="19" t="str">
        <f>IF(ISBLANK('Klanten gegevens'!A2269),"",TRIM(PROPER('Klanten gegevens'!A2269)))</f>
        <v/>
      </c>
      <c r="B2351" s="19" t="str">
        <f t="shared" si="468"/>
        <v/>
      </c>
      <c r="C2351" s="20" t="str">
        <f>IF(ISBLANK('Klanten gegevens'!B2269),"",TRIM(PROPER('Klanten gegevens'!B2269)))</f>
        <v/>
      </c>
      <c r="D2351" s="19" t="str">
        <f t="shared" si="469"/>
        <v/>
      </c>
      <c r="E2351" s="20" t="str">
        <f>IF(ISBLANK('Klanten gegevens'!C2269),"",TRIM(PROPER('Klanten gegevens'!C2269)))</f>
        <v/>
      </c>
      <c r="F2351" s="19" t="str">
        <f t="shared" si="470"/>
        <v/>
      </c>
      <c r="G2351" s="19" t="str">
        <f>IF(F2351="double ID",(MATCH(E2351,E2352:$E$3002,0)),"")</f>
        <v/>
      </c>
      <c r="H2351" s="19" t="b">
        <f t="shared" si="471"/>
        <v>0</v>
      </c>
      <c r="I2351" s="20" t="str">
        <f>IF(ISBLANK('Klanten gegevens'!D2269),"",TRIM('Klanten gegevens'!D2269))</f>
        <v/>
      </c>
      <c r="J2351" s="19" t="str">
        <f t="shared" si="472"/>
        <v/>
      </c>
      <c r="K2351" s="19" t="str">
        <f>IF(J2351="double email",(MATCH(I2351,I2352:$I$3002,0)),"")</f>
        <v/>
      </c>
      <c r="L2351" s="19" t="b">
        <f t="shared" si="473"/>
        <v>0</v>
      </c>
      <c r="M2351" s="20" t="str">
        <f>IF(ISBLANK('Klanten gegevens'!E2269),"",TRIM('Klanten gegevens'!E2269))</f>
        <v/>
      </c>
      <c r="N2351" s="19" t="str">
        <f t="shared" si="474"/>
        <v/>
      </c>
      <c r="Q2351" s="20" t="str">
        <f>IF(ISBLANK('Klanten gegevens'!R2269),"",TRIM('Klanten gegevens'!R2269))</f>
        <v/>
      </c>
      <c r="R2351" s="19" t="str">
        <f t="shared" si="475"/>
        <v/>
      </c>
      <c r="S2351" s="19" t="str">
        <f t="shared" si="476"/>
        <v/>
      </c>
      <c r="T2351" s="19" t="str">
        <f t="shared" si="477"/>
        <v/>
      </c>
      <c r="U2351" s="19" t="str">
        <f t="shared" si="478"/>
        <v/>
      </c>
      <c r="X2351" s="20" t="str">
        <f>IF(ISBLANK('Klanten gegevens'!S2269),"",TRIM('Klanten gegevens'!S2269))</f>
        <v/>
      </c>
      <c r="Y2351" s="19" t="str">
        <f t="shared" si="479"/>
        <v/>
      </c>
      <c r="Z2351" s="20" t="str">
        <f>IF(ISBLANK('Klanten gegevens'!T2269),"",TRIM('Klanten gegevens'!T2269))</f>
        <v/>
      </c>
      <c r="AA2351" s="19" t="str">
        <f t="shared" si="480"/>
        <v/>
      </c>
    </row>
    <row r="2352" spans="1:27" x14ac:dyDescent="0.2">
      <c r="A2352" s="19" t="str">
        <f>IF(ISBLANK('Klanten gegevens'!A2270),"",TRIM(PROPER('Klanten gegevens'!A2270)))</f>
        <v/>
      </c>
      <c r="B2352" s="19" t="str">
        <f t="shared" si="468"/>
        <v/>
      </c>
      <c r="C2352" s="20" t="str">
        <f>IF(ISBLANK('Klanten gegevens'!B2270),"",TRIM(PROPER('Klanten gegevens'!B2270)))</f>
        <v/>
      </c>
      <c r="D2352" s="19" t="str">
        <f t="shared" si="469"/>
        <v/>
      </c>
      <c r="E2352" s="20" t="str">
        <f>IF(ISBLANK('Klanten gegevens'!C2270),"",TRIM(PROPER('Klanten gegevens'!C2270)))</f>
        <v/>
      </c>
      <c r="F2352" s="19" t="str">
        <f t="shared" si="470"/>
        <v/>
      </c>
      <c r="G2352" s="19" t="str">
        <f>IF(F2352="double ID",(MATCH(E2352,E2353:$E$3002,0)),"")</f>
        <v/>
      </c>
      <c r="H2352" s="19" t="b">
        <f t="shared" si="471"/>
        <v>0</v>
      </c>
      <c r="I2352" s="20" t="str">
        <f>IF(ISBLANK('Klanten gegevens'!D2270),"",TRIM('Klanten gegevens'!D2270))</f>
        <v/>
      </c>
      <c r="J2352" s="19" t="str">
        <f t="shared" si="472"/>
        <v/>
      </c>
      <c r="K2352" s="19" t="str">
        <f>IF(J2352="double email",(MATCH(I2352,I2353:$I$3002,0)),"")</f>
        <v/>
      </c>
      <c r="L2352" s="19" t="b">
        <f t="shared" si="473"/>
        <v>0</v>
      </c>
      <c r="M2352" s="20" t="str">
        <f>IF(ISBLANK('Klanten gegevens'!E2270),"",TRIM('Klanten gegevens'!E2270))</f>
        <v/>
      </c>
      <c r="N2352" s="19" t="str">
        <f t="shared" si="474"/>
        <v/>
      </c>
      <c r="Q2352" s="20" t="str">
        <f>IF(ISBLANK('Klanten gegevens'!R2270),"",TRIM('Klanten gegevens'!R2270))</f>
        <v/>
      </c>
      <c r="R2352" s="19" t="str">
        <f t="shared" si="475"/>
        <v/>
      </c>
      <c r="S2352" s="19" t="str">
        <f t="shared" si="476"/>
        <v/>
      </c>
      <c r="T2352" s="19" t="str">
        <f t="shared" si="477"/>
        <v/>
      </c>
      <c r="U2352" s="19" t="str">
        <f t="shared" si="478"/>
        <v/>
      </c>
      <c r="X2352" s="20" t="str">
        <f>IF(ISBLANK('Klanten gegevens'!S2270),"",TRIM('Klanten gegevens'!S2270))</f>
        <v/>
      </c>
      <c r="Y2352" s="19" t="str">
        <f t="shared" si="479"/>
        <v/>
      </c>
      <c r="Z2352" s="20" t="str">
        <f>IF(ISBLANK('Klanten gegevens'!T2270),"",TRIM('Klanten gegevens'!T2270))</f>
        <v/>
      </c>
      <c r="AA2352" s="19" t="str">
        <f t="shared" si="480"/>
        <v/>
      </c>
    </row>
    <row r="2353" spans="1:27" x14ac:dyDescent="0.2">
      <c r="A2353" s="19" t="str">
        <f>IF(ISBLANK('Klanten gegevens'!A2271),"",TRIM(PROPER('Klanten gegevens'!A2271)))</f>
        <v/>
      </c>
      <c r="B2353" s="19" t="str">
        <f t="shared" si="468"/>
        <v/>
      </c>
      <c r="C2353" s="20" t="str">
        <f>IF(ISBLANK('Klanten gegevens'!B2271),"",TRIM(PROPER('Klanten gegevens'!B2271)))</f>
        <v/>
      </c>
      <c r="D2353" s="19" t="str">
        <f t="shared" si="469"/>
        <v/>
      </c>
      <c r="E2353" s="20" t="str">
        <f>IF(ISBLANK('Klanten gegevens'!C2271),"",TRIM(PROPER('Klanten gegevens'!C2271)))</f>
        <v/>
      </c>
      <c r="F2353" s="19" t="str">
        <f t="shared" si="470"/>
        <v/>
      </c>
      <c r="G2353" s="19" t="str">
        <f>IF(F2353="double ID",(MATCH(E2353,E2354:$E$3002,0)),"")</f>
        <v/>
      </c>
      <c r="H2353" s="19" t="b">
        <f t="shared" si="471"/>
        <v>0</v>
      </c>
      <c r="I2353" s="20" t="str">
        <f>IF(ISBLANK('Klanten gegevens'!D2271),"",TRIM('Klanten gegevens'!D2271))</f>
        <v/>
      </c>
      <c r="J2353" s="19" t="str">
        <f t="shared" si="472"/>
        <v/>
      </c>
      <c r="K2353" s="19" t="str">
        <f>IF(J2353="double email",(MATCH(I2353,I2354:$I$3002,0)),"")</f>
        <v/>
      </c>
      <c r="L2353" s="19" t="b">
        <f t="shared" si="473"/>
        <v>0</v>
      </c>
      <c r="M2353" s="20" t="str">
        <f>IF(ISBLANK('Klanten gegevens'!E2271),"",TRIM('Klanten gegevens'!E2271))</f>
        <v/>
      </c>
      <c r="N2353" s="19" t="str">
        <f t="shared" si="474"/>
        <v/>
      </c>
      <c r="Q2353" s="20" t="str">
        <f>IF(ISBLANK('Klanten gegevens'!R2271),"",TRIM('Klanten gegevens'!R2271))</f>
        <v/>
      </c>
      <c r="R2353" s="19" t="str">
        <f t="shared" si="475"/>
        <v/>
      </c>
      <c r="S2353" s="19" t="str">
        <f t="shared" si="476"/>
        <v/>
      </c>
      <c r="T2353" s="19" t="str">
        <f t="shared" si="477"/>
        <v/>
      </c>
      <c r="U2353" s="19" t="str">
        <f t="shared" si="478"/>
        <v/>
      </c>
      <c r="X2353" s="20" t="str">
        <f>IF(ISBLANK('Klanten gegevens'!S2271),"",TRIM('Klanten gegevens'!S2271))</f>
        <v/>
      </c>
      <c r="Y2353" s="19" t="str">
        <f t="shared" si="479"/>
        <v/>
      </c>
      <c r="Z2353" s="20" t="str">
        <f>IF(ISBLANK('Klanten gegevens'!T2271),"",TRIM('Klanten gegevens'!T2271))</f>
        <v/>
      </c>
      <c r="AA2353" s="19" t="str">
        <f t="shared" si="480"/>
        <v/>
      </c>
    </row>
    <row r="2354" spans="1:27" x14ac:dyDescent="0.2">
      <c r="A2354" s="19" t="str">
        <f>IF(ISBLANK('Klanten gegevens'!A2272),"",TRIM(PROPER('Klanten gegevens'!A2272)))</f>
        <v/>
      </c>
      <c r="B2354" s="19" t="str">
        <f t="shared" si="468"/>
        <v/>
      </c>
      <c r="C2354" s="20" t="str">
        <f>IF(ISBLANK('Klanten gegevens'!B2272),"",TRIM(PROPER('Klanten gegevens'!B2272)))</f>
        <v/>
      </c>
      <c r="D2354" s="19" t="str">
        <f t="shared" si="469"/>
        <v/>
      </c>
      <c r="E2354" s="20" t="str">
        <f>IF(ISBLANK('Klanten gegevens'!C2272),"",TRIM(PROPER('Klanten gegevens'!C2272)))</f>
        <v/>
      </c>
      <c r="F2354" s="19" t="str">
        <f t="shared" si="470"/>
        <v/>
      </c>
      <c r="G2354" s="19" t="str">
        <f>IF(F2354="double ID",(MATCH(E2354,E2355:$E$3002,0)),"")</f>
        <v/>
      </c>
      <c r="H2354" s="19" t="b">
        <f t="shared" si="471"/>
        <v>0</v>
      </c>
      <c r="I2354" s="20" t="str">
        <f>IF(ISBLANK('Klanten gegevens'!D2272),"",TRIM('Klanten gegevens'!D2272))</f>
        <v/>
      </c>
      <c r="J2354" s="19" t="str">
        <f t="shared" si="472"/>
        <v/>
      </c>
      <c r="K2354" s="19" t="str">
        <f>IF(J2354="double email",(MATCH(I2354,I2355:$I$3002,0)),"")</f>
        <v/>
      </c>
      <c r="L2354" s="19" t="b">
        <f t="shared" si="473"/>
        <v>0</v>
      </c>
      <c r="M2354" s="20" t="str">
        <f>IF(ISBLANK('Klanten gegevens'!E2272),"",TRIM('Klanten gegevens'!E2272))</f>
        <v/>
      </c>
      <c r="N2354" s="19" t="str">
        <f t="shared" si="474"/>
        <v/>
      </c>
      <c r="Q2354" s="20" t="str">
        <f>IF(ISBLANK('Klanten gegevens'!R2272),"",TRIM('Klanten gegevens'!R2272))</f>
        <v/>
      </c>
      <c r="R2354" s="19" t="str">
        <f t="shared" si="475"/>
        <v/>
      </c>
      <c r="S2354" s="19" t="str">
        <f t="shared" si="476"/>
        <v/>
      </c>
      <c r="T2354" s="19" t="str">
        <f t="shared" si="477"/>
        <v/>
      </c>
      <c r="U2354" s="19" t="str">
        <f t="shared" si="478"/>
        <v/>
      </c>
      <c r="X2354" s="20" t="str">
        <f>IF(ISBLANK('Klanten gegevens'!S2272),"",TRIM('Klanten gegevens'!S2272))</f>
        <v/>
      </c>
      <c r="Y2354" s="19" t="str">
        <f t="shared" si="479"/>
        <v/>
      </c>
      <c r="Z2354" s="20" t="str">
        <f>IF(ISBLANK('Klanten gegevens'!T2272),"",TRIM('Klanten gegevens'!T2272))</f>
        <v/>
      </c>
      <c r="AA2354" s="19" t="str">
        <f t="shared" si="480"/>
        <v/>
      </c>
    </row>
    <row r="2355" spans="1:27" x14ac:dyDescent="0.2">
      <c r="A2355" s="19" t="str">
        <f>IF(ISBLANK('Klanten gegevens'!A2273),"",TRIM(PROPER('Klanten gegevens'!A2273)))</f>
        <v/>
      </c>
      <c r="B2355" s="19" t="str">
        <f t="shared" si="468"/>
        <v/>
      </c>
      <c r="C2355" s="20" t="str">
        <f>IF(ISBLANK('Klanten gegevens'!B2273),"",TRIM(PROPER('Klanten gegevens'!B2273)))</f>
        <v/>
      </c>
      <c r="D2355" s="19" t="str">
        <f t="shared" si="469"/>
        <v/>
      </c>
      <c r="E2355" s="20" t="str">
        <f>IF(ISBLANK('Klanten gegevens'!C2273),"",TRIM(PROPER('Klanten gegevens'!C2273)))</f>
        <v/>
      </c>
      <c r="F2355" s="19" t="str">
        <f t="shared" si="470"/>
        <v/>
      </c>
      <c r="G2355" s="19" t="str">
        <f>IF(F2355="double ID",(MATCH(E2355,E2356:$E$3002,0)),"")</f>
        <v/>
      </c>
      <c r="H2355" s="19" t="b">
        <f t="shared" si="471"/>
        <v>0</v>
      </c>
      <c r="I2355" s="20" t="str">
        <f>IF(ISBLANK('Klanten gegevens'!D2273),"",TRIM('Klanten gegevens'!D2273))</f>
        <v/>
      </c>
      <c r="J2355" s="19" t="str">
        <f t="shared" si="472"/>
        <v/>
      </c>
      <c r="K2355" s="19" t="str">
        <f>IF(J2355="double email",(MATCH(I2355,I2356:$I$3002,0)),"")</f>
        <v/>
      </c>
      <c r="L2355" s="19" t="b">
        <f t="shared" si="473"/>
        <v>0</v>
      </c>
      <c r="M2355" s="20" t="str">
        <f>IF(ISBLANK('Klanten gegevens'!E2273),"",TRIM('Klanten gegevens'!E2273))</f>
        <v/>
      </c>
      <c r="N2355" s="19" t="str">
        <f t="shared" si="474"/>
        <v/>
      </c>
      <c r="Q2355" s="20" t="str">
        <f>IF(ISBLANK('Klanten gegevens'!R2273),"",TRIM('Klanten gegevens'!R2273))</f>
        <v/>
      </c>
      <c r="R2355" s="19" t="str">
        <f t="shared" si="475"/>
        <v/>
      </c>
      <c r="S2355" s="19" t="str">
        <f t="shared" si="476"/>
        <v/>
      </c>
      <c r="T2355" s="19" t="str">
        <f t="shared" si="477"/>
        <v/>
      </c>
      <c r="U2355" s="19" t="str">
        <f t="shared" si="478"/>
        <v/>
      </c>
      <c r="X2355" s="20" t="str">
        <f>IF(ISBLANK('Klanten gegevens'!S2273),"",TRIM('Klanten gegevens'!S2273))</f>
        <v/>
      </c>
      <c r="Y2355" s="19" t="str">
        <f t="shared" si="479"/>
        <v/>
      </c>
      <c r="Z2355" s="20" t="str">
        <f>IF(ISBLANK('Klanten gegevens'!T2273),"",TRIM('Klanten gegevens'!T2273))</f>
        <v/>
      </c>
      <c r="AA2355" s="19" t="str">
        <f t="shared" si="480"/>
        <v/>
      </c>
    </row>
    <row r="2356" spans="1:27" x14ac:dyDescent="0.2">
      <c r="A2356" s="19" t="str">
        <f>IF(ISBLANK('Klanten gegevens'!A2274),"",TRIM(PROPER('Klanten gegevens'!A2274)))</f>
        <v/>
      </c>
      <c r="B2356" s="19" t="str">
        <f t="shared" si="468"/>
        <v/>
      </c>
      <c r="C2356" s="20" t="str">
        <f>IF(ISBLANK('Klanten gegevens'!B2274),"",TRIM(PROPER('Klanten gegevens'!B2274)))</f>
        <v/>
      </c>
      <c r="D2356" s="19" t="str">
        <f t="shared" si="469"/>
        <v/>
      </c>
      <c r="E2356" s="20" t="str">
        <f>IF(ISBLANK('Klanten gegevens'!C2274),"",TRIM(PROPER('Klanten gegevens'!C2274)))</f>
        <v/>
      </c>
      <c r="F2356" s="19" t="str">
        <f t="shared" si="470"/>
        <v/>
      </c>
      <c r="G2356" s="19" t="str">
        <f>IF(F2356="double ID",(MATCH(E2356,E2357:$E$3002,0)),"")</f>
        <v/>
      </c>
      <c r="H2356" s="19" t="b">
        <f t="shared" si="471"/>
        <v>0</v>
      </c>
      <c r="I2356" s="20" t="str">
        <f>IF(ISBLANK('Klanten gegevens'!D2274),"",TRIM('Klanten gegevens'!D2274))</f>
        <v/>
      </c>
      <c r="J2356" s="19" t="str">
        <f t="shared" si="472"/>
        <v/>
      </c>
      <c r="K2356" s="19" t="str">
        <f>IF(J2356="double email",(MATCH(I2356,I2357:$I$3002,0)),"")</f>
        <v/>
      </c>
      <c r="L2356" s="19" t="b">
        <f t="shared" si="473"/>
        <v>0</v>
      </c>
      <c r="M2356" s="20" t="str">
        <f>IF(ISBLANK('Klanten gegevens'!E2274),"",TRIM('Klanten gegevens'!E2274))</f>
        <v/>
      </c>
      <c r="N2356" s="19" t="str">
        <f t="shared" si="474"/>
        <v/>
      </c>
      <c r="Q2356" s="20" t="str">
        <f>IF(ISBLANK('Klanten gegevens'!R2274),"",TRIM('Klanten gegevens'!R2274))</f>
        <v/>
      </c>
      <c r="R2356" s="19" t="str">
        <f t="shared" si="475"/>
        <v/>
      </c>
      <c r="S2356" s="19" t="str">
        <f t="shared" si="476"/>
        <v/>
      </c>
      <c r="T2356" s="19" t="str">
        <f t="shared" si="477"/>
        <v/>
      </c>
      <c r="U2356" s="19" t="str">
        <f t="shared" si="478"/>
        <v/>
      </c>
      <c r="X2356" s="20" t="str">
        <f>IF(ISBLANK('Klanten gegevens'!S2274),"",TRIM('Klanten gegevens'!S2274))</f>
        <v/>
      </c>
      <c r="Y2356" s="19" t="str">
        <f t="shared" si="479"/>
        <v/>
      </c>
      <c r="Z2356" s="20" t="str">
        <f>IF(ISBLANK('Klanten gegevens'!T2274),"",TRIM('Klanten gegevens'!T2274))</f>
        <v/>
      </c>
      <c r="AA2356" s="19" t="str">
        <f t="shared" si="480"/>
        <v/>
      </c>
    </row>
    <row r="2357" spans="1:27" x14ac:dyDescent="0.2">
      <c r="A2357" s="19" t="str">
        <f>IF(ISBLANK('Klanten gegevens'!A2275),"",TRIM(PROPER('Klanten gegevens'!A2275)))</f>
        <v/>
      </c>
      <c r="B2357" s="19" t="str">
        <f t="shared" si="468"/>
        <v/>
      </c>
      <c r="C2357" s="20" t="str">
        <f>IF(ISBLANK('Klanten gegevens'!B2275),"",TRIM(PROPER('Klanten gegevens'!B2275)))</f>
        <v/>
      </c>
      <c r="D2357" s="19" t="str">
        <f t="shared" si="469"/>
        <v/>
      </c>
      <c r="E2357" s="20" t="str">
        <f>IF(ISBLANK('Klanten gegevens'!C2275),"",TRIM(PROPER('Klanten gegevens'!C2275)))</f>
        <v/>
      </c>
      <c r="F2357" s="19" t="str">
        <f t="shared" si="470"/>
        <v/>
      </c>
      <c r="G2357" s="19" t="str">
        <f>IF(F2357="double ID",(MATCH(E2357,E2358:$E$3002,0)),"")</f>
        <v/>
      </c>
      <c r="H2357" s="19" t="b">
        <f t="shared" si="471"/>
        <v>0</v>
      </c>
      <c r="I2357" s="20" t="str">
        <f>IF(ISBLANK('Klanten gegevens'!D2275),"",TRIM('Klanten gegevens'!D2275))</f>
        <v/>
      </c>
      <c r="J2357" s="19" t="str">
        <f t="shared" si="472"/>
        <v/>
      </c>
      <c r="K2357" s="19" t="str">
        <f>IF(J2357="double email",(MATCH(I2357,I2358:$I$3002,0)),"")</f>
        <v/>
      </c>
      <c r="L2357" s="19" t="b">
        <f t="shared" si="473"/>
        <v>0</v>
      </c>
      <c r="M2357" s="20" t="str">
        <f>IF(ISBLANK('Klanten gegevens'!E2275),"",TRIM('Klanten gegevens'!E2275))</f>
        <v/>
      </c>
      <c r="N2357" s="19" t="str">
        <f t="shared" si="474"/>
        <v/>
      </c>
      <c r="Q2357" s="20" t="str">
        <f>IF(ISBLANK('Klanten gegevens'!R2275),"",TRIM('Klanten gegevens'!R2275))</f>
        <v/>
      </c>
      <c r="R2357" s="19" t="str">
        <f t="shared" si="475"/>
        <v/>
      </c>
      <c r="S2357" s="19" t="str">
        <f t="shared" si="476"/>
        <v/>
      </c>
      <c r="T2357" s="19" t="str">
        <f t="shared" si="477"/>
        <v/>
      </c>
      <c r="U2357" s="19" t="str">
        <f t="shared" si="478"/>
        <v/>
      </c>
      <c r="X2357" s="20" t="str">
        <f>IF(ISBLANK('Klanten gegevens'!S2275),"",TRIM('Klanten gegevens'!S2275))</f>
        <v/>
      </c>
      <c r="Y2357" s="19" t="str">
        <f t="shared" si="479"/>
        <v/>
      </c>
      <c r="Z2357" s="20" t="str">
        <f>IF(ISBLANK('Klanten gegevens'!T2275),"",TRIM('Klanten gegevens'!T2275))</f>
        <v/>
      </c>
      <c r="AA2357" s="19" t="str">
        <f t="shared" si="480"/>
        <v/>
      </c>
    </row>
    <row r="2358" spans="1:27" x14ac:dyDescent="0.2">
      <c r="A2358" s="19" t="str">
        <f>IF(ISBLANK('Klanten gegevens'!A2276),"",TRIM(PROPER('Klanten gegevens'!A2276)))</f>
        <v/>
      </c>
      <c r="B2358" s="19" t="str">
        <f t="shared" si="468"/>
        <v/>
      </c>
      <c r="C2358" s="20" t="str">
        <f>IF(ISBLANK('Klanten gegevens'!B2276),"",TRIM(PROPER('Klanten gegevens'!B2276)))</f>
        <v/>
      </c>
      <c r="D2358" s="19" t="str">
        <f t="shared" si="469"/>
        <v/>
      </c>
      <c r="E2358" s="20" t="str">
        <f>IF(ISBLANK('Klanten gegevens'!C2276),"",TRIM(PROPER('Klanten gegevens'!C2276)))</f>
        <v/>
      </c>
      <c r="F2358" s="19" t="str">
        <f t="shared" si="470"/>
        <v/>
      </c>
      <c r="G2358" s="19" t="str">
        <f>IF(F2358="double ID",(MATCH(E2358,E2359:$E$3002,0)),"")</f>
        <v/>
      </c>
      <c r="H2358" s="19" t="b">
        <f t="shared" si="471"/>
        <v>0</v>
      </c>
      <c r="I2358" s="20" t="str">
        <f>IF(ISBLANK('Klanten gegevens'!D2276),"",TRIM('Klanten gegevens'!D2276))</f>
        <v/>
      </c>
      <c r="J2358" s="19" t="str">
        <f t="shared" si="472"/>
        <v/>
      </c>
      <c r="K2358" s="19" t="str">
        <f>IF(J2358="double email",(MATCH(I2358,I2359:$I$3002,0)),"")</f>
        <v/>
      </c>
      <c r="L2358" s="19" t="b">
        <f t="shared" si="473"/>
        <v>0</v>
      </c>
      <c r="M2358" s="20" t="str">
        <f>IF(ISBLANK('Klanten gegevens'!E2276),"",TRIM('Klanten gegevens'!E2276))</f>
        <v/>
      </c>
      <c r="N2358" s="19" t="str">
        <f t="shared" si="474"/>
        <v/>
      </c>
      <c r="Q2358" s="20" t="str">
        <f>IF(ISBLANK('Klanten gegevens'!R2276),"",TRIM('Klanten gegevens'!R2276))</f>
        <v/>
      </c>
      <c r="R2358" s="19" t="str">
        <f t="shared" si="475"/>
        <v/>
      </c>
      <c r="S2358" s="19" t="str">
        <f t="shared" si="476"/>
        <v/>
      </c>
      <c r="T2358" s="19" t="str">
        <f t="shared" si="477"/>
        <v/>
      </c>
      <c r="U2358" s="19" t="str">
        <f t="shared" si="478"/>
        <v/>
      </c>
      <c r="X2358" s="20" t="str">
        <f>IF(ISBLANK('Klanten gegevens'!S2276),"",TRIM('Klanten gegevens'!S2276))</f>
        <v/>
      </c>
      <c r="Y2358" s="19" t="str">
        <f t="shared" si="479"/>
        <v/>
      </c>
      <c r="Z2358" s="20" t="str">
        <f>IF(ISBLANK('Klanten gegevens'!T2276),"",TRIM('Klanten gegevens'!T2276))</f>
        <v/>
      </c>
      <c r="AA2358" s="19" t="str">
        <f t="shared" si="480"/>
        <v/>
      </c>
    </row>
    <row r="2359" spans="1:27" x14ac:dyDescent="0.2">
      <c r="A2359" s="19" t="str">
        <f>IF(ISBLANK('Klanten gegevens'!A2277),"",TRIM(PROPER('Klanten gegevens'!A2277)))</f>
        <v/>
      </c>
      <c r="B2359" s="19" t="str">
        <f t="shared" si="468"/>
        <v/>
      </c>
      <c r="C2359" s="20" t="str">
        <f>IF(ISBLANK('Klanten gegevens'!B2277),"",TRIM(PROPER('Klanten gegevens'!B2277)))</f>
        <v/>
      </c>
      <c r="D2359" s="19" t="str">
        <f t="shared" si="469"/>
        <v/>
      </c>
      <c r="E2359" s="20" t="str">
        <f>IF(ISBLANK('Klanten gegevens'!C2277),"",TRIM(PROPER('Klanten gegevens'!C2277)))</f>
        <v/>
      </c>
      <c r="F2359" s="19" t="str">
        <f t="shared" si="470"/>
        <v/>
      </c>
      <c r="G2359" s="19" t="str">
        <f>IF(F2359="double ID",(MATCH(E2359,E2360:$E$3002,0)),"")</f>
        <v/>
      </c>
      <c r="H2359" s="19" t="b">
        <f t="shared" si="471"/>
        <v>0</v>
      </c>
      <c r="I2359" s="20" t="str">
        <f>IF(ISBLANK('Klanten gegevens'!D2277),"",TRIM('Klanten gegevens'!D2277))</f>
        <v/>
      </c>
      <c r="J2359" s="19" t="str">
        <f t="shared" si="472"/>
        <v/>
      </c>
      <c r="K2359" s="19" t="str">
        <f>IF(J2359="double email",(MATCH(I2359,I2360:$I$3002,0)),"")</f>
        <v/>
      </c>
      <c r="L2359" s="19" t="b">
        <f t="shared" si="473"/>
        <v>0</v>
      </c>
      <c r="M2359" s="20" t="str">
        <f>IF(ISBLANK('Klanten gegevens'!E2277),"",TRIM('Klanten gegevens'!E2277))</f>
        <v/>
      </c>
      <c r="N2359" s="19" t="str">
        <f t="shared" si="474"/>
        <v/>
      </c>
      <c r="Q2359" s="20" t="str">
        <f>IF(ISBLANK('Klanten gegevens'!R2277),"",TRIM('Klanten gegevens'!R2277))</f>
        <v/>
      </c>
      <c r="R2359" s="19" t="str">
        <f t="shared" si="475"/>
        <v/>
      </c>
      <c r="S2359" s="19" t="str">
        <f t="shared" si="476"/>
        <v/>
      </c>
      <c r="T2359" s="19" t="str">
        <f t="shared" si="477"/>
        <v/>
      </c>
      <c r="U2359" s="19" t="str">
        <f t="shared" si="478"/>
        <v/>
      </c>
      <c r="X2359" s="20" t="str">
        <f>IF(ISBLANK('Klanten gegevens'!S2277),"",TRIM('Klanten gegevens'!S2277))</f>
        <v/>
      </c>
      <c r="Y2359" s="19" t="str">
        <f t="shared" si="479"/>
        <v/>
      </c>
      <c r="Z2359" s="20" t="str">
        <f>IF(ISBLANK('Klanten gegevens'!T2277),"",TRIM('Klanten gegevens'!T2277))</f>
        <v/>
      </c>
      <c r="AA2359" s="19" t="str">
        <f t="shared" si="480"/>
        <v/>
      </c>
    </row>
    <row r="2360" spans="1:27" x14ac:dyDescent="0.2">
      <c r="A2360" s="19" t="str">
        <f>IF(ISBLANK('Klanten gegevens'!A2278),"",TRIM(PROPER('Klanten gegevens'!A2278)))</f>
        <v/>
      </c>
      <c r="B2360" s="19" t="str">
        <f t="shared" si="468"/>
        <v/>
      </c>
      <c r="C2360" s="20" t="str">
        <f>IF(ISBLANK('Klanten gegevens'!B2278),"",TRIM(PROPER('Klanten gegevens'!B2278)))</f>
        <v/>
      </c>
      <c r="D2360" s="19" t="str">
        <f t="shared" si="469"/>
        <v/>
      </c>
      <c r="E2360" s="20" t="str">
        <f>IF(ISBLANK('Klanten gegevens'!C2278),"",TRIM(PROPER('Klanten gegevens'!C2278)))</f>
        <v/>
      </c>
      <c r="F2360" s="19" t="str">
        <f t="shared" si="470"/>
        <v/>
      </c>
      <c r="G2360" s="19" t="str">
        <f>IF(F2360="double ID",(MATCH(E2360,E2361:$E$3002,0)),"")</f>
        <v/>
      </c>
      <c r="H2360" s="19" t="b">
        <f t="shared" si="471"/>
        <v>0</v>
      </c>
      <c r="I2360" s="20" t="str">
        <f>IF(ISBLANK('Klanten gegevens'!D2278),"",TRIM('Klanten gegevens'!D2278))</f>
        <v/>
      </c>
      <c r="J2360" s="19" t="str">
        <f t="shared" si="472"/>
        <v/>
      </c>
      <c r="K2360" s="19" t="str">
        <f>IF(J2360="double email",(MATCH(I2360,I2361:$I$3002,0)),"")</f>
        <v/>
      </c>
      <c r="L2360" s="19" t="b">
        <f t="shared" si="473"/>
        <v>0</v>
      </c>
      <c r="M2360" s="20" t="str">
        <f>IF(ISBLANK('Klanten gegevens'!E2278),"",TRIM('Klanten gegevens'!E2278))</f>
        <v/>
      </c>
      <c r="N2360" s="19" t="str">
        <f t="shared" si="474"/>
        <v/>
      </c>
      <c r="Q2360" s="20" t="str">
        <f>IF(ISBLANK('Klanten gegevens'!R2278),"",TRIM('Klanten gegevens'!R2278))</f>
        <v/>
      </c>
      <c r="R2360" s="19" t="str">
        <f t="shared" si="475"/>
        <v/>
      </c>
      <c r="S2360" s="19" t="str">
        <f t="shared" si="476"/>
        <v/>
      </c>
      <c r="T2360" s="19" t="str">
        <f t="shared" si="477"/>
        <v/>
      </c>
      <c r="U2360" s="19" t="str">
        <f t="shared" si="478"/>
        <v/>
      </c>
      <c r="X2360" s="20" t="str">
        <f>IF(ISBLANK('Klanten gegevens'!S2278),"",TRIM('Klanten gegevens'!S2278))</f>
        <v/>
      </c>
      <c r="Y2360" s="19" t="str">
        <f t="shared" si="479"/>
        <v/>
      </c>
      <c r="Z2360" s="20" t="str">
        <f>IF(ISBLANK('Klanten gegevens'!T2278),"",TRIM('Klanten gegevens'!T2278))</f>
        <v/>
      </c>
      <c r="AA2360" s="19" t="str">
        <f t="shared" si="480"/>
        <v/>
      </c>
    </row>
    <row r="2361" spans="1:27" x14ac:dyDescent="0.2">
      <c r="A2361" s="19" t="str">
        <f>IF(ISBLANK('Klanten gegevens'!A2279),"",TRIM(PROPER('Klanten gegevens'!A2279)))</f>
        <v/>
      </c>
      <c r="B2361" s="19" t="str">
        <f t="shared" si="468"/>
        <v/>
      </c>
      <c r="C2361" s="20" t="str">
        <f>IF(ISBLANK('Klanten gegevens'!B2279),"",TRIM(PROPER('Klanten gegevens'!B2279)))</f>
        <v/>
      </c>
      <c r="D2361" s="19" t="str">
        <f t="shared" si="469"/>
        <v/>
      </c>
      <c r="E2361" s="20" t="str">
        <f>IF(ISBLANK('Klanten gegevens'!C2279),"",TRIM(PROPER('Klanten gegevens'!C2279)))</f>
        <v/>
      </c>
      <c r="F2361" s="19" t="str">
        <f t="shared" si="470"/>
        <v/>
      </c>
      <c r="G2361" s="19" t="str">
        <f>IF(F2361="double ID",(MATCH(E2361,E2362:$E$3002,0)),"")</f>
        <v/>
      </c>
      <c r="H2361" s="19" t="b">
        <f t="shared" si="471"/>
        <v>0</v>
      </c>
      <c r="I2361" s="20" t="str">
        <f>IF(ISBLANK('Klanten gegevens'!D2279),"",TRIM('Klanten gegevens'!D2279))</f>
        <v/>
      </c>
      <c r="J2361" s="19" t="str">
        <f t="shared" si="472"/>
        <v/>
      </c>
      <c r="K2361" s="19" t="str">
        <f>IF(J2361="double email",(MATCH(I2361,I2362:$I$3002,0)),"")</f>
        <v/>
      </c>
      <c r="L2361" s="19" t="b">
        <f t="shared" si="473"/>
        <v>0</v>
      </c>
      <c r="M2361" s="20" t="str">
        <f>IF(ISBLANK('Klanten gegevens'!E2279),"",TRIM('Klanten gegevens'!E2279))</f>
        <v/>
      </c>
      <c r="N2361" s="19" t="str">
        <f t="shared" si="474"/>
        <v/>
      </c>
      <c r="Q2361" s="20" t="str">
        <f>IF(ISBLANK('Klanten gegevens'!R2279),"",TRIM('Klanten gegevens'!R2279))</f>
        <v/>
      </c>
      <c r="R2361" s="19" t="str">
        <f t="shared" si="475"/>
        <v/>
      </c>
      <c r="S2361" s="19" t="str">
        <f t="shared" si="476"/>
        <v/>
      </c>
      <c r="T2361" s="19" t="str">
        <f t="shared" si="477"/>
        <v/>
      </c>
      <c r="U2361" s="19" t="str">
        <f t="shared" si="478"/>
        <v/>
      </c>
      <c r="X2361" s="20" t="str">
        <f>IF(ISBLANK('Klanten gegevens'!S2279),"",TRIM('Klanten gegevens'!S2279))</f>
        <v/>
      </c>
      <c r="Y2361" s="19" t="str">
        <f t="shared" si="479"/>
        <v/>
      </c>
      <c r="Z2361" s="20" t="str">
        <f>IF(ISBLANK('Klanten gegevens'!T2279),"",TRIM('Klanten gegevens'!T2279))</f>
        <v/>
      </c>
      <c r="AA2361" s="19" t="str">
        <f t="shared" si="480"/>
        <v/>
      </c>
    </row>
    <row r="2362" spans="1:27" x14ac:dyDescent="0.2">
      <c r="A2362" s="19" t="str">
        <f>IF(ISBLANK('Klanten gegevens'!A2280),"",TRIM(PROPER('Klanten gegevens'!A2280)))</f>
        <v/>
      </c>
      <c r="B2362" s="19" t="str">
        <f t="shared" si="468"/>
        <v/>
      </c>
      <c r="C2362" s="20" t="str">
        <f>IF(ISBLANK('Klanten gegevens'!B2280),"",TRIM(PROPER('Klanten gegevens'!B2280)))</f>
        <v/>
      </c>
      <c r="D2362" s="19" t="str">
        <f t="shared" si="469"/>
        <v/>
      </c>
      <c r="E2362" s="20" t="str">
        <f>IF(ISBLANK('Klanten gegevens'!C2280),"",TRIM(PROPER('Klanten gegevens'!C2280)))</f>
        <v/>
      </c>
      <c r="F2362" s="19" t="str">
        <f t="shared" si="470"/>
        <v/>
      </c>
      <c r="G2362" s="19" t="str">
        <f>IF(F2362="double ID",(MATCH(E2362,E2363:$E$3002,0)),"")</f>
        <v/>
      </c>
      <c r="H2362" s="19" t="b">
        <f t="shared" si="471"/>
        <v>0</v>
      </c>
      <c r="I2362" s="20" t="str">
        <f>IF(ISBLANK('Klanten gegevens'!D2280),"",TRIM('Klanten gegevens'!D2280))</f>
        <v/>
      </c>
      <c r="J2362" s="19" t="str">
        <f t="shared" si="472"/>
        <v/>
      </c>
      <c r="K2362" s="19" t="str">
        <f>IF(J2362="double email",(MATCH(I2362,I2363:$I$3002,0)),"")</f>
        <v/>
      </c>
      <c r="L2362" s="19" t="b">
        <f t="shared" si="473"/>
        <v>0</v>
      </c>
      <c r="M2362" s="20" t="str">
        <f>IF(ISBLANK('Klanten gegevens'!E2280),"",TRIM('Klanten gegevens'!E2280))</f>
        <v/>
      </c>
      <c r="N2362" s="19" t="str">
        <f t="shared" si="474"/>
        <v/>
      </c>
      <c r="Q2362" s="20" t="str">
        <f>IF(ISBLANK('Klanten gegevens'!R2280),"",TRIM('Klanten gegevens'!R2280))</f>
        <v/>
      </c>
      <c r="R2362" s="19" t="str">
        <f t="shared" si="475"/>
        <v/>
      </c>
      <c r="S2362" s="19" t="str">
        <f t="shared" si="476"/>
        <v/>
      </c>
      <c r="T2362" s="19" t="str">
        <f t="shared" si="477"/>
        <v/>
      </c>
      <c r="U2362" s="19" t="str">
        <f t="shared" si="478"/>
        <v/>
      </c>
      <c r="X2362" s="20" t="str">
        <f>IF(ISBLANK('Klanten gegevens'!S2280),"",TRIM('Klanten gegevens'!S2280))</f>
        <v/>
      </c>
      <c r="Y2362" s="19" t="str">
        <f t="shared" si="479"/>
        <v/>
      </c>
      <c r="Z2362" s="20" t="str">
        <f>IF(ISBLANK('Klanten gegevens'!T2280),"",TRIM('Klanten gegevens'!T2280))</f>
        <v/>
      </c>
      <c r="AA2362" s="19" t="str">
        <f t="shared" si="480"/>
        <v/>
      </c>
    </row>
    <row r="2363" spans="1:27" x14ac:dyDescent="0.2">
      <c r="A2363" s="19" t="str">
        <f>IF(ISBLANK('Klanten gegevens'!A2281),"",TRIM(PROPER('Klanten gegevens'!A2281)))</f>
        <v/>
      </c>
      <c r="B2363" s="19" t="str">
        <f t="shared" si="468"/>
        <v/>
      </c>
      <c r="C2363" s="20" t="str">
        <f>IF(ISBLANK('Klanten gegevens'!B2281),"",TRIM(PROPER('Klanten gegevens'!B2281)))</f>
        <v/>
      </c>
      <c r="D2363" s="19" t="str">
        <f t="shared" si="469"/>
        <v/>
      </c>
      <c r="E2363" s="20" t="str">
        <f>IF(ISBLANK('Klanten gegevens'!C2281),"",TRIM(PROPER('Klanten gegevens'!C2281)))</f>
        <v/>
      </c>
      <c r="F2363" s="19" t="str">
        <f t="shared" si="470"/>
        <v/>
      </c>
      <c r="G2363" s="19" t="str">
        <f>IF(F2363="double ID",(MATCH(E2363,E2364:$E$3002,0)),"")</f>
        <v/>
      </c>
      <c r="H2363" s="19" t="b">
        <f t="shared" si="471"/>
        <v>0</v>
      </c>
      <c r="I2363" s="20" t="str">
        <f>IF(ISBLANK('Klanten gegevens'!D2281),"",TRIM('Klanten gegevens'!D2281))</f>
        <v/>
      </c>
      <c r="J2363" s="19" t="str">
        <f t="shared" si="472"/>
        <v/>
      </c>
      <c r="K2363" s="19" t="str">
        <f>IF(J2363="double email",(MATCH(I2363,I2364:$I$3002,0)),"")</f>
        <v/>
      </c>
      <c r="L2363" s="19" t="b">
        <f t="shared" si="473"/>
        <v>0</v>
      </c>
      <c r="M2363" s="20" t="str">
        <f>IF(ISBLANK('Klanten gegevens'!E2281),"",TRIM('Klanten gegevens'!E2281))</f>
        <v/>
      </c>
      <c r="N2363" s="19" t="str">
        <f t="shared" si="474"/>
        <v/>
      </c>
      <c r="Q2363" s="20" t="str">
        <f>IF(ISBLANK('Klanten gegevens'!R2281),"",TRIM('Klanten gegevens'!R2281))</f>
        <v/>
      </c>
      <c r="R2363" s="19" t="str">
        <f t="shared" si="475"/>
        <v/>
      </c>
      <c r="S2363" s="19" t="str">
        <f t="shared" si="476"/>
        <v/>
      </c>
      <c r="T2363" s="19" t="str">
        <f t="shared" si="477"/>
        <v/>
      </c>
      <c r="U2363" s="19" t="str">
        <f t="shared" si="478"/>
        <v/>
      </c>
      <c r="X2363" s="20" t="str">
        <f>IF(ISBLANK('Klanten gegevens'!S2281),"",TRIM('Klanten gegevens'!S2281))</f>
        <v/>
      </c>
      <c r="Y2363" s="19" t="str">
        <f t="shared" si="479"/>
        <v/>
      </c>
      <c r="Z2363" s="20" t="str">
        <f>IF(ISBLANK('Klanten gegevens'!T2281),"",TRIM('Klanten gegevens'!T2281))</f>
        <v/>
      </c>
      <c r="AA2363" s="19" t="str">
        <f t="shared" si="480"/>
        <v/>
      </c>
    </row>
    <row r="2364" spans="1:27" x14ac:dyDescent="0.2">
      <c r="A2364" s="19" t="str">
        <f>IF(ISBLANK('Klanten gegevens'!A2282),"",TRIM(PROPER('Klanten gegevens'!A2282)))</f>
        <v/>
      </c>
      <c r="B2364" s="19" t="str">
        <f t="shared" si="468"/>
        <v/>
      </c>
      <c r="C2364" s="20" t="str">
        <f>IF(ISBLANK('Klanten gegevens'!B2282),"",TRIM(PROPER('Klanten gegevens'!B2282)))</f>
        <v/>
      </c>
      <c r="D2364" s="19" t="str">
        <f t="shared" si="469"/>
        <v/>
      </c>
      <c r="E2364" s="20" t="str">
        <f>IF(ISBLANK('Klanten gegevens'!C2282),"",TRIM(PROPER('Klanten gegevens'!C2282)))</f>
        <v/>
      </c>
      <c r="F2364" s="19" t="str">
        <f t="shared" si="470"/>
        <v/>
      </c>
      <c r="G2364" s="19" t="str">
        <f>IF(F2364="double ID",(MATCH(E2364,E2365:$E$3002,0)),"")</f>
        <v/>
      </c>
      <c r="H2364" s="19" t="b">
        <f t="shared" si="471"/>
        <v>0</v>
      </c>
      <c r="I2364" s="20" t="str">
        <f>IF(ISBLANK('Klanten gegevens'!D2282),"",TRIM('Klanten gegevens'!D2282))</f>
        <v/>
      </c>
      <c r="J2364" s="19" t="str">
        <f t="shared" si="472"/>
        <v/>
      </c>
      <c r="K2364" s="19" t="str">
        <f>IF(J2364="double email",(MATCH(I2364,I2365:$I$3002,0)),"")</f>
        <v/>
      </c>
      <c r="L2364" s="19" t="b">
        <f t="shared" si="473"/>
        <v>0</v>
      </c>
      <c r="M2364" s="20" t="str">
        <f>IF(ISBLANK('Klanten gegevens'!E2282),"",TRIM('Klanten gegevens'!E2282))</f>
        <v/>
      </c>
      <c r="N2364" s="19" t="str">
        <f t="shared" si="474"/>
        <v/>
      </c>
      <c r="Q2364" s="20" t="str">
        <f>IF(ISBLANK('Klanten gegevens'!R2282),"",TRIM('Klanten gegevens'!R2282))</f>
        <v/>
      </c>
      <c r="R2364" s="19" t="str">
        <f t="shared" si="475"/>
        <v/>
      </c>
      <c r="S2364" s="19" t="str">
        <f t="shared" si="476"/>
        <v/>
      </c>
      <c r="T2364" s="19" t="str">
        <f t="shared" si="477"/>
        <v/>
      </c>
      <c r="U2364" s="19" t="str">
        <f t="shared" si="478"/>
        <v/>
      </c>
      <c r="X2364" s="20" t="str">
        <f>IF(ISBLANK('Klanten gegevens'!S2282),"",TRIM('Klanten gegevens'!S2282))</f>
        <v/>
      </c>
      <c r="Y2364" s="19" t="str">
        <f t="shared" si="479"/>
        <v/>
      </c>
      <c r="Z2364" s="20" t="str">
        <f>IF(ISBLANK('Klanten gegevens'!T2282),"",TRIM('Klanten gegevens'!T2282))</f>
        <v/>
      </c>
      <c r="AA2364" s="19" t="str">
        <f t="shared" si="480"/>
        <v/>
      </c>
    </row>
    <row r="2365" spans="1:27" x14ac:dyDescent="0.2">
      <c r="A2365" s="19" t="str">
        <f>IF(ISBLANK('Klanten gegevens'!A2283),"",TRIM(PROPER('Klanten gegevens'!A2283)))</f>
        <v/>
      </c>
      <c r="B2365" s="19" t="str">
        <f t="shared" si="468"/>
        <v/>
      </c>
      <c r="C2365" s="20" t="str">
        <f>IF(ISBLANK('Klanten gegevens'!B2283),"",TRIM(PROPER('Klanten gegevens'!B2283)))</f>
        <v/>
      </c>
      <c r="D2365" s="19" t="str">
        <f t="shared" si="469"/>
        <v/>
      </c>
      <c r="E2365" s="20" t="str">
        <f>IF(ISBLANK('Klanten gegevens'!C2283),"",TRIM(PROPER('Klanten gegevens'!C2283)))</f>
        <v/>
      </c>
      <c r="F2365" s="19" t="str">
        <f t="shared" si="470"/>
        <v/>
      </c>
      <c r="G2365" s="19" t="str">
        <f>IF(F2365="double ID",(MATCH(E2365,E2366:$E$3002,0)),"")</f>
        <v/>
      </c>
      <c r="H2365" s="19" t="b">
        <f t="shared" si="471"/>
        <v>0</v>
      </c>
      <c r="I2365" s="20" t="str">
        <f>IF(ISBLANK('Klanten gegevens'!D2283),"",TRIM('Klanten gegevens'!D2283))</f>
        <v/>
      </c>
      <c r="J2365" s="19" t="str">
        <f t="shared" si="472"/>
        <v/>
      </c>
      <c r="K2365" s="19" t="str">
        <f>IF(J2365="double email",(MATCH(I2365,I2366:$I$3002,0)),"")</f>
        <v/>
      </c>
      <c r="L2365" s="19" t="b">
        <f t="shared" si="473"/>
        <v>0</v>
      </c>
      <c r="M2365" s="20" t="str">
        <f>IF(ISBLANK('Klanten gegevens'!E2283),"",TRIM('Klanten gegevens'!E2283))</f>
        <v/>
      </c>
      <c r="N2365" s="19" t="str">
        <f t="shared" si="474"/>
        <v/>
      </c>
      <c r="Q2365" s="20" t="str">
        <f>IF(ISBLANK('Klanten gegevens'!R2283),"",TRIM('Klanten gegevens'!R2283))</f>
        <v/>
      </c>
      <c r="R2365" s="19" t="str">
        <f t="shared" si="475"/>
        <v/>
      </c>
      <c r="S2365" s="19" t="str">
        <f t="shared" si="476"/>
        <v/>
      </c>
      <c r="T2365" s="19" t="str">
        <f t="shared" si="477"/>
        <v/>
      </c>
      <c r="U2365" s="19" t="str">
        <f t="shared" si="478"/>
        <v/>
      </c>
      <c r="X2365" s="20" t="str">
        <f>IF(ISBLANK('Klanten gegevens'!S2283),"",TRIM('Klanten gegevens'!S2283))</f>
        <v/>
      </c>
      <c r="Y2365" s="19" t="str">
        <f t="shared" si="479"/>
        <v/>
      </c>
      <c r="Z2365" s="20" t="str">
        <f>IF(ISBLANK('Klanten gegevens'!T2283),"",TRIM('Klanten gegevens'!T2283))</f>
        <v/>
      </c>
      <c r="AA2365" s="19" t="str">
        <f t="shared" si="480"/>
        <v/>
      </c>
    </row>
    <row r="2366" spans="1:27" x14ac:dyDescent="0.2">
      <c r="A2366" s="19" t="str">
        <f>IF(ISBLANK('Klanten gegevens'!A2284),"",TRIM(PROPER('Klanten gegevens'!A2284)))</f>
        <v/>
      </c>
      <c r="B2366" s="19" t="str">
        <f t="shared" si="468"/>
        <v/>
      </c>
      <c r="C2366" s="20" t="str">
        <f>IF(ISBLANK('Klanten gegevens'!B2284),"",TRIM(PROPER('Klanten gegevens'!B2284)))</f>
        <v/>
      </c>
      <c r="D2366" s="19" t="str">
        <f t="shared" si="469"/>
        <v/>
      </c>
      <c r="E2366" s="20" t="str">
        <f>IF(ISBLANK('Klanten gegevens'!C2284),"",TRIM(PROPER('Klanten gegevens'!C2284)))</f>
        <v/>
      </c>
      <c r="F2366" s="19" t="str">
        <f t="shared" si="470"/>
        <v/>
      </c>
      <c r="G2366" s="19" t="str">
        <f>IF(F2366="double ID",(MATCH(E2366,E2367:$E$3002,0)),"")</f>
        <v/>
      </c>
      <c r="H2366" s="19" t="b">
        <f t="shared" si="471"/>
        <v>0</v>
      </c>
      <c r="I2366" s="20" t="str">
        <f>IF(ISBLANK('Klanten gegevens'!D2284),"",TRIM('Klanten gegevens'!D2284))</f>
        <v/>
      </c>
      <c r="J2366" s="19" t="str">
        <f t="shared" si="472"/>
        <v/>
      </c>
      <c r="K2366" s="19" t="str">
        <f>IF(J2366="double email",(MATCH(I2366,I2367:$I$3002,0)),"")</f>
        <v/>
      </c>
      <c r="L2366" s="19" t="b">
        <f t="shared" si="473"/>
        <v>0</v>
      </c>
      <c r="M2366" s="20" t="str">
        <f>IF(ISBLANK('Klanten gegevens'!E2284),"",TRIM('Klanten gegevens'!E2284))</f>
        <v/>
      </c>
      <c r="N2366" s="19" t="str">
        <f t="shared" si="474"/>
        <v/>
      </c>
      <c r="Q2366" s="20" t="str">
        <f>IF(ISBLANK('Klanten gegevens'!R2284),"",TRIM('Klanten gegevens'!R2284))</f>
        <v/>
      </c>
      <c r="R2366" s="19" t="str">
        <f t="shared" si="475"/>
        <v/>
      </c>
      <c r="S2366" s="19" t="str">
        <f t="shared" si="476"/>
        <v/>
      </c>
      <c r="T2366" s="19" t="str">
        <f t="shared" si="477"/>
        <v/>
      </c>
      <c r="U2366" s="19" t="str">
        <f t="shared" si="478"/>
        <v/>
      </c>
      <c r="X2366" s="20" t="str">
        <f>IF(ISBLANK('Klanten gegevens'!S2284),"",TRIM('Klanten gegevens'!S2284))</f>
        <v/>
      </c>
      <c r="Y2366" s="19" t="str">
        <f t="shared" si="479"/>
        <v/>
      </c>
      <c r="Z2366" s="20" t="str">
        <f>IF(ISBLANK('Klanten gegevens'!T2284),"",TRIM('Klanten gegevens'!T2284))</f>
        <v/>
      </c>
      <c r="AA2366" s="19" t="str">
        <f t="shared" si="480"/>
        <v/>
      </c>
    </row>
    <row r="2367" spans="1:27" x14ac:dyDescent="0.2">
      <c r="A2367" s="19" t="str">
        <f>IF(ISBLANK('Klanten gegevens'!A2285),"",TRIM(PROPER('Klanten gegevens'!A2285)))</f>
        <v/>
      </c>
      <c r="B2367" s="19" t="str">
        <f t="shared" si="468"/>
        <v/>
      </c>
      <c r="C2367" s="20" t="str">
        <f>IF(ISBLANK('Klanten gegevens'!B2285),"",TRIM(PROPER('Klanten gegevens'!B2285)))</f>
        <v/>
      </c>
      <c r="D2367" s="19" t="str">
        <f t="shared" si="469"/>
        <v/>
      </c>
      <c r="E2367" s="20" t="str">
        <f>IF(ISBLANK('Klanten gegevens'!C2285),"",TRIM(PROPER('Klanten gegevens'!C2285)))</f>
        <v/>
      </c>
      <c r="F2367" s="19" t="str">
        <f t="shared" si="470"/>
        <v/>
      </c>
      <c r="G2367" s="19" t="str">
        <f>IF(F2367="double ID",(MATCH(E2367,E2368:$E$3002,0)),"")</f>
        <v/>
      </c>
      <c r="H2367" s="19" t="b">
        <f t="shared" si="471"/>
        <v>0</v>
      </c>
      <c r="I2367" s="20" t="str">
        <f>IF(ISBLANK('Klanten gegevens'!D2285),"",TRIM('Klanten gegevens'!D2285))</f>
        <v/>
      </c>
      <c r="J2367" s="19" t="str">
        <f t="shared" si="472"/>
        <v/>
      </c>
      <c r="K2367" s="19" t="str">
        <f>IF(J2367="double email",(MATCH(I2367,I2368:$I$3002,0)),"")</f>
        <v/>
      </c>
      <c r="L2367" s="19" t="b">
        <f t="shared" si="473"/>
        <v>0</v>
      </c>
      <c r="M2367" s="20" t="str">
        <f>IF(ISBLANK('Klanten gegevens'!E2285),"",TRIM('Klanten gegevens'!E2285))</f>
        <v/>
      </c>
      <c r="N2367" s="19" t="str">
        <f t="shared" si="474"/>
        <v/>
      </c>
      <c r="Q2367" s="20" t="str">
        <f>IF(ISBLANK('Klanten gegevens'!R2285),"",TRIM('Klanten gegevens'!R2285))</f>
        <v/>
      </c>
      <c r="R2367" s="19" t="str">
        <f t="shared" si="475"/>
        <v/>
      </c>
      <c r="S2367" s="19" t="str">
        <f t="shared" si="476"/>
        <v/>
      </c>
      <c r="T2367" s="19" t="str">
        <f t="shared" si="477"/>
        <v/>
      </c>
      <c r="U2367" s="19" t="str">
        <f t="shared" si="478"/>
        <v/>
      </c>
      <c r="X2367" s="20" t="str">
        <f>IF(ISBLANK('Klanten gegevens'!S2285),"",TRIM('Klanten gegevens'!S2285))</f>
        <v/>
      </c>
      <c r="Y2367" s="19" t="str">
        <f t="shared" si="479"/>
        <v/>
      </c>
      <c r="Z2367" s="20" t="str">
        <f>IF(ISBLANK('Klanten gegevens'!T2285),"",TRIM('Klanten gegevens'!T2285))</f>
        <v/>
      </c>
      <c r="AA2367" s="19" t="str">
        <f t="shared" si="480"/>
        <v/>
      </c>
    </row>
    <row r="2368" spans="1:27" x14ac:dyDescent="0.2">
      <c r="A2368" s="19" t="str">
        <f>IF(ISBLANK('Klanten gegevens'!A2286),"",TRIM(PROPER('Klanten gegevens'!A2286)))</f>
        <v/>
      </c>
      <c r="B2368" s="19" t="str">
        <f t="shared" si="468"/>
        <v/>
      </c>
      <c r="C2368" s="20" t="str">
        <f>IF(ISBLANK('Klanten gegevens'!B2286),"",TRIM(PROPER('Klanten gegevens'!B2286)))</f>
        <v/>
      </c>
      <c r="D2368" s="19" t="str">
        <f t="shared" si="469"/>
        <v/>
      </c>
      <c r="E2368" s="20" t="str">
        <f>IF(ISBLANK('Klanten gegevens'!C2286),"",TRIM(PROPER('Klanten gegevens'!C2286)))</f>
        <v/>
      </c>
      <c r="F2368" s="19" t="str">
        <f t="shared" si="470"/>
        <v/>
      </c>
      <c r="G2368" s="19" t="str">
        <f>IF(F2368="double ID",(MATCH(E2368,E2369:$E$3002,0)),"")</f>
        <v/>
      </c>
      <c r="H2368" s="19" t="b">
        <f t="shared" si="471"/>
        <v>0</v>
      </c>
      <c r="I2368" s="20" t="str">
        <f>IF(ISBLANK('Klanten gegevens'!D2286),"",TRIM('Klanten gegevens'!D2286))</f>
        <v/>
      </c>
      <c r="J2368" s="19" t="str">
        <f t="shared" si="472"/>
        <v/>
      </c>
      <c r="K2368" s="19" t="str">
        <f>IF(J2368="double email",(MATCH(I2368,I2369:$I$3002,0)),"")</f>
        <v/>
      </c>
      <c r="L2368" s="19" t="b">
        <f t="shared" si="473"/>
        <v>0</v>
      </c>
      <c r="M2368" s="20" t="str">
        <f>IF(ISBLANK('Klanten gegevens'!E2286),"",TRIM('Klanten gegevens'!E2286))</f>
        <v/>
      </c>
      <c r="N2368" s="19" t="str">
        <f t="shared" si="474"/>
        <v/>
      </c>
      <c r="Q2368" s="20" t="str">
        <f>IF(ISBLANK('Klanten gegevens'!R2286),"",TRIM('Klanten gegevens'!R2286))</f>
        <v/>
      </c>
      <c r="R2368" s="19" t="str">
        <f t="shared" si="475"/>
        <v/>
      </c>
      <c r="S2368" s="19" t="str">
        <f t="shared" si="476"/>
        <v/>
      </c>
      <c r="T2368" s="19" t="str">
        <f t="shared" si="477"/>
        <v/>
      </c>
      <c r="U2368" s="19" t="str">
        <f t="shared" si="478"/>
        <v/>
      </c>
      <c r="X2368" s="20" t="str">
        <f>IF(ISBLANK('Klanten gegevens'!S2286),"",TRIM('Klanten gegevens'!S2286))</f>
        <v/>
      </c>
      <c r="Y2368" s="19" t="str">
        <f t="shared" si="479"/>
        <v/>
      </c>
      <c r="Z2368" s="20" t="str">
        <f>IF(ISBLANK('Klanten gegevens'!T2286),"",TRIM('Klanten gegevens'!T2286))</f>
        <v/>
      </c>
      <c r="AA2368" s="19" t="str">
        <f t="shared" si="480"/>
        <v/>
      </c>
    </row>
    <row r="2369" spans="1:27" x14ac:dyDescent="0.2">
      <c r="A2369" s="19" t="str">
        <f>IF(ISBLANK('Klanten gegevens'!A2287),"",TRIM(PROPER('Klanten gegevens'!A2287)))</f>
        <v/>
      </c>
      <c r="B2369" s="19" t="str">
        <f t="shared" si="468"/>
        <v/>
      </c>
      <c r="C2369" s="20" t="str">
        <f>IF(ISBLANK('Klanten gegevens'!B2287),"",TRIM(PROPER('Klanten gegevens'!B2287)))</f>
        <v/>
      </c>
      <c r="D2369" s="19" t="str">
        <f t="shared" si="469"/>
        <v/>
      </c>
      <c r="E2369" s="20" t="str">
        <f>IF(ISBLANK('Klanten gegevens'!C2287),"",TRIM(PROPER('Klanten gegevens'!C2287)))</f>
        <v/>
      </c>
      <c r="F2369" s="19" t="str">
        <f t="shared" si="470"/>
        <v/>
      </c>
      <c r="G2369" s="19" t="str">
        <f>IF(F2369="double ID",(MATCH(E2369,E2370:$E$3002,0)),"")</f>
        <v/>
      </c>
      <c r="H2369" s="19" t="b">
        <f t="shared" si="471"/>
        <v>0</v>
      </c>
      <c r="I2369" s="20" t="str">
        <f>IF(ISBLANK('Klanten gegevens'!D2287),"",TRIM('Klanten gegevens'!D2287))</f>
        <v/>
      </c>
      <c r="J2369" s="19" t="str">
        <f t="shared" si="472"/>
        <v/>
      </c>
      <c r="K2369" s="19" t="str">
        <f>IF(J2369="double email",(MATCH(I2369,I2370:$I$3002,0)),"")</f>
        <v/>
      </c>
      <c r="L2369" s="19" t="b">
        <f t="shared" si="473"/>
        <v>0</v>
      </c>
      <c r="M2369" s="20" t="str">
        <f>IF(ISBLANK('Klanten gegevens'!E2287),"",TRIM('Klanten gegevens'!E2287))</f>
        <v/>
      </c>
      <c r="N2369" s="19" t="str">
        <f t="shared" si="474"/>
        <v/>
      </c>
      <c r="Q2369" s="20" t="str">
        <f>IF(ISBLANK('Klanten gegevens'!R2287),"",TRIM('Klanten gegevens'!R2287))</f>
        <v/>
      </c>
      <c r="R2369" s="19" t="str">
        <f t="shared" si="475"/>
        <v/>
      </c>
      <c r="S2369" s="19" t="str">
        <f t="shared" si="476"/>
        <v/>
      </c>
      <c r="T2369" s="19" t="str">
        <f t="shared" si="477"/>
        <v/>
      </c>
      <c r="U2369" s="19" t="str">
        <f t="shared" si="478"/>
        <v/>
      </c>
      <c r="X2369" s="20" t="str">
        <f>IF(ISBLANK('Klanten gegevens'!S2287),"",TRIM('Klanten gegevens'!S2287))</f>
        <v/>
      </c>
      <c r="Y2369" s="19" t="str">
        <f t="shared" si="479"/>
        <v/>
      </c>
      <c r="Z2369" s="20" t="str">
        <f>IF(ISBLANK('Klanten gegevens'!T2287),"",TRIM('Klanten gegevens'!T2287))</f>
        <v/>
      </c>
      <c r="AA2369" s="19" t="str">
        <f t="shared" si="480"/>
        <v/>
      </c>
    </row>
    <row r="2370" spans="1:27" x14ac:dyDescent="0.2">
      <c r="A2370" s="19" t="str">
        <f>IF(ISBLANK('Klanten gegevens'!A2288),"",TRIM(PROPER('Klanten gegevens'!A2288)))</f>
        <v/>
      </c>
      <c r="B2370" s="19" t="str">
        <f t="shared" si="468"/>
        <v/>
      </c>
      <c r="C2370" s="20" t="str">
        <f>IF(ISBLANK('Klanten gegevens'!B2288),"",TRIM(PROPER('Klanten gegevens'!B2288)))</f>
        <v/>
      </c>
      <c r="D2370" s="19" t="str">
        <f t="shared" si="469"/>
        <v/>
      </c>
      <c r="E2370" s="20" t="str">
        <f>IF(ISBLANK('Klanten gegevens'!C2288),"",TRIM(PROPER('Klanten gegevens'!C2288)))</f>
        <v/>
      </c>
      <c r="F2370" s="19" t="str">
        <f t="shared" si="470"/>
        <v/>
      </c>
      <c r="G2370" s="19" t="str">
        <f>IF(F2370="double ID",(MATCH(E2370,E2371:$E$3002,0)),"")</f>
        <v/>
      </c>
      <c r="H2370" s="19" t="b">
        <f t="shared" si="471"/>
        <v>0</v>
      </c>
      <c r="I2370" s="20" t="str">
        <f>IF(ISBLANK('Klanten gegevens'!D2288),"",TRIM('Klanten gegevens'!D2288))</f>
        <v/>
      </c>
      <c r="J2370" s="19" t="str">
        <f t="shared" si="472"/>
        <v/>
      </c>
      <c r="K2370" s="19" t="str">
        <f>IF(J2370="double email",(MATCH(I2370,I2371:$I$3002,0)),"")</f>
        <v/>
      </c>
      <c r="L2370" s="19" t="b">
        <f t="shared" si="473"/>
        <v>0</v>
      </c>
      <c r="M2370" s="20" t="str">
        <f>IF(ISBLANK('Klanten gegevens'!E2288),"",TRIM('Klanten gegevens'!E2288))</f>
        <v/>
      </c>
      <c r="N2370" s="19" t="str">
        <f t="shared" si="474"/>
        <v/>
      </c>
      <c r="Q2370" s="20" t="str">
        <f>IF(ISBLANK('Klanten gegevens'!R2288),"",TRIM('Klanten gegevens'!R2288))</f>
        <v/>
      </c>
      <c r="R2370" s="19" t="str">
        <f t="shared" si="475"/>
        <v/>
      </c>
      <c r="S2370" s="19" t="str">
        <f t="shared" si="476"/>
        <v/>
      </c>
      <c r="T2370" s="19" t="str">
        <f t="shared" si="477"/>
        <v/>
      </c>
      <c r="U2370" s="19" t="str">
        <f t="shared" si="478"/>
        <v/>
      </c>
      <c r="X2370" s="20" t="str">
        <f>IF(ISBLANK('Klanten gegevens'!S2288),"",TRIM('Klanten gegevens'!S2288))</f>
        <v/>
      </c>
      <c r="Y2370" s="19" t="str">
        <f t="shared" si="479"/>
        <v/>
      </c>
      <c r="Z2370" s="20" t="str">
        <f>IF(ISBLANK('Klanten gegevens'!T2288),"",TRIM('Klanten gegevens'!T2288))</f>
        <v/>
      </c>
      <c r="AA2370" s="19" t="str">
        <f t="shared" si="480"/>
        <v/>
      </c>
    </row>
    <row r="2371" spans="1:27" x14ac:dyDescent="0.2">
      <c r="A2371" s="19" t="str">
        <f>IF(ISBLANK('Klanten gegevens'!A2289),"",TRIM(PROPER('Klanten gegevens'!A2289)))</f>
        <v/>
      </c>
      <c r="B2371" s="19" t="str">
        <f t="shared" si="468"/>
        <v/>
      </c>
      <c r="C2371" s="20" t="str">
        <f>IF(ISBLANK('Klanten gegevens'!B2289),"",TRIM(PROPER('Klanten gegevens'!B2289)))</f>
        <v/>
      </c>
      <c r="D2371" s="19" t="str">
        <f t="shared" si="469"/>
        <v/>
      </c>
      <c r="E2371" s="20" t="str">
        <f>IF(ISBLANK('Klanten gegevens'!C2289),"",TRIM(PROPER('Klanten gegevens'!C2289)))</f>
        <v/>
      </c>
      <c r="F2371" s="19" t="str">
        <f t="shared" si="470"/>
        <v/>
      </c>
      <c r="G2371" s="19" t="str">
        <f>IF(F2371="double ID",(MATCH(E2371,E2372:$E$3002,0)),"")</f>
        <v/>
      </c>
      <c r="H2371" s="19" t="b">
        <f t="shared" si="471"/>
        <v>0</v>
      </c>
      <c r="I2371" s="20" t="str">
        <f>IF(ISBLANK('Klanten gegevens'!D2289),"",TRIM('Klanten gegevens'!D2289))</f>
        <v/>
      </c>
      <c r="J2371" s="19" t="str">
        <f t="shared" si="472"/>
        <v/>
      </c>
      <c r="K2371" s="19" t="str">
        <f>IF(J2371="double email",(MATCH(I2371,I2372:$I$3002,0)),"")</f>
        <v/>
      </c>
      <c r="L2371" s="19" t="b">
        <f t="shared" si="473"/>
        <v>0</v>
      </c>
      <c r="M2371" s="20" t="str">
        <f>IF(ISBLANK('Klanten gegevens'!E2289),"",TRIM('Klanten gegevens'!E2289))</f>
        <v/>
      </c>
      <c r="N2371" s="19" t="str">
        <f t="shared" si="474"/>
        <v/>
      </c>
      <c r="Q2371" s="20" t="str">
        <f>IF(ISBLANK('Klanten gegevens'!R2289),"",TRIM('Klanten gegevens'!R2289))</f>
        <v/>
      </c>
      <c r="R2371" s="19" t="str">
        <f t="shared" si="475"/>
        <v/>
      </c>
      <c r="S2371" s="19" t="str">
        <f t="shared" si="476"/>
        <v/>
      </c>
      <c r="T2371" s="19" t="str">
        <f t="shared" si="477"/>
        <v/>
      </c>
      <c r="U2371" s="19" t="str">
        <f t="shared" si="478"/>
        <v/>
      </c>
      <c r="X2371" s="20" t="str">
        <f>IF(ISBLANK('Klanten gegevens'!S2289),"",TRIM('Klanten gegevens'!S2289))</f>
        <v/>
      </c>
      <c r="Y2371" s="19" t="str">
        <f t="shared" si="479"/>
        <v/>
      </c>
      <c r="Z2371" s="20" t="str">
        <f>IF(ISBLANK('Klanten gegevens'!T2289),"",TRIM('Klanten gegevens'!T2289))</f>
        <v/>
      </c>
      <c r="AA2371" s="19" t="str">
        <f t="shared" si="480"/>
        <v/>
      </c>
    </row>
    <row r="2372" spans="1:27" x14ac:dyDescent="0.2">
      <c r="A2372" s="19" t="str">
        <f>IF(ISBLANK('Klanten gegevens'!A2290),"",TRIM(PROPER('Klanten gegevens'!A2290)))</f>
        <v/>
      </c>
      <c r="B2372" s="19" t="str">
        <f t="shared" ref="B2372:B2435" si="481">IF(AND(A2372="",C2372=""),"",IF(A2372="","missing info",""))</f>
        <v/>
      </c>
      <c r="C2372" s="20" t="str">
        <f>IF(ISBLANK('Klanten gegevens'!B2290),"",TRIM(PROPER('Klanten gegevens'!B2290)))</f>
        <v/>
      </c>
      <c r="D2372" s="19" t="str">
        <f t="shared" ref="D2372:D2435" si="482">IF(AND(A2372="",C2372=""),"",IF(C2372="","missing info",""))</f>
        <v/>
      </c>
      <c r="E2372" s="20" t="str">
        <f>IF(ISBLANK('Klanten gegevens'!C2290),"",TRIM(PROPER('Klanten gegevens'!C2290)))</f>
        <v/>
      </c>
      <c r="F2372" s="19" t="str">
        <f t="shared" ref="F2372:F2435" si="483">IF(AND(A2372="",C2372=""),"",IF(E2372="","missing Club_Member_ID",IF(COUNTIF($E$3:$E$3002,E2372)&gt;1,"double ID","")))</f>
        <v/>
      </c>
      <c r="G2372" s="19" t="str">
        <f>IF(F2372="double ID",(MATCH(E2372,E2373:$E$3002,0)),"")</f>
        <v/>
      </c>
      <c r="H2372" s="19" t="b">
        <f t="shared" ref="H2372:H2435" si="484">ISNUMBER(G2372)</f>
        <v>0</v>
      </c>
      <c r="I2372" s="20" t="str">
        <f>IF(ISBLANK('Klanten gegevens'!D2290),"",TRIM('Klanten gegevens'!D2290))</f>
        <v/>
      </c>
      <c r="J2372" s="19" t="str">
        <f t="shared" ref="J2372:J2435" si="485">IF(AND(A2372="",C2372=""),"",IF(I2372="","missing email",IF(COUNTIF($I$3:$I$3002,I2372)&gt;1,"double email",IF(ISNUMBER(SEARCH(",",I2372)),"no comma allowed",IF(ISNUMBER(SEARCH("@",I2372)),"","no @ sign")))))</f>
        <v/>
      </c>
      <c r="K2372" s="19" t="str">
        <f>IF(J2372="double email",(MATCH(I2372,I2373:$I$3002,0)),"")</f>
        <v/>
      </c>
      <c r="L2372" s="19" t="b">
        <f t="shared" ref="L2372:L2435" si="486">ISNUMBER(K2372)</f>
        <v>0</v>
      </c>
      <c r="M2372" s="20" t="str">
        <f>IF(ISBLANK('Klanten gegevens'!E2290),"",TRIM('Klanten gegevens'!E2290))</f>
        <v/>
      </c>
      <c r="N2372" s="19" t="str">
        <f t="shared" ref="N2372:N2435" si="487">IF(OR(M2372="Ja",M2372="Nee"),"",IF(AND(M2372="",C2372="",A2372=""),"","please check"))</f>
        <v/>
      </c>
      <c r="Q2372" s="20" t="str">
        <f>IF(ISBLANK('Klanten gegevens'!R2290),"",TRIM('Klanten gegevens'!R2290))</f>
        <v/>
      </c>
      <c r="R2372" s="19" t="str">
        <f t="shared" ref="R2372:R2435" si="488">LEFT(Q2372,2)</f>
        <v/>
      </c>
      <c r="S2372" s="19" t="str">
        <f t="shared" ref="S2372:S2435" si="489">IF(Q2372="","",LEN(Q2372))</f>
        <v/>
      </c>
      <c r="T2372" s="19" t="str">
        <f t="shared" ref="T2372:T2435" si="490">IF(AND(A2372="",C2372=""),"",IF(Q2372="","",IF(S2372&lt;VLOOKUP(R2372,$V$3:$W$58,2,FALSE),"IBAN too short",IF(S2372&gt;VLOOKUP(R2372,$V$3:$W$58,2,FALSE),"IBAN too long",""))))</f>
        <v/>
      </c>
      <c r="U2372" s="19" t="str">
        <f t="shared" ref="U2372:U2435" si="491">IF(R2372="","",IF(OR(R2372="BE",R2372="DE",R2372="FR",R2372="LUX",R2372="NL"),"","Check country code"))</f>
        <v/>
      </c>
      <c r="X2372" s="20" t="str">
        <f>IF(ISBLANK('Klanten gegevens'!S2290),"",TRIM('Klanten gegevens'!S2290))</f>
        <v/>
      </c>
      <c r="Y2372" s="19" t="str">
        <f t="shared" ref="Y2372:Y2435" si="492">IF(AND(A2372="",C2372=""),"",IF(Q2372="","",IF(X2372="","missing info","")))</f>
        <v/>
      </c>
      <c r="Z2372" s="20" t="str">
        <f>IF(ISBLANK('Klanten gegevens'!T2290),"",TRIM('Klanten gegevens'!T2290))</f>
        <v/>
      </c>
      <c r="AA2372" s="19" t="str">
        <f t="shared" ref="AA2372:AA2435" si="493">IF(AND(A2372="",C2372=""),"",IF(Q2372="","",IF(LEN(Z2372)&gt;11,"BIC too long",IF(AND(LEN(Z2372)&gt;0,LEN(Z2372)&lt;11),"BIC too short",IF(LEN(Z2372)=11,"","missing info")))))</f>
        <v/>
      </c>
    </row>
    <row r="2373" spans="1:27" x14ac:dyDescent="0.2">
      <c r="A2373" s="19" t="str">
        <f>IF(ISBLANK('Klanten gegevens'!A2291),"",TRIM(PROPER('Klanten gegevens'!A2291)))</f>
        <v/>
      </c>
      <c r="B2373" s="19" t="str">
        <f t="shared" si="481"/>
        <v/>
      </c>
      <c r="C2373" s="20" t="str">
        <f>IF(ISBLANK('Klanten gegevens'!B2291),"",TRIM(PROPER('Klanten gegevens'!B2291)))</f>
        <v/>
      </c>
      <c r="D2373" s="19" t="str">
        <f t="shared" si="482"/>
        <v/>
      </c>
      <c r="E2373" s="20" t="str">
        <f>IF(ISBLANK('Klanten gegevens'!C2291),"",TRIM(PROPER('Klanten gegevens'!C2291)))</f>
        <v/>
      </c>
      <c r="F2373" s="19" t="str">
        <f t="shared" si="483"/>
        <v/>
      </c>
      <c r="G2373" s="19" t="str">
        <f>IF(F2373="double ID",(MATCH(E2373,E2374:$E$3002,0)),"")</f>
        <v/>
      </c>
      <c r="H2373" s="19" t="b">
        <f t="shared" si="484"/>
        <v>0</v>
      </c>
      <c r="I2373" s="20" t="str">
        <f>IF(ISBLANK('Klanten gegevens'!D2291),"",TRIM('Klanten gegevens'!D2291))</f>
        <v/>
      </c>
      <c r="J2373" s="19" t="str">
        <f t="shared" si="485"/>
        <v/>
      </c>
      <c r="K2373" s="19" t="str">
        <f>IF(J2373="double email",(MATCH(I2373,I2374:$I$3002,0)),"")</f>
        <v/>
      </c>
      <c r="L2373" s="19" t="b">
        <f t="shared" si="486"/>
        <v>0</v>
      </c>
      <c r="M2373" s="20" t="str">
        <f>IF(ISBLANK('Klanten gegevens'!E2291),"",TRIM('Klanten gegevens'!E2291))</f>
        <v/>
      </c>
      <c r="N2373" s="19" t="str">
        <f t="shared" si="487"/>
        <v/>
      </c>
      <c r="Q2373" s="20" t="str">
        <f>IF(ISBLANK('Klanten gegevens'!R2291),"",TRIM('Klanten gegevens'!R2291))</f>
        <v/>
      </c>
      <c r="R2373" s="19" t="str">
        <f t="shared" si="488"/>
        <v/>
      </c>
      <c r="S2373" s="19" t="str">
        <f t="shared" si="489"/>
        <v/>
      </c>
      <c r="T2373" s="19" t="str">
        <f t="shared" si="490"/>
        <v/>
      </c>
      <c r="U2373" s="19" t="str">
        <f t="shared" si="491"/>
        <v/>
      </c>
      <c r="X2373" s="20" t="str">
        <f>IF(ISBLANK('Klanten gegevens'!S2291),"",TRIM('Klanten gegevens'!S2291))</f>
        <v/>
      </c>
      <c r="Y2373" s="19" t="str">
        <f t="shared" si="492"/>
        <v/>
      </c>
      <c r="Z2373" s="20" t="str">
        <f>IF(ISBLANK('Klanten gegevens'!T2291),"",TRIM('Klanten gegevens'!T2291))</f>
        <v/>
      </c>
      <c r="AA2373" s="19" t="str">
        <f t="shared" si="493"/>
        <v/>
      </c>
    </row>
    <row r="2374" spans="1:27" x14ac:dyDescent="0.2">
      <c r="A2374" s="19" t="str">
        <f>IF(ISBLANK('Klanten gegevens'!A2292),"",TRIM(PROPER('Klanten gegevens'!A2292)))</f>
        <v/>
      </c>
      <c r="B2374" s="19" t="str">
        <f t="shared" si="481"/>
        <v/>
      </c>
      <c r="C2374" s="20" t="str">
        <f>IF(ISBLANK('Klanten gegevens'!B2292),"",TRIM(PROPER('Klanten gegevens'!B2292)))</f>
        <v/>
      </c>
      <c r="D2374" s="19" t="str">
        <f t="shared" si="482"/>
        <v/>
      </c>
      <c r="E2374" s="20" t="str">
        <f>IF(ISBLANK('Klanten gegevens'!C2292),"",TRIM(PROPER('Klanten gegevens'!C2292)))</f>
        <v/>
      </c>
      <c r="F2374" s="19" t="str">
        <f t="shared" si="483"/>
        <v/>
      </c>
      <c r="G2374" s="19" t="str">
        <f>IF(F2374="double ID",(MATCH(E2374,E2375:$E$3002,0)),"")</f>
        <v/>
      </c>
      <c r="H2374" s="19" t="b">
        <f t="shared" si="484"/>
        <v>0</v>
      </c>
      <c r="I2374" s="20" t="str">
        <f>IF(ISBLANK('Klanten gegevens'!D2292),"",TRIM('Klanten gegevens'!D2292))</f>
        <v/>
      </c>
      <c r="J2374" s="19" t="str">
        <f t="shared" si="485"/>
        <v/>
      </c>
      <c r="K2374" s="19" t="str">
        <f>IF(J2374="double email",(MATCH(I2374,I2375:$I$3002,0)),"")</f>
        <v/>
      </c>
      <c r="L2374" s="19" t="b">
        <f t="shared" si="486"/>
        <v>0</v>
      </c>
      <c r="M2374" s="20" t="str">
        <f>IF(ISBLANK('Klanten gegevens'!E2292),"",TRIM('Klanten gegevens'!E2292))</f>
        <v/>
      </c>
      <c r="N2374" s="19" t="str">
        <f t="shared" si="487"/>
        <v/>
      </c>
      <c r="Q2374" s="20" t="str">
        <f>IF(ISBLANK('Klanten gegevens'!R2292),"",TRIM('Klanten gegevens'!R2292))</f>
        <v/>
      </c>
      <c r="R2374" s="19" t="str">
        <f t="shared" si="488"/>
        <v/>
      </c>
      <c r="S2374" s="19" t="str">
        <f t="shared" si="489"/>
        <v/>
      </c>
      <c r="T2374" s="19" t="str">
        <f t="shared" si="490"/>
        <v/>
      </c>
      <c r="U2374" s="19" t="str">
        <f t="shared" si="491"/>
        <v/>
      </c>
      <c r="X2374" s="20" t="str">
        <f>IF(ISBLANK('Klanten gegevens'!S2292),"",TRIM('Klanten gegevens'!S2292))</f>
        <v/>
      </c>
      <c r="Y2374" s="19" t="str">
        <f t="shared" si="492"/>
        <v/>
      </c>
      <c r="Z2374" s="20" t="str">
        <f>IF(ISBLANK('Klanten gegevens'!T2292),"",TRIM('Klanten gegevens'!T2292))</f>
        <v/>
      </c>
      <c r="AA2374" s="19" t="str">
        <f t="shared" si="493"/>
        <v/>
      </c>
    </row>
    <row r="2375" spans="1:27" x14ac:dyDescent="0.2">
      <c r="A2375" s="19" t="str">
        <f>IF(ISBLANK('Klanten gegevens'!A2293),"",TRIM(PROPER('Klanten gegevens'!A2293)))</f>
        <v/>
      </c>
      <c r="B2375" s="19" t="str">
        <f t="shared" si="481"/>
        <v/>
      </c>
      <c r="C2375" s="20" t="str">
        <f>IF(ISBLANK('Klanten gegevens'!B2293),"",TRIM(PROPER('Klanten gegevens'!B2293)))</f>
        <v/>
      </c>
      <c r="D2375" s="19" t="str">
        <f t="shared" si="482"/>
        <v/>
      </c>
      <c r="E2375" s="20" t="str">
        <f>IF(ISBLANK('Klanten gegevens'!C2293),"",TRIM(PROPER('Klanten gegevens'!C2293)))</f>
        <v/>
      </c>
      <c r="F2375" s="19" t="str">
        <f t="shared" si="483"/>
        <v/>
      </c>
      <c r="G2375" s="19" t="str">
        <f>IF(F2375="double ID",(MATCH(E2375,E2376:$E$3002,0)),"")</f>
        <v/>
      </c>
      <c r="H2375" s="19" t="b">
        <f t="shared" si="484"/>
        <v>0</v>
      </c>
      <c r="I2375" s="20" t="str">
        <f>IF(ISBLANK('Klanten gegevens'!D2293),"",TRIM('Klanten gegevens'!D2293))</f>
        <v/>
      </c>
      <c r="J2375" s="19" t="str">
        <f t="shared" si="485"/>
        <v/>
      </c>
      <c r="K2375" s="19" t="str">
        <f>IF(J2375="double email",(MATCH(I2375,I2376:$I$3002,0)),"")</f>
        <v/>
      </c>
      <c r="L2375" s="19" t="b">
        <f t="shared" si="486"/>
        <v>0</v>
      </c>
      <c r="M2375" s="20" t="str">
        <f>IF(ISBLANK('Klanten gegevens'!E2293),"",TRIM('Klanten gegevens'!E2293))</f>
        <v/>
      </c>
      <c r="N2375" s="19" t="str">
        <f t="shared" si="487"/>
        <v/>
      </c>
      <c r="Q2375" s="20" t="str">
        <f>IF(ISBLANK('Klanten gegevens'!R2293),"",TRIM('Klanten gegevens'!R2293))</f>
        <v/>
      </c>
      <c r="R2375" s="19" t="str">
        <f t="shared" si="488"/>
        <v/>
      </c>
      <c r="S2375" s="19" t="str">
        <f t="shared" si="489"/>
        <v/>
      </c>
      <c r="T2375" s="19" t="str">
        <f t="shared" si="490"/>
        <v/>
      </c>
      <c r="U2375" s="19" t="str">
        <f t="shared" si="491"/>
        <v/>
      </c>
      <c r="X2375" s="20" t="str">
        <f>IF(ISBLANK('Klanten gegevens'!S2293),"",TRIM('Klanten gegevens'!S2293))</f>
        <v/>
      </c>
      <c r="Y2375" s="19" t="str">
        <f t="shared" si="492"/>
        <v/>
      </c>
      <c r="Z2375" s="20" t="str">
        <f>IF(ISBLANK('Klanten gegevens'!T2293),"",TRIM('Klanten gegevens'!T2293))</f>
        <v/>
      </c>
      <c r="AA2375" s="19" t="str">
        <f t="shared" si="493"/>
        <v/>
      </c>
    </row>
    <row r="2376" spans="1:27" x14ac:dyDescent="0.2">
      <c r="A2376" s="19" t="str">
        <f>IF(ISBLANK('Klanten gegevens'!A2294),"",TRIM(PROPER('Klanten gegevens'!A2294)))</f>
        <v/>
      </c>
      <c r="B2376" s="19" t="str">
        <f t="shared" si="481"/>
        <v/>
      </c>
      <c r="C2376" s="20" t="str">
        <f>IF(ISBLANK('Klanten gegevens'!B2294),"",TRIM(PROPER('Klanten gegevens'!B2294)))</f>
        <v/>
      </c>
      <c r="D2376" s="19" t="str">
        <f t="shared" si="482"/>
        <v/>
      </c>
      <c r="E2376" s="20" t="str">
        <f>IF(ISBLANK('Klanten gegevens'!C2294),"",TRIM(PROPER('Klanten gegevens'!C2294)))</f>
        <v/>
      </c>
      <c r="F2376" s="19" t="str">
        <f t="shared" si="483"/>
        <v/>
      </c>
      <c r="G2376" s="19" t="str">
        <f>IF(F2376="double ID",(MATCH(E2376,E2377:$E$3002,0)),"")</f>
        <v/>
      </c>
      <c r="H2376" s="19" t="b">
        <f t="shared" si="484"/>
        <v>0</v>
      </c>
      <c r="I2376" s="20" t="str">
        <f>IF(ISBLANK('Klanten gegevens'!D2294),"",TRIM('Klanten gegevens'!D2294))</f>
        <v/>
      </c>
      <c r="J2376" s="19" t="str">
        <f t="shared" si="485"/>
        <v/>
      </c>
      <c r="K2376" s="19" t="str">
        <f>IF(J2376="double email",(MATCH(I2376,I2377:$I$3002,0)),"")</f>
        <v/>
      </c>
      <c r="L2376" s="19" t="b">
        <f t="shared" si="486"/>
        <v>0</v>
      </c>
      <c r="M2376" s="20" t="str">
        <f>IF(ISBLANK('Klanten gegevens'!E2294),"",TRIM('Klanten gegevens'!E2294))</f>
        <v/>
      </c>
      <c r="N2376" s="19" t="str">
        <f t="shared" si="487"/>
        <v/>
      </c>
      <c r="Q2376" s="20" t="str">
        <f>IF(ISBLANK('Klanten gegevens'!R2294),"",TRIM('Klanten gegevens'!R2294))</f>
        <v/>
      </c>
      <c r="R2376" s="19" t="str">
        <f t="shared" si="488"/>
        <v/>
      </c>
      <c r="S2376" s="19" t="str">
        <f t="shared" si="489"/>
        <v/>
      </c>
      <c r="T2376" s="19" t="str">
        <f t="shared" si="490"/>
        <v/>
      </c>
      <c r="U2376" s="19" t="str">
        <f t="shared" si="491"/>
        <v/>
      </c>
      <c r="X2376" s="20" t="str">
        <f>IF(ISBLANK('Klanten gegevens'!S2294),"",TRIM('Klanten gegevens'!S2294))</f>
        <v/>
      </c>
      <c r="Y2376" s="19" t="str">
        <f t="shared" si="492"/>
        <v/>
      </c>
      <c r="Z2376" s="20" t="str">
        <f>IF(ISBLANK('Klanten gegevens'!T2294),"",TRIM('Klanten gegevens'!T2294))</f>
        <v/>
      </c>
      <c r="AA2376" s="19" t="str">
        <f t="shared" si="493"/>
        <v/>
      </c>
    </row>
    <row r="2377" spans="1:27" x14ac:dyDescent="0.2">
      <c r="A2377" s="19" t="str">
        <f>IF(ISBLANK('Klanten gegevens'!A2295),"",TRIM(PROPER('Klanten gegevens'!A2295)))</f>
        <v/>
      </c>
      <c r="B2377" s="19" t="str">
        <f t="shared" si="481"/>
        <v/>
      </c>
      <c r="C2377" s="20" t="str">
        <f>IF(ISBLANK('Klanten gegevens'!B2295),"",TRIM(PROPER('Klanten gegevens'!B2295)))</f>
        <v/>
      </c>
      <c r="D2377" s="19" t="str">
        <f t="shared" si="482"/>
        <v/>
      </c>
      <c r="E2377" s="20" t="str">
        <f>IF(ISBLANK('Klanten gegevens'!C2295),"",TRIM(PROPER('Klanten gegevens'!C2295)))</f>
        <v/>
      </c>
      <c r="F2377" s="19" t="str">
        <f t="shared" si="483"/>
        <v/>
      </c>
      <c r="G2377" s="19" t="str">
        <f>IF(F2377="double ID",(MATCH(E2377,E2378:$E$3002,0)),"")</f>
        <v/>
      </c>
      <c r="H2377" s="19" t="b">
        <f t="shared" si="484"/>
        <v>0</v>
      </c>
      <c r="I2377" s="20" t="str">
        <f>IF(ISBLANK('Klanten gegevens'!D2295),"",TRIM('Klanten gegevens'!D2295))</f>
        <v/>
      </c>
      <c r="J2377" s="19" t="str">
        <f t="shared" si="485"/>
        <v/>
      </c>
      <c r="K2377" s="19" t="str">
        <f>IF(J2377="double email",(MATCH(I2377,I2378:$I$3002,0)),"")</f>
        <v/>
      </c>
      <c r="L2377" s="19" t="b">
        <f t="shared" si="486"/>
        <v>0</v>
      </c>
      <c r="M2377" s="20" t="str">
        <f>IF(ISBLANK('Klanten gegevens'!E2295),"",TRIM('Klanten gegevens'!E2295))</f>
        <v/>
      </c>
      <c r="N2377" s="19" t="str">
        <f t="shared" si="487"/>
        <v/>
      </c>
      <c r="Q2377" s="20" t="str">
        <f>IF(ISBLANK('Klanten gegevens'!R2295),"",TRIM('Klanten gegevens'!R2295))</f>
        <v/>
      </c>
      <c r="R2377" s="19" t="str">
        <f t="shared" si="488"/>
        <v/>
      </c>
      <c r="S2377" s="19" t="str">
        <f t="shared" si="489"/>
        <v/>
      </c>
      <c r="T2377" s="19" t="str">
        <f t="shared" si="490"/>
        <v/>
      </c>
      <c r="U2377" s="19" t="str">
        <f t="shared" si="491"/>
        <v/>
      </c>
      <c r="X2377" s="20" t="str">
        <f>IF(ISBLANK('Klanten gegevens'!S2295),"",TRIM('Klanten gegevens'!S2295))</f>
        <v/>
      </c>
      <c r="Y2377" s="19" t="str">
        <f t="shared" si="492"/>
        <v/>
      </c>
      <c r="Z2377" s="20" t="str">
        <f>IF(ISBLANK('Klanten gegevens'!T2295),"",TRIM('Klanten gegevens'!T2295))</f>
        <v/>
      </c>
      <c r="AA2377" s="19" t="str">
        <f t="shared" si="493"/>
        <v/>
      </c>
    </row>
    <row r="2378" spans="1:27" x14ac:dyDescent="0.2">
      <c r="A2378" s="19" t="str">
        <f>IF(ISBLANK('Klanten gegevens'!A2296),"",TRIM(PROPER('Klanten gegevens'!A2296)))</f>
        <v/>
      </c>
      <c r="B2378" s="19" t="str">
        <f t="shared" si="481"/>
        <v/>
      </c>
      <c r="C2378" s="20" t="str">
        <f>IF(ISBLANK('Klanten gegevens'!B2296),"",TRIM(PROPER('Klanten gegevens'!B2296)))</f>
        <v/>
      </c>
      <c r="D2378" s="19" t="str">
        <f t="shared" si="482"/>
        <v/>
      </c>
      <c r="E2378" s="20" t="str">
        <f>IF(ISBLANK('Klanten gegevens'!C2296),"",TRIM(PROPER('Klanten gegevens'!C2296)))</f>
        <v/>
      </c>
      <c r="F2378" s="19" t="str">
        <f t="shared" si="483"/>
        <v/>
      </c>
      <c r="G2378" s="19" t="str">
        <f>IF(F2378="double ID",(MATCH(E2378,E2379:$E$3002,0)),"")</f>
        <v/>
      </c>
      <c r="H2378" s="19" t="b">
        <f t="shared" si="484"/>
        <v>0</v>
      </c>
      <c r="I2378" s="20" t="str">
        <f>IF(ISBLANK('Klanten gegevens'!D2296),"",TRIM('Klanten gegevens'!D2296))</f>
        <v/>
      </c>
      <c r="J2378" s="19" t="str">
        <f t="shared" si="485"/>
        <v/>
      </c>
      <c r="K2378" s="19" t="str">
        <f>IF(J2378="double email",(MATCH(I2378,I2379:$I$3002,0)),"")</f>
        <v/>
      </c>
      <c r="L2378" s="19" t="b">
        <f t="shared" si="486"/>
        <v>0</v>
      </c>
      <c r="M2378" s="20" t="str">
        <f>IF(ISBLANK('Klanten gegevens'!E2296),"",TRIM('Klanten gegevens'!E2296))</f>
        <v/>
      </c>
      <c r="N2378" s="19" t="str">
        <f t="shared" si="487"/>
        <v/>
      </c>
      <c r="Q2378" s="20" t="str">
        <f>IF(ISBLANK('Klanten gegevens'!R2296),"",TRIM('Klanten gegevens'!R2296))</f>
        <v/>
      </c>
      <c r="R2378" s="19" t="str">
        <f t="shared" si="488"/>
        <v/>
      </c>
      <c r="S2378" s="19" t="str">
        <f t="shared" si="489"/>
        <v/>
      </c>
      <c r="T2378" s="19" t="str">
        <f t="shared" si="490"/>
        <v/>
      </c>
      <c r="U2378" s="19" t="str">
        <f t="shared" si="491"/>
        <v/>
      </c>
      <c r="X2378" s="20" t="str">
        <f>IF(ISBLANK('Klanten gegevens'!S2296),"",TRIM('Klanten gegevens'!S2296))</f>
        <v/>
      </c>
      <c r="Y2378" s="19" t="str">
        <f t="shared" si="492"/>
        <v/>
      </c>
      <c r="Z2378" s="20" t="str">
        <f>IF(ISBLANK('Klanten gegevens'!T2296),"",TRIM('Klanten gegevens'!T2296))</f>
        <v/>
      </c>
      <c r="AA2378" s="19" t="str">
        <f t="shared" si="493"/>
        <v/>
      </c>
    </row>
    <row r="2379" spans="1:27" x14ac:dyDescent="0.2">
      <c r="A2379" s="19" t="str">
        <f>IF(ISBLANK('Klanten gegevens'!A2297),"",TRIM(PROPER('Klanten gegevens'!A2297)))</f>
        <v/>
      </c>
      <c r="B2379" s="19" t="str">
        <f t="shared" si="481"/>
        <v/>
      </c>
      <c r="C2379" s="20" t="str">
        <f>IF(ISBLANK('Klanten gegevens'!B2297),"",TRIM(PROPER('Klanten gegevens'!B2297)))</f>
        <v/>
      </c>
      <c r="D2379" s="19" t="str">
        <f t="shared" si="482"/>
        <v/>
      </c>
      <c r="E2379" s="20" t="str">
        <f>IF(ISBLANK('Klanten gegevens'!C2297),"",TRIM(PROPER('Klanten gegevens'!C2297)))</f>
        <v/>
      </c>
      <c r="F2379" s="19" t="str">
        <f t="shared" si="483"/>
        <v/>
      </c>
      <c r="G2379" s="19" t="str">
        <f>IF(F2379="double ID",(MATCH(E2379,E2380:$E$3002,0)),"")</f>
        <v/>
      </c>
      <c r="H2379" s="19" t="b">
        <f t="shared" si="484"/>
        <v>0</v>
      </c>
      <c r="I2379" s="20" t="str">
        <f>IF(ISBLANK('Klanten gegevens'!D2297),"",TRIM('Klanten gegevens'!D2297))</f>
        <v/>
      </c>
      <c r="J2379" s="19" t="str">
        <f t="shared" si="485"/>
        <v/>
      </c>
      <c r="K2379" s="19" t="str">
        <f>IF(J2379="double email",(MATCH(I2379,I2380:$I$3002,0)),"")</f>
        <v/>
      </c>
      <c r="L2379" s="19" t="b">
        <f t="shared" si="486"/>
        <v>0</v>
      </c>
      <c r="M2379" s="20" t="str">
        <f>IF(ISBLANK('Klanten gegevens'!E2297),"",TRIM('Klanten gegevens'!E2297))</f>
        <v/>
      </c>
      <c r="N2379" s="19" t="str">
        <f t="shared" si="487"/>
        <v/>
      </c>
      <c r="Q2379" s="20" t="str">
        <f>IF(ISBLANK('Klanten gegevens'!R2297),"",TRIM('Klanten gegevens'!R2297))</f>
        <v/>
      </c>
      <c r="R2379" s="19" t="str">
        <f t="shared" si="488"/>
        <v/>
      </c>
      <c r="S2379" s="19" t="str">
        <f t="shared" si="489"/>
        <v/>
      </c>
      <c r="T2379" s="19" t="str">
        <f t="shared" si="490"/>
        <v/>
      </c>
      <c r="U2379" s="19" t="str">
        <f t="shared" si="491"/>
        <v/>
      </c>
      <c r="X2379" s="20" t="str">
        <f>IF(ISBLANK('Klanten gegevens'!S2297),"",TRIM('Klanten gegevens'!S2297))</f>
        <v/>
      </c>
      <c r="Y2379" s="19" t="str">
        <f t="shared" si="492"/>
        <v/>
      </c>
      <c r="Z2379" s="20" t="str">
        <f>IF(ISBLANK('Klanten gegevens'!T2297),"",TRIM('Klanten gegevens'!T2297))</f>
        <v/>
      </c>
      <c r="AA2379" s="19" t="str">
        <f t="shared" si="493"/>
        <v/>
      </c>
    </row>
    <row r="2380" spans="1:27" x14ac:dyDescent="0.2">
      <c r="A2380" s="19" t="str">
        <f>IF(ISBLANK('Klanten gegevens'!A2298),"",TRIM(PROPER('Klanten gegevens'!A2298)))</f>
        <v/>
      </c>
      <c r="B2380" s="19" t="str">
        <f t="shared" si="481"/>
        <v/>
      </c>
      <c r="C2380" s="20" t="str">
        <f>IF(ISBLANK('Klanten gegevens'!B2298),"",TRIM(PROPER('Klanten gegevens'!B2298)))</f>
        <v/>
      </c>
      <c r="D2380" s="19" t="str">
        <f t="shared" si="482"/>
        <v/>
      </c>
      <c r="E2380" s="20" t="str">
        <f>IF(ISBLANK('Klanten gegevens'!C2298),"",TRIM(PROPER('Klanten gegevens'!C2298)))</f>
        <v/>
      </c>
      <c r="F2380" s="19" t="str">
        <f t="shared" si="483"/>
        <v/>
      </c>
      <c r="G2380" s="19" t="str">
        <f>IF(F2380="double ID",(MATCH(E2380,E2381:$E$3002,0)),"")</f>
        <v/>
      </c>
      <c r="H2380" s="19" t="b">
        <f t="shared" si="484"/>
        <v>0</v>
      </c>
      <c r="I2380" s="20" t="str">
        <f>IF(ISBLANK('Klanten gegevens'!D2298),"",TRIM('Klanten gegevens'!D2298))</f>
        <v/>
      </c>
      <c r="J2380" s="19" t="str">
        <f t="shared" si="485"/>
        <v/>
      </c>
      <c r="K2380" s="19" t="str">
        <f>IF(J2380="double email",(MATCH(I2380,I2381:$I$3002,0)),"")</f>
        <v/>
      </c>
      <c r="L2380" s="19" t="b">
        <f t="shared" si="486"/>
        <v>0</v>
      </c>
      <c r="M2380" s="20" t="str">
        <f>IF(ISBLANK('Klanten gegevens'!E2298),"",TRIM('Klanten gegevens'!E2298))</f>
        <v/>
      </c>
      <c r="N2380" s="19" t="str">
        <f t="shared" si="487"/>
        <v/>
      </c>
      <c r="Q2380" s="20" t="str">
        <f>IF(ISBLANK('Klanten gegevens'!R2298),"",TRIM('Klanten gegevens'!R2298))</f>
        <v/>
      </c>
      <c r="R2380" s="19" t="str">
        <f t="shared" si="488"/>
        <v/>
      </c>
      <c r="S2380" s="19" t="str">
        <f t="shared" si="489"/>
        <v/>
      </c>
      <c r="T2380" s="19" t="str">
        <f t="shared" si="490"/>
        <v/>
      </c>
      <c r="U2380" s="19" t="str">
        <f t="shared" si="491"/>
        <v/>
      </c>
      <c r="X2380" s="20" t="str">
        <f>IF(ISBLANK('Klanten gegevens'!S2298),"",TRIM('Klanten gegevens'!S2298))</f>
        <v/>
      </c>
      <c r="Y2380" s="19" t="str">
        <f t="shared" si="492"/>
        <v/>
      </c>
      <c r="Z2380" s="20" t="str">
        <f>IF(ISBLANK('Klanten gegevens'!T2298),"",TRIM('Klanten gegevens'!T2298))</f>
        <v/>
      </c>
      <c r="AA2380" s="19" t="str">
        <f t="shared" si="493"/>
        <v/>
      </c>
    </row>
    <row r="2381" spans="1:27" x14ac:dyDescent="0.2">
      <c r="A2381" s="19" t="str">
        <f>IF(ISBLANK('Klanten gegevens'!A2299),"",TRIM(PROPER('Klanten gegevens'!A2299)))</f>
        <v/>
      </c>
      <c r="B2381" s="19" t="str">
        <f t="shared" si="481"/>
        <v/>
      </c>
      <c r="C2381" s="20" t="str">
        <f>IF(ISBLANK('Klanten gegevens'!B2299),"",TRIM(PROPER('Klanten gegevens'!B2299)))</f>
        <v/>
      </c>
      <c r="D2381" s="19" t="str">
        <f t="shared" si="482"/>
        <v/>
      </c>
      <c r="E2381" s="20" t="str">
        <f>IF(ISBLANK('Klanten gegevens'!C2299),"",TRIM(PROPER('Klanten gegevens'!C2299)))</f>
        <v/>
      </c>
      <c r="F2381" s="19" t="str">
        <f t="shared" si="483"/>
        <v/>
      </c>
      <c r="G2381" s="19" t="str">
        <f>IF(F2381="double ID",(MATCH(E2381,E2382:$E$3002,0)),"")</f>
        <v/>
      </c>
      <c r="H2381" s="19" t="b">
        <f t="shared" si="484"/>
        <v>0</v>
      </c>
      <c r="I2381" s="20" t="str">
        <f>IF(ISBLANK('Klanten gegevens'!D2299),"",TRIM('Klanten gegevens'!D2299))</f>
        <v/>
      </c>
      <c r="J2381" s="19" t="str">
        <f t="shared" si="485"/>
        <v/>
      </c>
      <c r="K2381" s="19" t="str">
        <f>IF(J2381="double email",(MATCH(I2381,I2382:$I$3002,0)),"")</f>
        <v/>
      </c>
      <c r="L2381" s="19" t="b">
        <f t="shared" si="486"/>
        <v>0</v>
      </c>
      <c r="M2381" s="20" t="str">
        <f>IF(ISBLANK('Klanten gegevens'!E2299),"",TRIM('Klanten gegevens'!E2299))</f>
        <v/>
      </c>
      <c r="N2381" s="19" t="str">
        <f t="shared" si="487"/>
        <v/>
      </c>
      <c r="Q2381" s="20" t="str">
        <f>IF(ISBLANK('Klanten gegevens'!R2299),"",TRIM('Klanten gegevens'!R2299))</f>
        <v/>
      </c>
      <c r="R2381" s="19" t="str">
        <f t="shared" si="488"/>
        <v/>
      </c>
      <c r="S2381" s="19" t="str">
        <f t="shared" si="489"/>
        <v/>
      </c>
      <c r="T2381" s="19" t="str">
        <f t="shared" si="490"/>
        <v/>
      </c>
      <c r="U2381" s="19" t="str">
        <f t="shared" si="491"/>
        <v/>
      </c>
      <c r="X2381" s="20" t="str">
        <f>IF(ISBLANK('Klanten gegevens'!S2299),"",TRIM('Klanten gegevens'!S2299))</f>
        <v/>
      </c>
      <c r="Y2381" s="19" t="str">
        <f t="shared" si="492"/>
        <v/>
      </c>
      <c r="Z2381" s="20" t="str">
        <f>IF(ISBLANK('Klanten gegevens'!T2299),"",TRIM('Klanten gegevens'!T2299))</f>
        <v/>
      </c>
      <c r="AA2381" s="19" t="str">
        <f t="shared" si="493"/>
        <v/>
      </c>
    </row>
    <row r="2382" spans="1:27" x14ac:dyDescent="0.2">
      <c r="A2382" s="19" t="str">
        <f>IF(ISBLANK('Klanten gegevens'!A2300),"",TRIM(PROPER('Klanten gegevens'!A2300)))</f>
        <v/>
      </c>
      <c r="B2382" s="19" t="str">
        <f t="shared" si="481"/>
        <v/>
      </c>
      <c r="C2382" s="20" t="str">
        <f>IF(ISBLANK('Klanten gegevens'!B2300),"",TRIM(PROPER('Klanten gegevens'!B2300)))</f>
        <v/>
      </c>
      <c r="D2382" s="19" t="str">
        <f t="shared" si="482"/>
        <v/>
      </c>
      <c r="E2382" s="20" t="str">
        <f>IF(ISBLANK('Klanten gegevens'!C2300),"",TRIM(PROPER('Klanten gegevens'!C2300)))</f>
        <v/>
      </c>
      <c r="F2382" s="19" t="str">
        <f t="shared" si="483"/>
        <v/>
      </c>
      <c r="G2382" s="19" t="str">
        <f>IF(F2382="double ID",(MATCH(E2382,E2383:$E$3002,0)),"")</f>
        <v/>
      </c>
      <c r="H2382" s="19" t="b">
        <f t="shared" si="484"/>
        <v>0</v>
      </c>
      <c r="I2382" s="20" t="str">
        <f>IF(ISBLANK('Klanten gegevens'!D2300),"",TRIM('Klanten gegevens'!D2300))</f>
        <v/>
      </c>
      <c r="J2382" s="19" t="str">
        <f t="shared" si="485"/>
        <v/>
      </c>
      <c r="K2382" s="19" t="str">
        <f>IF(J2382="double email",(MATCH(I2382,I2383:$I$3002,0)),"")</f>
        <v/>
      </c>
      <c r="L2382" s="19" t="b">
        <f t="shared" si="486"/>
        <v>0</v>
      </c>
      <c r="M2382" s="20" t="str">
        <f>IF(ISBLANK('Klanten gegevens'!E2300),"",TRIM('Klanten gegevens'!E2300))</f>
        <v/>
      </c>
      <c r="N2382" s="19" t="str">
        <f t="shared" si="487"/>
        <v/>
      </c>
      <c r="Q2382" s="20" t="str">
        <f>IF(ISBLANK('Klanten gegevens'!R2300),"",TRIM('Klanten gegevens'!R2300))</f>
        <v/>
      </c>
      <c r="R2382" s="19" t="str">
        <f t="shared" si="488"/>
        <v/>
      </c>
      <c r="S2382" s="19" t="str">
        <f t="shared" si="489"/>
        <v/>
      </c>
      <c r="T2382" s="19" t="str">
        <f t="shared" si="490"/>
        <v/>
      </c>
      <c r="U2382" s="19" t="str">
        <f t="shared" si="491"/>
        <v/>
      </c>
      <c r="X2382" s="20" t="str">
        <f>IF(ISBLANK('Klanten gegevens'!S2300),"",TRIM('Klanten gegevens'!S2300))</f>
        <v/>
      </c>
      <c r="Y2382" s="19" t="str">
        <f t="shared" si="492"/>
        <v/>
      </c>
      <c r="Z2382" s="20" t="str">
        <f>IF(ISBLANK('Klanten gegevens'!T2300),"",TRIM('Klanten gegevens'!T2300))</f>
        <v/>
      </c>
      <c r="AA2382" s="19" t="str">
        <f t="shared" si="493"/>
        <v/>
      </c>
    </row>
    <row r="2383" spans="1:27" x14ac:dyDescent="0.2">
      <c r="A2383" s="19" t="str">
        <f>IF(ISBLANK('Klanten gegevens'!A2301),"",TRIM(PROPER('Klanten gegevens'!A2301)))</f>
        <v/>
      </c>
      <c r="B2383" s="19" t="str">
        <f t="shared" si="481"/>
        <v/>
      </c>
      <c r="C2383" s="20" t="str">
        <f>IF(ISBLANK('Klanten gegevens'!B2301),"",TRIM(PROPER('Klanten gegevens'!B2301)))</f>
        <v/>
      </c>
      <c r="D2383" s="19" t="str">
        <f t="shared" si="482"/>
        <v/>
      </c>
      <c r="E2383" s="20" t="str">
        <f>IF(ISBLANK('Klanten gegevens'!C2301),"",TRIM(PROPER('Klanten gegevens'!C2301)))</f>
        <v/>
      </c>
      <c r="F2383" s="19" t="str">
        <f t="shared" si="483"/>
        <v/>
      </c>
      <c r="G2383" s="19" t="str">
        <f>IF(F2383="double ID",(MATCH(E2383,E2384:$E$3002,0)),"")</f>
        <v/>
      </c>
      <c r="H2383" s="19" t="b">
        <f t="shared" si="484"/>
        <v>0</v>
      </c>
      <c r="I2383" s="20" t="str">
        <f>IF(ISBLANK('Klanten gegevens'!D2301),"",TRIM('Klanten gegevens'!D2301))</f>
        <v/>
      </c>
      <c r="J2383" s="19" t="str">
        <f t="shared" si="485"/>
        <v/>
      </c>
      <c r="K2383" s="19" t="str">
        <f>IF(J2383="double email",(MATCH(I2383,I2384:$I$3002,0)),"")</f>
        <v/>
      </c>
      <c r="L2383" s="19" t="b">
        <f t="shared" si="486"/>
        <v>0</v>
      </c>
      <c r="M2383" s="20" t="str">
        <f>IF(ISBLANK('Klanten gegevens'!E2301),"",TRIM('Klanten gegevens'!E2301))</f>
        <v/>
      </c>
      <c r="N2383" s="19" t="str">
        <f t="shared" si="487"/>
        <v/>
      </c>
      <c r="Q2383" s="20" t="str">
        <f>IF(ISBLANK('Klanten gegevens'!R2301),"",TRIM('Klanten gegevens'!R2301))</f>
        <v/>
      </c>
      <c r="R2383" s="19" t="str">
        <f t="shared" si="488"/>
        <v/>
      </c>
      <c r="S2383" s="19" t="str">
        <f t="shared" si="489"/>
        <v/>
      </c>
      <c r="T2383" s="19" t="str">
        <f t="shared" si="490"/>
        <v/>
      </c>
      <c r="U2383" s="19" t="str">
        <f t="shared" si="491"/>
        <v/>
      </c>
      <c r="X2383" s="20" t="str">
        <f>IF(ISBLANK('Klanten gegevens'!S2301),"",TRIM('Klanten gegevens'!S2301))</f>
        <v/>
      </c>
      <c r="Y2383" s="19" t="str">
        <f t="shared" si="492"/>
        <v/>
      </c>
      <c r="Z2383" s="20" t="str">
        <f>IF(ISBLANK('Klanten gegevens'!T2301),"",TRIM('Klanten gegevens'!T2301))</f>
        <v/>
      </c>
      <c r="AA2383" s="19" t="str">
        <f t="shared" si="493"/>
        <v/>
      </c>
    </row>
    <row r="2384" spans="1:27" x14ac:dyDescent="0.2">
      <c r="A2384" s="19" t="str">
        <f>IF(ISBLANK('Klanten gegevens'!A2302),"",TRIM(PROPER('Klanten gegevens'!A2302)))</f>
        <v/>
      </c>
      <c r="B2384" s="19" t="str">
        <f t="shared" si="481"/>
        <v/>
      </c>
      <c r="C2384" s="20" t="str">
        <f>IF(ISBLANK('Klanten gegevens'!B2302),"",TRIM(PROPER('Klanten gegevens'!B2302)))</f>
        <v/>
      </c>
      <c r="D2384" s="19" t="str">
        <f t="shared" si="482"/>
        <v/>
      </c>
      <c r="E2384" s="20" t="str">
        <f>IF(ISBLANK('Klanten gegevens'!C2302),"",TRIM(PROPER('Klanten gegevens'!C2302)))</f>
        <v/>
      </c>
      <c r="F2384" s="19" t="str">
        <f t="shared" si="483"/>
        <v/>
      </c>
      <c r="G2384" s="19" t="str">
        <f>IF(F2384="double ID",(MATCH(E2384,E2385:$E$3002,0)),"")</f>
        <v/>
      </c>
      <c r="H2384" s="19" t="b">
        <f t="shared" si="484"/>
        <v>0</v>
      </c>
      <c r="I2384" s="20" t="str">
        <f>IF(ISBLANK('Klanten gegevens'!D2302),"",TRIM('Klanten gegevens'!D2302))</f>
        <v/>
      </c>
      <c r="J2384" s="19" t="str">
        <f t="shared" si="485"/>
        <v/>
      </c>
      <c r="K2384" s="19" t="str">
        <f>IF(J2384="double email",(MATCH(I2384,I2385:$I$3002,0)),"")</f>
        <v/>
      </c>
      <c r="L2384" s="19" t="b">
        <f t="shared" si="486"/>
        <v>0</v>
      </c>
      <c r="M2384" s="20" t="str">
        <f>IF(ISBLANK('Klanten gegevens'!E2302),"",TRIM('Klanten gegevens'!E2302))</f>
        <v/>
      </c>
      <c r="N2384" s="19" t="str">
        <f t="shared" si="487"/>
        <v/>
      </c>
      <c r="Q2384" s="20" t="str">
        <f>IF(ISBLANK('Klanten gegevens'!R2302),"",TRIM('Klanten gegevens'!R2302))</f>
        <v/>
      </c>
      <c r="R2384" s="19" t="str">
        <f t="shared" si="488"/>
        <v/>
      </c>
      <c r="S2384" s="19" t="str">
        <f t="shared" si="489"/>
        <v/>
      </c>
      <c r="T2384" s="19" t="str">
        <f t="shared" si="490"/>
        <v/>
      </c>
      <c r="U2384" s="19" t="str">
        <f t="shared" si="491"/>
        <v/>
      </c>
      <c r="X2384" s="20" t="str">
        <f>IF(ISBLANK('Klanten gegevens'!S2302),"",TRIM('Klanten gegevens'!S2302))</f>
        <v/>
      </c>
      <c r="Y2384" s="19" t="str">
        <f t="shared" si="492"/>
        <v/>
      </c>
      <c r="Z2384" s="20" t="str">
        <f>IF(ISBLANK('Klanten gegevens'!T2302),"",TRIM('Klanten gegevens'!T2302))</f>
        <v/>
      </c>
      <c r="AA2384" s="19" t="str">
        <f t="shared" si="493"/>
        <v/>
      </c>
    </row>
    <row r="2385" spans="1:27" x14ac:dyDescent="0.2">
      <c r="A2385" s="19" t="str">
        <f>IF(ISBLANK('Klanten gegevens'!A2303),"",TRIM(PROPER('Klanten gegevens'!A2303)))</f>
        <v/>
      </c>
      <c r="B2385" s="19" t="str">
        <f t="shared" si="481"/>
        <v/>
      </c>
      <c r="C2385" s="20" t="str">
        <f>IF(ISBLANK('Klanten gegevens'!B2303),"",TRIM(PROPER('Klanten gegevens'!B2303)))</f>
        <v/>
      </c>
      <c r="D2385" s="19" t="str">
        <f t="shared" si="482"/>
        <v/>
      </c>
      <c r="E2385" s="20" t="str">
        <f>IF(ISBLANK('Klanten gegevens'!C2303),"",TRIM(PROPER('Klanten gegevens'!C2303)))</f>
        <v/>
      </c>
      <c r="F2385" s="19" t="str">
        <f t="shared" si="483"/>
        <v/>
      </c>
      <c r="G2385" s="19" t="str">
        <f>IF(F2385="double ID",(MATCH(E2385,E2386:$E$3002,0)),"")</f>
        <v/>
      </c>
      <c r="H2385" s="19" t="b">
        <f t="shared" si="484"/>
        <v>0</v>
      </c>
      <c r="I2385" s="20" t="str">
        <f>IF(ISBLANK('Klanten gegevens'!D2303),"",TRIM('Klanten gegevens'!D2303))</f>
        <v/>
      </c>
      <c r="J2385" s="19" t="str">
        <f t="shared" si="485"/>
        <v/>
      </c>
      <c r="K2385" s="19" t="str">
        <f>IF(J2385="double email",(MATCH(I2385,I2386:$I$3002,0)),"")</f>
        <v/>
      </c>
      <c r="L2385" s="19" t="b">
        <f t="shared" si="486"/>
        <v>0</v>
      </c>
      <c r="M2385" s="20" t="str">
        <f>IF(ISBLANK('Klanten gegevens'!E2303),"",TRIM('Klanten gegevens'!E2303))</f>
        <v/>
      </c>
      <c r="N2385" s="19" t="str">
        <f t="shared" si="487"/>
        <v/>
      </c>
      <c r="Q2385" s="20" t="str">
        <f>IF(ISBLANK('Klanten gegevens'!R2303),"",TRIM('Klanten gegevens'!R2303))</f>
        <v/>
      </c>
      <c r="R2385" s="19" t="str">
        <f t="shared" si="488"/>
        <v/>
      </c>
      <c r="S2385" s="19" t="str">
        <f t="shared" si="489"/>
        <v/>
      </c>
      <c r="T2385" s="19" t="str">
        <f t="shared" si="490"/>
        <v/>
      </c>
      <c r="U2385" s="19" t="str">
        <f t="shared" si="491"/>
        <v/>
      </c>
      <c r="X2385" s="20" t="str">
        <f>IF(ISBLANK('Klanten gegevens'!S2303),"",TRIM('Klanten gegevens'!S2303))</f>
        <v/>
      </c>
      <c r="Y2385" s="19" t="str">
        <f t="shared" si="492"/>
        <v/>
      </c>
      <c r="Z2385" s="20" t="str">
        <f>IF(ISBLANK('Klanten gegevens'!T2303),"",TRIM('Klanten gegevens'!T2303))</f>
        <v/>
      </c>
      <c r="AA2385" s="19" t="str">
        <f t="shared" si="493"/>
        <v/>
      </c>
    </row>
    <row r="2386" spans="1:27" x14ac:dyDescent="0.2">
      <c r="A2386" s="19" t="str">
        <f>IF(ISBLANK('Klanten gegevens'!A2304),"",TRIM(PROPER('Klanten gegevens'!A2304)))</f>
        <v/>
      </c>
      <c r="B2386" s="19" t="str">
        <f t="shared" si="481"/>
        <v/>
      </c>
      <c r="C2386" s="20" t="str">
        <f>IF(ISBLANK('Klanten gegevens'!B2304),"",TRIM(PROPER('Klanten gegevens'!B2304)))</f>
        <v/>
      </c>
      <c r="D2386" s="19" t="str">
        <f t="shared" si="482"/>
        <v/>
      </c>
      <c r="E2386" s="20" t="str">
        <f>IF(ISBLANK('Klanten gegevens'!C2304),"",TRIM(PROPER('Klanten gegevens'!C2304)))</f>
        <v/>
      </c>
      <c r="F2386" s="19" t="str">
        <f t="shared" si="483"/>
        <v/>
      </c>
      <c r="G2386" s="19" t="str">
        <f>IF(F2386="double ID",(MATCH(E2386,E2387:$E$3002,0)),"")</f>
        <v/>
      </c>
      <c r="H2386" s="19" t="b">
        <f t="shared" si="484"/>
        <v>0</v>
      </c>
      <c r="I2386" s="20" t="str">
        <f>IF(ISBLANK('Klanten gegevens'!D2304),"",TRIM('Klanten gegevens'!D2304))</f>
        <v/>
      </c>
      <c r="J2386" s="19" t="str">
        <f t="shared" si="485"/>
        <v/>
      </c>
      <c r="K2386" s="19" t="str">
        <f>IF(J2386="double email",(MATCH(I2386,I2387:$I$3002,0)),"")</f>
        <v/>
      </c>
      <c r="L2386" s="19" t="b">
        <f t="shared" si="486"/>
        <v>0</v>
      </c>
      <c r="M2386" s="20" t="str">
        <f>IF(ISBLANK('Klanten gegevens'!E2304),"",TRIM('Klanten gegevens'!E2304))</f>
        <v/>
      </c>
      <c r="N2386" s="19" t="str">
        <f t="shared" si="487"/>
        <v/>
      </c>
      <c r="Q2386" s="20" t="str">
        <f>IF(ISBLANK('Klanten gegevens'!R2304),"",TRIM('Klanten gegevens'!R2304))</f>
        <v/>
      </c>
      <c r="R2386" s="19" t="str">
        <f t="shared" si="488"/>
        <v/>
      </c>
      <c r="S2386" s="19" t="str">
        <f t="shared" si="489"/>
        <v/>
      </c>
      <c r="T2386" s="19" t="str">
        <f t="shared" si="490"/>
        <v/>
      </c>
      <c r="U2386" s="19" t="str">
        <f t="shared" si="491"/>
        <v/>
      </c>
      <c r="X2386" s="20" t="str">
        <f>IF(ISBLANK('Klanten gegevens'!S2304),"",TRIM('Klanten gegevens'!S2304))</f>
        <v/>
      </c>
      <c r="Y2386" s="19" t="str">
        <f t="shared" si="492"/>
        <v/>
      </c>
      <c r="Z2386" s="20" t="str">
        <f>IF(ISBLANK('Klanten gegevens'!T2304),"",TRIM('Klanten gegevens'!T2304))</f>
        <v/>
      </c>
      <c r="AA2386" s="19" t="str">
        <f t="shared" si="493"/>
        <v/>
      </c>
    </row>
    <row r="2387" spans="1:27" x14ac:dyDescent="0.2">
      <c r="A2387" s="19" t="str">
        <f>IF(ISBLANK('Klanten gegevens'!A2305),"",TRIM(PROPER('Klanten gegevens'!A2305)))</f>
        <v/>
      </c>
      <c r="B2387" s="19" t="str">
        <f t="shared" si="481"/>
        <v/>
      </c>
      <c r="C2387" s="20" t="str">
        <f>IF(ISBLANK('Klanten gegevens'!B2305),"",TRIM(PROPER('Klanten gegevens'!B2305)))</f>
        <v/>
      </c>
      <c r="D2387" s="19" t="str">
        <f t="shared" si="482"/>
        <v/>
      </c>
      <c r="E2387" s="20" t="str">
        <f>IF(ISBLANK('Klanten gegevens'!C2305),"",TRIM(PROPER('Klanten gegevens'!C2305)))</f>
        <v/>
      </c>
      <c r="F2387" s="19" t="str">
        <f t="shared" si="483"/>
        <v/>
      </c>
      <c r="G2387" s="19" t="str">
        <f>IF(F2387="double ID",(MATCH(E2387,E2388:$E$3002,0)),"")</f>
        <v/>
      </c>
      <c r="H2387" s="19" t="b">
        <f t="shared" si="484"/>
        <v>0</v>
      </c>
      <c r="I2387" s="20" t="str">
        <f>IF(ISBLANK('Klanten gegevens'!D2305),"",TRIM('Klanten gegevens'!D2305))</f>
        <v/>
      </c>
      <c r="J2387" s="19" t="str">
        <f t="shared" si="485"/>
        <v/>
      </c>
      <c r="K2387" s="19" t="str">
        <f>IF(J2387="double email",(MATCH(I2387,I2388:$I$3002,0)),"")</f>
        <v/>
      </c>
      <c r="L2387" s="19" t="b">
        <f t="shared" si="486"/>
        <v>0</v>
      </c>
      <c r="M2387" s="20" t="str">
        <f>IF(ISBLANK('Klanten gegevens'!E2305),"",TRIM('Klanten gegevens'!E2305))</f>
        <v/>
      </c>
      <c r="N2387" s="19" t="str">
        <f t="shared" si="487"/>
        <v/>
      </c>
      <c r="Q2387" s="20" t="str">
        <f>IF(ISBLANK('Klanten gegevens'!R2305),"",TRIM('Klanten gegevens'!R2305))</f>
        <v/>
      </c>
      <c r="R2387" s="19" t="str">
        <f t="shared" si="488"/>
        <v/>
      </c>
      <c r="S2387" s="19" t="str">
        <f t="shared" si="489"/>
        <v/>
      </c>
      <c r="T2387" s="19" t="str">
        <f t="shared" si="490"/>
        <v/>
      </c>
      <c r="U2387" s="19" t="str">
        <f t="shared" si="491"/>
        <v/>
      </c>
      <c r="X2387" s="20" t="str">
        <f>IF(ISBLANK('Klanten gegevens'!S2305),"",TRIM('Klanten gegevens'!S2305))</f>
        <v/>
      </c>
      <c r="Y2387" s="19" t="str">
        <f t="shared" si="492"/>
        <v/>
      </c>
      <c r="Z2387" s="20" t="str">
        <f>IF(ISBLANK('Klanten gegevens'!T2305),"",TRIM('Klanten gegevens'!T2305))</f>
        <v/>
      </c>
      <c r="AA2387" s="19" t="str">
        <f t="shared" si="493"/>
        <v/>
      </c>
    </row>
    <row r="2388" spans="1:27" x14ac:dyDescent="0.2">
      <c r="A2388" s="19" t="str">
        <f>IF(ISBLANK('Klanten gegevens'!A2306),"",TRIM(PROPER('Klanten gegevens'!A2306)))</f>
        <v/>
      </c>
      <c r="B2388" s="19" t="str">
        <f t="shared" si="481"/>
        <v/>
      </c>
      <c r="C2388" s="20" t="str">
        <f>IF(ISBLANK('Klanten gegevens'!B2306),"",TRIM(PROPER('Klanten gegevens'!B2306)))</f>
        <v/>
      </c>
      <c r="D2388" s="19" t="str">
        <f t="shared" si="482"/>
        <v/>
      </c>
      <c r="E2388" s="20" t="str">
        <f>IF(ISBLANK('Klanten gegevens'!C2306),"",TRIM(PROPER('Klanten gegevens'!C2306)))</f>
        <v/>
      </c>
      <c r="F2388" s="19" t="str">
        <f t="shared" si="483"/>
        <v/>
      </c>
      <c r="G2388" s="19" t="str">
        <f>IF(F2388="double ID",(MATCH(E2388,E2389:$E$3002,0)),"")</f>
        <v/>
      </c>
      <c r="H2388" s="19" t="b">
        <f t="shared" si="484"/>
        <v>0</v>
      </c>
      <c r="I2388" s="20" t="str">
        <f>IF(ISBLANK('Klanten gegevens'!D2306),"",TRIM('Klanten gegevens'!D2306))</f>
        <v/>
      </c>
      <c r="J2388" s="19" t="str">
        <f t="shared" si="485"/>
        <v/>
      </c>
      <c r="K2388" s="19" t="str">
        <f>IF(J2388="double email",(MATCH(I2388,I2389:$I$3002,0)),"")</f>
        <v/>
      </c>
      <c r="L2388" s="19" t="b">
        <f t="shared" si="486"/>
        <v>0</v>
      </c>
      <c r="M2388" s="20" t="str">
        <f>IF(ISBLANK('Klanten gegevens'!E2306),"",TRIM('Klanten gegevens'!E2306))</f>
        <v/>
      </c>
      <c r="N2388" s="19" t="str">
        <f t="shared" si="487"/>
        <v/>
      </c>
      <c r="Q2388" s="20" t="str">
        <f>IF(ISBLANK('Klanten gegevens'!R2306),"",TRIM('Klanten gegevens'!R2306))</f>
        <v/>
      </c>
      <c r="R2388" s="19" t="str">
        <f t="shared" si="488"/>
        <v/>
      </c>
      <c r="S2388" s="19" t="str">
        <f t="shared" si="489"/>
        <v/>
      </c>
      <c r="T2388" s="19" t="str">
        <f t="shared" si="490"/>
        <v/>
      </c>
      <c r="U2388" s="19" t="str">
        <f t="shared" si="491"/>
        <v/>
      </c>
      <c r="X2388" s="20" t="str">
        <f>IF(ISBLANK('Klanten gegevens'!S2306),"",TRIM('Klanten gegevens'!S2306))</f>
        <v/>
      </c>
      <c r="Y2388" s="19" t="str">
        <f t="shared" si="492"/>
        <v/>
      </c>
      <c r="Z2388" s="20" t="str">
        <f>IF(ISBLANK('Klanten gegevens'!T2306),"",TRIM('Klanten gegevens'!T2306))</f>
        <v/>
      </c>
      <c r="AA2388" s="19" t="str">
        <f t="shared" si="493"/>
        <v/>
      </c>
    </row>
    <row r="2389" spans="1:27" x14ac:dyDescent="0.2">
      <c r="A2389" s="19" t="str">
        <f>IF(ISBLANK('Klanten gegevens'!A2307),"",TRIM(PROPER('Klanten gegevens'!A2307)))</f>
        <v/>
      </c>
      <c r="B2389" s="19" t="str">
        <f t="shared" si="481"/>
        <v/>
      </c>
      <c r="C2389" s="20" t="str">
        <f>IF(ISBLANK('Klanten gegevens'!B2307),"",TRIM(PROPER('Klanten gegevens'!B2307)))</f>
        <v/>
      </c>
      <c r="D2389" s="19" t="str">
        <f t="shared" si="482"/>
        <v/>
      </c>
      <c r="E2389" s="20" t="str">
        <f>IF(ISBLANK('Klanten gegevens'!C2307),"",TRIM(PROPER('Klanten gegevens'!C2307)))</f>
        <v/>
      </c>
      <c r="F2389" s="19" t="str">
        <f t="shared" si="483"/>
        <v/>
      </c>
      <c r="G2389" s="19" t="str">
        <f>IF(F2389="double ID",(MATCH(E2389,E2390:$E$3002,0)),"")</f>
        <v/>
      </c>
      <c r="H2389" s="19" t="b">
        <f t="shared" si="484"/>
        <v>0</v>
      </c>
      <c r="I2389" s="20" t="str">
        <f>IF(ISBLANK('Klanten gegevens'!D2307),"",TRIM('Klanten gegevens'!D2307))</f>
        <v/>
      </c>
      <c r="J2389" s="19" t="str">
        <f t="shared" si="485"/>
        <v/>
      </c>
      <c r="K2389" s="19" t="str">
        <f>IF(J2389="double email",(MATCH(I2389,I2390:$I$3002,0)),"")</f>
        <v/>
      </c>
      <c r="L2389" s="19" t="b">
        <f t="shared" si="486"/>
        <v>0</v>
      </c>
      <c r="M2389" s="20" t="str">
        <f>IF(ISBLANK('Klanten gegevens'!E2307),"",TRIM('Klanten gegevens'!E2307))</f>
        <v/>
      </c>
      <c r="N2389" s="19" t="str">
        <f t="shared" si="487"/>
        <v/>
      </c>
      <c r="Q2389" s="20" t="str">
        <f>IF(ISBLANK('Klanten gegevens'!R2307),"",TRIM('Klanten gegevens'!R2307))</f>
        <v/>
      </c>
      <c r="R2389" s="19" t="str">
        <f t="shared" si="488"/>
        <v/>
      </c>
      <c r="S2389" s="19" t="str">
        <f t="shared" si="489"/>
        <v/>
      </c>
      <c r="T2389" s="19" t="str">
        <f t="shared" si="490"/>
        <v/>
      </c>
      <c r="U2389" s="19" t="str">
        <f t="shared" si="491"/>
        <v/>
      </c>
      <c r="X2389" s="20" t="str">
        <f>IF(ISBLANK('Klanten gegevens'!S2307),"",TRIM('Klanten gegevens'!S2307))</f>
        <v/>
      </c>
      <c r="Y2389" s="19" t="str">
        <f t="shared" si="492"/>
        <v/>
      </c>
      <c r="Z2389" s="20" t="str">
        <f>IF(ISBLANK('Klanten gegevens'!T2307),"",TRIM('Klanten gegevens'!T2307))</f>
        <v/>
      </c>
      <c r="AA2389" s="19" t="str">
        <f t="shared" si="493"/>
        <v/>
      </c>
    </row>
    <row r="2390" spans="1:27" x14ac:dyDescent="0.2">
      <c r="A2390" s="19" t="str">
        <f>IF(ISBLANK('Klanten gegevens'!A2308),"",TRIM(PROPER('Klanten gegevens'!A2308)))</f>
        <v/>
      </c>
      <c r="B2390" s="19" t="str">
        <f t="shared" si="481"/>
        <v/>
      </c>
      <c r="C2390" s="20" t="str">
        <f>IF(ISBLANK('Klanten gegevens'!B2308),"",TRIM(PROPER('Klanten gegevens'!B2308)))</f>
        <v/>
      </c>
      <c r="D2390" s="19" t="str">
        <f t="shared" si="482"/>
        <v/>
      </c>
      <c r="E2390" s="20" t="str">
        <f>IF(ISBLANK('Klanten gegevens'!C2308),"",TRIM(PROPER('Klanten gegevens'!C2308)))</f>
        <v/>
      </c>
      <c r="F2390" s="19" t="str">
        <f t="shared" si="483"/>
        <v/>
      </c>
      <c r="G2390" s="19" t="str">
        <f>IF(F2390="double ID",(MATCH(E2390,E2391:$E$3002,0)),"")</f>
        <v/>
      </c>
      <c r="H2390" s="19" t="b">
        <f t="shared" si="484"/>
        <v>0</v>
      </c>
      <c r="I2390" s="20" t="str">
        <f>IF(ISBLANK('Klanten gegevens'!D2308),"",TRIM('Klanten gegevens'!D2308))</f>
        <v/>
      </c>
      <c r="J2390" s="19" t="str">
        <f t="shared" si="485"/>
        <v/>
      </c>
      <c r="K2390" s="19" t="str">
        <f>IF(J2390="double email",(MATCH(I2390,I2391:$I$3002,0)),"")</f>
        <v/>
      </c>
      <c r="L2390" s="19" t="b">
        <f t="shared" si="486"/>
        <v>0</v>
      </c>
      <c r="M2390" s="20" t="str">
        <f>IF(ISBLANK('Klanten gegevens'!E2308),"",TRIM('Klanten gegevens'!E2308))</f>
        <v/>
      </c>
      <c r="N2390" s="19" t="str">
        <f t="shared" si="487"/>
        <v/>
      </c>
      <c r="Q2390" s="20" t="str">
        <f>IF(ISBLANK('Klanten gegevens'!R2308),"",TRIM('Klanten gegevens'!R2308))</f>
        <v/>
      </c>
      <c r="R2390" s="19" t="str">
        <f t="shared" si="488"/>
        <v/>
      </c>
      <c r="S2390" s="19" t="str">
        <f t="shared" si="489"/>
        <v/>
      </c>
      <c r="T2390" s="19" t="str">
        <f t="shared" si="490"/>
        <v/>
      </c>
      <c r="U2390" s="19" t="str">
        <f t="shared" si="491"/>
        <v/>
      </c>
      <c r="X2390" s="20" t="str">
        <f>IF(ISBLANK('Klanten gegevens'!S2308),"",TRIM('Klanten gegevens'!S2308))</f>
        <v/>
      </c>
      <c r="Y2390" s="19" t="str">
        <f t="shared" si="492"/>
        <v/>
      </c>
      <c r="Z2390" s="20" t="str">
        <f>IF(ISBLANK('Klanten gegevens'!T2308),"",TRIM('Klanten gegevens'!T2308))</f>
        <v/>
      </c>
      <c r="AA2390" s="19" t="str">
        <f t="shared" si="493"/>
        <v/>
      </c>
    </row>
    <row r="2391" spans="1:27" x14ac:dyDescent="0.2">
      <c r="A2391" s="19" t="str">
        <f>IF(ISBLANK('Klanten gegevens'!A2309),"",TRIM(PROPER('Klanten gegevens'!A2309)))</f>
        <v/>
      </c>
      <c r="B2391" s="19" t="str">
        <f t="shared" si="481"/>
        <v/>
      </c>
      <c r="C2391" s="20" t="str">
        <f>IF(ISBLANK('Klanten gegevens'!B2309),"",TRIM(PROPER('Klanten gegevens'!B2309)))</f>
        <v/>
      </c>
      <c r="D2391" s="19" t="str">
        <f t="shared" si="482"/>
        <v/>
      </c>
      <c r="E2391" s="20" t="str">
        <f>IF(ISBLANK('Klanten gegevens'!C2309),"",TRIM(PROPER('Klanten gegevens'!C2309)))</f>
        <v/>
      </c>
      <c r="F2391" s="19" t="str">
        <f t="shared" si="483"/>
        <v/>
      </c>
      <c r="G2391" s="19" t="str">
        <f>IF(F2391="double ID",(MATCH(E2391,E2392:$E$3002,0)),"")</f>
        <v/>
      </c>
      <c r="H2391" s="19" t="b">
        <f t="shared" si="484"/>
        <v>0</v>
      </c>
      <c r="I2391" s="20" t="str">
        <f>IF(ISBLANK('Klanten gegevens'!D2309),"",TRIM('Klanten gegevens'!D2309))</f>
        <v/>
      </c>
      <c r="J2391" s="19" t="str">
        <f t="shared" si="485"/>
        <v/>
      </c>
      <c r="K2391" s="19" t="str">
        <f>IF(J2391="double email",(MATCH(I2391,I2392:$I$3002,0)),"")</f>
        <v/>
      </c>
      <c r="L2391" s="19" t="b">
        <f t="shared" si="486"/>
        <v>0</v>
      </c>
      <c r="M2391" s="20" t="str">
        <f>IF(ISBLANK('Klanten gegevens'!E2309),"",TRIM('Klanten gegevens'!E2309))</f>
        <v/>
      </c>
      <c r="N2391" s="19" t="str">
        <f t="shared" si="487"/>
        <v/>
      </c>
      <c r="Q2391" s="20" t="str">
        <f>IF(ISBLANK('Klanten gegevens'!R2309),"",TRIM('Klanten gegevens'!R2309))</f>
        <v/>
      </c>
      <c r="R2391" s="19" t="str">
        <f t="shared" si="488"/>
        <v/>
      </c>
      <c r="S2391" s="19" t="str">
        <f t="shared" si="489"/>
        <v/>
      </c>
      <c r="T2391" s="19" t="str">
        <f t="shared" si="490"/>
        <v/>
      </c>
      <c r="U2391" s="19" t="str">
        <f t="shared" si="491"/>
        <v/>
      </c>
      <c r="X2391" s="20" t="str">
        <f>IF(ISBLANK('Klanten gegevens'!S2309),"",TRIM('Klanten gegevens'!S2309))</f>
        <v/>
      </c>
      <c r="Y2391" s="19" t="str">
        <f t="shared" si="492"/>
        <v/>
      </c>
      <c r="Z2391" s="20" t="str">
        <f>IF(ISBLANK('Klanten gegevens'!T2309),"",TRIM('Klanten gegevens'!T2309))</f>
        <v/>
      </c>
      <c r="AA2391" s="19" t="str">
        <f t="shared" si="493"/>
        <v/>
      </c>
    </row>
    <row r="2392" spans="1:27" x14ac:dyDescent="0.2">
      <c r="A2392" s="19" t="str">
        <f>IF(ISBLANK('Klanten gegevens'!A2310),"",TRIM(PROPER('Klanten gegevens'!A2310)))</f>
        <v/>
      </c>
      <c r="B2392" s="19" t="str">
        <f t="shared" si="481"/>
        <v/>
      </c>
      <c r="C2392" s="20" t="str">
        <f>IF(ISBLANK('Klanten gegevens'!B2310),"",TRIM(PROPER('Klanten gegevens'!B2310)))</f>
        <v/>
      </c>
      <c r="D2392" s="19" t="str">
        <f t="shared" si="482"/>
        <v/>
      </c>
      <c r="E2392" s="20" t="str">
        <f>IF(ISBLANK('Klanten gegevens'!C2310),"",TRIM(PROPER('Klanten gegevens'!C2310)))</f>
        <v/>
      </c>
      <c r="F2392" s="19" t="str">
        <f t="shared" si="483"/>
        <v/>
      </c>
      <c r="G2392" s="19" t="str">
        <f>IF(F2392="double ID",(MATCH(E2392,E2393:$E$3002,0)),"")</f>
        <v/>
      </c>
      <c r="H2392" s="19" t="b">
        <f t="shared" si="484"/>
        <v>0</v>
      </c>
      <c r="I2392" s="20" t="str">
        <f>IF(ISBLANK('Klanten gegevens'!D2310),"",TRIM('Klanten gegevens'!D2310))</f>
        <v/>
      </c>
      <c r="J2392" s="19" t="str">
        <f t="shared" si="485"/>
        <v/>
      </c>
      <c r="K2392" s="19" t="str">
        <f>IF(J2392="double email",(MATCH(I2392,I2393:$I$3002,0)),"")</f>
        <v/>
      </c>
      <c r="L2392" s="19" t="b">
        <f t="shared" si="486"/>
        <v>0</v>
      </c>
      <c r="M2392" s="20" t="str">
        <f>IF(ISBLANK('Klanten gegevens'!E2310),"",TRIM('Klanten gegevens'!E2310))</f>
        <v/>
      </c>
      <c r="N2392" s="19" t="str">
        <f t="shared" si="487"/>
        <v/>
      </c>
      <c r="Q2392" s="20" t="str">
        <f>IF(ISBLANK('Klanten gegevens'!R2310),"",TRIM('Klanten gegevens'!R2310))</f>
        <v/>
      </c>
      <c r="R2392" s="19" t="str">
        <f t="shared" si="488"/>
        <v/>
      </c>
      <c r="S2392" s="19" t="str">
        <f t="shared" si="489"/>
        <v/>
      </c>
      <c r="T2392" s="19" t="str">
        <f t="shared" si="490"/>
        <v/>
      </c>
      <c r="U2392" s="19" t="str">
        <f t="shared" si="491"/>
        <v/>
      </c>
      <c r="X2392" s="20" t="str">
        <f>IF(ISBLANK('Klanten gegevens'!S2310),"",TRIM('Klanten gegevens'!S2310))</f>
        <v/>
      </c>
      <c r="Y2392" s="19" t="str">
        <f t="shared" si="492"/>
        <v/>
      </c>
      <c r="Z2392" s="20" t="str">
        <f>IF(ISBLANK('Klanten gegevens'!T2310),"",TRIM('Klanten gegevens'!T2310))</f>
        <v/>
      </c>
      <c r="AA2392" s="19" t="str">
        <f t="shared" si="493"/>
        <v/>
      </c>
    </row>
    <row r="2393" spans="1:27" x14ac:dyDescent="0.2">
      <c r="A2393" s="19" t="str">
        <f>IF(ISBLANK('Klanten gegevens'!A2311),"",TRIM(PROPER('Klanten gegevens'!A2311)))</f>
        <v/>
      </c>
      <c r="B2393" s="19" t="str">
        <f t="shared" si="481"/>
        <v/>
      </c>
      <c r="C2393" s="20" t="str">
        <f>IF(ISBLANK('Klanten gegevens'!B2311),"",TRIM(PROPER('Klanten gegevens'!B2311)))</f>
        <v/>
      </c>
      <c r="D2393" s="19" t="str">
        <f t="shared" si="482"/>
        <v/>
      </c>
      <c r="E2393" s="20" t="str">
        <f>IF(ISBLANK('Klanten gegevens'!C2311),"",TRIM(PROPER('Klanten gegevens'!C2311)))</f>
        <v/>
      </c>
      <c r="F2393" s="19" t="str">
        <f t="shared" si="483"/>
        <v/>
      </c>
      <c r="G2393" s="19" t="str">
        <f>IF(F2393="double ID",(MATCH(E2393,E2394:$E$3002,0)),"")</f>
        <v/>
      </c>
      <c r="H2393" s="19" t="b">
        <f t="shared" si="484"/>
        <v>0</v>
      </c>
      <c r="I2393" s="20" t="str">
        <f>IF(ISBLANK('Klanten gegevens'!D2311),"",TRIM('Klanten gegevens'!D2311))</f>
        <v/>
      </c>
      <c r="J2393" s="19" t="str">
        <f t="shared" si="485"/>
        <v/>
      </c>
      <c r="K2393" s="19" t="str">
        <f>IF(J2393="double email",(MATCH(I2393,I2394:$I$3002,0)),"")</f>
        <v/>
      </c>
      <c r="L2393" s="19" t="b">
        <f t="shared" si="486"/>
        <v>0</v>
      </c>
      <c r="M2393" s="20" t="str">
        <f>IF(ISBLANK('Klanten gegevens'!E2311),"",TRIM('Klanten gegevens'!E2311))</f>
        <v/>
      </c>
      <c r="N2393" s="19" t="str">
        <f t="shared" si="487"/>
        <v/>
      </c>
      <c r="Q2393" s="20" t="str">
        <f>IF(ISBLANK('Klanten gegevens'!R2311),"",TRIM('Klanten gegevens'!R2311))</f>
        <v/>
      </c>
      <c r="R2393" s="19" t="str">
        <f t="shared" si="488"/>
        <v/>
      </c>
      <c r="S2393" s="19" t="str">
        <f t="shared" si="489"/>
        <v/>
      </c>
      <c r="T2393" s="19" t="str">
        <f t="shared" si="490"/>
        <v/>
      </c>
      <c r="U2393" s="19" t="str">
        <f t="shared" si="491"/>
        <v/>
      </c>
      <c r="X2393" s="20" t="str">
        <f>IF(ISBLANK('Klanten gegevens'!S2311),"",TRIM('Klanten gegevens'!S2311))</f>
        <v/>
      </c>
      <c r="Y2393" s="19" t="str">
        <f t="shared" si="492"/>
        <v/>
      </c>
      <c r="Z2393" s="20" t="str">
        <f>IF(ISBLANK('Klanten gegevens'!T2311),"",TRIM('Klanten gegevens'!T2311))</f>
        <v/>
      </c>
      <c r="AA2393" s="19" t="str">
        <f t="shared" si="493"/>
        <v/>
      </c>
    </row>
    <row r="2394" spans="1:27" x14ac:dyDescent="0.2">
      <c r="A2394" s="19" t="str">
        <f>IF(ISBLANK('Klanten gegevens'!A2312),"",TRIM(PROPER('Klanten gegevens'!A2312)))</f>
        <v/>
      </c>
      <c r="B2394" s="19" t="str">
        <f t="shared" si="481"/>
        <v/>
      </c>
      <c r="C2394" s="20" t="str">
        <f>IF(ISBLANK('Klanten gegevens'!B2312),"",TRIM(PROPER('Klanten gegevens'!B2312)))</f>
        <v/>
      </c>
      <c r="D2394" s="19" t="str">
        <f t="shared" si="482"/>
        <v/>
      </c>
      <c r="E2394" s="20" t="str">
        <f>IF(ISBLANK('Klanten gegevens'!C2312),"",TRIM(PROPER('Klanten gegevens'!C2312)))</f>
        <v/>
      </c>
      <c r="F2394" s="19" t="str">
        <f t="shared" si="483"/>
        <v/>
      </c>
      <c r="G2394" s="19" t="str">
        <f>IF(F2394="double ID",(MATCH(E2394,E2395:$E$3002,0)),"")</f>
        <v/>
      </c>
      <c r="H2394" s="19" t="b">
        <f t="shared" si="484"/>
        <v>0</v>
      </c>
      <c r="I2394" s="20" t="str">
        <f>IF(ISBLANK('Klanten gegevens'!D2312),"",TRIM('Klanten gegevens'!D2312))</f>
        <v/>
      </c>
      <c r="J2394" s="19" t="str">
        <f t="shared" si="485"/>
        <v/>
      </c>
      <c r="K2394" s="19" t="str">
        <f>IF(J2394="double email",(MATCH(I2394,I2395:$I$3002,0)),"")</f>
        <v/>
      </c>
      <c r="L2394" s="19" t="b">
        <f t="shared" si="486"/>
        <v>0</v>
      </c>
      <c r="M2394" s="20" t="str">
        <f>IF(ISBLANK('Klanten gegevens'!E2312),"",TRIM('Klanten gegevens'!E2312))</f>
        <v/>
      </c>
      <c r="N2394" s="19" t="str">
        <f t="shared" si="487"/>
        <v/>
      </c>
      <c r="Q2394" s="20" t="str">
        <f>IF(ISBLANK('Klanten gegevens'!R2312),"",TRIM('Klanten gegevens'!R2312))</f>
        <v/>
      </c>
      <c r="R2394" s="19" t="str">
        <f t="shared" si="488"/>
        <v/>
      </c>
      <c r="S2394" s="19" t="str">
        <f t="shared" si="489"/>
        <v/>
      </c>
      <c r="T2394" s="19" t="str">
        <f t="shared" si="490"/>
        <v/>
      </c>
      <c r="U2394" s="19" t="str">
        <f t="shared" si="491"/>
        <v/>
      </c>
      <c r="X2394" s="20" t="str">
        <f>IF(ISBLANK('Klanten gegevens'!S2312),"",TRIM('Klanten gegevens'!S2312))</f>
        <v/>
      </c>
      <c r="Y2394" s="19" t="str">
        <f t="shared" si="492"/>
        <v/>
      </c>
      <c r="Z2394" s="20" t="str">
        <f>IF(ISBLANK('Klanten gegevens'!T2312),"",TRIM('Klanten gegevens'!T2312))</f>
        <v/>
      </c>
      <c r="AA2394" s="19" t="str">
        <f t="shared" si="493"/>
        <v/>
      </c>
    </row>
    <row r="2395" spans="1:27" x14ac:dyDescent="0.2">
      <c r="A2395" s="19" t="str">
        <f>IF(ISBLANK('Klanten gegevens'!A2313),"",TRIM(PROPER('Klanten gegevens'!A2313)))</f>
        <v/>
      </c>
      <c r="B2395" s="19" t="str">
        <f t="shared" si="481"/>
        <v/>
      </c>
      <c r="C2395" s="20" t="str">
        <f>IF(ISBLANK('Klanten gegevens'!B2313),"",TRIM(PROPER('Klanten gegevens'!B2313)))</f>
        <v/>
      </c>
      <c r="D2395" s="19" t="str">
        <f t="shared" si="482"/>
        <v/>
      </c>
      <c r="E2395" s="20" t="str">
        <f>IF(ISBLANK('Klanten gegevens'!C2313),"",TRIM(PROPER('Klanten gegevens'!C2313)))</f>
        <v/>
      </c>
      <c r="F2395" s="19" t="str">
        <f t="shared" si="483"/>
        <v/>
      </c>
      <c r="G2395" s="19" t="str">
        <f>IF(F2395="double ID",(MATCH(E2395,E2396:$E$3002,0)),"")</f>
        <v/>
      </c>
      <c r="H2395" s="19" t="b">
        <f t="shared" si="484"/>
        <v>0</v>
      </c>
      <c r="I2395" s="20" t="str">
        <f>IF(ISBLANK('Klanten gegevens'!D2313),"",TRIM('Klanten gegevens'!D2313))</f>
        <v/>
      </c>
      <c r="J2395" s="19" t="str">
        <f t="shared" si="485"/>
        <v/>
      </c>
      <c r="K2395" s="19" t="str">
        <f>IF(J2395="double email",(MATCH(I2395,I2396:$I$3002,0)),"")</f>
        <v/>
      </c>
      <c r="L2395" s="19" t="b">
        <f t="shared" si="486"/>
        <v>0</v>
      </c>
      <c r="M2395" s="20" t="str">
        <f>IF(ISBLANK('Klanten gegevens'!E2313),"",TRIM('Klanten gegevens'!E2313))</f>
        <v/>
      </c>
      <c r="N2395" s="19" t="str">
        <f t="shared" si="487"/>
        <v/>
      </c>
      <c r="Q2395" s="20" t="str">
        <f>IF(ISBLANK('Klanten gegevens'!R2313),"",TRIM('Klanten gegevens'!R2313))</f>
        <v/>
      </c>
      <c r="R2395" s="19" t="str">
        <f t="shared" si="488"/>
        <v/>
      </c>
      <c r="S2395" s="19" t="str">
        <f t="shared" si="489"/>
        <v/>
      </c>
      <c r="T2395" s="19" t="str">
        <f t="shared" si="490"/>
        <v/>
      </c>
      <c r="U2395" s="19" t="str">
        <f t="shared" si="491"/>
        <v/>
      </c>
      <c r="X2395" s="20" t="str">
        <f>IF(ISBLANK('Klanten gegevens'!S2313),"",TRIM('Klanten gegevens'!S2313))</f>
        <v/>
      </c>
      <c r="Y2395" s="19" t="str">
        <f t="shared" si="492"/>
        <v/>
      </c>
      <c r="Z2395" s="20" t="str">
        <f>IF(ISBLANK('Klanten gegevens'!T2313),"",TRIM('Klanten gegevens'!T2313))</f>
        <v/>
      </c>
      <c r="AA2395" s="19" t="str">
        <f t="shared" si="493"/>
        <v/>
      </c>
    </row>
    <row r="2396" spans="1:27" x14ac:dyDescent="0.2">
      <c r="A2396" s="19" t="str">
        <f>IF(ISBLANK('Klanten gegevens'!A2314),"",TRIM(PROPER('Klanten gegevens'!A2314)))</f>
        <v/>
      </c>
      <c r="B2396" s="19" t="str">
        <f t="shared" si="481"/>
        <v/>
      </c>
      <c r="C2396" s="20" t="str">
        <f>IF(ISBLANK('Klanten gegevens'!B2314),"",TRIM(PROPER('Klanten gegevens'!B2314)))</f>
        <v/>
      </c>
      <c r="D2396" s="19" t="str">
        <f t="shared" si="482"/>
        <v/>
      </c>
      <c r="E2396" s="20" t="str">
        <f>IF(ISBLANK('Klanten gegevens'!C2314),"",TRIM(PROPER('Klanten gegevens'!C2314)))</f>
        <v/>
      </c>
      <c r="F2396" s="19" t="str">
        <f t="shared" si="483"/>
        <v/>
      </c>
      <c r="G2396" s="19" t="str">
        <f>IF(F2396="double ID",(MATCH(E2396,E2397:$E$3002,0)),"")</f>
        <v/>
      </c>
      <c r="H2396" s="19" t="b">
        <f t="shared" si="484"/>
        <v>0</v>
      </c>
      <c r="I2396" s="20" t="str">
        <f>IF(ISBLANK('Klanten gegevens'!D2314),"",TRIM('Klanten gegevens'!D2314))</f>
        <v/>
      </c>
      <c r="J2396" s="19" t="str">
        <f t="shared" si="485"/>
        <v/>
      </c>
      <c r="K2396" s="19" t="str">
        <f>IF(J2396="double email",(MATCH(I2396,I2397:$I$3002,0)),"")</f>
        <v/>
      </c>
      <c r="L2396" s="19" t="b">
        <f t="shared" si="486"/>
        <v>0</v>
      </c>
      <c r="M2396" s="20" t="str">
        <f>IF(ISBLANK('Klanten gegevens'!E2314),"",TRIM('Klanten gegevens'!E2314))</f>
        <v/>
      </c>
      <c r="N2396" s="19" t="str">
        <f t="shared" si="487"/>
        <v/>
      </c>
      <c r="Q2396" s="20" t="str">
        <f>IF(ISBLANK('Klanten gegevens'!R2314),"",TRIM('Klanten gegevens'!R2314))</f>
        <v/>
      </c>
      <c r="R2396" s="19" t="str">
        <f t="shared" si="488"/>
        <v/>
      </c>
      <c r="S2396" s="19" t="str">
        <f t="shared" si="489"/>
        <v/>
      </c>
      <c r="T2396" s="19" t="str">
        <f t="shared" si="490"/>
        <v/>
      </c>
      <c r="U2396" s="19" t="str">
        <f t="shared" si="491"/>
        <v/>
      </c>
      <c r="X2396" s="20" t="str">
        <f>IF(ISBLANK('Klanten gegevens'!S2314),"",TRIM('Klanten gegevens'!S2314))</f>
        <v/>
      </c>
      <c r="Y2396" s="19" t="str">
        <f t="shared" si="492"/>
        <v/>
      </c>
      <c r="Z2396" s="20" t="str">
        <f>IF(ISBLANK('Klanten gegevens'!T2314),"",TRIM('Klanten gegevens'!T2314))</f>
        <v/>
      </c>
      <c r="AA2396" s="19" t="str">
        <f t="shared" si="493"/>
        <v/>
      </c>
    </row>
    <row r="2397" spans="1:27" x14ac:dyDescent="0.2">
      <c r="A2397" s="19" t="str">
        <f>IF(ISBLANK('Klanten gegevens'!A2315),"",TRIM(PROPER('Klanten gegevens'!A2315)))</f>
        <v/>
      </c>
      <c r="B2397" s="19" t="str">
        <f t="shared" si="481"/>
        <v/>
      </c>
      <c r="C2397" s="20" t="str">
        <f>IF(ISBLANK('Klanten gegevens'!B2315),"",TRIM(PROPER('Klanten gegevens'!B2315)))</f>
        <v/>
      </c>
      <c r="D2397" s="19" t="str">
        <f t="shared" si="482"/>
        <v/>
      </c>
      <c r="E2397" s="20" t="str">
        <f>IF(ISBLANK('Klanten gegevens'!C2315),"",TRIM(PROPER('Klanten gegevens'!C2315)))</f>
        <v/>
      </c>
      <c r="F2397" s="19" t="str">
        <f t="shared" si="483"/>
        <v/>
      </c>
      <c r="G2397" s="19" t="str">
        <f>IF(F2397="double ID",(MATCH(E2397,E2398:$E$3002,0)),"")</f>
        <v/>
      </c>
      <c r="H2397" s="19" t="b">
        <f t="shared" si="484"/>
        <v>0</v>
      </c>
      <c r="I2397" s="20" t="str">
        <f>IF(ISBLANK('Klanten gegevens'!D2315),"",TRIM('Klanten gegevens'!D2315))</f>
        <v/>
      </c>
      <c r="J2397" s="19" t="str">
        <f t="shared" si="485"/>
        <v/>
      </c>
      <c r="K2397" s="19" t="str">
        <f>IF(J2397="double email",(MATCH(I2397,I2398:$I$3002,0)),"")</f>
        <v/>
      </c>
      <c r="L2397" s="19" t="b">
        <f t="shared" si="486"/>
        <v>0</v>
      </c>
      <c r="M2397" s="20" t="str">
        <f>IF(ISBLANK('Klanten gegevens'!E2315),"",TRIM('Klanten gegevens'!E2315))</f>
        <v/>
      </c>
      <c r="N2397" s="19" t="str">
        <f t="shared" si="487"/>
        <v/>
      </c>
      <c r="Q2397" s="20" t="str">
        <f>IF(ISBLANK('Klanten gegevens'!R2315),"",TRIM('Klanten gegevens'!R2315))</f>
        <v/>
      </c>
      <c r="R2397" s="19" t="str">
        <f t="shared" si="488"/>
        <v/>
      </c>
      <c r="S2397" s="19" t="str">
        <f t="shared" si="489"/>
        <v/>
      </c>
      <c r="T2397" s="19" t="str">
        <f t="shared" si="490"/>
        <v/>
      </c>
      <c r="U2397" s="19" t="str">
        <f t="shared" si="491"/>
        <v/>
      </c>
      <c r="X2397" s="20" t="str">
        <f>IF(ISBLANK('Klanten gegevens'!S2315),"",TRIM('Klanten gegevens'!S2315))</f>
        <v/>
      </c>
      <c r="Y2397" s="19" t="str">
        <f t="shared" si="492"/>
        <v/>
      </c>
      <c r="Z2397" s="20" t="str">
        <f>IF(ISBLANK('Klanten gegevens'!T2315),"",TRIM('Klanten gegevens'!T2315))</f>
        <v/>
      </c>
      <c r="AA2397" s="19" t="str">
        <f t="shared" si="493"/>
        <v/>
      </c>
    </row>
    <row r="2398" spans="1:27" x14ac:dyDescent="0.2">
      <c r="A2398" s="19" t="str">
        <f>IF(ISBLANK('Klanten gegevens'!A2316),"",TRIM(PROPER('Klanten gegevens'!A2316)))</f>
        <v/>
      </c>
      <c r="B2398" s="19" t="str">
        <f t="shared" si="481"/>
        <v/>
      </c>
      <c r="C2398" s="20" t="str">
        <f>IF(ISBLANK('Klanten gegevens'!B2316),"",TRIM(PROPER('Klanten gegevens'!B2316)))</f>
        <v/>
      </c>
      <c r="D2398" s="19" t="str">
        <f t="shared" si="482"/>
        <v/>
      </c>
      <c r="E2398" s="20" t="str">
        <f>IF(ISBLANK('Klanten gegevens'!C2316),"",TRIM(PROPER('Klanten gegevens'!C2316)))</f>
        <v/>
      </c>
      <c r="F2398" s="19" t="str">
        <f t="shared" si="483"/>
        <v/>
      </c>
      <c r="G2398" s="19" t="str">
        <f>IF(F2398="double ID",(MATCH(E2398,E2399:$E$3002,0)),"")</f>
        <v/>
      </c>
      <c r="H2398" s="19" t="b">
        <f t="shared" si="484"/>
        <v>0</v>
      </c>
      <c r="I2398" s="20" t="str">
        <f>IF(ISBLANK('Klanten gegevens'!D2316),"",TRIM('Klanten gegevens'!D2316))</f>
        <v/>
      </c>
      <c r="J2398" s="19" t="str">
        <f t="shared" si="485"/>
        <v/>
      </c>
      <c r="K2398" s="19" t="str">
        <f>IF(J2398="double email",(MATCH(I2398,I2399:$I$3002,0)),"")</f>
        <v/>
      </c>
      <c r="L2398" s="19" t="b">
        <f t="shared" si="486"/>
        <v>0</v>
      </c>
      <c r="M2398" s="20" t="str">
        <f>IF(ISBLANK('Klanten gegevens'!E2316),"",TRIM('Klanten gegevens'!E2316))</f>
        <v/>
      </c>
      <c r="N2398" s="19" t="str">
        <f t="shared" si="487"/>
        <v/>
      </c>
      <c r="Q2398" s="20" t="str">
        <f>IF(ISBLANK('Klanten gegevens'!R2316),"",TRIM('Klanten gegevens'!R2316))</f>
        <v/>
      </c>
      <c r="R2398" s="19" t="str">
        <f t="shared" si="488"/>
        <v/>
      </c>
      <c r="S2398" s="19" t="str">
        <f t="shared" si="489"/>
        <v/>
      </c>
      <c r="T2398" s="19" t="str">
        <f t="shared" si="490"/>
        <v/>
      </c>
      <c r="U2398" s="19" t="str">
        <f t="shared" si="491"/>
        <v/>
      </c>
      <c r="X2398" s="20" t="str">
        <f>IF(ISBLANK('Klanten gegevens'!S2316),"",TRIM('Klanten gegevens'!S2316))</f>
        <v/>
      </c>
      <c r="Y2398" s="19" t="str">
        <f t="shared" si="492"/>
        <v/>
      </c>
      <c r="Z2398" s="20" t="str">
        <f>IF(ISBLANK('Klanten gegevens'!T2316),"",TRIM('Klanten gegevens'!T2316))</f>
        <v/>
      </c>
      <c r="AA2398" s="19" t="str">
        <f t="shared" si="493"/>
        <v/>
      </c>
    </row>
    <row r="2399" spans="1:27" x14ac:dyDescent="0.2">
      <c r="A2399" s="19" t="str">
        <f>IF(ISBLANK('Klanten gegevens'!A2317),"",TRIM(PROPER('Klanten gegevens'!A2317)))</f>
        <v/>
      </c>
      <c r="B2399" s="19" t="str">
        <f t="shared" si="481"/>
        <v/>
      </c>
      <c r="C2399" s="20" t="str">
        <f>IF(ISBLANK('Klanten gegevens'!B2317),"",TRIM(PROPER('Klanten gegevens'!B2317)))</f>
        <v/>
      </c>
      <c r="D2399" s="19" t="str">
        <f t="shared" si="482"/>
        <v/>
      </c>
      <c r="E2399" s="20" t="str">
        <f>IF(ISBLANK('Klanten gegevens'!C2317),"",TRIM(PROPER('Klanten gegevens'!C2317)))</f>
        <v/>
      </c>
      <c r="F2399" s="19" t="str">
        <f t="shared" si="483"/>
        <v/>
      </c>
      <c r="G2399" s="19" t="str">
        <f>IF(F2399="double ID",(MATCH(E2399,E2400:$E$3002,0)),"")</f>
        <v/>
      </c>
      <c r="H2399" s="19" t="b">
        <f t="shared" si="484"/>
        <v>0</v>
      </c>
      <c r="I2399" s="20" t="str">
        <f>IF(ISBLANK('Klanten gegevens'!D2317),"",TRIM('Klanten gegevens'!D2317))</f>
        <v/>
      </c>
      <c r="J2399" s="19" t="str">
        <f t="shared" si="485"/>
        <v/>
      </c>
      <c r="K2399" s="19" t="str">
        <f>IF(J2399="double email",(MATCH(I2399,I2400:$I$3002,0)),"")</f>
        <v/>
      </c>
      <c r="L2399" s="19" t="b">
        <f t="shared" si="486"/>
        <v>0</v>
      </c>
      <c r="M2399" s="20" t="str">
        <f>IF(ISBLANK('Klanten gegevens'!E2317),"",TRIM('Klanten gegevens'!E2317))</f>
        <v/>
      </c>
      <c r="N2399" s="19" t="str">
        <f t="shared" si="487"/>
        <v/>
      </c>
      <c r="Q2399" s="20" t="str">
        <f>IF(ISBLANK('Klanten gegevens'!R2317),"",TRIM('Klanten gegevens'!R2317))</f>
        <v/>
      </c>
      <c r="R2399" s="19" t="str">
        <f t="shared" si="488"/>
        <v/>
      </c>
      <c r="S2399" s="19" t="str">
        <f t="shared" si="489"/>
        <v/>
      </c>
      <c r="T2399" s="19" t="str">
        <f t="shared" si="490"/>
        <v/>
      </c>
      <c r="U2399" s="19" t="str">
        <f t="shared" si="491"/>
        <v/>
      </c>
      <c r="X2399" s="20" t="str">
        <f>IF(ISBLANK('Klanten gegevens'!S2317),"",TRIM('Klanten gegevens'!S2317))</f>
        <v/>
      </c>
      <c r="Y2399" s="19" t="str">
        <f t="shared" si="492"/>
        <v/>
      </c>
      <c r="Z2399" s="20" t="str">
        <f>IF(ISBLANK('Klanten gegevens'!T2317),"",TRIM('Klanten gegevens'!T2317))</f>
        <v/>
      </c>
      <c r="AA2399" s="19" t="str">
        <f t="shared" si="493"/>
        <v/>
      </c>
    </row>
    <row r="2400" spans="1:27" x14ac:dyDescent="0.2">
      <c r="A2400" s="19" t="str">
        <f>IF(ISBLANK('Klanten gegevens'!A2318),"",TRIM(PROPER('Klanten gegevens'!A2318)))</f>
        <v/>
      </c>
      <c r="B2400" s="19" t="str">
        <f t="shared" si="481"/>
        <v/>
      </c>
      <c r="C2400" s="20" t="str">
        <f>IF(ISBLANK('Klanten gegevens'!B2318),"",TRIM(PROPER('Klanten gegevens'!B2318)))</f>
        <v/>
      </c>
      <c r="D2400" s="19" t="str">
        <f t="shared" si="482"/>
        <v/>
      </c>
      <c r="E2400" s="20" t="str">
        <f>IF(ISBLANK('Klanten gegevens'!C2318),"",TRIM(PROPER('Klanten gegevens'!C2318)))</f>
        <v/>
      </c>
      <c r="F2400" s="19" t="str">
        <f t="shared" si="483"/>
        <v/>
      </c>
      <c r="G2400" s="19" t="str">
        <f>IF(F2400="double ID",(MATCH(E2400,E2401:$E$3002,0)),"")</f>
        <v/>
      </c>
      <c r="H2400" s="19" t="b">
        <f t="shared" si="484"/>
        <v>0</v>
      </c>
      <c r="I2400" s="20" t="str">
        <f>IF(ISBLANK('Klanten gegevens'!D2318),"",TRIM('Klanten gegevens'!D2318))</f>
        <v/>
      </c>
      <c r="J2400" s="19" t="str">
        <f t="shared" si="485"/>
        <v/>
      </c>
      <c r="K2400" s="19" t="str">
        <f>IF(J2400="double email",(MATCH(I2400,I2401:$I$3002,0)),"")</f>
        <v/>
      </c>
      <c r="L2400" s="19" t="b">
        <f t="shared" si="486"/>
        <v>0</v>
      </c>
      <c r="M2400" s="20" t="str">
        <f>IF(ISBLANK('Klanten gegevens'!E2318),"",TRIM('Klanten gegevens'!E2318))</f>
        <v/>
      </c>
      <c r="N2400" s="19" t="str">
        <f t="shared" si="487"/>
        <v/>
      </c>
      <c r="Q2400" s="20" t="str">
        <f>IF(ISBLANK('Klanten gegevens'!R2318),"",TRIM('Klanten gegevens'!R2318))</f>
        <v/>
      </c>
      <c r="R2400" s="19" t="str">
        <f t="shared" si="488"/>
        <v/>
      </c>
      <c r="S2400" s="19" t="str">
        <f t="shared" si="489"/>
        <v/>
      </c>
      <c r="T2400" s="19" t="str">
        <f t="shared" si="490"/>
        <v/>
      </c>
      <c r="U2400" s="19" t="str">
        <f t="shared" si="491"/>
        <v/>
      </c>
      <c r="X2400" s="20" t="str">
        <f>IF(ISBLANK('Klanten gegevens'!S2318),"",TRIM('Klanten gegevens'!S2318))</f>
        <v/>
      </c>
      <c r="Y2400" s="19" t="str">
        <f t="shared" si="492"/>
        <v/>
      </c>
      <c r="Z2400" s="20" t="str">
        <f>IF(ISBLANK('Klanten gegevens'!T2318),"",TRIM('Klanten gegevens'!T2318))</f>
        <v/>
      </c>
      <c r="AA2400" s="19" t="str">
        <f t="shared" si="493"/>
        <v/>
      </c>
    </row>
    <row r="2401" spans="1:27" x14ac:dyDescent="0.2">
      <c r="A2401" s="19" t="str">
        <f>IF(ISBLANK('Klanten gegevens'!A2319),"",TRIM(PROPER('Klanten gegevens'!A2319)))</f>
        <v/>
      </c>
      <c r="B2401" s="19" t="str">
        <f t="shared" si="481"/>
        <v/>
      </c>
      <c r="C2401" s="20" t="str">
        <f>IF(ISBLANK('Klanten gegevens'!B2319),"",TRIM(PROPER('Klanten gegevens'!B2319)))</f>
        <v/>
      </c>
      <c r="D2401" s="19" t="str">
        <f t="shared" si="482"/>
        <v/>
      </c>
      <c r="E2401" s="20" t="str">
        <f>IF(ISBLANK('Klanten gegevens'!C2319),"",TRIM(PROPER('Klanten gegevens'!C2319)))</f>
        <v/>
      </c>
      <c r="F2401" s="19" t="str">
        <f t="shared" si="483"/>
        <v/>
      </c>
      <c r="G2401" s="19" t="str">
        <f>IF(F2401="double ID",(MATCH(E2401,E2402:$E$3002,0)),"")</f>
        <v/>
      </c>
      <c r="H2401" s="19" t="b">
        <f t="shared" si="484"/>
        <v>0</v>
      </c>
      <c r="I2401" s="20" t="str">
        <f>IF(ISBLANK('Klanten gegevens'!D2319),"",TRIM('Klanten gegevens'!D2319))</f>
        <v/>
      </c>
      <c r="J2401" s="19" t="str">
        <f t="shared" si="485"/>
        <v/>
      </c>
      <c r="K2401" s="19" t="str">
        <f>IF(J2401="double email",(MATCH(I2401,I2402:$I$3002,0)),"")</f>
        <v/>
      </c>
      <c r="L2401" s="19" t="b">
        <f t="shared" si="486"/>
        <v>0</v>
      </c>
      <c r="M2401" s="20" t="str">
        <f>IF(ISBLANK('Klanten gegevens'!E2319),"",TRIM('Klanten gegevens'!E2319))</f>
        <v/>
      </c>
      <c r="N2401" s="19" t="str">
        <f t="shared" si="487"/>
        <v/>
      </c>
      <c r="Q2401" s="20" t="str">
        <f>IF(ISBLANK('Klanten gegevens'!R2319),"",TRIM('Klanten gegevens'!R2319))</f>
        <v/>
      </c>
      <c r="R2401" s="19" t="str">
        <f t="shared" si="488"/>
        <v/>
      </c>
      <c r="S2401" s="19" t="str">
        <f t="shared" si="489"/>
        <v/>
      </c>
      <c r="T2401" s="19" t="str">
        <f t="shared" si="490"/>
        <v/>
      </c>
      <c r="U2401" s="19" t="str">
        <f t="shared" si="491"/>
        <v/>
      </c>
      <c r="X2401" s="20" t="str">
        <f>IF(ISBLANK('Klanten gegevens'!S2319),"",TRIM('Klanten gegevens'!S2319))</f>
        <v/>
      </c>
      <c r="Y2401" s="19" t="str">
        <f t="shared" si="492"/>
        <v/>
      </c>
      <c r="Z2401" s="20" t="str">
        <f>IF(ISBLANK('Klanten gegevens'!T2319),"",TRIM('Klanten gegevens'!T2319))</f>
        <v/>
      </c>
      <c r="AA2401" s="19" t="str">
        <f t="shared" si="493"/>
        <v/>
      </c>
    </row>
    <row r="2402" spans="1:27" x14ac:dyDescent="0.2">
      <c r="A2402" s="19" t="str">
        <f>IF(ISBLANK('Klanten gegevens'!A2320),"",TRIM(PROPER('Klanten gegevens'!A2320)))</f>
        <v/>
      </c>
      <c r="B2402" s="19" t="str">
        <f t="shared" si="481"/>
        <v/>
      </c>
      <c r="C2402" s="20" t="str">
        <f>IF(ISBLANK('Klanten gegevens'!B2320),"",TRIM(PROPER('Klanten gegevens'!B2320)))</f>
        <v/>
      </c>
      <c r="D2402" s="19" t="str">
        <f t="shared" si="482"/>
        <v/>
      </c>
      <c r="E2402" s="20" t="str">
        <f>IF(ISBLANK('Klanten gegevens'!C2320),"",TRIM(PROPER('Klanten gegevens'!C2320)))</f>
        <v/>
      </c>
      <c r="F2402" s="19" t="str">
        <f t="shared" si="483"/>
        <v/>
      </c>
      <c r="G2402" s="19" t="str">
        <f>IF(F2402="double ID",(MATCH(E2402,E2403:$E$3002,0)),"")</f>
        <v/>
      </c>
      <c r="H2402" s="19" t="b">
        <f t="shared" si="484"/>
        <v>0</v>
      </c>
      <c r="I2402" s="20" t="str">
        <f>IF(ISBLANK('Klanten gegevens'!D2320),"",TRIM('Klanten gegevens'!D2320))</f>
        <v/>
      </c>
      <c r="J2402" s="19" t="str">
        <f t="shared" si="485"/>
        <v/>
      </c>
      <c r="K2402" s="19" t="str">
        <f>IF(J2402="double email",(MATCH(I2402,I2403:$I$3002,0)),"")</f>
        <v/>
      </c>
      <c r="L2402" s="19" t="b">
        <f t="shared" si="486"/>
        <v>0</v>
      </c>
      <c r="M2402" s="20" t="str">
        <f>IF(ISBLANK('Klanten gegevens'!E2320),"",TRIM('Klanten gegevens'!E2320))</f>
        <v/>
      </c>
      <c r="N2402" s="19" t="str">
        <f t="shared" si="487"/>
        <v/>
      </c>
      <c r="Q2402" s="20" t="str">
        <f>IF(ISBLANK('Klanten gegevens'!R2320),"",TRIM('Klanten gegevens'!R2320))</f>
        <v/>
      </c>
      <c r="R2402" s="19" t="str">
        <f t="shared" si="488"/>
        <v/>
      </c>
      <c r="S2402" s="19" t="str">
        <f t="shared" si="489"/>
        <v/>
      </c>
      <c r="T2402" s="19" t="str">
        <f t="shared" si="490"/>
        <v/>
      </c>
      <c r="U2402" s="19" t="str">
        <f t="shared" si="491"/>
        <v/>
      </c>
      <c r="X2402" s="20" t="str">
        <f>IF(ISBLANK('Klanten gegevens'!S2320),"",TRIM('Klanten gegevens'!S2320))</f>
        <v/>
      </c>
      <c r="Y2402" s="19" t="str">
        <f t="shared" si="492"/>
        <v/>
      </c>
      <c r="Z2402" s="20" t="str">
        <f>IF(ISBLANK('Klanten gegevens'!T2320),"",TRIM('Klanten gegevens'!T2320))</f>
        <v/>
      </c>
      <c r="AA2402" s="19" t="str">
        <f t="shared" si="493"/>
        <v/>
      </c>
    </row>
    <row r="2403" spans="1:27" x14ac:dyDescent="0.2">
      <c r="A2403" s="19" t="str">
        <f>IF(ISBLANK('Klanten gegevens'!A2321),"",TRIM(PROPER('Klanten gegevens'!A2321)))</f>
        <v/>
      </c>
      <c r="B2403" s="19" t="str">
        <f t="shared" si="481"/>
        <v/>
      </c>
      <c r="C2403" s="20" t="str">
        <f>IF(ISBLANK('Klanten gegevens'!B2321),"",TRIM(PROPER('Klanten gegevens'!B2321)))</f>
        <v/>
      </c>
      <c r="D2403" s="19" t="str">
        <f t="shared" si="482"/>
        <v/>
      </c>
      <c r="E2403" s="20" t="str">
        <f>IF(ISBLANK('Klanten gegevens'!C2321),"",TRIM(PROPER('Klanten gegevens'!C2321)))</f>
        <v/>
      </c>
      <c r="F2403" s="19" t="str">
        <f t="shared" si="483"/>
        <v/>
      </c>
      <c r="G2403" s="19" t="str">
        <f>IF(F2403="double ID",(MATCH(E2403,E2404:$E$3002,0)),"")</f>
        <v/>
      </c>
      <c r="H2403" s="19" t="b">
        <f t="shared" si="484"/>
        <v>0</v>
      </c>
      <c r="I2403" s="20" t="str">
        <f>IF(ISBLANK('Klanten gegevens'!D2321),"",TRIM('Klanten gegevens'!D2321))</f>
        <v/>
      </c>
      <c r="J2403" s="19" t="str">
        <f t="shared" si="485"/>
        <v/>
      </c>
      <c r="K2403" s="19" t="str">
        <f>IF(J2403="double email",(MATCH(I2403,I2404:$I$3002,0)),"")</f>
        <v/>
      </c>
      <c r="L2403" s="19" t="b">
        <f t="shared" si="486"/>
        <v>0</v>
      </c>
      <c r="M2403" s="20" t="str">
        <f>IF(ISBLANK('Klanten gegevens'!E2321),"",TRIM('Klanten gegevens'!E2321))</f>
        <v/>
      </c>
      <c r="N2403" s="19" t="str">
        <f t="shared" si="487"/>
        <v/>
      </c>
      <c r="Q2403" s="20" t="str">
        <f>IF(ISBLANK('Klanten gegevens'!R2321),"",TRIM('Klanten gegevens'!R2321))</f>
        <v/>
      </c>
      <c r="R2403" s="19" t="str">
        <f t="shared" si="488"/>
        <v/>
      </c>
      <c r="S2403" s="19" t="str">
        <f t="shared" si="489"/>
        <v/>
      </c>
      <c r="T2403" s="19" t="str">
        <f t="shared" si="490"/>
        <v/>
      </c>
      <c r="U2403" s="19" t="str">
        <f t="shared" si="491"/>
        <v/>
      </c>
      <c r="X2403" s="20" t="str">
        <f>IF(ISBLANK('Klanten gegevens'!S2321),"",TRIM('Klanten gegevens'!S2321))</f>
        <v/>
      </c>
      <c r="Y2403" s="19" t="str">
        <f t="shared" si="492"/>
        <v/>
      </c>
      <c r="Z2403" s="20" t="str">
        <f>IF(ISBLANK('Klanten gegevens'!T2321),"",TRIM('Klanten gegevens'!T2321))</f>
        <v/>
      </c>
      <c r="AA2403" s="19" t="str">
        <f t="shared" si="493"/>
        <v/>
      </c>
    </row>
    <row r="2404" spans="1:27" x14ac:dyDescent="0.2">
      <c r="A2404" s="19" t="str">
        <f>IF(ISBLANK('Klanten gegevens'!A2322),"",TRIM(PROPER('Klanten gegevens'!A2322)))</f>
        <v/>
      </c>
      <c r="B2404" s="19" t="str">
        <f t="shared" si="481"/>
        <v/>
      </c>
      <c r="C2404" s="20" t="str">
        <f>IF(ISBLANK('Klanten gegevens'!B2322),"",TRIM(PROPER('Klanten gegevens'!B2322)))</f>
        <v/>
      </c>
      <c r="D2404" s="19" t="str">
        <f t="shared" si="482"/>
        <v/>
      </c>
      <c r="E2404" s="20" t="str">
        <f>IF(ISBLANK('Klanten gegevens'!C2322),"",TRIM(PROPER('Klanten gegevens'!C2322)))</f>
        <v/>
      </c>
      <c r="F2404" s="19" t="str">
        <f t="shared" si="483"/>
        <v/>
      </c>
      <c r="G2404" s="19" t="str">
        <f>IF(F2404="double ID",(MATCH(E2404,E2405:$E$3002,0)),"")</f>
        <v/>
      </c>
      <c r="H2404" s="19" t="b">
        <f t="shared" si="484"/>
        <v>0</v>
      </c>
      <c r="I2404" s="20" t="str">
        <f>IF(ISBLANK('Klanten gegevens'!D2322),"",TRIM('Klanten gegevens'!D2322))</f>
        <v/>
      </c>
      <c r="J2404" s="19" t="str">
        <f t="shared" si="485"/>
        <v/>
      </c>
      <c r="K2404" s="19" t="str">
        <f>IF(J2404="double email",(MATCH(I2404,I2405:$I$3002,0)),"")</f>
        <v/>
      </c>
      <c r="L2404" s="19" t="b">
        <f t="shared" si="486"/>
        <v>0</v>
      </c>
      <c r="M2404" s="20" t="str">
        <f>IF(ISBLANK('Klanten gegevens'!E2322),"",TRIM('Klanten gegevens'!E2322))</f>
        <v/>
      </c>
      <c r="N2404" s="19" t="str">
        <f t="shared" si="487"/>
        <v/>
      </c>
      <c r="Q2404" s="20" t="str">
        <f>IF(ISBLANK('Klanten gegevens'!R2322),"",TRIM('Klanten gegevens'!R2322))</f>
        <v/>
      </c>
      <c r="R2404" s="19" t="str">
        <f t="shared" si="488"/>
        <v/>
      </c>
      <c r="S2404" s="19" t="str">
        <f t="shared" si="489"/>
        <v/>
      </c>
      <c r="T2404" s="19" t="str">
        <f t="shared" si="490"/>
        <v/>
      </c>
      <c r="U2404" s="19" t="str">
        <f t="shared" si="491"/>
        <v/>
      </c>
      <c r="X2404" s="20" t="str">
        <f>IF(ISBLANK('Klanten gegevens'!S2322),"",TRIM('Klanten gegevens'!S2322))</f>
        <v/>
      </c>
      <c r="Y2404" s="19" t="str">
        <f t="shared" si="492"/>
        <v/>
      </c>
      <c r="Z2404" s="20" t="str">
        <f>IF(ISBLANK('Klanten gegevens'!T2322),"",TRIM('Klanten gegevens'!T2322))</f>
        <v/>
      </c>
      <c r="AA2404" s="19" t="str">
        <f t="shared" si="493"/>
        <v/>
      </c>
    </row>
    <row r="2405" spans="1:27" x14ac:dyDescent="0.2">
      <c r="A2405" s="19" t="str">
        <f>IF(ISBLANK('Klanten gegevens'!A2323),"",TRIM(PROPER('Klanten gegevens'!A2323)))</f>
        <v/>
      </c>
      <c r="B2405" s="19" t="str">
        <f t="shared" si="481"/>
        <v/>
      </c>
      <c r="C2405" s="20" t="str">
        <f>IF(ISBLANK('Klanten gegevens'!B2323),"",TRIM(PROPER('Klanten gegevens'!B2323)))</f>
        <v/>
      </c>
      <c r="D2405" s="19" t="str">
        <f t="shared" si="482"/>
        <v/>
      </c>
      <c r="E2405" s="20" t="str">
        <f>IF(ISBLANK('Klanten gegevens'!C2323),"",TRIM(PROPER('Klanten gegevens'!C2323)))</f>
        <v/>
      </c>
      <c r="F2405" s="19" t="str">
        <f t="shared" si="483"/>
        <v/>
      </c>
      <c r="G2405" s="19" t="str">
        <f>IF(F2405="double ID",(MATCH(E2405,E2406:$E$3002,0)),"")</f>
        <v/>
      </c>
      <c r="H2405" s="19" t="b">
        <f t="shared" si="484"/>
        <v>0</v>
      </c>
      <c r="I2405" s="20" t="str">
        <f>IF(ISBLANK('Klanten gegevens'!D2323),"",TRIM('Klanten gegevens'!D2323))</f>
        <v/>
      </c>
      <c r="J2405" s="19" t="str">
        <f t="shared" si="485"/>
        <v/>
      </c>
      <c r="K2405" s="19" t="str">
        <f>IF(J2405="double email",(MATCH(I2405,I2406:$I$3002,0)),"")</f>
        <v/>
      </c>
      <c r="L2405" s="19" t="b">
        <f t="shared" si="486"/>
        <v>0</v>
      </c>
      <c r="M2405" s="20" t="str">
        <f>IF(ISBLANK('Klanten gegevens'!E2323),"",TRIM('Klanten gegevens'!E2323))</f>
        <v/>
      </c>
      <c r="N2405" s="19" t="str">
        <f t="shared" si="487"/>
        <v/>
      </c>
      <c r="Q2405" s="20" t="str">
        <f>IF(ISBLANK('Klanten gegevens'!R2323),"",TRIM('Klanten gegevens'!R2323))</f>
        <v/>
      </c>
      <c r="R2405" s="19" t="str">
        <f t="shared" si="488"/>
        <v/>
      </c>
      <c r="S2405" s="19" t="str">
        <f t="shared" si="489"/>
        <v/>
      </c>
      <c r="T2405" s="19" t="str">
        <f t="shared" si="490"/>
        <v/>
      </c>
      <c r="U2405" s="19" t="str">
        <f t="shared" si="491"/>
        <v/>
      </c>
      <c r="X2405" s="20" t="str">
        <f>IF(ISBLANK('Klanten gegevens'!S2323),"",TRIM('Klanten gegevens'!S2323))</f>
        <v/>
      </c>
      <c r="Y2405" s="19" t="str">
        <f t="shared" si="492"/>
        <v/>
      </c>
      <c r="Z2405" s="20" t="str">
        <f>IF(ISBLANK('Klanten gegevens'!T2323),"",TRIM('Klanten gegevens'!T2323))</f>
        <v/>
      </c>
      <c r="AA2405" s="19" t="str">
        <f t="shared" si="493"/>
        <v/>
      </c>
    </row>
    <row r="2406" spans="1:27" x14ac:dyDescent="0.2">
      <c r="A2406" s="19" t="str">
        <f>IF(ISBLANK('Klanten gegevens'!A2324),"",TRIM(PROPER('Klanten gegevens'!A2324)))</f>
        <v/>
      </c>
      <c r="B2406" s="19" t="str">
        <f t="shared" si="481"/>
        <v/>
      </c>
      <c r="C2406" s="20" t="str">
        <f>IF(ISBLANK('Klanten gegevens'!B2324),"",TRIM(PROPER('Klanten gegevens'!B2324)))</f>
        <v/>
      </c>
      <c r="D2406" s="19" t="str">
        <f t="shared" si="482"/>
        <v/>
      </c>
      <c r="E2406" s="20" t="str">
        <f>IF(ISBLANK('Klanten gegevens'!C2324),"",TRIM(PROPER('Klanten gegevens'!C2324)))</f>
        <v/>
      </c>
      <c r="F2406" s="19" t="str">
        <f t="shared" si="483"/>
        <v/>
      </c>
      <c r="G2406" s="19" t="str">
        <f>IF(F2406="double ID",(MATCH(E2406,E2407:$E$3002,0)),"")</f>
        <v/>
      </c>
      <c r="H2406" s="19" t="b">
        <f t="shared" si="484"/>
        <v>0</v>
      </c>
      <c r="I2406" s="20" t="str">
        <f>IF(ISBLANK('Klanten gegevens'!D2324),"",TRIM('Klanten gegevens'!D2324))</f>
        <v/>
      </c>
      <c r="J2406" s="19" t="str">
        <f t="shared" si="485"/>
        <v/>
      </c>
      <c r="K2406" s="19" t="str">
        <f>IF(J2406="double email",(MATCH(I2406,I2407:$I$3002,0)),"")</f>
        <v/>
      </c>
      <c r="L2406" s="19" t="b">
        <f t="shared" si="486"/>
        <v>0</v>
      </c>
      <c r="M2406" s="20" t="str">
        <f>IF(ISBLANK('Klanten gegevens'!E2324),"",TRIM('Klanten gegevens'!E2324))</f>
        <v/>
      </c>
      <c r="N2406" s="19" t="str">
        <f t="shared" si="487"/>
        <v/>
      </c>
      <c r="Q2406" s="20" t="str">
        <f>IF(ISBLANK('Klanten gegevens'!R2324),"",TRIM('Klanten gegevens'!R2324))</f>
        <v/>
      </c>
      <c r="R2406" s="19" t="str">
        <f t="shared" si="488"/>
        <v/>
      </c>
      <c r="S2406" s="19" t="str">
        <f t="shared" si="489"/>
        <v/>
      </c>
      <c r="T2406" s="19" t="str">
        <f t="shared" si="490"/>
        <v/>
      </c>
      <c r="U2406" s="19" t="str">
        <f t="shared" si="491"/>
        <v/>
      </c>
      <c r="X2406" s="20" t="str">
        <f>IF(ISBLANK('Klanten gegevens'!S2324),"",TRIM('Klanten gegevens'!S2324))</f>
        <v/>
      </c>
      <c r="Y2406" s="19" t="str">
        <f t="shared" si="492"/>
        <v/>
      </c>
      <c r="Z2406" s="20" t="str">
        <f>IF(ISBLANK('Klanten gegevens'!T2324),"",TRIM('Klanten gegevens'!T2324))</f>
        <v/>
      </c>
      <c r="AA2406" s="19" t="str">
        <f t="shared" si="493"/>
        <v/>
      </c>
    </row>
    <row r="2407" spans="1:27" x14ac:dyDescent="0.2">
      <c r="A2407" s="19" t="str">
        <f>IF(ISBLANK('Klanten gegevens'!A2325),"",TRIM(PROPER('Klanten gegevens'!A2325)))</f>
        <v/>
      </c>
      <c r="B2407" s="19" t="str">
        <f t="shared" si="481"/>
        <v/>
      </c>
      <c r="C2407" s="20" t="str">
        <f>IF(ISBLANK('Klanten gegevens'!B2325),"",TRIM(PROPER('Klanten gegevens'!B2325)))</f>
        <v/>
      </c>
      <c r="D2407" s="19" t="str">
        <f t="shared" si="482"/>
        <v/>
      </c>
      <c r="E2407" s="20" t="str">
        <f>IF(ISBLANK('Klanten gegevens'!C2325),"",TRIM(PROPER('Klanten gegevens'!C2325)))</f>
        <v/>
      </c>
      <c r="F2407" s="19" t="str">
        <f t="shared" si="483"/>
        <v/>
      </c>
      <c r="G2407" s="19" t="str">
        <f>IF(F2407="double ID",(MATCH(E2407,E2408:$E$3002,0)),"")</f>
        <v/>
      </c>
      <c r="H2407" s="19" t="b">
        <f t="shared" si="484"/>
        <v>0</v>
      </c>
      <c r="I2407" s="20" t="str">
        <f>IF(ISBLANK('Klanten gegevens'!D2325),"",TRIM('Klanten gegevens'!D2325))</f>
        <v/>
      </c>
      <c r="J2407" s="19" t="str">
        <f t="shared" si="485"/>
        <v/>
      </c>
      <c r="K2407" s="19" t="str">
        <f>IF(J2407="double email",(MATCH(I2407,I2408:$I$3002,0)),"")</f>
        <v/>
      </c>
      <c r="L2407" s="19" t="b">
        <f t="shared" si="486"/>
        <v>0</v>
      </c>
      <c r="M2407" s="20" t="str">
        <f>IF(ISBLANK('Klanten gegevens'!E2325),"",TRIM('Klanten gegevens'!E2325))</f>
        <v/>
      </c>
      <c r="N2407" s="19" t="str">
        <f t="shared" si="487"/>
        <v/>
      </c>
      <c r="Q2407" s="20" t="str">
        <f>IF(ISBLANK('Klanten gegevens'!R2325),"",TRIM('Klanten gegevens'!R2325))</f>
        <v/>
      </c>
      <c r="R2407" s="19" t="str">
        <f t="shared" si="488"/>
        <v/>
      </c>
      <c r="S2407" s="19" t="str">
        <f t="shared" si="489"/>
        <v/>
      </c>
      <c r="T2407" s="19" t="str">
        <f t="shared" si="490"/>
        <v/>
      </c>
      <c r="U2407" s="19" t="str">
        <f t="shared" si="491"/>
        <v/>
      </c>
      <c r="X2407" s="20" t="str">
        <f>IF(ISBLANK('Klanten gegevens'!S2325),"",TRIM('Klanten gegevens'!S2325))</f>
        <v/>
      </c>
      <c r="Y2407" s="19" t="str">
        <f t="shared" si="492"/>
        <v/>
      </c>
      <c r="Z2407" s="20" t="str">
        <f>IF(ISBLANK('Klanten gegevens'!T2325),"",TRIM('Klanten gegevens'!T2325))</f>
        <v/>
      </c>
      <c r="AA2407" s="19" t="str">
        <f t="shared" si="493"/>
        <v/>
      </c>
    </row>
    <row r="2408" spans="1:27" x14ac:dyDescent="0.2">
      <c r="A2408" s="19" t="str">
        <f>IF(ISBLANK('Klanten gegevens'!A2326),"",TRIM(PROPER('Klanten gegevens'!A2326)))</f>
        <v/>
      </c>
      <c r="B2408" s="19" t="str">
        <f t="shared" si="481"/>
        <v/>
      </c>
      <c r="C2408" s="20" t="str">
        <f>IF(ISBLANK('Klanten gegevens'!B2326),"",TRIM(PROPER('Klanten gegevens'!B2326)))</f>
        <v/>
      </c>
      <c r="D2408" s="19" t="str">
        <f t="shared" si="482"/>
        <v/>
      </c>
      <c r="E2408" s="20" t="str">
        <f>IF(ISBLANK('Klanten gegevens'!C2326),"",TRIM(PROPER('Klanten gegevens'!C2326)))</f>
        <v/>
      </c>
      <c r="F2408" s="19" t="str">
        <f t="shared" si="483"/>
        <v/>
      </c>
      <c r="G2408" s="19" t="str">
        <f>IF(F2408="double ID",(MATCH(E2408,E2409:$E$3002,0)),"")</f>
        <v/>
      </c>
      <c r="H2408" s="19" t="b">
        <f t="shared" si="484"/>
        <v>0</v>
      </c>
      <c r="I2408" s="20" t="str">
        <f>IF(ISBLANK('Klanten gegevens'!D2326),"",TRIM('Klanten gegevens'!D2326))</f>
        <v/>
      </c>
      <c r="J2408" s="19" t="str">
        <f t="shared" si="485"/>
        <v/>
      </c>
      <c r="K2408" s="19" t="str">
        <f>IF(J2408="double email",(MATCH(I2408,I2409:$I$3002,0)),"")</f>
        <v/>
      </c>
      <c r="L2408" s="19" t="b">
        <f t="shared" si="486"/>
        <v>0</v>
      </c>
      <c r="M2408" s="20" t="str">
        <f>IF(ISBLANK('Klanten gegevens'!E2326),"",TRIM('Klanten gegevens'!E2326))</f>
        <v/>
      </c>
      <c r="N2408" s="19" t="str">
        <f t="shared" si="487"/>
        <v/>
      </c>
      <c r="Q2408" s="20" t="str">
        <f>IF(ISBLANK('Klanten gegevens'!R2326),"",TRIM('Klanten gegevens'!R2326))</f>
        <v/>
      </c>
      <c r="R2408" s="19" t="str">
        <f t="shared" si="488"/>
        <v/>
      </c>
      <c r="S2408" s="19" t="str">
        <f t="shared" si="489"/>
        <v/>
      </c>
      <c r="T2408" s="19" t="str">
        <f t="shared" si="490"/>
        <v/>
      </c>
      <c r="U2408" s="19" t="str">
        <f t="shared" si="491"/>
        <v/>
      </c>
      <c r="X2408" s="20" t="str">
        <f>IF(ISBLANK('Klanten gegevens'!S2326),"",TRIM('Klanten gegevens'!S2326))</f>
        <v/>
      </c>
      <c r="Y2408" s="19" t="str">
        <f t="shared" si="492"/>
        <v/>
      </c>
      <c r="Z2408" s="20" t="str">
        <f>IF(ISBLANK('Klanten gegevens'!T2326),"",TRIM('Klanten gegevens'!T2326))</f>
        <v/>
      </c>
      <c r="AA2408" s="19" t="str">
        <f t="shared" si="493"/>
        <v/>
      </c>
    </row>
    <row r="2409" spans="1:27" x14ac:dyDescent="0.2">
      <c r="A2409" s="19" t="str">
        <f>IF(ISBLANK('Klanten gegevens'!A2327),"",TRIM(PROPER('Klanten gegevens'!A2327)))</f>
        <v/>
      </c>
      <c r="B2409" s="19" t="str">
        <f t="shared" si="481"/>
        <v/>
      </c>
      <c r="C2409" s="20" t="str">
        <f>IF(ISBLANK('Klanten gegevens'!B2327),"",TRIM(PROPER('Klanten gegevens'!B2327)))</f>
        <v/>
      </c>
      <c r="D2409" s="19" t="str">
        <f t="shared" si="482"/>
        <v/>
      </c>
      <c r="E2409" s="20" t="str">
        <f>IF(ISBLANK('Klanten gegevens'!C2327),"",TRIM(PROPER('Klanten gegevens'!C2327)))</f>
        <v/>
      </c>
      <c r="F2409" s="19" t="str">
        <f t="shared" si="483"/>
        <v/>
      </c>
      <c r="G2409" s="19" t="str">
        <f>IF(F2409="double ID",(MATCH(E2409,E2410:$E$3002,0)),"")</f>
        <v/>
      </c>
      <c r="H2409" s="19" t="b">
        <f t="shared" si="484"/>
        <v>0</v>
      </c>
      <c r="I2409" s="20" t="str">
        <f>IF(ISBLANK('Klanten gegevens'!D2327),"",TRIM('Klanten gegevens'!D2327))</f>
        <v/>
      </c>
      <c r="J2409" s="19" t="str">
        <f t="shared" si="485"/>
        <v/>
      </c>
      <c r="K2409" s="19" t="str">
        <f>IF(J2409="double email",(MATCH(I2409,I2410:$I$3002,0)),"")</f>
        <v/>
      </c>
      <c r="L2409" s="19" t="b">
        <f t="shared" si="486"/>
        <v>0</v>
      </c>
      <c r="M2409" s="20" t="str">
        <f>IF(ISBLANK('Klanten gegevens'!E2327),"",TRIM('Klanten gegevens'!E2327))</f>
        <v/>
      </c>
      <c r="N2409" s="19" t="str">
        <f t="shared" si="487"/>
        <v/>
      </c>
      <c r="Q2409" s="20" t="str">
        <f>IF(ISBLANK('Klanten gegevens'!R2327),"",TRIM('Klanten gegevens'!R2327))</f>
        <v/>
      </c>
      <c r="R2409" s="19" t="str">
        <f t="shared" si="488"/>
        <v/>
      </c>
      <c r="S2409" s="19" t="str">
        <f t="shared" si="489"/>
        <v/>
      </c>
      <c r="T2409" s="19" t="str">
        <f t="shared" si="490"/>
        <v/>
      </c>
      <c r="U2409" s="19" t="str">
        <f t="shared" si="491"/>
        <v/>
      </c>
      <c r="X2409" s="20" t="str">
        <f>IF(ISBLANK('Klanten gegevens'!S2327),"",TRIM('Klanten gegevens'!S2327))</f>
        <v/>
      </c>
      <c r="Y2409" s="19" t="str">
        <f t="shared" si="492"/>
        <v/>
      </c>
      <c r="Z2409" s="20" t="str">
        <f>IF(ISBLANK('Klanten gegevens'!T2327),"",TRIM('Klanten gegevens'!T2327))</f>
        <v/>
      </c>
      <c r="AA2409" s="19" t="str">
        <f t="shared" si="493"/>
        <v/>
      </c>
    </row>
    <row r="2410" spans="1:27" x14ac:dyDescent="0.2">
      <c r="A2410" s="19" t="str">
        <f>IF(ISBLANK('Klanten gegevens'!A2328),"",TRIM(PROPER('Klanten gegevens'!A2328)))</f>
        <v/>
      </c>
      <c r="B2410" s="19" t="str">
        <f t="shared" si="481"/>
        <v/>
      </c>
      <c r="C2410" s="20" t="str">
        <f>IF(ISBLANK('Klanten gegevens'!B2328),"",TRIM(PROPER('Klanten gegevens'!B2328)))</f>
        <v/>
      </c>
      <c r="D2410" s="19" t="str">
        <f t="shared" si="482"/>
        <v/>
      </c>
      <c r="E2410" s="20" t="str">
        <f>IF(ISBLANK('Klanten gegevens'!C2328),"",TRIM(PROPER('Klanten gegevens'!C2328)))</f>
        <v/>
      </c>
      <c r="F2410" s="19" t="str">
        <f t="shared" si="483"/>
        <v/>
      </c>
      <c r="G2410" s="19" t="str">
        <f>IF(F2410="double ID",(MATCH(E2410,E2411:$E$3002,0)),"")</f>
        <v/>
      </c>
      <c r="H2410" s="19" t="b">
        <f t="shared" si="484"/>
        <v>0</v>
      </c>
      <c r="I2410" s="20" t="str">
        <f>IF(ISBLANK('Klanten gegevens'!D2328),"",TRIM('Klanten gegevens'!D2328))</f>
        <v/>
      </c>
      <c r="J2410" s="19" t="str">
        <f t="shared" si="485"/>
        <v/>
      </c>
      <c r="K2410" s="19" t="str">
        <f>IF(J2410="double email",(MATCH(I2410,I2411:$I$3002,0)),"")</f>
        <v/>
      </c>
      <c r="L2410" s="19" t="b">
        <f t="shared" si="486"/>
        <v>0</v>
      </c>
      <c r="M2410" s="20" t="str">
        <f>IF(ISBLANK('Klanten gegevens'!E2328),"",TRIM('Klanten gegevens'!E2328))</f>
        <v/>
      </c>
      <c r="N2410" s="19" t="str">
        <f t="shared" si="487"/>
        <v/>
      </c>
      <c r="Q2410" s="20" t="str">
        <f>IF(ISBLANK('Klanten gegevens'!R2328),"",TRIM('Klanten gegevens'!R2328))</f>
        <v/>
      </c>
      <c r="R2410" s="19" t="str">
        <f t="shared" si="488"/>
        <v/>
      </c>
      <c r="S2410" s="19" t="str">
        <f t="shared" si="489"/>
        <v/>
      </c>
      <c r="T2410" s="19" t="str">
        <f t="shared" si="490"/>
        <v/>
      </c>
      <c r="U2410" s="19" t="str">
        <f t="shared" si="491"/>
        <v/>
      </c>
      <c r="X2410" s="20" t="str">
        <f>IF(ISBLANK('Klanten gegevens'!S2328),"",TRIM('Klanten gegevens'!S2328))</f>
        <v/>
      </c>
      <c r="Y2410" s="19" t="str">
        <f t="shared" si="492"/>
        <v/>
      </c>
      <c r="Z2410" s="20" t="str">
        <f>IF(ISBLANK('Klanten gegevens'!T2328),"",TRIM('Klanten gegevens'!T2328))</f>
        <v/>
      </c>
      <c r="AA2410" s="19" t="str">
        <f t="shared" si="493"/>
        <v/>
      </c>
    </row>
    <row r="2411" spans="1:27" x14ac:dyDescent="0.2">
      <c r="A2411" s="19" t="str">
        <f>IF(ISBLANK('Klanten gegevens'!A2329),"",TRIM(PROPER('Klanten gegevens'!A2329)))</f>
        <v/>
      </c>
      <c r="B2411" s="19" t="str">
        <f t="shared" si="481"/>
        <v/>
      </c>
      <c r="C2411" s="20" t="str">
        <f>IF(ISBLANK('Klanten gegevens'!B2329),"",TRIM(PROPER('Klanten gegevens'!B2329)))</f>
        <v/>
      </c>
      <c r="D2411" s="19" t="str">
        <f t="shared" si="482"/>
        <v/>
      </c>
      <c r="E2411" s="20" t="str">
        <f>IF(ISBLANK('Klanten gegevens'!C2329),"",TRIM(PROPER('Klanten gegevens'!C2329)))</f>
        <v/>
      </c>
      <c r="F2411" s="19" t="str">
        <f t="shared" si="483"/>
        <v/>
      </c>
      <c r="G2411" s="19" t="str">
        <f>IF(F2411="double ID",(MATCH(E2411,E2412:$E$3002,0)),"")</f>
        <v/>
      </c>
      <c r="H2411" s="19" t="b">
        <f t="shared" si="484"/>
        <v>0</v>
      </c>
      <c r="I2411" s="20" t="str">
        <f>IF(ISBLANK('Klanten gegevens'!D2329),"",TRIM('Klanten gegevens'!D2329))</f>
        <v/>
      </c>
      <c r="J2411" s="19" t="str">
        <f t="shared" si="485"/>
        <v/>
      </c>
      <c r="K2411" s="19" t="str">
        <f>IF(J2411="double email",(MATCH(I2411,I2412:$I$3002,0)),"")</f>
        <v/>
      </c>
      <c r="L2411" s="19" t="b">
        <f t="shared" si="486"/>
        <v>0</v>
      </c>
      <c r="M2411" s="20" t="str">
        <f>IF(ISBLANK('Klanten gegevens'!E2329),"",TRIM('Klanten gegevens'!E2329))</f>
        <v/>
      </c>
      <c r="N2411" s="19" t="str">
        <f t="shared" si="487"/>
        <v/>
      </c>
      <c r="Q2411" s="20" t="str">
        <f>IF(ISBLANK('Klanten gegevens'!R2329),"",TRIM('Klanten gegevens'!R2329))</f>
        <v/>
      </c>
      <c r="R2411" s="19" t="str">
        <f t="shared" si="488"/>
        <v/>
      </c>
      <c r="S2411" s="19" t="str">
        <f t="shared" si="489"/>
        <v/>
      </c>
      <c r="T2411" s="19" t="str">
        <f t="shared" si="490"/>
        <v/>
      </c>
      <c r="U2411" s="19" t="str">
        <f t="shared" si="491"/>
        <v/>
      </c>
      <c r="X2411" s="20" t="str">
        <f>IF(ISBLANK('Klanten gegevens'!S2329),"",TRIM('Klanten gegevens'!S2329))</f>
        <v/>
      </c>
      <c r="Y2411" s="19" t="str">
        <f t="shared" si="492"/>
        <v/>
      </c>
      <c r="Z2411" s="20" t="str">
        <f>IF(ISBLANK('Klanten gegevens'!T2329),"",TRIM('Klanten gegevens'!T2329))</f>
        <v/>
      </c>
      <c r="AA2411" s="19" t="str">
        <f t="shared" si="493"/>
        <v/>
      </c>
    </row>
    <row r="2412" spans="1:27" x14ac:dyDescent="0.2">
      <c r="A2412" s="19" t="str">
        <f>IF(ISBLANK('Klanten gegevens'!A2330),"",TRIM(PROPER('Klanten gegevens'!A2330)))</f>
        <v/>
      </c>
      <c r="B2412" s="19" t="str">
        <f t="shared" si="481"/>
        <v/>
      </c>
      <c r="C2412" s="20" t="str">
        <f>IF(ISBLANK('Klanten gegevens'!B2330),"",TRIM(PROPER('Klanten gegevens'!B2330)))</f>
        <v/>
      </c>
      <c r="D2412" s="19" t="str">
        <f t="shared" si="482"/>
        <v/>
      </c>
      <c r="E2412" s="20" t="str">
        <f>IF(ISBLANK('Klanten gegevens'!C2330),"",TRIM(PROPER('Klanten gegevens'!C2330)))</f>
        <v/>
      </c>
      <c r="F2412" s="19" t="str">
        <f t="shared" si="483"/>
        <v/>
      </c>
      <c r="G2412" s="19" t="str">
        <f>IF(F2412="double ID",(MATCH(E2412,E2413:$E$3002,0)),"")</f>
        <v/>
      </c>
      <c r="H2412" s="19" t="b">
        <f t="shared" si="484"/>
        <v>0</v>
      </c>
      <c r="I2412" s="20" t="str">
        <f>IF(ISBLANK('Klanten gegevens'!D2330),"",TRIM('Klanten gegevens'!D2330))</f>
        <v/>
      </c>
      <c r="J2412" s="19" t="str">
        <f t="shared" si="485"/>
        <v/>
      </c>
      <c r="K2412" s="19" t="str">
        <f>IF(J2412="double email",(MATCH(I2412,I2413:$I$3002,0)),"")</f>
        <v/>
      </c>
      <c r="L2412" s="19" t="b">
        <f t="shared" si="486"/>
        <v>0</v>
      </c>
      <c r="M2412" s="20" t="str">
        <f>IF(ISBLANK('Klanten gegevens'!E2330),"",TRIM('Klanten gegevens'!E2330))</f>
        <v/>
      </c>
      <c r="N2412" s="19" t="str">
        <f t="shared" si="487"/>
        <v/>
      </c>
      <c r="Q2412" s="20" t="str">
        <f>IF(ISBLANK('Klanten gegevens'!R2330),"",TRIM('Klanten gegevens'!R2330))</f>
        <v/>
      </c>
      <c r="R2412" s="19" t="str">
        <f t="shared" si="488"/>
        <v/>
      </c>
      <c r="S2412" s="19" t="str">
        <f t="shared" si="489"/>
        <v/>
      </c>
      <c r="T2412" s="19" t="str">
        <f t="shared" si="490"/>
        <v/>
      </c>
      <c r="U2412" s="19" t="str">
        <f t="shared" si="491"/>
        <v/>
      </c>
      <c r="X2412" s="20" t="str">
        <f>IF(ISBLANK('Klanten gegevens'!S2330),"",TRIM('Klanten gegevens'!S2330))</f>
        <v/>
      </c>
      <c r="Y2412" s="19" t="str">
        <f t="shared" si="492"/>
        <v/>
      </c>
      <c r="Z2412" s="20" t="str">
        <f>IF(ISBLANK('Klanten gegevens'!T2330),"",TRIM('Klanten gegevens'!T2330))</f>
        <v/>
      </c>
      <c r="AA2412" s="19" t="str">
        <f t="shared" si="493"/>
        <v/>
      </c>
    </row>
    <row r="2413" spans="1:27" x14ac:dyDescent="0.2">
      <c r="A2413" s="19" t="str">
        <f>IF(ISBLANK('Klanten gegevens'!A2331),"",TRIM(PROPER('Klanten gegevens'!A2331)))</f>
        <v/>
      </c>
      <c r="B2413" s="19" t="str">
        <f t="shared" si="481"/>
        <v/>
      </c>
      <c r="C2413" s="20" t="str">
        <f>IF(ISBLANK('Klanten gegevens'!B2331),"",TRIM(PROPER('Klanten gegevens'!B2331)))</f>
        <v/>
      </c>
      <c r="D2413" s="19" t="str">
        <f t="shared" si="482"/>
        <v/>
      </c>
      <c r="E2413" s="20" t="str">
        <f>IF(ISBLANK('Klanten gegevens'!C2331),"",TRIM(PROPER('Klanten gegevens'!C2331)))</f>
        <v/>
      </c>
      <c r="F2413" s="19" t="str">
        <f t="shared" si="483"/>
        <v/>
      </c>
      <c r="G2413" s="19" t="str">
        <f>IF(F2413="double ID",(MATCH(E2413,E2414:$E$3002,0)),"")</f>
        <v/>
      </c>
      <c r="H2413" s="19" t="b">
        <f t="shared" si="484"/>
        <v>0</v>
      </c>
      <c r="I2413" s="20" t="str">
        <f>IF(ISBLANK('Klanten gegevens'!D2331),"",TRIM('Klanten gegevens'!D2331))</f>
        <v/>
      </c>
      <c r="J2413" s="19" t="str">
        <f t="shared" si="485"/>
        <v/>
      </c>
      <c r="K2413" s="19" t="str">
        <f>IF(J2413="double email",(MATCH(I2413,I2414:$I$3002,0)),"")</f>
        <v/>
      </c>
      <c r="L2413" s="19" t="b">
        <f t="shared" si="486"/>
        <v>0</v>
      </c>
      <c r="M2413" s="20" t="str">
        <f>IF(ISBLANK('Klanten gegevens'!E2331),"",TRIM('Klanten gegevens'!E2331))</f>
        <v/>
      </c>
      <c r="N2413" s="19" t="str">
        <f t="shared" si="487"/>
        <v/>
      </c>
      <c r="Q2413" s="20" t="str">
        <f>IF(ISBLANK('Klanten gegevens'!R2331),"",TRIM('Klanten gegevens'!R2331))</f>
        <v/>
      </c>
      <c r="R2413" s="19" t="str">
        <f t="shared" si="488"/>
        <v/>
      </c>
      <c r="S2413" s="19" t="str">
        <f t="shared" si="489"/>
        <v/>
      </c>
      <c r="T2413" s="19" t="str">
        <f t="shared" si="490"/>
        <v/>
      </c>
      <c r="U2413" s="19" t="str">
        <f t="shared" si="491"/>
        <v/>
      </c>
      <c r="X2413" s="20" t="str">
        <f>IF(ISBLANK('Klanten gegevens'!S2331),"",TRIM('Klanten gegevens'!S2331))</f>
        <v/>
      </c>
      <c r="Y2413" s="19" t="str">
        <f t="shared" si="492"/>
        <v/>
      </c>
      <c r="Z2413" s="20" t="str">
        <f>IF(ISBLANK('Klanten gegevens'!T2331),"",TRIM('Klanten gegevens'!T2331))</f>
        <v/>
      </c>
      <c r="AA2413" s="19" t="str">
        <f t="shared" si="493"/>
        <v/>
      </c>
    </row>
    <row r="2414" spans="1:27" x14ac:dyDescent="0.2">
      <c r="A2414" s="19" t="str">
        <f>IF(ISBLANK('Klanten gegevens'!A2332),"",TRIM(PROPER('Klanten gegevens'!A2332)))</f>
        <v/>
      </c>
      <c r="B2414" s="19" t="str">
        <f t="shared" si="481"/>
        <v/>
      </c>
      <c r="C2414" s="20" t="str">
        <f>IF(ISBLANK('Klanten gegevens'!B2332),"",TRIM(PROPER('Klanten gegevens'!B2332)))</f>
        <v/>
      </c>
      <c r="D2414" s="19" t="str">
        <f t="shared" si="482"/>
        <v/>
      </c>
      <c r="E2414" s="20" t="str">
        <f>IF(ISBLANK('Klanten gegevens'!C2332),"",TRIM(PROPER('Klanten gegevens'!C2332)))</f>
        <v/>
      </c>
      <c r="F2414" s="19" t="str">
        <f t="shared" si="483"/>
        <v/>
      </c>
      <c r="G2414" s="19" t="str">
        <f>IF(F2414="double ID",(MATCH(E2414,E2415:$E$3002,0)),"")</f>
        <v/>
      </c>
      <c r="H2414" s="19" t="b">
        <f t="shared" si="484"/>
        <v>0</v>
      </c>
      <c r="I2414" s="20" t="str">
        <f>IF(ISBLANK('Klanten gegevens'!D2332),"",TRIM('Klanten gegevens'!D2332))</f>
        <v/>
      </c>
      <c r="J2414" s="19" t="str">
        <f t="shared" si="485"/>
        <v/>
      </c>
      <c r="K2414" s="19" t="str">
        <f>IF(J2414="double email",(MATCH(I2414,I2415:$I$3002,0)),"")</f>
        <v/>
      </c>
      <c r="L2414" s="19" t="b">
        <f t="shared" si="486"/>
        <v>0</v>
      </c>
      <c r="M2414" s="20" t="str">
        <f>IF(ISBLANK('Klanten gegevens'!E2332),"",TRIM('Klanten gegevens'!E2332))</f>
        <v/>
      </c>
      <c r="N2414" s="19" t="str">
        <f t="shared" si="487"/>
        <v/>
      </c>
      <c r="Q2414" s="20" t="str">
        <f>IF(ISBLANK('Klanten gegevens'!R2332),"",TRIM('Klanten gegevens'!R2332))</f>
        <v/>
      </c>
      <c r="R2414" s="19" t="str">
        <f t="shared" si="488"/>
        <v/>
      </c>
      <c r="S2414" s="19" t="str">
        <f t="shared" si="489"/>
        <v/>
      </c>
      <c r="T2414" s="19" t="str">
        <f t="shared" si="490"/>
        <v/>
      </c>
      <c r="U2414" s="19" t="str">
        <f t="shared" si="491"/>
        <v/>
      </c>
      <c r="X2414" s="20" t="str">
        <f>IF(ISBLANK('Klanten gegevens'!S2332),"",TRIM('Klanten gegevens'!S2332))</f>
        <v/>
      </c>
      <c r="Y2414" s="19" t="str">
        <f t="shared" si="492"/>
        <v/>
      </c>
      <c r="Z2414" s="20" t="str">
        <f>IF(ISBLANK('Klanten gegevens'!T2332),"",TRIM('Klanten gegevens'!T2332))</f>
        <v/>
      </c>
      <c r="AA2414" s="19" t="str">
        <f t="shared" si="493"/>
        <v/>
      </c>
    </row>
    <row r="2415" spans="1:27" x14ac:dyDescent="0.2">
      <c r="A2415" s="19" t="str">
        <f>IF(ISBLANK('Klanten gegevens'!A2333),"",TRIM(PROPER('Klanten gegevens'!A2333)))</f>
        <v/>
      </c>
      <c r="B2415" s="19" t="str">
        <f t="shared" si="481"/>
        <v/>
      </c>
      <c r="C2415" s="20" t="str">
        <f>IF(ISBLANK('Klanten gegevens'!B2333),"",TRIM(PROPER('Klanten gegevens'!B2333)))</f>
        <v/>
      </c>
      <c r="D2415" s="19" t="str">
        <f t="shared" si="482"/>
        <v/>
      </c>
      <c r="E2415" s="20" t="str">
        <f>IF(ISBLANK('Klanten gegevens'!C2333),"",TRIM(PROPER('Klanten gegevens'!C2333)))</f>
        <v/>
      </c>
      <c r="F2415" s="19" t="str">
        <f t="shared" si="483"/>
        <v/>
      </c>
      <c r="G2415" s="19" t="str">
        <f>IF(F2415="double ID",(MATCH(E2415,E2416:$E$3002,0)),"")</f>
        <v/>
      </c>
      <c r="H2415" s="19" t="b">
        <f t="shared" si="484"/>
        <v>0</v>
      </c>
      <c r="I2415" s="20" t="str">
        <f>IF(ISBLANK('Klanten gegevens'!D2333),"",TRIM('Klanten gegevens'!D2333))</f>
        <v/>
      </c>
      <c r="J2415" s="19" t="str">
        <f t="shared" si="485"/>
        <v/>
      </c>
      <c r="K2415" s="19" t="str">
        <f>IF(J2415="double email",(MATCH(I2415,I2416:$I$3002,0)),"")</f>
        <v/>
      </c>
      <c r="L2415" s="19" t="b">
        <f t="shared" si="486"/>
        <v>0</v>
      </c>
      <c r="M2415" s="20" t="str">
        <f>IF(ISBLANK('Klanten gegevens'!E2333),"",TRIM('Klanten gegevens'!E2333))</f>
        <v/>
      </c>
      <c r="N2415" s="19" t="str">
        <f t="shared" si="487"/>
        <v/>
      </c>
      <c r="Q2415" s="20" t="str">
        <f>IF(ISBLANK('Klanten gegevens'!R2333),"",TRIM('Klanten gegevens'!R2333))</f>
        <v/>
      </c>
      <c r="R2415" s="19" t="str">
        <f t="shared" si="488"/>
        <v/>
      </c>
      <c r="S2415" s="19" t="str">
        <f t="shared" si="489"/>
        <v/>
      </c>
      <c r="T2415" s="19" t="str">
        <f t="shared" si="490"/>
        <v/>
      </c>
      <c r="U2415" s="19" t="str">
        <f t="shared" si="491"/>
        <v/>
      </c>
      <c r="X2415" s="20" t="str">
        <f>IF(ISBLANK('Klanten gegevens'!S2333),"",TRIM('Klanten gegevens'!S2333))</f>
        <v/>
      </c>
      <c r="Y2415" s="19" t="str">
        <f t="shared" si="492"/>
        <v/>
      </c>
      <c r="Z2415" s="20" t="str">
        <f>IF(ISBLANK('Klanten gegevens'!T2333),"",TRIM('Klanten gegevens'!T2333))</f>
        <v/>
      </c>
      <c r="AA2415" s="19" t="str">
        <f t="shared" si="493"/>
        <v/>
      </c>
    </row>
    <row r="2416" spans="1:27" x14ac:dyDescent="0.2">
      <c r="A2416" s="19" t="str">
        <f>IF(ISBLANK('Klanten gegevens'!A2334),"",TRIM(PROPER('Klanten gegevens'!A2334)))</f>
        <v/>
      </c>
      <c r="B2416" s="19" t="str">
        <f t="shared" si="481"/>
        <v/>
      </c>
      <c r="C2416" s="20" t="str">
        <f>IF(ISBLANK('Klanten gegevens'!B2334),"",TRIM(PROPER('Klanten gegevens'!B2334)))</f>
        <v/>
      </c>
      <c r="D2416" s="19" t="str">
        <f t="shared" si="482"/>
        <v/>
      </c>
      <c r="E2416" s="20" t="str">
        <f>IF(ISBLANK('Klanten gegevens'!C2334),"",TRIM(PROPER('Klanten gegevens'!C2334)))</f>
        <v/>
      </c>
      <c r="F2416" s="19" t="str">
        <f t="shared" si="483"/>
        <v/>
      </c>
      <c r="G2416" s="19" t="str">
        <f>IF(F2416="double ID",(MATCH(E2416,E2417:$E$3002,0)),"")</f>
        <v/>
      </c>
      <c r="H2416" s="19" t="b">
        <f t="shared" si="484"/>
        <v>0</v>
      </c>
      <c r="I2416" s="20" t="str">
        <f>IF(ISBLANK('Klanten gegevens'!D2334),"",TRIM('Klanten gegevens'!D2334))</f>
        <v/>
      </c>
      <c r="J2416" s="19" t="str">
        <f t="shared" si="485"/>
        <v/>
      </c>
      <c r="K2416" s="19" t="str">
        <f>IF(J2416="double email",(MATCH(I2416,I2417:$I$3002,0)),"")</f>
        <v/>
      </c>
      <c r="L2416" s="19" t="b">
        <f t="shared" si="486"/>
        <v>0</v>
      </c>
      <c r="M2416" s="20" t="str">
        <f>IF(ISBLANK('Klanten gegevens'!E2334),"",TRIM('Klanten gegevens'!E2334))</f>
        <v/>
      </c>
      <c r="N2416" s="19" t="str">
        <f t="shared" si="487"/>
        <v/>
      </c>
      <c r="Q2416" s="20" t="str">
        <f>IF(ISBLANK('Klanten gegevens'!R2334),"",TRIM('Klanten gegevens'!R2334))</f>
        <v/>
      </c>
      <c r="R2416" s="19" t="str">
        <f t="shared" si="488"/>
        <v/>
      </c>
      <c r="S2416" s="19" t="str">
        <f t="shared" si="489"/>
        <v/>
      </c>
      <c r="T2416" s="19" t="str">
        <f t="shared" si="490"/>
        <v/>
      </c>
      <c r="U2416" s="19" t="str">
        <f t="shared" si="491"/>
        <v/>
      </c>
      <c r="X2416" s="20" t="str">
        <f>IF(ISBLANK('Klanten gegevens'!S2334),"",TRIM('Klanten gegevens'!S2334))</f>
        <v/>
      </c>
      <c r="Y2416" s="19" t="str">
        <f t="shared" si="492"/>
        <v/>
      </c>
      <c r="Z2416" s="20" t="str">
        <f>IF(ISBLANK('Klanten gegevens'!T2334),"",TRIM('Klanten gegevens'!T2334))</f>
        <v/>
      </c>
      <c r="AA2416" s="19" t="str">
        <f t="shared" si="493"/>
        <v/>
      </c>
    </row>
    <row r="2417" spans="1:27" x14ac:dyDescent="0.2">
      <c r="A2417" s="19" t="str">
        <f>IF(ISBLANK('Klanten gegevens'!A2335),"",TRIM(PROPER('Klanten gegevens'!A2335)))</f>
        <v/>
      </c>
      <c r="B2417" s="19" t="str">
        <f t="shared" si="481"/>
        <v/>
      </c>
      <c r="C2417" s="20" t="str">
        <f>IF(ISBLANK('Klanten gegevens'!B2335),"",TRIM(PROPER('Klanten gegevens'!B2335)))</f>
        <v/>
      </c>
      <c r="D2417" s="19" t="str">
        <f t="shared" si="482"/>
        <v/>
      </c>
      <c r="E2417" s="20" t="str">
        <f>IF(ISBLANK('Klanten gegevens'!C2335),"",TRIM(PROPER('Klanten gegevens'!C2335)))</f>
        <v/>
      </c>
      <c r="F2417" s="19" t="str">
        <f t="shared" si="483"/>
        <v/>
      </c>
      <c r="G2417" s="19" t="str">
        <f>IF(F2417="double ID",(MATCH(E2417,E2418:$E$3002,0)),"")</f>
        <v/>
      </c>
      <c r="H2417" s="19" t="b">
        <f t="shared" si="484"/>
        <v>0</v>
      </c>
      <c r="I2417" s="20" t="str">
        <f>IF(ISBLANK('Klanten gegevens'!D2335),"",TRIM('Klanten gegevens'!D2335))</f>
        <v/>
      </c>
      <c r="J2417" s="19" t="str">
        <f t="shared" si="485"/>
        <v/>
      </c>
      <c r="K2417" s="19" t="str">
        <f>IF(J2417="double email",(MATCH(I2417,I2418:$I$3002,0)),"")</f>
        <v/>
      </c>
      <c r="L2417" s="19" t="b">
        <f t="shared" si="486"/>
        <v>0</v>
      </c>
      <c r="M2417" s="20" t="str">
        <f>IF(ISBLANK('Klanten gegevens'!E2335),"",TRIM('Klanten gegevens'!E2335))</f>
        <v/>
      </c>
      <c r="N2417" s="19" t="str">
        <f t="shared" si="487"/>
        <v/>
      </c>
      <c r="Q2417" s="20" t="str">
        <f>IF(ISBLANK('Klanten gegevens'!R2335),"",TRIM('Klanten gegevens'!R2335))</f>
        <v/>
      </c>
      <c r="R2417" s="19" t="str">
        <f t="shared" si="488"/>
        <v/>
      </c>
      <c r="S2417" s="19" t="str">
        <f t="shared" si="489"/>
        <v/>
      </c>
      <c r="T2417" s="19" t="str">
        <f t="shared" si="490"/>
        <v/>
      </c>
      <c r="U2417" s="19" t="str">
        <f t="shared" si="491"/>
        <v/>
      </c>
      <c r="X2417" s="20" t="str">
        <f>IF(ISBLANK('Klanten gegevens'!S2335),"",TRIM('Klanten gegevens'!S2335))</f>
        <v/>
      </c>
      <c r="Y2417" s="19" t="str">
        <f t="shared" si="492"/>
        <v/>
      </c>
      <c r="Z2417" s="20" t="str">
        <f>IF(ISBLANK('Klanten gegevens'!T2335),"",TRIM('Klanten gegevens'!T2335))</f>
        <v/>
      </c>
      <c r="AA2417" s="19" t="str">
        <f t="shared" si="493"/>
        <v/>
      </c>
    </row>
    <row r="2418" spans="1:27" x14ac:dyDescent="0.2">
      <c r="A2418" s="19" t="str">
        <f>IF(ISBLANK('Klanten gegevens'!A2336),"",TRIM(PROPER('Klanten gegevens'!A2336)))</f>
        <v/>
      </c>
      <c r="B2418" s="19" t="str">
        <f t="shared" si="481"/>
        <v/>
      </c>
      <c r="C2418" s="20" t="str">
        <f>IF(ISBLANK('Klanten gegevens'!B2336),"",TRIM(PROPER('Klanten gegevens'!B2336)))</f>
        <v/>
      </c>
      <c r="D2418" s="19" t="str">
        <f t="shared" si="482"/>
        <v/>
      </c>
      <c r="E2418" s="20" t="str">
        <f>IF(ISBLANK('Klanten gegevens'!C2336),"",TRIM(PROPER('Klanten gegevens'!C2336)))</f>
        <v/>
      </c>
      <c r="F2418" s="19" t="str">
        <f t="shared" si="483"/>
        <v/>
      </c>
      <c r="G2418" s="19" t="str">
        <f>IF(F2418="double ID",(MATCH(E2418,E2419:$E$3002,0)),"")</f>
        <v/>
      </c>
      <c r="H2418" s="19" t="b">
        <f t="shared" si="484"/>
        <v>0</v>
      </c>
      <c r="I2418" s="20" t="str">
        <f>IF(ISBLANK('Klanten gegevens'!D2336),"",TRIM('Klanten gegevens'!D2336))</f>
        <v/>
      </c>
      <c r="J2418" s="19" t="str">
        <f t="shared" si="485"/>
        <v/>
      </c>
      <c r="K2418" s="19" t="str">
        <f>IF(J2418="double email",(MATCH(I2418,I2419:$I$3002,0)),"")</f>
        <v/>
      </c>
      <c r="L2418" s="19" t="b">
        <f t="shared" si="486"/>
        <v>0</v>
      </c>
      <c r="M2418" s="20" t="str">
        <f>IF(ISBLANK('Klanten gegevens'!E2336),"",TRIM('Klanten gegevens'!E2336))</f>
        <v/>
      </c>
      <c r="N2418" s="19" t="str">
        <f t="shared" si="487"/>
        <v/>
      </c>
      <c r="Q2418" s="20" t="str">
        <f>IF(ISBLANK('Klanten gegevens'!R2336),"",TRIM('Klanten gegevens'!R2336))</f>
        <v/>
      </c>
      <c r="R2418" s="19" t="str">
        <f t="shared" si="488"/>
        <v/>
      </c>
      <c r="S2418" s="19" t="str">
        <f t="shared" si="489"/>
        <v/>
      </c>
      <c r="T2418" s="19" t="str">
        <f t="shared" si="490"/>
        <v/>
      </c>
      <c r="U2418" s="19" t="str">
        <f t="shared" si="491"/>
        <v/>
      </c>
      <c r="X2418" s="20" t="str">
        <f>IF(ISBLANK('Klanten gegevens'!S2336),"",TRIM('Klanten gegevens'!S2336))</f>
        <v/>
      </c>
      <c r="Y2418" s="19" t="str">
        <f t="shared" si="492"/>
        <v/>
      </c>
      <c r="Z2418" s="20" t="str">
        <f>IF(ISBLANK('Klanten gegevens'!T2336),"",TRIM('Klanten gegevens'!T2336))</f>
        <v/>
      </c>
      <c r="AA2418" s="19" t="str">
        <f t="shared" si="493"/>
        <v/>
      </c>
    </row>
    <row r="2419" spans="1:27" x14ac:dyDescent="0.2">
      <c r="A2419" s="19" t="str">
        <f>IF(ISBLANK('Klanten gegevens'!A2337),"",TRIM(PROPER('Klanten gegevens'!A2337)))</f>
        <v/>
      </c>
      <c r="B2419" s="19" t="str">
        <f t="shared" si="481"/>
        <v/>
      </c>
      <c r="C2419" s="20" t="str">
        <f>IF(ISBLANK('Klanten gegevens'!B2337),"",TRIM(PROPER('Klanten gegevens'!B2337)))</f>
        <v/>
      </c>
      <c r="D2419" s="19" t="str">
        <f t="shared" si="482"/>
        <v/>
      </c>
      <c r="E2419" s="20" t="str">
        <f>IF(ISBLANK('Klanten gegevens'!C2337),"",TRIM(PROPER('Klanten gegevens'!C2337)))</f>
        <v/>
      </c>
      <c r="F2419" s="19" t="str">
        <f t="shared" si="483"/>
        <v/>
      </c>
      <c r="G2419" s="19" t="str">
        <f>IF(F2419="double ID",(MATCH(E2419,E2420:$E$3002,0)),"")</f>
        <v/>
      </c>
      <c r="H2419" s="19" t="b">
        <f t="shared" si="484"/>
        <v>0</v>
      </c>
      <c r="I2419" s="20" t="str">
        <f>IF(ISBLANK('Klanten gegevens'!D2337),"",TRIM('Klanten gegevens'!D2337))</f>
        <v/>
      </c>
      <c r="J2419" s="19" t="str">
        <f t="shared" si="485"/>
        <v/>
      </c>
      <c r="K2419" s="19" t="str">
        <f>IF(J2419="double email",(MATCH(I2419,I2420:$I$3002,0)),"")</f>
        <v/>
      </c>
      <c r="L2419" s="19" t="b">
        <f t="shared" si="486"/>
        <v>0</v>
      </c>
      <c r="M2419" s="20" t="str">
        <f>IF(ISBLANK('Klanten gegevens'!E2337),"",TRIM('Klanten gegevens'!E2337))</f>
        <v/>
      </c>
      <c r="N2419" s="19" t="str">
        <f t="shared" si="487"/>
        <v/>
      </c>
      <c r="Q2419" s="20" t="str">
        <f>IF(ISBLANK('Klanten gegevens'!R2337),"",TRIM('Klanten gegevens'!R2337))</f>
        <v/>
      </c>
      <c r="R2419" s="19" t="str">
        <f t="shared" si="488"/>
        <v/>
      </c>
      <c r="S2419" s="19" t="str">
        <f t="shared" si="489"/>
        <v/>
      </c>
      <c r="T2419" s="19" t="str">
        <f t="shared" si="490"/>
        <v/>
      </c>
      <c r="U2419" s="19" t="str">
        <f t="shared" si="491"/>
        <v/>
      </c>
      <c r="X2419" s="20" t="str">
        <f>IF(ISBLANK('Klanten gegevens'!S2337),"",TRIM('Klanten gegevens'!S2337))</f>
        <v/>
      </c>
      <c r="Y2419" s="19" t="str">
        <f t="shared" si="492"/>
        <v/>
      </c>
      <c r="Z2419" s="20" t="str">
        <f>IF(ISBLANK('Klanten gegevens'!T2337),"",TRIM('Klanten gegevens'!T2337))</f>
        <v/>
      </c>
      <c r="AA2419" s="19" t="str">
        <f t="shared" si="493"/>
        <v/>
      </c>
    </row>
    <row r="2420" spans="1:27" x14ac:dyDescent="0.2">
      <c r="A2420" s="19" t="str">
        <f>IF(ISBLANK('Klanten gegevens'!A2338),"",TRIM(PROPER('Klanten gegevens'!A2338)))</f>
        <v/>
      </c>
      <c r="B2420" s="19" t="str">
        <f t="shared" si="481"/>
        <v/>
      </c>
      <c r="C2420" s="20" t="str">
        <f>IF(ISBLANK('Klanten gegevens'!B2338),"",TRIM(PROPER('Klanten gegevens'!B2338)))</f>
        <v/>
      </c>
      <c r="D2420" s="19" t="str">
        <f t="shared" si="482"/>
        <v/>
      </c>
      <c r="E2420" s="20" t="str">
        <f>IF(ISBLANK('Klanten gegevens'!C2338),"",TRIM(PROPER('Klanten gegevens'!C2338)))</f>
        <v/>
      </c>
      <c r="F2420" s="19" t="str">
        <f t="shared" si="483"/>
        <v/>
      </c>
      <c r="G2420" s="19" t="str">
        <f>IF(F2420="double ID",(MATCH(E2420,E2421:$E$3002,0)),"")</f>
        <v/>
      </c>
      <c r="H2420" s="19" t="b">
        <f t="shared" si="484"/>
        <v>0</v>
      </c>
      <c r="I2420" s="20" t="str">
        <f>IF(ISBLANK('Klanten gegevens'!D2338),"",TRIM('Klanten gegevens'!D2338))</f>
        <v/>
      </c>
      <c r="J2420" s="19" t="str">
        <f t="shared" si="485"/>
        <v/>
      </c>
      <c r="K2420" s="19" t="str">
        <f>IF(J2420="double email",(MATCH(I2420,I2421:$I$3002,0)),"")</f>
        <v/>
      </c>
      <c r="L2420" s="19" t="b">
        <f t="shared" si="486"/>
        <v>0</v>
      </c>
      <c r="M2420" s="20" t="str">
        <f>IF(ISBLANK('Klanten gegevens'!E2338),"",TRIM('Klanten gegevens'!E2338))</f>
        <v/>
      </c>
      <c r="N2420" s="19" t="str">
        <f t="shared" si="487"/>
        <v/>
      </c>
      <c r="Q2420" s="20" t="str">
        <f>IF(ISBLANK('Klanten gegevens'!R2338),"",TRIM('Klanten gegevens'!R2338))</f>
        <v/>
      </c>
      <c r="R2420" s="19" t="str">
        <f t="shared" si="488"/>
        <v/>
      </c>
      <c r="S2420" s="19" t="str">
        <f t="shared" si="489"/>
        <v/>
      </c>
      <c r="T2420" s="19" t="str">
        <f t="shared" si="490"/>
        <v/>
      </c>
      <c r="U2420" s="19" t="str">
        <f t="shared" si="491"/>
        <v/>
      </c>
      <c r="X2420" s="20" t="str">
        <f>IF(ISBLANK('Klanten gegevens'!S2338),"",TRIM('Klanten gegevens'!S2338))</f>
        <v/>
      </c>
      <c r="Y2420" s="19" t="str">
        <f t="shared" si="492"/>
        <v/>
      </c>
      <c r="Z2420" s="20" t="str">
        <f>IF(ISBLANK('Klanten gegevens'!T2338),"",TRIM('Klanten gegevens'!T2338))</f>
        <v/>
      </c>
      <c r="AA2420" s="19" t="str">
        <f t="shared" si="493"/>
        <v/>
      </c>
    </row>
    <row r="2421" spans="1:27" x14ac:dyDescent="0.2">
      <c r="A2421" s="19" t="str">
        <f>IF(ISBLANK('Klanten gegevens'!A2339),"",TRIM(PROPER('Klanten gegevens'!A2339)))</f>
        <v/>
      </c>
      <c r="B2421" s="19" t="str">
        <f t="shared" si="481"/>
        <v/>
      </c>
      <c r="C2421" s="20" t="str">
        <f>IF(ISBLANK('Klanten gegevens'!B2339),"",TRIM(PROPER('Klanten gegevens'!B2339)))</f>
        <v/>
      </c>
      <c r="D2421" s="19" t="str">
        <f t="shared" si="482"/>
        <v/>
      </c>
      <c r="E2421" s="20" t="str">
        <f>IF(ISBLANK('Klanten gegevens'!C2339),"",TRIM(PROPER('Klanten gegevens'!C2339)))</f>
        <v/>
      </c>
      <c r="F2421" s="19" t="str">
        <f t="shared" si="483"/>
        <v/>
      </c>
      <c r="G2421" s="19" t="str">
        <f>IF(F2421="double ID",(MATCH(E2421,E2422:$E$3002,0)),"")</f>
        <v/>
      </c>
      <c r="H2421" s="19" t="b">
        <f t="shared" si="484"/>
        <v>0</v>
      </c>
      <c r="I2421" s="20" t="str">
        <f>IF(ISBLANK('Klanten gegevens'!D2339),"",TRIM('Klanten gegevens'!D2339))</f>
        <v/>
      </c>
      <c r="J2421" s="19" t="str">
        <f t="shared" si="485"/>
        <v/>
      </c>
      <c r="K2421" s="19" t="str">
        <f>IF(J2421="double email",(MATCH(I2421,I2422:$I$3002,0)),"")</f>
        <v/>
      </c>
      <c r="L2421" s="19" t="b">
        <f t="shared" si="486"/>
        <v>0</v>
      </c>
      <c r="M2421" s="20" t="str">
        <f>IF(ISBLANK('Klanten gegevens'!E2339),"",TRIM('Klanten gegevens'!E2339))</f>
        <v/>
      </c>
      <c r="N2421" s="19" t="str">
        <f t="shared" si="487"/>
        <v/>
      </c>
      <c r="Q2421" s="20" t="str">
        <f>IF(ISBLANK('Klanten gegevens'!R2339),"",TRIM('Klanten gegevens'!R2339))</f>
        <v/>
      </c>
      <c r="R2421" s="19" t="str">
        <f t="shared" si="488"/>
        <v/>
      </c>
      <c r="S2421" s="19" t="str">
        <f t="shared" si="489"/>
        <v/>
      </c>
      <c r="T2421" s="19" t="str">
        <f t="shared" si="490"/>
        <v/>
      </c>
      <c r="U2421" s="19" t="str">
        <f t="shared" si="491"/>
        <v/>
      </c>
      <c r="X2421" s="20" t="str">
        <f>IF(ISBLANK('Klanten gegevens'!S2339),"",TRIM('Klanten gegevens'!S2339))</f>
        <v/>
      </c>
      <c r="Y2421" s="19" t="str">
        <f t="shared" si="492"/>
        <v/>
      </c>
      <c r="Z2421" s="20" t="str">
        <f>IF(ISBLANK('Klanten gegevens'!T2339),"",TRIM('Klanten gegevens'!T2339))</f>
        <v/>
      </c>
      <c r="AA2421" s="19" t="str">
        <f t="shared" si="493"/>
        <v/>
      </c>
    </row>
    <row r="2422" spans="1:27" x14ac:dyDescent="0.2">
      <c r="A2422" s="19" t="str">
        <f>IF(ISBLANK('Klanten gegevens'!A2340),"",TRIM(PROPER('Klanten gegevens'!A2340)))</f>
        <v/>
      </c>
      <c r="B2422" s="19" t="str">
        <f t="shared" si="481"/>
        <v/>
      </c>
      <c r="C2422" s="20" t="str">
        <f>IF(ISBLANK('Klanten gegevens'!B2340),"",TRIM(PROPER('Klanten gegevens'!B2340)))</f>
        <v/>
      </c>
      <c r="D2422" s="19" t="str">
        <f t="shared" si="482"/>
        <v/>
      </c>
      <c r="E2422" s="20" t="str">
        <f>IF(ISBLANK('Klanten gegevens'!C2340),"",TRIM(PROPER('Klanten gegevens'!C2340)))</f>
        <v/>
      </c>
      <c r="F2422" s="19" t="str">
        <f t="shared" si="483"/>
        <v/>
      </c>
      <c r="G2422" s="19" t="str">
        <f>IF(F2422="double ID",(MATCH(E2422,E2423:$E$3002,0)),"")</f>
        <v/>
      </c>
      <c r="H2422" s="19" t="b">
        <f t="shared" si="484"/>
        <v>0</v>
      </c>
      <c r="I2422" s="20" t="str">
        <f>IF(ISBLANK('Klanten gegevens'!D2340),"",TRIM('Klanten gegevens'!D2340))</f>
        <v/>
      </c>
      <c r="J2422" s="19" t="str">
        <f t="shared" si="485"/>
        <v/>
      </c>
      <c r="K2422" s="19" t="str">
        <f>IF(J2422="double email",(MATCH(I2422,I2423:$I$3002,0)),"")</f>
        <v/>
      </c>
      <c r="L2422" s="19" t="b">
        <f t="shared" si="486"/>
        <v>0</v>
      </c>
      <c r="M2422" s="20" t="str">
        <f>IF(ISBLANK('Klanten gegevens'!E2340),"",TRIM('Klanten gegevens'!E2340))</f>
        <v/>
      </c>
      <c r="N2422" s="19" t="str">
        <f t="shared" si="487"/>
        <v/>
      </c>
      <c r="Q2422" s="20" t="str">
        <f>IF(ISBLANK('Klanten gegevens'!R2340),"",TRIM('Klanten gegevens'!R2340))</f>
        <v/>
      </c>
      <c r="R2422" s="19" t="str">
        <f t="shared" si="488"/>
        <v/>
      </c>
      <c r="S2422" s="19" t="str">
        <f t="shared" si="489"/>
        <v/>
      </c>
      <c r="T2422" s="19" t="str">
        <f t="shared" si="490"/>
        <v/>
      </c>
      <c r="U2422" s="19" t="str">
        <f t="shared" si="491"/>
        <v/>
      </c>
      <c r="X2422" s="20" t="str">
        <f>IF(ISBLANK('Klanten gegevens'!S2340),"",TRIM('Klanten gegevens'!S2340))</f>
        <v/>
      </c>
      <c r="Y2422" s="19" t="str">
        <f t="shared" si="492"/>
        <v/>
      </c>
      <c r="Z2422" s="20" t="str">
        <f>IF(ISBLANK('Klanten gegevens'!T2340),"",TRIM('Klanten gegevens'!T2340))</f>
        <v/>
      </c>
      <c r="AA2422" s="19" t="str">
        <f t="shared" si="493"/>
        <v/>
      </c>
    </row>
    <row r="2423" spans="1:27" x14ac:dyDescent="0.2">
      <c r="A2423" s="19" t="str">
        <f>IF(ISBLANK('Klanten gegevens'!A2341),"",TRIM(PROPER('Klanten gegevens'!A2341)))</f>
        <v/>
      </c>
      <c r="B2423" s="19" t="str">
        <f t="shared" si="481"/>
        <v/>
      </c>
      <c r="C2423" s="20" t="str">
        <f>IF(ISBLANK('Klanten gegevens'!B2341),"",TRIM(PROPER('Klanten gegevens'!B2341)))</f>
        <v/>
      </c>
      <c r="D2423" s="19" t="str">
        <f t="shared" si="482"/>
        <v/>
      </c>
      <c r="E2423" s="20" t="str">
        <f>IF(ISBLANK('Klanten gegevens'!C2341),"",TRIM(PROPER('Klanten gegevens'!C2341)))</f>
        <v/>
      </c>
      <c r="F2423" s="19" t="str">
        <f t="shared" si="483"/>
        <v/>
      </c>
      <c r="G2423" s="19" t="str">
        <f>IF(F2423="double ID",(MATCH(E2423,E2424:$E$3002,0)),"")</f>
        <v/>
      </c>
      <c r="H2423" s="19" t="b">
        <f t="shared" si="484"/>
        <v>0</v>
      </c>
      <c r="I2423" s="20" t="str">
        <f>IF(ISBLANK('Klanten gegevens'!D2341),"",TRIM('Klanten gegevens'!D2341))</f>
        <v/>
      </c>
      <c r="J2423" s="19" t="str">
        <f t="shared" si="485"/>
        <v/>
      </c>
      <c r="K2423" s="19" t="str">
        <f>IF(J2423="double email",(MATCH(I2423,I2424:$I$3002,0)),"")</f>
        <v/>
      </c>
      <c r="L2423" s="19" t="b">
        <f t="shared" si="486"/>
        <v>0</v>
      </c>
      <c r="M2423" s="20" t="str">
        <f>IF(ISBLANK('Klanten gegevens'!E2341),"",TRIM('Klanten gegevens'!E2341))</f>
        <v/>
      </c>
      <c r="N2423" s="19" t="str">
        <f t="shared" si="487"/>
        <v/>
      </c>
      <c r="Q2423" s="20" t="str">
        <f>IF(ISBLANK('Klanten gegevens'!R2341),"",TRIM('Klanten gegevens'!R2341))</f>
        <v/>
      </c>
      <c r="R2423" s="19" t="str">
        <f t="shared" si="488"/>
        <v/>
      </c>
      <c r="S2423" s="19" t="str">
        <f t="shared" si="489"/>
        <v/>
      </c>
      <c r="T2423" s="19" t="str">
        <f t="shared" si="490"/>
        <v/>
      </c>
      <c r="U2423" s="19" t="str">
        <f t="shared" si="491"/>
        <v/>
      </c>
      <c r="X2423" s="20" t="str">
        <f>IF(ISBLANK('Klanten gegevens'!S2341),"",TRIM('Klanten gegevens'!S2341))</f>
        <v/>
      </c>
      <c r="Y2423" s="19" t="str">
        <f t="shared" si="492"/>
        <v/>
      </c>
      <c r="Z2423" s="20" t="str">
        <f>IF(ISBLANK('Klanten gegevens'!T2341),"",TRIM('Klanten gegevens'!T2341))</f>
        <v/>
      </c>
      <c r="AA2423" s="19" t="str">
        <f t="shared" si="493"/>
        <v/>
      </c>
    </row>
    <row r="2424" spans="1:27" x14ac:dyDescent="0.2">
      <c r="A2424" s="19" t="str">
        <f>IF(ISBLANK('Klanten gegevens'!A2342),"",TRIM(PROPER('Klanten gegevens'!A2342)))</f>
        <v/>
      </c>
      <c r="B2424" s="19" t="str">
        <f t="shared" si="481"/>
        <v/>
      </c>
      <c r="C2424" s="20" t="str">
        <f>IF(ISBLANK('Klanten gegevens'!B2342),"",TRIM(PROPER('Klanten gegevens'!B2342)))</f>
        <v/>
      </c>
      <c r="D2424" s="19" t="str">
        <f t="shared" si="482"/>
        <v/>
      </c>
      <c r="E2424" s="20" t="str">
        <f>IF(ISBLANK('Klanten gegevens'!C2342),"",TRIM(PROPER('Klanten gegevens'!C2342)))</f>
        <v/>
      </c>
      <c r="F2424" s="19" t="str">
        <f t="shared" si="483"/>
        <v/>
      </c>
      <c r="G2424" s="19" t="str">
        <f>IF(F2424="double ID",(MATCH(E2424,E2425:$E$3002,0)),"")</f>
        <v/>
      </c>
      <c r="H2424" s="19" t="b">
        <f t="shared" si="484"/>
        <v>0</v>
      </c>
      <c r="I2424" s="20" t="str">
        <f>IF(ISBLANK('Klanten gegevens'!D2342),"",TRIM('Klanten gegevens'!D2342))</f>
        <v/>
      </c>
      <c r="J2424" s="19" t="str">
        <f t="shared" si="485"/>
        <v/>
      </c>
      <c r="K2424" s="19" t="str">
        <f>IF(J2424="double email",(MATCH(I2424,I2425:$I$3002,0)),"")</f>
        <v/>
      </c>
      <c r="L2424" s="19" t="b">
        <f t="shared" si="486"/>
        <v>0</v>
      </c>
      <c r="M2424" s="20" t="str">
        <f>IF(ISBLANK('Klanten gegevens'!E2342),"",TRIM('Klanten gegevens'!E2342))</f>
        <v/>
      </c>
      <c r="N2424" s="19" t="str">
        <f t="shared" si="487"/>
        <v/>
      </c>
      <c r="Q2424" s="20" t="str">
        <f>IF(ISBLANK('Klanten gegevens'!R2342),"",TRIM('Klanten gegevens'!R2342))</f>
        <v/>
      </c>
      <c r="R2424" s="19" t="str">
        <f t="shared" si="488"/>
        <v/>
      </c>
      <c r="S2424" s="19" t="str">
        <f t="shared" si="489"/>
        <v/>
      </c>
      <c r="T2424" s="19" t="str">
        <f t="shared" si="490"/>
        <v/>
      </c>
      <c r="U2424" s="19" t="str">
        <f t="shared" si="491"/>
        <v/>
      </c>
      <c r="X2424" s="20" t="str">
        <f>IF(ISBLANK('Klanten gegevens'!S2342),"",TRIM('Klanten gegevens'!S2342))</f>
        <v/>
      </c>
      <c r="Y2424" s="19" t="str">
        <f t="shared" si="492"/>
        <v/>
      </c>
      <c r="Z2424" s="20" t="str">
        <f>IF(ISBLANK('Klanten gegevens'!T2342),"",TRIM('Klanten gegevens'!T2342))</f>
        <v/>
      </c>
      <c r="AA2424" s="19" t="str">
        <f t="shared" si="493"/>
        <v/>
      </c>
    </row>
    <row r="2425" spans="1:27" x14ac:dyDescent="0.2">
      <c r="A2425" s="19" t="str">
        <f>IF(ISBLANK('Klanten gegevens'!A2343),"",TRIM(PROPER('Klanten gegevens'!A2343)))</f>
        <v/>
      </c>
      <c r="B2425" s="19" t="str">
        <f t="shared" si="481"/>
        <v/>
      </c>
      <c r="C2425" s="20" t="str">
        <f>IF(ISBLANK('Klanten gegevens'!B2343),"",TRIM(PROPER('Klanten gegevens'!B2343)))</f>
        <v/>
      </c>
      <c r="D2425" s="19" t="str">
        <f t="shared" si="482"/>
        <v/>
      </c>
      <c r="E2425" s="20" t="str">
        <f>IF(ISBLANK('Klanten gegevens'!C2343),"",TRIM(PROPER('Klanten gegevens'!C2343)))</f>
        <v/>
      </c>
      <c r="F2425" s="19" t="str">
        <f t="shared" si="483"/>
        <v/>
      </c>
      <c r="G2425" s="19" t="str">
        <f>IF(F2425="double ID",(MATCH(E2425,E2426:$E$3002,0)),"")</f>
        <v/>
      </c>
      <c r="H2425" s="19" t="b">
        <f t="shared" si="484"/>
        <v>0</v>
      </c>
      <c r="I2425" s="20" t="str">
        <f>IF(ISBLANK('Klanten gegevens'!D2343),"",TRIM('Klanten gegevens'!D2343))</f>
        <v/>
      </c>
      <c r="J2425" s="19" t="str">
        <f t="shared" si="485"/>
        <v/>
      </c>
      <c r="K2425" s="19" t="str">
        <f>IF(J2425="double email",(MATCH(I2425,I2426:$I$3002,0)),"")</f>
        <v/>
      </c>
      <c r="L2425" s="19" t="b">
        <f t="shared" si="486"/>
        <v>0</v>
      </c>
      <c r="M2425" s="20" t="str">
        <f>IF(ISBLANK('Klanten gegevens'!E2343),"",TRIM('Klanten gegevens'!E2343))</f>
        <v/>
      </c>
      <c r="N2425" s="19" t="str">
        <f t="shared" si="487"/>
        <v/>
      </c>
      <c r="Q2425" s="20" t="str">
        <f>IF(ISBLANK('Klanten gegevens'!R2343),"",TRIM('Klanten gegevens'!R2343))</f>
        <v/>
      </c>
      <c r="R2425" s="19" t="str">
        <f t="shared" si="488"/>
        <v/>
      </c>
      <c r="S2425" s="19" t="str">
        <f t="shared" si="489"/>
        <v/>
      </c>
      <c r="T2425" s="19" t="str">
        <f t="shared" si="490"/>
        <v/>
      </c>
      <c r="U2425" s="19" t="str">
        <f t="shared" si="491"/>
        <v/>
      </c>
      <c r="X2425" s="20" t="str">
        <f>IF(ISBLANK('Klanten gegevens'!S2343),"",TRIM('Klanten gegevens'!S2343))</f>
        <v/>
      </c>
      <c r="Y2425" s="19" t="str">
        <f t="shared" si="492"/>
        <v/>
      </c>
      <c r="Z2425" s="20" t="str">
        <f>IF(ISBLANK('Klanten gegevens'!T2343),"",TRIM('Klanten gegevens'!T2343))</f>
        <v/>
      </c>
      <c r="AA2425" s="19" t="str">
        <f t="shared" si="493"/>
        <v/>
      </c>
    </row>
    <row r="2426" spans="1:27" x14ac:dyDescent="0.2">
      <c r="A2426" s="19" t="str">
        <f>IF(ISBLANK('Klanten gegevens'!A2344),"",TRIM(PROPER('Klanten gegevens'!A2344)))</f>
        <v/>
      </c>
      <c r="B2426" s="19" t="str">
        <f t="shared" si="481"/>
        <v/>
      </c>
      <c r="C2426" s="20" t="str">
        <f>IF(ISBLANK('Klanten gegevens'!B2344),"",TRIM(PROPER('Klanten gegevens'!B2344)))</f>
        <v/>
      </c>
      <c r="D2426" s="19" t="str">
        <f t="shared" si="482"/>
        <v/>
      </c>
      <c r="E2426" s="20" t="str">
        <f>IF(ISBLANK('Klanten gegevens'!C2344),"",TRIM(PROPER('Klanten gegevens'!C2344)))</f>
        <v/>
      </c>
      <c r="F2426" s="19" t="str">
        <f t="shared" si="483"/>
        <v/>
      </c>
      <c r="G2426" s="19" t="str">
        <f>IF(F2426="double ID",(MATCH(E2426,E2427:$E$3002,0)),"")</f>
        <v/>
      </c>
      <c r="H2426" s="19" t="b">
        <f t="shared" si="484"/>
        <v>0</v>
      </c>
      <c r="I2426" s="20" t="str">
        <f>IF(ISBLANK('Klanten gegevens'!D2344),"",TRIM('Klanten gegevens'!D2344))</f>
        <v/>
      </c>
      <c r="J2426" s="19" t="str">
        <f t="shared" si="485"/>
        <v/>
      </c>
      <c r="K2426" s="19" t="str">
        <f>IF(J2426="double email",(MATCH(I2426,I2427:$I$3002,0)),"")</f>
        <v/>
      </c>
      <c r="L2426" s="19" t="b">
        <f t="shared" si="486"/>
        <v>0</v>
      </c>
      <c r="M2426" s="20" t="str">
        <f>IF(ISBLANK('Klanten gegevens'!E2344),"",TRIM('Klanten gegevens'!E2344))</f>
        <v/>
      </c>
      <c r="N2426" s="19" t="str">
        <f t="shared" si="487"/>
        <v/>
      </c>
      <c r="Q2426" s="20" t="str">
        <f>IF(ISBLANK('Klanten gegevens'!R2344),"",TRIM('Klanten gegevens'!R2344))</f>
        <v/>
      </c>
      <c r="R2426" s="19" t="str">
        <f t="shared" si="488"/>
        <v/>
      </c>
      <c r="S2426" s="19" t="str">
        <f t="shared" si="489"/>
        <v/>
      </c>
      <c r="T2426" s="19" t="str">
        <f t="shared" si="490"/>
        <v/>
      </c>
      <c r="U2426" s="19" t="str">
        <f t="shared" si="491"/>
        <v/>
      </c>
      <c r="X2426" s="20" t="str">
        <f>IF(ISBLANK('Klanten gegevens'!S2344),"",TRIM('Klanten gegevens'!S2344))</f>
        <v/>
      </c>
      <c r="Y2426" s="19" t="str">
        <f t="shared" si="492"/>
        <v/>
      </c>
      <c r="Z2426" s="20" t="str">
        <f>IF(ISBLANK('Klanten gegevens'!T2344),"",TRIM('Klanten gegevens'!T2344))</f>
        <v/>
      </c>
      <c r="AA2426" s="19" t="str">
        <f t="shared" si="493"/>
        <v/>
      </c>
    </row>
    <row r="2427" spans="1:27" x14ac:dyDescent="0.2">
      <c r="A2427" s="19" t="str">
        <f>IF(ISBLANK('Klanten gegevens'!A2345),"",TRIM(PROPER('Klanten gegevens'!A2345)))</f>
        <v/>
      </c>
      <c r="B2427" s="19" t="str">
        <f t="shared" si="481"/>
        <v/>
      </c>
      <c r="C2427" s="20" t="str">
        <f>IF(ISBLANK('Klanten gegevens'!B2345),"",TRIM(PROPER('Klanten gegevens'!B2345)))</f>
        <v/>
      </c>
      <c r="D2427" s="19" t="str">
        <f t="shared" si="482"/>
        <v/>
      </c>
      <c r="E2427" s="20" t="str">
        <f>IF(ISBLANK('Klanten gegevens'!C2345),"",TRIM(PROPER('Klanten gegevens'!C2345)))</f>
        <v/>
      </c>
      <c r="F2427" s="19" t="str">
        <f t="shared" si="483"/>
        <v/>
      </c>
      <c r="G2427" s="19" t="str">
        <f>IF(F2427="double ID",(MATCH(E2427,E2428:$E$3002,0)),"")</f>
        <v/>
      </c>
      <c r="H2427" s="19" t="b">
        <f t="shared" si="484"/>
        <v>0</v>
      </c>
      <c r="I2427" s="20" t="str">
        <f>IF(ISBLANK('Klanten gegevens'!D2345),"",TRIM('Klanten gegevens'!D2345))</f>
        <v/>
      </c>
      <c r="J2427" s="19" t="str">
        <f t="shared" si="485"/>
        <v/>
      </c>
      <c r="K2427" s="19" t="str">
        <f>IF(J2427="double email",(MATCH(I2427,I2428:$I$3002,0)),"")</f>
        <v/>
      </c>
      <c r="L2427" s="19" t="b">
        <f t="shared" si="486"/>
        <v>0</v>
      </c>
      <c r="M2427" s="20" t="str">
        <f>IF(ISBLANK('Klanten gegevens'!E2345),"",TRIM('Klanten gegevens'!E2345))</f>
        <v/>
      </c>
      <c r="N2427" s="19" t="str">
        <f t="shared" si="487"/>
        <v/>
      </c>
      <c r="Q2427" s="20" t="str">
        <f>IF(ISBLANK('Klanten gegevens'!R2345),"",TRIM('Klanten gegevens'!R2345))</f>
        <v/>
      </c>
      <c r="R2427" s="19" t="str">
        <f t="shared" si="488"/>
        <v/>
      </c>
      <c r="S2427" s="19" t="str">
        <f t="shared" si="489"/>
        <v/>
      </c>
      <c r="T2427" s="19" t="str">
        <f t="shared" si="490"/>
        <v/>
      </c>
      <c r="U2427" s="19" t="str">
        <f t="shared" si="491"/>
        <v/>
      </c>
      <c r="X2427" s="20" t="str">
        <f>IF(ISBLANK('Klanten gegevens'!S2345),"",TRIM('Klanten gegevens'!S2345))</f>
        <v/>
      </c>
      <c r="Y2427" s="19" t="str">
        <f t="shared" si="492"/>
        <v/>
      </c>
      <c r="Z2427" s="20" t="str">
        <f>IF(ISBLANK('Klanten gegevens'!T2345),"",TRIM('Klanten gegevens'!T2345))</f>
        <v/>
      </c>
      <c r="AA2427" s="19" t="str">
        <f t="shared" si="493"/>
        <v/>
      </c>
    </row>
    <row r="2428" spans="1:27" x14ac:dyDescent="0.2">
      <c r="A2428" s="19" t="str">
        <f>IF(ISBLANK('Klanten gegevens'!A2346),"",TRIM(PROPER('Klanten gegevens'!A2346)))</f>
        <v/>
      </c>
      <c r="B2428" s="19" t="str">
        <f t="shared" si="481"/>
        <v/>
      </c>
      <c r="C2428" s="20" t="str">
        <f>IF(ISBLANK('Klanten gegevens'!B2346),"",TRIM(PROPER('Klanten gegevens'!B2346)))</f>
        <v/>
      </c>
      <c r="D2428" s="19" t="str">
        <f t="shared" si="482"/>
        <v/>
      </c>
      <c r="E2428" s="20" t="str">
        <f>IF(ISBLANK('Klanten gegevens'!C2346),"",TRIM(PROPER('Klanten gegevens'!C2346)))</f>
        <v/>
      </c>
      <c r="F2428" s="19" t="str">
        <f t="shared" si="483"/>
        <v/>
      </c>
      <c r="G2428" s="19" t="str">
        <f>IF(F2428="double ID",(MATCH(E2428,E2429:$E$3002,0)),"")</f>
        <v/>
      </c>
      <c r="H2428" s="19" t="b">
        <f t="shared" si="484"/>
        <v>0</v>
      </c>
      <c r="I2428" s="20" t="str">
        <f>IF(ISBLANK('Klanten gegevens'!D2346),"",TRIM('Klanten gegevens'!D2346))</f>
        <v/>
      </c>
      <c r="J2428" s="19" t="str">
        <f t="shared" si="485"/>
        <v/>
      </c>
      <c r="K2428" s="19" t="str">
        <f>IF(J2428="double email",(MATCH(I2428,I2429:$I$3002,0)),"")</f>
        <v/>
      </c>
      <c r="L2428" s="19" t="b">
        <f t="shared" si="486"/>
        <v>0</v>
      </c>
      <c r="M2428" s="20" t="str">
        <f>IF(ISBLANK('Klanten gegevens'!E2346),"",TRIM('Klanten gegevens'!E2346))</f>
        <v/>
      </c>
      <c r="N2428" s="19" t="str">
        <f t="shared" si="487"/>
        <v/>
      </c>
      <c r="Q2428" s="20" t="str">
        <f>IF(ISBLANK('Klanten gegevens'!R2346),"",TRIM('Klanten gegevens'!R2346))</f>
        <v/>
      </c>
      <c r="R2428" s="19" t="str">
        <f t="shared" si="488"/>
        <v/>
      </c>
      <c r="S2428" s="19" t="str">
        <f t="shared" si="489"/>
        <v/>
      </c>
      <c r="T2428" s="19" t="str">
        <f t="shared" si="490"/>
        <v/>
      </c>
      <c r="U2428" s="19" t="str">
        <f t="shared" si="491"/>
        <v/>
      </c>
      <c r="X2428" s="20" t="str">
        <f>IF(ISBLANK('Klanten gegevens'!S2346),"",TRIM('Klanten gegevens'!S2346))</f>
        <v/>
      </c>
      <c r="Y2428" s="19" t="str">
        <f t="shared" si="492"/>
        <v/>
      </c>
      <c r="Z2428" s="20" t="str">
        <f>IF(ISBLANK('Klanten gegevens'!T2346),"",TRIM('Klanten gegevens'!T2346))</f>
        <v/>
      </c>
      <c r="AA2428" s="19" t="str">
        <f t="shared" si="493"/>
        <v/>
      </c>
    </row>
    <row r="2429" spans="1:27" x14ac:dyDescent="0.2">
      <c r="A2429" s="19" t="str">
        <f>IF(ISBLANK('Klanten gegevens'!A2347),"",TRIM(PROPER('Klanten gegevens'!A2347)))</f>
        <v/>
      </c>
      <c r="B2429" s="19" t="str">
        <f t="shared" si="481"/>
        <v/>
      </c>
      <c r="C2429" s="20" t="str">
        <f>IF(ISBLANK('Klanten gegevens'!B2347),"",TRIM(PROPER('Klanten gegevens'!B2347)))</f>
        <v/>
      </c>
      <c r="D2429" s="19" t="str">
        <f t="shared" si="482"/>
        <v/>
      </c>
      <c r="E2429" s="20" t="str">
        <f>IF(ISBLANK('Klanten gegevens'!C2347),"",TRIM(PROPER('Klanten gegevens'!C2347)))</f>
        <v/>
      </c>
      <c r="F2429" s="19" t="str">
        <f t="shared" si="483"/>
        <v/>
      </c>
      <c r="G2429" s="19" t="str">
        <f>IF(F2429="double ID",(MATCH(E2429,E2430:$E$3002,0)),"")</f>
        <v/>
      </c>
      <c r="H2429" s="19" t="b">
        <f t="shared" si="484"/>
        <v>0</v>
      </c>
      <c r="I2429" s="20" t="str">
        <f>IF(ISBLANK('Klanten gegevens'!D2347),"",TRIM('Klanten gegevens'!D2347))</f>
        <v/>
      </c>
      <c r="J2429" s="19" t="str">
        <f t="shared" si="485"/>
        <v/>
      </c>
      <c r="K2429" s="19" t="str">
        <f>IF(J2429="double email",(MATCH(I2429,I2430:$I$3002,0)),"")</f>
        <v/>
      </c>
      <c r="L2429" s="19" t="b">
        <f t="shared" si="486"/>
        <v>0</v>
      </c>
      <c r="M2429" s="20" t="str">
        <f>IF(ISBLANK('Klanten gegevens'!E2347),"",TRIM('Klanten gegevens'!E2347))</f>
        <v/>
      </c>
      <c r="N2429" s="19" t="str">
        <f t="shared" si="487"/>
        <v/>
      </c>
      <c r="Q2429" s="20" t="str">
        <f>IF(ISBLANK('Klanten gegevens'!R2347),"",TRIM('Klanten gegevens'!R2347))</f>
        <v/>
      </c>
      <c r="R2429" s="19" t="str">
        <f t="shared" si="488"/>
        <v/>
      </c>
      <c r="S2429" s="19" t="str">
        <f t="shared" si="489"/>
        <v/>
      </c>
      <c r="T2429" s="19" t="str">
        <f t="shared" si="490"/>
        <v/>
      </c>
      <c r="U2429" s="19" t="str">
        <f t="shared" si="491"/>
        <v/>
      </c>
      <c r="X2429" s="20" t="str">
        <f>IF(ISBLANK('Klanten gegevens'!S2347),"",TRIM('Klanten gegevens'!S2347))</f>
        <v/>
      </c>
      <c r="Y2429" s="19" t="str">
        <f t="shared" si="492"/>
        <v/>
      </c>
      <c r="Z2429" s="20" t="str">
        <f>IF(ISBLANK('Klanten gegevens'!T2347),"",TRIM('Klanten gegevens'!T2347))</f>
        <v/>
      </c>
      <c r="AA2429" s="19" t="str">
        <f t="shared" si="493"/>
        <v/>
      </c>
    </row>
    <row r="2430" spans="1:27" x14ac:dyDescent="0.2">
      <c r="A2430" s="19" t="str">
        <f>IF(ISBLANK('Klanten gegevens'!A2348),"",TRIM(PROPER('Klanten gegevens'!A2348)))</f>
        <v/>
      </c>
      <c r="B2430" s="19" t="str">
        <f t="shared" si="481"/>
        <v/>
      </c>
      <c r="C2430" s="20" t="str">
        <f>IF(ISBLANK('Klanten gegevens'!B2348),"",TRIM(PROPER('Klanten gegevens'!B2348)))</f>
        <v/>
      </c>
      <c r="D2430" s="19" t="str">
        <f t="shared" si="482"/>
        <v/>
      </c>
      <c r="E2430" s="20" t="str">
        <f>IF(ISBLANK('Klanten gegevens'!C2348),"",TRIM(PROPER('Klanten gegevens'!C2348)))</f>
        <v/>
      </c>
      <c r="F2430" s="19" t="str">
        <f t="shared" si="483"/>
        <v/>
      </c>
      <c r="G2430" s="19" t="str">
        <f>IF(F2430="double ID",(MATCH(E2430,E2431:$E$3002,0)),"")</f>
        <v/>
      </c>
      <c r="H2430" s="19" t="b">
        <f t="shared" si="484"/>
        <v>0</v>
      </c>
      <c r="I2430" s="20" t="str">
        <f>IF(ISBLANK('Klanten gegevens'!D2348),"",TRIM('Klanten gegevens'!D2348))</f>
        <v/>
      </c>
      <c r="J2430" s="19" t="str">
        <f t="shared" si="485"/>
        <v/>
      </c>
      <c r="K2430" s="19" t="str">
        <f>IF(J2430="double email",(MATCH(I2430,I2431:$I$3002,0)),"")</f>
        <v/>
      </c>
      <c r="L2430" s="19" t="b">
        <f t="shared" si="486"/>
        <v>0</v>
      </c>
      <c r="M2430" s="20" t="str">
        <f>IF(ISBLANK('Klanten gegevens'!E2348),"",TRIM('Klanten gegevens'!E2348))</f>
        <v/>
      </c>
      <c r="N2430" s="19" t="str">
        <f t="shared" si="487"/>
        <v/>
      </c>
      <c r="Q2430" s="20" t="str">
        <f>IF(ISBLANK('Klanten gegevens'!R2348),"",TRIM('Klanten gegevens'!R2348))</f>
        <v/>
      </c>
      <c r="R2430" s="19" t="str">
        <f t="shared" si="488"/>
        <v/>
      </c>
      <c r="S2430" s="19" t="str">
        <f t="shared" si="489"/>
        <v/>
      </c>
      <c r="T2430" s="19" t="str">
        <f t="shared" si="490"/>
        <v/>
      </c>
      <c r="U2430" s="19" t="str">
        <f t="shared" si="491"/>
        <v/>
      </c>
      <c r="X2430" s="20" t="str">
        <f>IF(ISBLANK('Klanten gegevens'!S2348),"",TRIM('Klanten gegevens'!S2348))</f>
        <v/>
      </c>
      <c r="Y2430" s="19" t="str">
        <f t="shared" si="492"/>
        <v/>
      </c>
      <c r="Z2430" s="20" t="str">
        <f>IF(ISBLANK('Klanten gegevens'!T2348),"",TRIM('Klanten gegevens'!T2348))</f>
        <v/>
      </c>
      <c r="AA2430" s="19" t="str">
        <f t="shared" si="493"/>
        <v/>
      </c>
    </row>
    <row r="2431" spans="1:27" x14ac:dyDescent="0.2">
      <c r="A2431" s="19" t="str">
        <f>IF(ISBLANK('Klanten gegevens'!A2349),"",TRIM(PROPER('Klanten gegevens'!A2349)))</f>
        <v/>
      </c>
      <c r="B2431" s="19" t="str">
        <f t="shared" si="481"/>
        <v/>
      </c>
      <c r="C2431" s="20" t="str">
        <f>IF(ISBLANK('Klanten gegevens'!B2349),"",TRIM(PROPER('Klanten gegevens'!B2349)))</f>
        <v/>
      </c>
      <c r="D2431" s="19" t="str">
        <f t="shared" si="482"/>
        <v/>
      </c>
      <c r="E2431" s="20" t="str">
        <f>IF(ISBLANK('Klanten gegevens'!C2349),"",TRIM(PROPER('Klanten gegevens'!C2349)))</f>
        <v/>
      </c>
      <c r="F2431" s="19" t="str">
        <f t="shared" si="483"/>
        <v/>
      </c>
      <c r="G2431" s="19" t="str">
        <f>IF(F2431="double ID",(MATCH(E2431,E2432:$E$3002,0)),"")</f>
        <v/>
      </c>
      <c r="H2431" s="19" t="b">
        <f t="shared" si="484"/>
        <v>0</v>
      </c>
      <c r="I2431" s="20" t="str">
        <f>IF(ISBLANK('Klanten gegevens'!D2349),"",TRIM('Klanten gegevens'!D2349))</f>
        <v/>
      </c>
      <c r="J2431" s="19" t="str">
        <f t="shared" si="485"/>
        <v/>
      </c>
      <c r="K2431" s="19" t="str">
        <f>IF(J2431="double email",(MATCH(I2431,I2432:$I$3002,0)),"")</f>
        <v/>
      </c>
      <c r="L2431" s="19" t="b">
        <f t="shared" si="486"/>
        <v>0</v>
      </c>
      <c r="M2431" s="20" t="str">
        <f>IF(ISBLANK('Klanten gegevens'!E2349),"",TRIM('Klanten gegevens'!E2349))</f>
        <v/>
      </c>
      <c r="N2431" s="19" t="str">
        <f t="shared" si="487"/>
        <v/>
      </c>
      <c r="Q2431" s="20" t="str">
        <f>IF(ISBLANK('Klanten gegevens'!R2349),"",TRIM('Klanten gegevens'!R2349))</f>
        <v/>
      </c>
      <c r="R2431" s="19" t="str">
        <f t="shared" si="488"/>
        <v/>
      </c>
      <c r="S2431" s="19" t="str">
        <f t="shared" si="489"/>
        <v/>
      </c>
      <c r="T2431" s="19" t="str">
        <f t="shared" si="490"/>
        <v/>
      </c>
      <c r="U2431" s="19" t="str">
        <f t="shared" si="491"/>
        <v/>
      </c>
      <c r="X2431" s="20" t="str">
        <f>IF(ISBLANK('Klanten gegevens'!S2349),"",TRIM('Klanten gegevens'!S2349))</f>
        <v/>
      </c>
      <c r="Y2431" s="19" t="str">
        <f t="shared" si="492"/>
        <v/>
      </c>
      <c r="Z2431" s="20" t="str">
        <f>IF(ISBLANK('Klanten gegevens'!T2349),"",TRIM('Klanten gegevens'!T2349))</f>
        <v/>
      </c>
      <c r="AA2431" s="19" t="str">
        <f t="shared" si="493"/>
        <v/>
      </c>
    </row>
    <row r="2432" spans="1:27" x14ac:dyDescent="0.2">
      <c r="A2432" s="19" t="str">
        <f>IF(ISBLANK('Klanten gegevens'!A2350),"",TRIM(PROPER('Klanten gegevens'!A2350)))</f>
        <v/>
      </c>
      <c r="B2432" s="19" t="str">
        <f t="shared" si="481"/>
        <v/>
      </c>
      <c r="C2432" s="20" t="str">
        <f>IF(ISBLANK('Klanten gegevens'!B2350),"",TRIM(PROPER('Klanten gegevens'!B2350)))</f>
        <v/>
      </c>
      <c r="D2432" s="19" t="str">
        <f t="shared" si="482"/>
        <v/>
      </c>
      <c r="E2432" s="20" t="str">
        <f>IF(ISBLANK('Klanten gegevens'!C2350),"",TRIM(PROPER('Klanten gegevens'!C2350)))</f>
        <v/>
      </c>
      <c r="F2432" s="19" t="str">
        <f t="shared" si="483"/>
        <v/>
      </c>
      <c r="G2432" s="19" t="str">
        <f>IF(F2432="double ID",(MATCH(E2432,E2433:$E$3002,0)),"")</f>
        <v/>
      </c>
      <c r="H2432" s="19" t="b">
        <f t="shared" si="484"/>
        <v>0</v>
      </c>
      <c r="I2432" s="20" t="str">
        <f>IF(ISBLANK('Klanten gegevens'!D2350),"",TRIM('Klanten gegevens'!D2350))</f>
        <v/>
      </c>
      <c r="J2432" s="19" t="str">
        <f t="shared" si="485"/>
        <v/>
      </c>
      <c r="K2432" s="19" t="str">
        <f>IF(J2432="double email",(MATCH(I2432,I2433:$I$3002,0)),"")</f>
        <v/>
      </c>
      <c r="L2432" s="19" t="b">
        <f t="shared" si="486"/>
        <v>0</v>
      </c>
      <c r="M2432" s="20" t="str">
        <f>IF(ISBLANK('Klanten gegevens'!E2350),"",TRIM('Klanten gegevens'!E2350))</f>
        <v/>
      </c>
      <c r="N2432" s="19" t="str">
        <f t="shared" si="487"/>
        <v/>
      </c>
      <c r="Q2432" s="20" t="str">
        <f>IF(ISBLANK('Klanten gegevens'!R2350),"",TRIM('Klanten gegevens'!R2350))</f>
        <v/>
      </c>
      <c r="R2432" s="19" t="str">
        <f t="shared" si="488"/>
        <v/>
      </c>
      <c r="S2432" s="19" t="str">
        <f t="shared" si="489"/>
        <v/>
      </c>
      <c r="T2432" s="19" t="str">
        <f t="shared" si="490"/>
        <v/>
      </c>
      <c r="U2432" s="19" t="str">
        <f t="shared" si="491"/>
        <v/>
      </c>
      <c r="X2432" s="20" t="str">
        <f>IF(ISBLANK('Klanten gegevens'!S2350),"",TRIM('Klanten gegevens'!S2350))</f>
        <v/>
      </c>
      <c r="Y2432" s="19" t="str">
        <f t="shared" si="492"/>
        <v/>
      </c>
      <c r="Z2432" s="20" t="str">
        <f>IF(ISBLANK('Klanten gegevens'!T2350),"",TRIM('Klanten gegevens'!T2350))</f>
        <v/>
      </c>
      <c r="AA2432" s="19" t="str">
        <f t="shared" si="493"/>
        <v/>
      </c>
    </row>
    <row r="2433" spans="1:27" x14ac:dyDescent="0.2">
      <c r="A2433" s="19" t="str">
        <f>IF(ISBLANK('Klanten gegevens'!A2351),"",TRIM(PROPER('Klanten gegevens'!A2351)))</f>
        <v/>
      </c>
      <c r="B2433" s="19" t="str">
        <f t="shared" si="481"/>
        <v/>
      </c>
      <c r="C2433" s="20" t="str">
        <f>IF(ISBLANK('Klanten gegevens'!B2351),"",TRIM(PROPER('Klanten gegevens'!B2351)))</f>
        <v/>
      </c>
      <c r="D2433" s="19" t="str">
        <f t="shared" si="482"/>
        <v/>
      </c>
      <c r="E2433" s="20" t="str">
        <f>IF(ISBLANK('Klanten gegevens'!C2351),"",TRIM(PROPER('Klanten gegevens'!C2351)))</f>
        <v/>
      </c>
      <c r="F2433" s="19" t="str">
        <f t="shared" si="483"/>
        <v/>
      </c>
      <c r="G2433" s="19" t="str">
        <f>IF(F2433="double ID",(MATCH(E2433,E2434:$E$3002,0)),"")</f>
        <v/>
      </c>
      <c r="H2433" s="19" t="b">
        <f t="shared" si="484"/>
        <v>0</v>
      </c>
      <c r="I2433" s="20" t="str">
        <f>IF(ISBLANK('Klanten gegevens'!D2351),"",TRIM('Klanten gegevens'!D2351))</f>
        <v/>
      </c>
      <c r="J2433" s="19" t="str">
        <f t="shared" si="485"/>
        <v/>
      </c>
      <c r="K2433" s="19" t="str">
        <f>IF(J2433="double email",(MATCH(I2433,I2434:$I$3002,0)),"")</f>
        <v/>
      </c>
      <c r="L2433" s="19" t="b">
        <f t="shared" si="486"/>
        <v>0</v>
      </c>
      <c r="M2433" s="20" t="str">
        <f>IF(ISBLANK('Klanten gegevens'!E2351),"",TRIM('Klanten gegevens'!E2351))</f>
        <v/>
      </c>
      <c r="N2433" s="19" t="str">
        <f t="shared" si="487"/>
        <v/>
      </c>
      <c r="Q2433" s="20" t="str">
        <f>IF(ISBLANK('Klanten gegevens'!R2351),"",TRIM('Klanten gegevens'!R2351))</f>
        <v/>
      </c>
      <c r="R2433" s="19" t="str">
        <f t="shared" si="488"/>
        <v/>
      </c>
      <c r="S2433" s="19" t="str">
        <f t="shared" si="489"/>
        <v/>
      </c>
      <c r="T2433" s="19" t="str">
        <f t="shared" si="490"/>
        <v/>
      </c>
      <c r="U2433" s="19" t="str">
        <f t="shared" si="491"/>
        <v/>
      </c>
      <c r="X2433" s="20" t="str">
        <f>IF(ISBLANK('Klanten gegevens'!S2351),"",TRIM('Klanten gegevens'!S2351))</f>
        <v/>
      </c>
      <c r="Y2433" s="19" t="str">
        <f t="shared" si="492"/>
        <v/>
      </c>
      <c r="Z2433" s="20" t="str">
        <f>IF(ISBLANK('Klanten gegevens'!T2351),"",TRIM('Klanten gegevens'!T2351))</f>
        <v/>
      </c>
      <c r="AA2433" s="19" t="str">
        <f t="shared" si="493"/>
        <v/>
      </c>
    </row>
    <row r="2434" spans="1:27" x14ac:dyDescent="0.2">
      <c r="A2434" s="19" t="str">
        <f>IF(ISBLANK('Klanten gegevens'!A2352),"",TRIM(PROPER('Klanten gegevens'!A2352)))</f>
        <v/>
      </c>
      <c r="B2434" s="19" t="str">
        <f t="shared" si="481"/>
        <v/>
      </c>
      <c r="C2434" s="20" t="str">
        <f>IF(ISBLANK('Klanten gegevens'!B2352),"",TRIM(PROPER('Klanten gegevens'!B2352)))</f>
        <v/>
      </c>
      <c r="D2434" s="19" t="str">
        <f t="shared" si="482"/>
        <v/>
      </c>
      <c r="E2434" s="20" t="str">
        <f>IF(ISBLANK('Klanten gegevens'!C2352),"",TRIM(PROPER('Klanten gegevens'!C2352)))</f>
        <v/>
      </c>
      <c r="F2434" s="19" t="str">
        <f t="shared" si="483"/>
        <v/>
      </c>
      <c r="G2434" s="19" t="str">
        <f>IF(F2434="double ID",(MATCH(E2434,E2435:$E$3002,0)),"")</f>
        <v/>
      </c>
      <c r="H2434" s="19" t="b">
        <f t="shared" si="484"/>
        <v>0</v>
      </c>
      <c r="I2434" s="20" t="str">
        <f>IF(ISBLANK('Klanten gegevens'!D2352),"",TRIM('Klanten gegevens'!D2352))</f>
        <v/>
      </c>
      <c r="J2434" s="19" t="str">
        <f t="shared" si="485"/>
        <v/>
      </c>
      <c r="K2434" s="19" t="str">
        <f>IF(J2434="double email",(MATCH(I2434,I2435:$I$3002,0)),"")</f>
        <v/>
      </c>
      <c r="L2434" s="19" t="b">
        <f t="shared" si="486"/>
        <v>0</v>
      </c>
      <c r="M2434" s="20" t="str">
        <f>IF(ISBLANK('Klanten gegevens'!E2352),"",TRIM('Klanten gegevens'!E2352))</f>
        <v/>
      </c>
      <c r="N2434" s="19" t="str">
        <f t="shared" si="487"/>
        <v/>
      </c>
      <c r="Q2434" s="20" t="str">
        <f>IF(ISBLANK('Klanten gegevens'!R2352),"",TRIM('Klanten gegevens'!R2352))</f>
        <v/>
      </c>
      <c r="R2434" s="19" t="str">
        <f t="shared" si="488"/>
        <v/>
      </c>
      <c r="S2434" s="19" t="str">
        <f t="shared" si="489"/>
        <v/>
      </c>
      <c r="T2434" s="19" t="str">
        <f t="shared" si="490"/>
        <v/>
      </c>
      <c r="U2434" s="19" t="str">
        <f t="shared" si="491"/>
        <v/>
      </c>
      <c r="X2434" s="20" t="str">
        <f>IF(ISBLANK('Klanten gegevens'!S2352),"",TRIM('Klanten gegevens'!S2352))</f>
        <v/>
      </c>
      <c r="Y2434" s="19" t="str">
        <f t="shared" si="492"/>
        <v/>
      </c>
      <c r="Z2434" s="20" t="str">
        <f>IF(ISBLANK('Klanten gegevens'!T2352),"",TRIM('Klanten gegevens'!T2352))</f>
        <v/>
      </c>
      <c r="AA2434" s="19" t="str">
        <f t="shared" si="493"/>
        <v/>
      </c>
    </row>
    <row r="2435" spans="1:27" x14ac:dyDescent="0.2">
      <c r="A2435" s="19" t="str">
        <f>IF(ISBLANK('Klanten gegevens'!A2353),"",TRIM(PROPER('Klanten gegevens'!A2353)))</f>
        <v/>
      </c>
      <c r="B2435" s="19" t="str">
        <f t="shared" si="481"/>
        <v/>
      </c>
      <c r="C2435" s="20" t="str">
        <f>IF(ISBLANK('Klanten gegevens'!B2353),"",TRIM(PROPER('Klanten gegevens'!B2353)))</f>
        <v/>
      </c>
      <c r="D2435" s="19" t="str">
        <f t="shared" si="482"/>
        <v/>
      </c>
      <c r="E2435" s="20" t="str">
        <f>IF(ISBLANK('Klanten gegevens'!C2353),"",TRIM(PROPER('Klanten gegevens'!C2353)))</f>
        <v/>
      </c>
      <c r="F2435" s="19" t="str">
        <f t="shared" si="483"/>
        <v/>
      </c>
      <c r="G2435" s="19" t="str">
        <f>IF(F2435="double ID",(MATCH(E2435,E2436:$E$3002,0)),"")</f>
        <v/>
      </c>
      <c r="H2435" s="19" t="b">
        <f t="shared" si="484"/>
        <v>0</v>
      </c>
      <c r="I2435" s="20" t="str">
        <f>IF(ISBLANK('Klanten gegevens'!D2353),"",TRIM('Klanten gegevens'!D2353))</f>
        <v/>
      </c>
      <c r="J2435" s="19" t="str">
        <f t="shared" si="485"/>
        <v/>
      </c>
      <c r="K2435" s="19" t="str">
        <f>IF(J2435="double email",(MATCH(I2435,I2436:$I$3002,0)),"")</f>
        <v/>
      </c>
      <c r="L2435" s="19" t="b">
        <f t="shared" si="486"/>
        <v>0</v>
      </c>
      <c r="M2435" s="20" t="str">
        <f>IF(ISBLANK('Klanten gegevens'!E2353),"",TRIM('Klanten gegevens'!E2353))</f>
        <v/>
      </c>
      <c r="N2435" s="19" t="str">
        <f t="shared" si="487"/>
        <v/>
      </c>
      <c r="Q2435" s="20" t="str">
        <f>IF(ISBLANK('Klanten gegevens'!R2353),"",TRIM('Klanten gegevens'!R2353))</f>
        <v/>
      </c>
      <c r="R2435" s="19" t="str">
        <f t="shared" si="488"/>
        <v/>
      </c>
      <c r="S2435" s="19" t="str">
        <f t="shared" si="489"/>
        <v/>
      </c>
      <c r="T2435" s="19" t="str">
        <f t="shared" si="490"/>
        <v/>
      </c>
      <c r="U2435" s="19" t="str">
        <f t="shared" si="491"/>
        <v/>
      </c>
      <c r="X2435" s="20" t="str">
        <f>IF(ISBLANK('Klanten gegevens'!S2353),"",TRIM('Klanten gegevens'!S2353))</f>
        <v/>
      </c>
      <c r="Y2435" s="19" t="str">
        <f t="shared" si="492"/>
        <v/>
      </c>
      <c r="Z2435" s="20" t="str">
        <f>IF(ISBLANK('Klanten gegevens'!T2353),"",TRIM('Klanten gegevens'!T2353))</f>
        <v/>
      </c>
      <c r="AA2435" s="19" t="str">
        <f t="shared" si="493"/>
        <v/>
      </c>
    </row>
    <row r="2436" spans="1:27" x14ac:dyDescent="0.2">
      <c r="A2436" s="19" t="str">
        <f>IF(ISBLANK('Klanten gegevens'!A2354),"",TRIM(PROPER('Klanten gegevens'!A2354)))</f>
        <v/>
      </c>
      <c r="B2436" s="19" t="str">
        <f t="shared" ref="B2436:B2499" si="494">IF(AND(A2436="",C2436=""),"",IF(A2436="","missing info",""))</f>
        <v/>
      </c>
      <c r="C2436" s="20" t="str">
        <f>IF(ISBLANK('Klanten gegevens'!B2354),"",TRIM(PROPER('Klanten gegevens'!B2354)))</f>
        <v/>
      </c>
      <c r="D2436" s="19" t="str">
        <f t="shared" ref="D2436:D2499" si="495">IF(AND(A2436="",C2436=""),"",IF(C2436="","missing info",""))</f>
        <v/>
      </c>
      <c r="E2436" s="20" t="str">
        <f>IF(ISBLANK('Klanten gegevens'!C2354),"",TRIM(PROPER('Klanten gegevens'!C2354)))</f>
        <v/>
      </c>
      <c r="F2436" s="19" t="str">
        <f t="shared" ref="F2436:F2499" si="496">IF(AND(A2436="",C2436=""),"",IF(E2436="","missing Club_Member_ID",IF(COUNTIF($E$3:$E$3002,E2436)&gt;1,"double ID","")))</f>
        <v/>
      </c>
      <c r="G2436" s="19" t="str">
        <f>IF(F2436="double ID",(MATCH(E2436,E2437:$E$3002,0)),"")</f>
        <v/>
      </c>
      <c r="H2436" s="19" t="b">
        <f t="shared" ref="H2436:H2499" si="497">ISNUMBER(G2436)</f>
        <v>0</v>
      </c>
      <c r="I2436" s="20" t="str">
        <f>IF(ISBLANK('Klanten gegevens'!D2354),"",TRIM('Klanten gegevens'!D2354))</f>
        <v/>
      </c>
      <c r="J2436" s="19" t="str">
        <f t="shared" ref="J2436:J2499" si="498">IF(AND(A2436="",C2436=""),"",IF(I2436="","missing email",IF(COUNTIF($I$3:$I$3002,I2436)&gt;1,"double email",IF(ISNUMBER(SEARCH(",",I2436)),"no comma allowed",IF(ISNUMBER(SEARCH("@",I2436)),"","no @ sign")))))</f>
        <v/>
      </c>
      <c r="K2436" s="19" t="str">
        <f>IF(J2436="double email",(MATCH(I2436,I2437:$I$3002,0)),"")</f>
        <v/>
      </c>
      <c r="L2436" s="19" t="b">
        <f t="shared" ref="L2436:L2499" si="499">ISNUMBER(K2436)</f>
        <v>0</v>
      </c>
      <c r="M2436" s="20" t="str">
        <f>IF(ISBLANK('Klanten gegevens'!E2354),"",TRIM('Klanten gegevens'!E2354))</f>
        <v/>
      </c>
      <c r="N2436" s="19" t="str">
        <f t="shared" ref="N2436:N2499" si="500">IF(OR(M2436="Ja",M2436="Nee"),"",IF(AND(M2436="",C2436="",A2436=""),"","please check"))</f>
        <v/>
      </c>
      <c r="Q2436" s="20" t="str">
        <f>IF(ISBLANK('Klanten gegevens'!R2354),"",TRIM('Klanten gegevens'!R2354))</f>
        <v/>
      </c>
      <c r="R2436" s="19" t="str">
        <f t="shared" ref="R2436:R2499" si="501">LEFT(Q2436,2)</f>
        <v/>
      </c>
      <c r="S2436" s="19" t="str">
        <f t="shared" ref="S2436:S2499" si="502">IF(Q2436="","",LEN(Q2436))</f>
        <v/>
      </c>
      <c r="T2436" s="19" t="str">
        <f t="shared" ref="T2436:T2499" si="503">IF(AND(A2436="",C2436=""),"",IF(Q2436="","",IF(S2436&lt;VLOOKUP(R2436,$V$3:$W$58,2,FALSE),"IBAN too short",IF(S2436&gt;VLOOKUP(R2436,$V$3:$W$58,2,FALSE),"IBAN too long",""))))</f>
        <v/>
      </c>
      <c r="U2436" s="19" t="str">
        <f t="shared" ref="U2436:U2499" si="504">IF(R2436="","",IF(OR(R2436="BE",R2436="DE",R2436="FR",R2436="LUX",R2436="NL"),"","Check country code"))</f>
        <v/>
      </c>
      <c r="X2436" s="20" t="str">
        <f>IF(ISBLANK('Klanten gegevens'!S2354),"",TRIM('Klanten gegevens'!S2354))</f>
        <v/>
      </c>
      <c r="Y2436" s="19" t="str">
        <f t="shared" ref="Y2436:Y2499" si="505">IF(AND(A2436="",C2436=""),"",IF(Q2436="","",IF(X2436="","missing info","")))</f>
        <v/>
      </c>
      <c r="Z2436" s="20" t="str">
        <f>IF(ISBLANK('Klanten gegevens'!T2354),"",TRIM('Klanten gegevens'!T2354))</f>
        <v/>
      </c>
      <c r="AA2436" s="19" t="str">
        <f t="shared" ref="AA2436:AA2499" si="506">IF(AND(A2436="",C2436=""),"",IF(Q2436="","",IF(LEN(Z2436)&gt;11,"BIC too long",IF(AND(LEN(Z2436)&gt;0,LEN(Z2436)&lt;11),"BIC too short",IF(LEN(Z2436)=11,"","missing info")))))</f>
        <v/>
      </c>
    </row>
    <row r="2437" spans="1:27" x14ac:dyDescent="0.2">
      <c r="A2437" s="19" t="str">
        <f>IF(ISBLANK('Klanten gegevens'!A2355),"",TRIM(PROPER('Klanten gegevens'!A2355)))</f>
        <v/>
      </c>
      <c r="B2437" s="19" t="str">
        <f t="shared" si="494"/>
        <v/>
      </c>
      <c r="C2437" s="20" t="str">
        <f>IF(ISBLANK('Klanten gegevens'!B2355),"",TRIM(PROPER('Klanten gegevens'!B2355)))</f>
        <v/>
      </c>
      <c r="D2437" s="19" t="str">
        <f t="shared" si="495"/>
        <v/>
      </c>
      <c r="E2437" s="20" t="str">
        <f>IF(ISBLANK('Klanten gegevens'!C2355),"",TRIM(PROPER('Klanten gegevens'!C2355)))</f>
        <v/>
      </c>
      <c r="F2437" s="19" t="str">
        <f t="shared" si="496"/>
        <v/>
      </c>
      <c r="G2437" s="19" t="str">
        <f>IF(F2437="double ID",(MATCH(E2437,E2438:$E$3002,0)),"")</f>
        <v/>
      </c>
      <c r="H2437" s="19" t="b">
        <f t="shared" si="497"/>
        <v>0</v>
      </c>
      <c r="I2437" s="20" t="str">
        <f>IF(ISBLANK('Klanten gegevens'!D2355),"",TRIM('Klanten gegevens'!D2355))</f>
        <v/>
      </c>
      <c r="J2437" s="19" t="str">
        <f t="shared" si="498"/>
        <v/>
      </c>
      <c r="K2437" s="19" t="str">
        <f>IF(J2437="double email",(MATCH(I2437,I2438:$I$3002,0)),"")</f>
        <v/>
      </c>
      <c r="L2437" s="19" t="b">
        <f t="shared" si="499"/>
        <v>0</v>
      </c>
      <c r="M2437" s="20" t="str">
        <f>IF(ISBLANK('Klanten gegevens'!E2355),"",TRIM('Klanten gegevens'!E2355))</f>
        <v/>
      </c>
      <c r="N2437" s="19" t="str">
        <f t="shared" si="500"/>
        <v/>
      </c>
      <c r="Q2437" s="20" t="str">
        <f>IF(ISBLANK('Klanten gegevens'!R2355),"",TRIM('Klanten gegevens'!R2355))</f>
        <v/>
      </c>
      <c r="R2437" s="19" t="str">
        <f t="shared" si="501"/>
        <v/>
      </c>
      <c r="S2437" s="19" t="str">
        <f t="shared" si="502"/>
        <v/>
      </c>
      <c r="T2437" s="19" t="str">
        <f t="shared" si="503"/>
        <v/>
      </c>
      <c r="U2437" s="19" t="str">
        <f t="shared" si="504"/>
        <v/>
      </c>
      <c r="X2437" s="20" t="str">
        <f>IF(ISBLANK('Klanten gegevens'!S2355),"",TRIM('Klanten gegevens'!S2355))</f>
        <v/>
      </c>
      <c r="Y2437" s="19" t="str">
        <f t="shared" si="505"/>
        <v/>
      </c>
      <c r="Z2437" s="20" t="str">
        <f>IF(ISBLANK('Klanten gegevens'!T2355),"",TRIM('Klanten gegevens'!T2355))</f>
        <v/>
      </c>
      <c r="AA2437" s="19" t="str">
        <f t="shared" si="506"/>
        <v/>
      </c>
    </row>
    <row r="2438" spans="1:27" x14ac:dyDescent="0.2">
      <c r="A2438" s="19" t="str">
        <f>IF(ISBLANK('Klanten gegevens'!A2356),"",TRIM(PROPER('Klanten gegevens'!A2356)))</f>
        <v/>
      </c>
      <c r="B2438" s="19" t="str">
        <f t="shared" si="494"/>
        <v/>
      </c>
      <c r="C2438" s="20" t="str">
        <f>IF(ISBLANK('Klanten gegevens'!B2356),"",TRIM(PROPER('Klanten gegevens'!B2356)))</f>
        <v/>
      </c>
      <c r="D2438" s="19" t="str">
        <f t="shared" si="495"/>
        <v/>
      </c>
      <c r="E2438" s="20" t="str">
        <f>IF(ISBLANK('Klanten gegevens'!C2356),"",TRIM(PROPER('Klanten gegevens'!C2356)))</f>
        <v/>
      </c>
      <c r="F2438" s="19" t="str">
        <f t="shared" si="496"/>
        <v/>
      </c>
      <c r="G2438" s="19" t="str">
        <f>IF(F2438="double ID",(MATCH(E2438,E2439:$E$3002,0)),"")</f>
        <v/>
      </c>
      <c r="H2438" s="19" t="b">
        <f t="shared" si="497"/>
        <v>0</v>
      </c>
      <c r="I2438" s="20" t="str">
        <f>IF(ISBLANK('Klanten gegevens'!D2356),"",TRIM('Klanten gegevens'!D2356))</f>
        <v/>
      </c>
      <c r="J2438" s="19" t="str">
        <f t="shared" si="498"/>
        <v/>
      </c>
      <c r="K2438" s="19" t="str">
        <f>IF(J2438="double email",(MATCH(I2438,I2439:$I$3002,0)),"")</f>
        <v/>
      </c>
      <c r="L2438" s="19" t="b">
        <f t="shared" si="499"/>
        <v>0</v>
      </c>
      <c r="M2438" s="20" t="str">
        <f>IF(ISBLANK('Klanten gegevens'!E2356),"",TRIM('Klanten gegevens'!E2356))</f>
        <v/>
      </c>
      <c r="N2438" s="19" t="str">
        <f t="shared" si="500"/>
        <v/>
      </c>
      <c r="Q2438" s="20" t="str">
        <f>IF(ISBLANK('Klanten gegevens'!R2356),"",TRIM('Klanten gegevens'!R2356))</f>
        <v/>
      </c>
      <c r="R2438" s="19" t="str">
        <f t="shared" si="501"/>
        <v/>
      </c>
      <c r="S2438" s="19" t="str">
        <f t="shared" si="502"/>
        <v/>
      </c>
      <c r="T2438" s="19" t="str">
        <f t="shared" si="503"/>
        <v/>
      </c>
      <c r="U2438" s="19" t="str">
        <f t="shared" si="504"/>
        <v/>
      </c>
      <c r="X2438" s="20" t="str">
        <f>IF(ISBLANK('Klanten gegevens'!S2356),"",TRIM('Klanten gegevens'!S2356))</f>
        <v/>
      </c>
      <c r="Y2438" s="19" t="str">
        <f t="shared" si="505"/>
        <v/>
      </c>
      <c r="Z2438" s="20" t="str">
        <f>IF(ISBLANK('Klanten gegevens'!T2356),"",TRIM('Klanten gegevens'!T2356))</f>
        <v/>
      </c>
      <c r="AA2438" s="19" t="str">
        <f t="shared" si="506"/>
        <v/>
      </c>
    </row>
    <row r="2439" spans="1:27" x14ac:dyDescent="0.2">
      <c r="A2439" s="19" t="str">
        <f>IF(ISBLANK('Klanten gegevens'!A2357),"",TRIM(PROPER('Klanten gegevens'!A2357)))</f>
        <v/>
      </c>
      <c r="B2439" s="19" t="str">
        <f t="shared" si="494"/>
        <v/>
      </c>
      <c r="C2439" s="20" t="str">
        <f>IF(ISBLANK('Klanten gegevens'!B2357),"",TRIM(PROPER('Klanten gegevens'!B2357)))</f>
        <v/>
      </c>
      <c r="D2439" s="19" t="str">
        <f t="shared" si="495"/>
        <v/>
      </c>
      <c r="E2439" s="20" t="str">
        <f>IF(ISBLANK('Klanten gegevens'!C2357),"",TRIM(PROPER('Klanten gegevens'!C2357)))</f>
        <v/>
      </c>
      <c r="F2439" s="19" t="str">
        <f t="shared" si="496"/>
        <v/>
      </c>
      <c r="G2439" s="19" t="str">
        <f>IF(F2439="double ID",(MATCH(E2439,E2440:$E$3002,0)),"")</f>
        <v/>
      </c>
      <c r="H2439" s="19" t="b">
        <f t="shared" si="497"/>
        <v>0</v>
      </c>
      <c r="I2439" s="20" t="str">
        <f>IF(ISBLANK('Klanten gegevens'!D2357),"",TRIM('Klanten gegevens'!D2357))</f>
        <v/>
      </c>
      <c r="J2439" s="19" t="str">
        <f t="shared" si="498"/>
        <v/>
      </c>
      <c r="K2439" s="19" t="str">
        <f>IF(J2439="double email",(MATCH(I2439,I2440:$I$3002,0)),"")</f>
        <v/>
      </c>
      <c r="L2439" s="19" t="b">
        <f t="shared" si="499"/>
        <v>0</v>
      </c>
      <c r="M2439" s="20" t="str">
        <f>IF(ISBLANK('Klanten gegevens'!E2357),"",TRIM('Klanten gegevens'!E2357))</f>
        <v/>
      </c>
      <c r="N2439" s="19" t="str">
        <f t="shared" si="500"/>
        <v/>
      </c>
      <c r="Q2439" s="20" t="str">
        <f>IF(ISBLANK('Klanten gegevens'!R2357),"",TRIM('Klanten gegevens'!R2357))</f>
        <v/>
      </c>
      <c r="R2439" s="19" t="str">
        <f t="shared" si="501"/>
        <v/>
      </c>
      <c r="S2439" s="19" t="str">
        <f t="shared" si="502"/>
        <v/>
      </c>
      <c r="T2439" s="19" t="str">
        <f t="shared" si="503"/>
        <v/>
      </c>
      <c r="U2439" s="19" t="str">
        <f t="shared" si="504"/>
        <v/>
      </c>
      <c r="X2439" s="20" t="str">
        <f>IF(ISBLANK('Klanten gegevens'!S2357),"",TRIM('Klanten gegevens'!S2357))</f>
        <v/>
      </c>
      <c r="Y2439" s="19" t="str">
        <f t="shared" si="505"/>
        <v/>
      </c>
      <c r="Z2439" s="20" t="str">
        <f>IF(ISBLANK('Klanten gegevens'!T2357),"",TRIM('Klanten gegevens'!T2357))</f>
        <v/>
      </c>
      <c r="AA2439" s="19" t="str">
        <f t="shared" si="506"/>
        <v/>
      </c>
    </row>
    <row r="2440" spans="1:27" x14ac:dyDescent="0.2">
      <c r="A2440" s="19" t="str">
        <f>IF(ISBLANK('Klanten gegevens'!A2358),"",TRIM(PROPER('Klanten gegevens'!A2358)))</f>
        <v/>
      </c>
      <c r="B2440" s="19" t="str">
        <f t="shared" si="494"/>
        <v/>
      </c>
      <c r="C2440" s="20" t="str">
        <f>IF(ISBLANK('Klanten gegevens'!B2358),"",TRIM(PROPER('Klanten gegevens'!B2358)))</f>
        <v/>
      </c>
      <c r="D2440" s="19" t="str">
        <f t="shared" si="495"/>
        <v/>
      </c>
      <c r="E2440" s="20" t="str">
        <f>IF(ISBLANK('Klanten gegevens'!C2358),"",TRIM(PROPER('Klanten gegevens'!C2358)))</f>
        <v/>
      </c>
      <c r="F2440" s="19" t="str">
        <f t="shared" si="496"/>
        <v/>
      </c>
      <c r="G2440" s="19" t="str">
        <f>IF(F2440="double ID",(MATCH(E2440,E2441:$E$3002,0)),"")</f>
        <v/>
      </c>
      <c r="H2440" s="19" t="b">
        <f t="shared" si="497"/>
        <v>0</v>
      </c>
      <c r="I2440" s="20" t="str">
        <f>IF(ISBLANK('Klanten gegevens'!D2358),"",TRIM('Klanten gegevens'!D2358))</f>
        <v/>
      </c>
      <c r="J2440" s="19" t="str">
        <f t="shared" si="498"/>
        <v/>
      </c>
      <c r="K2440" s="19" t="str">
        <f>IF(J2440="double email",(MATCH(I2440,I2441:$I$3002,0)),"")</f>
        <v/>
      </c>
      <c r="L2440" s="19" t="b">
        <f t="shared" si="499"/>
        <v>0</v>
      </c>
      <c r="M2440" s="20" t="str">
        <f>IF(ISBLANK('Klanten gegevens'!E2358),"",TRIM('Klanten gegevens'!E2358))</f>
        <v/>
      </c>
      <c r="N2440" s="19" t="str">
        <f t="shared" si="500"/>
        <v/>
      </c>
      <c r="Q2440" s="20" t="str">
        <f>IF(ISBLANK('Klanten gegevens'!R2358),"",TRIM('Klanten gegevens'!R2358))</f>
        <v/>
      </c>
      <c r="R2440" s="19" t="str">
        <f t="shared" si="501"/>
        <v/>
      </c>
      <c r="S2440" s="19" t="str">
        <f t="shared" si="502"/>
        <v/>
      </c>
      <c r="T2440" s="19" t="str">
        <f t="shared" si="503"/>
        <v/>
      </c>
      <c r="U2440" s="19" t="str">
        <f t="shared" si="504"/>
        <v/>
      </c>
      <c r="X2440" s="20" t="str">
        <f>IF(ISBLANK('Klanten gegevens'!S2358),"",TRIM('Klanten gegevens'!S2358))</f>
        <v/>
      </c>
      <c r="Y2440" s="19" t="str">
        <f t="shared" si="505"/>
        <v/>
      </c>
      <c r="Z2440" s="20" t="str">
        <f>IF(ISBLANK('Klanten gegevens'!T2358),"",TRIM('Klanten gegevens'!T2358))</f>
        <v/>
      </c>
      <c r="AA2440" s="19" t="str">
        <f t="shared" si="506"/>
        <v/>
      </c>
    </row>
    <row r="2441" spans="1:27" x14ac:dyDescent="0.2">
      <c r="A2441" s="19" t="str">
        <f>IF(ISBLANK('Klanten gegevens'!A2359),"",TRIM(PROPER('Klanten gegevens'!A2359)))</f>
        <v/>
      </c>
      <c r="B2441" s="19" t="str">
        <f t="shared" si="494"/>
        <v/>
      </c>
      <c r="C2441" s="20" t="str">
        <f>IF(ISBLANK('Klanten gegevens'!B2359),"",TRIM(PROPER('Klanten gegevens'!B2359)))</f>
        <v/>
      </c>
      <c r="D2441" s="19" t="str">
        <f t="shared" si="495"/>
        <v/>
      </c>
      <c r="E2441" s="20" t="str">
        <f>IF(ISBLANK('Klanten gegevens'!C2359),"",TRIM(PROPER('Klanten gegevens'!C2359)))</f>
        <v/>
      </c>
      <c r="F2441" s="19" t="str">
        <f t="shared" si="496"/>
        <v/>
      </c>
      <c r="G2441" s="19" t="str">
        <f>IF(F2441="double ID",(MATCH(E2441,E2442:$E$3002,0)),"")</f>
        <v/>
      </c>
      <c r="H2441" s="19" t="b">
        <f t="shared" si="497"/>
        <v>0</v>
      </c>
      <c r="I2441" s="20" t="str">
        <f>IF(ISBLANK('Klanten gegevens'!D2359),"",TRIM('Klanten gegevens'!D2359))</f>
        <v/>
      </c>
      <c r="J2441" s="19" t="str">
        <f t="shared" si="498"/>
        <v/>
      </c>
      <c r="K2441" s="19" t="str">
        <f>IF(J2441="double email",(MATCH(I2441,I2442:$I$3002,0)),"")</f>
        <v/>
      </c>
      <c r="L2441" s="19" t="b">
        <f t="shared" si="499"/>
        <v>0</v>
      </c>
      <c r="M2441" s="20" t="str">
        <f>IF(ISBLANK('Klanten gegevens'!E2359),"",TRIM('Klanten gegevens'!E2359))</f>
        <v/>
      </c>
      <c r="N2441" s="19" t="str">
        <f t="shared" si="500"/>
        <v/>
      </c>
      <c r="Q2441" s="20" t="str">
        <f>IF(ISBLANK('Klanten gegevens'!R2359),"",TRIM('Klanten gegevens'!R2359))</f>
        <v/>
      </c>
      <c r="R2441" s="19" t="str">
        <f t="shared" si="501"/>
        <v/>
      </c>
      <c r="S2441" s="19" t="str">
        <f t="shared" si="502"/>
        <v/>
      </c>
      <c r="T2441" s="19" t="str">
        <f t="shared" si="503"/>
        <v/>
      </c>
      <c r="U2441" s="19" t="str">
        <f t="shared" si="504"/>
        <v/>
      </c>
      <c r="X2441" s="20" t="str">
        <f>IF(ISBLANK('Klanten gegevens'!S2359),"",TRIM('Klanten gegevens'!S2359))</f>
        <v/>
      </c>
      <c r="Y2441" s="19" t="str">
        <f t="shared" si="505"/>
        <v/>
      </c>
      <c r="Z2441" s="20" t="str">
        <f>IF(ISBLANK('Klanten gegevens'!T2359),"",TRIM('Klanten gegevens'!T2359))</f>
        <v/>
      </c>
      <c r="AA2441" s="19" t="str">
        <f t="shared" si="506"/>
        <v/>
      </c>
    </row>
    <row r="2442" spans="1:27" x14ac:dyDescent="0.2">
      <c r="A2442" s="19" t="str">
        <f>IF(ISBLANK('Klanten gegevens'!A2360),"",TRIM(PROPER('Klanten gegevens'!A2360)))</f>
        <v/>
      </c>
      <c r="B2442" s="19" t="str">
        <f t="shared" si="494"/>
        <v/>
      </c>
      <c r="C2442" s="20" t="str">
        <f>IF(ISBLANK('Klanten gegevens'!B2360),"",TRIM(PROPER('Klanten gegevens'!B2360)))</f>
        <v/>
      </c>
      <c r="D2442" s="19" t="str">
        <f t="shared" si="495"/>
        <v/>
      </c>
      <c r="E2442" s="20" t="str">
        <f>IF(ISBLANK('Klanten gegevens'!C2360),"",TRIM(PROPER('Klanten gegevens'!C2360)))</f>
        <v/>
      </c>
      <c r="F2442" s="19" t="str">
        <f t="shared" si="496"/>
        <v/>
      </c>
      <c r="G2442" s="19" t="str">
        <f>IF(F2442="double ID",(MATCH(E2442,E2443:$E$3002,0)),"")</f>
        <v/>
      </c>
      <c r="H2442" s="19" t="b">
        <f t="shared" si="497"/>
        <v>0</v>
      </c>
      <c r="I2442" s="20" t="str">
        <f>IF(ISBLANK('Klanten gegevens'!D2360),"",TRIM('Klanten gegevens'!D2360))</f>
        <v/>
      </c>
      <c r="J2442" s="19" t="str">
        <f t="shared" si="498"/>
        <v/>
      </c>
      <c r="K2442" s="19" t="str">
        <f>IF(J2442="double email",(MATCH(I2442,I2443:$I$3002,0)),"")</f>
        <v/>
      </c>
      <c r="L2442" s="19" t="b">
        <f t="shared" si="499"/>
        <v>0</v>
      </c>
      <c r="M2442" s="20" t="str">
        <f>IF(ISBLANK('Klanten gegevens'!E2360),"",TRIM('Klanten gegevens'!E2360))</f>
        <v/>
      </c>
      <c r="N2442" s="19" t="str">
        <f t="shared" si="500"/>
        <v/>
      </c>
      <c r="Q2442" s="20" t="str">
        <f>IF(ISBLANK('Klanten gegevens'!R2360),"",TRIM('Klanten gegevens'!R2360))</f>
        <v/>
      </c>
      <c r="R2442" s="19" t="str">
        <f t="shared" si="501"/>
        <v/>
      </c>
      <c r="S2442" s="19" t="str">
        <f t="shared" si="502"/>
        <v/>
      </c>
      <c r="T2442" s="19" t="str">
        <f t="shared" si="503"/>
        <v/>
      </c>
      <c r="U2442" s="19" t="str">
        <f t="shared" si="504"/>
        <v/>
      </c>
      <c r="X2442" s="20" t="str">
        <f>IF(ISBLANK('Klanten gegevens'!S2360),"",TRIM('Klanten gegevens'!S2360))</f>
        <v/>
      </c>
      <c r="Y2442" s="19" t="str">
        <f t="shared" si="505"/>
        <v/>
      </c>
      <c r="Z2442" s="20" t="str">
        <f>IF(ISBLANK('Klanten gegevens'!T2360),"",TRIM('Klanten gegevens'!T2360))</f>
        <v/>
      </c>
      <c r="AA2442" s="19" t="str">
        <f t="shared" si="506"/>
        <v/>
      </c>
    </row>
    <row r="2443" spans="1:27" x14ac:dyDescent="0.2">
      <c r="A2443" s="19" t="str">
        <f>IF(ISBLANK('Klanten gegevens'!A2361),"",TRIM(PROPER('Klanten gegevens'!A2361)))</f>
        <v/>
      </c>
      <c r="B2443" s="19" t="str">
        <f t="shared" si="494"/>
        <v/>
      </c>
      <c r="C2443" s="20" t="str">
        <f>IF(ISBLANK('Klanten gegevens'!B2361),"",TRIM(PROPER('Klanten gegevens'!B2361)))</f>
        <v/>
      </c>
      <c r="D2443" s="19" t="str">
        <f t="shared" si="495"/>
        <v/>
      </c>
      <c r="E2443" s="20" t="str">
        <f>IF(ISBLANK('Klanten gegevens'!C2361),"",TRIM(PROPER('Klanten gegevens'!C2361)))</f>
        <v/>
      </c>
      <c r="F2443" s="19" t="str">
        <f t="shared" si="496"/>
        <v/>
      </c>
      <c r="G2443" s="19" t="str">
        <f>IF(F2443="double ID",(MATCH(E2443,E2444:$E$3002,0)),"")</f>
        <v/>
      </c>
      <c r="H2443" s="19" t="b">
        <f t="shared" si="497"/>
        <v>0</v>
      </c>
      <c r="I2443" s="20" t="str">
        <f>IF(ISBLANK('Klanten gegevens'!D2361),"",TRIM('Klanten gegevens'!D2361))</f>
        <v/>
      </c>
      <c r="J2443" s="19" t="str">
        <f t="shared" si="498"/>
        <v/>
      </c>
      <c r="K2443" s="19" t="str">
        <f>IF(J2443="double email",(MATCH(I2443,I2444:$I$3002,0)),"")</f>
        <v/>
      </c>
      <c r="L2443" s="19" t="b">
        <f t="shared" si="499"/>
        <v>0</v>
      </c>
      <c r="M2443" s="20" t="str">
        <f>IF(ISBLANK('Klanten gegevens'!E2361),"",TRIM('Klanten gegevens'!E2361))</f>
        <v/>
      </c>
      <c r="N2443" s="19" t="str">
        <f t="shared" si="500"/>
        <v/>
      </c>
      <c r="Q2443" s="20" t="str">
        <f>IF(ISBLANK('Klanten gegevens'!R2361),"",TRIM('Klanten gegevens'!R2361))</f>
        <v/>
      </c>
      <c r="R2443" s="19" t="str">
        <f t="shared" si="501"/>
        <v/>
      </c>
      <c r="S2443" s="19" t="str">
        <f t="shared" si="502"/>
        <v/>
      </c>
      <c r="T2443" s="19" t="str">
        <f t="shared" si="503"/>
        <v/>
      </c>
      <c r="U2443" s="19" t="str">
        <f t="shared" si="504"/>
        <v/>
      </c>
      <c r="X2443" s="20" t="str">
        <f>IF(ISBLANK('Klanten gegevens'!S2361),"",TRIM('Klanten gegevens'!S2361))</f>
        <v/>
      </c>
      <c r="Y2443" s="19" t="str">
        <f t="shared" si="505"/>
        <v/>
      </c>
      <c r="Z2443" s="20" t="str">
        <f>IF(ISBLANK('Klanten gegevens'!T2361),"",TRIM('Klanten gegevens'!T2361))</f>
        <v/>
      </c>
      <c r="AA2443" s="19" t="str">
        <f t="shared" si="506"/>
        <v/>
      </c>
    </row>
    <row r="2444" spans="1:27" x14ac:dyDescent="0.2">
      <c r="A2444" s="19" t="str">
        <f>IF(ISBLANK('Klanten gegevens'!A2362),"",TRIM(PROPER('Klanten gegevens'!A2362)))</f>
        <v/>
      </c>
      <c r="B2444" s="19" t="str">
        <f t="shared" si="494"/>
        <v/>
      </c>
      <c r="C2444" s="20" t="str">
        <f>IF(ISBLANK('Klanten gegevens'!B2362),"",TRIM(PROPER('Klanten gegevens'!B2362)))</f>
        <v/>
      </c>
      <c r="D2444" s="19" t="str">
        <f t="shared" si="495"/>
        <v/>
      </c>
      <c r="E2444" s="20" t="str">
        <f>IF(ISBLANK('Klanten gegevens'!C2362),"",TRIM(PROPER('Klanten gegevens'!C2362)))</f>
        <v/>
      </c>
      <c r="F2444" s="19" t="str">
        <f t="shared" si="496"/>
        <v/>
      </c>
      <c r="G2444" s="19" t="str">
        <f>IF(F2444="double ID",(MATCH(E2444,E2445:$E$3002,0)),"")</f>
        <v/>
      </c>
      <c r="H2444" s="19" t="b">
        <f t="shared" si="497"/>
        <v>0</v>
      </c>
      <c r="I2444" s="20" t="str">
        <f>IF(ISBLANK('Klanten gegevens'!D2362),"",TRIM('Klanten gegevens'!D2362))</f>
        <v/>
      </c>
      <c r="J2444" s="19" t="str">
        <f t="shared" si="498"/>
        <v/>
      </c>
      <c r="K2444" s="19" t="str">
        <f>IF(J2444="double email",(MATCH(I2444,I2445:$I$3002,0)),"")</f>
        <v/>
      </c>
      <c r="L2444" s="19" t="b">
        <f t="shared" si="499"/>
        <v>0</v>
      </c>
      <c r="M2444" s="20" t="str">
        <f>IF(ISBLANK('Klanten gegevens'!E2362),"",TRIM('Klanten gegevens'!E2362))</f>
        <v/>
      </c>
      <c r="N2444" s="19" t="str">
        <f t="shared" si="500"/>
        <v/>
      </c>
      <c r="Q2444" s="20" t="str">
        <f>IF(ISBLANK('Klanten gegevens'!R2362),"",TRIM('Klanten gegevens'!R2362))</f>
        <v/>
      </c>
      <c r="R2444" s="19" t="str">
        <f t="shared" si="501"/>
        <v/>
      </c>
      <c r="S2444" s="19" t="str">
        <f t="shared" si="502"/>
        <v/>
      </c>
      <c r="T2444" s="19" t="str">
        <f t="shared" si="503"/>
        <v/>
      </c>
      <c r="U2444" s="19" t="str">
        <f t="shared" si="504"/>
        <v/>
      </c>
      <c r="X2444" s="20" t="str">
        <f>IF(ISBLANK('Klanten gegevens'!S2362),"",TRIM('Klanten gegevens'!S2362))</f>
        <v/>
      </c>
      <c r="Y2444" s="19" t="str">
        <f t="shared" si="505"/>
        <v/>
      </c>
      <c r="Z2444" s="20" t="str">
        <f>IF(ISBLANK('Klanten gegevens'!T2362),"",TRIM('Klanten gegevens'!T2362))</f>
        <v/>
      </c>
      <c r="AA2444" s="19" t="str">
        <f t="shared" si="506"/>
        <v/>
      </c>
    </row>
    <row r="2445" spans="1:27" x14ac:dyDescent="0.2">
      <c r="A2445" s="19" t="str">
        <f>IF(ISBLANK('Klanten gegevens'!A2363),"",TRIM(PROPER('Klanten gegevens'!A2363)))</f>
        <v/>
      </c>
      <c r="B2445" s="19" t="str">
        <f t="shared" si="494"/>
        <v/>
      </c>
      <c r="C2445" s="20" t="str">
        <f>IF(ISBLANK('Klanten gegevens'!B2363),"",TRIM(PROPER('Klanten gegevens'!B2363)))</f>
        <v/>
      </c>
      <c r="D2445" s="19" t="str">
        <f t="shared" si="495"/>
        <v/>
      </c>
      <c r="E2445" s="20" t="str">
        <f>IF(ISBLANK('Klanten gegevens'!C2363),"",TRIM(PROPER('Klanten gegevens'!C2363)))</f>
        <v/>
      </c>
      <c r="F2445" s="19" t="str">
        <f t="shared" si="496"/>
        <v/>
      </c>
      <c r="G2445" s="19" t="str">
        <f>IF(F2445="double ID",(MATCH(E2445,E2446:$E$3002,0)),"")</f>
        <v/>
      </c>
      <c r="H2445" s="19" t="b">
        <f t="shared" si="497"/>
        <v>0</v>
      </c>
      <c r="I2445" s="20" t="str">
        <f>IF(ISBLANK('Klanten gegevens'!D2363),"",TRIM('Klanten gegevens'!D2363))</f>
        <v/>
      </c>
      <c r="J2445" s="19" t="str">
        <f t="shared" si="498"/>
        <v/>
      </c>
      <c r="K2445" s="19" t="str">
        <f>IF(J2445="double email",(MATCH(I2445,I2446:$I$3002,0)),"")</f>
        <v/>
      </c>
      <c r="L2445" s="19" t="b">
        <f t="shared" si="499"/>
        <v>0</v>
      </c>
      <c r="M2445" s="20" t="str">
        <f>IF(ISBLANK('Klanten gegevens'!E2363),"",TRIM('Klanten gegevens'!E2363))</f>
        <v/>
      </c>
      <c r="N2445" s="19" t="str">
        <f t="shared" si="500"/>
        <v/>
      </c>
      <c r="Q2445" s="20" t="str">
        <f>IF(ISBLANK('Klanten gegevens'!R2363),"",TRIM('Klanten gegevens'!R2363))</f>
        <v/>
      </c>
      <c r="R2445" s="19" t="str">
        <f t="shared" si="501"/>
        <v/>
      </c>
      <c r="S2445" s="19" t="str">
        <f t="shared" si="502"/>
        <v/>
      </c>
      <c r="T2445" s="19" t="str">
        <f t="shared" si="503"/>
        <v/>
      </c>
      <c r="U2445" s="19" t="str">
        <f t="shared" si="504"/>
        <v/>
      </c>
      <c r="X2445" s="20" t="str">
        <f>IF(ISBLANK('Klanten gegevens'!S2363),"",TRIM('Klanten gegevens'!S2363))</f>
        <v/>
      </c>
      <c r="Y2445" s="19" t="str">
        <f t="shared" si="505"/>
        <v/>
      </c>
      <c r="Z2445" s="20" t="str">
        <f>IF(ISBLANK('Klanten gegevens'!T2363),"",TRIM('Klanten gegevens'!T2363))</f>
        <v/>
      </c>
      <c r="AA2445" s="19" t="str">
        <f t="shared" si="506"/>
        <v/>
      </c>
    </row>
    <row r="2446" spans="1:27" x14ac:dyDescent="0.2">
      <c r="A2446" s="19" t="str">
        <f>IF(ISBLANK('Klanten gegevens'!A2364),"",TRIM(PROPER('Klanten gegevens'!A2364)))</f>
        <v/>
      </c>
      <c r="B2446" s="19" t="str">
        <f t="shared" si="494"/>
        <v/>
      </c>
      <c r="C2446" s="20" t="str">
        <f>IF(ISBLANK('Klanten gegevens'!B2364),"",TRIM(PROPER('Klanten gegevens'!B2364)))</f>
        <v/>
      </c>
      <c r="D2446" s="19" t="str">
        <f t="shared" si="495"/>
        <v/>
      </c>
      <c r="E2446" s="20" t="str">
        <f>IF(ISBLANK('Klanten gegevens'!C2364),"",TRIM(PROPER('Klanten gegevens'!C2364)))</f>
        <v/>
      </c>
      <c r="F2446" s="19" t="str">
        <f t="shared" si="496"/>
        <v/>
      </c>
      <c r="G2446" s="19" t="str">
        <f>IF(F2446="double ID",(MATCH(E2446,E2447:$E$3002,0)),"")</f>
        <v/>
      </c>
      <c r="H2446" s="19" t="b">
        <f t="shared" si="497"/>
        <v>0</v>
      </c>
      <c r="I2446" s="20" t="str">
        <f>IF(ISBLANK('Klanten gegevens'!D2364),"",TRIM('Klanten gegevens'!D2364))</f>
        <v/>
      </c>
      <c r="J2446" s="19" t="str">
        <f t="shared" si="498"/>
        <v/>
      </c>
      <c r="K2446" s="19" t="str">
        <f>IF(J2446="double email",(MATCH(I2446,I2447:$I$3002,0)),"")</f>
        <v/>
      </c>
      <c r="L2446" s="19" t="b">
        <f t="shared" si="499"/>
        <v>0</v>
      </c>
      <c r="M2446" s="20" t="str">
        <f>IF(ISBLANK('Klanten gegevens'!E2364),"",TRIM('Klanten gegevens'!E2364))</f>
        <v/>
      </c>
      <c r="N2446" s="19" t="str">
        <f t="shared" si="500"/>
        <v/>
      </c>
      <c r="Q2446" s="20" t="str">
        <f>IF(ISBLANK('Klanten gegevens'!R2364),"",TRIM('Klanten gegevens'!R2364))</f>
        <v/>
      </c>
      <c r="R2446" s="19" t="str">
        <f t="shared" si="501"/>
        <v/>
      </c>
      <c r="S2446" s="19" t="str">
        <f t="shared" si="502"/>
        <v/>
      </c>
      <c r="T2446" s="19" t="str">
        <f t="shared" si="503"/>
        <v/>
      </c>
      <c r="U2446" s="19" t="str">
        <f t="shared" si="504"/>
        <v/>
      </c>
      <c r="X2446" s="20" t="str">
        <f>IF(ISBLANK('Klanten gegevens'!S2364),"",TRIM('Klanten gegevens'!S2364))</f>
        <v/>
      </c>
      <c r="Y2446" s="19" t="str">
        <f t="shared" si="505"/>
        <v/>
      </c>
      <c r="Z2446" s="20" t="str">
        <f>IF(ISBLANK('Klanten gegevens'!T2364),"",TRIM('Klanten gegevens'!T2364))</f>
        <v/>
      </c>
      <c r="AA2446" s="19" t="str">
        <f t="shared" si="506"/>
        <v/>
      </c>
    </row>
    <row r="2447" spans="1:27" x14ac:dyDescent="0.2">
      <c r="A2447" s="19" t="str">
        <f>IF(ISBLANK('Klanten gegevens'!A2365),"",TRIM(PROPER('Klanten gegevens'!A2365)))</f>
        <v/>
      </c>
      <c r="B2447" s="19" t="str">
        <f t="shared" si="494"/>
        <v/>
      </c>
      <c r="C2447" s="20" t="str">
        <f>IF(ISBLANK('Klanten gegevens'!B2365),"",TRIM(PROPER('Klanten gegevens'!B2365)))</f>
        <v/>
      </c>
      <c r="D2447" s="19" t="str">
        <f t="shared" si="495"/>
        <v/>
      </c>
      <c r="E2447" s="20" t="str">
        <f>IF(ISBLANK('Klanten gegevens'!C2365),"",TRIM(PROPER('Klanten gegevens'!C2365)))</f>
        <v/>
      </c>
      <c r="F2447" s="19" t="str">
        <f t="shared" si="496"/>
        <v/>
      </c>
      <c r="G2447" s="19" t="str">
        <f>IF(F2447="double ID",(MATCH(E2447,E2448:$E$3002,0)),"")</f>
        <v/>
      </c>
      <c r="H2447" s="19" t="b">
        <f t="shared" si="497"/>
        <v>0</v>
      </c>
      <c r="I2447" s="20" t="str">
        <f>IF(ISBLANK('Klanten gegevens'!D2365),"",TRIM('Klanten gegevens'!D2365))</f>
        <v/>
      </c>
      <c r="J2447" s="19" t="str">
        <f t="shared" si="498"/>
        <v/>
      </c>
      <c r="K2447" s="19" t="str">
        <f>IF(J2447="double email",(MATCH(I2447,I2448:$I$3002,0)),"")</f>
        <v/>
      </c>
      <c r="L2447" s="19" t="b">
        <f t="shared" si="499"/>
        <v>0</v>
      </c>
      <c r="M2447" s="20" t="str">
        <f>IF(ISBLANK('Klanten gegevens'!E2365),"",TRIM('Klanten gegevens'!E2365))</f>
        <v/>
      </c>
      <c r="N2447" s="19" t="str">
        <f t="shared" si="500"/>
        <v/>
      </c>
      <c r="Q2447" s="20" t="str">
        <f>IF(ISBLANK('Klanten gegevens'!R2365),"",TRIM('Klanten gegevens'!R2365))</f>
        <v/>
      </c>
      <c r="R2447" s="19" t="str">
        <f t="shared" si="501"/>
        <v/>
      </c>
      <c r="S2447" s="19" t="str">
        <f t="shared" si="502"/>
        <v/>
      </c>
      <c r="T2447" s="19" t="str">
        <f t="shared" si="503"/>
        <v/>
      </c>
      <c r="U2447" s="19" t="str">
        <f t="shared" si="504"/>
        <v/>
      </c>
      <c r="X2447" s="20" t="str">
        <f>IF(ISBLANK('Klanten gegevens'!S2365),"",TRIM('Klanten gegevens'!S2365))</f>
        <v/>
      </c>
      <c r="Y2447" s="19" t="str">
        <f t="shared" si="505"/>
        <v/>
      </c>
      <c r="Z2447" s="20" t="str">
        <f>IF(ISBLANK('Klanten gegevens'!T2365),"",TRIM('Klanten gegevens'!T2365))</f>
        <v/>
      </c>
      <c r="AA2447" s="19" t="str">
        <f t="shared" si="506"/>
        <v/>
      </c>
    </row>
    <row r="2448" spans="1:27" x14ac:dyDescent="0.2">
      <c r="A2448" s="19" t="str">
        <f>IF(ISBLANK('Klanten gegevens'!A2366),"",TRIM(PROPER('Klanten gegevens'!A2366)))</f>
        <v/>
      </c>
      <c r="B2448" s="19" t="str">
        <f t="shared" si="494"/>
        <v/>
      </c>
      <c r="C2448" s="20" t="str">
        <f>IF(ISBLANK('Klanten gegevens'!B2366),"",TRIM(PROPER('Klanten gegevens'!B2366)))</f>
        <v/>
      </c>
      <c r="D2448" s="19" t="str">
        <f t="shared" si="495"/>
        <v/>
      </c>
      <c r="E2448" s="20" t="str">
        <f>IF(ISBLANK('Klanten gegevens'!C2366),"",TRIM(PROPER('Klanten gegevens'!C2366)))</f>
        <v/>
      </c>
      <c r="F2448" s="19" t="str">
        <f t="shared" si="496"/>
        <v/>
      </c>
      <c r="G2448" s="19" t="str">
        <f>IF(F2448="double ID",(MATCH(E2448,E2449:$E$3002,0)),"")</f>
        <v/>
      </c>
      <c r="H2448" s="19" t="b">
        <f t="shared" si="497"/>
        <v>0</v>
      </c>
      <c r="I2448" s="20" t="str">
        <f>IF(ISBLANK('Klanten gegevens'!D2366),"",TRIM('Klanten gegevens'!D2366))</f>
        <v/>
      </c>
      <c r="J2448" s="19" t="str">
        <f t="shared" si="498"/>
        <v/>
      </c>
      <c r="K2448" s="19" t="str">
        <f>IF(J2448="double email",(MATCH(I2448,I2449:$I$3002,0)),"")</f>
        <v/>
      </c>
      <c r="L2448" s="19" t="b">
        <f t="shared" si="499"/>
        <v>0</v>
      </c>
      <c r="M2448" s="20" t="str">
        <f>IF(ISBLANK('Klanten gegevens'!E2366),"",TRIM('Klanten gegevens'!E2366))</f>
        <v/>
      </c>
      <c r="N2448" s="19" t="str">
        <f t="shared" si="500"/>
        <v/>
      </c>
      <c r="Q2448" s="20" t="str">
        <f>IF(ISBLANK('Klanten gegevens'!R2366),"",TRIM('Klanten gegevens'!R2366))</f>
        <v/>
      </c>
      <c r="R2448" s="19" t="str">
        <f t="shared" si="501"/>
        <v/>
      </c>
      <c r="S2448" s="19" t="str">
        <f t="shared" si="502"/>
        <v/>
      </c>
      <c r="T2448" s="19" t="str">
        <f t="shared" si="503"/>
        <v/>
      </c>
      <c r="U2448" s="19" t="str">
        <f t="shared" si="504"/>
        <v/>
      </c>
      <c r="X2448" s="20" t="str">
        <f>IF(ISBLANK('Klanten gegevens'!S2366),"",TRIM('Klanten gegevens'!S2366))</f>
        <v/>
      </c>
      <c r="Y2448" s="19" t="str">
        <f t="shared" si="505"/>
        <v/>
      </c>
      <c r="Z2448" s="20" t="str">
        <f>IF(ISBLANK('Klanten gegevens'!T2366),"",TRIM('Klanten gegevens'!T2366))</f>
        <v/>
      </c>
      <c r="AA2448" s="19" t="str">
        <f t="shared" si="506"/>
        <v/>
      </c>
    </row>
    <row r="2449" spans="1:27" x14ac:dyDescent="0.2">
      <c r="A2449" s="19" t="str">
        <f>IF(ISBLANK('Klanten gegevens'!A2367),"",TRIM(PROPER('Klanten gegevens'!A2367)))</f>
        <v/>
      </c>
      <c r="B2449" s="19" t="str">
        <f t="shared" si="494"/>
        <v/>
      </c>
      <c r="C2449" s="20" t="str">
        <f>IF(ISBLANK('Klanten gegevens'!B2367),"",TRIM(PROPER('Klanten gegevens'!B2367)))</f>
        <v/>
      </c>
      <c r="D2449" s="19" t="str">
        <f t="shared" si="495"/>
        <v/>
      </c>
      <c r="E2449" s="20" t="str">
        <f>IF(ISBLANK('Klanten gegevens'!C2367),"",TRIM(PROPER('Klanten gegevens'!C2367)))</f>
        <v/>
      </c>
      <c r="F2449" s="19" t="str">
        <f t="shared" si="496"/>
        <v/>
      </c>
      <c r="G2449" s="19" t="str">
        <f>IF(F2449="double ID",(MATCH(E2449,E2450:$E$3002,0)),"")</f>
        <v/>
      </c>
      <c r="H2449" s="19" t="b">
        <f t="shared" si="497"/>
        <v>0</v>
      </c>
      <c r="I2449" s="20" t="str">
        <f>IF(ISBLANK('Klanten gegevens'!D2367),"",TRIM('Klanten gegevens'!D2367))</f>
        <v/>
      </c>
      <c r="J2449" s="19" t="str">
        <f t="shared" si="498"/>
        <v/>
      </c>
      <c r="K2449" s="19" t="str">
        <f>IF(J2449="double email",(MATCH(I2449,I2450:$I$3002,0)),"")</f>
        <v/>
      </c>
      <c r="L2449" s="19" t="b">
        <f t="shared" si="499"/>
        <v>0</v>
      </c>
      <c r="M2449" s="20" t="str">
        <f>IF(ISBLANK('Klanten gegevens'!E2367),"",TRIM('Klanten gegevens'!E2367))</f>
        <v/>
      </c>
      <c r="N2449" s="19" t="str">
        <f t="shared" si="500"/>
        <v/>
      </c>
      <c r="Q2449" s="20" t="str">
        <f>IF(ISBLANK('Klanten gegevens'!R2367),"",TRIM('Klanten gegevens'!R2367))</f>
        <v/>
      </c>
      <c r="R2449" s="19" t="str">
        <f t="shared" si="501"/>
        <v/>
      </c>
      <c r="S2449" s="19" t="str">
        <f t="shared" si="502"/>
        <v/>
      </c>
      <c r="T2449" s="19" t="str">
        <f t="shared" si="503"/>
        <v/>
      </c>
      <c r="U2449" s="19" t="str">
        <f t="shared" si="504"/>
        <v/>
      </c>
      <c r="X2449" s="20" t="str">
        <f>IF(ISBLANK('Klanten gegevens'!S2367),"",TRIM('Klanten gegevens'!S2367))</f>
        <v/>
      </c>
      <c r="Y2449" s="19" t="str">
        <f t="shared" si="505"/>
        <v/>
      </c>
      <c r="Z2449" s="20" t="str">
        <f>IF(ISBLANK('Klanten gegevens'!T2367),"",TRIM('Klanten gegevens'!T2367))</f>
        <v/>
      </c>
      <c r="AA2449" s="19" t="str">
        <f t="shared" si="506"/>
        <v/>
      </c>
    </row>
    <row r="2450" spans="1:27" x14ac:dyDescent="0.2">
      <c r="A2450" s="19" t="str">
        <f>IF(ISBLANK('Klanten gegevens'!A2368),"",TRIM(PROPER('Klanten gegevens'!A2368)))</f>
        <v/>
      </c>
      <c r="B2450" s="19" t="str">
        <f t="shared" si="494"/>
        <v/>
      </c>
      <c r="C2450" s="20" t="str">
        <f>IF(ISBLANK('Klanten gegevens'!B2368),"",TRIM(PROPER('Klanten gegevens'!B2368)))</f>
        <v/>
      </c>
      <c r="D2450" s="19" t="str">
        <f t="shared" si="495"/>
        <v/>
      </c>
      <c r="E2450" s="20" t="str">
        <f>IF(ISBLANK('Klanten gegevens'!C2368),"",TRIM(PROPER('Klanten gegevens'!C2368)))</f>
        <v/>
      </c>
      <c r="F2450" s="19" t="str">
        <f t="shared" si="496"/>
        <v/>
      </c>
      <c r="G2450" s="19" t="str">
        <f>IF(F2450="double ID",(MATCH(E2450,E2451:$E$3002,0)),"")</f>
        <v/>
      </c>
      <c r="H2450" s="19" t="b">
        <f t="shared" si="497"/>
        <v>0</v>
      </c>
      <c r="I2450" s="20" t="str">
        <f>IF(ISBLANK('Klanten gegevens'!D2368),"",TRIM('Klanten gegevens'!D2368))</f>
        <v/>
      </c>
      <c r="J2450" s="19" t="str">
        <f t="shared" si="498"/>
        <v/>
      </c>
      <c r="K2450" s="19" t="str">
        <f>IF(J2450="double email",(MATCH(I2450,I2451:$I$3002,0)),"")</f>
        <v/>
      </c>
      <c r="L2450" s="19" t="b">
        <f t="shared" si="499"/>
        <v>0</v>
      </c>
      <c r="M2450" s="20" t="str">
        <f>IF(ISBLANK('Klanten gegevens'!E2368),"",TRIM('Klanten gegevens'!E2368))</f>
        <v/>
      </c>
      <c r="N2450" s="19" t="str">
        <f t="shared" si="500"/>
        <v/>
      </c>
      <c r="Q2450" s="20" t="str">
        <f>IF(ISBLANK('Klanten gegevens'!R2368),"",TRIM('Klanten gegevens'!R2368))</f>
        <v/>
      </c>
      <c r="R2450" s="19" t="str">
        <f t="shared" si="501"/>
        <v/>
      </c>
      <c r="S2450" s="19" t="str">
        <f t="shared" si="502"/>
        <v/>
      </c>
      <c r="T2450" s="19" t="str">
        <f t="shared" si="503"/>
        <v/>
      </c>
      <c r="U2450" s="19" t="str">
        <f t="shared" si="504"/>
        <v/>
      </c>
      <c r="X2450" s="20" t="str">
        <f>IF(ISBLANK('Klanten gegevens'!S2368),"",TRIM('Klanten gegevens'!S2368))</f>
        <v/>
      </c>
      <c r="Y2450" s="19" t="str">
        <f t="shared" si="505"/>
        <v/>
      </c>
      <c r="Z2450" s="20" t="str">
        <f>IF(ISBLANK('Klanten gegevens'!T2368),"",TRIM('Klanten gegevens'!T2368))</f>
        <v/>
      </c>
      <c r="AA2450" s="19" t="str">
        <f t="shared" si="506"/>
        <v/>
      </c>
    </row>
    <row r="2451" spans="1:27" x14ac:dyDescent="0.2">
      <c r="A2451" s="19" t="str">
        <f>IF(ISBLANK('Klanten gegevens'!A2369),"",TRIM(PROPER('Klanten gegevens'!A2369)))</f>
        <v/>
      </c>
      <c r="B2451" s="19" t="str">
        <f t="shared" si="494"/>
        <v/>
      </c>
      <c r="C2451" s="20" t="str">
        <f>IF(ISBLANK('Klanten gegevens'!B2369),"",TRIM(PROPER('Klanten gegevens'!B2369)))</f>
        <v/>
      </c>
      <c r="D2451" s="19" t="str">
        <f t="shared" si="495"/>
        <v/>
      </c>
      <c r="E2451" s="20" t="str">
        <f>IF(ISBLANK('Klanten gegevens'!C2369),"",TRIM(PROPER('Klanten gegevens'!C2369)))</f>
        <v/>
      </c>
      <c r="F2451" s="19" t="str">
        <f t="shared" si="496"/>
        <v/>
      </c>
      <c r="G2451" s="19" t="str">
        <f>IF(F2451="double ID",(MATCH(E2451,E2452:$E$3002,0)),"")</f>
        <v/>
      </c>
      <c r="H2451" s="19" t="b">
        <f t="shared" si="497"/>
        <v>0</v>
      </c>
      <c r="I2451" s="20" t="str">
        <f>IF(ISBLANK('Klanten gegevens'!D2369),"",TRIM('Klanten gegevens'!D2369))</f>
        <v/>
      </c>
      <c r="J2451" s="19" t="str">
        <f t="shared" si="498"/>
        <v/>
      </c>
      <c r="K2451" s="19" t="str">
        <f>IF(J2451="double email",(MATCH(I2451,I2452:$I$3002,0)),"")</f>
        <v/>
      </c>
      <c r="L2451" s="19" t="b">
        <f t="shared" si="499"/>
        <v>0</v>
      </c>
      <c r="M2451" s="20" t="str">
        <f>IF(ISBLANK('Klanten gegevens'!E2369),"",TRIM('Klanten gegevens'!E2369))</f>
        <v/>
      </c>
      <c r="N2451" s="19" t="str">
        <f t="shared" si="500"/>
        <v/>
      </c>
      <c r="Q2451" s="20" t="str">
        <f>IF(ISBLANK('Klanten gegevens'!R2369),"",TRIM('Klanten gegevens'!R2369))</f>
        <v/>
      </c>
      <c r="R2451" s="19" t="str">
        <f t="shared" si="501"/>
        <v/>
      </c>
      <c r="S2451" s="19" t="str">
        <f t="shared" si="502"/>
        <v/>
      </c>
      <c r="T2451" s="19" t="str">
        <f t="shared" si="503"/>
        <v/>
      </c>
      <c r="U2451" s="19" t="str">
        <f t="shared" si="504"/>
        <v/>
      </c>
      <c r="X2451" s="20" t="str">
        <f>IF(ISBLANK('Klanten gegevens'!S2369),"",TRIM('Klanten gegevens'!S2369))</f>
        <v/>
      </c>
      <c r="Y2451" s="19" t="str">
        <f t="shared" si="505"/>
        <v/>
      </c>
      <c r="Z2451" s="20" t="str">
        <f>IF(ISBLANK('Klanten gegevens'!T2369),"",TRIM('Klanten gegevens'!T2369))</f>
        <v/>
      </c>
      <c r="AA2451" s="19" t="str">
        <f t="shared" si="506"/>
        <v/>
      </c>
    </row>
    <row r="2452" spans="1:27" x14ac:dyDescent="0.2">
      <c r="A2452" s="19" t="str">
        <f>IF(ISBLANK('Klanten gegevens'!A2370),"",TRIM(PROPER('Klanten gegevens'!A2370)))</f>
        <v/>
      </c>
      <c r="B2452" s="19" t="str">
        <f t="shared" si="494"/>
        <v/>
      </c>
      <c r="C2452" s="20" t="str">
        <f>IF(ISBLANK('Klanten gegevens'!B2370),"",TRIM(PROPER('Klanten gegevens'!B2370)))</f>
        <v/>
      </c>
      <c r="D2452" s="19" t="str">
        <f t="shared" si="495"/>
        <v/>
      </c>
      <c r="E2452" s="20" t="str">
        <f>IF(ISBLANK('Klanten gegevens'!C2370),"",TRIM(PROPER('Klanten gegevens'!C2370)))</f>
        <v/>
      </c>
      <c r="F2452" s="19" t="str">
        <f t="shared" si="496"/>
        <v/>
      </c>
      <c r="G2452" s="19" t="str">
        <f>IF(F2452="double ID",(MATCH(E2452,E2453:$E$3002,0)),"")</f>
        <v/>
      </c>
      <c r="H2452" s="19" t="b">
        <f t="shared" si="497"/>
        <v>0</v>
      </c>
      <c r="I2452" s="20" t="str">
        <f>IF(ISBLANK('Klanten gegevens'!D2370),"",TRIM('Klanten gegevens'!D2370))</f>
        <v/>
      </c>
      <c r="J2452" s="19" t="str">
        <f t="shared" si="498"/>
        <v/>
      </c>
      <c r="K2452" s="19" t="str">
        <f>IF(J2452="double email",(MATCH(I2452,I2453:$I$3002,0)),"")</f>
        <v/>
      </c>
      <c r="L2452" s="19" t="b">
        <f t="shared" si="499"/>
        <v>0</v>
      </c>
      <c r="M2452" s="20" t="str">
        <f>IF(ISBLANK('Klanten gegevens'!E2370),"",TRIM('Klanten gegevens'!E2370))</f>
        <v/>
      </c>
      <c r="N2452" s="19" t="str">
        <f t="shared" si="500"/>
        <v/>
      </c>
      <c r="Q2452" s="20" t="str">
        <f>IF(ISBLANK('Klanten gegevens'!R2370),"",TRIM('Klanten gegevens'!R2370))</f>
        <v/>
      </c>
      <c r="R2452" s="19" t="str">
        <f t="shared" si="501"/>
        <v/>
      </c>
      <c r="S2452" s="19" t="str">
        <f t="shared" si="502"/>
        <v/>
      </c>
      <c r="T2452" s="19" t="str">
        <f t="shared" si="503"/>
        <v/>
      </c>
      <c r="U2452" s="19" t="str">
        <f t="shared" si="504"/>
        <v/>
      </c>
      <c r="X2452" s="20" t="str">
        <f>IF(ISBLANK('Klanten gegevens'!S2370),"",TRIM('Klanten gegevens'!S2370))</f>
        <v/>
      </c>
      <c r="Y2452" s="19" t="str">
        <f t="shared" si="505"/>
        <v/>
      </c>
      <c r="Z2452" s="20" t="str">
        <f>IF(ISBLANK('Klanten gegevens'!T2370),"",TRIM('Klanten gegevens'!T2370))</f>
        <v/>
      </c>
      <c r="AA2452" s="19" t="str">
        <f t="shared" si="506"/>
        <v/>
      </c>
    </row>
    <row r="2453" spans="1:27" x14ac:dyDescent="0.2">
      <c r="A2453" s="19" t="str">
        <f>IF(ISBLANK('Klanten gegevens'!A2371),"",TRIM(PROPER('Klanten gegevens'!A2371)))</f>
        <v/>
      </c>
      <c r="B2453" s="19" t="str">
        <f t="shared" si="494"/>
        <v/>
      </c>
      <c r="C2453" s="20" t="str">
        <f>IF(ISBLANK('Klanten gegevens'!B2371),"",TRIM(PROPER('Klanten gegevens'!B2371)))</f>
        <v/>
      </c>
      <c r="D2453" s="19" t="str">
        <f t="shared" si="495"/>
        <v/>
      </c>
      <c r="E2453" s="20" t="str">
        <f>IF(ISBLANK('Klanten gegevens'!C2371),"",TRIM(PROPER('Klanten gegevens'!C2371)))</f>
        <v/>
      </c>
      <c r="F2453" s="19" t="str">
        <f t="shared" si="496"/>
        <v/>
      </c>
      <c r="G2453" s="19" t="str">
        <f>IF(F2453="double ID",(MATCH(E2453,E2454:$E$3002,0)),"")</f>
        <v/>
      </c>
      <c r="H2453" s="19" t="b">
        <f t="shared" si="497"/>
        <v>0</v>
      </c>
      <c r="I2453" s="20" t="str">
        <f>IF(ISBLANK('Klanten gegevens'!D2371),"",TRIM('Klanten gegevens'!D2371))</f>
        <v/>
      </c>
      <c r="J2453" s="19" t="str">
        <f t="shared" si="498"/>
        <v/>
      </c>
      <c r="K2453" s="19" t="str">
        <f>IF(J2453="double email",(MATCH(I2453,I2454:$I$3002,0)),"")</f>
        <v/>
      </c>
      <c r="L2453" s="19" t="b">
        <f t="shared" si="499"/>
        <v>0</v>
      </c>
      <c r="M2453" s="20" t="str">
        <f>IF(ISBLANK('Klanten gegevens'!E2371),"",TRIM('Klanten gegevens'!E2371))</f>
        <v/>
      </c>
      <c r="N2453" s="19" t="str">
        <f t="shared" si="500"/>
        <v/>
      </c>
      <c r="Q2453" s="20" t="str">
        <f>IF(ISBLANK('Klanten gegevens'!R2371),"",TRIM('Klanten gegevens'!R2371))</f>
        <v/>
      </c>
      <c r="R2453" s="19" t="str">
        <f t="shared" si="501"/>
        <v/>
      </c>
      <c r="S2453" s="19" t="str">
        <f t="shared" si="502"/>
        <v/>
      </c>
      <c r="T2453" s="19" t="str">
        <f t="shared" si="503"/>
        <v/>
      </c>
      <c r="U2453" s="19" t="str">
        <f t="shared" si="504"/>
        <v/>
      </c>
      <c r="X2453" s="20" t="str">
        <f>IF(ISBLANK('Klanten gegevens'!S2371),"",TRIM('Klanten gegevens'!S2371))</f>
        <v/>
      </c>
      <c r="Y2453" s="19" t="str">
        <f t="shared" si="505"/>
        <v/>
      </c>
      <c r="Z2453" s="20" t="str">
        <f>IF(ISBLANK('Klanten gegevens'!T2371),"",TRIM('Klanten gegevens'!T2371))</f>
        <v/>
      </c>
      <c r="AA2453" s="19" t="str">
        <f t="shared" si="506"/>
        <v/>
      </c>
    </row>
    <row r="2454" spans="1:27" x14ac:dyDescent="0.2">
      <c r="A2454" s="19" t="str">
        <f>IF(ISBLANK('Klanten gegevens'!A2372),"",TRIM(PROPER('Klanten gegevens'!A2372)))</f>
        <v/>
      </c>
      <c r="B2454" s="19" t="str">
        <f t="shared" si="494"/>
        <v/>
      </c>
      <c r="C2454" s="20" t="str">
        <f>IF(ISBLANK('Klanten gegevens'!B2372),"",TRIM(PROPER('Klanten gegevens'!B2372)))</f>
        <v/>
      </c>
      <c r="D2454" s="19" t="str">
        <f t="shared" si="495"/>
        <v/>
      </c>
      <c r="E2454" s="20" t="str">
        <f>IF(ISBLANK('Klanten gegevens'!C2372),"",TRIM(PROPER('Klanten gegevens'!C2372)))</f>
        <v/>
      </c>
      <c r="F2454" s="19" t="str">
        <f t="shared" si="496"/>
        <v/>
      </c>
      <c r="G2454" s="19" t="str">
        <f>IF(F2454="double ID",(MATCH(E2454,E2455:$E$3002,0)),"")</f>
        <v/>
      </c>
      <c r="H2454" s="19" t="b">
        <f t="shared" si="497"/>
        <v>0</v>
      </c>
      <c r="I2454" s="20" t="str">
        <f>IF(ISBLANK('Klanten gegevens'!D2372),"",TRIM('Klanten gegevens'!D2372))</f>
        <v/>
      </c>
      <c r="J2454" s="19" t="str">
        <f t="shared" si="498"/>
        <v/>
      </c>
      <c r="K2454" s="19" t="str">
        <f>IF(J2454="double email",(MATCH(I2454,I2455:$I$3002,0)),"")</f>
        <v/>
      </c>
      <c r="L2454" s="19" t="b">
        <f t="shared" si="499"/>
        <v>0</v>
      </c>
      <c r="M2454" s="20" t="str">
        <f>IF(ISBLANK('Klanten gegevens'!E2372),"",TRIM('Klanten gegevens'!E2372))</f>
        <v/>
      </c>
      <c r="N2454" s="19" t="str">
        <f t="shared" si="500"/>
        <v/>
      </c>
      <c r="Q2454" s="20" t="str">
        <f>IF(ISBLANK('Klanten gegevens'!R2372),"",TRIM('Klanten gegevens'!R2372))</f>
        <v/>
      </c>
      <c r="R2454" s="19" t="str">
        <f t="shared" si="501"/>
        <v/>
      </c>
      <c r="S2454" s="19" t="str">
        <f t="shared" si="502"/>
        <v/>
      </c>
      <c r="T2454" s="19" t="str">
        <f t="shared" si="503"/>
        <v/>
      </c>
      <c r="U2454" s="19" t="str">
        <f t="shared" si="504"/>
        <v/>
      </c>
      <c r="X2454" s="20" t="str">
        <f>IF(ISBLANK('Klanten gegevens'!S2372),"",TRIM('Klanten gegevens'!S2372))</f>
        <v/>
      </c>
      <c r="Y2454" s="19" t="str">
        <f t="shared" si="505"/>
        <v/>
      </c>
      <c r="Z2454" s="20" t="str">
        <f>IF(ISBLANK('Klanten gegevens'!T2372),"",TRIM('Klanten gegevens'!T2372))</f>
        <v/>
      </c>
      <c r="AA2454" s="19" t="str">
        <f t="shared" si="506"/>
        <v/>
      </c>
    </row>
    <row r="2455" spans="1:27" x14ac:dyDescent="0.2">
      <c r="A2455" s="19" t="str">
        <f>IF(ISBLANK('Klanten gegevens'!A2373),"",TRIM(PROPER('Klanten gegevens'!A2373)))</f>
        <v/>
      </c>
      <c r="B2455" s="19" t="str">
        <f t="shared" si="494"/>
        <v/>
      </c>
      <c r="C2455" s="20" t="str">
        <f>IF(ISBLANK('Klanten gegevens'!B2373),"",TRIM(PROPER('Klanten gegevens'!B2373)))</f>
        <v/>
      </c>
      <c r="D2455" s="19" t="str">
        <f t="shared" si="495"/>
        <v/>
      </c>
      <c r="E2455" s="20" t="str">
        <f>IF(ISBLANK('Klanten gegevens'!C2373),"",TRIM(PROPER('Klanten gegevens'!C2373)))</f>
        <v/>
      </c>
      <c r="F2455" s="19" t="str">
        <f t="shared" si="496"/>
        <v/>
      </c>
      <c r="G2455" s="19" t="str">
        <f>IF(F2455="double ID",(MATCH(E2455,E2456:$E$3002,0)),"")</f>
        <v/>
      </c>
      <c r="H2455" s="19" t="b">
        <f t="shared" si="497"/>
        <v>0</v>
      </c>
      <c r="I2455" s="20" t="str">
        <f>IF(ISBLANK('Klanten gegevens'!D2373),"",TRIM('Klanten gegevens'!D2373))</f>
        <v/>
      </c>
      <c r="J2455" s="19" t="str">
        <f t="shared" si="498"/>
        <v/>
      </c>
      <c r="K2455" s="19" t="str">
        <f>IF(J2455="double email",(MATCH(I2455,I2456:$I$3002,0)),"")</f>
        <v/>
      </c>
      <c r="L2455" s="19" t="b">
        <f t="shared" si="499"/>
        <v>0</v>
      </c>
      <c r="M2455" s="20" t="str">
        <f>IF(ISBLANK('Klanten gegevens'!E2373),"",TRIM('Klanten gegevens'!E2373))</f>
        <v/>
      </c>
      <c r="N2455" s="19" t="str">
        <f t="shared" si="500"/>
        <v/>
      </c>
      <c r="Q2455" s="20" t="str">
        <f>IF(ISBLANK('Klanten gegevens'!R2373),"",TRIM('Klanten gegevens'!R2373))</f>
        <v/>
      </c>
      <c r="R2455" s="19" t="str">
        <f t="shared" si="501"/>
        <v/>
      </c>
      <c r="S2455" s="19" t="str">
        <f t="shared" si="502"/>
        <v/>
      </c>
      <c r="T2455" s="19" t="str">
        <f t="shared" si="503"/>
        <v/>
      </c>
      <c r="U2455" s="19" t="str">
        <f t="shared" si="504"/>
        <v/>
      </c>
      <c r="X2455" s="20" t="str">
        <f>IF(ISBLANK('Klanten gegevens'!S2373),"",TRIM('Klanten gegevens'!S2373))</f>
        <v/>
      </c>
      <c r="Y2455" s="19" t="str">
        <f t="shared" si="505"/>
        <v/>
      </c>
      <c r="Z2455" s="20" t="str">
        <f>IF(ISBLANK('Klanten gegevens'!T2373),"",TRIM('Klanten gegevens'!T2373))</f>
        <v/>
      </c>
      <c r="AA2455" s="19" t="str">
        <f t="shared" si="506"/>
        <v/>
      </c>
    </row>
    <row r="2456" spans="1:27" x14ac:dyDescent="0.2">
      <c r="A2456" s="19" t="str">
        <f>IF(ISBLANK('Klanten gegevens'!A2374),"",TRIM(PROPER('Klanten gegevens'!A2374)))</f>
        <v/>
      </c>
      <c r="B2456" s="19" t="str">
        <f t="shared" si="494"/>
        <v/>
      </c>
      <c r="C2456" s="20" t="str">
        <f>IF(ISBLANK('Klanten gegevens'!B2374),"",TRIM(PROPER('Klanten gegevens'!B2374)))</f>
        <v/>
      </c>
      <c r="D2456" s="19" t="str">
        <f t="shared" si="495"/>
        <v/>
      </c>
      <c r="E2456" s="20" t="str">
        <f>IF(ISBLANK('Klanten gegevens'!C2374),"",TRIM(PROPER('Klanten gegevens'!C2374)))</f>
        <v/>
      </c>
      <c r="F2456" s="19" t="str">
        <f t="shared" si="496"/>
        <v/>
      </c>
      <c r="G2456" s="19" t="str">
        <f>IF(F2456="double ID",(MATCH(E2456,E2457:$E$3002,0)),"")</f>
        <v/>
      </c>
      <c r="H2456" s="19" t="b">
        <f t="shared" si="497"/>
        <v>0</v>
      </c>
      <c r="I2456" s="20" t="str">
        <f>IF(ISBLANK('Klanten gegevens'!D2374),"",TRIM('Klanten gegevens'!D2374))</f>
        <v/>
      </c>
      <c r="J2456" s="19" t="str">
        <f t="shared" si="498"/>
        <v/>
      </c>
      <c r="K2456" s="19" t="str">
        <f>IF(J2456="double email",(MATCH(I2456,I2457:$I$3002,0)),"")</f>
        <v/>
      </c>
      <c r="L2456" s="19" t="b">
        <f t="shared" si="499"/>
        <v>0</v>
      </c>
      <c r="M2456" s="20" t="str">
        <f>IF(ISBLANK('Klanten gegevens'!E2374),"",TRIM('Klanten gegevens'!E2374))</f>
        <v/>
      </c>
      <c r="N2456" s="19" t="str">
        <f t="shared" si="500"/>
        <v/>
      </c>
      <c r="Q2456" s="20" t="str">
        <f>IF(ISBLANK('Klanten gegevens'!R2374),"",TRIM('Klanten gegevens'!R2374))</f>
        <v/>
      </c>
      <c r="R2456" s="19" t="str">
        <f t="shared" si="501"/>
        <v/>
      </c>
      <c r="S2456" s="19" t="str">
        <f t="shared" si="502"/>
        <v/>
      </c>
      <c r="T2456" s="19" t="str">
        <f t="shared" si="503"/>
        <v/>
      </c>
      <c r="U2456" s="19" t="str">
        <f t="shared" si="504"/>
        <v/>
      </c>
      <c r="X2456" s="20" t="str">
        <f>IF(ISBLANK('Klanten gegevens'!S2374),"",TRIM('Klanten gegevens'!S2374))</f>
        <v/>
      </c>
      <c r="Y2456" s="19" t="str">
        <f t="shared" si="505"/>
        <v/>
      </c>
      <c r="Z2456" s="20" t="str">
        <f>IF(ISBLANK('Klanten gegevens'!T2374),"",TRIM('Klanten gegevens'!T2374))</f>
        <v/>
      </c>
      <c r="AA2456" s="19" t="str">
        <f t="shared" si="506"/>
        <v/>
      </c>
    </row>
    <row r="2457" spans="1:27" x14ac:dyDescent="0.2">
      <c r="A2457" s="19" t="str">
        <f>IF(ISBLANK('Klanten gegevens'!A2375),"",TRIM(PROPER('Klanten gegevens'!A2375)))</f>
        <v/>
      </c>
      <c r="B2457" s="19" t="str">
        <f t="shared" si="494"/>
        <v/>
      </c>
      <c r="C2457" s="20" t="str">
        <f>IF(ISBLANK('Klanten gegevens'!B2375),"",TRIM(PROPER('Klanten gegevens'!B2375)))</f>
        <v/>
      </c>
      <c r="D2457" s="19" t="str">
        <f t="shared" si="495"/>
        <v/>
      </c>
      <c r="E2457" s="20" t="str">
        <f>IF(ISBLANK('Klanten gegevens'!C2375),"",TRIM(PROPER('Klanten gegevens'!C2375)))</f>
        <v/>
      </c>
      <c r="F2457" s="19" t="str">
        <f t="shared" si="496"/>
        <v/>
      </c>
      <c r="G2457" s="19" t="str">
        <f>IF(F2457="double ID",(MATCH(E2457,E2458:$E$3002,0)),"")</f>
        <v/>
      </c>
      <c r="H2457" s="19" t="b">
        <f t="shared" si="497"/>
        <v>0</v>
      </c>
      <c r="I2457" s="20" t="str">
        <f>IF(ISBLANK('Klanten gegevens'!D2375),"",TRIM('Klanten gegevens'!D2375))</f>
        <v/>
      </c>
      <c r="J2457" s="19" t="str">
        <f t="shared" si="498"/>
        <v/>
      </c>
      <c r="K2457" s="19" t="str">
        <f>IF(J2457="double email",(MATCH(I2457,I2458:$I$3002,0)),"")</f>
        <v/>
      </c>
      <c r="L2457" s="19" t="b">
        <f t="shared" si="499"/>
        <v>0</v>
      </c>
      <c r="M2457" s="20" t="str">
        <f>IF(ISBLANK('Klanten gegevens'!E2375),"",TRIM('Klanten gegevens'!E2375))</f>
        <v/>
      </c>
      <c r="N2457" s="19" t="str">
        <f t="shared" si="500"/>
        <v/>
      </c>
      <c r="Q2457" s="20" t="str">
        <f>IF(ISBLANK('Klanten gegevens'!R2375),"",TRIM('Klanten gegevens'!R2375))</f>
        <v/>
      </c>
      <c r="R2457" s="19" t="str">
        <f t="shared" si="501"/>
        <v/>
      </c>
      <c r="S2457" s="19" t="str">
        <f t="shared" si="502"/>
        <v/>
      </c>
      <c r="T2457" s="19" t="str">
        <f t="shared" si="503"/>
        <v/>
      </c>
      <c r="U2457" s="19" t="str">
        <f t="shared" si="504"/>
        <v/>
      </c>
      <c r="X2457" s="20" t="str">
        <f>IF(ISBLANK('Klanten gegevens'!S2375),"",TRIM('Klanten gegevens'!S2375))</f>
        <v/>
      </c>
      <c r="Y2457" s="19" t="str">
        <f t="shared" si="505"/>
        <v/>
      </c>
      <c r="Z2457" s="20" t="str">
        <f>IF(ISBLANK('Klanten gegevens'!T2375),"",TRIM('Klanten gegevens'!T2375))</f>
        <v/>
      </c>
      <c r="AA2457" s="19" t="str">
        <f t="shared" si="506"/>
        <v/>
      </c>
    </row>
    <row r="2458" spans="1:27" x14ac:dyDescent="0.2">
      <c r="A2458" s="19" t="str">
        <f>IF(ISBLANK('Klanten gegevens'!A2376),"",TRIM(PROPER('Klanten gegevens'!A2376)))</f>
        <v/>
      </c>
      <c r="B2458" s="19" t="str">
        <f t="shared" si="494"/>
        <v/>
      </c>
      <c r="C2458" s="20" t="str">
        <f>IF(ISBLANK('Klanten gegevens'!B2376),"",TRIM(PROPER('Klanten gegevens'!B2376)))</f>
        <v/>
      </c>
      <c r="D2458" s="19" t="str">
        <f t="shared" si="495"/>
        <v/>
      </c>
      <c r="E2458" s="20" t="str">
        <f>IF(ISBLANK('Klanten gegevens'!C2376),"",TRIM(PROPER('Klanten gegevens'!C2376)))</f>
        <v/>
      </c>
      <c r="F2458" s="19" t="str">
        <f t="shared" si="496"/>
        <v/>
      </c>
      <c r="G2458" s="19" t="str">
        <f>IF(F2458="double ID",(MATCH(E2458,E2459:$E$3002,0)),"")</f>
        <v/>
      </c>
      <c r="H2458" s="19" t="b">
        <f t="shared" si="497"/>
        <v>0</v>
      </c>
      <c r="I2458" s="20" t="str">
        <f>IF(ISBLANK('Klanten gegevens'!D2376),"",TRIM('Klanten gegevens'!D2376))</f>
        <v/>
      </c>
      <c r="J2458" s="19" t="str">
        <f t="shared" si="498"/>
        <v/>
      </c>
      <c r="K2458" s="19" t="str">
        <f>IF(J2458="double email",(MATCH(I2458,I2459:$I$3002,0)),"")</f>
        <v/>
      </c>
      <c r="L2458" s="19" t="b">
        <f t="shared" si="499"/>
        <v>0</v>
      </c>
      <c r="M2458" s="20" t="str">
        <f>IF(ISBLANK('Klanten gegevens'!E2376),"",TRIM('Klanten gegevens'!E2376))</f>
        <v/>
      </c>
      <c r="N2458" s="19" t="str">
        <f t="shared" si="500"/>
        <v/>
      </c>
      <c r="Q2458" s="20" t="str">
        <f>IF(ISBLANK('Klanten gegevens'!R2376),"",TRIM('Klanten gegevens'!R2376))</f>
        <v/>
      </c>
      <c r="R2458" s="19" t="str">
        <f t="shared" si="501"/>
        <v/>
      </c>
      <c r="S2458" s="19" t="str">
        <f t="shared" si="502"/>
        <v/>
      </c>
      <c r="T2458" s="19" t="str">
        <f t="shared" si="503"/>
        <v/>
      </c>
      <c r="U2458" s="19" t="str">
        <f t="shared" si="504"/>
        <v/>
      </c>
      <c r="X2458" s="20" t="str">
        <f>IF(ISBLANK('Klanten gegevens'!S2376),"",TRIM('Klanten gegevens'!S2376))</f>
        <v/>
      </c>
      <c r="Y2458" s="19" t="str">
        <f t="shared" si="505"/>
        <v/>
      </c>
      <c r="Z2458" s="20" t="str">
        <f>IF(ISBLANK('Klanten gegevens'!T2376),"",TRIM('Klanten gegevens'!T2376))</f>
        <v/>
      </c>
      <c r="AA2458" s="19" t="str">
        <f t="shared" si="506"/>
        <v/>
      </c>
    </row>
    <row r="2459" spans="1:27" x14ac:dyDescent="0.2">
      <c r="A2459" s="19" t="str">
        <f>IF(ISBLANK('Klanten gegevens'!A2377),"",TRIM(PROPER('Klanten gegevens'!A2377)))</f>
        <v/>
      </c>
      <c r="B2459" s="19" t="str">
        <f t="shared" si="494"/>
        <v/>
      </c>
      <c r="C2459" s="20" t="str">
        <f>IF(ISBLANK('Klanten gegevens'!B2377),"",TRIM(PROPER('Klanten gegevens'!B2377)))</f>
        <v/>
      </c>
      <c r="D2459" s="19" t="str">
        <f t="shared" si="495"/>
        <v/>
      </c>
      <c r="E2459" s="20" t="str">
        <f>IF(ISBLANK('Klanten gegevens'!C2377),"",TRIM(PROPER('Klanten gegevens'!C2377)))</f>
        <v/>
      </c>
      <c r="F2459" s="19" t="str">
        <f t="shared" si="496"/>
        <v/>
      </c>
      <c r="G2459" s="19" t="str">
        <f>IF(F2459="double ID",(MATCH(E2459,E2460:$E$3002,0)),"")</f>
        <v/>
      </c>
      <c r="H2459" s="19" t="b">
        <f t="shared" si="497"/>
        <v>0</v>
      </c>
      <c r="I2459" s="20" t="str">
        <f>IF(ISBLANK('Klanten gegevens'!D2377),"",TRIM('Klanten gegevens'!D2377))</f>
        <v/>
      </c>
      <c r="J2459" s="19" t="str">
        <f t="shared" si="498"/>
        <v/>
      </c>
      <c r="K2459" s="19" t="str">
        <f>IF(J2459="double email",(MATCH(I2459,I2460:$I$3002,0)),"")</f>
        <v/>
      </c>
      <c r="L2459" s="19" t="b">
        <f t="shared" si="499"/>
        <v>0</v>
      </c>
      <c r="M2459" s="20" t="str">
        <f>IF(ISBLANK('Klanten gegevens'!E2377),"",TRIM('Klanten gegevens'!E2377))</f>
        <v/>
      </c>
      <c r="N2459" s="19" t="str">
        <f t="shared" si="500"/>
        <v/>
      </c>
      <c r="Q2459" s="20" t="str">
        <f>IF(ISBLANK('Klanten gegevens'!R2377),"",TRIM('Klanten gegevens'!R2377))</f>
        <v/>
      </c>
      <c r="R2459" s="19" t="str">
        <f t="shared" si="501"/>
        <v/>
      </c>
      <c r="S2459" s="19" t="str">
        <f t="shared" si="502"/>
        <v/>
      </c>
      <c r="T2459" s="19" t="str">
        <f t="shared" si="503"/>
        <v/>
      </c>
      <c r="U2459" s="19" t="str">
        <f t="shared" si="504"/>
        <v/>
      </c>
      <c r="X2459" s="20" t="str">
        <f>IF(ISBLANK('Klanten gegevens'!S2377),"",TRIM('Klanten gegevens'!S2377))</f>
        <v/>
      </c>
      <c r="Y2459" s="19" t="str">
        <f t="shared" si="505"/>
        <v/>
      </c>
      <c r="Z2459" s="20" t="str">
        <f>IF(ISBLANK('Klanten gegevens'!T2377),"",TRIM('Klanten gegevens'!T2377))</f>
        <v/>
      </c>
      <c r="AA2459" s="19" t="str">
        <f t="shared" si="506"/>
        <v/>
      </c>
    </row>
    <row r="2460" spans="1:27" x14ac:dyDescent="0.2">
      <c r="A2460" s="19" t="str">
        <f>IF(ISBLANK('Klanten gegevens'!A2378),"",TRIM(PROPER('Klanten gegevens'!A2378)))</f>
        <v/>
      </c>
      <c r="B2460" s="19" t="str">
        <f t="shared" si="494"/>
        <v/>
      </c>
      <c r="C2460" s="20" t="str">
        <f>IF(ISBLANK('Klanten gegevens'!B2378),"",TRIM(PROPER('Klanten gegevens'!B2378)))</f>
        <v/>
      </c>
      <c r="D2460" s="19" t="str">
        <f t="shared" si="495"/>
        <v/>
      </c>
      <c r="E2460" s="20" t="str">
        <f>IF(ISBLANK('Klanten gegevens'!C2378),"",TRIM(PROPER('Klanten gegevens'!C2378)))</f>
        <v/>
      </c>
      <c r="F2460" s="19" t="str">
        <f t="shared" si="496"/>
        <v/>
      </c>
      <c r="G2460" s="19" t="str">
        <f>IF(F2460="double ID",(MATCH(E2460,E2461:$E$3002,0)),"")</f>
        <v/>
      </c>
      <c r="H2460" s="19" t="b">
        <f t="shared" si="497"/>
        <v>0</v>
      </c>
      <c r="I2460" s="20" t="str">
        <f>IF(ISBLANK('Klanten gegevens'!D2378),"",TRIM('Klanten gegevens'!D2378))</f>
        <v/>
      </c>
      <c r="J2460" s="19" t="str">
        <f t="shared" si="498"/>
        <v/>
      </c>
      <c r="K2460" s="19" t="str">
        <f>IF(J2460="double email",(MATCH(I2460,I2461:$I$3002,0)),"")</f>
        <v/>
      </c>
      <c r="L2460" s="19" t="b">
        <f t="shared" si="499"/>
        <v>0</v>
      </c>
      <c r="M2460" s="20" t="str">
        <f>IF(ISBLANK('Klanten gegevens'!E2378),"",TRIM('Klanten gegevens'!E2378))</f>
        <v/>
      </c>
      <c r="N2460" s="19" t="str">
        <f t="shared" si="500"/>
        <v/>
      </c>
      <c r="Q2460" s="20" t="str">
        <f>IF(ISBLANK('Klanten gegevens'!R2378),"",TRIM('Klanten gegevens'!R2378))</f>
        <v/>
      </c>
      <c r="R2460" s="19" t="str">
        <f t="shared" si="501"/>
        <v/>
      </c>
      <c r="S2460" s="19" t="str">
        <f t="shared" si="502"/>
        <v/>
      </c>
      <c r="T2460" s="19" t="str">
        <f t="shared" si="503"/>
        <v/>
      </c>
      <c r="U2460" s="19" t="str">
        <f t="shared" si="504"/>
        <v/>
      </c>
      <c r="X2460" s="20" t="str">
        <f>IF(ISBLANK('Klanten gegevens'!S2378),"",TRIM('Klanten gegevens'!S2378))</f>
        <v/>
      </c>
      <c r="Y2460" s="19" t="str">
        <f t="shared" si="505"/>
        <v/>
      </c>
      <c r="Z2460" s="20" t="str">
        <f>IF(ISBLANK('Klanten gegevens'!T2378),"",TRIM('Klanten gegevens'!T2378))</f>
        <v/>
      </c>
      <c r="AA2460" s="19" t="str">
        <f t="shared" si="506"/>
        <v/>
      </c>
    </row>
    <row r="2461" spans="1:27" x14ac:dyDescent="0.2">
      <c r="A2461" s="19" t="str">
        <f>IF(ISBLANK('Klanten gegevens'!A2379),"",TRIM(PROPER('Klanten gegevens'!A2379)))</f>
        <v/>
      </c>
      <c r="B2461" s="19" t="str">
        <f t="shared" si="494"/>
        <v/>
      </c>
      <c r="C2461" s="20" t="str">
        <f>IF(ISBLANK('Klanten gegevens'!B2379),"",TRIM(PROPER('Klanten gegevens'!B2379)))</f>
        <v/>
      </c>
      <c r="D2461" s="19" t="str">
        <f t="shared" si="495"/>
        <v/>
      </c>
      <c r="E2461" s="20" t="str">
        <f>IF(ISBLANK('Klanten gegevens'!C2379),"",TRIM(PROPER('Klanten gegevens'!C2379)))</f>
        <v/>
      </c>
      <c r="F2461" s="19" t="str">
        <f t="shared" si="496"/>
        <v/>
      </c>
      <c r="G2461" s="19" t="str">
        <f>IF(F2461="double ID",(MATCH(E2461,E2462:$E$3002,0)),"")</f>
        <v/>
      </c>
      <c r="H2461" s="19" t="b">
        <f t="shared" si="497"/>
        <v>0</v>
      </c>
      <c r="I2461" s="20" t="str">
        <f>IF(ISBLANK('Klanten gegevens'!D2379),"",TRIM('Klanten gegevens'!D2379))</f>
        <v/>
      </c>
      <c r="J2461" s="19" t="str">
        <f t="shared" si="498"/>
        <v/>
      </c>
      <c r="K2461" s="19" t="str">
        <f>IF(J2461="double email",(MATCH(I2461,I2462:$I$3002,0)),"")</f>
        <v/>
      </c>
      <c r="L2461" s="19" t="b">
        <f t="shared" si="499"/>
        <v>0</v>
      </c>
      <c r="M2461" s="20" t="str">
        <f>IF(ISBLANK('Klanten gegevens'!E2379),"",TRIM('Klanten gegevens'!E2379))</f>
        <v/>
      </c>
      <c r="N2461" s="19" t="str">
        <f t="shared" si="500"/>
        <v/>
      </c>
      <c r="Q2461" s="20" t="str">
        <f>IF(ISBLANK('Klanten gegevens'!R2379),"",TRIM('Klanten gegevens'!R2379))</f>
        <v/>
      </c>
      <c r="R2461" s="19" t="str">
        <f t="shared" si="501"/>
        <v/>
      </c>
      <c r="S2461" s="19" t="str">
        <f t="shared" si="502"/>
        <v/>
      </c>
      <c r="T2461" s="19" t="str">
        <f t="shared" si="503"/>
        <v/>
      </c>
      <c r="U2461" s="19" t="str">
        <f t="shared" si="504"/>
        <v/>
      </c>
      <c r="X2461" s="20" t="str">
        <f>IF(ISBLANK('Klanten gegevens'!S2379),"",TRIM('Klanten gegevens'!S2379))</f>
        <v/>
      </c>
      <c r="Y2461" s="19" t="str">
        <f t="shared" si="505"/>
        <v/>
      </c>
      <c r="Z2461" s="20" t="str">
        <f>IF(ISBLANK('Klanten gegevens'!T2379),"",TRIM('Klanten gegevens'!T2379))</f>
        <v/>
      </c>
      <c r="AA2461" s="19" t="str">
        <f t="shared" si="506"/>
        <v/>
      </c>
    </row>
    <row r="2462" spans="1:27" x14ac:dyDescent="0.2">
      <c r="A2462" s="19" t="str">
        <f>IF(ISBLANK('Klanten gegevens'!A2380),"",TRIM(PROPER('Klanten gegevens'!A2380)))</f>
        <v/>
      </c>
      <c r="B2462" s="19" t="str">
        <f t="shared" si="494"/>
        <v/>
      </c>
      <c r="C2462" s="20" t="str">
        <f>IF(ISBLANK('Klanten gegevens'!B2380),"",TRIM(PROPER('Klanten gegevens'!B2380)))</f>
        <v/>
      </c>
      <c r="D2462" s="19" t="str">
        <f t="shared" si="495"/>
        <v/>
      </c>
      <c r="E2462" s="20" t="str">
        <f>IF(ISBLANK('Klanten gegevens'!C2380),"",TRIM(PROPER('Klanten gegevens'!C2380)))</f>
        <v/>
      </c>
      <c r="F2462" s="19" t="str">
        <f t="shared" si="496"/>
        <v/>
      </c>
      <c r="G2462" s="19" t="str">
        <f>IF(F2462="double ID",(MATCH(E2462,E2463:$E$3002,0)),"")</f>
        <v/>
      </c>
      <c r="H2462" s="19" t="b">
        <f t="shared" si="497"/>
        <v>0</v>
      </c>
      <c r="I2462" s="20" t="str">
        <f>IF(ISBLANK('Klanten gegevens'!D2380),"",TRIM('Klanten gegevens'!D2380))</f>
        <v/>
      </c>
      <c r="J2462" s="19" t="str">
        <f t="shared" si="498"/>
        <v/>
      </c>
      <c r="K2462" s="19" t="str">
        <f>IF(J2462="double email",(MATCH(I2462,I2463:$I$3002,0)),"")</f>
        <v/>
      </c>
      <c r="L2462" s="19" t="b">
        <f t="shared" si="499"/>
        <v>0</v>
      </c>
      <c r="M2462" s="20" t="str">
        <f>IF(ISBLANK('Klanten gegevens'!E2380),"",TRIM('Klanten gegevens'!E2380))</f>
        <v/>
      </c>
      <c r="N2462" s="19" t="str">
        <f t="shared" si="500"/>
        <v/>
      </c>
      <c r="Q2462" s="20" t="str">
        <f>IF(ISBLANK('Klanten gegevens'!R2380),"",TRIM('Klanten gegevens'!R2380))</f>
        <v/>
      </c>
      <c r="R2462" s="19" t="str">
        <f t="shared" si="501"/>
        <v/>
      </c>
      <c r="S2462" s="19" t="str">
        <f t="shared" si="502"/>
        <v/>
      </c>
      <c r="T2462" s="19" t="str">
        <f t="shared" si="503"/>
        <v/>
      </c>
      <c r="U2462" s="19" t="str">
        <f t="shared" si="504"/>
        <v/>
      </c>
      <c r="X2462" s="20" t="str">
        <f>IF(ISBLANK('Klanten gegevens'!S2380),"",TRIM('Klanten gegevens'!S2380))</f>
        <v/>
      </c>
      <c r="Y2462" s="19" t="str">
        <f t="shared" si="505"/>
        <v/>
      </c>
      <c r="Z2462" s="20" t="str">
        <f>IF(ISBLANK('Klanten gegevens'!T2380),"",TRIM('Klanten gegevens'!T2380))</f>
        <v/>
      </c>
      <c r="AA2462" s="19" t="str">
        <f t="shared" si="506"/>
        <v/>
      </c>
    </row>
    <row r="2463" spans="1:27" x14ac:dyDescent="0.2">
      <c r="A2463" s="19" t="str">
        <f>IF(ISBLANK('Klanten gegevens'!A2381),"",TRIM(PROPER('Klanten gegevens'!A2381)))</f>
        <v/>
      </c>
      <c r="B2463" s="19" t="str">
        <f t="shared" si="494"/>
        <v/>
      </c>
      <c r="C2463" s="20" t="str">
        <f>IF(ISBLANK('Klanten gegevens'!B2381),"",TRIM(PROPER('Klanten gegevens'!B2381)))</f>
        <v/>
      </c>
      <c r="D2463" s="19" t="str">
        <f t="shared" si="495"/>
        <v/>
      </c>
      <c r="E2463" s="20" t="str">
        <f>IF(ISBLANK('Klanten gegevens'!C2381),"",TRIM(PROPER('Klanten gegevens'!C2381)))</f>
        <v/>
      </c>
      <c r="F2463" s="19" t="str">
        <f t="shared" si="496"/>
        <v/>
      </c>
      <c r="G2463" s="19" t="str">
        <f>IF(F2463="double ID",(MATCH(E2463,E2464:$E$3002,0)),"")</f>
        <v/>
      </c>
      <c r="H2463" s="19" t="b">
        <f t="shared" si="497"/>
        <v>0</v>
      </c>
      <c r="I2463" s="20" t="str">
        <f>IF(ISBLANK('Klanten gegevens'!D2381),"",TRIM('Klanten gegevens'!D2381))</f>
        <v/>
      </c>
      <c r="J2463" s="19" t="str">
        <f t="shared" si="498"/>
        <v/>
      </c>
      <c r="K2463" s="19" t="str">
        <f>IF(J2463="double email",(MATCH(I2463,I2464:$I$3002,0)),"")</f>
        <v/>
      </c>
      <c r="L2463" s="19" t="b">
        <f t="shared" si="499"/>
        <v>0</v>
      </c>
      <c r="M2463" s="20" t="str">
        <f>IF(ISBLANK('Klanten gegevens'!E2381),"",TRIM('Klanten gegevens'!E2381))</f>
        <v/>
      </c>
      <c r="N2463" s="19" t="str">
        <f t="shared" si="500"/>
        <v/>
      </c>
      <c r="Q2463" s="20" t="str">
        <f>IF(ISBLANK('Klanten gegevens'!R2381),"",TRIM('Klanten gegevens'!R2381))</f>
        <v/>
      </c>
      <c r="R2463" s="19" t="str">
        <f t="shared" si="501"/>
        <v/>
      </c>
      <c r="S2463" s="19" t="str">
        <f t="shared" si="502"/>
        <v/>
      </c>
      <c r="T2463" s="19" t="str">
        <f t="shared" si="503"/>
        <v/>
      </c>
      <c r="U2463" s="19" t="str">
        <f t="shared" si="504"/>
        <v/>
      </c>
      <c r="X2463" s="20" t="str">
        <f>IF(ISBLANK('Klanten gegevens'!S2381),"",TRIM('Klanten gegevens'!S2381))</f>
        <v/>
      </c>
      <c r="Y2463" s="19" t="str">
        <f t="shared" si="505"/>
        <v/>
      </c>
      <c r="Z2463" s="20" t="str">
        <f>IF(ISBLANK('Klanten gegevens'!T2381),"",TRIM('Klanten gegevens'!T2381))</f>
        <v/>
      </c>
      <c r="AA2463" s="19" t="str">
        <f t="shared" si="506"/>
        <v/>
      </c>
    </row>
    <row r="2464" spans="1:27" x14ac:dyDescent="0.2">
      <c r="A2464" s="19" t="str">
        <f>IF(ISBLANK('Klanten gegevens'!A2382),"",TRIM(PROPER('Klanten gegevens'!A2382)))</f>
        <v/>
      </c>
      <c r="B2464" s="19" t="str">
        <f t="shared" si="494"/>
        <v/>
      </c>
      <c r="C2464" s="20" t="str">
        <f>IF(ISBLANK('Klanten gegevens'!B2382),"",TRIM(PROPER('Klanten gegevens'!B2382)))</f>
        <v/>
      </c>
      <c r="D2464" s="19" t="str">
        <f t="shared" si="495"/>
        <v/>
      </c>
      <c r="E2464" s="20" t="str">
        <f>IF(ISBLANK('Klanten gegevens'!C2382),"",TRIM(PROPER('Klanten gegevens'!C2382)))</f>
        <v/>
      </c>
      <c r="F2464" s="19" t="str">
        <f t="shared" si="496"/>
        <v/>
      </c>
      <c r="G2464" s="19" t="str">
        <f>IF(F2464="double ID",(MATCH(E2464,E2465:$E$3002,0)),"")</f>
        <v/>
      </c>
      <c r="H2464" s="19" t="b">
        <f t="shared" si="497"/>
        <v>0</v>
      </c>
      <c r="I2464" s="20" t="str">
        <f>IF(ISBLANK('Klanten gegevens'!D2382),"",TRIM('Klanten gegevens'!D2382))</f>
        <v/>
      </c>
      <c r="J2464" s="19" t="str">
        <f t="shared" si="498"/>
        <v/>
      </c>
      <c r="K2464" s="19" t="str">
        <f>IF(J2464="double email",(MATCH(I2464,I2465:$I$3002,0)),"")</f>
        <v/>
      </c>
      <c r="L2464" s="19" t="b">
        <f t="shared" si="499"/>
        <v>0</v>
      </c>
      <c r="M2464" s="20" t="str">
        <f>IF(ISBLANK('Klanten gegevens'!E2382),"",TRIM('Klanten gegevens'!E2382))</f>
        <v/>
      </c>
      <c r="N2464" s="19" t="str">
        <f t="shared" si="500"/>
        <v/>
      </c>
      <c r="Q2464" s="20" t="str">
        <f>IF(ISBLANK('Klanten gegevens'!R2382),"",TRIM('Klanten gegevens'!R2382))</f>
        <v/>
      </c>
      <c r="R2464" s="19" t="str">
        <f t="shared" si="501"/>
        <v/>
      </c>
      <c r="S2464" s="19" t="str">
        <f t="shared" si="502"/>
        <v/>
      </c>
      <c r="T2464" s="19" t="str">
        <f t="shared" si="503"/>
        <v/>
      </c>
      <c r="U2464" s="19" t="str">
        <f t="shared" si="504"/>
        <v/>
      </c>
      <c r="X2464" s="20" t="str">
        <f>IF(ISBLANK('Klanten gegevens'!S2382),"",TRIM('Klanten gegevens'!S2382))</f>
        <v/>
      </c>
      <c r="Y2464" s="19" t="str">
        <f t="shared" si="505"/>
        <v/>
      </c>
      <c r="Z2464" s="20" t="str">
        <f>IF(ISBLANK('Klanten gegevens'!T2382),"",TRIM('Klanten gegevens'!T2382))</f>
        <v/>
      </c>
      <c r="AA2464" s="19" t="str">
        <f t="shared" si="506"/>
        <v/>
      </c>
    </row>
    <row r="2465" spans="1:27" x14ac:dyDescent="0.2">
      <c r="A2465" s="19" t="str">
        <f>IF(ISBLANK('Klanten gegevens'!A2383),"",TRIM(PROPER('Klanten gegevens'!A2383)))</f>
        <v/>
      </c>
      <c r="B2465" s="19" t="str">
        <f t="shared" si="494"/>
        <v/>
      </c>
      <c r="C2465" s="20" t="str">
        <f>IF(ISBLANK('Klanten gegevens'!B2383),"",TRIM(PROPER('Klanten gegevens'!B2383)))</f>
        <v/>
      </c>
      <c r="D2465" s="19" t="str">
        <f t="shared" si="495"/>
        <v/>
      </c>
      <c r="E2465" s="20" t="str">
        <f>IF(ISBLANK('Klanten gegevens'!C2383),"",TRIM(PROPER('Klanten gegevens'!C2383)))</f>
        <v/>
      </c>
      <c r="F2465" s="19" t="str">
        <f t="shared" si="496"/>
        <v/>
      </c>
      <c r="G2465" s="19" t="str">
        <f>IF(F2465="double ID",(MATCH(E2465,E2466:$E$3002,0)),"")</f>
        <v/>
      </c>
      <c r="H2465" s="19" t="b">
        <f t="shared" si="497"/>
        <v>0</v>
      </c>
      <c r="I2465" s="20" t="str">
        <f>IF(ISBLANK('Klanten gegevens'!D2383),"",TRIM('Klanten gegevens'!D2383))</f>
        <v/>
      </c>
      <c r="J2465" s="19" t="str">
        <f t="shared" si="498"/>
        <v/>
      </c>
      <c r="K2465" s="19" t="str">
        <f>IF(J2465="double email",(MATCH(I2465,I2466:$I$3002,0)),"")</f>
        <v/>
      </c>
      <c r="L2465" s="19" t="b">
        <f t="shared" si="499"/>
        <v>0</v>
      </c>
      <c r="M2465" s="20" t="str">
        <f>IF(ISBLANK('Klanten gegevens'!E2383),"",TRIM('Klanten gegevens'!E2383))</f>
        <v/>
      </c>
      <c r="N2465" s="19" t="str">
        <f t="shared" si="500"/>
        <v/>
      </c>
      <c r="Q2465" s="20" t="str">
        <f>IF(ISBLANK('Klanten gegevens'!R2383),"",TRIM('Klanten gegevens'!R2383))</f>
        <v/>
      </c>
      <c r="R2465" s="19" t="str">
        <f t="shared" si="501"/>
        <v/>
      </c>
      <c r="S2465" s="19" t="str">
        <f t="shared" si="502"/>
        <v/>
      </c>
      <c r="T2465" s="19" t="str">
        <f t="shared" si="503"/>
        <v/>
      </c>
      <c r="U2465" s="19" t="str">
        <f t="shared" si="504"/>
        <v/>
      </c>
      <c r="X2465" s="20" t="str">
        <f>IF(ISBLANK('Klanten gegevens'!S2383),"",TRIM('Klanten gegevens'!S2383))</f>
        <v/>
      </c>
      <c r="Y2465" s="19" t="str">
        <f t="shared" si="505"/>
        <v/>
      </c>
      <c r="Z2465" s="20" t="str">
        <f>IF(ISBLANK('Klanten gegevens'!T2383),"",TRIM('Klanten gegevens'!T2383))</f>
        <v/>
      </c>
      <c r="AA2465" s="19" t="str">
        <f t="shared" si="506"/>
        <v/>
      </c>
    </row>
    <row r="2466" spans="1:27" x14ac:dyDescent="0.2">
      <c r="A2466" s="19" t="str">
        <f>IF(ISBLANK('Klanten gegevens'!A2384),"",TRIM(PROPER('Klanten gegevens'!A2384)))</f>
        <v/>
      </c>
      <c r="B2466" s="19" t="str">
        <f t="shared" si="494"/>
        <v/>
      </c>
      <c r="C2466" s="20" t="str">
        <f>IF(ISBLANK('Klanten gegevens'!B2384),"",TRIM(PROPER('Klanten gegevens'!B2384)))</f>
        <v/>
      </c>
      <c r="D2466" s="19" t="str">
        <f t="shared" si="495"/>
        <v/>
      </c>
      <c r="E2466" s="20" t="str">
        <f>IF(ISBLANK('Klanten gegevens'!C2384),"",TRIM(PROPER('Klanten gegevens'!C2384)))</f>
        <v/>
      </c>
      <c r="F2466" s="19" t="str">
        <f t="shared" si="496"/>
        <v/>
      </c>
      <c r="G2466" s="19" t="str">
        <f>IF(F2466="double ID",(MATCH(E2466,E2467:$E$3002,0)),"")</f>
        <v/>
      </c>
      <c r="H2466" s="19" t="b">
        <f t="shared" si="497"/>
        <v>0</v>
      </c>
      <c r="I2466" s="20" t="str">
        <f>IF(ISBLANK('Klanten gegevens'!D2384),"",TRIM('Klanten gegevens'!D2384))</f>
        <v/>
      </c>
      <c r="J2466" s="19" t="str">
        <f t="shared" si="498"/>
        <v/>
      </c>
      <c r="K2466" s="19" t="str">
        <f>IF(J2466="double email",(MATCH(I2466,I2467:$I$3002,0)),"")</f>
        <v/>
      </c>
      <c r="L2466" s="19" t="b">
        <f t="shared" si="499"/>
        <v>0</v>
      </c>
      <c r="M2466" s="20" t="str">
        <f>IF(ISBLANK('Klanten gegevens'!E2384),"",TRIM('Klanten gegevens'!E2384))</f>
        <v/>
      </c>
      <c r="N2466" s="19" t="str">
        <f t="shared" si="500"/>
        <v/>
      </c>
      <c r="Q2466" s="20" t="str">
        <f>IF(ISBLANK('Klanten gegevens'!R2384),"",TRIM('Klanten gegevens'!R2384))</f>
        <v/>
      </c>
      <c r="R2466" s="19" t="str">
        <f t="shared" si="501"/>
        <v/>
      </c>
      <c r="S2466" s="19" t="str">
        <f t="shared" si="502"/>
        <v/>
      </c>
      <c r="T2466" s="19" t="str">
        <f t="shared" si="503"/>
        <v/>
      </c>
      <c r="U2466" s="19" t="str">
        <f t="shared" si="504"/>
        <v/>
      </c>
      <c r="X2466" s="20" t="str">
        <f>IF(ISBLANK('Klanten gegevens'!S2384),"",TRIM('Klanten gegevens'!S2384))</f>
        <v/>
      </c>
      <c r="Y2466" s="19" t="str">
        <f t="shared" si="505"/>
        <v/>
      </c>
      <c r="Z2466" s="20" t="str">
        <f>IF(ISBLANK('Klanten gegevens'!T2384),"",TRIM('Klanten gegevens'!T2384))</f>
        <v/>
      </c>
      <c r="AA2466" s="19" t="str">
        <f t="shared" si="506"/>
        <v/>
      </c>
    </row>
    <row r="2467" spans="1:27" x14ac:dyDescent="0.2">
      <c r="A2467" s="19" t="str">
        <f>IF(ISBLANK('Klanten gegevens'!A2385),"",TRIM(PROPER('Klanten gegevens'!A2385)))</f>
        <v/>
      </c>
      <c r="B2467" s="19" t="str">
        <f t="shared" si="494"/>
        <v/>
      </c>
      <c r="C2467" s="20" t="str">
        <f>IF(ISBLANK('Klanten gegevens'!B2385),"",TRIM(PROPER('Klanten gegevens'!B2385)))</f>
        <v/>
      </c>
      <c r="D2467" s="19" t="str">
        <f t="shared" si="495"/>
        <v/>
      </c>
      <c r="E2467" s="20" t="str">
        <f>IF(ISBLANK('Klanten gegevens'!C2385),"",TRIM(PROPER('Klanten gegevens'!C2385)))</f>
        <v/>
      </c>
      <c r="F2467" s="19" t="str">
        <f t="shared" si="496"/>
        <v/>
      </c>
      <c r="G2467" s="19" t="str">
        <f>IF(F2467="double ID",(MATCH(E2467,E2468:$E$3002,0)),"")</f>
        <v/>
      </c>
      <c r="H2467" s="19" t="b">
        <f t="shared" si="497"/>
        <v>0</v>
      </c>
      <c r="I2467" s="20" t="str">
        <f>IF(ISBLANK('Klanten gegevens'!D2385),"",TRIM('Klanten gegevens'!D2385))</f>
        <v/>
      </c>
      <c r="J2467" s="19" t="str">
        <f t="shared" si="498"/>
        <v/>
      </c>
      <c r="K2467" s="19" t="str">
        <f>IF(J2467="double email",(MATCH(I2467,I2468:$I$3002,0)),"")</f>
        <v/>
      </c>
      <c r="L2467" s="19" t="b">
        <f t="shared" si="499"/>
        <v>0</v>
      </c>
      <c r="M2467" s="20" t="str">
        <f>IF(ISBLANK('Klanten gegevens'!E2385),"",TRIM('Klanten gegevens'!E2385))</f>
        <v/>
      </c>
      <c r="N2467" s="19" t="str">
        <f t="shared" si="500"/>
        <v/>
      </c>
      <c r="Q2467" s="20" t="str">
        <f>IF(ISBLANK('Klanten gegevens'!R2385),"",TRIM('Klanten gegevens'!R2385))</f>
        <v/>
      </c>
      <c r="R2467" s="19" t="str">
        <f t="shared" si="501"/>
        <v/>
      </c>
      <c r="S2467" s="19" t="str">
        <f t="shared" si="502"/>
        <v/>
      </c>
      <c r="T2467" s="19" t="str">
        <f t="shared" si="503"/>
        <v/>
      </c>
      <c r="U2467" s="19" t="str">
        <f t="shared" si="504"/>
        <v/>
      </c>
      <c r="X2467" s="20" t="str">
        <f>IF(ISBLANK('Klanten gegevens'!S2385),"",TRIM('Klanten gegevens'!S2385))</f>
        <v/>
      </c>
      <c r="Y2467" s="19" t="str">
        <f t="shared" si="505"/>
        <v/>
      </c>
      <c r="Z2467" s="20" t="str">
        <f>IF(ISBLANK('Klanten gegevens'!T2385),"",TRIM('Klanten gegevens'!T2385))</f>
        <v/>
      </c>
      <c r="AA2467" s="19" t="str">
        <f t="shared" si="506"/>
        <v/>
      </c>
    </row>
    <row r="2468" spans="1:27" x14ac:dyDescent="0.2">
      <c r="A2468" s="19" t="str">
        <f>IF(ISBLANK('Klanten gegevens'!A2386),"",TRIM(PROPER('Klanten gegevens'!A2386)))</f>
        <v/>
      </c>
      <c r="B2468" s="19" t="str">
        <f t="shared" si="494"/>
        <v/>
      </c>
      <c r="C2468" s="20" t="str">
        <f>IF(ISBLANK('Klanten gegevens'!B2386),"",TRIM(PROPER('Klanten gegevens'!B2386)))</f>
        <v/>
      </c>
      <c r="D2468" s="19" t="str">
        <f t="shared" si="495"/>
        <v/>
      </c>
      <c r="E2468" s="20" t="str">
        <f>IF(ISBLANK('Klanten gegevens'!C2386),"",TRIM(PROPER('Klanten gegevens'!C2386)))</f>
        <v/>
      </c>
      <c r="F2468" s="19" t="str">
        <f t="shared" si="496"/>
        <v/>
      </c>
      <c r="G2468" s="19" t="str">
        <f>IF(F2468="double ID",(MATCH(E2468,E2469:$E$3002,0)),"")</f>
        <v/>
      </c>
      <c r="H2468" s="19" t="b">
        <f t="shared" si="497"/>
        <v>0</v>
      </c>
      <c r="I2468" s="20" t="str">
        <f>IF(ISBLANK('Klanten gegevens'!D2386),"",TRIM('Klanten gegevens'!D2386))</f>
        <v/>
      </c>
      <c r="J2468" s="19" t="str">
        <f t="shared" si="498"/>
        <v/>
      </c>
      <c r="K2468" s="19" t="str">
        <f>IF(J2468="double email",(MATCH(I2468,I2469:$I$3002,0)),"")</f>
        <v/>
      </c>
      <c r="L2468" s="19" t="b">
        <f t="shared" si="499"/>
        <v>0</v>
      </c>
      <c r="M2468" s="20" t="str">
        <f>IF(ISBLANK('Klanten gegevens'!E2386),"",TRIM('Klanten gegevens'!E2386))</f>
        <v/>
      </c>
      <c r="N2468" s="19" t="str">
        <f t="shared" si="500"/>
        <v/>
      </c>
      <c r="Q2468" s="20" t="str">
        <f>IF(ISBLANK('Klanten gegevens'!R2386),"",TRIM('Klanten gegevens'!R2386))</f>
        <v/>
      </c>
      <c r="R2468" s="19" t="str">
        <f t="shared" si="501"/>
        <v/>
      </c>
      <c r="S2468" s="19" t="str">
        <f t="shared" si="502"/>
        <v/>
      </c>
      <c r="T2468" s="19" t="str">
        <f t="shared" si="503"/>
        <v/>
      </c>
      <c r="U2468" s="19" t="str">
        <f t="shared" si="504"/>
        <v/>
      </c>
      <c r="X2468" s="20" t="str">
        <f>IF(ISBLANK('Klanten gegevens'!S2386),"",TRIM('Klanten gegevens'!S2386))</f>
        <v/>
      </c>
      <c r="Y2468" s="19" t="str">
        <f t="shared" si="505"/>
        <v/>
      </c>
      <c r="Z2468" s="20" t="str">
        <f>IF(ISBLANK('Klanten gegevens'!T2386),"",TRIM('Klanten gegevens'!T2386))</f>
        <v/>
      </c>
      <c r="AA2468" s="19" t="str">
        <f t="shared" si="506"/>
        <v/>
      </c>
    </row>
    <row r="2469" spans="1:27" x14ac:dyDescent="0.2">
      <c r="A2469" s="19" t="str">
        <f>IF(ISBLANK('Klanten gegevens'!A2387),"",TRIM(PROPER('Klanten gegevens'!A2387)))</f>
        <v/>
      </c>
      <c r="B2469" s="19" t="str">
        <f t="shared" si="494"/>
        <v/>
      </c>
      <c r="C2469" s="20" t="str">
        <f>IF(ISBLANK('Klanten gegevens'!B2387),"",TRIM(PROPER('Klanten gegevens'!B2387)))</f>
        <v/>
      </c>
      <c r="D2469" s="19" t="str">
        <f t="shared" si="495"/>
        <v/>
      </c>
      <c r="E2469" s="20" t="str">
        <f>IF(ISBLANK('Klanten gegevens'!C2387),"",TRIM(PROPER('Klanten gegevens'!C2387)))</f>
        <v/>
      </c>
      <c r="F2469" s="19" t="str">
        <f t="shared" si="496"/>
        <v/>
      </c>
      <c r="G2469" s="19" t="str">
        <f>IF(F2469="double ID",(MATCH(E2469,E2470:$E$3002,0)),"")</f>
        <v/>
      </c>
      <c r="H2469" s="19" t="b">
        <f t="shared" si="497"/>
        <v>0</v>
      </c>
      <c r="I2469" s="20" t="str">
        <f>IF(ISBLANK('Klanten gegevens'!D2387),"",TRIM('Klanten gegevens'!D2387))</f>
        <v/>
      </c>
      <c r="J2469" s="19" t="str">
        <f t="shared" si="498"/>
        <v/>
      </c>
      <c r="K2469" s="19" t="str">
        <f>IF(J2469="double email",(MATCH(I2469,I2470:$I$3002,0)),"")</f>
        <v/>
      </c>
      <c r="L2469" s="19" t="b">
        <f t="shared" si="499"/>
        <v>0</v>
      </c>
      <c r="M2469" s="20" t="str">
        <f>IF(ISBLANK('Klanten gegevens'!E2387),"",TRIM('Klanten gegevens'!E2387))</f>
        <v/>
      </c>
      <c r="N2469" s="19" t="str">
        <f t="shared" si="500"/>
        <v/>
      </c>
      <c r="Q2469" s="20" t="str">
        <f>IF(ISBLANK('Klanten gegevens'!R2387),"",TRIM('Klanten gegevens'!R2387))</f>
        <v/>
      </c>
      <c r="R2469" s="19" t="str">
        <f t="shared" si="501"/>
        <v/>
      </c>
      <c r="S2469" s="19" t="str">
        <f t="shared" si="502"/>
        <v/>
      </c>
      <c r="T2469" s="19" t="str">
        <f t="shared" si="503"/>
        <v/>
      </c>
      <c r="U2469" s="19" t="str">
        <f t="shared" si="504"/>
        <v/>
      </c>
      <c r="X2469" s="20" t="str">
        <f>IF(ISBLANK('Klanten gegevens'!S2387),"",TRIM('Klanten gegevens'!S2387))</f>
        <v/>
      </c>
      <c r="Y2469" s="19" t="str">
        <f t="shared" si="505"/>
        <v/>
      </c>
      <c r="Z2469" s="20" t="str">
        <f>IF(ISBLANK('Klanten gegevens'!T2387),"",TRIM('Klanten gegevens'!T2387))</f>
        <v/>
      </c>
      <c r="AA2469" s="19" t="str">
        <f t="shared" si="506"/>
        <v/>
      </c>
    </row>
    <row r="2470" spans="1:27" x14ac:dyDescent="0.2">
      <c r="A2470" s="19" t="str">
        <f>IF(ISBLANK('Klanten gegevens'!A2388),"",TRIM(PROPER('Klanten gegevens'!A2388)))</f>
        <v/>
      </c>
      <c r="B2470" s="19" t="str">
        <f t="shared" si="494"/>
        <v/>
      </c>
      <c r="C2470" s="20" t="str">
        <f>IF(ISBLANK('Klanten gegevens'!B2388),"",TRIM(PROPER('Klanten gegevens'!B2388)))</f>
        <v/>
      </c>
      <c r="D2470" s="19" t="str">
        <f t="shared" si="495"/>
        <v/>
      </c>
      <c r="E2470" s="20" t="str">
        <f>IF(ISBLANK('Klanten gegevens'!C2388),"",TRIM(PROPER('Klanten gegevens'!C2388)))</f>
        <v/>
      </c>
      <c r="F2470" s="19" t="str">
        <f t="shared" si="496"/>
        <v/>
      </c>
      <c r="G2470" s="19" t="str">
        <f>IF(F2470="double ID",(MATCH(E2470,E2471:$E$3002,0)),"")</f>
        <v/>
      </c>
      <c r="H2470" s="19" t="b">
        <f t="shared" si="497"/>
        <v>0</v>
      </c>
      <c r="I2470" s="20" t="str">
        <f>IF(ISBLANK('Klanten gegevens'!D2388),"",TRIM('Klanten gegevens'!D2388))</f>
        <v/>
      </c>
      <c r="J2470" s="19" t="str">
        <f t="shared" si="498"/>
        <v/>
      </c>
      <c r="K2470" s="19" t="str">
        <f>IF(J2470="double email",(MATCH(I2470,I2471:$I$3002,0)),"")</f>
        <v/>
      </c>
      <c r="L2470" s="19" t="b">
        <f t="shared" si="499"/>
        <v>0</v>
      </c>
      <c r="M2470" s="20" t="str">
        <f>IF(ISBLANK('Klanten gegevens'!E2388),"",TRIM('Klanten gegevens'!E2388))</f>
        <v/>
      </c>
      <c r="N2470" s="19" t="str">
        <f t="shared" si="500"/>
        <v/>
      </c>
      <c r="Q2470" s="20" t="str">
        <f>IF(ISBLANK('Klanten gegevens'!R2388),"",TRIM('Klanten gegevens'!R2388))</f>
        <v/>
      </c>
      <c r="R2470" s="19" t="str">
        <f t="shared" si="501"/>
        <v/>
      </c>
      <c r="S2470" s="19" t="str">
        <f t="shared" si="502"/>
        <v/>
      </c>
      <c r="T2470" s="19" t="str">
        <f t="shared" si="503"/>
        <v/>
      </c>
      <c r="U2470" s="19" t="str">
        <f t="shared" si="504"/>
        <v/>
      </c>
      <c r="X2470" s="20" t="str">
        <f>IF(ISBLANK('Klanten gegevens'!S2388),"",TRIM('Klanten gegevens'!S2388))</f>
        <v/>
      </c>
      <c r="Y2470" s="19" t="str">
        <f t="shared" si="505"/>
        <v/>
      </c>
      <c r="Z2470" s="20" t="str">
        <f>IF(ISBLANK('Klanten gegevens'!T2388),"",TRIM('Klanten gegevens'!T2388))</f>
        <v/>
      </c>
      <c r="AA2470" s="19" t="str">
        <f t="shared" si="506"/>
        <v/>
      </c>
    </row>
    <row r="2471" spans="1:27" x14ac:dyDescent="0.2">
      <c r="A2471" s="19" t="str">
        <f>IF(ISBLANK('Klanten gegevens'!A2389),"",TRIM(PROPER('Klanten gegevens'!A2389)))</f>
        <v/>
      </c>
      <c r="B2471" s="19" t="str">
        <f t="shared" si="494"/>
        <v/>
      </c>
      <c r="C2471" s="20" t="str">
        <f>IF(ISBLANK('Klanten gegevens'!B2389),"",TRIM(PROPER('Klanten gegevens'!B2389)))</f>
        <v/>
      </c>
      <c r="D2471" s="19" t="str">
        <f t="shared" si="495"/>
        <v/>
      </c>
      <c r="E2471" s="20" t="str">
        <f>IF(ISBLANK('Klanten gegevens'!C2389),"",TRIM(PROPER('Klanten gegevens'!C2389)))</f>
        <v/>
      </c>
      <c r="F2471" s="19" t="str">
        <f t="shared" si="496"/>
        <v/>
      </c>
      <c r="G2471" s="19" t="str">
        <f>IF(F2471="double ID",(MATCH(E2471,E2472:$E$3002,0)),"")</f>
        <v/>
      </c>
      <c r="H2471" s="19" t="b">
        <f t="shared" si="497"/>
        <v>0</v>
      </c>
      <c r="I2471" s="20" t="str">
        <f>IF(ISBLANK('Klanten gegevens'!D2389),"",TRIM('Klanten gegevens'!D2389))</f>
        <v/>
      </c>
      <c r="J2471" s="19" t="str">
        <f t="shared" si="498"/>
        <v/>
      </c>
      <c r="K2471" s="19" t="str">
        <f>IF(J2471="double email",(MATCH(I2471,I2472:$I$3002,0)),"")</f>
        <v/>
      </c>
      <c r="L2471" s="19" t="b">
        <f t="shared" si="499"/>
        <v>0</v>
      </c>
      <c r="M2471" s="20" t="str">
        <f>IF(ISBLANK('Klanten gegevens'!E2389),"",TRIM('Klanten gegevens'!E2389))</f>
        <v/>
      </c>
      <c r="N2471" s="19" t="str">
        <f t="shared" si="500"/>
        <v/>
      </c>
      <c r="Q2471" s="20" t="str">
        <f>IF(ISBLANK('Klanten gegevens'!R2389),"",TRIM('Klanten gegevens'!R2389))</f>
        <v/>
      </c>
      <c r="R2471" s="19" t="str">
        <f t="shared" si="501"/>
        <v/>
      </c>
      <c r="S2471" s="19" t="str">
        <f t="shared" si="502"/>
        <v/>
      </c>
      <c r="T2471" s="19" t="str">
        <f t="shared" si="503"/>
        <v/>
      </c>
      <c r="U2471" s="19" t="str">
        <f t="shared" si="504"/>
        <v/>
      </c>
      <c r="X2471" s="20" t="str">
        <f>IF(ISBLANK('Klanten gegevens'!S2389),"",TRIM('Klanten gegevens'!S2389))</f>
        <v/>
      </c>
      <c r="Y2471" s="19" t="str">
        <f t="shared" si="505"/>
        <v/>
      </c>
      <c r="Z2471" s="20" t="str">
        <f>IF(ISBLANK('Klanten gegevens'!T2389),"",TRIM('Klanten gegevens'!T2389))</f>
        <v/>
      </c>
      <c r="AA2471" s="19" t="str">
        <f t="shared" si="506"/>
        <v/>
      </c>
    </row>
    <row r="2472" spans="1:27" x14ac:dyDescent="0.2">
      <c r="A2472" s="19" t="str">
        <f>IF(ISBLANK('Klanten gegevens'!A2390),"",TRIM(PROPER('Klanten gegevens'!A2390)))</f>
        <v/>
      </c>
      <c r="B2472" s="19" t="str">
        <f t="shared" si="494"/>
        <v/>
      </c>
      <c r="C2472" s="20" t="str">
        <f>IF(ISBLANK('Klanten gegevens'!B2390),"",TRIM(PROPER('Klanten gegevens'!B2390)))</f>
        <v/>
      </c>
      <c r="D2472" s="19" t="str">
        <f t="shared" si="495"/>
        <v/>
      </c>
      <c r="E2472" s="20" t="str">
        <f>IF(ISBLANK('Klanten gegevens'!C2390),"",TRIM(PROPER('Klanten gegevens'!C2390)))</f>
        <v/>
      </c>
      <c r="F2472" s="19" t="str">
        <f t="shared" si="496"/>
        <v/>
      </c>
      <c r="G2472" s="19" t="str">
        <f>IF(F2472="double ID",(MATCH(E2472,E2473:$E$3002,0)),"")</f>
        <v/>
      </c>
      <c r="H2472" s="19" t="b">
        <f t="shared" si="497"/>
        <v>0</v>
      </c>
      <c r="I2472" s="20" t="str">
        <f>IF(ISBLANK('Klanten gegevens'!D2390),"",TRIM('Klanten gegevens'!D2390))</f>
        <v/>
      </c>
      <c r="J2472" s="19" t="str">
        <f t="shared" si="498"/>
        <v/>
      </c>
      <c r="K2472" s="19" t="str">
        <f>IF(J2472="double email",(MATCH(I2472,I2473:$I$3002,0)),"")</f>
        <v/>
      </c>
      <c r="L2472" s="19" t="b">
        <f t="shared" si="499"/>
        <v>0</v>
      </c>
      <c r="M2472" s="20" t="str">
        <f>IF(ISBLANK('Klanten gegevens'!E2390),"",TRIM('Klanten gegevens'!E2390))</f>
        <v/>
      </c>
      <c r="N2472" s="19" t="str">
        <f t="shared" si="500"/>
        <v/>
      </c>
      <c r="Q2472" s="20" t="str">
        <f>IF(ISBLANK('Klanten gegevens'!R2390),"",TRIM('Klanten gegevens'!R2390))</f>
        <v/>
      </c>
      <c r="R2472" s="19" t="str">
        <f t="shared" si="501"/>
        <v/>
      </c>
      <c r="S2472" s="19" t="str">
        <f t="shared" si="502"/>
        <v/>
      </c>
      <c r="T2472" s="19" t="str">
        <f t="shared" si="503"/>
        <v/>
      </c>
      <c r="U2472" s="19" t="str">
        <f t="shared" si="504"/>
        <v/>
      </c>
      <c r="X2472" s="20" t="str">
        <f>IF(ISBLANK('Klanten gegevens'!S2390),"",TRIM('Klanten gegevens'!S2390))</f>
        <v/>
      </c>
      <c r="Y2472" s="19" t="str">
        <f t="shared" si="505"/>
        <v/>
      </c>
      <c r="Z2472" s="20" t="str">
        <f>IF(ISBLANK('Klanten gegevens'!T2390),"",TRIM('Klanten gegevens'!T2390))</f>
        <v/>
      </c>
      <c r="AA2472" s="19" t="str">
        <f t="shared" si="506"/>
        <v/>
      </c>
    </row>
    <row r="2473" spans="1:27" x14ac:dyDescent="0.2">
      <c r="A2473" s="19" t="str">
        <f>IF(ISBLANK('Klanten gegevens'!A2391),"",TRIM(PROPER('Klanten gegevens'!A2391)))</f>
        <v/>
      </c>
      <c r="B2473" s="19" t="str">
        <f t="shared" si="494"/>
        <v/>
      </c>
      <c r="C2473" s="20" t="str">
        <f>IF(ISBLANK('Klanten gegevens'!B2391),"",TRIM(PROPER('Klanten gegevens'!B2391)))</f>
        <v/>
      </c>
      <c r="D2473" s="19" t="str">
        <f t="shared" si="495"/>
        <v/>
      </c>
      <c r="E2473" s="20" t="str">
        <f>IF(ISBLANK('Klanten gegevens'!C2391),"",TRIM(PROPER('Klanten gegevens'!C2391)))</f>
        <v/>
      </c>
      <c r="F2473" s="19" t="str">
        <f t="shared" si="496"/>
        <v/>
      </c>
      <c r="G2473" s="19" t="str">
        <f>IF(F2473="double ID",(MATCH(E2473,E2474:$E$3002,0)),"")</f>
        <v/>
      </c>
      <c r="H2473" s="19" t="b">
        <f t="shared" si="497"/>
        <v>0</v>
      </c>
      <c r="I2473" s="20" t="str">
        <f>IF(ISBLANK('Klanten gegevens'!D2391),"",TRIM('Klanten gegevens'!D2391))</f>
        <v/>
      </c>
      <c r="J2473" s="19" t="str">
        <f t="shared" si="498"/>
        <v/>
      </c>
      <c r="K2473" s="19" t="str">
        <f>IF(J2473="double email",(MATCH(I2473,I2474:$I$3002,0)),"")</f>
        <v/>
      </c>
      <c r="L2473" s="19" t="b">
        <f t="shared" si="499"/>
        <v>0</v>
      </c>
      <c r="M2473" s="20" t="str">
        <f>IF(ISBLANK('Klanten gegevens'!E2391),"",TRIM('Klanten gegevens'!E2391))</f>
        <v/>
      </c>
      <c r="N2473" s="19" t="str">
        <f t="shared" si="500"/>
        <v/>
      </c>
      <c r="Q2473" s="20" t="str">
        <f>IF(ISBLANK('Klanten gegevens'!R2391),"",TRIM('Klanten gegevens'!R2391))</f>
        <v/>
      </c>
      <c r="R2473" s="19" t="str">
        <f t="shared" si="501"/>
        <v/>
      </c>
      <c r="S2473" s="19" t="str">
        <f t="shared" si="502"/>
        <v/>
      </c>
      <c r="T2473" s="19" t="str">
        <f t="shared" si="503"/>
        <v/>
      </c>
      <c r="U2473" s="19" t="str">
        <f t="shared" si="504"/>
        <v/>
      </c>
      <c r="X2473" s="20" t="str">
        <f>IF(ISBLANK('Klanten gegevens'!S2391),"",TRIM('Klanten gegevens'!S2391))</f>
        <v/>
      </c>
      <c r="Y2473" s="19" t="str">
        <f t="shared" si="505"/>
        <v/>
      </c>
      <c r="Z2473" s="20" t="str">
        <f>IF(ISBLANK('Klanten gegevens'!T2391),"",TRIM('Klanten gegevens'!T2391))</f>
        <v/>
      </c>
      <c r="AA2473" s="19" t="str">
        <f t="shared" si="506"/>
        <v/>
      </c>
    </row>
    <row r="2474" spans="1:27" x14ac:dyDescent="0.2">
      <c r="A2474" s="19" t="str">
        <f>IF(ISBLANK('Klanten gegevens'!A2392),"",TRIM(PROPER('Klanten gegevens'!A2392)))</f>
        <v/>
      </c>
      <c r="B2474" s="19" t="str">
        <f t="shared" si="494"/>
        <v/>
      </c>
      <c r="C2474" s="20" t="str">
        <f>IF(ISBLANK('Klanten gegevens'!B2392),"",TRIM(PROPER('Klanten gegevens'!B2392)))</f>
        <v/>
      </c>
      <c r="D2474" s="19" t="str">
        <f t="shared" si="495"/>
        <v/>
      </c>
      <c r="E2474" s="20" t="str">
        <f>IF(ISBLANK('Klanten gegevens'!C2392),"",TRIM(PROPER('Klanten gegevens'!C2392)))</f>
        <v/>
      </c>
      <c r="F2474" s="19" t="str">
        <f t="shared" si="496"/>
        <v/>
      </c>
      <c r="G2474" s="19" t="str">
        <f>IF(F2474="double ID",(MATCH(E2474,E2475:$E$3002,0)),"")</f>
        <v/>
      </c>
      <c r="H2474" s="19" t="b">
        <f t="shared" si="497"/>
        <v>0</v>
      </c>
      <c r="I2474" s="20" t="str">
        <f>IF(ISBLANK('Klanten gegevens'!D2392),"",TRIM('Klanten gegevens'!D2392))</f>
        <v/>
      </c>
      <c r="J2474" s="19" t="str">
        <f t="shared" si="498"/>
        <v/>
      </c>
      <c r="K2474" s="19" t="str">
        <f>IF(J2474="double email",(MATCH(I2474,I2475:$I$3002,0)),"")</f>
        <v/>
      </c>
      <c r="L2474" s="19" t="b">
        <f t="shared" si="499"/>
        <v>0</v>
      </c>
      <c r="M2474" s="20" t="str">
        <f>IF(ISBLANK('Klanten gegevens'!E2392),"",TRIM('Klanten gegevens'!E2392))</f>
        <v/>
      </c>
      <c r="N2474" s="19" t="str">
        <f t="shared" si="500"/>
        <v/>
      </c>
      <c r="Q2474" s="20" t="str">
        <f>IF(ISBLANK('Klanten gegevens'!R2392),"",TRIM('Klanten gegevens'!R2392))</f>
        <v/>
      </c>
      <c r="R2474" s="19" t="str">
        <f t="shared" si="501"/>
        <v/>
      </c>
      <c r="S2474" s="19" t="str">
        <f t="shared" si="502"/>
        <v/>
      </c>
      <c r="T2474" s="19" t="str">
        <f t="shared" si="503"/>
        <v/>
      </c>
      <c r="U2474" s="19" t="str">
        <f t="shared" si="504"/>
        <v/>
      </c>
      <c r="X2474" s="20" t="str">
        <f>IF(ISBLANK('Klanten gegevens'!S2392),"",TRIM('Klanten gegevens'!S2392))</f>
        <v/>
      </c>
      <c r="Y2474" s="19" t="str">
        <f t="shared" si="505"/>
        <v/>
      </c>
      <c r="Z2474" s="20" t="str">
        <f>IF(ISBLANK('Klanten gegevens'!T2392),"",TRIM('Klanten gegevens'!T2392))</f>
        <v/>
      </c>
      <c r="AA2474" s="19" t="str">
        <f t="shared" si="506"/>
        <v/>
      </c>
    </row>
    <row r="2475" spans="1:27" x14ac:dyDescent="0.2">
      <c r="A2475" s="19" t="str">
        <f>IF(ISBLANK('Klanten gegevens'!A2393),"",TRIM(PROPER('Klanten gegevens'!A2393)))</f>
        <v/>
      </c>
      <c r="B2475" s="19" t="str">
        <f t="shared" si="494"/>
        <v/>
      </c>
      <c r="C2475" s="20" t="str">
        <f>IF(ISBLANK('Klanten gegevens'!B2393),"",TRIM(PROPER('Klanten gegevens'!B2393)))</f>
        <v/>
      </c>
      <c r="D2475" s="19" t="str">
        <f t="shared" si="495"/>
        <v/>
      </c>
      <c r="E2475" s="20" t="str">
        <f>IF(ISBLANK('Klanten gegevens'!C2393),"",TRIM(PROPER('Klanten gegevens'!C2393)))</f>
        <v/>
      </c>
      <c r="F2475" s="19" t="str">
        <f t="shared" si="496"/>
        <v/>
      </c>
      <c r="G2475" s="19" t="str">
        <f>IF(F2475="double ID",(MATCH(E2475,E2476:$E$3002,0)),"")</f>
        <v/>
      </c>
      <c r="H2475" s="19" t="b">
        <f t="shared" si="497"/>
        <v>0</v>
      </c>
      <c r="I2475" s="20" t="str">
        <f>IF(ISBLANK('Klanten gegevens'!D2393),"",TRIM('Klanten gegevens'!D2393))</f>
        <v/>
      </c>
      <c r="J2475" s="19" t="str">
        <f t="shared" si="498"/>
        <v/>
      </c>
      <c r="K2475" s="19" t="str">
        <f>IF(J2475="double email",(MATCH(I2475,I2476:$I$3002,0)),"")</f>
        <v/>
      </c>
      <c r="L2475" s="19" t="b">
        <f t="shared" si="499"/>
        <v>0</v>
      </c>
      <c r="M2475" s="20" t="str">
        <f>IF(ISBLANK('Klanten gegevens'!E2393),"",TRIM('Klanten gegevens'!E2393))</f>
        <v/>
      </c>
      <c r="N2475" s="19" t="str">
        <f t="shared" si="500"/>
        <v/>
      </c>
      <c r="Q2475" s="20" t="str">
        <f>IF(ISBLANK('Klanten gegevens'!R2393),"",TRIM('Klanten gegevens'!R2393))</f>
        <v/>
      </c>
      <c r="R2475" s="19" t="str">
        <f t="shared" si="501"/>
        <v/>
      </c>
      <c r="S2475" s="19" t="str">
        <f t="shared" si="502"/>
        <v/>
      </c>
      <c r="T2475" s="19" t="str">
        <f t="shared" si="503"/>
        <v/>
      </c>
      <c r="U2475" s="19" t="str">
        <f t="shared" si="504"/>
        <v/>
      </c>
      <c r="X2475" s="20" t="str">
        <f>IF(ISBLANK('Klanten gegevens'!S2393),"",TRIM('Klanten gegevens'!S2393))</f>
        <v/>
      </c>
      <c r="Y2475" s="19" t="str">
        <f t="shared" si="505"/>
        <v/>
      </c>
      <c r="Z2475" s="20" t="str">
        <f>IF(ISBLANK('Klanten gegevens'!T2393),"",TRIM('Klanten gegevens'!T2393))</f>
        <v/>
      </c>
      <c r="AA2475" s="19" t="str">
        <f t="shared" si="506"/>
        <v/>
      </c>
    </row>
    <row r="2476" spans="1:27" x14ac:dyDescent="0.2">
      <c r="A2476" s="19" t="str">
        <f>IF(ISBLANK('Klanten gegevens'!A2394),"",TRIM(PROPER('Klanten gegevens'!A2394)))</f>
        <v/>
      </c>
      <c r="B2476" s="19" t="str">
        <f t="shared" si="494"/>
        <v/>
      </c>
      <c r="C2476" s="20" t="str">
        <f>IF(ISBLANK('Klanten gegevens'!B2394),"",TRIM(PROPER('Klanten gegevens'!B2394)))</f>
        <v/>
      </c>
      <c r="D2476" s="19" t="str">
        <f t="shared" si="495"/>
        <v/>
      </c>
      <c r="E2476" s="20" t="str">
        <f>IF(ISBLANK('Klanten gegevens'!C2394),"",TRIM(PROPER('Klanten gegevens'!C2394)))</f>
        <v/>
      </c>
      <c r="F2476" s="19" t="str">
        <f t="shared" si="496"/>
        <v/>
      </c>
      <c r="G2476" s="19" t="str">
        <f>IF(F2476="double ID",(MATCH(E2476,E2477:$E$3002,0)),"")</f>
        <v/>
      </c>
      <c r="H2476" s="19" t="b">
        <f t="shared" si="497"/>
        <v>0</v>
      </c>
      <c r="I2476" s="20" t="str">
        <f>IF(ISBLANK('Klanten gegevens'!D2394),"",TRIM('Klanten gegevens'!D2394))</f>
        <v/>
      </c>
      <c r="J2476" s="19" t="str">
        <f t="shared" si="498"/>
        <v/>
      </c>
      <c r="K2476" s="19" t="str">
        <f>IF(J2476="double email",(MATCH(I2476,I2477:$I$3002,0)),"")</f>
        <v/>
      </c>
      <c r="L2476" s="19" t="b">
        <f t="shared" si="499"/>
        <v>0</v>
      </c>
      <c r="M2476" s="20" t="str">
        <f>IF(ISBLANK('Klanten gegevens'!E2394),"",TRIM('Klanten gegevens'!E2394))</f>
        <v/>
      </c>
      <c r="N2476" s="19" t="str">
        <f t="shared" si="500"/>
        <v/>
      </c>
      <c r="Q2476" s="20" t="str">
        <f>IF(ISBLANK('Klanten gegevens'!R2394),"",TRIM('Klanten gegevens'!R2394))</f>
        <v/>
      </c>
      <c r="R2476" s="19" t="str">
        <f t="shared" si="501"/>
        <v/>
      </c>
      <c r="S2476" s="19" t="str">
        <f t="shared" si="502"/>
        <v/>
      </c>
      <c r="T2476" s="19" t="str">
        <f t="shared" si="503"/>
        <v/>
      </c>
      <c r="U2476" s="19" t="str">
        <f t="shared" si="504"/>
        <v/>
      </c>
      <c r="X2476" s="20" t="str">
        <f>IF(ISBLANK('Klanten gegevens'!S2394),"",TRIM('Klanten gegevens'!S2394))</f>
        <v/>
      </c>
      <c r="Y2476" s="19" t="str">
        <f t="shared" si="505"/>
        <v/>
      </c>
      <c r="Z2476" s="20" t="str">
        <f>IF(ISBLANK('Klanten gegevens'!T2394),"",TRIM('Klanten gegevens'!T2394))</f>
        <v/>
      </c>
      <c r="AA2476" s="19" t="str">
        <f t="shared" si="506"/>
        <v/>
      </c>
    </row>
    <row r="2477" spans="1:27" x14ac:dyDescent="0.2">
      <c r="A2477" s="19" t="str">
        <f>IF(ISBLANK('Klanten gegevens'!A2395),"",TRIM(PROPER('Klanten gegevens'!A2395)))</f>
        <v/>
      </c>
      <c r="B2477" s="19" t="str">
        <f t="shared" si="494"/>
        <v/>
      </c>
      <c r="C2477" s="20" t="str">
        <f>IF(ISBLANK('Klanten gegevens'!B2395),"",TRIM(PROPER('Klanten gegevens'!B2395)))</f>
        <v/>
      </c>
      <c r="D2477" s="19" t="str">
        <f t="shared" si="495"/>
        <v/>
      </c>
      <c r="E2477" s="20" t="str">
        <f>IF(ISBLANK('Klanten gegevens'!C2395),"",TRIM(PROPER('Klanten gegevens'!C2395)))</f>
        <v/>
      </c>
      <c r="F2477" s="19" t="str">
        <f t="shared" si="496"/>
        <v/>
      </c>
      <c r="G2477" s="19" t="str">
        <f>IF(F2477="double ID",(MATCH(E2477,E2478:$E$3002,0)),"")</f>
        <v/>
      </c>
      <c r="H2477" s="19" t="b">
        <f t="shared" si="497"/>
        <v>0</v>
      </c>
      <c r="I2477" s="20" t="str">
        <f>IF(ISBLANK('Klanten gegevens'!D2395),"",TRIM('Klanten gegevens'!D2395))</f>
        <v/>
      </c>
      <c r="J2477" s="19" t="str">
        <f t="shared" si="498"/>
        <v/>
      </c>
      <c r="K2477" s="19" t="str">
        <f>IF(J2477="double email",(MATCH(I2477,I2478:$I$3002,0)),"")</f>
        <v/>
      </c>
      <c r="L2477" s="19" t="b">
        <f t="shared" si="499"/>
        <v>0</v>
      </c>
      <c r="M2477" s="20" t="str">
        <f>IF(ISBLANK('Klanten gegevens'!E2395),"",TRIM('Klanten gegevens'!E2395))</f>
        <v/>
      </c>
      <c r="N2477" s="19" t="str">
        <f t="shared" si="500"/>
        <v/>
      </c>
      <c r="Q2477" s="20" t="str">
        <f>IF(ISBLANK('Klanten gegevens'!R2395),"",TRIM('Klanten gegevens'!R2395))</f>
        <v/>
      </c>
      <c r="R2477" s="19" t="str">
        <f t="shared" si="501"/>
        <v/>
      </c>
      <c r="S2477" s="19" t="str">
        <f t="shared" si="502"/>
        <v/>
      </c>
      <c r="T2477" s="19" t="str">
        <f t="shared" si="503"/>
        <v/>
      </c>
      <c r="U2477" s="19" t="str">
        <f t="shared" si="504"/>
        <v/>
      </c>
      <c r="X2477" s="20" t="str">
        <f>IF(ISBLANK('Klanten gegevens'!S2395),"",TRIM('Klanten gegevens'!S2395))</f>
        <v/>
      </c>
      <c r="Y2477" s="19" t="str">
        <f t="shared" si="505"/>
        <v/>
      </c>
      <c r="Z2477" s="20" t="str">
        <f>IF(ISBLANK('Klanten gegevens'!T2395),"",TRIM('Klanten gegevens'!T2395))</f>
        <v/>
      </c>
      <c r="AA2477" s="19" t="str">
        <f t="shared" si="506"/>
        <v/>
      </c>
    </row>
    <row r="2478" spans="1:27" x14ac:dyDescent="0.2">
      <c r="A2478" s="19" t="str">
        <f>IF(ISBLANK('Klanten gegevens'!A2396),"",TRIM(PROPER('Klanten gegevens'!A2396)))</f>
        <v/>
      </c>
      <c r="B2478" s="19" t="str">
        <f t="shared" si="494"/>
        <v/>
      </c>
      <c r="C2478" s="20" t="str">
        <f>IF(ISBLANK('Klanten gegevens'!B2396),"",TRIM(PROPER('Klanten gegevens'!B2396)))</f>
        <v/>
      </c>
      <c r="D2478" s="19" t="str">
        <f t="shared" si="495"/>
        <v/>
      </c>
      <c r="E2478" s="20" t="str">
        <f>IF(ISBLANK('Klanten gegevens'!C2396),"",TRIM(PROPER('Klanten gegevens'!C2396)))</f>
        <v/>
      </c>
      <c r="F2478" s="19" t="str">
        <f t="shared" si="496"/>
        <v/>
      </c>
      <c r="G2478" s="19" t="str">
        <f>IF(F2478="double ID",(MATCH(E2478,E2479:$E$3002,0)),"")</f>
        <v/>
      </c>
      <c r="H2478" s="19" t="b">
        <f t="shared" si="497"/>
        <v>0</v>
      </c>
      <c r="I2478" s="20" t="str">
        <f>IF(ISBLANK('Klanten gegevens'!D2396),"",TRIM('Klanten gegevens'!D2396))</f>
        <v/>
      </c>
      <c r="J2478" s="19" t="str">
        <f t="shared" si="498"/>
        <v/>
      </c>
      <c r="K2478" s="19" t="str">
        <f>IF(J2478="double email",(MATCH(I2478,I2479:$I$3002,0)),"")</f>
        <v/>
      </c>
      <c r="L2478" s="19" t="b">
        <f t="shared" si="499"/>
        <v>0</v>
      </c>
      <c r="M2478" s="20" t="str">
        <f>IF(ISBLANK('Klanten gegevens'!E2396),"",TRIM('Klanten gegevens'!E2396))</f>
        <v/>
      </c>
      <c r="N2478" s="19" t="str">
        <f t="shared" si="500"/>
        <v/>
      </c>
      <c r="Q2478" s="20" t="str">
        <f>IF(ISBLANK('Klanten gegevens'!R2396),"",TRIM('Klanten gegevens'!R2396))</f>
        <v/>
      </c>
      <c r="R2478" s="19" t="str">
        <f t="shared" si="501"/>
        <v/>
      </c>
      <c r="S2478" s="19" t="str">
        <f t="shared" si="502"/>
        <v/>
      </c>
      <c r="T2478" s="19" t="str">
        <f t="shared" si="503"/>
        <v/>
      </c>
      <c r="U2478" s="19" t="str">
        <f t="shared" si="504"/>
        <v/>
      </c>
      <c r="X2478" s="20" t="str">
        <f>IF(ISBLANK('Klanten gegevens'!S2396),"",TRIM('Klanten gegevens'!S2396))</f>
        <v/>
      </c>
      <c r="Y2478" s="19" t="str">
        <f t="shared" si="505"/>
        <v/>
      </c>
      <c r="Z2478" s="20" t="str">
        <f>IF(ISBLANK('Klanten gegevens'!T2396),"",TRIM('Klanten gegevens'!T2396))</f>
        <v/>
      </c>
      <c r="AA2478" s="19" t="str">
        <f t="shared" si="506"/>
        <v/>
      </c>
    </row>
    <row r="2479" spans="1:27" x14ac:dyDescent="0.2">
      <c r="A2479" s="19" t="str">
        <f>IF(ISBLANK('Klanten gegevens'!A2397),"",TRIM(PROPER('Klanten gegevens'!A2397)))</f>
        <v/>
      </c>
      <c r="B2479" s="19" t="str">
        <f t="shared" si="494"/>
        <v/>
      </c>
      <c r="C2479" s="20" t="str">
        <f>IF(ISBLANK('Klanten gegevens'!B2397),"",TRIM(PROPER('Klanten gegevens'!B2397)))</f>
        <v/>
      </c>
      <c r="D2479" s="19" t="str">
        <f t="shared" si="495"/>
        <v/>
      </c>
      <c r="E2479" s="20" t="str">
        <f>IF(ISBLANK('Klanten gegevens'!C2397),"",TRIM(PROPER('Klanten gegevens'!C2397)))</f>
        <v/>
      </c>
      <c r="F2479" s="19" t="str">
        <f t="shared" si="496"/>
        <v/>
      </c>
      <c r="G2479" s="19" t="str">
        <f>IF(F2479="double ID",(MATCH(E2479,E2480:$E$3002,0)),"")</f>
        <v/>
      </c>
      <c r="H2479" s="19" t="b">
        <f t="shared" si="497"/>
        <v>0</v>
      </c>
      <c r="I2479" s="20" t="str">
        <f>IF(ISBLANK('Klanten gegevens'!D2397),"",TRIM('Klanten gegevens'!D2397))</f>
        <v/>
      </c>
      <c r="J2479" s="19" t="str">
        <f t="shared" si="498"/>
        <v/>
      </c>
      <c r="K2479" s="19" t="str">
        <f>IF(J2479="double email",(MATCH(I2479,I2480:$I$3002,0)),"")</f>
        <v/>
      </c>
      <c r="L2479" s="19" t="b">
        <f t="shared" si="499"/>
        <v>0</v>
      </c>
      <c r="M2479" s="20" t="str">
        <f>IF(ISBLANK('Klanten gegevens'!E2397),"",TRIM('Klanten gegevens'!E2397))</f>
        <v/>
      </c>
      <c r="N2479" s="19" t="str">
        <f t="shared" si="500"/>
        <v/>
      </c>
      <c r="Q2479" s="20" t="str">
        <f>IF(ISBLANK('Klanten gegevens'!R2397),"",TRIM('Klanten gegevens'!R2397))</f>
        <v/>
      </c>
      <c r="R2479" s="19" t="str">
        <f t="shared" si="501"/>
        <v/>
      </c>
      <c r="S2479" s="19" t="str">
        <f t="shared" si="502"/>
        <v/>
      </c>
      <c r="T2479" s="19" t="str">
        <f t="shared" si="503"/>
        <v/>
      </c>
      <c r="U2479" s="19" t="str">
        <f t="shared" si="504"/>
        <v/>
      </c>
      <c r="X2479" s="20" t="str">
        <f>IF(ISBLANK('Klanten gegevens'!S2397),"",TRIM('Klanten gegevens'!S2397))</f>
        <v/>
      </c>
      <c r="Y2479" s="19" t="str">
        <f t="shared" si="505"/>
        <v/>
      </c>
      <c r="Z2479" s="20" t="str">
        <f>IF(ISBLANK('Klanten gegevens'!T2397),"",TRIM('Klanten gegevens'!T2397))</f>
        <v/>
      </c>
      <c r="AA2479" s="19" t="str">
        <f t="shared" si="506"/>
        <v/>
      </c>
    </row>
    <row r="2480" spans="1:27" x14ac:dyDescent="0.2">
      <c r="A2480" s="19" t="str">
        <f>IF(ISBLANK('Klanten gegevens'!A2398),"",TRIM(PROPER('Klanten gegevens'!A2398)))</f>
        <v/>
      </c>
      <c r="B2480" s="19" t="str">
        <f t="shared" si="494"/>
        <v/>
      </c>
      <c r="C2480" s="20" t="str">
        <f>IF(ISBLANK('Klanten gegevens'!B2398),"",TRIM(PROPER('Klanten gegevens'!B2398)))</f>
        <v/>
      </c>
      <c r="D2480" s="19" t="str">
        <f t="shared" si="495"/>
        <v/>
      </c>
      <c r="E2480" s="20" t="str">
        <f>IF(ISBLANK('Klanten gegevens'!C2398),"",TRIM(PROPER('Klanten gegevens'!C2398)))</f>
        <v/>
      </c>
      <c r="F2480" s="19" t="str">
        <f t="shared" si="496"/>
        <v/>
      </c>
      <c r="G2480" s="19" t="str">
        <f>IF(F2480="double ID",(MATCH(E2480,E2481:$E$3002,0)),"")</f>
        <v/>
      </c>
      <c r="H2480" s="19" t="b">
        <f t="shared" si="497"/>
        <v>0</v>
      </c>
      <c r="I2480" s="20" t="str">
        <f>IF(ISBLANK('Klanten gegevens'!D2398),"",TRIM('Klanten gegevens'!D2398))</f>
        <v/>
      </c>
      <c r="J2480" s="19" t="str">
        <f t="shared" si="498"/>
        <v/>
      </c>
      <c r="K2480" s="19" t="str">
        <f>IF(J2480="double email",(MATCH(I2480,I2481:$I$3002,0)),"")</f>
        <v/>
      </c>
      <c r="L2480" s="19" t="b">
        <f t="shared" si="499"/>
        <v>0</v>
      </c>
      <c r="M2480" s="20" t="str">
        <f>IF(ISBLANK('Klanten gegevens'!E2398),"",TRIM('Klanten gegevens'!E2398))</f>
        <v/>
      </c>
      <c r="N2480" s="19" t="str">
        <f t="shared" si="500"/>
        <v/>
      </c>
      <c r="Q2480" s="20" t="str">
        <f>IF(ISBLANK('Klanten gegevens'!R2398),"",TRIM('Klanten gegevens'!R2398))</f>
        <v/>
      </c>
      <c r="R2480" s="19" t="str">
        <f t="shared" si="501"/>
        <v/>
      </c>
      <c r="S2480" s="19" t="str">
        <f t="shared" si="502"/>
        <v/>
      </c>
      <c r="T2480" s="19" t="str">
        <f t="shared" si="503"/>
        <v/>
      </c>
      <c r="U2480" s="19" t="str">
        <f t="shared" si="504"/>
        <v/>
      </c>
      <c r="X2480" s="20" t="str">
        <f>IF(ISBLANK('Klanten gegevens'!S2398),"",TRIM('Klanten gegevens'!S2398))</f>
        <v/>
      </c>
      <c r="Y2480" s="19" t="str">
        <f t="shared" si="505"/>
        <v/>
      </c>
      <c r="Z2480" s="20" t="str">
        <f>IF(ISBLANK('Klanten gegevens'!T2398),"",TRIM('Klanten gegevens'!T2398))</f>
        <v/>
      </c>
      <c r="AA2480" s="19" t="str">
        <f t="shared" si="506"/>
        <v/>
      </c>
    </row>
    <row r="2481" spans="1:27" x14ac:dyDescent="0.2">
      <c r="A2481" s="19" t="str">
        <f>IF(ISBLANK('Klanten gegevens'!A2399),"",TRIM(PROPER('Klanten gegevens'!A2399)))</f>
        <v/>
      </c>
      <c r="B2481" s="19" t="str">
        <f t="shared" si="494"/>
        <v/>
      </c>
      <c r="C2481" s="20" t="str">
        <f>IF(ISBLANK('Klanten gegevens'!B2399),"",TRIM(PROPER('Klanten gegevens'!B2399)))</f>
        <v/>
      </c>
      <c r="D2481" s="19" t="str">
        <f t="shared" si="495"/>
        <v/>
      </c>
      <c r="E2481" s="20" t="str">
        <f>IF(ISBLANK('Klanten gegevens'!C2399),"",TRIM(PROPER('Klanten gegevens'!C2399)))</f>
        <v/>
      </c>
      <c r="F2481" s="19" t="str">
        <f t="shared" si="496"/>
        <v/>
      </c>
      <c r="G2481" s="19" t="str">
        <f>IF(F2481="double ID",(MATCH(E2481,E2482:$E$3002,0)),"")</f>
        <v/>
      </c>
      <c r="H2481" s="19" t="b">
        <f t="shared" si="497"/>
        <v>0</v>
      </c>
      <c r="I2481" s="20" t="str">
        <f>IF(ISBLANK('Klanten gegevens'!D2399),"",TRIM('Klanten gegevens'!D2399))</f>
        <v/>
      </c>
      <c r="J2481" s="19" t="str">
        <f t="shared" si="498"/>
        <v/>
      </c>
      <c r="K2481" s="19" t="str">
        <f>IF(J2481="double email",(MATCH(I2481,I2482:$I$3002,0)),"")</f>
        <v/>
      </c>
      <c r="L2481" s="19" t="b">
        <f t="shared" si="499"/>
        <v>0</v>
      </c>
      <c r="M2481" s="20" t="str">
        <f>IF(ISBLANK('Klanten gegevens'!E2399),"",TRIM('Klanten gegevens'!E2399))</f>
        <v/>
      </c>
      <c r="N2481" s="19" t="str">
        <f t="shared" si="500"/>
        <v/>
      </c>
      <c r="Q2481" s="20" t="str">
        <f>IF(ISBLANK('Klanten gegevens'!R2399),"",TRIM('Klanten gegevens'!R2399))</f>
        <v/>
      </c>
      <c r="R2481" s="19" t="str">
        <f t="shared" si="501"/>
        <v/>
      </c>
      <c r="S2481" s="19" t="str">
        <f t="shared" si="502"/>
        <v/>
      </c>
      <c r="T2481" s="19" t="str">
        <f t="shared" si="503"/>
        <v/>
      </c>
      <c r="U2481" s="19" t="str">
        <f t="shared" si="504"/>
        <v/>
      </c>
      <c r="X2481" s="20" t="str">
        <f>IF(ISBLANK('Klanten gegevens'!S2399),"",TRIM('Klanten gegevens'!S2399))</f>
        <v/>
      </c>
      <c r="Y2481" s="19" t="str">
        <f t="shared" si="505"/>
        <v/>
      </c>
      <c r="Z2481" s="20" t="str">
        <f>IF(ISBLANK('Klanten gegevens'!T2399),"",TRIM('Klanten gegevens'!T2399))</f>
        <v/>
      </c>
      <c r="AA2481" s="19" t="str">
        <f t="shared" si="506"/>
        <v/>
      </c>
    </row>
    <row r="2482" spans="1:27" x14ac:dyDescent="0.2">
      <c r="A2482" s="19" t="str">
        <f>IF(ISBLANK('Klanten gegevens'!A2400),"",TRIM(PROPER('Klanten gegevens'!A2400)))</f>
        <v/>
      </c>
      <c r="B2482" s="19" t="str">
        <f t="shared" si="494"/>
        <v/>
      </c>
      <c r="C2482" s="20" t="str">
        <f>IF(ISBLANK('Klanten gegevens'!B2400),"",TRIM(PROPER('Klanten gegevens'!B2400)))</f>
        <v/>
      </c>
      <c r="D2482" s="19" t="str">
        <f t="shared" si="495"/>
        <v/>
      </c>
      <c r="E2482" s="20" t="str">
        <f>IF(ISBLANK('Klanten gegevens'!C2400),"",TRIM(PROPER('Klanten gegevens'!C2400)))</f>
        <v/>
      </c>
      <c r="F2482" s="19" t="str">
        <f t="shared" si="496"/>
        <v/>
      </c>
      <c r="G2482" s="19" t="str">
        <f>IF(F2482="double ID",(MATCH(E2482,E2483:$E$3002,0)),"")</f>
        <v/>
      </c>
      <c r="H2482" s="19" t="b">
        <f t="shared" si="497"/>
        <v>0</v>
      </c>
      <c r="I2482" s="20" t="str">
        <f>IF(ISBLANK('Klanten gegevens'!D2400),"",TRIM('Klanten gegevens'!D2400))</f>
        <v/>
      </c>
      <c r="J2482" s="19" t="str">
        <f t="shared" si="498"/>
        <v/>
      </c>
      <c r="K2482" s="19" t="str">
        <f>IF(J2482="double email",(MATCH(I2482,I2483:$I$3002,0)),"")</f>
        <v/>
      </c>
      <c r="L2482" s="19" t="b">
        <f t="shared" si="499"/>
        <v>0</v>
      </c>
      <c r="M2482" s="20" t="str">
        <f>IF(ISBLANK('Klanten gegevens'!E2400),"",TRIM('Klanten gegevens'!E2400))</f>
        <v/>
      </c>
      <c r="N2482" s="19" t="str">
        <f t="shared" si="500"/>
        <v/>
      </c>
      <c r="Q2482" s="20" t="str">
        <f>IF(ISBLANK('Klanten gegevens'!R2400),"",TRIM('Klanten gegevens'!R2400))</f>
        <v/>
      </c>
      <c r="R2482" s="19" t="str">
        <f t="shared" si="501"/>
        <v/>
      </c>
      <c r="S2482" s="19" t="str">
        <f t="shared" si="502"/>
        <v/>
      </c>
      <c r="T2482" s="19" t="str">
        <f t="shared" si="503"/>
        <v/>
      </c>
      <c r="U2482" s="19" t="str">
        <f t="shared" si="504"/>
        <v/>
      </c>
      <c r="X2482" s="20" t="str">
        <f>IF(ISBLANK('Klanten gegevens'!S2400),"",TRIM('Klanten gegevens'!S2400))</f>
        <v/>
      </c>
      <c r="Y2482" s="19" t="str">
        <f t="shared" si="505"/>
        <v/>
      </c>
      <c r="Z2482" s="20" t="str">
        <f>IF(ISBLANK('Klanten gegevens'!T2400),"",TRIM('Klanten gegevens'!T2400))</f>
        <v/>
      </c>
      <c r="AA2482" s="19" t="str">
        <f t="shared" si="506"/>
        <v/>
      </c>
    </row>
    <row r="2483" spans="1:27" x14ac:dyDescent="0.2">
      <c r="A2483" s="19" t="str">
        <f>IF(ISBLANK('Klanten gegevens'!A2401),"",TRIM(PROPER('Klanten gegevens'!A2401)))</f>
        <v/>
      </c>
      <c r="B2483" s="19" t="str">
        <f t="shared" si="494"/>
        <v/>
      </c>
      <c r="C2483" s="20" t="str">
        <f>IF(ISBLANK('Klanten gegevens'!B2401),"",TRIM(PROPER('Klanten gegevens'!B2401)))</f>
        <v/>
      </c>
      <c r="D2483" s="19" t="str">
        <f t="shared" si="495"/>
        <v/>
      </c>
      <c r="E2483" s="20" t="str">
        <f>IF(ISBLANK('Klanten gegevens'!C2401),"",TRIM(PROPER('Klanten gegevens'!C2401)))</f>
        <v/>
      </c>
      <c r="F2483" s="19" t="str">
        <f t="shared" si="496"/>
        <v/>
      </c>
      <c r="G2483" s="19" t="str">
        <f>IF(F2483="double ID",(MATCH(E2483,E2484:$E$3002,0)),"")</f>
        <v/>
      </c>
      <c r="H2483" s="19" t="b">
        <f t="shared" si="497"/>
        <v>0</v>
      </c>
      <c r="I2483" s="20" t="str">
        <f>IF(ISBLANK('Klanten gegevens'!D2401),"",TRIM('Klanten gegevens'!D2401))</f>
        <v/>
      </c>
      <c r="J2483" s="19" t="str">
        <f t="shared" si="498"/>
        <v/>
      </c>
      <c r="K2483" s="19" t="str">
        <f>IF(J2483="double email",(MATCH(I2483,I2484:$I$3002,0)),"")</f>
        <v/>
      </c>
      <c r="L2483" s="19" t="b">
        <f t="shared" si="499"/>
        <v>0</v>
      </c>
      <c r="M2483" s="20" t="str">
        <f>IF(ISBLANK('Klanten gegevens'!E2401),"",TRIM('Klanten gegevens'!E2401))</f>
        <v/>
      </c>
      <c r="N2483" s="19" t="str">
        <f t="shared" si="500"/>
        <v/>
      </c>
      <c r="Q2483" s="20" t="str">
        <f>IF(ISBLANK('Klanten gegevens'!R2401),"",TRIM('Klanten gegevens'!R2401))</f>
        <v/>
      </c>
      <c r="R2483" s="19" t="str">
        <f t="shared" si="501"/>
        <v/>
      </c>
      <c r="S2483" s="19" t="str">
        <f t="shared" si="502"/>
        <v/>
      </c>
      <c r="T2483" s="19" t="str">
        <f t="shared" si="503"/>
        <v/>
      </c>
      <c r="U2483" s="19" t="str">
        <f t="shared" si="504"/>
        <v/>
      </c>
      <c r="X2483" s="20" t="str">
        <f>IF(ISBLANK('Klanten gegevens'!S2401),"",TRIM('Klanten gegevens'!S2401))</f>
        <v/>
      </c>
      <c r="Y2483" s="19" t="str">
        <f t="shared" si="505"/>
        <v/>
      </c>
      <c r="Z2483" s="20" t="str">
        <f>IF(ISBLANK('Klanten gegevens'!T2401),"",TRIM('Klanten gegevens'!T2401))</f>
        <v/>
      </c>
      <c r="AA2483" s="19" t="str">
        <f t="shared" si="506"/>
        <v/>
      </c>
    </row>
    <row r="2484" spans="1:27" x14ac:dyDescent="0.2">
      <c r="A2484" s="19" t="str">
        <f>IF(ISBLANK('Klanten gegevens'!A2402),"",TRIM(PROPER('Klanten gegevens'!A2402)))</f>
        <v/>
      </c>
      <c r="B2484" s="19" t="str">
        <f t="shared" si="494"/>
        <v/>
      </c>
      <c r="C2484" s="20" t="str">
        <f>IF(ISBLANK('Klanten gegevens'!B2402),"",TRIM(PROPER('Klanten gegevens'!B2402)))</f>
        <v/>
      </c>
      <c r="D2484" s="19" t="str">
        <f t="shared" si="495"/>
        <v/>
      </c>
      <c r="E2484" s="20" t="str">
        <f>IF(ISBLANK('Klanten gegevens'!C2402),"",TRIM(PROPER('Klanten gegevens'!C2402)))</f>
        <v/>
      </c>
      <c r="F2484" s="19" t="str">
        <f t="shared" si="496"/>
        <v/>
      </c>
      <c r="G2484" s="19" t="str">
        <f>IF(F2484="double ID",(MATCH(E2484,E2485:$E$3002,0)),"")</f>
        <v/>
      </c>
      <c r="H2484" s="19" t="b">
        <f t="shared" si="497"/>
        <v>0</v>
      </c>
      <c r="I2484" s="20" t="str">
        <f>IF(ISBLANK('Klanten gegevens'!D2402),"",TRIM('Klanten gegevens'!D2402))</f>
        <v/>
      </c>
      <c r="J2484" s="19" t="str">
        <f t="shared" si="498"/>
        <v/>
      </c>
      <c r="K2484" s="19" t="str">
        <f>IF(J2484="double email",(MATCH(I2484,I2485:$I$3002,0)),"")</f>
        <v/>
      </c>
      <c r="L2484" s="19" t="b">
        <f t="shared" si="499"/>
        <v>0</v>
      </c>
      <c r="M2484" s="20" t="str">
        <f>IF(ISBLANK('Klanten gegevens'!E2402),"",TRIM('Klanten gegevens'!E2402))</f>
        <v/>
      </c>
      <c r="N2484" s="19" t="str">
        <f t="shared" si="500"/>
        <v/>
      </c>
      <c r="Q2484" s="20" t="str">
        <f>IF(ISBLANK('Klanten gegevens'!R2402),"",TRIM('Klanten gegevens'!R2402))</f>
        <v/>
      </c>
      <c r="R2484" s="19" t="str">
        <f t="shared" si="501"/>
        <v/>
      </c>
      <c r="S2484" s="19" t="str">
        <f t="shared" si="502"/>
        <v/>
      </c>
      <c r="T2484" s="19" t="str">
        <f t="shared" si="503"/>
        <v/>
      </c>
      <c r="U2484" s="19" t="str">
        <f t="shared" si="504"/>
        <v/>
      </c>
      <c r="X2484" s="20" t="str">
        <f>IF(ISBLANK('Klanten gegevens'!S2402),"",TRIM('Klanten gegevens'!S2402))</f>
        <v/>
      </c>
      <c r="Y2484" s="19" t="str">
        <f t="shared" si="505"/>
        <v/>
      </c>
      <c r="Z2484" s="20" t="str">
        <f>IF(ISBLANK('Klanten gegevens'!T2402),"",TRIM('Klanten gegevens'!T2402))</f>
        <v/>
      </c>
      <c r="AA2484" s="19" t="str">
        <f t="shared" si="506"/>
        <v/>
      </c>
    </row>
    <row r="2485" spans="1:27" x14ac:dyDescent="0.2">
      <c r="A2485" s="19" t="str">
        <f>IF(ISBLANK('Klanten gegevens'!A2403),"",TRIM(PROPER('Klanten gegevens'!A2403)))</f>
        <v/>
      </c>
      <c r="B2485" s="19" t="str">
        <f t="shared" si="494"/>
        <v/>
      </c>
      <c r="C2485" s="20" t="str">
        <f>IF(ISBLANK('Klanten gegevens'!B2403),"",TRIM(PROPER('Klanten gegevens'!B2403)))</f>
        <v/>
      </c>
      <c r="D2485" s="19" t="str">
        <f t="shared" si="495"/>
        <v/>
      </c>
      <c r="E2485" s="20" t="str">
        <f>IF(ISBLANK('Klanten gegevens'!C2403),"",TRIM(PROPER('Klanten gegevens'!C2403)))</f>
        <v/>
      </c>
      <c r="F2485" s="19" t="str">
        <f t="shared" si="496"/>
        <v/>
      </c>
      <c r="G2485" s="19" t="str">
        <f>IF(F2485="double ID",(MATCH(E2485,E2486:$E$3002,0)),"")</f>
        <v/>
      </c>
      <c r="H2485" s="19" t="b">
        <f t="shared" si="497"/>
        <v>0</v>
      </c>
      <c r="I2485" s="20" t="str">
        <f>IF(ISBLANK('Klanten gegevens'!D2403),"",TRIM('Klanten gegevens'!D2403))</f>
        <v/>
      </c>
      <c r="J2485" s="19" t="str">
        <f t="shared" si="498"/>
        <v/>
      </c>
      <c r="K2485" s="19" t="str">
        <f>IF(J2485="double email",(MATCH(I2485,I2486:$I$3002,0)),"")</f>
        <v/>
      </c>
      <c r="L2485" s="19" t="b">
        <f t="shared" si="499"/>
        <v>0</v>
      </c>
      <c r="M2485" s="20" t="str">
        <f>IF(ISBLANK('Klanten gegevens'!E2403),"",TRIM('Klanten gegevens'!E2403))</f>
        <v/>
      </c>
      <c r="N2485" s="19" t="str">
        <f t="shared" si="500"/>
        <v/>
      </c>
      <c r="Q2485" s="20" t="str">
        <f>IF(ISBLANK('Klanten gegevens'!R2403),"",TRIM('Klanten gegevens'!R2403))</f>
        <v/>
      </c>
      <c r="R2485" s="19" t="str">
        <f t="shared" si="501"/>
        <v/>
      </c>
      <c r="S2485" s="19" t="str">
        <f t="shared" si="502"/>
        <v/>
      </c>
      <c r="T2485" s="19" t="str">
        <f t="shared" si="503"/>
        <v/>
      </c>
      <c r="U2485" s="19" t="str">
        <f t="shared" si="504"/>
        <v/>
      </c>
      <c r="X2485" s="20" t="str">
        <f>IF(ISBLANK('Klanten gegevens'!S2403),"",TRIM('Klanten gegevens'!S2403))</f>
        <v/>
      </c>
      <c r="Y2485" s="19" t="str">
        <f t="shared" si="505"/>
        <v/>
      </c>
      <c r="Z2485" s="20" t="str">
        <f>IF(ISBLANK('Klanten gegevens'!T2403),"",TRIM('Klanten gegevens'!T2403))</f>
        <v/>
      </c>
      <c r="AA2485" s="19" t="str">
        <f t="shared" si="506"/>
        <v/>
      </c>
    </row>
    <row r="2486" spans="1:27" x14ac:dyDescent="0.2">
      <c r="A2486" s="19" t="str">
        <f>IF(ISBLANK('Klanten gegevens'!A2404),"",TRIM(PROPER('Klanten gegevens'!A2404)))</f>
        <v/>
      </c>
      <c r="B2486" s="19" t="str">
        <f t="shared" si="494"/>
        <v/>
      </c>
      <c r="C2486" s="20" t="str">
        <f>IF(ISBLANK('Klanten gegevens'!B2404),"",TRIM(PROPER('Klanten gegevens'!B2404)))</f>
        <v/>
      </c>
      <c r="D2486" s="19" t="str">
        <f t="shared" si="495"/>
        <v/>
      </c>
      <c r="E2486" s="20" t="str">
        <f>IF(ISBLANK('Klanten gegevens'!C2404),"",TRIM(PROPER('Klanten gegevens'!C2404)))</f>
        <v/>
      </c>
      <c r="F2486" s="19" t="str">
        <f t="shared" si="496"/>
        <v/>
      </c>
      <c r="G2486" s="19" t="str">
        <f>IF(F2486="double ID",(MATCH(E2486,E2487:$E$3002,0)),"")</f>
        <v/>
      </c>
      <c r="H2486" s="19" t="b">
        <f t="shared" si="497"/>
        <v>0</v>
      </c>
      <c r="I2486" s="20" t="str">
        <f>IF(ISBLANK('Klanten gegevens'!D2404),"",TRIM('Klanten gegevens'!D2404))</f>
        <v/>
      </c>
      <c r="J2486" s="19" t="str">
        <f t="shared" si="498"/>
        <v/>
      </c>
      <c r="K2486" s="19" t="str">
        <f>IF(J2486="double email",(MATCH(I2486,I2487:$I$3002,0)),"")</f>
        <v/>
      </c>
      <c r="L2486" s="19" t="b">
        <f t="shared" si="499"/>
        <v>0</v>
      </c>
      <c r="M2486" s="20" t="str">
        <f>IF(ISBLANK('Klanten gegevens'!E2404),"",TRIM('Klanten gegevens'!E2404))</f>
        <v/>
      </c>
      <c r="N2486" s="19" t="str">
        <f t="shared" si="500"/>
        <v/>
      </c>
      <c r="Q2486" s="20" t="str">
        <f>IF(ISBLANK('Klanten gegevens'!R2404),"",TRIM('Klanten gegevens'!R2404))</f>
        <v/>
      </c>
      <c r="R2486" s="19" t="str">
        <f t="shared" si="501"/>
        <v/>
      </c>
      <c r="S2486" s="19" t="str">
        <f t="shared" si="502"/>
        <v/>
      </c>
      <c r="T2486" s="19" t="str">
        <f t="shared" si="503"/>
        <v/>
      </c>
      <c r="U2486" s="19" t="str">
        <f t="shared" si="504"/>
        <v/>
      </c>
      <c r="X2486" s="20" t="str">
        <f>IF(ISBLANK('Klanten gegevens'!S2404),"",TRIM('Klanten gegevens'!S2404))</f>
        <v/>
      </c>
      <c r="Y2486" s="19" t="str">
        <f t="shared" si="505"/>
        <v/>
      </c>
      <c r="Z2486" s="20" t="str">
        <f>IF(ISBLANK('Klanten gegevens'!T2404),"",TRIM('Klanten gegevens'!T2404))</f>
        <v/>
      </c>
      <c r="AA2486" s="19" t="str">
        <f t="shared" si="506"/>
        <v/>
      </c>
    </row>
    <row r="2487" spans="1:27" x14ac:dyDescent="0.2">
      <c r="A2487" s="19" t="str">
        <f>IF(ISBLANK('Klanten gegevens'!A2405),"",TRIM(PROPER('Klanten gegevens'!A2405)))</f>
        <v/>
      </c>
      <c r="B2487" s="19" t="str">
        <f t="shared" si="494"/>
        <v/>
      </c>
      <c r="C2487" s="20" t="str">
        <f>IF(ISBLANK('Klanten gegevens'!B2405),"",TRIM(PROPER('Klanten gegevens'!B2405)))</f>
        <v/>
      </c>
      <c r="D2487" s="19" t="str">
        <f t="shared" si="495"/>
        <v/>
      </c>
      <c r="E2487" s="20" t="str">
        <f>IF(ISBLANK('Klanten gegevens'!C2405),"",TRIM(PROPER('Klanten gegevens'!C2405)))</f>
        <v/>
      </c>
      <c r="F2487" s="19" t="str">
        <f t="shared" si="496"/>
        <v/>
      </c>
      <c r="G2487" s="19" t="str">
        <f>IF(F2487="double ID",(MATCH(E2487,E2488:$E$3002,0)),"")</f>
        <v/>
      </c>
      <c r="H2487" s="19" t="b">
        <f t="shared" si="497"/>
        <v>0</v>
      </c>
      <c r="I2487" s="20" t="str">
        <f>IF(ISBLANK('Klanten gegevens'!D2405),"",TRIM('Klanten gegevens'!D2405))</f>
        <v/>
      </c>
      <c r="J2487" s="19" t="str">
        <f t="shared" si="498"/>
        <v/>
      </c>
      <c r="K2487" s="19" t="str">
        <f>IF(J2487="double email",(MATCH(I2487,I2488:$I$3002,0)),"")</f>
        <v/>
      </c>
      <c r="L2487" s="19" t="b">
        <f t="shared" si="499"/>
        <v>0</v>
      </c>
      <c r="M2487" s="20" t="str">
        <f>IF(ISBLANK('Klanten gegevens'!E2405),"",TRIM('Klanten gegevens'!E2405))</f>
        <v/>
      </c>
      <c r="N2487" s="19" t="str">
        <f t="shared" si="500"/>
        <v/>
      </c>
      <c r="Q2487" s="20" t="str">
        <f>IF(ISBLANK('Klanten gegevens'!R2405),"",TRIM('Klanten gegevens'!R2405))</f>
        <v/>
      </c>
      <c r="R2487" s="19" t="str">
        <f t="shared" si="501"/>
        <v/>
      </c>
      <c r="S2487" s="19" t="str">
        <f t="shared" si="502"/>
        <v/>
      </c>
      <c r="T2487" s="19" t="str">
        <f t="shared" si="503"/>
        <v/>
      </c>
      <c r="U2487" s="19" t="str">
        <f t="shared" si="504"/>
        <v/>
      </c>
      <c r="X2487" s="20" t="str">
        <f>IF(ISBLANK('Klanten gegevens'!S2405),"",TRIM('Klanten gegevens'!S2405))</f>
        <v/>
      </c>
      <c r="Y2487" s="19" t="str">
        <f t="shared" si="505"/>
        <v/>
      </c>
      <c r="Z2487" s="20" t="str">
        <f>IF(ISBLANK('Klanten gegevens'!T2405),"",TRIM('Klanten gegevens'!T2405))</f>
        <v/>
      </c>
      <c r="AA2487" s="19" t="str">
        <f t="shared" si="506"/>
        <v/>
      </c>
    </row>
    <row r="2488" spans="1:27" x14ac:dyDescent="0.2">
      <c r="A2488" s="19" t="str">
        <f>IF(ISBLANK('Klanten gegevens'!A2406),"",TRIM(PROPER('Klanten gegevens'!A2406)))</f>
        <v/>
      </c>
      <c r="B2488" s="19" t="str">
        <f t="shared" si="494"/>
        <v/>
      </c>
      <c r="C2488" s="20" t="str">
        <f>IF(ISBLANK('Klanten gegevens'!B2406),"",TRIM(PROPER('Klanten gegevens'!B2406)))</f>
        <v/>
      </c>
      <c r="D2488" s="19" t="str">
        <f t="shared" si="495"/>
        <v/>
      </c>
      <c r="E2488" s="20" t="str">
        <f>IF(ISBLANK('Klanten gegevens'!C2406),"",TRIM(PROPER('Klanten gegevens'!C2406)))</f>
        <v/>
      </c>
      <c r="F2488" s="19" t="str">
        <f t="shared" si="496"/>
        <v/>
      </c>
      <c r="G2488" s="19" t="str">
        <f>IF(F2488="double ID",(MATCH(E2488,E2489:$E$3002,0)),"")</f>
        <v/>
      </c>
      <c r="H2488" s="19" t="b">
        <f t="shared" si="497"/>
        <v>0</v>
      </c>
      <c r="I2488" s="20" t="str">
        <f>IF(ISBLANK('Klanten gegevens'!D2406),"",TRIM('Klanten gegevens'!D2406))</f>
        <v/>
      </c>
      <c r="J2488" s="19" t="str">
        <f t="shared" si="498"/>
        <v/>
      </c>
      <c r="K2488" s="19" t="str">
        <f>IF(J2488="double email",(MATCH(I2488,I2489:$I$3002,0)),"")</f>
        <v/>
      </c>
      <c r="L2488" s="19" t="b">
        <f t="shared" si="499"/>
        <v>0</v>
      </c>
      <c r="M2488" s="20" t="str">
        <f>IF(ISBLANK('Klanten gegevens'!E2406),"",TRIM('Klanten gegevens'!E2406))</f>
        <v/>
      </c>
      <c r="N2488" s="19" t="str">
        <f t="shared" si="500"/>
        <v/>
      </c>
      <c r="Q2488" s="20" t="str">
        <f>IF(ISBLANK('Klanten gegevens'!R2406),"",TRIM('Klanten gegevens'!R2406))</f>
        <v/>
      </c>
      <c r="R2488" s="19" t="str">
        <f t="shared" si="501"/>
        <v/>
      </c>
      <c r="S2488" s="19" t="str">
        <f t="shared" si="502"/>
        <v/>
      </c>
      <c r="T2488" s="19" t="str">
        <f t="shared" si="503"/>
        <v/>
      </c>
      <c r="U2488" s="19" t="str">
        <f t="shared" si="504"/>
        <v/>
      </c>
      <c r="X2488" s="20" t="str">
        <f>IF(ISBLANK('Klanten gegevens'!S2406),"",TRIM('Klanten gegevens'!S2406))</f>
        <v/>
      </c>
      <c r="Y2488" s="19" t="str">
        <f t="shared" si="505"/>
        <v/>
      </c>
      <c r="Z2488" s="20" t="str">
        <f>IF(ISBLANK('Klanten gegevens'!T2406),"",TRIM('Klanten gegevens'!T2406))</f>
        <v/>
      </c>
      <c r="AA2488" s="19" t="str">
        <f t="shared" si="506"/>
        <v/>
      </c>
    </row>
    <row r="2489" spans="1:27" x14ac:dyDescent="0.2">
      <c r="A2489" s="19" t="str">
        <f>IF(ISBLANK('Klanten gegevens'!A2407),"",TRIM(PROPER('Klanten gegevens'!A2407)))</f>
        <v/>
      </c>
      <c r="B2489" s="19" t="str">
        <f t="shared" si="494"/>
        <v/>
      </c>
      <c r="C2489" s="20" t="str">
        <f>IF(ISBLANK('Klanten gegevens'!B2407),"",TRIM(PROPER('Klanten gegevens'!B2407)))</f>
        <v/>
      </c>
      <c r="D2489" s="19" t="str">
        <f t="shared" si="495"/>
        <v/>
      </c>
      <c r="E2489" s="20" t="str">
        <f>IF(ISBLANK('Klanten gegevens'!C2407),"",TRIM(PROPER('Klanten gegevens'!C2407)))</f>
        <v/>
      </c>
      <c r="F2489" s="19" t="str">
        <f t="shared" si="496"/>
        <v/>
      </c>
      <c r="G2489" s="19" t="str">
        <f>IF(F2489="double ID",(MATCH(E2489,E2490:$E$3002,0)),"")</f>
        <v/>
      </c>
      <c r="H2489" s="19" t="b">
        <f t="shared" si="497"/>
        <v>0</v>
      </c>
      <c r="I2489" s="20" t="str">
        <f>IF(ISBLANK('Klanten gegevens'!D2407),"",TRIM('Klanten gegevens'!D2407))</f>
        <v/>
      </c>
      <c r="J2489" s="19" t="str">
        <f t="shared" si="498"/>
        <v/>
      </c>
      <c r="K2489" s="19" t="str">
        <f>IF(J2489="double email",(MATCH(I2489,I2490:$I$3002,0)),"")</f>
        <v/>
      </c>
      <c r="L2489" s="19" t="b">
        <f t="shared" si="499"/>
        <v>0</v>
      </c>
      <c r="M2489" s="20" t="str">
        <f>IF(ISBLANK('Klanten gegevens'!E2407),"",TRIM('Klanten gegevens'!E2407))</f>
        <v/>
      </c>
      <c r="N2489" s="19" t="str">
        <f t="shared" si="500"/>
        <v/>
      </c>
      <c r="Q2489" s="20" t="str">
        <f>IF(ISBLANK('Klanten gegevens'!R2407),"",TRIM('Klanten gegevens'!R2407))</f>
        <v/>
      </c>
      <c r="R2489" s="19" t="str">
        <f t="shared" si="501"/>
        <v/>
      </c>
      <c r="S2489" s="19" t="str">
        <f t="shared" si="502"/>
        <v/>
      </c>
      <c r="T2489" s="19" t="str">
        <f t="shared" si="503"/>
        <v/>
      </c>
      <c r="U2489" s="19" t="str">
        <f t="shared" si="504"/>
        <v/>
      </c>
      <c r="X2489" s="20" t="str">
        <f>IF(ISBLANK('Klanten gegevens'!S2407),"",TRIM('Klanten gegevens'!S2407))</f>
        <v/>
      </c>
      <c r="Y2489" s="19" t="str">
        <f t="shared" si="505"/>
        <v/>
      </c>
      <c r="Z2489" s="20" t="str">
        <f>IF(ISBLANK('Klanten gegevens'!T2407),"",TRIM('Klanten gegevens'!T2407))</f>
        <v/>
      </c>
      <c r="AA2489" s="19" t="str">
        <f t="shared" si="506"/>
        <v/>
      </c>
    </row>
    <row r="2490" spans="1:27" x14ac:dyDescent="0.2">
      <c r="A2490" s="19" t="str">
        <f>IF(ISBLANK('Klanten gegevens'!A2408),"",TRIM(PROPER('Klanten gegevens'!A2408)))</f>
        <v/>
      </c>
      <c r="B2490" s="19" t="str">
        <f t="shared" si="494"/>
        <v/>
      </c>
      <c r="C2490" s="20" t="str">
        <f>IF(ISBLANK('Klanten gegevens'!B2408),"",TRIM(PROPER('Klanten gegevens'!B2408)))</f>
        <v/>
      </c>
      <c r="D2490" s="19" t="str">
        <f t="shared" si="495"/>
        <v/>
      </c>
      <c r="E2490" s="20" t="str">
        <f>IF(ISBLANK('Klanten gegevens'!C2408),"",TRIM(PROPER('Klanten gegevens'!C2408)))</f>
        <v/>
      </c>
      <c r="F2490" s="19" t="str">
        <f t="shared" si="496"/>
        <v/>
      </c>
      <c r="G2490" s="19" t="str">
        <f>IF(F2490="double ID",(MATCH(E2490,E2491:$E$3002,0)),"")</f>
        <v/>
      </c>
      <c r="H2490" s="19" t="b">
        <f t="shared" si="497"/>
        <v>0</v>
      </c>
      <c r="I2490" s="20" t="str">
        <f>IF(ISBLANK('Klanten gegevens'!D2408),"",TRIM('Klanten gegevens'!D2408))</f>
        <v/>
      </c>
      <c r="J2490" s="19" t="str">
        <f t="shared" si="498"/>
        <v/>
      </c>
      <c r="K2490" s="19" t="str">
        <f>IF(J2490="double email",(MATCH(I2490,I2491:$I$3002,0)),"")</f>
        <v/>
      </c>
      <c r="L2490" s="19" t="b">
        <f t="shared" si="499"/>
        <v>0</v>
      </c>
      <c r="M2490" s="20" t="str">
        <f>IF(ISBLANK('Klanten gegevens'!E2408),"",TRIM('Klanten gegevens'!E2408))</f>
        <v/>
      </c>
      <c r="N2490" s="19" t="str">
        <f t="shared" si="500"/>
        <v/>
      </c>
      <c r="Q2490" s="20" t="str">
        <f>IF(ISBLANK('Klanten gegevens'!R2408),"",TRIM('Klanten gegevens'!R2408))</f>
        <v/>
      </c>
      <c r="R2490" s="19" t="str">
        <f t="shared" si="501"/>
        <v/>
      </c>
      <c r="S2490" s="19" t="str">
        <f t="shared" si="502"/>
        <v/>
      </c>
      <c r="T2490" s="19" t="str">
        <f t="shared" si="503"/>
        <v/>
      </c>
      <c r="U2490" s="19" t="str">
        <f t="shared" si="504"/>
        <v/>
      </c>
      <c r="X2490" s="20" t="str">
        <f>IF(ISBLANK('Klanten gegevens'!S2408),"",TRIM('Klanten gegevens'!S2408))</f>
        <v/>
      </c>
      <c r="Y2490" s="19" t="str">
        <f t="shared" si="505"/>
        <v/>
      </c>
      <c r="Z2490" s="20" t="str">
        <f>IF(ISBLANK('Klanten gegevens'!T2408),"",TRIM('Klanten gegevens'!T2408))</f>
        <v/>
      </c>
      <c r="AA2490" s="19" t="str">
        <f t="shared" si="506"/>
        <v/>
      </c>
    </row>
    <row r="2491" spans="1:27" x14ac:dyDescent="0.2">
      <c r="A2491" s="19" t="str">
        <f>IF(ISBLANK('Klanten gegevens'!A2409),"",TRIM(PROPER('Klanten gegevens'!A2409)))</f>
        <v/>
      </c>
      <c r="B2491" s="19" t="str">
        <f t="shared" si="494"/>
        <v/>
      </c>
      <c r="C2491" s="20" t="str">
        <f>IF(ISBLANK('Klanten gegevens'!B2409),"",TRIM(PROPER('Klanten gegevens'!B2409)))</f>
        <v/>
      </c>
      <c r="D2491" s="19" t="str">
        <f t="shared" si="495"/>
        <v/>
      </c>
      <c r="E2491" s="20" t="str">
        <f>IF(ISBLANK('Klanten gegevens'!C2409),"",TRIM(PROPER('Klanten gegevens'!C2409)))</f>
        <v/>
      </c>
      <c r="F2491" s="19" t="str">
        <f t="shared" si="496"/>
        <v/>
      </c>
      <c r="G2491" s="19" t="str">
        <f>IF(F2491="double ID",(MATCH(E2491,E2492:$E$3002,0)),"")</f>
        <v/>
      </c>
      <c r="H2491" s="19" t="b">
        <f t="shared" si="497"/>
        <v>0</v>
      </c>
      <c r="I2491" s="20" t="str">
        <f>IF(ISBLANK('Klanten gegevens'!D2409),"",TRIM('Klanten gegevens'!D2409))</f>
        <v/>
      </c>
      <c r="J2491" s="19" t="str">
        <f t="shared" si="498"/>
        <v/>
      </c>
      <c r="K2491" s="19" t="str">
        <f>IF(J2491="double email",(MATCH(I2491,I2492:$I$3002,0)),"")</f>
        <v/>
      </c>
      <c r="L2491" s="19" t="b">
        <f t="shared" si="499"/>
        <v>0</v>
      </c>
      <c r="M2491" s="20" t="str">
        <f>IF(ISBLANK('Klanten gegevens'!E2409),"",TRIM('Klanten gegevens'!E2409))</f>
        <v/>
      </c>
      <c r="N2491" s="19" t="str">
        <f t="shared" si="500"/>
        <v/>
      </c>
      <c r="Q2491" s="20" t="str">
        <f>IF(ISBLANK('Klanten gegevens'!R2409),"",TRIM('Klanten gegevens'!R2409))</f>
        <v/>
      </c>
      <c r="R2491" s="19" t="str">
        <f t="shared" si="501"/>
        <v/>
      </c>
      <c r="S2491" s="19" t="str">
        <f t="shared" si="502"/>
        <v/>
      </c>
      <c r="T2491" s="19" t="str">
        <f t="shared" si="503"/>
        <v/>
      </c>
      <c r="U2491" s="19" t="str">
        <f t="shared" si="504"/>
        <v/>
      </c>
      <c r="X2491" s="20" t="str">
        <f>IF(ISBLANK('Klanten gegevens'!S2409),"",TRIM('Klanten gegevens'!S2409))</f>
        <v/>
      </c>
      <c r="Y2491" s="19" t="str">
        <f t="shared" si="505"/>
        <v/>
      </c>
      <c r="Z2491" s="20" t="str">
        <f>IF(ISBLANK('Klanten gegevens'!T2409),"",TRIM('Klanten gegevens'!T2409))</f>
        <v/>
      </c>
      <c r="AA2491" s="19" t="str">
        <f t="shared" si="506"/>
        <v/>
      </c>
    </row>
    <row r="2492" spans="1:27" x14ac:dyDescent="0.2">
      <c r="A2492" s="19" t="str">
        <f>IF(ISBLANK('Klanten gegevens'!A2410),"",TRIM(PROPER('Klanten gegevens'!A2410)))</f>
        <v/>
      </c>
      <c r="B2492" s="19" t="str">
        <f t="shared" si="494"/>
        <v/>
      </c>
      <c r="C2492" s="20" t="str">
        <f>IF(ISBLANK('Klanten gegevens'!B2410),"",TRIM(PROPER('Klanten gegevens'!B2410)))</f>
        <v/>
      </c>
      <c r="D2492" s="19" t="str">
        <f t="shared" si="495"/>
        <v/>
      </c>
      <c r="E2492" s="20" t="str">
        <f>IF(ISBLANK('Klanten gegevens'!C2410),"",TRIM(PROPER('Klanten gegevens'!C2410)))</f>
        <v/>
      </c>
      <c r="F2492" s="19" t="str">
        <f t="shared" si="496"/>
        <v/>
      </c>
      <c r="G2492" s="19" t="str">
        <f>IF(F2492="double ID",(MATCH(E2492,E2493:$E$3002,0)),"")</f>
        <v/>
      </c>
      <c r="H2492" s="19" t="b">
        <f t="shared" si="497"/>
        <v>0</v>
      </c>
      <c r="I2492" s="20" t="str">
        <f>IF(ISBLANK('Klanten gegevens'!D2410),"",TRIM('Klanten gegevens'!D2410))</f>
        <v/>
      </c>
      <c r="J2492" s="19" t="str">
        <f t="shared" si="498"/>
        <v/>
      </c>
      <c r="K2492" s="19" t="str">
        <f>IF(J2492="double email",(MATCH(I2492,I2493:$I$3002,0)),"")</f>
        <v/>
      </c>
      <c r="L2492" s="19" t="b">
        <f t="shared" si="499"/>
        <v>0</v>
      </c>
      <c r="M2492" s="20" t="str">
        <f>IF(ISBLANK('Klanten gegevens'!E2410),"",TRIM('Klanten gegevens'!E2410))</f>
        <v/>
      </c>
      <c r="N2492" s="19" t="str">
        <f t="shared" si="500"/>
        <v/>
      </c>
      <c r="Q2492" s="20" t="str">
        <f>IF(ISBLANK('Klanten gegevens'!R2410),"",TRIM('Klanten gegevens'!R2410))</f>
        <v/>
      </c>
      <c r="R2492" s="19" t="str">
        <f t="shared" si="501"/>
        <v/>
      </c>
      <c r="S2492" s="19" t="str">
        <f t="shared" si="502"/>
        <v/>
      </c>
      <c r="T2492" s="19" t="str">
        <f t="shared" si="503"/>
        <v/>
      </c>
      <c r="U2492" s="19" t="str">
        <f t="shared" si="504"/>
        <v/>
      </c>
      <c r="X2492" s="20" t="str">
        <f>IF(ISBLANK('Klanten gegevens'!S2410),"",TRIM('Klanten gegevens'!S2410))</f>
        <v/>
      </c>
      <c r="Y2492" s="19" t="str">
        <f t="shared" si="505"/>
        <v/>
      </c>
      <c r="Z2492" s="20" t="str">
        <f>IF(ISBLANK('Klanten gegevens'!T2410),"",TRIM('Klanten gegevens'!T2410))</f>
        <v/>
      </c>
      <c r="AA2492" s="19" t="str">
        <f t="shared" si="506"/>
        <v/>
      </c>
    </row>
    <row r="2493" spans="1:27" x14ac:dyDescent="0.2">
      <c r="A2493" s="19" t="str">
        <f>IF(ISBLANK('Klanten gegevens'!A2411),"",TRIM(PROPER('Klanten gegevens'!A2411)))</f>
        <v/>
      </c>
      <c r="B2493" s="19" t="str">
        <f t="shared" si="494"/>
        <v/>
      </c>
      <c r="C2493" s="20" t="str">
        <f>IF(ISBLANK('Klanten gegevens'!B2411),"",TRIM(PROPER('Klanten gegevens'!B2411)))</f>
        <v/>
      </c>
      <c r="D2493" s="19" t="str">
        <f t="shared" si="495"/>
        <v/>
      </c>
      <c r="E2493" s="20" t="str">
        <f>IF(ISBLANK('Klanten gegevens'!C2411),"",TRIM(PROPER('Klanten gegevens'!C2411)))</f>
        <v/>
      </c>
      <c r="F2493" s="19" t="str">
        <f t="shared" si="496"/>
        <v/>
      </c>
      <c r="G2493" s="19" t="str">
        <f>IF(F2493="double ID",(MATCH(E2493,E2494:$E$3002,0)),"")</f>
        <v/>
      </c>
      <c r="H2493" s="19" t="b">
        <f t="shared" si="497"/>
        <v>0</v>
      </c>
      <c r="I2493" s="20" t="str">
        <f>IF(ISBLANK('Klanten gegevens'!D2411),"",TRIM('Klanten gegevens'!D2411))</f>
        <v/>
      </c>
      <c r="J2493" s="19" t="str">
        <f t="shared" si="498"/>
        <v/>
      </c>
      <c r="K2493" s="19" t="str">
        <f>IF(J2493="double email",(MATCH(I2493,I2494:$I$3002,0)),"")</f>
        <v/>
      </c>
      <c r="L2493" s="19" t="b">
        <f t="shared" si="499"/>
        <v>0</v>
      </c>
      <c r="M2493" s="20" t="str">
        <f>IF(ISBLANK('Klanten gegevens'!E2411),"",TRIM('Klanten gegevens'!E2411))</f>
        <v/>
      </c>
      <c r="N2493" s="19" t="str">
        <f t="shared" si="500"/>
        <v/>
      </c>
      <c r="Q2493" s="20" t="str">
        <f>IF(ISBLANK('Klanten gegevens'!R2411),"",TRIM('Klanten gegevens'!R2411))</f>
        <v/>
      </c>
      <c r="R2493" s="19" t="str">
        <f t="shared" si="501"/>
        <v/>
      </c>
      <c r="S2493" s="19" t="str">
        <f t="shared" si="502"/>
        <v/>
      </c>
      <c r="T2493" s="19" t="str">
        <f t="shared" si="503"/>
        <v/>
      </c>
      <c r="U2493" s="19" t="str">
        <f t="shared" si="504"/>
        <v/>
      </c>
      <c r="X2493" s="20" t="str">
        <f>IF(ISBLANK('Klanten gegevens'!S2411),"",TRIM('Klanten gegevens'!S2411))</f>
        <v/>
      </c>
      <c r="Y2493" s="19" t="str">
        <f t="shared" si="505"/>
        <v/>
      </c>
      <c r="Z2493" s="20" t="str">
        <f>IF(ISBLANK('Klanten gegevens'!T2411),"",TRIM('Klanten gegevens'!T2411))</f>
        <v/>
      </c>
      <c r="AA2493" s="19" t="str">
        <f t="shared" si="506"/>
        <v/>
      </c>
    </row>
    <row r="2494" spans="1:27" x14ac:dyDescent="0.2">
      <c r="A2494" s="19" t="str">
        <f>IF(ISBLANK('Klanten gegevens'!A2412),"",TRIM(PROPER('Klanten gegevens'!A2412)))</f>
        <v/>
      </c>
      <c r="B2494" s="19" t="str">
        <f t="shared" si="494"/>
        <v/>
      </c>
      <c r="C2494" s="20" t="str">
        <f>IF(ISBLANK('Klanten gegevens'!B2412),"",TRIM(PROPER('Klanten gegevens'!B2412)))</f>
        <v/>
      </c>
      <c r="D2494" s="19" t="str">
        <f t="shared" si="495"/>
        <v/>
      </c>
      <c r="E2494" s="20" t="str">
        <f>IF(ISBLANK('Klanten gegevens'!C2412),"",TRIM(PROPER('Klanten gegevens'!C2412)))</f>
        <v/>
      </c>
      <c r="F2494" s="19" t="str">
        <f t="shared" si="496"/>
        <v/>
      </c>
      <c r="G2494" s="19" t="str">
        <f>IF(F2494="double ID",(MATCH(E2494,E2495:$E$3002,0)),"")</f>
        <v/>
      </c>
      <c r="H2494" s="19" t="b">
        <f t="shared" si="497"/>
        <v>0</v>
      </c>
      <c r="I2494" s="20" t="str">
        <f>IF(ISBLANK('Klanten gegevens'!D2412),"",TRIM('Klanten gegevens'!D2412))</f>
        <v/>
      </c>
      <c r="J2494" s="19" t="str">
        <f t="shared" si="498"/>
        <v/>
      </c>
      <c r="K2494" s="19" t="str">
        <f>IF(J2494="double email",(MATCH(I2494,I2495:$I$3002,0)),"")</f>
        <v/>
      </c>
      <c r="L2494" s="19" t="b">
        <f t="shared" si="499"/>
        <v>0</v>
      </c>
      <c r="M2494" s="20" t="str">
        <f>IF(ISBLANK('Klanten gegevens'!E2412),"",TRIM('Klanten gegevens'!E2412))</f>
        <v/>
      </c>
      <c r="N2494" s="19" t="str">
        <f t="shared" si="500"/>
        <v/>
      </c>
      <c r="Q2494" s="20" t="str">
        <f>IF(ISBLANK('Klanten gegevens'!R2412),"",TRIM('Klanten gegevens'!R2412))</f>
        <v/>
      </c>
      <c r="R2494" s="19" t="str">
        <f t="shared" si="501"/>
        <v/>
      </c>
      <c r="S2494" s="19" t="str">
        <f t="shared" si="502"/>
        <v/>
      </c>
      <c r="T2494" s="19" t="str">
        <f t="shared" si="503"/>
        <v/>
      </c>
      <c r="U2494" s="19" t="str">
        <f t="shared" si="504"/>
        <v/>
      </c>
      <c r="X2494" s="20" t="str">
        <f>IF(ISBLANK('Klanten gegevens'!S2412),"",TRIM('Klanten gegevens'!S2412))</f>
        <v/>
      </c>
      <c r="Y2494" s="19" t="str">
        <f t="shared" si="505"/>
        <v/>
      </c>
      <c r="Z2494" s="20" t="str">
        <f>IF(ISBLANK('Klanten gegevens'!T2412),"",TRIM('Klanten gegevens'!T2412))</f>
        <v/>
      </c>
      <c r="AA2494" s="19" t="str">
        <f t="shared" si="506"/>
        <v/>
      </c>
    </row>
    <row r="2495" spans="1:27" x14ac:dyDescent="0.2">
      <c r="A2495" s="19" t="str">
        <f>IF(ISBLANK('Klanten gegevens'!A2413),"",TRIM(PROPER('Klanten gegevens'!A2413)))</f>
        <v/>
      </c>
      <c r="B2495" s="19" t="str">
        <f t="shared" si="494"/>
        <v/>
      </c>
      <c r="C2495" s="20" t="str">
        <f>IF(ISBLANK('Klanten gegevens'!B2413),"",TRIM(PROPER('Klanten gegevens'!B2413)))</f>
        <v/>
      </c>
      <c r="D2495" s="19" t="str">
        <f t="shared" si="495"/>
        <v/>
      </c>
      <c r="E2495" s="20" t="str">
        <f>IF(ISBLANK('Klanten gegevens'!C2413),"",TRIM(PROPER('Klanten gegevens'!C2413)))</f>
        <v/>
      </c>
      <c r="F2495" s="19" t="str">
        <f t="shared" si="496"/>
        <v/>
      </c>
      <c r="G2495" s="19" t="str">
        <f>IF(F2495="double ID",(MATCH(E2495,E2496:$E$3002,0)),"")</f>
        <v/>
      </c>
      <c r="H2495" s="19" t="b">
        <f t="shared" si="497"/>
        <v>0</v>
      </c>
      <c r="I2495" s="20" t="str">
        <f>IF(ISBLANK('Klanten gegevens'!D2413),"",TRIM('Klanten gegevens'!D2413))</f>
        <v/>
      </c>
      <c r="J2495" s="19" t="str">
        <f t="shared" si="498"/>
        <v/>
      </c>
      <c r="K2495" s="19" t="str">
        <f>IF(J2495="double email",(MATCH(I2495,I2496:$I$3002,0)),"")</f>
        <v/>
      </c>
      <c r="L2495" s="19" t="b">
        <f t="shared" si="499"/>
        <v>0</v>
      </c>
      <c r="M2495" s="20" t="str">
        <f>IF(ISBLANK('Klanten gegevens'!E2413),"",TRIM('Klanten gegevens'!E2413))</f>
        <v/>
      </c>
      <c r="N2495" s="19" t="str">
        <f t="shared" si="500"/>
        <v/>
      </c>
      <c r="Q2495" s="20" t="str">
        <f>IF(ISBLANK('Klanten gegevens'!R2413),"",TRIM('Klanten gegevens'!R2413))</f>
        <v/>
      </c>
      <c r="R2495" s="19" t="str">
        <f t="shared" si="501"/>
        <v/>
      </c>
      <c r="S2495" s="19" t="str">
        <f t="shared" si="502"/>
        <v/>
      </c>
      <c r="T2495" s="19" t="str">
        <f t="shared" si="503"/>
        <v/>
      </c>
      <c r="U2495" s="19" t="str">
        <f t="shared" si="504"/>
        <v/>
      </c>
      <c r="X2495" s="20" t="str">
        <f>IF(ISBLANK('Klanten gegevens'!S2413),"",TRIM('Klanten gegevens'!S2413))</f>
        <v/>
      </c>
      <c r="Y2495" s="19" t="str">
        <f t="shared" si="505"/>
        <v/>
      </c>
      <c r="Z2495" s="20" t="str">
        <f>IF(ISBLANK('Klanten gegevens'!T2413),"",TRIM('Klanten gegevens'!T2413))</f>
        <v/>
      </c>
      <c r="AA2495" s="19" t="str">
        <f t="shared" si="506"/>
        <v/>
      </c>
    </row>
    <row r="2496" spans="1:27" x14ac:dyDescent="0.2">
      <c r="A2496" s="19" t="str">
        <f>IF(ISBLANK('Klanten gegevens'!A2414),"",TRIM(PROPER('Klanten gegevens'!A2414)))</f>
        <v/>
      </c>
      <c r="B2496" s="19" t="str">
        <f t="shared" si="494"/>
        <v/>
      </c>
      <c r="C2496" s="20" t="str">
        <f>IF(ISBLANK('Klanten gegevens'!B2414),"",TRIM(PROPER('Klanten gegevens'!B2414)))</f>
        <v/>
      </c>
      <c r="D2496" s="19" t="str">
        <f t="shared" si="495"/>
        <v/>
      </c>
      <c r="E2496" s="20" t="str">
        <f>IF(ISBLANK('Klanten gegevens'!C2414),"",TRIM(PROPER('Klanten gegevens'!C2414)))</f>
        <v/>
      </c>
      <c r="F2496" s="19" t="str">
        <f t="shared" si="496"/>
        <v/>
      </c>
      <c r="G2496" s="19" t="str">
        <f>IF(F2496="double ID",(MATCH(E2496,E2497:$E$3002,0)),"")</f>
        <v/>
      </c>
      <c r="H2496" s="19" t="b">
        <f t="shared" si="497"/>
        <v>0</v>
      </c>
      <c r="I2496" s="20" t="str">
        <f>IF(ISBLANK('Klanten gegevens'!D2414),"",TRIM('Klanten gegevens'!D2414))</f>
        <v/>
      </c>
      <c r="J2496" s="19" t="str">
        <f t="shared" si="498"/>
        <v/>
      </c>
      <c r="K2496" s="19" t="str">
        <f>IF(J2496="double email",(MATCH(I2496,I2497:$I$3002,0)),"")</f>
        <v/>
      </c>
      <c r="L2496" s="19" t="b">
        <f t="shared" si="499"/>
        <v>0</v>
      </c>
      <c r="M2496" s="20" t="str">
        <f>IF(ISBLANK('Klanten gegevens'!E2414),"",TRIM('Klanten gegevens'!E2414))</f>
        <v/>
      </c>
      <c r="N2496" s="19" t="str">
        <f t="shared" si="500"/>
        <v/>
      </c>
      <c r="Q2496" s="20" t="str">
        <f>IF(ISBLANK('Klanten gegevens'!R2414),"",TRIM('Klanten gegevens'!R2414))</f>
        <v/>
      </c>
      <c r="R2496" s="19" t="str">
        <f t="shared" si="501"/>
        <v/>
      </c>
      <c r="S2496" s="19" t="str">
        <f t="shared" si="502"/>
        <v/>
      </c>
      <c r="T2496" s="19" t="str">
        <f t="shared" si="503"/>
        <v/>
      </c>
      <c r="U2496" s="19" t="str">
        <f t="shared" si="504"/>
        <v/>
      </c>
      <c r="X2496" s="20" t="str">
        <f>IF(ISBLANK('Klanten gegevens'!S2414),"",TRIM('Klanten gegevens'!S2414))</f>
        <v/>
      </c>
      <c r="Y2496" s="19" t="str">
        <f t="shared" si="505"/>
        <v/>
      </c>
      <c r="Z2496" s="20" t="str">
        <f>IF(ISBLANK('Klanten gegevens'!T2414),"",TRIM('Klanten gegevens'!T2414))</f>
        <v/>
      </c>
      <c r="AA2496" s="19" t="str">
        <f t="shared" si="506"/>
        <v/>
      </c>
    </row>
    <row r="2497" spans="1:27" x14ac:dyDescent="0.2">
      <c r="A2497" s="19" t="str">
        <f>IF(ISBLANK('Klanten gegevens'!A2415),"",TRIM(PROPER('Klanten gegevens'!A2415)))</f>
        <v/>
      </c>
      <c r="B2497" s="19" t="str">
        <f t="shared" si="494"/>
        <v/>
      </c>
      <c r="C2497" s="20" t="str">
        <f>IF(ISBLANK('Klanten gegevens'!B2415),"",TRIM(PROPER('Klanten gegevens'!B2415)))</f>
        <v/>
      </c>
      <c r="D2497" s="19" t="str">
        <f t="shared" si="495"/>
        <v/>
      </c>
      <c r="E2497" s="20" t="str">
        <f>IF(ISBLANK('Klanten gegevens'!C2415),"",TRIM(PROPER('Klanten gegevens'!C2415)))</f>
        <v/>
      </c>
      <c r="F2497" s="19" t="str">
        <f t="shared" si="496"/>
        <v/>
      </c>
      <c r="G2497" s="19" t="str">
        <f>IF(F2497="double ID",(MATCH(E2497,E2498:$E$3002,0)),"")</f>
        <v/>
      </c>
      <c r="H2497" s="19" t="b">
        <f t="shared" si="497"/>
        <v>0</v>
      </c>
      <c r="I2497" s="20" t="str">
        <f>IF(ISBLANK('Klanten gegevens'!D2415),"",TRIM('Klanten gegevens'!D2415))</f>
        <v/>
      </c>
      <c r="J2497" s="19" t="str">
        <f t="shared" si="498"/>
        <v/>
      </c>
      <c r="K2497" s="19" t="str">
        <f>IF(J2497="double email",(MATCH(I2497,I2498:$I$3002,0)),"")</f>
        <v/>
      </c>
      <c r="L2497" s="19" t="b">
        <f t="shared" si="499"/>
        <v>0</v>
      </c>
      <c r="M2497" s="20" t="str">
        <f>IF(ISBLANK('Klanten gegevens'!E2415),"",TRIM('Klanten gegevens'!E2415))</f>
        <v/>
      </c>
      <c r="N2497" s="19" t="str">
        <f t="shared" si="500"/>
        <v/>
      </c>
      <c r="Q2497" s="20" t="str">
        <f>IF(ISBLANK('Klanten gegevens'!R2415),"",TRIM('Klanten gegevens'!R2415))</f>
        <v/>
      </c>
      <c r="R2497" s="19" t="str">
        <f t="shared" si="501"/>
        <v/>
      </c>
      <c r="S2497" s="19" t="str">
        <f t="shared" si="502"/>
        <v/>
      </c>
      <c r="T2497" s="19" t="str">
        <f t="shared" si="503"/>
        <v/>
      </c>
      <c r="U2497" s="19" t="str">
        <f t="shared" si="504"/>
        <v/>
      </c>
      <c r="X2497" s="20" t="str">
        <f>IF(ISBLANK('Klanten gegevens'!S2415),"",TRIM('Klanten gegevens'!S2415))</f>
        <v/>
      </c>
      <c r="Y2497" s="19" t="str">
        <f t="shared" si="505"/>
        <v/>
      </c>
      <c r="Z2497" s="20" t="str">
        <f>IF(ISBLANK('Klanten gegevens'!T2415),"",TRIM('Klanten gegevens'!T2415))</f>
        <v/>
      </c>
      <c r="AA2497" s="19" t="str">
        <f t="shared" si="506"/>
        <v/>
      </c>
    </row>
    <row r="2498" spans="1:27" x14ac:dyDescent="0.2">
      <c r="A2498" s="19" t="str">
        <f>IF(ISBLANK('Klanten gegevens'!A2416),"",TRIM(PROPER('Klanten gegevens'!A2416)))</f>
        <v/>
      </c>
      <c r="B2498" s="19" t="str">
        <f t="shared" si="494"/>
        <v/>
      </c>
      <c r="C2498" s="20" t="str">
        <f>IF(ISBLANK('Klanten gegevens'!B2416),"",TRIM(PROPER('Klanten gegevens'!B2416)))</f>
        <v/>
      </c>
      <c r="D2498" s="19" t="str">
        <f t="shared" si="495"/>
        <v/>
      </c>
      <c r="E2498" s="20" t="str">
        <f>IF(ISBLANK('Klanten gegevens'!C2416),"",TRIM(PROPER('Klanten gegevens'!C2416)))</f>
        <v/>
      </c>
      <c r="F2498" s="19" t="str">
        <f t="shared" si="496"/>
        <v/>
      </c>
      <c r="G2498" s="19" t="str">
        <f>IF(F2498="double ID",(MATCH(E2498,E2499:$E$3002,0)),"")</f>
        <v/>
      </c>
      <c r="H2498" s="19" t="b">
        <f t="shared" si="497"/>
        <v>0</v>
      </c>
      <c r="I2498" s="20" t="str">
        <f>IF(ISBLANK('Klanten gegevens'!D2416),"",TRIM('Klanten gegevens'!D2416))</f>
        <v/>
      </c>
      <c r="J2498" s="19" t="str">
        <f t="shared" si="498"/>
        <v/>
      </c>
      <c r="K2498" s="19" t="str">
        <f>IF(J2498="double email",(MATCH(I2498,I2499:$I$3002,0)),"")</f>
        <v/>
      </c>
      <c r="L2498" s="19" t="b">
        <f t="shared" si="499"/>
        <v>0</v>
      </c>
      <c r="M2498" s="20" t="str">
        <f>IF(ISBLANK('Klanten gegevens'!E2416),"",TRIM('Klanten gegevens'!E2416))</f>
        <v/>
      </c>
      <c r="N2498" s="19" t="str">
        <f t="shared" si="500"/>
        <v/>
      </c>
      <c r="Q2498" s="20" t="str">
        <f>IF(ISBLANK('Klanten gegevens'!R2416),"",TRIM('Klanten gegevens'!R2416))</f>
        <v/>
      </c>
      <c r="R2498" s="19" t="str">
        <f t="shared" si="501"/>
        <v/>
      </c>
      <c r="S2498" s="19" t="str">
        <f t="shared" si="502"/>
        <v/>
      </c>
      <c r="T2498" s="19" t="str">
        <f t="shared" si="503"/>
        <v/>
      </c>
      <c r="U2498" s="19" t="str">
        <f t="shared" si="504"/>
        <v/>
      </c>
      <c r="X2498" s="20" t="str">
        <f>IF(ISBLANK('Klanten gegevens'!S2416),"",TRIM('Klanten gegevens'!S2416))</f>
        <v/>
      </c>
      <c r="Y2498" s="19" t="str">
        <f t="shared" si="505"/>
        <v/>
      </c>
      <c r="Z2498" s="20" t="str">
        <f>IF(ISBLANK('Klanten gegevens'!T2416),"",TRIM('Klanten gegevens'!T2416))</f>
        <v/>
      </c>
      <c r="AA2498" s="19" t="str">
        <f t="shared" si="506"/>
        <v/>
      </c>
    </row>
    <row r="2499" spans="1:27" x14ac:dyDescent="0.2">
      <c r="A2499" s="19" t="str">
        <f>IF(ISBLANK('Klanten gegevens'!A2417),"",TRIM(PROPER('Klanten gegevens'!A2417)))</f>
        <v/>
      </c>
      <c r="B2499" s="19" t="str">
        <f t="shared" si="494"/>
        <v/>
      </c>
      <c r="C2499" s="20" t="str">
        <f>IF(ISBLANK('Klanten gegevens'!B2417),"",TRIM(PROPER('Klanten gegevens'!B2417)))</f>
        <v/>
      </c>
      <c r="D2499" s="19" t="str">
        <f t="shared" si="495"/>
        <v/>
      </c>
      <c r="E2499" s="20" t="str">
        <f>IF(ISBLANK('Klanten gegevens'!C2417),"",TRIM(PROPER('Klanten gegevens'!C2417)))</f>
        <v/>
      </c>
      <c r="F2499" s="19" t="str">
        <f t="shared" si="496"/>
        <v/>
      </c>
      <c r="G2499" s="19" t="str">
        <f>IF(F2499="double ID",(MATCH(E2499,E2500:$E$3002,0)),"")</f>
        <v/>
      </c>
      <c r="H2499" s="19" t="b">
        <f t="shared" si="497"/>
        <v>0</v>
      </c>
      <c r="I2499" s="20" t="str">
        <f>IF(ISBLANK('Klanten gegevens'!D2417),"",TRIM('Klanten gegevens'!D2417))</f>
        <v/>
      </c>
      <c r="J2499" s="19" t="str">
        <f t="shared" si="498"/>
        <v/>
      </c>
      <c r="K2499" s="19" t="str">
        <f>IF(J2499="double email",(MATCH(I2499,I2500:$I$3002,0)),"")</f>
        <v/>
      </c>
      <c r="L2499" s="19" t="b">
        <f t="shared" si="499"/>
        <v>0</v>
      </c>
      <c r="M2499" s="20" t="str">
        <f>IF(ISBLANK('Klanten gegevens'!E2417),"",TRIM('Klanten gegevens'!E2417))</f>
        <v/>
      </c>
      <c r="N2499" s="19" t="str">
        <f t="shared" si="500"/>
        <v/>
      </c>
      <c r="Q2499" s="20" t="str">
        <f>IF(ISBLANK('Klanten gegevens'!R2417),"",TRIM('Klanten gegevens'!R2417))</f>
        <v/>
      </c>
      <c r="R2499" s="19" t="str">
        <f t="shared" si="501"/>
        <v/>
      </c>
      <c r="S2499" s="19" t="str">
        <f t="shared" si="502"/>
        <v/>
      </c>
      <c r="T2499" s="19" t="str">
        <f t="shared" si="503"/>
        <v/>
      </c>
      <c r="U2499" s="19" t="str">
        <f t="shared" si="504"/>
        <v/>
      </c>
      <c r="X2499" s="20" t="str">
        <f>IF(ISBLANK('Klanten gegevens'!S2417),"",TRIM('Klanten gegevens'!S2417))</f>
        <v/>
      </c>
      <c r="Y2499" s="19" t="str">
        <f t="shared" si="505"/>
        <v/>
      </c>
      <c r="Z2499" s="20" t="str">
        <f>IF(ISBLANK('Klanten gegevens'!T2417),"",TRIM('Klanten gegevens'!T2417))</f>
        <v/>
      </c>
      <c r="AA2499" s="19" t="str">
        <f t="shared" si="506"/>
        <v/>
      </c>
    </row>
    <row r="2500" spans="1:27" x14ac:dyDescent="0.2">
      <c r="A2500" s="19" t="str">
        <f>IF(ISBLANK('Klanten gegevens'!A2418),"",TRIM(PROPER('Klanten gegevens'!A2418)))</f>
        <v/>
      </c>
      <c r="B2500" s="19" t="str">
        <f t="shared" ref="B2500:B2563" si="507">IF(AND(A2500="",C2500=""),"",IF(A2500="","missing info",""))</f>
        <v/>
      </c>
      <c r="C2500" s="20" t="str">
        <f>IF(ISBLANK('Klanten gegevens'!B2418),"",TRIM(PROPER('Klanten gegevens'!B2418)))</f>
        <v/>
      </c>
      <c r="D2500" s="19" t="str">
        <f t="shared" ref="D2500:D2563" si="508">IF(AND(A2500="",C2500=""),"",IF(C2500="","missing info",""))</f>
        <v/>
      </c>
      <c r="E2500" s="20" t="str">
        <f>IF(ISBLANK('Klanten gegevens'!C2418),"",TRIM(PROPER('Klanten gegevens'!C2418)))</f>
        <v/>
      </c>
      <c r="F2500" s="19" t="str">
        <f t="shared" ref="F2500:F2563" si="509">IF(AND(A2500="",C2500=""),"",IF(E2500="","missing Club_Member_ID",IF(COUNTIF($E$3:$E$3002,E2500)&gt;1,"double ID","")))</f>
        <v/>
      </c>
      <c r="G2500" s="19" t="str">
        <f>IF(F2500="double ID",(MATCH(E2500,E2501:$E$3002,0)),"")</f>
        <v/>
      </c>
      <c r="H2500" s="19" t="b">
        <f t="shared" ref="H2500:H2563" si="510">ISNUMBER(G2500)</f>
        <v>0</v>
      </c>
      <c r="I2500" s="20" t="str">
        <f>IF(ISBLANK('Klanten gegevens'!D2418),"",TRIM('Klanten gegevens'!D2418))</f>
        <v/>
      </c>
      <c r="J2500" s="19" t="str">
        <f t="shared" ref="J2500:J2563" si="511">IF(AND(A2500="",C2500=""),"",IF(I2500="","missing email",IF(COUNTIF($I$3:$I$3002,I2500)&gt;1,"double email",IF(ISNUMBER(SEARCH(",",I2500)),"no comma allowed",IF(ISNUMBER(SEARCH("@",I2500)),"","no @ sign")))))</f>
        <v/>
      </c>
      <c r="K2500" s="19" t="str">
        <f>IF(J2500="double email",(MATCH(I2500,I2501:$I$3002,0)),"")</f>
        <v/>
      </c>
      <c r="L2500" s="19" t="b">
        <f t="shared" ref="L2500:L2563" si="512">ISNUMBER(K2500)</f>
        <v>0</v>
      </c>
      <c r="M2500" s="20" t="str">
        <f>IF(ISBLANK('Klanten gegevens'!E2418),"",TRIM('Klanten gegevens'!E2418))</f>
        <v/>
      </c>
      <c r="N2500" s="19" t="str">
        <f t="shared" ref="N2500:N2563" si="513">IF(OR(M2500="Ja",M2500="Nee"),"",IF(AND(M2500="",C2500="",A2500=""),"","please check"))</f>
        <v/>
      </c>
      <c r="Q2500" s="20" t="str">
        <f>IF(ISBLANK('Klanten gegevens'!R2418),"",TRIM('Klanten gegevens'!R2418))</f>
        <v/>
      </c>
      <c r="R2500" s="19" t="str">
        <f t="shared" ref="R2500:R2563" si="514">LEFT(Q2500,2)</f>
        <v/>
      </c>
      <c r="S2500" s="19" t="str">
        <f t="shared" ref="S2500:S2563" si="515">IF(Q2500="","",LEN(Q2500))</f>
        <v/>
      </c>
      <c r="T2500" s="19" t="str">
        <f t="shared" ref="T2500:T2563" si="516">IF(AND(A2500="",C2500=""),"",IF(Q2500="","",IF(S2500&lt;VLOOKUP(R2500,$V$3:$W$58,2,FALSE),"IBAN too short",IF(S2500&gt;VLOOKUP(R2500,$V$3:$W$58,2,FALSE),"IBAN too long",""))))</f>
        <v/>
      </c>
      <c r="U2500" s="19" t="str">
        <f t="shared" ref="U2500:U2563" si="517">IF(R2500="","",IF(OR(R2500="BE",R2500="DE",R2500="FR",R2500="LUX",R2500="NL"),"","Check country code"))</f>
        <v/>
      </c>
      <c r="X2500" s="20" t="str">
        <f>IF(ISBLANK('Klanten gegevens'!S2418),"",TRIM('Klanten gegevens'!S2418))</f>
        <v/>
      </c>
      <c r="Y2500" s="19" t="str">
        <f t="shared" ref="Y2500:Y2563" si="518">IF(AND(A2500="",C2500=""),"",IF(Q2500="","",IF(X2500="","missing info","")))</f>
        <v/>
      </c>
      <c r="Z2500" s="20" t="str">
        <f>IF(ISBLANK('Klanten gegevens'!T2418),"",TRIM('Klanten gegevens'!T2418))</f>
        <v/>
      </c>
      <c r="AA2500" s="19" t="str">
        <f t="shared" ref="AA2500:AA2563" si="519">IF(AND(A2500="",C2500=""),"",IF(Q2500="","",IF(LEN(Z2500)&gt;11,"BIC too long",IF(AND(LEN(Z2500)&gt;0,LEN(Z2500)&lt;11),"BIC too short",IF(LEN(Z2500)=11,"","missing info")))))</f>
        <v/>
      </c>
    </row>
    <row r="2501" spans="1:27" x14ac:dyDescent="0.2">
      <c r="A2501" s="19" t="str">
        <f>IF(ISBLANK('Klanten gegevens'!A2419),"",TRIM(PROPER('Klanten gegevens'!A2419)))</f>
        <v/>
      </c>
      <c r="B2501" s="19" t="str">
        <f t="shared" si="507"/>
        <v/>
      </c>
      <c r="C2501" s="20" t="str">
        <f>IF(ISBLANK('Klanten gegevens'!B2419),"",TRIM(PROPER('Klanten gegevens'!B2419)))</f>
        <v/>
      </c>
      <c r="D2501" s="19" t="str">
        <f t="shared" si="508"/>
        <v/>
      </c>
      <c r="E2501" s="20" t="str">
        <f>IF(ISBLANK('Klanten gegevens'!C2419),"",TRIM(PROPER('Klanten gegevens'!C2419)))</f>
        <v/>
      </c>
      <c r="F2501" s="19" t="str">
        <f t="shared" si="509"/>
        <v/>
      </c>
      <c r="G2501" s="19" t="str">
        <f>IF(F2501="double ID",(MATCH(E2501,E2502:$E$3002,0)),"")</f>
        <v/>
      </c>
      <c r="H2501" s="19" t="b">
        <f t="shared" si="510"/>
        <v>0</v>
      </c>
      <c r="I2501" s="20" t="str">
        <f>IF(ISBLANK('Klanten gegevens'!D2419),"",TRIM('Klanten gegevens'!D2419))</f>
        <v/>
      </c>
      <c r="J2501" s="19" t="str">
        <f t="shared" si="511"/>
        <v/>
      </c>
      <c r="K2501" s="19" t="str">
        <f>IF(J2501="double email",(MATCH(I2501,I2502:$I$3002,0)),"")</f>
        <v/>
      </c>
      <c r="L2501" s="19" t="b">
        <f t="shared" si="512"/>
        <v>0</v>
      </c>
      <c r="M2501" s="20" t="str">
        <f>IF(ISBLANK('Klanten gegevens'!E2419),"",TRIM('Klanten gegevens'!E2419))</f>
        <v/>
      </c>
      <c r="N2501" s="19" t="str">
        <f t="shared" si="513"/>
        <v/>
      </c>
      <c r="Q2501" s="20" t="str">
        <f>IF(ISBLANK('Klanten gegevens'!R2419),"",TRIM('Klanten gegevens'!R2419))</f>
        <v/>
      </c>
      <c r="R2501" s="19" t="str">
        <f t="shared" si="514"/>
        <v/>
      </c>
      <c r="S2501" s="19" t="str">
        <f t="shared" si="515"/>
        <v/>
      </c>
      <c r="T2501" s="19" t="str">
        <f t="shared" si="516"/>
        <v/>
      </c>
      <c r="U2501" s="19" t="str">
        <f t="shared" si="517"/>
        <v/>
      </c>
      <c r="X2501" s="20" t="str">
        <f>IF(ISBLANK('Klanten gegevens'!S2419),"",TRIM('Klanten gegevens'!S2419))</f>
        <v/>
      </c>
      <c r="Y2501" s="19" t="str">
        <f t="shared" si="518"/>
        <v/>
      </c>
      <c r="Z2501" s="20" t="str">
        <f>IF(ISBLANK('Klanten gegevens'!T2419),"",TRIM('Klanten gegevens'!T2419))</f>
        <v/>
      </c>
      <c r="AA2501" s="19" t="str">
        <f t="shared" si="519"/>
        <v/>
      </c>
    </row>
    <row r="2502" spans="1:27" x14ac:dyDescent="0.2">
      <c r="A2502" s="19" t="str">
        <f>IF(ISBLANK('Klanten gegevens'!A2420),"",TRIM(PROPER('Klanten gegevens'!A2420)))</f>
        <v/>
      </c>
      <c r="B2502" s="19" t="str">
        <f t="shared" si="507"/>
        <v/>
      </c>
      <c r="C2502" s="20" t="str">
        <f>IF(ISBLANK('Klanten gegevens'!B2420),"",TRIM(PROPER('Klanten gegevens'!B2420)))</f>
        <v/>
      </c>
      <c r="D2502" s="19" t="str">
        <f t="shared" si="508"/>
        <v/>
      </c>
      <c r="E2502" s="20" t="str">
        <f>IF(ISBLANK('Klanten gegevens'!C2420),"",TRIM(PROPER('Klanten gegevens'!C2420)))</f>
        <v/>
      </c>
      <c r="F2502" s="19" t="str">
        <f t="shared" si="509"/>
        <v/>
      </c>
      <c r="G2502" s="19" t="str">
        <f>IF(F2502="double ID",(MATCH(E2502,E2503:$E$3002,0)),"")</f>
        <v/>
      </c>
      <c r="H2502" s="19" t="b">
        <f t="shared" si="510"/>
        <v>0</v>
      </c>
      <c r="I2502" s="20" t="str">
        <f>IF(ISBLANK('Klanten gegevens'!D2420),"",TRIM('Klanten gegevens'!D2420))</f>
        <v/>
      </c>
      <c r="J2502" s="19" t="str">
        <f t="shared" si="511"/>
        <v/>
      </c>
      <c r="K2502" s="19" t="str">
        <f>IF(J2502="double email",(MATCH(I2502,I2503:$I$3002,0)),"")</f>
        <v/>
      </c>
      <c r="L2502" s="19" t="b">
        <f t="shared" si="512"/>
        <v>0</v>
      </c>
      <c r="M2502" s="20" t="str">
        <f>IF(ISBLANK('Klanten gegevens'!E2420),"",TRIM('Klanten gegevens'!E2420))</f>
        <v/>
      </c>
      <c r="N2502" s="19" t="str">
        <f t="shared" si="513"/>
        <v/>
      </c>
      <c r="Q2502" s="20" t="str">
        <f>IF(ISBLANK('Klanten gegevens'!R2420),"",TRIM('Klanten gegevens'!R2420))</f>
        <v/>
      </c>
      <c r="R2502" s="19" t="str">
        <f t="shared" si="514"/>
        <v/>
      </c>
      <c r="S2502" s="19" t="str">
        <f t="shared" si="515"/>
        <v/>
      </c>
      <c r="T2502" s="19" t="str">
        <f t="shared" si="516"/>
        <v/>
      </c>
      <c r="U2502" s="19" t="str">
        <f t="shared" si="517"/>
        <v/>
      </c>
      <c r="X2502" s="20" t="str">
        <f>IF(ISBLANK('Klanten gegevens'!S2420),"",TRIM('Klanten gegevens'!S2420))</f>
        <v/>
      </c>
      <c r="Y2502" s="19" t="str">
        <f t="shared" si="518"/>
        <v/>
      </c>
      <c r="Z2502" s="20" t="str">
        <f>IF(ISBLANK('Klanten gegevens'!T2420),"",TRIM('Klanten gegevens'!T2420))</f>
        <v/>
      </c>
      <c r="AA2502" s="19" t="str">
        <f t="shared" si="519"/>
        <v/>
      </c>
    </row>
    <row r="2503" spans="1:27" x14ac:dyDescent="0.2">
      <c r="A2503" s="19" t="str">
        <f>IF(ISBLANK('Klanten gegevens'!A2421),"",TRIM(PROPER('Klanten gegevens'!A2421)))</f>
        <v/>
      </c>
      <c r="B2503" s="19" t="str">
        <f t="shared" si="507"/>
        <v/>
      </c>
      <c r="C2503" s="20" t="str">
        <f>IF(ISBLANK('Klanten gegevens'!B2421),"",TRIM(PROPER('Klanten gegevens'!B2421)))</f>
        <v/>
      </c>
      <c r="D2503" s="19" t="str">
        <f t="shared" si="508"/>
        <v/>
      </c>
      <c r="E2503" s="20" t="str">
        <f>IF(ISBLANK('Klanten gegevens'!C2421),"",TRIM(PROPER('Klanten gegevens'!C2421)))</f>
        <v/>
      </c>
      <c r="F2503" s="19" t="str">
        <f t="shared" si="509"/>
        <v/>
      </c>
      <c r="G2503" s="19" t="str">
        <f>IF(F2503="double ID",(MATCH(E2503,E2504:$E$3002,0)),"")</f>
        <v/>
      </c>
      <c r="H2503" s="19" t="b">
        <f t="shared" si="510"/>
        <v>0</v>
      </c>
      <c r="I2503" s="20" t="str">
        <f>IF(ISBLANK('Klanten gegevens'!D2421),"",TRIM('Klanten gegevens'!D2421))</f>
        <v/>
      </c>
      <c r="J2503" s="19" t="str">
        <f t="shared" si="511"/>
        <v/>
      </c>
      <c r="K2503" s="19" t="str">
        <f>IF(J2503="double email",(MATCH(I2503,I2504:$I$3002,0)),"")</f>
        <v/>
      </c>
      <c r="L2503" s="19" t="b">
        <f t="shared" si="512"/>
        <v>0</v>
      </c>
      <c r="M2503" s="20" t="str">
        <f>IF(ISBLANK('Klanten gegevens'!E2421),"",TRIM('Klanten gegevens'!E2421))</f>
        <v/>
      </c>
      <c r="N2503" s="19" t="str">
        <f t="shared" si="513"/>
        <v/>
      </c>
      <c r="Q2503" s="20" t="str">
        <f>IF(ISBLANK('Klanten gegevens'!R2421),"",TRIM('Klanten gegevens'!R2421))</f>
        <v/>
      </c>
      <c r="R2503" s="19" t="str">
        <f t="shared" si="514"/>
        <v/>
      </c>
      <c r="S2503" s="19" t="str">
        <f t="shared" si="515"/>
        <v/>
      </c>
      <c r="T2503" s="19" t="str">
        <f t="shared" si="516"/>
        <v/>
      </c>
      <c r="U2503" s="19" t="str">
        <f t="shared" si="517"/>
        <v/>
      </c>
      <c r="X2503" s="20" t="str">
        <f>IF(ISBLANK('Klanten gegevens'!S2421),"",TRIM('Klanten gegevens'!S2421))</f>
        <v/>
      </c>
      <c r="Y2503" s="19" t="str">
        <f t="shared" si="518"/>
        <v/>
      </c>
      <c r="Z2503" s="20" t="str">
        <f>IF(ISBLANK('Klanten gegevens'!T2421),"",TRIM('Klanten gegevens'!T2421))</f>
        <v/>
      </c>
      <c r="AA2503" s="19" t="str">
        <f t="shared" si="519"/>
        <v/>
      </c>
    </row>
    <row r="2504" spans="1:27" x14ac:dyDescent="0.2">
      <c r="A2504" s="19" t="str">
        <f>IF(ISBLANK('Klanten gegevens'!A2422),"",TRIM(PROPER('Klanten gegevens'!A2422)))</f>
        <v/>
      </c>
      <c r="B2504" s="19" t="str">
        <f t="shared" si="507"/>
        <v/>
      </c>
      <c r="C2504" s="20" t="str">
        <f>IF(ISBLANK('Klanten gegevens'!B2422),"",TRIM(PROPER('Klanten gegevens'!B2422)))</f>
        <v/>
      </c>
      <c r="D2504" s="19" t="str">
        <f t="shared" si="508"/>
        <v/>
      </c>
      <c r="E2504" s="20" t="str">
        <f>IF(ISBLANK('Klanten gegevens'!C2422),"",TRIM(PROPER('Klanten gegevens'!C2422)))</f>
        <v/>
      </c>
      <c r="F2504" s="19" t="str">
        <f t="shared" si="509"/>
        <v/>
      </c>
      <c r="G2504" s="19" t="str">
        <f>IF(F2504="double ID",(MATCH(E2504,E2505:$E$3002,0)),"")</f>
        <v/>
      </c>
      <c r="H2504" s="19" t="b">
        <f t="shared" si="510"/>
        <v>0</v>
      </c>
      <c r="I2504" s="20" t="str">
        <f>IF(ISBLANK('Klanten gegevens'!D2422),"",TRIM('Klanten gegevens'!D2422))</f>
        <v/>
      </c>
      <c r="J2504" s="19" t="str">
        <f t="shared" si="511"/>
        <v/>
      </c>
      <c r="K2504" s="19" t="str">
        <f>IF(J2504="double email",(MATCH(I2504,I2505:$I$3002,0)),"")</f>
        <v/>
      </c>
      <c r="L2504" s="19" t="b">
        <f t="shared" si="512"/>
        <v>0</v>
      </c>
      <c r="M2504" s="20" t="str">
        <f>IF(ISBLANK('Klanten gegevens'!E2422),"",TRIM('Klanten gegevens'!E2422))</f>
        <v/>
      </c>
      <c r="N2504" s="19" t="str">
        <f t="shared" si="513"/>
        <v/>
      </c>
      <c r="Q2504" s="20" t="str">
        <f>IF(ISBLANK('Klanten gegevens'!R2422),"",TRIM('Klanten gegevens'!R2422))</f>
        <v/>
      </c>
      <c r="R2504" s="19" t="str">
        <f t="shared" si="514"/>
        <v/>
      </c>
      <c r="S2504" s="19" t="str">
        <f t="shared" si="515"/>
        <v/>
      </c>
      <c r="T2504" s="19" t="str">
        <f t="shared" si="516"/>
        <v/>
      </c>
      <c r="U2504" s="19" t="str">
        <f t="shared" si="517"/>
        <v/>
      </c>
      <c r="X2504" s="20" t="str">
        <f>IF(ISBLANK('Klanten gegevens'!S2422),"",TRIM('Klanten gegevens'!S2422))</f>
        <v/>
      </c>
      <c r="Y2504" s="19" t="str">
        <f t="shared" si="518"/>
        <v/>
      </c>
      <c r="Z2504" s="20" t="str">
        <f>IF(ISBLANK('Klanten gegevens'!T2422),"",TRIM('Klanten gegevens'!T2422))</f>
        <v/>
      </c>
      <c r="AA2504" s="19" t="str">
        <f t="shared" si="519"/>
        <v/>
      </c>
    </row>
    <row r="2505" spans="1:27" x14ac:dyDescent="0.2">
      <c r="A2505" s="19" t="str">
        <f>IF(ISBLANK('Klanten gegevens'!A2423),"",TRIM(PROPER('Klanten gegevens'!A2423)))</f>
        <v/>
      </c>
      <c r="B2505" s="19" t="str">
        <f t="shared" si="507"/>
        <v/>
      </c>
      <c r="C2505" s="20" t="str">
        <f>IF(ISBLANK('Klanten gegevens'!B2423),"",TRIM(PROPER('Klanten gegevens'!B2423)))</f>
        <v/>
      </c>
      <c r="D2505" s="19" t="str">
        <f t="shared" si="508"/>
        <v/>
      </c>
      <c r="E2505" s="20" t="str">
        <f>IF(ISBLANK('Klanten gegevens'!C2423),"",TRIM(PROPER('Klanten gegevens'!C2423)))</f>
        <v/>
      </c>
      <c r="F2505" s="19" t="str">
        <f t="shared" si="509"/>
        <v/>
      </c>
      <c r="G2505" s="19" t="str">
        <f>IF(F2505="double ID",(MATCH(E2505,E2506:$E$3002,0)),"")</f>
        <v/>
      </c>
      <c r="H2505" s="19" t="b">
        <f t="shared" si="510"/>
        <v>0</v>
      </c>
      <c r="I2505" s="20" t="str">
        <f>IF(ISBLANK('Klanten gegevens'!D2423),"",TRIM('Klanten gegevens'!D2423))</f>
        <v/>
      </c>
      <c r="J2505" s="19" t="str">
        <f t="shared" si="511"/>
        <v/>
      </c>
      <c r="K2505" s="19" t="str">
        <f>IF(J2505="double email",(MATCH(I2505,I2506:$I$3002,0)),"")</f>
        <v/>
      </c>
      <c r="L2505" s="19" t="b">
        <f t="shared" si="512"/>
        <v>0</v>
      </c>
      <c r="M2505" s="20" t="str">
        <f>IF(ISBLANK('Klanten gegevens'!E2423),"",TRIM('Klanten gegevens'!E2423))</f>
        <v/>
      </c>
      <c r="N2505" s="19" t="str">
        <f t="shared" si="513"/>
        <v/>
      </c>
      <c r="Q2505" s="20" t="str">
        <f>IF(ISBLANK('Klanten gegevens'!R2423),"",TRIM('Klanten gegevens'!R2423))</f>
        <v/>
      </c>
      <c r="R2505" s="19" t="str">
        <f t="shared" si="514"/>
        <v/>
      </c>
      <c r="S2505" s="19" t="str">
        <f t="shared" si="515"/>
        <v/>
      </c>
      <c r="T2505" s="19" t="str">
        <f t="shared" si="516"/>
        <v/>
      </c>
      <c r="U2505" s="19" t="str">
        <f t="shared" si="517"/>
        <v/>
      </c>
      <c r="X2505" s="20" t="str">
        <f>IF(ISBLANK('Klanten gegevens'!S2423),"",TRIM('Klanten gegevens'!S2423))</f>
        <v/>
      </c>
      <c r="Y2505" s="19" t="str">
        <f t="shared" si="518"/>
        <v/>
      </c>
      <c r="Z2505" s="20" t="str">
        <f>IF(ISBLANK('Klanten gegevens'!T2423),"",TRIM('Klanten gegevens'!T2423))</f>
        <v/>
      </c>
      <c r="AA2505" s="19" t="str">
        <f t="shared" si="519"/>
        <v/>
      </c>
    </row>
    <row r="2506" spans="1:27" x14ac:dyDescent="0.2">
      <c r="A2506" s="19" t="str">
        <f>IF(ISBLANK('Klanten gegevens'!A2424),"",TRIM(PROPER('Klanten gegevens'!A2424)))</f>
        <v/>
      </c>
      <c r="B2506" s="19" t="str">
        <f t="shared" si="507"/>
        <v/>
      </c>
      <c r="C2506" s="20" t="str">
        <f>IF(ISBLANK('Klanten gegevens'!B2424),"",TRIM(PROPER('Klanten gegevens'!B2424)))</f>
        <v/>
      </c>
      <c r="D2506" s="19" t="str">
        <f t="shared" si="508"/>
        <v/>
      </c>
      <c r="E2506" s="20" t="str">
        <f>IF(ISBLANK('Klanten gegevens'!C2424),"",TRIM(PROPER('Klanten gegevens'!C2424)))</f>
        <v/>
      </c>
      <c r="F2506" s="19" t="str">
        <f t="shared" si="509"/>
        <v/>
      </c>
      <c r="G2506" s="19" t="str">
        <f>IF(F2506="double ID",(MATCH(E2506,E2507:$E$3002,0)),"")</f>
        <v/>
      </c>
      <c r="H2506" s="19" t="b">
        <f t="shared" si="510"/>
        <v>0</v>
      </c>
      <c r="I2506" s="20" t="str">
        <f>IF(ISBLANK('Klanten gegevens'!D2424),"",TRIM('Klanten gegevens'!D2424))</f>
        <v/>
      </c>
      <c r="J2506" s="19" t="str">
        <f t="shared" si="511"/>
        <v/>
      </c>
      <c r="K2506" s="19" t="str">
        <f>IF(J2506="double email",(MATCH(I2506,I2507:$I$3002,0)),"")</f>
        <v/>
      </c>
      <c r="L2506" s="19" t="b">
        <f t="shared" si="512"/>
        <v>0</v>
      </c>
      <c r="M2506" s="20" t="str">
        <f>IF(ISBLANK('Klanten gegevens'!E2424),"",TRIM('Klanten gegevens'!E2424))</f>
        <v/>
      </c>
      <c r="N2506" s="19" t="str">
        <f t="shared" si="513"/>
        <v/>
      </c>
      <c r="Q2506" s="20" t="str">
        <f>IF(ISBLANK('Klanten gegevens'!R2424),"",TRIM('Klanten gegevens'!R2424))</f>
        <v/>
      </c>
      <c r="R2506" s="19" t="str">
        <f t="shared" si="514"/>
        <v/>
      </c>
      <c r="S2506" s="19" t="str">
        <f t="shared" si="515"/>
        <v/>
      </c>
      <c r="T2506" s="19" t="str">
        <f t="shared" si="516"/>
        <v/>
      </c>
      <c r="U2506" s="19" t="str">
        <f t="shared" si="517"/>
        <v/>
      </c>
      <c r="X2506" s="20" t="str">
        <f>IF(ISBLANK('Klanten gegevens'!S2424),"",TRIM('Klanten gegevens'!S2424))</f>
        <v/>
      </c>
      <c r="Y2506" s="19" t="str">
        <f t="shared" si="518"/>
        <v/>
      </c>
      <c r="Z2506" s="20" t="str">
        <f>IF(ISBLANK('Klanten gegevens'!T2424),"",TRIM('Klanten gegevens'!T2424))</f>
        <v/>
      </c>
      <c r="AA2506" s="19" t="str">
        <f t="shared" si="519"/>
        <v/>
      </c>
    </row>
    <row r="2507" spans="1:27" x14ac:dyDescent="0.2">
      <c r="A2507" s="19" t="str">
        <f>IF(ISBLANK('Klanten gegevens'!A2425),"",TRIM(PROPER('Klanten gegevens'!A2425)))</f>
        <v/>
      </c>
      <c r="B2507" s="19" t="str">
        <f t="shared" si="507"/>
        <v/>
      </c>
      <c r="C2507" s="20" t="str">
        <f>IF(ISBLANK('Klanten gegevens'!B2425),"",TRIM(PROPER('Klanten gegevens'!B2425)))</f>
        <v/>
      </c>
      <c r="D2507" s="19" t="str">
        <f t="shared" si="508"/>
        <v/>
      </c>
      <c r="E2507" s="20" t="str">
        <f>IF(ISBLANK('Klanten gegevens'!C2425),"",TRIM(PROPER('Klanten gegevens'!C2425)))</f>
        <v/>
      </c>
      <c r="F2507" s="19" t="str">
        <f t="shared" si="509"/>
        <v/>
      </c>
      <c r="G2507" s="19" t="str">
        <f>IF(F2507="double ID",(MATCH(E2507,E2508:$E$3002,0)),"")</f>
        <v/>
      </c>
      <c r="H2507" s="19" t="b">
        <f t="shared" si="510"/>
        <v>0</v>
      </c>
      <c r="I2507" s="20" t="str">
        <f>IF(ISBLANK('Klanten gegevens'!D2425),"",TRIM('Klanten gegevens'!D2425))</f>
        <v/>
      </c>
      <c r="J2507" s="19" t="str">
        <f t="shared" si="511"/>
        <v/>
      </c>
      <c r="K2507" s="19" t="str">
        <f>IF(J2507="double email",(MATCH(I2507,I2508:$I$3002,0)),"")</f>
        <v/>
      </c>
      <c r="L2507" s="19" t="b">
        <f t="shared" si="512"/>
        <v>0</v>
      </c>
      <c r="M2507" s="20" t="str">
        <f>IF(ISBLANK('Klanten gegevens'!E2425),"",TRIM('Klanten gegevens'!E2425))</f>
        <v/>
      </c>
      <c r="N2507" s="19" t="str">
        <f t="shared" si="513"/>
        <v/>
      </c>
      <c r="Q2507" s="20" t="str">
        <f>IF(ISBLANK('Klanten gegevens'!R2425),"",TRIM('Klanten gegevens'!R2425))</f>
        <v/>
      </c>
      <c r="R2507" s="19" t="str">
        <f t="shared" si="514"/>
        <v/>
      </c>
      <c r="S2507" s="19" t="str">
        <f t="shared" si="515"/>
        <v/>
      </c>
      <c r="T2507" s="19" t="str">
        <f t="shared" si="516"/>
        <v/>
      </c>
      <c r="U2507" s="19" t="str">
        <f t="shared" si="517"/>
        <v/>
      </c>
      <c r="X2507" s="20" t="str">
        <f>IF(ISBLANK('Klanten gegevens'!S2425),"",TRIM('Klanten gegevens'!S2425))</f>
        <v/>
      </c>
      <c r="Y2507" s="19" t="str">
        <f t="shared" si="518"/>
        <v/>
      </c>
      <c r="Z2507" s="20" t="str">
        <f>IF(ISBLANK('Klanten gegevens'!T2425),"",TRIM('Klanten gegevens'!T2425))</f>
        <v/>
      </c>
      <c r="AA2507" s="19" t="str">
        <f t="shared" si="519"/>
        <v/>
      </c>
    </row>
    <row r="2508" spans="1:27" x14ac:dyDescent="0.2">
      <c r="A2508" s="19" t="str">
        <f>IF(ISBLANK('Klanten gegevens'!A2426),"",TRIM(PROPER('Klanten gegevens'!A2426)))</f>
        <v/>
      </c>
      <c r="B2508" s="19" t="str">
        <f t="shared" si="507"/>
        <v/>
      </c>
      <c r="C2508" s="20" t="str">
        <f>IF(ISBLANK('Klanten gegevens'!B2426),"",TRIM(PROPER('Klanten gegevens'!B2426)))</f>
        <v/>
      </c>
      <c r="D2508" s="19" t="str">
        <f t="shared" si="508"/>
        <v/>
      </c>
      <c r="E2508" s="20" t="str">
        <f>IF(ISBLANK('Klanten gegevens'!C2426),"",TRIM(PROPER('Klanten gegevens'!C2426)))</f>
        <v/>
      </c>
      <c r="F2508" s="19" t="str">
        <f t="shared" si="509"/>
        <v/>
      </c>
      <c r="G2508" s="19" t="str">
        <f>IF(F2508="double ID",(MATCH(E2508,E2509:$E$3002,0)),"")</f>
        <v/>
      </c>
      <c r="H2508" s="19" t="b">
        <f t="shared" si="510"/>
        <v>0</v>
      </c>
      <c r="I2508" s="20" t="str">
        <f>IF(ISBLANK('Klanten gegevens'!D2426),"",TRIM('Klanten gegevens'!D2426))</f>
        <v/>
      </c>
      <c r="J2508" s="19" t="str">
        <f t="shared" si="511"/>
        <v/>
      </c>
      <c r="K2508" s="19" t="str">
        <f>IF(J2508="double email",(MATCH(I2508,I2509:$I$3002,0)),"")</f>
        <v/>
      </c>
      <c r="L2508" s="19" t="b">
        <f t="shared" si="512"/>
        <v>0</v>
      </c>
      <c r="M2508" s="20" t="str">
        <f>IF(ISBLANK('Klanten gegevens'!E2426),"",TRIM('Klanten gegevens'!E2426))</f>
        <v/>
      </c>
      <c r="N2508" s="19" t="str">
        <f t="shared" si="513"/>
        <v/>
      </c>
      <c r="Q2508" s="20" t="str">
        <f>IF(ISBLANK('Klanten gegevens'!R2426),"",TRIM('Klanten gegevens'!R2426))</f>
        <v/>
      </c>
      <c r="R2508" s="19" t="str">
        <f t="shared" si="514"/>
        <v/>
      </c>
      <c r="S2508" s="19" t="str">
        <f t="shared" si="515"/>
        <v/>
      </c>
      <c r="T2508" s="19" t="str">
        <f t="shared" si="516"/>
        <v/>
      </c>
      <c r="U2508" s="19" t="str">
        <f t="shared" si="517"/>
        <v/>
      </c>
      <c r="X2508" s="20" t="str">
        <f>IF(ISBLANK('Klanten gegevens'!S2426),"",TRIM('Klanten gegevens'!S2426))</f>
        <v/>
      </c>
      <c r="Y2508" s="19" t="str">
        <f t="shared" si="518"/>
        <v/>
      </c>
      <c r="Z2508" s="20" t="str">
        <f>IF(ISBLANK('Klanten gegevens'!T2426),"",TRIM('Klanten gegevens'!T2426))</f>
        <v/>
      </c>
      <c r="AA2508" s="19" t="str">
        <f t="shared" si="519"/>
        <v/>
      </c>
    </row>
    <row r="2509" spans="1:27" x14ac:dyDescent="0.2">
      <c r="A2509" s="19" t="str">
        <f>IF(ISBLANK('Klanten gegevens'!A2427),"",TRIM(PROPER('Klanten gegevens'!A2427)))</f>
        <v/>
      </c>
      <c r="B2509" s="19" t="str">
        <f t="shared" si="507"/>
        <v/>
      </c>
      <c r="C2509" s="20" t="str">
        <f>IF(ISBLANK('Klanten gegevens'!B2427),"",TRIM(PROPER('Klanten gegevens'!B2427)))</f>
        <v/>
      </c>
      <c r="D2509" s="19" t="str">
        <f t="shared" si="508"/>
        <v/>
      </c>
      <c r="E2509" s="20" t="str">
        <f>IF(ISBLANK('Klanten gegevens'!C2427),"",TRIM(PROPER('Klanten gegevens'!C2427)))</f>
        <v/>
      </c>
      <c r="F2509" s="19" t="str">
        <f t="shared" si="509"/>
        <v/>
      </c>
      <c r="G2509" s="19" t="str">
        <f>IF(F2509="double ID",(MATCH(E2509,E2510:$E$3002,0)),"")</f>
        <v/>
      </c>
      <c r="H2509" s="19" t="b">
        <f t="shared" si="510"/>
        <v>0</v>
      </c>
      <c r="I2509" s="20" t="str">
        <f>IF(ISBLANK('Klanten gegevens'!D2427),"",TRIM('Klanten gegevens'!D2427))</f>
        <v/>
      </c>
      <c r="J2509" s="19" t="str">
        <f t="shared" si="511"/>
        <v/>
      </c>
      <c r="K2509" s="19" t="str">
        <f>IF(J2509="double email",(MATCH(I2509,I2510:$I$3002,0)),"")</f>
        <v/>
      </c>
      <c r="L2509" s="19" t="b">
        <f t="shared" si="512"/>
        <v>0</v>
      </c>
      <c r="M2509" s="20" t="str">
        <f>IF(ISBLANK('Klanten gegevens'!E2427),"",TRIM('Klanten gegevens'!E2427))</f>
        <v/>
      </c>
      <c r="N2509" s="19" t="str">
        <f t="shared" si="513"/>
        <v/>
      </c>
      <c r="Q2509" s="20" t="str">
        <f>IF(ISBLANK('Klanten gegevens'!R2427),"",TRIM('Klanten gegevens'!R2427))</f>
        <v/>
      </c>
      <c r="R2509" s="19" t="str">
        <f t="shared" si="514"/>
        <v/>
      </c>
      <c r="S2509" s="19" t="str">
        <f t="shared" si="515"/>
        <v/>
      </c>
      <c r="T2509" s="19" t="str">
        <f t="shared" si="516"/>
        <v/>
      </c>
      <c r="U2509" s="19" t="str">
        <f t="shared" si="517"/>
        <v/>
      </c>
      <c r="X2509" s="20" t="str">
        <f>IF(ISBLANK('Klanten gegevens'!S2427),"",TRIM('Klanten gegevens'!S2427))</f>
        <v/>
      </c>
      <c r="Y2509" s="19" t="str">
        <f t="shared" si="518"/>
        <v/>
      </c>
      <c r="Z2509" s="20" t="str">
        <f>IF(ISBLANK('Klanten gegevens'!T2427),"",TRIM('Klanten gegevens'!T2427))</f>
        <v/>
      </c>
      <c r="AA2509" s="19" t="str">
        <f t="shared" si="519"/>
        <v/>
      </c>
    </row>
    <row r="2510" spans="1:27" x14ac:dyDescent="0.2">
      <c r="A2510" s="19" t="str">
        <f>IF(ISBLANK('Klanten gegevens'!A2428),"",TRIM(PROPER('Klanten gegevens'!A2428)))</f>
        <v/>
      </c>
      <c r="B2510" s="19" t="str">
        <f t="shared" si="507"/>
        <v/>
      </c>
      <c r="C2510" s="20" t="str">
        <f>IF(ISBLANK('Klanten gegevens'!B2428),"",TRIM(PROPER('Klanten gegevens'!B2428)))</f>
        <v/>
      </c>
      <c r="D2510" s="19" t="str">
        <f t="shared" si="508"/>
        <v/>
      </c>
      <c r="E2510" s="20" t="str">
        <f>IF(ISBLANK('Klanten gegevens'!C2428),"",TRIM(PROPER('Klanten gegevens'!C2428)))</f>
        <v/>
      </c>
      <c r="F2510" s="19" t="str">
        <f t="shared" si="509"/>
        <v/>
      </c>
      <c r="G2510" s="19" t="str">
        <f>IF(F2510="double ID",(MATCH(E2510,E2511:$E$3002,0)),"")</f>
        <v/>
      </c>
      <c r="H2510" s="19" t="b">
        <f t="shared" si="510"/>
        <v>0</v>
      </c>
      <c r="I2510" s="20" t="str">
        <f>IF(ISBLANK('Klanten gegevens'!D2428),"",TRIM('Klanten gegevens'!D2428))</f>
        <v/>
      </c>
      <c r="J2510" s="19" t="str">
        <f t="shared" si="511"/>
        <v/>
      </c>
      <c r="K2510" s="19" t="str">
        <f>IF(J2510="double email",(MATCH(I2510,I2511:$I$3002,0)),"")</f>
        <v/>
      </c>
      <c r="L2510" s="19" t="b">
        <f t="shared" si="512"/>
        <v>0</v>
      </c>
      <c r="M2510" s="20" t="str">
        <f>IF(ISBLANK('Klanten gegevens'!E2428),"",TRIM('Klanten gegevens'!E2428))</f>
        <v/>
      </c>
      <c r="N2510" s="19" t="str">
        <f t="shared" si="513"/>
        <v/>
      </c>
      <c r="Q2510" s="20" t="str">
        <f>IF(ISBLANK('Klanten gegevens'!R2428),"",TRIM('Klanten gegevens'!R2428))</f>
        <v/>
      </c>
      <c r="R2510" s="19" t="str">
        <f t="shared" si="514"/>
        <v/>
      </c>
      <c r="S2510" s="19" t="str">
        <f t="shared" si="515"/>
        <v/>
      </c>
      <c r="T2510" s="19" t="str">
        <f t="shared" si="516"/>
        <v/>
      </c>
      <c r="U2510" s="19" t="str">
        <f t="shared" si="517"/>
        <v/>
      </c>
      <c r="X2510" s="20" t="str">
        <f>IF(ISBLANK('Klanten gegevens'!S2428),"",TRIM('Klanten gegevens'!S2428))</f>
        <v/>
      </c>
      <c r="Y2510" s="19" t="str">
        <f t="shared" si="518"/>
        <v/>
      </c>
      <c r="Z2510" s="20" t="str">
        <f>IF(ISBLANK('Klanten gegevens'!T2428),"",TRIM('Klanten gegevens'!T2428))</f>
        <v/>
      </c>
      <c r="AA2510" s="19" t="str">
        <f t="shared" si="519"/>
        <v/>
      </c>
    </row>
    <row r="2511" spans="1:27" x14ac:dyDescent="0.2">
      <c r="A2511" s="19" t="str">
        <f>IF(ISBLANK('Klanten gegevens'!A2429),"",TRIM(PROPER('Klanten gegevens'!A2429)))</f>
        <v/>
      </c>
      <c r="B2511" s="19" t="str">
        <f t="shared" si="507"/>
        <v/>
      </c>
      <c r="C2511" s="20" t="str">
        <f>IF(ISBLANK('Klanten gegevens'!B2429),"",TRIM(PROPER('Klanten gegevens'!B2429)))</f>
        <v/>
      </c>
      <c r="D2511" s="19" t="str">
        <f t="shared" si="508"/>
        <v/>
      </c>
      <c r="E2511" s="20" t="str">
        <f>IF(ISBLANK('Klanten gegevens'!C2429),"",TRIM(PROPER('Klanten gegevens'!C2429)))</f>
        <v/>
      </c>
      <c r="F2511" s="19" t="str">
        <f t="shared" si="509"/>
        <v/>
      </c>
      <c r="G2511" s="19" t="str">
        <f>IF(F2511="double ID",(MATCH(E2511,E2512:$E$3002,0)),"")</f>
        <v/>
      </c>
      <c r="H2511" s="19" t="b">
        <f t="shared" si="510"/>
        <v>0</v>
      </c>
      <c r="I2511" s="20" t="str">
        <f>IF(ISBLANK('Klanten gegevens'!D2429),"",TRIM('Klanten gegevens'!D2429))</f>
        <v/>
      </c>
      <c r="J2511" s="19" t="str">
        <f t="shared" si="511"/>
        <v/>
      </c>
      <c r="K2511" s="19" t="str">
        <f>IF(J2511="double email",(MATCH(I2511,I2512:$I$3002,0)),"")</f>
        <v/>
      </c>
      <c r="L2511" s="19" t="b">
        <f t="shared" si="512"/>
        <v>0</v>
      </c>
      <c r="M2511" s="20" t="str">
        <f>IF(ISBLANK('Klanten gegevens'!E2429),"",TRIM('Klanten gegevens'!E2429))</f>
        <v/>
      </c>
      <c r="N2511" s="19" t="str">
        <f t="shared" si="513"/>
        <v/>
      </c>
      <c r="Q2511" s="20" t="str">
        <f>IF(ISBLANK('Klanten gegevens'!R2429),"",TRIM('Klanten gegevens'!R2429))</f>
        <v/>
      </c>
      <c r="R2511" s="19" t="str">
        <f t="shared" si="514"/>
        <v/>
      </c>
      <c r="S2511" s="19" t="str">
        <f t="shared" si="515"/>
        <v/>
      </c>
      <c r="T2511" s="19" t="str">
        <f t="shared" si="516"/>
        <v/>
      </c>
      <c r="U2511" s="19" t="str">
        <f t="shared" si="517"/>
        <v/>
      </c>
      <c r="X2511" s="20" t="str">
        <f>IF(ISBLANK('Klanten gegevens'!S2429),"",TRIM('Klanten gegevens'!S2429))</f>
        <v/>
      </c>
      <c r="Y2511" s="19" t="str">
        <f t="shared" si="518"/>
        <v/>
      </c>
      <c r="Z2511" s="20" t="str">
        <f>IF(ISBLANK('Klanten gegevens'!T2429),"",TRIM('Klanten gegevens'!T2429))</f>
        <v/>
      </c>
      <c r="AA2511" s="19" t="str">
        <f t="shared" si="519"/>
        <v/>
      </c>
    </row>
    <row r="2512" spans="1:27" x14ac:dyDescent="0.2">
      <c r="A2512" s="19" t="str">
        <f>IF(ISBLANK('Klanten gegevens'!A2430),"",TRIM(PROPER('Klanten gegevens'!A2430)))</f>
        <v/>
      </c>
      <c r="B2512" s="19" t="str">
        <f t="shared" si="507"/>
        <v/>
      </c>
      <c r="C2512" s="20" t="str">
        <f>IF(ISBLANK('Klanten gegevens'!B2430),"",TRIM(PROPER('Klanten gegevens'!B2430)))</f>
        <v/>
      </c>
      <c r="D2512" s="19" t="str">
        <f t="shared" si="508"/>
        <v/>
      </c>
      <c r="E2512" s="20" t="str">
        <f>IF(ISBLANK('Klanten gegevens'!C2430),"",TRIM(PROPER('Klanten gegevens'!C2430)))</f>
        <v/>
      </c>
      <c r="F2512" s="19" t="str">
        <f t="shared" si="509"/>
        <v/>
      </c>
      <c r="G2512" s="19" t="str">
        <f>IF(F2512="double ID",(MATCH(E2512,E2513:$E$3002,0)),"")</f>
        <v/>
      </c>
      <c r="H2512" s="19" t="b">
        <f t="shared" si="510"/>
        <v>0</v>
      </c>
      <c r="I2512" s="20" t="str">
        <f>IF(ISBLANK('Klanten gegevens'!D2430),"",TRIM('Klanten gegevens'!D2430))</f>
        <v/>
      </c>
      <c r="J2512" s="19" t="str">
        <f t="shared" si="511"/>
        <v/>
      </c>
      <c r="K2512" s="19" t="str">
        <f>IF(J2512="double email",(MATCH(I2512,I2513:$I$3002,0)),"")</f>
        <v/>
      </c>
      <c r="L2512" s="19" t="b">
        <f t="shared" si="512"/>
        <v>0</v>
      </c>
      <c r="M2512" s="20" t="str">
        <f>IF(ISBLANK('Klanten gegevens'!E2430),"",TRIM('Klanten gegevens'!E2430))</f>
        <v/>
      </c>
      <c r="N2512" s="19" t="str">
        <f t="shared" si="513"/>
        <v/>
      </c>
      <c r="Q2512" s="20" t="str">
        <f>IF(ISBLANK('Klanten gegevens'!R2430),"",TRIM('Klanten gegevens'!R2430))</f>
        <v/>
      </c>
      <c r="R2512" s="19" t="str">
        <f t="shared" si="514"/>
        <v/>
      </c>
      <c r="S2512" s="19" t="str">
        <f t="shared" si="515"/>
        <v/>
      </c>
      <c r="T2512" s="19" t="str">
        <f t="shared" si="516"/>
        <v/>
      </c>
      <c r="U2512" s="19" t="str">
        <f t="shared" si="517"/>
        <v/>
      </c>
      <c r="X2512" s="20" t="str">
        <f>IF(ISBLANK('Klanten gegevens'!S2430),"",TRIM('Klanten gegevens'!S2430))</f>
        <v/>
      </c>
      <c r="Y2512" s="19" t="str">
        <f t="shared" si="518"/>
        <v/>
      </c>
      <c r="Z2512" s="20" t="str">
        <f>IF(ISBLANK('Klanten gegevens'!T2430),"",TRIM('Klanten gegevens'!T2430))</f>
        <v/>
      </c>
      <c r="AA2512" s="19" t="str">
        <f t="shared" si="519"/>
        <v/>
      </c>
    </row>
    <row r="2513" spans="1:27" x14ac:dyDescent="0.2">
      <c r="A2513" s="19" t="str">
        <f>IF(ISBLANK('Klanten gegevens'!A2431),"",TRIM(PROPER('Klanten gegevens'!A2431)))</f>
        <v/>
      </c>
      <c r="B2513" s="19" t="str">
        <f t="shared" si="507"/>
        <v/>
      </c>
      <c r="C2513" s="20" t="str">
        <f>IF(ISBLANK('Klanten gegevens'!B2431),"",TRIM(PROPER('Klanten gegevens'!B2431)))</f>
        <v/>
      </c>
      <c r="D2513" s="19" t="str">
        <f t="shared" si="508"/>
        <v/>
      </c>
      <c r="E2513" s="20" t="str">
        <f>IF(ISBLANK('Klanten gegevens'!C2431),"",TRIM(PROPER('Klanten gegevens'!C2431)))</f>
        <v/>
      </c>
      <c r="F2513" s="19" t="str">
        <f t="shared" si="509"/>
        <v/>
      </c>
      <c r="G2513" s="19" t="str">
        <f>IF(F2513="double ID",(MATCH(E2513,E2514:$E$3002,0)),"")</f>
        <v/>
      </c>
      <c r="H2513" s="19" t="b">
        <f t="shared" si="510"/>
        <v>0</v>
      </c>
      <c r="I2513" s="20" t="str">
        <f>IF(ISBLANK('Klanten gegevens'!D2431),"",TRIM('Klanten gegevens'!D2431))</f>
        <v/>
      </c>
      <c r="J2513" s="19" t="str">
        <f t="shared" si="511"/>
        <v/>
      </c>
      <c r="K2513" s="19" t="str">
        <f>IF(J2513="double email",(MATCH(I2513,I2514:$I$3002,0)),"")</f>
        <v/>
      </c>
      <c r="L2513" s="19" t="b">
        <f t="shared" si="512"/>
        <v>0</v>
      </c>
      <c r="M2513" s="20" t="str">
        <f>IF(ISBLANK('Klanten gegevens'!E2431),"",TRIM('Klanten gegevens'!E2431))</f>
        <v/>
      </c>
      <c r="N2513" s="19" t="str">
        <f t="shared" si="513"/>
        <v/>
      </c>
      <c r="Q2513" s="20" t="str">
        <f>IF(ISBLANK('Klanten gegevens'!R2431),"",TRIM('Klanten gegevens'!R2431))</f>
        <v/>
      </c>
      <c r="R2513" s="19" t="str">
        <f t="shared" si="514"/>
        <v/>
      </c>
      <c r="S2513" s="19" t="str">
        <f t="shared" si="515"/>
        <v/>
      </c>
      <c r="T2513" s="19" t="str">
        <f t="shared" si="516"/>
        <v/>
      </c>
      <c r="U2513" s="19" t="str">
        <f t="shared" si="517"/>
        <v/>
      </c>
      <c r="X2513" s="20" t="str">
        <f>IF(ISBLANK('Klanten gegevens'!S2431),"",TRIM('Klanten gegevens'!S2431))</f>
        <v/>
      </c>
      <c r="Y2513" s="19" t="str">
        <f t="shared" si="518"/>
        <v/>
      </c>
      <c r="Z2513" s="20" t="str">
        <f>IF(ISBLANK('Klanten gegevens'!T2431),"",TRIM('Klanten gegevens'!T2431))</f>
        <v/>
      </c>
      <c r="AA2513" s="19" t="str">
        <f t="shared" si="519"/>
        <v/>
      </c>
    </row>
    <row r="2514" spans="1:27" x14ac:dyDescent="0.2">
      <c r="A2514" s="19" t="str">
        <f>IF(ISBLANK('Klanten gegevens'!A2432),"",TRIM(PROPER('Klanten gegevens'!A2432)))</f>
        <v/>
      </c>
      <c r="B2514" s="19" t="str">
        <f t="shared" si="507"/>
        <v/>
      </c>
      <c r="C2514" s="20" t="str">
        <f>IF(ISBLANK('Klanten gegevens'!B2432),"",TRIM(PROPER('Klanten gegevens'!B2432)))</f>
        <v/>
      </c>
      <c r="D2514" s="19" t="str">
        <f t="shared" si="508"/>
        <v/>
      </c>
      <c r="E2514" s="20" t="str">
        <f>IF(ISBLANK('Klanten gegevens'!C2432),"",TRIM(PROPER('Klanten gegevens'!C2432)))</f>
        <v/>
      </c>
      <c r="F2514" s="19" t="str">
        <f t="shared" si="509"/>
        <v/>
      </c>
      <c r="G2514" s="19" t="str">
        <f>IF(F2514="double ID",(MATCH(E2514,E2515:$E$3002,0)),"")</f>
        <v/>
      </c>
      <c r="H2514" s="19" t="b">
        <f t="shared" si="510"/>
        <v>0</v>
      </c>
      <c r="I2514" s="20" t="str">
        <f>IF(ISBLANK('Klanten gegevens'!D2432),"",TRIM('Klanten gegevens'!D2432))</f>
        <v/>
      </c>
      <c r="J2514" s="19" t="str">
        <f t="shared" si="511"/>
        <v/>
      </c>
      <c r="K2514" s="19" t="str">
        <f>IF(J2514="double email",(MATCH(I2514,I2515:$I$3002,0)),"")</f>
        <v/>
      </c>
      <c r="L2514" s="19" t="b">
        <f t="shared" si="512"/>
        <v>0</v>
      </c>
      <c r="M2514" s="20" t="str">
        <f>IF(ISBLANK('Klanten gegevens'!E2432),"",TRIM('Klanten gegevens'!E2432))</f>
        <v/>
      </c>
      <c r="N2514" s="19" t="str">
        <f t="shared" si="513"/>
        <v/>
      </c>
      <c r="Q2514" s="20" t="str">
        <f>IF(ISBLANK('Klanten gegevens'!R2432),"",TRIM('Klanten gegevens'!R2432))</f>
        <v/>
      </c>
      <c r="R2514" s="19" t="str">
        <f t="shared" si="514"/>
        <v/>
      </c>
      <c r="S2514" s="19" t="str">
        <f t="shared" si="515"/>
        <v/>
      </c>
      <c r="T2514" s="19" t="str">
        <f t="shared" si="516"/>
        <v/>
      </c>
      <c r="U2514" s="19" t="str">
        <f t="shared" si="517"/>
        <v/>
      </c>
      <c r="X2514" s="20" t="str">
        <f>IF(ISBLANK('Klanten gegevens'!S2432),"",TRIM('Klanten gegevens'!S2432))</f>
        <v/>
      </c>
      <c r="Y2514" s="19" t="str">
        <f t="shared" si="518"/>
        <v/>
      </c>
      <c r="Z2514" s="20" t="str">
        <f>IF(ISBLANK('Klanten gegevens'!T2432),"",TRIM('Klanten gegevens'!T2432))</f>
        <v/>
      </c>
      <c r="AA2514" s="19" t="str">
        <f t="shared" si="519"/>
        <v/>
      </c>
    </row>
    <row r="2515" spans="1:27" x14ac:dyDescent="0.2">
      <c r="A2515" s="19" t="str">
        <f>IF(ISBLANK('Klanten gegevens'!A2433),"",TRIM(PROPER('Klanten gegevens'!A2433)))</f>
        <v/>
      </c>
      <c r="B2515" s="19" t="str">
        <f t="shared" si="507"/>
        <v/>
      </c>
      <c r="C2515" s="20" t="str">
        <f>IF(ISBLANK('Klanten gegevens'!B2433),"",TRIM(PROPER('Klanten gegevens'!B2433)))</f>
        <v/>
      </c>
      <c r="D2515" s="19" t="str">
        <f t="shared" si="508"/>
        <v/>
      </c>
      <c r="E2515" s="20" t="str">
        <f>IF(ISBLANK('Klanten gegevens'!C2433),"",TRIM(PROPER('Klanten gegevens'!C2433)))</f>
        <v/>
      </c>
      <c r="F2515" s="19" t="str">
        <f t="shared" si="509"/>
        <v/>
      </c>
      <c r="G2515" s="19" t="str">
        <f>IF(F2515="double ID",(MATCH(E2515,E2516:$E$3002,0)),"")</f>
        <v/>
      </c>
      <c r="H2515" s="19" t="b">
        <f t="shared" si="510"/>
        <v>0</v>
      </c>
      <c r="I2515" s="20" t="str">
        <f>IF(ISBLANK('Klanten gegevens'!D2433),"",TRIM('Klanten gegevens'!D2433))</f>
        <v/>
      </c>
      <c r="J2515" s="19" t="str">
        <f t="shared" si="511"/>
        <v/>
      </c>
      <c r="K2515" s="19" t="str">
        <f>IF(J2515="double email",(MATCH(I2515,I2516:$I$3002,0)),"")</f>
        <v/>
      </c>
      <c r="L2515" s="19" t="b">
        <f t="shared" si="512"/>
        <v>0</v>
      </c>
      <c r="M2515" s="20" t="str">
        <f>IF(ISBLANK('Klanten gegevens'!E2433),"",TRIM('Klanten gegevens'!E2433))</f>
        <v/>
      </c>
      <c r="N2515" s="19" t="str">
        <f t="shared" si="513"/>
        <v/>
      </c>
      <c r="Q2515" s="20" t="str">
        <f>IF(ISBLANK('Klanten gegevens'!R2433),"",TRIM('Klanten gegevens'!R2433))</f>
        <v/>
      </c>
      <c r="R2515" s="19" t="str">
        <f t="shared" si="514"/>
        <v/>
      </c>
      <c r="S2515" s="19" t="str">
        <f t="shared" si="515"/>
        <v/>
      </c>
      <c r="T2515" s="19" t="str">
        <f t="shared" si="516"/>
        <v/>
      </c>
      <c r="U2515" s="19" t="str">
        <f t="shared" si="517"/>
        <v/>
      </c>
      <c r="X2515" s="20" t="str">
        <f>IF(ISBLANK('Klanten gegevens'!S2433),"",TRIM('Klanten gegevens'!S2433))</f>
        <v/>
      </c>
      <c r="Y2515" s="19" t="str">
        <f t="shared" si="518"/>
        <v/>
      </c>
      <c r="Z2515" s="20" t="str">
        <f>IF(ISBLANK('Klanten gegevens'!T2433),"",TRIM('Klanten gegevens'!T2433))</f>
        <v/>
      </c>
      <c r="AA2515" s="19" t="str">
        <f t="shared" si="519"/>
        <v/>
      </c>
    </row>
    <row r="2516" spans="1:27" x14ac:dyDescent="0.2">
      <c r="A2516" s="19" t="str">
        <f>IF(ISBLANK('Klanten gegevens'!A2434),"",TRIM(PROPER('Klanten gegevens'!A2434)))</f>
        <v/>
      </c>
      <c r="B2516" s="19" t="str">
        <f t="shared" si="507"/>
        <v/>
      </c>
      <c r="C2516" s="20" t="str">
        <f>IF(ISBLANK('Klanten gegevens'!B2434),"",TRIM(PROPER('Klanten gegevens'!B2434)))</f>
        <v/>
      </c>
      <c r="D2516" s="19" t="str">
        <f t="shared" si="508"/>
        <v/>
      </c>
      <c r="E2516" s="20" t="str">
        <f>IF(ISBLANK('Klanten gegevens'!C2434),"",TRIM(PROPER('Klanten gegevens'!C2434)))</f>
        <v/>
      </c>
      <c r="F2516" s="19" t="str">
        <f t="shared" si="509"/>
        <v/>
      </c>
      <c r="G2516" s="19" t="str">
        <f>IF(F2516="double ID",(MATCH(E2516,E2517:$E$3002,0)),"")</f>
        <v/>
      </c>
      <c r="H2516" s="19" t="b">
        <f t="shared" si="510"/>
        <v>0</v>
      </c>
      <c r="I2516" s="20" t="str">
        <f>IF(ISBLANK('Klanten gegevens'!D2434),"",TRIM('Klanten gegevens'!D2434))</f>
        <v/>
      </c>
      <c r="J2516" s="19" t="str">
        <f t="shared" si="511"/>
        <v/>
      </c>
      <c r="K2516" s="19" t="str">
        <f>IF(J2516="double email",(MATCH(I2516,I2517:$I$3002,0)),"")</f>
        <v/>
      </c>
      <c r="L2516" s="19" t="b">
        <f t="shared" si="512"/>
        <v>0</v>
      </c>
      <c r="M2516" s="20" t="str">
        <f>IF(ISBLANK('Klanten gegevens'!E2434),"",TRIM('Klanten gegevens'!E2434))</f>
        <v/>
      </c>
      <c r="N2516" s="19" t="str">
        <f t="shared" si="513"/>
        <v/>
      </c>
      <c r="Q2516" s="20" t="str">
        <f>IF(ISBLANK('Klanten gegevens'!R2434),"",TRIM('Klanten gegevens'!R2434))</f>
        <v/>
      </c>
      <c r="R2516" s="19" t="str">
        <f t="shared" si="514"/>
        <v/>
      </c>
      <c r="S2516" s="19" t="str">
        <f t="shared" si="515"/>
        <v/>
      </c>
      <c r="T2516" s="19" t="str">
        <f t="shared" si="516"/>
        <v/>
      </c>
      <c r="U2516" s="19" t="str">
        <f t="shared" si="517"/>
        <v/>
      </c>
      <c r="X2516" s="20" t="str">
        <f>IF(ISBLANK('Klanten gegevens'!S2434),"",TRIM('Klanten gegevens'!S2434))</f>
        <v/>
      </c>
      <c r="Y2516" s="19" t="str">
        <f t="shared" si="518"/>
        <v/>
      </c>
      <c r="Z2516" s="20" t="str">
        <f>IF(ISBLANK('Klanten gegevens'!T2434),"",TRIM('Klanten gegevens'!T2434))</f>
        <v/>
      </c>
      <c r="AA2516" s="19" t="str">
        <f t="shared" si="519"/>
        <v/>
      </c>
    </row>
    <row r="2517" spans="1:27" x14ac:dyDescent="0.2">
      <c r="A2517" s="19" t="str">
        <f>IF(ISBLANK('Klanten gegevens'!A2435),"",TRIM(PROPER('Klanten gegevens'!A2435)))</f>
        <v/>
      </c>
      <c r="B2517" s="19" t="str">
        <f t="shared" si="507"/>
        <v/>
      </c>
      <c r="C2517" s="20" t="str">
        <f>IF(ISBLANK('Klanten gegevens'!B2435),"",TRIM(PROPER('Klanten gegevens'!B2435)))</f>
        <v/>
      </c>
      <c r="D2517" s="19" t="str">
        <f t="shared" si="508"/>
        <v/>
      </c>
      <c r="E2517" s="20" t="str">
        <f>IF(ISBLANK('Klanten gegevens'!C2435),"",TRIM(PROPER('Klanten gegevens'!C2435)))</f>
        <v/>
      </c>
      <c r="F2517" s="19" t="str">
        <f t="shared" si="509"/>
        <v/>
      </c>
      <c r="G2517" s="19" t="str">
        <f>IF(F2517="double ID",(MATCH(E2517,E2518:$E$3002,0)),"")</f>
        <v/>
      </c>
      <c r="H2517" s="19" t="b">
        <f t="shared" si="510"/>
        <v>0</v>
      </c>
      <c r="I2517" s="20" t="str">
        <f>IF(ISBLANK('Klanten gegevens'!D2435),"",TRIM('Klanten gegevens'!D2435))</f>
        <v/>
      </c>
      <c r="J2517" s="19" t="str">
        <f t="shared" si="511"/>
        <v/>
      </c>
      <c r="K2517" s="19" t="str">
        <f>IF(J2517="double email",(MATCH(I2517,I2518:$I$3002,0)),"")</f>
        <v/>
      </c>
      <c r="L2517" s="19" t="b">
        <f t="shared" si="512"/>
        <v>0</v>
      </c>
      <c r="M2517" s="20" t="str">
        <f>IF(ISBLANK('Klanten gegevens'!E2435),"",TRIM('Klanten gegevens'!E2435))</f>
        <v/>
      </c>
      <c r="N2517" s="19" t="str">
        <f t="shared" si="513"/>
        <v/>
      </c>
      <c r="Q2517" s="20" t="str">
        <f>IF(ISBLANK('Klanten gegevens'!R2435),"",TRIM('Klanten gegevens'!R2435))</f>
        <v/>
      </c>
      <c r="R2517" s="19" t="str">
        <f t="shared" si="514"/>
        <v/>
      </c>
      <c r="S2517" s="19" t="str">
        <f t="shared" si="515"/>
        <v/>
      </c>
      <c r="T2517" s="19" t="str">
        <f t="shared" si="516"/>
        <v/>
      </c>
      <c r="U2517" s="19" t="str">
        <f t="shared" si="517"/>
        <v/>
      </c>
      <c r="X2517" s="20" t="str">
        <f>IF(ISBLANK('Klanten gegevens'!S2435),"",TRIM('Klanten gegevens'!S2435))</f>
        <v/>
      </c>
      <c r="Y2517" s="19" t="str">
        <f t="shared" si="518"/>
        <v/>
      </c>
      <c r="Z2517" s="20" t="str">
        <f>IF(ISBLANK('Klanten gegevens'!T2435),"",TRIM('Klanten gegevens'!T2435))</f>
        <v/>
      </c>
      <c r="AA2517" s="19" t="str">
        <f t="shared" si="519"/>
        <v/>
      </c>
    </row>
    <row r="2518" spans="1:27" x14ac:dyDescent="0.2">
      <c r="A2518" s="19" t="str">
        <f>IF(ISBLANK('Klanten gegevens'!A2436),"",TRIM(PROPER('Klanten gegevens'!A2436)))</f>
        <v/>
      </c>
      <c r="B2518" s="19" t="str">
        <f t="shared" si="507"/>
        <v/>
      </c>
      <c r="C2518" s="20" t="str">
        <f>IF(ISBLANK('Klanten gegevens'!B2436),"",TRIM(PROPER('Klanten gegevens'!B2436)))</f>
        <v/>
      </c>
      <c r="D2518" s="19" t="str">
        <f t="shared" si="508"/>
        <v/>
      </c>
      <c r="E2518" s="20" t="str">
        <f>IF(ISBLANK('Klanten gegevens'!C2436),"",TRIM(PROPER('Klanten gegevens'!C2436)))</f>
        <v/>
      </c>
      <c r="F2518" s="19" t="str">
        <f t="shared" si="509"/>
        <v/>
      </c>
      <c r="G2518" s="19" t="str">
        <f>IF(F2518="double ID",(MATCH(E2518,E2519:$E$3002,0)),"")</f>
        <v/>
      </c>
      <c r="H2518" s="19" t="b">
        <f t="shared" si="510"/>
        <v>0</v>
      </c>
      <c r="I2518" s="20" t="str">
        <f>IF(ISBLANK('Klanten gegevens'!D2436),"",TRIM('Klanten gegevens'!D2436))</f>
        <v/>
      </c>
      <c r="J2518" s="19" t="str">
        <f t="shared" si="511"/>
        <v/>
      </c>
      <c r="K2518" s="19" t="str">
        <f>IF(J2518="double email",(MATCH(I2518,I2519:$I$3002,0)),"")</f>
        <v/>
      </c>
      <c r="L2518" s="19" t="b">
        <f t="shared" si="512"/>
        <v>0</v>
      </c>
      <c r="M2518" s="20" t="str">
        <f>IF(ISBLANK('Klanten gegevens'!E2436),"",TRIM('Klanten gegevens'!E2436))</f>
        <v/>
      </c>
      <c r="N2518" s="19" t="str">
        <f t="shared" si="513"/>
        <v/>
      </c>
      <c r="Q2518" s="20" t="str">
        <f>IF(ISBLANK('Klanten gegevens'!R2436),"",TRIM('Klanten gegevens'!R2436))</f>
        <v/>
      </c>
      <c r="R2518" s="19" t="str">
        <f t="shared" si="514"/>
        <v/>
      </c>
      <c r="S2518" s="19" t="str">
        <f t="shared" si="515"/>
        <v/>
      </c>
      <c r="T2518" s="19" t="str">
        <f t="shared" si="516"/>
        <v/>
      </c>
      <c r="U2518" s="19" t="str">
        <f t="shared" si="517"/>
        <v/>
      </c>
      <c r="X2518" s="20" t="str">
        <f>IF(ISBLANK('Klanten gegevens'!S2436),"",TRIM('Klanten gegevens'!S2436))</f>
        <v/>
      </c>
      <c r="Y2518" s="19" t="str">
        <f t="shared" si="518"/>
        <v/>
      </c>
      <c r="Z2518" s="20" t="str">
        <f>IF(ISBLANK('Klanten gegevens'!T2436),"",TRIM('Klanten gegevens'!T2436))</f>
        <v/>
      </c>
      <c r="AA2518" s="19" t="str">
        <f t="shared" si="519"/>
        <v/>
      </c>
    </row>
    <row r="2519" spans="1:27" x14ac:dyDescent="0.2">
      <c r="A2519" s="19" t="str">
        <f>IF(ISBLANK('Klanten gegevens'!A2437),"",TRIM(PROPER('Klanten gegevens'!A2437)))</f>
        <v/>
      </c>
      <c r="B2519" s="19" t="str">
        <f t="shared" si="507"/>
        <v/>
      </c>
      <c r="C2519" s="20" t="str">
        <f>IF(ISBLANK('Klanten gegevens'!B2437),"",TRIM(PROPER('Klanten gegevens'!B2437)))</f>
        <v/>
      </c>
      <c r="D2519" s="19" t="str">
        <f t="shared" si="508"/>
        <v/>
      </c>
      <c r="E2519" s="20" t="str">
        <f>IF(ISBLANK('Klanten gegevens'!C2437),"",TRIM(PROPER('Klanten gegevens'!C2437)))</f>
        <v/>
      </c>
      <c r="F2519" s="19" t="str">
        <f t="shared" si="509"/>
        <v/>
      </c>
      <c r="G2519" s="19" t="str">
        <f>IF(F2519="double ID",(MATCH(E2519,E2520:$E$3002,0)),"")</f>
        <v/>
      </c>
      <c r="H2519" s="19" t="b">
        <f t="shared" si="510"/>
        <v>0</v>
      </c>
      <c r="I2519" s="20" t="str">
        <f>IF(ISBLANK('Klanten gegevens'!D2437),"",TRIM('Klanten gegevens'!D2437))</f>
        <v/>
      </c>
      <c r="J2519" s="19" t="str">
        <f t="shared" si="511"/>
        <v/>
      </c>
      <c r="K2519" s="19" t="str">
        <f>IF(J2519="double email",(MATCH(I2519,I2520:$I$3002,0)),"")</f>
        <v/>
      </c>
      <c r="L2519" s="19" t="b">
        <f t="shared" si="512"/>
        <v>0</v>
      </c>
      <c r="M2519" s="20" t="str">
        <f>IF(ISBLANK('Klanten gegevens'!E2437),"",TRIM('Klanten gegevens'!E2437))</f>
        <v/>
      </c>
      <c r="N2519" s="19" t="str">
        <f t="shared" si="513"/>
        <v/>
      </c>
      <c r="Q2519" s="20" t="str">
        <f>IF(ISBLANK('Klanten gegevens'!R2437),"",TRIM('Klanten gegevens'!R2437))</f>
        <v/>
      </c>
      <c r="R2519" s="19" t="str">
        <f t="shared" si="514"/>
        <v/>
      </c>
      <c r="S2519" s="19" t="str">
        <f t="shared" si="515"/>
        <v/>
      </c>
      <c r="T2519" s="19" t="str">
        <f t="shared" si="516"/>
        <v/>
      </c>
      <c r="U2519" s="19" t="str">
        <f t="shared" si="517"/>
        <v/>
      </c>
      <c r="X2519" s="20" t="str">
        <f>IF(ISBLANK('Klanten gegevens'!S2437),"",TRIM('Klanten gegevens'!S2437))</f>
        <v/>
      </c>
      <c r="Y2519" s="19" t="str">
        <f t="shared" si="518"/>
        <v/>
      </c>
      <c r="Z2519" s="20" t="str">
        <f>IF(ISBLANK('Klanten gegevens'!T2437),"",TRIM('Klanten gegevens'!T2437))</f>
        <v/>
      </c>
      <c r="AA2519" s="19" t="str">
        <f t="shared" si="519"/>
        <v/>
      </c>
    </row>
    <row r="2520" spans="1:27" x14ac:dyDescent="0.2">
      <c r="A2520" s="19" t="str">
        <f>IF(ISBLANK('Klanten gegevens'!A2438),"",TRIM(PROPER('Klanten gegevens'!A2438)))</f>
        <v/>
      </c>
      <c r="B2520" s="19" t="str">
        <f t="shared" si="507"/>
        <v/>
      </c>
      <c r="C2520" s="20" t="str">
        <f>IF(ISBLANK('Klanten gegevens'!B2438),"",TRIM(PROPER('Klanten gegevens'!B2438)))</f>
        <v/>
      </c>
      <c r="D2520" s="19" t="str">
        <f t="shared" si="508"/>
        <v/>
      </c>
      <c r="E2520" s="20" t="str">
        <f>IF(ISBLANK('Klanten gegevens'!C2438),"",TRIM(PROPER('Klanten gegevens'!C2438)))</f>
        <v/>
      </c>
      <c r="F2520" s="19" t="str">
        <f t="shared" si="509"/>
        <v/>
      </c>
      <c r="G2520" s="19" t="str">
        <f>IF(F2520="double ID",(MATCH(E2520,E2521:$E$3002,0)),"")</f>
        <v/>
      </c>
      <c r="H2520" s="19" t="b">
        <f t="shared" si="510"/>
        <v>0</v>
      </c>
      <c r="I2520" s="20" t="str">
        <f>IF(ISBLANK('Klanten gegevens'!D2438),"",TRIM('Klanten gegevens'!D2438))</f>
        <v/>
      </c>
      <c r="J2520" s="19" t="str">
        <f t="shared" si="511"/>
        <v/>
      </c>
      <c r="K2520" s="19" t="str">
        <f>IF(J2520="double email",(MATCH(I2520,I2521:$I$3002,0)),"")</f>
        <v/>
      </c>
      <c r="L2520" s="19" t="b">
        <f t="shared" si="512"/>
        <v>0</v>
      </c>
      <c r="M2520" s="20" t="str">
        <f>IF(ISBLANK('Klanten gegevens'!E2438),"",TRIM('Klanten gegevens'!E2438))</f>
        <v/>
      </c>
      <c r="N2520" s="19" t="str">
        <f t="shared" si="513"/>
        <v/>
      </c>
      <c r="Q2520" s="20" t="str">
        <f>IF(ISBLANK('Klanten gegevens'!R2438),"",TRIM('Klanten gegevens'!R2438))</f>
        <v/>
      </c>
      <c r="R2520" s="19" t="str">
        <f t="shared" si="514"/>
        <v/>
      </c>
      <c r="S2520" s="19" t="str">
        <f t="shared" si="515"/>
        <v/>
      </c>
      <c r="T2520" s="19" t="str">
        <f t="shared" si="516"/>
        <v/>
      </c>
      <c r="U2520" s="19" t="str">
        <f t="shared" si="517"/>
        <v/>
      </c>
      <c r="X2520" s="20" t="str">
        <f>IF(ISBLANK('Klanten gegevens'!S2438),"",TRIM('Klanten gegevens'!S2438))</f>
        <v/>
      </c>
      <c r="Y2520" s="19" t="str">
        <f t="shared" si="518"/>
        <v/>
      </c>
      <c r="Z2520" s="20" t="str">
        <f>IF(ISBLANK('Klanten gegevens'!T2438),"",TRIM('Klanten gegevens'!T2438))</f>
        <v/>
      </c>
      <c r="AA2520" s="19" t="str">
        <f t="shared" si="519"/>
        <v/>
      </c>
    </row>
    <row r="2521" spans="1:27" x14ac:dyDescent="0.2">
      <c r="A2521" s="19" t="str">
        <f>IF(ISBLANK('Klanten gegevens'!A2439),"",TRIM(PROPER('Klanten gegevens'!A2439)))</f>
        <v/>
      </c>
      <c r="B2521" s="19" t="str">
        <f t="shared" si="507"/>
        <v/>
      </c>
      <c r="C2521" s="20" t="str">
        <f>IF(ISBLANK('Klanten gegevens'!B2439),"",TRIM(PROPER('Klanten gegevens'!B2439)))</f>
        <v/>
      </c>
      <c r="D2521" s="19" t="str">
        <f t="shared" si="508"/>
        <v/>
      </c>
      <c r="E2521" s="20" t="str">
        <f>IF(ISBLANK('Klanten gegevens'!C2439),"",TRIM(PROPER('Klanten gegevens'!C2439)))</f>
        <v/>
      </c>
      <c r="F2521" s="19" t="str">
        <f t="shared" si="509"/>
        <v/>
      </c>
      <c r="G2521" s="19" t="str">
        <f>IF(F2521="double ID",(MATCH(E2521,E2522:$E$3002,0)),"")</f>
        <v/>
      </c>
      <c r="H2521" s="19" t="b">
        <f t="shared" si="510"/>
        <v>0</v>
      </c>
      <c r="I2521" s="20" t="str">
        <f>IF(ISBLANK('Klanten gegevens'!D2439),"",TRIM('Klanten gegevens'!D2439))</f>
        <v/>
      </c>
      <c r="J2521" s="19" t="str">
        <f t="shared" si="511"/>
        <v/>
      </c>
      <c r="K2521" s="19" t="str">
        <f>IF(J2521="double email",(MATCH(I2521,I2522:$I$3002,0)),"")</f>
        <v/>
      </c>
      <c r="L2521" s="19" t="b">
        <f t="shared" si="512"/>
        <v>0</v>
      </c>
      <c r="M2521" s="20" t="str">
        <f>IF(ISBLANK('Klanten gegevens'!E2439),"",TRIM('Klanten gegevens'!E2439))</f>
        <v/>
      </c>
      <c r="N2521" s="19" t="str">
        <f t="shared" si="513"/>
        <v/>
      </c>
      <c r="Q2521" s="20" t="str">
        <f>IF(ISBLANK('Klanten gegevens'!R2439),"",TRIM('Klanten gegevens'!R2439))</f>
        <v/>
      </c>
      <c r="R2521" s="19" t="str">
        <f t="shared" si="514"/>
        <v/>
      </c>
      <c r="S2521" s="19" t="str">
        <f t="shared" si="515"/>
        <v/>
      </c>
      <c r="T2521" s="19" t="str">
        <f t="shared" si="516"/>
        <v/>
      </c>
      <c r="U2521" s="19" t="str">
        <f t="shared" si="517"/>
        <v/>
      </c>
      <c r="X2521" s="20" t="str">
        <f>IF(ISBLANK('Klanten gegevens'!S2439),"",TRIM('Klanten gegevens'!S2439))</f>
        <v/>
      </c>
      <c r="Y2521" s="19" t="str">
        <f t="shared" si="518"/>
        <v/>
      </c>
      <c r="Z2521" s="20" t="str">
        <f>IF(ISBLANK('Klanten gegevens'!T2439),"",TRIM('Klanten gegevens'!T2439))</f>
        <v/>
      </c>
      <c r="AA2521" s="19" t="str">
        <f t="shared" si="519"/>
        <v/>
      </c>
    </row>
    <row r="2522" spans="1:27" x14ac:dyDescent="0.2">
      <c r="A2522" s="19" t="str">
        <f>IF(ISBLANK('Klanten gegevens'!A2440),"",TRIM(PROPER('Klanten gegevens'!A2440)))</f>
        <v/>
      </c>
      <c r="B2522" s="19" t="str">
        <f t="shared" si="507"/>
        <v/>
      </c>
      <c r="C2522" s="20" t="str">
        <f>IF(ISBLANK('Klanten gegevens'!B2440),"",TRIM(PROPER('Klanten gegevens'!B2440)))</f>
        <v/>
      </c>
      <c r="D2522" s="19" t="str">
        <f t="shared" si="508"/>
        <v/>
      </c>
      <c r="E2522" s="20" t="str">
        <f>IF(ISBLANK('Klanten gegevens'!C2440),"",TRIM(PROPER('Klanten gegevens'!C2440)))</f>
        <v/>
      </c>
      <c r="F2522" s="19" t="str">
        <f t="shared" si="509"/>
        <v/>
      </c>
      <c r="G2522" s="19" t="str">
        <f>IF(F2522="double ID",(MATCH(E2522,E2523:$E$3002,0)),"")</f>
        <v/>
      </c>
      <c r="H2522" s="19" t="b">
        <f t="shared" si="510"/>
        <v>0</v>
      </c>
      <c r="I2522" s="20" t="str">
        <f>IF(ISBLANK('Klanten gegevens'!D2440),"",TRIM('Klanten gegevens'!D2440))</f>
        <v/>
      </c>
      <c r="J2522" s="19" t="str">
        <f t="shared" si="511"/>
        <v/>
      </c>
      <c r="K2522" s="19" t="str">
        <f>IF(J2522="double email",(MATCH(I2522,I2523:$I$3002,0)),"")</f>
        <v/>
      </c>
      <c r="L2522" s="19" t="b">
        <f t="shared" si="512"/>
        <v>0</v>
      </c>
      <c r="M2522" s="20" t="str">
        <f>IF(ISBLANK('Klanten gegevens'!E2440),"",TRIM('Klanten gegevens'!E2440))</f>
        <v/>
      </c>
      <c r="N2522" s="19" t="str">
        <f t="shared" si="513"/>
        <v/>
      </c>
      <c r="Q2522" s="20" t="str">
        <f>IF(ISBLANK('Klanten gegevens'!R2440),"",TRIM('Klanten gegevens'!R2440))</f>
        <v/>
      </c>
      <c r="R2522" s="19" t="str">
        <f t="shared" si="514"/>
        <v/>
      </c>
      <c r="S2522" s="19" t="str">
        <f t="shared" si="515"/>
        <v/>
      </c>
      <c r="T2522" s="19" t="str">
        <f t="shared" si="516"/>
        <v/>
      </c>
      <c r="U2522" s="19" t="str">
        <f t="shared" si="517"/>
        <v/>
      </c>
      <c r="X2522" s="20" t="str">
        <f>IF(ISBLANK('Klanten gegevens'!S2440),"",TRIM('Klanten gegevens'!S2440))</f>
        <v/>
      </c>
      <c r="Y2522" s="19" t="str">
        <f t="shared" si="518"/>
        <v/>
      </c>
      <c r="Z2522" s="20" t="str">
        <f>IF(ISBLANK('Klanten gegevens'!T2440),"",TRIM('Klanten gegevens'!T2440))</f>
        <v/>
      </c>
      <c r="AA2522" s="19" t="str">
        <f t="shared" si="519"/>
        <v/>
      </c>
    </row>
    <row r="2523" spans="1:27" x14ac:dyDescent="0.2">
      <c r="A2523" s="19" t="str">
        <f>IF(ISBLANK('Klanten gegevens'!A2441),"",TRIM(PROPER('Klanten gegevens'!A2441)))</f>
        <v/>
      </c>
      <c r="B2523" s="19" t="str">
        <f t="shared" si="507"/>
        <v/>
      </c>
      <c r="C2523" s="20" t="str">
        <f>IF(ISBLANK('Klanten gegevens'!B2441),"",TRIM(PROPER('Klanten gegevens'!B2441)))</f>
        <v/>
      </c>
      <c r="D2523" s="19" t="str">
        <f t="shared" si="508"/>
        <v/>
      </c>
      <c r="E2523" s="20" t="str">
        <f>IF(ISBLANK('Klanten gegevens'!C2441),"",TRIM(PROPER('Klanten gegevens'!C2441)))</f>
        <v/>
      </c>
      <c r="F2523" s="19" t="str">
        <f t="shared" si="509"/>
        <v/>
      </c>
      <c r="G2523" s="19" t="str">
        <f>IF(F2523="double ID",(MATCH(E2523,E2524:$E$3002,0)),"")</f>
        <v/>
      </c>
      <c r="H2523" s="19" t="b">
        <f t="shared" si="510"/>
        <v>0</v>
      </c>
      <c r="I2523" s="20" t="str">
        <f>IF(ISBLANK('Klanten gegevens'!D2441),"",TRIM('Klanten gegevens'!D2441))</f>
        <v/>
      </c>
      <c r="J2523" s="19" t="str">
        <f t="shared" si="511"/>
        <v/>
      </c>
      <c r="K2523" s="19" t="str">
        <f>IF(J2523="double email",(MATCH(I2523,I2524:$I$3002,0)),"")</f>
        <v/>
      </c>
      <c r="L2523" s="19" t="b">
        <f t="shared" si="512"/>
        <v>0</v>
      </c>
      <c r="M2523" s="20" t="str">
        <f>IF(ISBLANK('Klanten gegevens'!E2441),"",TRIM('Klanten gegevens'!E2441))</f>
        <v/>
      </c>
      <c r="N2523" s="19" t="str">
        <f t="shared" si="513"/>
        <v/>
      </c>
      <c r="Q2523" s="20" t="str">
        <f>IF(ISBLANK('Klanten gegevens'!R2441),"",TRIM('Klanten gegevens'!R2441))</f>
        <v/>
      </c>
      <c r="R2523" s="19" t="str">
        <f t="shared" si="514"/>
        <v/>
      </c>
      <c r="S2523" s="19" t="str">
        <f t="shared" si="515"/>
        <v/>
      </c>
      <c r="T2523" s="19" t="str">
        <f t="shared" si="516"/>
        <v/>
      </c>
      <c r="U2523" s="19" t="str">
        <f t="shared" si="517"/>
        <v/>
      </c>
      <c r="X2523" s="20" t="str">
        <f>IF(ISBLANK('Klanten gegevens'!S2441),"",TRIM('Klanten gegevens'!S2441))</f>
        <v/>
      </c>
      <c r="Y2523" s="19" t="str">
        <f t="shared" si="518"/>
        <v/>
      </c>
      <c r="Z2523" s="20" t="str">
        <f>IF(ISBLANK('Klanten gegevens'!T2441),"",TRIM('Klanten gegevens'!T2441))</f>
        <v/>
      </c>
      <c r="AA2523" s="19" t="str">
        <f t="shared" si="519"/>
        <v/>
      </c>
    </row>
    <row r="2524" spans="1:27" x14ac:dyDescent="0.2">
      <c r="A2524" s="19" t="str">
        <f>IF(ISBLANK('Klanten gegevens'!A2442),"",TRIM(PROPER('Klanten gegevens'!A2442)))</f>
        <v/>
      </c>
      <c r="B2524" s="19" t="str">
        <f t="shared" si="507"/>
        <v/>
      </c>
      <c r="C2524" s="20" t="str">
        <f>IF(ISBLANK('Klanten gegevens'!B2442),"",TRIM(PROPER('Klanten gegevens'!B2442)))</f>
        <v/>
      </c>
      <c r="D2524" s="19" t="str">
        <f t="shared" si="508"/>
        <v/>
      </c>
      <c r="E2524" s="20" t="str">
        <f>IF(ISBLANK('Klanten gegevens'!C2442),"",TRIM(PROPER('Klanten gegevens'!C2442)))</f>
        <v/>
      </c>
      <c r="F2524" s="19" t="str">
        <f t="shared" si="509"/>
        <v/>
      </c>
      <c r="G2524" s="19" t="str">
        <f>IF(F2524="double ID",(MATCH(E2524,E2525:$E$3002,0)),"")</f>
        <v/>
      </c>
      <c r="H2524" s="19" t="b">
        <f t="shared" si="510"/>
        <v>0</v>
      </c>
      <c r="I2524" s="20" t="str">
        <f>IF(ISBLANK('Klanten gegevens'!D2442),"",TRIM('Klanten gegevens'!D2442))</f>
        <v/>
      </c>
      <c r="J2524" s="19" t="str">
        <f t="shared" si="511"/>
        <v/>
      </c>
      <c r="K2524" s="19" t="str">
        <f>IF(J2524="double email",(MATCH(I2524,I2525:$I$3002,0)),"")</f>
        <v/>
      </c>
      <c r="L2524" s="19" t="b">
        <f t="shared" si="512"/>
        <v>0</v>
      </c>
      <c r="M2524" s="20" t="str">
        <f>IF(ISBLANK('Klanten gegevens'!E2442),"",TRIM('Klanten gegevens'!E2442))</f>
        <v/>
      </c>
      <c r="N2524" s="19" t="str">
        <f t="shared" si="513"/>
        <v/>
      </c>
      <c r="Q2524" s="20" t="str">
        <f>IF(ISBLANK('Klanten gegevens'!R2442),"",TRIM('Klanten gegevens'!R2442))</f>
        <v/>
      </c>
      <c r="R2524" s="19" t="str">
        <f t="shared" si="514"/>
        <v/>
      </c>
      <c r="S2524" s="19" t="str">
        <f t="shared" si="515"/>
        <v/>
      </c>
      <c r="T2524" s="19" t="str">
        <f t="shared" si="516"/>
        <v/>
      </c>
      <c r="U2524" s="19" t="str">
        <f t="shared" si="517"/>
        <v/>
      </c>
      <c r="X2524" s="20" t="str">
        <f>IF(ISBLANK('Klanten gegevens'!S2442),"",TRIM('Klanten gegevens'!S2442))</f>
        <v/>
      </c>
      <c r="Y2524" s="19" t="str">
        <f t="shared" si="518"/>
        <v/>
      </c>
      <c r="Z2524" s="20" t="str">
        <f>IF(ISBLANK('Klanten gegevens'!T2442),"",TRIM('Klanten gegevens'!T2442))</f>
        <v/>
      </c>
      <c r="AA2524" s="19" t="str">
        <f t="shared" si="519"/>
        <v/>
      </c>
    </row>
    <row r="2525" spans="1:27" x14ac:dyDescent="0.2">
      <c r="A2525" s="19" t="str">
        <f>IF(ISBLANK('Klanten gegevens'!A2443),"",TRIM(PROPER('Klanten gegevens'!A2443)))</f>
        <v/>
      </c>
      <c r="B2525" s="19" t="str">
        <f t="shared" si="507"/>
        <v/>
      </c>
      <c r="C2525" s="20" t="str">
        <f>IF(ISBLANK('Klanten gegevens'!B2443),"",TRIM(PROPER('Klanten gegevens'!B2443)))</f>
        <v/>
      </c>
      <c r="D2525" s="19" t="str">
        <f t="shared" si="508"/>
        <v/>
      </c>
      <c r="E2525" s="20" t="str">
        <f>IF(ISBLANK('Klanten gegevens'!C2443),"",TRIM(PROPER('Klanten gegevens'!C2443)))</f>
        <v/>
      </c>
      <c r="F2525" s="19" t="str">
        <f t="shared" si="509"/>
        <v/>
      </c>
      <c r="G2525" s="19" t="str">
        <f>IF(F2525="double ID",(MATCH(E2525,E2526:$E$3002,0)),"")</f>
        <v/>
      </c>
      <c r="H2525" s="19" t="b">
        <f t="shared" si="510"/>
        <v>0</v>
      </c>
      <c r="I2525" s="20" t="str">
        <f>IF(ISBLANK('Klanten gegevens'!D2443),"",TRIM('Klanten gegevens'!D2443))</f>
        <v/>
      </c>
      <c r="J2525" s="19" t="str">
        <f t="shared" si="511"/>
        <v/>
      </c>
      <c r="K2525" s="19" t="str">
        <f>IF(J2525="double email",(MATCH(I2525,I2526:$I$3002,0)),"")</f>
        <v/>
      </c>
      <c r="L2525" s="19" t="b">
        <f t="shared" si="512"/>
        <v>0</v>
      </c>
      <c r="M2525" s="20" t="str">
        <f>IF(ISBLANK('Klanten gegevens'!E2443),"",TRIM('Klanten gegevens'!E2443))</f>
        <v/>
      </c>
      <c r="N2525" s="19" t="str">
        <f t="shared" si="513"/>
        <v/>
      </c>
      <c r="Q2525" s="20" t="str">
        <f>IF(ISBLANK('Klanten gegevens'!R2443),"",TRIM('Klanten gegevens'!R2443))</f>
        <v/>
      </c>
      <c r="R2525" s="19" t="str">
        <f t="shared" si="514"/>
        <v/>
      </c>
      <c r="S2525" s="19" t="str">
        <f t="shared" si="515"/>
        <v/>
      </c>
      <c r="T2525" s="19" t="str">
        <f t="shared" si="516"/>
        <v/>
      </c>
      <c r="U2525" s="19" t="str">
        <f t="shared" si="517"/>
        <v/>
      </c>
      <c r="X2525" s="20" t="str">
        <f>IF(ISBLANK('Klanten gegevens'!S2443),"",TRIM('Klanten gegevens'!S2443))</f>
        <v/>
      </c>
      <c r="Y2525" s="19" t="str">
        <f t="shared" si="518"/>
        <v/>
      </c>
      <c r="Z2525" s="20" t="str">
        <f>IF(ISBLANK('Klanten gegevens'!T2443),"",TRIM('Klanten gegevens'!T2443))</f>
        <v/>
      </c>
      <c r="AA2525" s="19" t="str">
        <f t="shared" si="519"/>
        <v/>
      </c>
    </row>
    <row r="2526" spans="1:27" x14ac:dyDescent="0.2">
      <c r="A2526" s="19" t="str">
        <f>IF(ISBLANK('Klanten gegevens'!A2444),"",TRIM(PROPER('Klanten gegevens'!A2444)))</f>
        <v/>
      </c>
      <c r="B2526" s="19" t="str">
        <f t="shared" si="507"/>
        <v/>
      </c>
      <c r="C2526" s="20" t="str">
        <f>IF(ISBLANK('Klanten gegevens'!B2444),"",TRIM(PROPER('Klanten gegevens'!B2444)))</f>
        <v/>
      </c>
      <c r="D2526" s="19" t="str">
        <f t="shared" si="508"/>
        <v/>
      </c>
      <c r="E2526" s="20" t="str">
        <f>IF(ISBLANK('Klanten gegevens'!C2444),"",TRIM(PROPER('Klanten gegevens'!C2444)))</f>
        <v/>
      </c>
      <c r="F2526" s="19" t="str">
        <f t="shared" si="509"/>
        <v/>
      </c>
      <c r="G2526" s="19" t="str">
        <f>IF(F2526="double ID",(MATCH(E2526,E2527:$E$3002,0)),"")</f>
        <v/>
      </c>
      <c r="H2526" s="19" t="b">
        <f t="shared" si="510"/>
        <v>0</v>
      </c>
      <c r="I2526" s="20" t="str">
        <f>IF(ISBLANK('Klanten gegevens'!D2444),"",TRIM('Klanten gegevens'!D2444))</f>
        <v/>
      </c>
      <c r="J2526" s="19" t="str">
        <f t="shared" si="511"/>
        <v/>
      </c>
      <c r="K2526" s="19" t="str">
        <f>IF(J2526="double email",(MATCH(I2526,I2527:$I$3002,0)),"")</f>
        <v/>
      </c>
      <c r="L2526" s="19" t="b">
        <f t="shared" si="512"/>
        <v>0</v>
      </c>
      <c r="M2526" s="20" t="str">
        <f>IF(ISBLANK('Klanten gegevens'!E2444),"",TRIM('Klanten gegevens'!E2444))</f>
        <v/>
      </c>
      <c r="N2526" s="19" t="str">
        <f t="shared" si="513"/>
        <v/>
      </c>
      <c r="Q2526" s="20" t="str">
        <f>IF(ISBLANK('Klanten gegevens'!R2444),"",TRIM('Klanten gegevens'!R2444))</f>
        <v/>
      </c>
      <c r="R2526" s="19" t="str">
        <f t="shared" si="514"/>
        <v/>
      </c>
      <c r="S2526" s="19" t="str">
        <f t="shared" si="515"/>
        <v/>
      </c>
      <c r="T2526" s="19" t="str">
        <f t="shared" si="516"/>
        <v/>
      </c>
      <c r="U2526" s="19" t="str">
        <f t="shared" si="517"/>
        <v/>
      </c>
      <c r="X2526" s="20" t="str">
        <f>IF(ISBLANK('Klanten gegevens'!S2444),"",TRIM('Klanten gegevens'!S2444))</f>
        <v/>
      </c>
      <c r="Y2526" s="19" t="str">
        <f t="shared" si="518"/>
        <v/>
      </c>
      <c r="Z2526" s="20" t="str">
        <f>IF(ISBLANK('Klanten gegevens'!T2444),"",TRIM('Klanten gegevens'!T2444))</f>
        <v/>
      </c>
      <c r="AA2526" s="19" t="str">
        <f t="shared" si="519"/>
        <v/>
      </c>
    </row>
    <row r="2527" spans="1:27" x14ac:dyDescent="0.2">
      <c r="A2527" s="19" t="str">
        <f>IF(ISBLANK('Klanten gegevens'!A2445),"",TRIM(PROPER('Klanten gegevens'!A2445)))</f>
        <v/>
      </c>
      <c r="B2527" s="19" t="str">
        <f t="shared" si="507"/>
        <v/>
      </c>
      <c r="C2527" s="20" t="str">
        <f>IF(ISBLANK('Klanten gegevens'!B2445),"",TRIM(PROPER('Klanten gegevens'!B2445)))</f>
        <v/>
      </c>
      <c r="D2527" s="19" t="str">
        <f t="shared" si="508"/>
        <v/>
      </c>
      <c r="E2527" s="20" t="str">
        <f>IF(ISBLANK('Klanten gegevens'!C2445),"",TRIM(PROPER('Klanten gegevens'!C2445)))</f>
        <v/>
      </c>
      <c r="F2527" s="19" t="str">
        <f t="shared" si="509"/>
        <v/>
      </c>
      <c r="G2527" s="19" t="str">
        <f>IF(F2527="double ID",(MATCH(E2527,E2528:$E$3002,0)),"")</f>
        <v/>
      </c>
      <c r="H2527" s="19" t="b">
        <f t="shared" si="510"/>
        <v>0</v>
      </c>
      <c r="I2527" s="20" t="str">
        <f>IF(ISBLANK('Klanten gegevens'!D2445),"",TRIM('Klanten gegevens'!D2445))</f>
        <v/>
      </c>
      <c r="J2527" s="19" t="str">
        <f t="shared" si="511"/>
        <v/>
      </c>
      <c r="K2527" s="19" t="str">
        <f>IF(J2527="double email",(MATCH(I2527,I2528:$I$3002,0)),"")</f>
        <v/>
      </c>
      <c r="L2527" s="19" t="b">
        <f t="shared" si="512"/>
        <v>0</v>
      </c>
      <c r="M2527" s="20" t="str">
        <f>IF(ISBLANK('Klanten gegevens'!E2445),"",TRIM('Klanten gegevens'!E2445))</f>
        <v/>
      </c>
      <c r="N2527" s="19" t="str">
        <f t="shared" si="513"/>
        <v/>
      </c>
      <c r="Q2527" s="20" t="str">
        <f>IF(ISBLANK('Klanten gegevens'!R2445),"",TRIM('Klanten gegevens'!R2445))</f>
        <v/>
      </c>
      <c r="R2527" s="19" t="str">
        <f t="shared" si="514"/>
        <v/>
      </c>
      <c r="S2527" s="19" t="str">
        <f t="shared" si="515"/>
        <v/>
      </c>
      <c r="T2527" s="19" t="str">
        <f t="shared" si="516"/>
        <v/>
      </c>
      <c r="U2527" s="19" t="str">
        <f t="shared" si="517"/>
        <v/>
      </c>
      <c r="X2527" s="20" t="str">
        <f>IF(ISBLANK('Klanten gegevens'!S2445),"",TRIM('Klanten gegevens'!S2445))</f>
        <v/>
      </c>
      <c r="Y2527" s="19" t="str">
        <f t="shared" si="518"/>
        <v/>
      </c>
      <c r="Z2527" s="20" t="str">
        <f>IF(ISBLANK('Klanten gegevens'!T2445),"",TRIM('Klanten gegevens'!T2445))</f>
        <v/>
      </c>
      <c r="AA2527" s="19" t="str">
        <f t="shared" si="519"/>
        <v/>
      </c>
    </row>
    <row r="2528" spans="1:27" x14ac:dyDescent="0.2">
      <c r="A2528" s="19" t="str">
        <f>IF(ISBLANK('Klanten gegevens'!A2446),"",TRIM(PROPER('Klanten gegevens'!A2446)))</f>
        <v/>
      </c>
      <c r="B2528" s="19" t="str">
        <f t="shared" si="507"/>
        <v/>
      </c>
      <c r="C2528" s="20" t="str">
        <f>IF(ISBLANK('Klanten gegevens'!B2446),"",TRIM(PROPER('Klanten gegevens'!B2446)))</f>
        <v/>
      </c>
      <c r="D2528" s="19" t="str">
        <f t="shared" si="508"/>
        <v/>
      </c>
      <c r="E2528" s="20" t="str">
        <f>IF(ISBLANK('Klanten gegevens'!C2446),"",TRIM(PROPER('Klanten gegevens'!C2446)))</f>
        <v/>
      </c>
      <c r="F2528" s="19" t="str">
        <f t="shared" si="509"/>
        <v/>
      </c>
      <c r="G2528" s="19" t="str">
        <f>IF(F2528="double ID",(MATCH(E2528,E2529:$E$3002,0)),"")</f>
        <v/>
      </c>
      <c r="H2528" s="19" t="b">
        <f t="shared" si="510"/>
        <v>0</v>
      </c>
      <c r="I2528" s="20" t="str">
        <f>IF(ISBLANK('Klanten gegevens'!D2446),"",TRIM('Klanten gegevens'!D2446))</f>
        <v/>
      </c>
      <c r="J2528" s="19" t="str">
        <f t="shared" si="511"/>
        <v/>
      </c>
      <c r="K2528" s="19" t="str">
        <f>IF(J2528="double email",(MATCH(I2528,I2529:$I$3002,0)),"")</f>
        <v/>
      </c>
      <c r="L2528" s="19" t="b">
        <f t="shared" si="512"/>
        <v>0</v>
      </c>
      <c r="M2528" s="20" t="str">
        <f>IF(ISBLANK('Klanten gegevens'!E2446),"",TRIM('Klanten gegevens'!E2446))</f>
        <v/>
      </c>
      <c r="N2528" s="19" t="str">
        <f t="shared" si="513"/>
        <v/>
      </c>
      <c r="Q2528" s="20" t="str">
        <f>IF(ISBLANK('Klanten gegevens'!R2446),"",TRIM('Klanten gegevens'!R2446))</f>
        <v/>
      </c>
      <c r="R2528" s="19" t="str">
        <f t="shared" si="514"/>
        <v/>
      </c>
      <c r="S2528" s="19" t="str">
        <f t="shared" si="515"/>
        <v/>
      </c>
      <c r="T2528" s="19" t="str">
        <f t="shared" si="516"/>
        <v/>
      </c>
      <c r="U2528" s="19" t="str">
        <f t="shared" si="517"/>
        <v/>
      </c>
      <c r="X2528" s="20" t="str">
        <f>IF(ISBLANK('Klanten gegevens'!S2446),"",TRIM('Klanten gegevens'!S2446))</f>
        <v/>
      </c>
      <c r="Y2528" s="19" t="str">
        <f t="shared" si="518"/>
        <v/>
      </c>
      <c r="Z2528" s="20" t="str">
        <f>IF(ISBLANK('Klanten gegevens'!T2446),"",TRIM('Klanten gegevens'!T2446))</f>
        <v/>
      </c>
      <c r="AA2528" s="19" t="str">
        <f t="shared" si="519"/>
        <v/>
      </c>
    </row>
    <row r="2529" spans="1:27" x14ac:dyDescent="0.2">
      <c r="A2529" s="19" t="str">
        <f>IF(ISBLANK('Klanten gegevens'!A2447),"",TRIM(PROPER('Klanten gegevens'!A2447)))</f>
        <v/>
      </c>
      <c r="B2529" s="19" t="str">
        <f t="shared" si="507"/>
        <v/>
      </c>
      <c r="C2529" s="20" t="str">
        <f>IF(ISBLANK('Klanten gegevens'!B2447),"",TRIM(PROPER('Klanten gegevens'!B2447)))</f>
        <v/>
      </c>
      <c r="D2529" s="19" t="str">
        <f t="shared" si="508"/>
        <v/>
      </c>
      <c r="E2529" s="20" t="str">
        <f>IF(ISBLANK('Klanten gegevens'!C2447),"",TRIM(PROPER('Klanten gegevens'!C2447)))</f>
        <v/>
      </c>
      <c r="F2529" s="19" t="str">
        <f t="shared" si="509"/>
        <v/>
      </c>
      <c r="G2529" s="19" t="str">
        <f>IF(F2529="double ID",(MATCH(E2529,E2530:$E$3002,0)),"")</f>
        <v/>
      </c>
      <c r="H2529" s="19" t="b">
        <f t="shared" si="510"/>
        <v>0</v>
      </c>
      <c r="I2529" s="20" t="str">
        <f>IF(ISBLANK('Klanten gegevens'!D2447),"",TRIM('Klanten gegevens'!D2447))</f>
        <v/>
      </c>
      <c r="J2529" s="19" t="str">
        <f t="shared" si="511"/>
        <v/>
      </c>
      <c r="K2529" s="19" t="str">
        <f>IF(J2529="double email",(MATCH(I2529,I2530:$I$3002,0)),"")</f>
        <v/>
      </c>
      <c r="L2529" s="19" t="b">
        <f t="shared" si="512"/>
        <v>0</v>
      </c>
      <c r="M2529" s="20" t="str">
        <f>IF(ISBLANK('Klanten gegevens'!E2447),"",TRIM('Klanten gegevens'!E2447))</f>
        <v/>
      </c>
      <c r="N2529" s="19" t="str">
        <f t="shared" si="513"/>
        <v/>
      </c>
      <c r="Q2529" s="20" t="str">
        <f>IF(ISBLANK('Klanten gegevens'!R2447),"",TRIM('Klanten gegevens'!R2447))</f>
        <v/>
      </c>
      <c r="R2529" s="19" t="str">
        <f t="shared" si="514"/>
        <v/>
      </c>
      <c r="S2529" s="19" t="str">
        <f t="shared" si="515"/>
        <v/>
      </c>
      <c r="T2529" s="19" t="str">
        <f t="shared" si="516"/>
        <v/>
      </c>
      <c r="U2529" s="19" t="str">
        <f t="shared" si="517"/>
        <v/>
      </c>
      <c r="X2529" s="20" t="str">
        <f>IF(ISBLANK('Klanten gegevens'!S2447),"",TRIM('Klanten gegevens'!S2447))</f>
        <v/>
      </c>
      <c r="Y2529" s="19" t="str">
        <f t="shared" si="518"/>
        <v/>
      </c>
      <c r="Z2529" s="20" t="str">
        <f>IF(ISBLANK('Klanten gegevens'!T2447),"",TRIM('Klanten gegevens'!T2447))</f>
        <v/>
      </c>
      <c r="AA2529" s="19" t="str">
        <f t="shared" si="519"/>
        <v/>
      </c>
    </row>
    <row r="2530" spans="1:27" x14ac:dyDescent="0.2">
      <c r="A2530" s="19" t="str">
        <f>IF(ISBLANK('Klanten gegevens'!A2448),"",TRIM(PROPER('Klanten gegevens'!A2448)))</f>
        <v/>
      </c>
      <c r="B2530" s="19" t="str">
        <f t="shared" si="507"/>
        <v/>
      </c>
      <c r="C2530" s="20" t="str">
        <f>IF(ISBLANK('Klanten gegevens'!B2448),"",TRIM(PROPER('Klanten gegevens'!B2448)))</f>
        <v/>
      </c>
      <c r="D2530" s="19" t="str">
        <f t="shared" si="508"/>
        <v/>
      </c>
      <c r="E2530" s="20" t="str">
        <f>IF(ISBLANK('Klanten gegevens'!C2448),"",TRIM(PROPER('Klanten gegevens'!C2448)))</f>
        <v/>
      </c>
      <c r="F2530" s="19" t="str">
        <f t="shared" si="509"/>
        <v/>
      </c>
      <c r="G2530" s="19" t="str">
        <f>IF(F2530="double ID",(MATCH(E2530,E2531:$E$3002,0)),"")</f>
        <v/>
      </c>
      <c r="H2530" s="19" t="b">
        <f t="shared" si="510"/>
        <v>0</v>
      </c>
      <c r="I2530" s="20" t="str">
        <f>IF(ISBLANK('Klanten gegevens'!D2448),"",TRIM('Klanten gegevens'!D2448))</f>
        <v/>
      </c>
      <c r="J2530" s="19" t="str">
        <f t="shared" si="511"/>
        <v/>
      </c>
      <c r="K2530" s="19" t="str">
        <f>IF(J2530="double email",(MATCH(I2530,I2531:$I$3002,0)),"")</f>
        <v/>
      </c>
      <c r="L2530" s="19" t="b">
        <f t="shared" si="512"/>
        <v>0</v>
      </c>
      <c r="M2530" s="20" t="str">
        <f>IF(ISBLANK('Klanten gegevens'!E2448),"",TRIM('Klanten gegevens'!E2448))</f>
        <v/>
      </c>
      <c r="N2530" s="19" t="str">
        <f t="shared" si="513"/>
        <v/>
      </c>
      <c r="Q2530" s="20" t="str">
        <f>IF(ISBLANK('Klanten gegevens'!R2448),"",TRIM('Klanten gegevens'!R2448))</f>
        <v/>
      </c>
      <c r="R2530" s="19" t="str">
        <f t="shared" si="514"/>
        <v/>
      </c>
      <c r="S2530" s="19" t="str">
        <f t="shared" si="515"/>
        <v/>
      </c>
      <c r="T2530" s="19" t="str">
        <f t="shared" si="516"/>
        <v/>
      </c>
      <c r="U2530" s="19" t="str">
        <f t="shared" si="517"/>
        <v/>
      </c>
      <c r="X2530" s="20" t="str">
        <f>IF(ISBLANK('Klanten gegevens'!S2448),"",TRIM('Klanten gegevens'!S2448))</f>
        <v/>
      </c>
      <c r="Y2530" s="19" t="str">
        <f t="shared" si="518"/>
        <v/>
      </c>
      <c r="Z2530" s="20" t="str">
        <f>IF(ISBLANK('Klanten gegevens'!T2448),"",TRIM('Klanten gegevens'!T2448))</f>
        <v/>
      </c>
      <c r="AA2530" s="19" t="str">
        <f t="shared" si="519"/>
        <v/>
      </c>
    </row>
    <row r="2531" spans="1:27" x14ac:dyDescent="0.2">
      <c r="A2531" s="19" t="str">
        <f>IF(ISBLANK('Klanten gegevens'!A2449),"",TRIM(PROPER('Klanten gegevens'!A2449)))</f>
        <v/>
      </c>
      <c r="B2531" s="19" t="str">
        <f t="shared" si="507"/>
        <v/>
      </c>
      <c r="C2531" s="20" t="str">
        <f>IF(ISBLANK('Klanten gegevens'!B2449),"",TRIM(PROPER('Klanten gegevens'!B2449)))</f>
        <v/>
      </c>
      <c r="D2531" s="19" t="str">
        <f t="shared" si="508"/>
        <v/>
      </c>
      <c r="E2531" s="20" t="str">
        <f>IF(ISBLANK('Klanten gegevens'!C2449),"",TRIM(PROPER('Klanten gegevens'!C2449)))</f>
        <v/>
      </c>
      <c r="F2531" s="19" t="str">
        <f t="shared" si="509"/>
        <v/>
      </c>
      <c r="G2531" s="19" t="str">
        <f>IF(F2531="double ID",(MATCH(E2531,E2532:$E$3002,0)),"")</f>
        <v/>
      </c>
      <c r="H2531" s="19" t="b">
        <f t="shared" si="510"/>
        <v>0</v>
      </c>
      <c r="I2531" s="20" t="str">
        <f>IF(ISBLANK('Klanten gegevens'!D2449),"",TRIM('Klanten gegevens'!D2449))</f>
        <v/>
      </c>
      <c r="J2531" s="19" t="str">
        <f t="shared" si="511"/>
        <v/>
      </c>
      <c r="K2531" s="19" t="str">
        <f>IF(J2531="double email",(MATCH(I2531,I2532:$I$3002,0)),"")</f>
        <v/>
      </c>
      <c r="L2531" s="19" t="b">
        <f t="shared" si="512"/>
        <v>0</v>
      </c>
      <c r="M2531" s="20" t="str">
        <f>IF(ISBLANK('Klanten gegevens'!E2449),"",TRIM('Klanten gegevens'!E2449))</f>
        <v/>
      </c>
      <c r="N2531" s="19" t="str">
        <f t="shared" si="513"/>
        <v/>
      </c>
      <c r="Q2531" s="20" t="str">
        <f>IF(ISBLANK('Klanten gegevens'!R2449),"",TRIM('Klanten gegevens'!R2449))</f>
        <v/>
      </c>
      <c r="R2531" s="19" t="str">
        <f t="shared" si="514"/>
        <v/>
      </c>
      <c r="S2531" s="19" t="str">
        <f t="shared" si="515"/>
        <v/>
      </c>
      <c r="T2531" s="19" t="str">
        <f t="shared" si="516"/>
        <v/>
      </c>
      <c r="U2531" s="19" t="str">
        <f t="shared" si="517"/>
        <v/>
      </c>
      <c r="X2531" s="20" t="str">
        <f>IF(ISBLANK('Klanten gegevens'!S2449),"",TRIM('Klanten gegevens'!S2449))</f>
        <v/>
      </c>
      <c r="Y2531" s="19" t="str">
        <f t="shared" si="518"/>
        <v/>
      </c>
      <c r="Z2531" s="20" t="str">
        <f>IF(ISBLANK('Klanten gegevens'!T2449),"",TRIM('Klanten gegevens'!T2449))</f>
        <v/>
      </c>
      <c r="AA2531" s="19" t="str">
        <f t="shared" si="519"/>
        <v/>
      </c>
    </row>
    <row r="2532" spans="1:27" x14ac:dyDescent="0.2">
      <c r="A2532" s="19" t="str">
        <f>IF(ISBLANK('Klanten gegevens'!A2450),"",TRIM(PROPER('Klanten gegevens'!A2450)))</f>
        <v/>
      </c>
      <c r="B2532" s="19" t="str">
        <f t="shared" si="507"/>
        <v/>
      </c>
      <c r="C2532" s="20" t="str">
        <f>IF(ISBLANK('Klanten gegevens'!B2450),"",TRIM(PROPER('Klanten gegevens'!B2450)))</f>
        <v/>
      </c>
      <c r="D2532" s="19" t="str">
        <f t="shared" si="508"/>
        <v/>
      </c>
      <c r="E2532" s="20" t="str">
        <f>IF(ISBLANK('Klanten gegevens'!C2450),"",TRIM(PROPER('Klanten gegevens'!C2450)))</f>
        <v/>
      </c>
      <c r="F2532" s="19" t="str">
        <f t="shared" si="509"/>
        <v/>
      </c>
      <c r="G2532" s="19" t="str">
        <f>IF(F2532="double ID",(MATCH(E2532,E2533:$E$3002,0)),"")</f>
        <v/>
      </c>
      <c r="H2532" s="19" t="b">
        <f t="shared" si="510"/>
        <v>0</v>
      </c>
      <c r="I2532" s="20" t="str">
        <f>IF(ISBLANK('Klanten gegevens'!D2450),"",TRIM('Klanten gegevens'!D2450))</f>
        <v/>
      </c>
      <c r="J2532" s="19" t="str">
        <f t="shared" si="511"/>
        <v/>
      </c>
      <c r="K2532" s="19" t="str">
        <f>IF(J2532="double email",(MATCH(I2532,I2533:$I$3002,0)),"")</f>
        <v/>
      </c>
      <c r="L2532" s="19" t="b">
        <f t="shared" si="512"/>
        <v>0</v>
      </c>
      <c r="M2532" s="20" t="str">
        <f>IF(ISBLANK('Klanten gegevens'!E2450),"",TRIM('Klanten gegevens'!E2450))</f>
        <v/>
      </c>
      <c r="N2532" s="19" t="str">
        <f t="shared" si="513"/>
        <v/>
      </c>
      <c r="Q2532" s="20" t="str">
        <f>IF(ISBLANK('Klanten gegevens'!R2450),"",TRIM('Klanten gegevens'!R2450))</f>
        <v/>
      </c>
      <c r="R2532" s="19" t="str">
        <f t="shared" si="514"/>
        <v/>
      </c>
      <c r="S2532" s="19" t="str">
        <f t="shared" si="515"/>
        <v/>
      </c>
      <c r="T2532" s="19" t="str">
        <f t="shared" si="516"/>
        <v/>
      </c>
      <c r="U2532" s="19" t="str">
        <f t="shared" si="517"/>
        <v/>
      </c>
      <c r="X2532" s="20" t="str">
        <f>IF(ISBLANK('Klanten gegevens'!S2450),"",TRIM('Klanten gegevens'!S2450))</f>
        <v/>
      </c>
      <c r="Y2532" s="19" t="str">
        <f t="shared" si="518"/>
        <v/>
      </c>
      <c r="Z2532" s="20" t="str">
        <f>IF(ISBLANK('Klanten gegevens'!T2450),"",TRIM('Klanten gegevens'!T2450))</f>
        <v/>
      </c>
      <c r="AA2532" s="19" t="str">
        <f t="shared" si="519"/>
        <v/>
      </c>
    </row>
    <row r="2533" spans="1:27" x14ac:dyDescent="0.2">
      <c r="A2533" s="19" t="str">
        <f>IF(ISBLANK('Klanten gegevens'!A2451),"",TRIM(PROPER('Klanten gegevens'!A2451)))</f>
        <v/>
      </c>
      <c r="B2533" s="19" t="str">
        <f t="shared" si="507"/>
        <v/>
      </c>
      <c r="C2533" s="20" t="str">
        <f>IF(ISBLANK('Klanten gegevens'!B2451),"",TRIM(PROPER('Klanten gegevens'!B2451)))</f>
        <v/>
      </c>
      <c r="D2533" s="19" t="str">
        <f t="shared" si="508"/>
        <v/>
      </c>
      <c r="E2533" s="20" t="str">
        <f>IF(ISBLANK('Klanten gegevens'!C2451),"",TRIM(PROPER('Klanten gegevens'!C2451)))</f>
        <v/>
      </c>
      <c r="F2533" s="19" t="str">
        <f t="shared" si="509"/>
        <v/>
      </c>
      <c r="G2533" s="19" t="str">
        <f>IF(F2533="double ID",(MATCH(E2533,E2534:$E$3002,0)),"")</f>
        <v/>
      </c>
      <c r="H2533" s="19" t="b">
        <f t="shared" si="510"/>
        <v>0</v>
      </c>
      <c r="I2533" s="20" t="str">
        <f>IF(ISBLANK('Klanten gegevens'!D2451),"",TRIM('Klanten gegevens'!D2451))</f>
        <v/>
      </c>
      <c r="J2533" s="19" t="str">
        <f t="shared" si="511"/>
        <v/>
      </c>
      <c r="K2533" s="19" t="str">
        <f>IF(J2533="double email",(MATCH(I2533,I2534:$I$3002,0)),"")</f>
        <v/>
      </c>
      <c r="L2533" s="19" t="b">
        <f t="shared" si="512"/>
        <v>0</v>
      </c>
      <c r="M2533" s="20" t="str">
        <f>IF(ISBLANK('Klanten gegevens'!E2451),"",TRIM('Klanten gegevens'!E2451))</f>
        <v/>
      </c>
      <c r="N2533" s="19" t="str">
        <f t="shared" si="513"/>
        <v/>
      </c>
      <c r="Q2533" s="20" t="str">
        <f>IF(ISBLANK('Klanten gegevens'!R2451),"",TRIM('Klanten gegevens'!R2451))</f>
        <v/>
      </c>
      <c r="R2533" s="19" t="str">
        <f t="shared" si="514"/>
        <v/>
      </c>
      <c r="S2533" s="19" t="str">
        <f t="shared" si="515"/>
        <v/>
      </c>
      <c r="T2533" s="19" t="str">
        <f t="shared" si="516"/>
        <v/>
      </c>
      <c r="U2533" s="19" t="str">
        <f t="shared" si="517"/>
        <v/>
      </c>
      <c r="X2533" s="20" t="str">
        <f>IF(ISBLANK('Klanten gegevens'!S2451),"",TRIM('Klanten gegevens'!S2451))</f>
        <v/>
      </c>
      <c r="Y2533" s="19" t="str">
        <f t="shared" si="518"/>
        <v/>
      </c>
      <c r="Z2533" s="20" t="str">
        <f>IF(ISBLANK('Klanten gegevens'!T2451),"",TRIM('Klanten gegevens'!T2451))</f>
        <v/>
      </c>
      <c r="AA2533" s="19" t="str">
        <f t="shared" si="519"/>
        <v/>
      </c>
    </row>
    <row r="2534" spans="1:27" x14ac:dyDescent="0.2">
      <c r="A2534" s="19" t="str">
        <f>IF(ISBLANK('Klanten gegevens'!A2452),"",TRIM(PROPER('Klanten gegevens'!A2452)))</f>
        <v/>
      </c>
      <c r="B2534" s="19" t="str">
        <f t="shared" si="507"/>
        <v/>
      </c>
      <c r="C2534" s="20" t="str">
        <f>IF(ISBLANK('Klanten gegevens'!B2452),"",TRIM(PROPER('Klanten gegevens'!B2452)))</f>
        <v/>
      </c>
      <c r="D2534" s="19" t="str">
        <f t="shared" si="508"/>
        <v/>
      </c>
      <c r="E2534" s="20" t="str">
        <f>IF(ISBLANK('Klanten gegevens'!C2452),"",TRIM(PROPER('Klanten gegevens'!C2452)))</f>
        <v/>
      </c>
      <c r="F2534" s="19" t="str">
        <f t="shared" si="509"/>
        <v/>
      </c>
      <c r="G2534" s="19" t="str">
        <f>IF(F2534="double ID",(MATCH(E2534,E2535:$E$3002,0)),"")</f>
        <v/>
      </c>
      <c r="H2534" s="19" t="b">
        <f t="shared" si="510"/>
        <v>0</v>
      </c>
      <c r="I2534" s="20" t="str">
        <f>IF(ISBLANK('Klanten gegevens'!D2452),"",TRIM('Klanten gegevens'!D2452))</f>
        <v/>
      </c>
      <c r="J2534" s="19" t="str">
        <f t="shared" si="511"/>
        <v/>
      </c>
      <c r="K2534" s="19" t="str">
        <f>IF(J2534="double email",(MATCH(I2534,I2535:$I$3002,0)),"")</f>
        <v/>
      </c>
      <c r="L2534" s="19" t="b">
        <f t="shared" si="512"/>
        <v>0</v>
      </c>
      <c r="M2534" s="20" t="str">
        <f>IF(ISBLANK('Klanten gegevens'!E2452),"",TRIM('Klanten gegevens'!E2452))</f>
        <v/>
      </c>
      <c r="N2534" s="19" t="str">
        <f t="shared" si="513"/>
        <v/>
      </c>
      <c r="Q2534" s="20" t="str">
        <f>IF(ISBLANK('Klanten gegevens'!R2452),"",TRIM('Klanten gegevens'!R2452))</f>
        <v/>
      </c>
      <c r="R2534" s="19" t="str">
        <f t="shared" si="514"/>
        <v/>
      </c>
      <c r="S2534" s="19" t="str">
        <f t="shared" si="515"/>
        <v/>
      </c>
      <c r="T2534" s="19" t="str">
        <f t="shared" si="516"/>
        <v/>
      </c>
      <c r="U2534" s="19" t="str">
        <f t="shared" si="517"/>
        <v/>
      </c>
      <c r="X2534" s="20" t="str">
        <f>IF(ISBLANK('Klanten gegevens'!S2452),"",TRIM('Klanten gegevens'!S2452))</f>
        <v/>
      </c>
      <c r="Y2534" s="19" t="str">
        <f t="shared" si="518"/>
        <v/>
      </c>
      <c r="Z2534" s="20" t="str">
        <f>IF(ISBLANK('Klanten gegevens'!T2452),"",TRIM('Klanten gegevens'!T2452))</f>
        <v/>
      </c>
      <c r="AA2534" s="19" t="str">
        <f t="shared" si="519"/>
        <v/>
      </c>
    </row>
    <row r="2535" spans="1:27" x14ac:dyDescent="0.2">
      <c r="A2535" s="19" t="str">
        <f>IF(ISBLANK('Klanten gegevens'!A2453),"",TRIM(PROPER('Klanten gegevens'!A2453)))</f>
        <v/>
      </c>
      <c r="B2535" s="19" t="str">
        <f t="shared" si="507"/>
        <v/>
      </c>
      <c r="C2535" s="20" t="str">
        <f>IF(ISBLANK('Klanten gegevens'!B2453),"",TRIM(PROPER('Klanten gegevens'!B2453)))</f>
        <v/>
      </c>
      <c r="D2535" s="19" t="str">
        <f t="shared" si="508"/>
        <v/>
      </c>
      <c r="E2535" s="20" t="str">
        <f>IF(ISBLANK('Klanten gegevens'!C2453),"",TRIM(PROPER('Klanten gegevens'!C2453)))</f>
        <v/>
      </c>
      <c r="F2535" s="19" t="str">
        <f t="shared" si="509"/>
        <v/>
      </c>
      <c r="G2535" s="19" t="str">
        <f>IF(F2535="double ID",(MATCH(E2535,E2536:$E$3002,0)),"")</f>
        <v/>
      </c>
      <c r="H2535" s="19" t="b">
        <f t="shared" si="510"/>
        <v>0</v>
      </c>
      <c r="I2535" s="20" t="str">
        <f>IF(ISBLANK('Klanten gegevens'!D2453),"",TRIM('Klanten gegevens'!D2453))</f>
        <v/>
      </c>
      <c r="J2535" s="19" t="str">
        <f t="shared" si="511"/>
        <v/>
      </c>
      <c r="K2535" s="19" t="str">
        <f>IF(J2535="double email",(MATCH(I2535,I2536:$I$3002,0)),"")</f>
        <v/>
      </c>
      <c r="L2535" s="19" t="b">
        <f t="shared" si="512"/>
        <v>0</v>
      </c>
      <c r="M2535" s="20" t="str">
        <f>IF(ISBLANK('Klanten gegevens'!E2453),"",TRIM('Klanten gegevens'!E2453))</f>
        <v/>
      </c>
      <c r="N2535" s="19" t="str">
        <f t="shared" si="513"/>
        <v/>
      </c>
      <c r="Q2535" s="20" t="str">
        <f>IF(ISBLANK('Klanten gegevens'!R2453),"",TRIM('Klanten gegevens'!R2453))</f>
        <v/>
      </c>
      <c r="R2535" s="19" t="str">
        <f t="shared" si="514"/>
        <v/>
      </c>
      <c r="S2535" s="19" t="str">
        <f t="shared" si="515"/>
        <v/>
      </c>
      <c r="T2535" s="19" t="str">
        <f t="shared" si="516"/>
        <v/>
      </c>
      <c r="U2535" s="19" t="str">
        <f t="shared" si="517"/>
        <v/>
      </c>
      <c r="X2535" s="20" t="str">
        <f>IF(ISBLANK('Klanten gegevens'!S2453),"",TRIM('Klanten gegevens'!S2453))</f>
        <v/>
      </c>
      <c r="Y2535" s="19" t="str">
        <f t="shared" si="518"/>
        <v/>
      </c>
      <c r="Z2535" s="20" t="str">
        <f>IF(ISBLANK('Klanten gegevens'!T2453),"",TRIM('Klanten gegevens'!T2453))</f>
        <v/>
      </c>
      <c r="AA2535" s="19" t="str">
        <f t="shared" si="519"/>
        <v/>
      </c>
    </row>
    <row r="2536" spans="1:27" x14ac:dyDescent="0.2">
      <c r="A2536" s="19" t="str">
        <f>IF(ISBLANK('Klanten gegevens'!A2454),"",TRIM(PROPER('Klanten gegevens'!A2454)))</f>
        <v/>
      </c>
      <c r="B2536" s="19" t="str">
        <f t="shared" si="507"/>
        <v/>
      </c>
      <c r="C2536" s="20" t="str">
        <f>IF(ISBLANK('Klanten gegevens'!B2454),"",TRIM(PROPER('Klanten gegevens'!B2454)))</f>
        <v/>
      </c>
      <c r="D2536" s="19" t="str">
        <f t="shared" si="508"/>
        <v/>
      </c>
      <c r="E2536" s="20" t="str">
        <f>IF(ISBLANK('Klanten gegevens'!C2454),"",TRIM(PROPER('Klanten gegevens'!C2454)))</f>
        <v/>
      </c>
      <c r="F2536" s="19" t="str">
        <f t="shared" si="509"/>
        <v/>
      </c>
      <c r="G2536" s="19" t="str">
        <f>IF(F2536="double ID",(MATCH(E2536,E2537:$E$3002,0)),"")</f>
        <v/>
      </c>
      <c r="H2536" s="19" t="b">
        <f t="shared" si="510"/>
        <v>0</v>
      </c>
      <c r="I2536" s="20" t="str">
        <f>IF(ISBLANK('Klanten gegevens'!D2454),"",TRIM('Klanten gegevens'!D2454))</f>
        <v/>
      </c>
      <c r="J2536" s="19" t="str">
        <f t="shared" si="511"/>
        <v/>
      </c>
      <c r="K2536" s="19" t="str">
        <f>IF(J2536="double email",(MATCH(I2536,I2537:$I$3002,0)),"")</f>
        <v/>
      </c>
      <c r="L2536" s="19" t="b">
        <f t="shared" si="512"/>
        <v>0</v>
      </c>
      <c r="M2536" s="20" t="str">
        <f>IF(ISBLANK('Klanten gegevens'!E2454),"",TRIM('Klanten gegevens'!E2454))</f>
        <v/>
      </c>
      <c r="N2536" s="19" t="str">
        <f t="shared" si="513"/>
        <v/>
      </c>
      <c r="Q2536" s="20" t="str">
        <f>IF(ISBLANK('Klanten gegevens'!R2454),"",TRIM('Klanten gegevens'!R2454))</f>
        <v/>
      </c>
      <c r="R2536" s="19" t="str">
        <f t="shared" si="514"/>
        <v/>
      </c>
      <c r="S2536" s="19" t="str">
        <f t="shared" si="515"/>
        <v/>
      </c>
      <c r="T2536" s="19" t="str">
        <f t="shared" si="516"/>
        <v/>
      </c>
      <c r="U2536" s="19" t="str">
        <f t="shared" si="517"/>
        <v/>
      </c>
      <c r="X2536" s="20" t="str">
        <f>IF(ISBLANK('Klanten gegevens'!S2454),"",TRIM('Klanten gegevens'!S2454))</f>
        <v/>
      </c>
      <c r="Y2536" s="19" t="str">
        <f t="shared" si="518"/>
        <v/>
      </c>
      <c r="Z2536" s="20" t="str">
        <f>IF(ISBLANK('Klanten gegevens'!T2454),"",TRIM('Klanten gegevens'!T2454))</f>
        <v/>
      </c>
      <c r="AA2536" s="19" t="str">
        <f t="shared" si="519"/>
        <v/>
      </c>
    </row>
    <row r="2537" spans="1:27" x14ac:dyDescent="0.2">
      <c r="A2537" s="19" t="str">
        <f>IF(ISBLANK('Klanten gegevens'!A2455),"",TRIM(PROPER('Klanten gegevens'!A2455)))</f>
        <v/>
      </c>
      <c r="B2537" s="19" t="str">
        <f t="shared" si="507"/>
        <v/>
      </c>
      <c r="C2537" s="20" t="str">
        <f>IF(ISBLANK('Klanten gegevens'!B2455),"",TRIM(PROPER('Klanten gegevens'!B2455)))</f>
        <v/>
      </c>
      <c r="D2537" s="19" t="str">
        <f t="shared" si="508"/>
        <v/>
      </c>
      <c r="E2537" s="20" t="str">
        <f>IF(ISBLANK('Klanten gegevens'!C2455),"",TRIM(PROPER('Klanten gegevens'!C2455)))</f>
        <v/>
      </c>
      <c r="F2537" s="19" t="str">
        <f t="shared" si="509"/>
        <v/>
      </c>
      <c r="G2537" s="19" t="str">
        <f>IF(F2537="double ID",(MATCH(E2537,E2538:$E$3002,0)),"")</f>
        <v/>
      </c>
      <c r="H2537" s="19" t="b">
        <f t="shared" si="510"/>
        <v>0</v>
      </c>
      <c r="I2537" s="20" t="str">
        <f>IF(ISBLANK('Klanten gegevens'!D2455),"",TRIM('Klanten gegevens'!D2455))</f>
        <v/>
      </c>
      <c r="J2537" s="19" t="str">
        <f t="shared" si="511"/>
        <v/>
      </c>
      <c r="K2537" s="19" t="str">
        <f>IF(J2537="double email",(MATCH(I2537,I2538:$I$3002,0)),"")</f>
        <v/>
      </c>
      <c r="L2537" s="19" t="b">
        <f t="shared" si="512"/>
        <v>0</v>
      </c>
      <c r="M2537" s="20" t="str">
        <f>IF(ISBLANK('Klanten gegevens'!E2455),"",TRIM('Klanten gegevens'!E2455))</f>
        <v/>
      </c>
      <c r="N2537" s="19" t="str">
        <f t="shared" si="513"/>
        <v/>
      </c>
      <c r="Q2537" s="20" t="str">
        <f>IF(ISBLANK('Klanten gegevens'!R2455),"",TRIM('Klanten gegevens'!R2455))</f>
        <v/>
      </c>
      <c r="R2537" s="19" t="str">
        <f t="shared" si="514"/>
        <v/>
      </c>
      <c r="S2537" s="19" t="str">
        <f t="shared" si="515"/>
        <v/>
      </c>
      <c r="T2537" s="19" t="str">
        <f t="shared" si="516"/>
        <v/>
      </c>
      <c r="U2537" s="19" t="str">
        <f t="shared" si="517"/>
        <v/>
      </c>
      <c r="X2537" s="20" t="str">
        <f>IF(ISBLANK('Klanten gegevens'!S2455),"",TRIM('Klanten gegevens'!S2455))</f>
        <v/>
      </c>
      <c r="Y2537" s="19" t="str">
        <f t="shared" si="518"/>
        <v/>
      </c>
      <c r="Z2537" s="20" t="str">
        <f>IF(ISBLANK('Klanten gegevens'!T2455),"",TRIM('Klanten gegevens'!T2455))</f>
        <v/>
      </c>
      <c r="AA2537" s="19" t="str">
        <f t="shared" si="519"/>
        <v/>
      </c>
    </row>
    <row r="2538" spans="1:27" x14ac:dyDescent="0.2">
      <c r="A2538" s="19" t="str">
        <f>IF(ISBLANK('Klanten gegevens'!A2456),"",TRIM(PROPER('Klanten gegevens'!A2456)))</f>
        <v/>
      </c>
      <c r="B2538" s="19" t="str">
        <f t="shared" si="507"/>
        <v/>
      </c>
      <c r="C2538" s="20" t="str">
        <f>IF(ISBLANK('Klanten gegevens'!B2456),"",TRIM(PROPER('Klanten gegevens'!B2456)))</f>
        <v/>
      </c>
      <c r="D2538" s="19" t="str">
        <f t="shared" si="508"/>
        <v/>
      </c>
      <c r="E2538" s="20" t="str">
        <f>IF(ISBLANK('Klanten gegevens'!C2456),"",TRIM(PROPER('Klanten gegevens'!C2456)))</f>
        <v/>
      </c>
      <c r="F2538" s="19" t="str">
        <f t="shared" si="509"/>
        <v/>
      </c>
      <c r="G2538" s="19" t="str">
        <f>IF(F2538="double ID",(MATCH(E2538,E2539:$E$3002,0)),"")</f>
        <v/>
      </c>
      <c r="H2538" s="19" t="b">
        <f t="shared" si="510"/>
        <v>0</v>
      </c>
      <c r="I2538" s="20" t="str">
        <f>IF(ISBLANK('Klanten gegevens'!D2456),"",TRIM('Klanten gegevens'!D2456))</f>
        <v/>
      </c>
      <c r="J2538" s="19" t="str">
        <f t="shared" si="511"/>
        <v/>
      </c>
      <c r="K2538" s="19" t="str">
        <f>IF(J2538="double email",(MATCH(I2538,I2539:$I$3002,0)),"")</f>
        <v/>
      </c>
      <c r="L2538" s="19" t="b">
        <f t="shared" si="512"/>
        <v>0</v>
      </c>
      <c r="M2538" s="20" t="str">
        <f>IF(ISBLANK('Klanten gegevens'!E2456),"",TRIM('Klanten gegevens'!E2456))</f>
        <v/>
      </c>
      <c r="N2538" s="19" t="str">
        <f t="shared" si="513"/>
        <v/>
      </c>
      <c r="Q2538" s="20" t="str">
        <f>IF(ISBLANK('Klanten gegevens'!R2456),"",TRIM('Klanten gegevens'!R2456))</f>
        <v/>
      </c>
      <c r="R2538" s="19" t="str">
        <f t="shared" si="514"/>
        <v/>
      </c>
      <c r="S2538" s="19" t="str">
        <f t="shared" si="515"/>
        <v/>
      </c>
      <c r="T2538" s="19" t="str">
        <f t="shared" si="516"/>
        <v/>
      </c>
      <c r="U2538" s="19" t="str">
        <f t="shared" si="517"/>
        <v/>
      </c>
      <c r="X2538" s="20" t="str">
        <f>IF(ISBLANK('Klanten gegevens'!S2456),"",TRIM('Klanten gegevens'!S2456))</f>
        <v/>
      </c>
      <c r="Y2538" s="19" t="str">
        <f t="shared" si="518"/>
        <v/>
      </c>
      <c r="Z2538" s="20" t="str">
        <f>IF(ISBLANK('Klanten gegevens'!T2456),"",TRIM('Klanten gegevens'!T2456))</f>
        <v/>
      </c>
      <c r="AA2538" s="19" t="str">
        <f t="shared" si="519"/>
        <v/>
      </c>
    </row>
    <row r="2539" spans="1:27" x14ac:dyDescent="0.2">
      <c r="A2539" s="19" t="str">
        <f>IF(ISBLANK('Klanten gegevens'!A2457),"",TRIM(PROPER('Klanten gegevens'!A2457)))</f>
        <v/>
      </c>
      <c r="B2539" s="19" t="str">
        <f t="shared" si="507"/>
        <v/>
      </c>
      <c r="C2539" s="20" t="str">
        <f>IF(ISBLANK('Klanten gegevens'!B2457),"",TRIM(PROPER('Klanten gegevens'!B2457)))</f>
        <v/>
      </c>
      <c r="D2539" s="19" t="str">
        <f t="shared" si="508"/>
        <v/>
      </c>
      <c r="E2539" s="20" t="str">
        <f>IF(ISBLANK('Klanten gegevens'!C2457),"",TRIM(PROPER('Klanten gegevens'!C2457)))</f>
        <v/>
      </c>
      <c r="F2539" s="19" t="str">
        <f t="shared" si="509"/>
        <v/>
      </c>
      <c r="G2539" s="19" t="str">
        <f>IF(F2539="double ID",(MATCH(E2539,E2540:$E$3002,0)),"")</f>
        <v/>
      </c>
      <c r="H2539" s="19" t="b">
        <f t="shared" si="510"/>
        <v>0</v>
      </c>
      <c r="I2539" s="20" t="str">
        <f>IF(ISBLANK('Klanten gegevens'!D2457),"",TRIM('Klanten gegevens'!D2457))</f>
        <v/>
      </c>
      <c r="J2539" s="19" t="str">
        <f t="shared" si="511"/>
        <v/>
      </c>
      <c r="K2539" s="19" t="str">
        <f>IF(J2539="double email",(MATCH(I2539,I2540:$I$3002,0)),"")</f>
        <v/>
      </c>
      <c r="L2539" s="19" t="b">
        <f t="shared" si="512"/>
        <v>0</v>
      </c>
      <c r="M2539" s="20" t="str">
        <f>IF(ISBLANK('Klanten gegevens'!E2457),"",TRIM('Klanten gegevens'!E2457))</f>
        <v/>
      </c>
      <c r="N2539" s="19" t="str">
        <f t="shared" si="513"/>
        <v/>
      </c>
      <c r="Q2539" s="20" t="str">
        <f>IF(ISBLANK('Klanten gegevens'!R2457),"",TRIM('Klanten gegevens'!R2457))</f>
        <v/>
      </c>
      <c r="R2539" s="19" t="str">
        <f t="shared" si="514"/>
        <v/>
      </c>
      <c r="S2539" s="19" t="str">
        <f t="shared" si="515"/>
        <v/>
      </c>
      <c r="T2539" s="19" t="str">
        <f t="shared" si="516"/>
        <v/>
      </c>
      <c r="U2539" s="19" t="str">
        <f t="shared" si="517"/>
        <v/>
      </c>
      <c r="X2539" s="20" t="str">
        <f>IF(ISBLANK('Klanten gegevens'!S2457),"",TRIM('Klanten gegevens'!S2457))</f>
        <v/>
      </c>
      <c r="Y2539" s="19" t="str">
        <f t="shared" si="518"/>
        <v/>
      </c>
      <c r="Z2539" s="20" t="str">
        <f>IF(ISBLANK('Klanten gegevens'!T2457),"",TRIM('Klanten gegevens'!T2457))</f>
        <v/>
      </c>
      <c r="AA2539" s="19" t="str">
        <f t="shared" si="519"/>
        <v/>
      </c>
    </row>
    <row r="2540" spans="1:27" x14ac:dyDescent="0.2">
      <c r="A2540" s="19" t="str">
        <f>IF(ISBLANK('Klanten gegevens'!A2458),"",TRIM(PROPER('Klanten gegevens'!A2458)))</f>
        <v/>
      </c>
      <c r="B2540" s="19" t="str">
        <f t="shared" si="507"/>
        <v/>
      </c>
      <c r="C2540" s="20" t="str">
        <f>IF(ISBLANK('Klanten gegevens'!B2458),"",TRIM(PROPER('Klanten gegevens'!B2458)))</f>
        <v/>
      </c>
      <c r="D2540" s="19" t="str">
        <f t="shared" si="508"/>
        <v/>
      </c>
      <c r="E2540" s="20" t="str">
        <f>IF(ISBLANK('Klanten gegevens'!C2458),"",TRIM(PROPER('Klanten gegevens'!C2458)))</f>
        <v/>
      </c>
      <c r="F2540" s="19" t="str">
        <f t="shared" si="509"/>
        <v/>
      </c>
      <c r="G2540" s="19" t="str">
        <f>IF(F2540="double ID",(MATCH(E2540,E2541:$E$3002,0)),"")</f>
        <v/>
      </c>
      <c r="H2540" s="19" t="b">
        <f t="shared" si="510"/>
        <v>0</v>
      </c>
      <c r="I2540" s="20" t="str">
        <f>IF(ISBLANK('Klanten gegevens'!D2458),"",TRIM('Klanten gegevens'!D2458))</f>
        <v/>
      </c>
      <c r="J2540" s="19" t="str">
        <f t="shared" si="511"/>
        <v/>
      </c>
      <c r="K2540" s="19" t="str">
        <f>IF(J2540="double email",(MATCH(I2540,I2541:$I$3002,0)),"")</f>
        <v/>
      </c>
      <c r="L2540" s="19" t="b">
        <f t="shared" si="512"/>
        <v>0</v>
      </c>
      <c r="M2540" s="20" t="str">
        <f>IF(ISBLANK('Klanten gegevens'!E2458),"",TRIM('Klanten gegevens'!E2458))</f>
        <v/>
      </c>
      <c r="N2540" s="19" t="str">
        <f t="shared" si="513"/>
        <v/>
      </c>
      <c r="Q2540" s="20" t="str">
        <f>IF(ISBLANK('Klanten gegevens'!R2458),"",TRIM('Klanten gegevens'!R2458))</f>
        <v/>
      </c>
      <c r="R2540" s="19" t="str">
        <f t="shared" si="514"/>
        <v/>
      </c>
      <c r="S2540" s="19" t="str">
        <f t="shared" si="515"/>
        <v/>
      </c>
      <c r="T2540" s="19" t="str">
        <f t="shared" si="516"/>
        <v/>
      </c>
      <c r="U2540" s="19" t="str">
        <f t="shared" si="517"/>
        <v/>
      </c>
      <c r="X2540" s="20" t="str">
        <f>IF(ISBLANK('Klanten gegevens'!S2458),"",TRIM('Klanten gegevens'!S2458))</f>
        <v/>
      </c>
      <c r="Y2540" s="19" t="str">
        <f t="shared" si="518"/>
        <v/>
      </c>
      <c r="Z2540" s="20" t="str">
        <f>IF(ISBLANK('Klanten gegevens'!T2458),"",TRIM('Klanten gegevens'!T2458))</f>
        <v/>
      </c>
      <c r="AA2540" s="19" t="str">
        <f t="shared" si="519"/>
        <v/>
      </c>
    </row>
    <row r="2541" spans="1:27" x14ac:dyDescent="0.2">
      <c r="A2541" s="19" t="str">
        <f>IF(ISBLANK('Klanten gegevens'!A2459),"",TRIM(PROPER('Klanten gegevens'!A2459)))</f>
        <v/>
      </c>
      <c r="B2541" s="19" t="str">
        <f t="shared" si="507"/>
        <v/>
      </c>
      <c r="C2541" s="20" t="str">
        <f>IF(ISBLANK('Klanten gegevens'!B2459),"",TRIM(PROPER('Klanten gegevens'!B2459)))</f>
        <v/>
      </c>
      <c r="D2541" s="19" t="str">
        <f t="shared" si="508"/>
        <v/>
      </c>
      <c r="E2541" s="20" t="str">
        <f>IF(ISBLANK('Klanten gegevens'!C2459),"",TRIM(PROPER('Klanten gegevens'!C2459)))</f>
        <v/>
      </c>
      <c r="F2541" s="19" t="str">
        <f t="shared" si="509"/>
        <v/>
      </c>
      <c r="G2541" s="19" t="str">
        <f>IF(F2541="double ID",(MATCH(E2541,E2542:$E$3002,0)),"")</f>
        <v/>
      </c>
      <c r="H2541" s="19" t="b">
        <f t="shared" si="510"/>
        <v>0</v>
      </c>
      <c r="I2541" s="20" t="str">
        <f>IF(ISBLANK('Klanten gegevens'!D2459),"",TRIM('Klanten gegevens'!D2459))</f>
        <v/>
      </c>
      <c r="J2541" s="19" t="str">
        <f t="shared" si="511"/>
        <v/>
      </c>
      <c r="K2541" s="19" t="str">
        <f>IF(J2541="double email",(MATCH(I2541,I2542:$I$3002,0)),"")</f>
        <v/>
      </c>
      <c r="L2541" s="19" t="b">
        <f t="shared" si="512"/>
        <v>0</v>
      </c>
      <c r="M2541" s="20" t="str">
        <f>IF(ISBLANK('Klanten gegevens'!E2459),"",TRIM('Klanten gegevens'!E2459))</f>
        <v/>
      </c>
      <c r="N2541" s="19" t="str">
        <f t="shared" si="513"/>
        <v/>
      </c>
      <c r="Q2541" s="20" t="str">
        <f>IF(ISBLANK('Klanten gegevens'!R2459),"",TRIM('Klanten gegevens'!R2459))</f>
        <v/>
      </c>
      <c r="R2541" s="19" t="str">
        <f t="shared" si="514"/>
        <v/>
      </c>
      <c r="S2541" s="19" t="str">
        <f t="shared" si="515"/>
        <v/>
      </c>
      <c r="T2541" s="19" t="str">
        <f t="shared" si="516"/>
        <v/>
      </c>
      <c r="U2541" s="19" t="str">
        <f t="shared" si="517"/>
        <v/>
      </c>
      <c r="X2541" s="20" t="str">
        <f>IF(ISBLANK('Klanten gegevens'!S2459),"",TRIM('Klanten gegevens'!S2459))</f>
        <v/>
      </c>
      <c r="Y2541" s="19" t="str">
        <f t="shared" si="518"/>
        <v/>
      </c>
      <c r="Z2541" s="20" t="str">
        <f>IF(ISBLANK('Klanten gegevens'!T2459),"",TRIM('Klanten gegevens'!T2459))</f>
        <v/>
      </c>
      <c r="AA2541" s="19" t="str">
        <f t="shared" si="519"/>
        <v/>
      </c>
    </row>
    <row r="2542" spans="1:27" x14ac:dyDescent="0.2">
      <c r="A2542" s="19" t="str">
        <f>IF(ISBLANK('Klanten gegevens'!A2460),"",TRIM(PROPER('Klanten gegevens'!A2460)))</f>
        <v/>
      </c>
      <c r="B2542" s="19" t="str">
        <f t="shared" si="507"/>
        <v/>
      </c>
      <c r="C2542" s="20" t="str">
        <f>IF(ISBLANK('Klanten gegevens'!B2460),"",TRIM(PROPER('Klanten gegevens'!B2460)))</f>
        <v/>
      </c>
      <c r="D2542" s="19" t="str">
        <f t="shared" si="508"/>
        <v/>
      </c>
      <c r="E2542" s="20" t="str">
        <f>IF(ISBLANK('Klanten gegevens'!C2460),"",TRIM(PROPER('Klanten gegevens'!C2460)))</f>
        <v/>
      </c>
      <c r="F2542" s="19" t="str">
        <f t="shared" si="509"/>
        <v/>
      </c>
      <c r="G2542" s="19" t="str">
        <f>IF(F2542="double ID",(MATCH(E2542,E2543:$E$3002,0)),"")</f>
        <v/>
      </c>
      <c r="H2542" s="19" t="b">
        <f t="shared" si="510"/>
        <v>0</v>
      </c>
      <c r="I2542" s="20" t="str">
        <f>IF(ISBLANK('Klanten gegevens'!D2460),"",TRIM('Klanten gegevens'!D2460))</f>
        <v/>
      </c>
      <c r="J2542" s="19" t="str">
        <f t="shared" si="511"/>
        <v/>
      </c>
      <c r="K2542" s="19" t="str">
        <f>IF(J2542="double email",(MATCH(I2542,I2543:$I$3002,0)),"")</f>
        <v/>
      </c>
      <c r="L2542" s="19" t="b">
        <f t="shared" si="512"/>
        <v>0</v>
      </c>
      <c r="M2542" s="20" t="str">
        <f>IF(ISBLANK('Klanten gegevens'!E2460),"",TRIM('Klanten gegevens'!E2460))</f>
        <v/>
      </c>
      <c r="N2542" s="19" t="str">
        <f t="shared" si="513"/>
        <v/>
      </c>
      <c r="Q2542" s="20" t="str">
        <f>IF(ISBLANK('Klanten gegevens'!R2460),"",TRIM('Klanten gegevens'!R2460))</f>
        <v/>
      </c>
      <c r="R2542" s="19" t="str">
        <f t="shared" si="514"/>
        <v/>
      </c>
      <c r="S2542" s="19" t="str">
        <f t="shared" si="515"/>
        <v/>
      </c>
      <c r="T2542" s="19" t="str">
        <f t="shared" si="516"/>
        <v/>
      </c>
      <c r="U2542" s="19" t="str">
        <f t="shared" si="517"/>
        <v/>
      </c>
      <c r="X2542" s="20" t="str">
        <f>IF(ISBLANK('Klanten gegevens'!S2460),"",TRIM('Klanten gegevens'!S2460))</f>
        <v/>
      </c>
      <c r="Y2542" s="19" t="str">
        <f t="shared" si="518"/>
        <v/>
      </c>
      <c r="Z2542" s="20" t="str">
        <f>IF(ISBLANK('Klanten gegevens'!T2460),"",TRIM('Klanten gegevens'!T2460))</f>
        <v/>
      </c>
      <c r="AA2542" s="19" t="str">
        <f t="shared" si="519"/>
        <v/>
      </c>
    </row>
    <row r="2543" spans="1:27" x14ac:dyDescent="0.2">
      <c r="A2543" s="19" t="str">
        <f>IF(ISBLANK('Klanten gegevens'!A2461),"",TRIM(PROPER('Klanten gegevens'!A2461)))</f>
        <v/>
      </c>
      <c r="B2543" s="19" t="str">
        <f t="shared" si="507"/>
        <v/>
      </c>
      <c r="C2543" s="20" t="str">
        <f>IF(ISBLANK('Klanten gegevens'!B2461),"",TRIM(PROPER('Klanten gegevens'!B2461)))</f>
        <v/>
      </c>
      <c r="D2543" s="19" t="str">
        <f t="shared" si="508"/>
        <v/>
      </c>
      <c r="E2543" s="20" t="str">
        <f>IF(ISBLANK('Klanten gegevens'!C2461),"",TRIM(PROPER('Klanten gegevens'!C2461)))</f>
        <v/>
      </c>
      <c r="F2543" s="19" t="str">
        <f t="shared" si="509"/>
        <v/>
      </c>
      <c r="G2543" s="19" t="str">
        <f>IF(F2543="double ID",(MATCH(E2543,E2544:$E$3002,0)),"")</f>
        <v/>
      </c>
      <c r="H2543" s="19" t="b">
        <f t="shared" si="510"/>
        <v>0</v>
      </c>
      <c r="I2543" s="20" t="str">
        <f>IF(ISBLANK('Klanten gegevens'!D2461),"",TRIM('Klanten gegevens'!D2461))</f>
        <v/>
      </c>
      <c r="J2543" s="19" t="str">
        <f t="shared" si="511"/>
        <v/>
      </c>
      <c r="K2543" s="19" t="str">
        <f>IF(J2543="double email",(MATCH(I2543,I2544:$I$3002,0)),"")</f>
        <v/>
      </c>
      <c r="L2543" s="19" t="b">
        <f t="shared" si="512"/>
        <v>0</v>
      </c>
      <c r="M2543" s="20" t="str">
        <f>IF(ISBLANK('Klanten gegevens'!E2461),"",TRIM('Klanten gegevens'!E2461))</f>
        <v/>
      </c>
      <c r="N2543" s="19" t="str">
        <f t="shared" si="513"/>
        <v/>
      </c>
      <c r="Q2543" s="20" t="str">
        <f>IF(ISBLANK('Klanten gegevens'!R2461),"",TRIM('Klanten gegevens'!R2461))</f>
        <v/>
      </c>
      <c r="R2543" s="19" t="str">
        <f t="shared" si="514"/>
        <v/>
      </c>
      <c r="S2543" s="19" t="str">
        <f t="shared" si="515"/>
        <v/>
      </c>
      <c r="T2543" s="19" t="str">
        <f t="shared" si="516"/>
        <v/>
      </c>
      <c r="U2543" s="19" t="str">
        <f t="shared" si="517"/>
        <v/>
      </c>
      <c r="X2543" s="20" t="str">
        <f>IF(ISBLANK('Klanten gegevens'!S2461),"",TRIM('Klanten gegevens'!S2461))</f>
        <v/>
      </c>
      <c r="Y2543" s="19" t="str">
        <f t="shared" si="518"/>
        <v/>
      </c>
      <c r="Z2543" s="20" t="str">
        <f>IF(ISBLANK('Klanten gegevens'!T2461),"",TRIM('Klanten gegevens'!T2461))</f>
        <v/>
      </c>
      <c r="AA2543" s="19" t="str">
        <f t="shared" si="519"/>
        <v/>
      </c>
    </row>
    <row r="2544" spans="1:27" x14ac:dyDescent="0.2">
      <c r="A2544" s="19" t="str">
        <f>IF(ISBLANK('Klanten gegevens'!A2462),"",TRIM(PROPER('Klanten gegevens'!A2462)))</f>
        <v/>
      </c>
      <c r="B2544" s="19" t="str">
        <f t="shared" si="507"/>
        <v/>
      </c>
      <c r="C2544" s="20" t="str">
        <f>IF(ISBLANK('Klanten gegevens'!B2462),"",TRIM(PROPER('Klanten gegevens'!B2462)))</f>
        <v/>
      </c>
      <c r="D2544" s="19" t="str">
        <f t="shared" si="508"/>
        <v/>
      </c>
      <c r="E2544" s="20" t="str">
        <f>IF(ISBLANK('Klanten gegevens'!C2462),"",TRIM(PROPER('Klanten gegevens'!C2462)))</f>
        <v/>
      </c>
      <c r="F2544" s="19" t="str">
        <f t="shared" si="509"/>
        <v/>
      </c>
      <c r="G2544" s="19" t="str">
        <f>IF(F2544="double ID",(MATCH(E2544,E2545:$E$3002,0)),"")</f>
        <v/>
      </c>
      <c r="H2544" s="19" t="b">
        <f t="shared" si="510"/>
        <v>0</v>
      </c>
      <c r="I2544" s="20" t="str">
        <f>IF(ISBLANK('Klanten gegevens'!D2462),"",TRIM('Klanten gegevens'!D2462))</f>
        <v/>
      </c>
      <c r="J2544" s="19" t="str">
        <f t="shared" si="511"/>
        <v/>
      </c>
      <c r="K2544" s="19" t="str">
        <f>IF(J2544="double email",(MATCH(I2544,I2545:$I$3002,0)),"")</f>
        <v/>
      </c>
      <c r="L2544" s="19" t="b">
        <f t="shared" si="512"/>
        <v>0</v>
      </c>
      <c r="M2544" s="20" t="str">
        <f>IF(ISBLANK('Klanten gegevens'!E2462),"",TRIM('Klanten gegevens'!E2462))</f>
        <v/>
      </c>
      <c r="N2544" s="19" t="str">
        <f t="shared" si="513"/>
        <v/>
      </c>
      <c r="Q2544" s="20" t="str">
        <f>IF(ISBLANK('Klanten gegevens'!R2462),"",TRIM('Klanten gegevens'!R2462))</f>
        <v/>
      </c>
      <c r="R2544" s="19" t="str">
        <f t="shared" si="514"/>
        <v/>
      </c>
      <c r="S2544" s="19" t="str">
        <f t="shared" si="515"/>
        <v/>
      </c>
      <c r="T2544" s="19" t="str">
        <f t="shared" si="516"/>
        <v/>
      </c>
      <c r="U2544" s="19" t="str">
        <f t="shared" si="517"/>
        <v/>
      </c>
      <c r="X2544" s="20" t="str">
        <f>IF(ISBLANK('Klanten gegevens'!S2462),"",TRIM('Klanten gegevens'!S2462))</f>
        <v/>
      </c>
      <c r="Y2544" s="19" t="str">
        <f t="shared" si="518"/>
        <v/>
      </c>
      <c r="Z2544" s="20" t="str">
        <f>IF(ISBLANK('Klanten gegevens'!T2462),"",TRIM('Klanten gegevens'!T2462))</f>
        <v/>
      </c>
      <c r="AA2544" s="19" t="str">
        <f t="shared" si="519"/>
        <v/>
      </c>
    </row>
    <row r="2545" spans="1:27" x14ac:dyDescent="0.2">
      <c r="A2545" s="19" t="str">
        <f>IF(ISBLANK('Klanten gegevens'!A2463),"",TRIM(PROPER('Klanten gegevens'!A2463)))</f>
        <v/>
      </c>
      <c r="B2545" s="19" t="str">
        <f t="shared" si="507"/>
        <v/>
      </c>
      <c r="C2545" s="20" t="str">
        <f>IF(ISBLANK('Klanten gegevens'!B2463),"",TRIM(PROPER('Klanten gegevens'!B2463)))</f>
        <v/>
      </c>
      <c r="D2545" s="19" t="str">
        <f t="shared" si="508"/>
        <v/>
      </c>
      <c r="E2545" s="20" t="str">
        <f>IF(ISBLANK('Klanten gegevens'!C2463),"",TRIM(PROPER('Klanten gegevens'!C2463)))</f>
        <v/>
      </c>
      <c r="F2545" s="19" t="str">
        <f t="shared" si="509"/>
        <v/>
      </c>
      <c r="G2545" s="19" t="str">
        <f>IF(F2545="double ID",(MATCH(E2545,E2546:$E$3002,0)),"")</f>
        <v/>
      </c>
      <c r="H2545" s="19" t="b">
        <f t="shared" si="510"/>
        <v>0</v>
      </c>
      <c r="I2545" s="20" t="str">
        <f>IF(ISBLANK('Klanten gegevens'!D2463),"",TRIM('Klanten gegevens'!D2463))</f>
        <v/>
      </c>
      <c r="J2545" s="19" t="str">
        <f t="shared" si="511"/>
        <v/>
      </c>
      <c r="K2545" s="19" t="str">
        <f>IF(J2545="double email",(MATCH(I2545,I2546:$I$3002,0)),"")</f>
        <v/>
      </c>
      <c r="L2545" s="19" t="b">
        <f t="shared" si="512"/>
        <v>0</v>
      </c>
      <c r="M2545" s="20" t="str">
        <f>IF(ISBLANK('Klanten gegevens'!E2463),"",TRIM('Klanten gegevens'!E2463))</f>
        <v/>
      </c>
      <c r="N2545" s="19" t="str">
        <f t="shared" si="513"/>
        <v/>
      </c>
      <c r="Q2545" s="20" t="str">
        <f>IF(ISBLANK('Klanten gegevens'!R2463),"",TRIM('Klanten gegevens'!R2463))</f>
        <v/>
      </c>
      <c r="R2545" s="19" t="str">
        <f t="shared" si="514"/>
        <v/>
      </c>
      <c r="S2545" s="19" t="str">
        <f t="shared" si="515"/>
        <v/>
      </c>
      <c r="T2545" s="19" t="str">
        <f t="shared" si="516"/>
        <v/>
      </c>
      <c r="U2545" s="19" t="str">
        <f t="shared" si="517"/>
        <v/>
      </c>
      <c r="X2545" s="20" t="str">
        <f>IF(ISBLANK('Klanten gegevens'!S2463),"",TRIM('Klanten gegevens'!S2463))</f>
        <v/>
      </c>
      <c r="Y2545" s="19" t="str">
        <f t="shared" si="518"/>
        <v/>
      </c>
      <c r="Z2545" s="20" t="str">
        <f>IF(ISBLANK('Klanten gegevens'!T2463),"",TRIM('Klanten gegevens'!T2463))</f>
        <v/>
      </c>
      <c r="AA2545" s="19" t="str">
        <f t="shared" si="519"/>
        <v/>
      </c>
    </row>
    <row r="2546" spans="1:27" x14ac:dyDescent="0.2">
      <c r="A2546" s="19" t="str">
        <f>IF(ISBLANK('Klanten gegevens'!A2464),"",TRIM(PROPER('Klanten gegevens'!A2464)))</f>
        <v/>
      </c>
      <c r="B2546" s="19" t="str">
        <f t="shared" si="507"/>
        <v/>
      </c>
      <c r="C2546" s="20" t="str">
        <f>IF(ISBLANK('Klanten gegevens'!B2464),"",TRIM(PROPER('Klanten gegevens'!B2464)))</f>
        <v/>
      </c>
      <c r="D2546" s="19" t="str">
        <f t="shared" si="508"/>
        <v/>
      </c>
      <c r="E2546" s="20" t="str">
        <f>IF(ISBLANK('Klanten gegevens'!C2464),"",TRIM(PROPER('Klanten gegevens'!C2464)))</f>
        <v/>
      </c>
      <c r="F2546" s="19" t="str">
        <f t="shared" si="509"/>
        <v/>
      </c>
      <c r="G2546" s="19" t="str">
        <f>IF(F2546="double ID",(MATCH(E2546,E2547:$E$3002,0)),"")</f>
        <v/>
      </c>
      <c r="H2546" s="19" t="b">
        <f t="shared" si="510"/>
        <v>0</v>
      </c>
      <c r="I2546" s="20" t="str">
        <f>IF(ISBLANK('Klanten gegevens'!D2464),"",TRIM('Klanten gegevens'!D2464))</f>
        <v/>
      </c>
      <c r="J2546" s="19" t="str">
        <f t="shared" si="511"/>
        <v/>
      </c>
      <c r="K2546" s="19" t="str">
        <f>IF(J2546="double email",(MATCH(I2546,I2547:$I$3002,0)),"")</f>
        <v/>
      </c>
      <c r="L2546" s="19" t="b">
        <f t="shared" si="512"/>
        <v>0</v>
      </c>
      <c r="M2546" s="20" t="str">
        <f>IF(ISBLANK('Klanten gegevens'!E2464),"",TRIM('Klanten gegevens'!E2464))</f>
        <v/>
      </c>
      <c r="N2546" s="19" t="str">
        <f t="shared" si="513"/>
        <v/>
      </c>
      <c r="Q2546" s="20" t="str">
        <f>IF(ISBLANK('Klanten gegevens'!R2464),"",TRIM('Klanten gegevens'!R2464))</f>
        <v/>
      </c>
      <c r="R2546" s="19" t="str">
        <f t="shared" si="514"/>
        <v/>
      </c>
      <c r="S2546" s="19" t="str">
        <f t="shared" si="515"/>
        <v/>
      </c>
      <c r="T2546" s="19" t="str">
        <f t="shared" si="516"/>
        <v/>
      </c>
      <c r="U2546" s="19" t="str">
        <f t="shared" si="517"/>
        <v/>
      </c>
      <c r="X2546" s="20" t="str">
        <f>IF(ISBLANK('Klanten gegevens'!S2464),"",TRIM('Klanten gegevens'!S2464))</f>
        <v/>
      </c>
      <c r="Y2546" s="19" t="str">
        <f t="shared" si="518"/>
        <v/>
      </c>
      <c r="Z2546" s="20" t="str">
        <f>IF(ISBLANK('Klanten gegevens'!T2464),"",TRIM('Klanten gegevens'!T2464))</f>
        <v/>
      </c>
      <c r="AA2546" s="19" t="str">
        <f t="shared" si="519"/>
        <v/>
      </c>
    </row>
    <row r="2547" spans="1:27" x14ac:dyDescent="0.2">
      <c r="A2547" s="19" t="str">
        <f>IF(ISBLANK('Klanten gegevens'!A2465),"",TRIM(PROPER('Klanten gegevens'!A2465)))</f>
        <v/>
      </c>
      <c r="B2547" s="19" t="str">
        <f t="shared" si="507"/>
        <v/>
      </c>
      <c r="C2547" s="20" t="str">
        <f>IF(ISBLANK('Klanten gegevens'!B2465),"",TRIM(PROPER('Klanten gegevens'!B2465)))</f>
        <v/>
      </c>
      <c r="D2547" s="19" t="str">
        <f t="shared" si="508"/>
        <v/>
      </c>
      <c r="E2547" s="20" t="str">
        <f>IF(ISBLANK('Klanten gegevens'!C2465),"",TRIM(PROPER('Klanten gegevens'!C2465)))</f>
        <v/>
      </c>
      <c r="F2547" s="19" t="str">
        <f t="shared" si="509"/>
        <v/>
      </c>
      <c r="G2547" s="19" t="str">
        <f>IF(F2547="double ID",(MATCH(E2547,E2548:$E$3002,0)),"")</f>
        <v/>
      </c>
      <c r="H2547" s="19" t="b">
        <f t="shared" si="510"/>
        <v>0</v>
      </c>
      <c r="I2547" s="20" t="str">
        <f>IF(ISBLANK('Klanten gegevens'!D2465),"",TRIM('Klanten gegevens'!D2465))</f>
        <v/>
      </c>
      <c r="J2547" s="19" t="str">
        <f t="shared" si="511"/>
        <v/>
      </c>
      <c r="K2547" s="19" t="str">
        <f>IF(J2547="double email",(MATCH(I2547,I2548:$I$3002,0)),"")</f>
        <v/>
      </c>
      <c r="L2547" s="19" t="b">
        <f t="shared" si="512"/>
        <v>0</v>
      </c>
      <c r="M2547" s="20" t="str">
        <f>IF(ISBLANK('Klanten gegevens'!E2465),"",TRIM('Klanten gegevens'!E2465))</f>
        <v/>
      </c>
      <c r="N2547" s="19" t="str">
        <f t="shared" si="513"/>
        <v/>
      </c>
      <c r="Q2547" s="20" t="str">
        <f>IF(ISBLANK('Klanten gegevens'!R2465),"",TRIM('Klanten gegevens'!R2465))</f>
        <v/>
      </c>
      <c r="R2547" s="19" t="str">
        <f t="shared" si="514"/>
        <v/>
      </c>
      <c r="S2547" s="19" t="str">
        <f t="shared" si="515"/>
        <v/>
      </c>
      <c r="T2547" s="19" t="str">
        <f t="shared" si="516"/>
        <v/>
      </c>
      <c r="U2547" s="19" t="str">
        <f t="shared" si="517"/>
        <v/>
      </c>
      <c r="X2547" s="20" t="str">
        <f>IF(ISBLANK('Klanten gegevens'!S2465),"",TRIM('Klanten gegevens'!S2465))</f>
        <v/>
      </c>
      <c r="Y2547" s="19" t="str">
        <f t="shared" si="518"/>
        <v/>
      </c>
      <c r="Z2547" s="20" t="str">
        <f>IF(ISBLANK('Klanten gegevens'!T2465),"",TRIM('Klanten gegevens'!T2465))</f>
        <v/>
      </c>
      <c r="AA2547" s="19" t="str">
        <f t="shared" si="519"/>
        <v/>
      </c>
    </row>
    <row r="2548" spans="1:27" x14ac:dyDescent="0.2">
      <c r="A2548" s="19" t="str">
        <f>IF(ISBLANK('Klanten gegevens'!A2466),"",TRIM(PROPER('Klanten gegevens'!A2466)))</f>
        <v/>
      </c>
      <c r="B2548" s="19" t="str">
        <f t="shared" si="507"/>
        <v/>
      </c>
      <c r="C2548" s="20" t="str">
        <f>IF(ISBLANK('Klanten gegevens'!B2466),"",TRIM(PROPER('Klanten gegevens'!B2466)))</f>
        <v/>
      </c>
      <c r="D2548" s="19" t="str">
        <f t="shared" si="508"/>
        <v/>
      </c>
      <c r="E2548" s="20" t="str">
        <f>IF(ISBLANK('Klanten gegevens'!C2466),"",TRIM(PROPER('Klanten gegevens'!C2466)))</f>
        <v/>
      </c>
      <c r="F2548" s="19" t="str">
        <f t="shared" si="509"/>
        <v/>
      </c>
      <c r="G2548" s="19" t="str">
        <f>IF(F2548="double ID",(MATCH(E2548,E2549:$E$3002,0)),"")</f>
        <v/>
      </c>
      <c r="H2548" s="19" t="b">
        <f t="shared" si="510"/>
        <v>0</v>
      </c>
      <c r="I2548" s="20" t="str">
        <f>IF(ISBLANK('Klanten gegevens'!D2466),"",TRIM('Klanten gegevens'!D2466))</f>
        <v/>
      </c>
      <c r="J2548" s="19" t="str">
        <f t="shared" si="511"/>
        <v/>
      </c>
      <c r="K2548" s="19" t="str">
        <f>IF(J2548="double email",(MATCH(I2548,I2549:$I$3002,0)),"")</f>
        <v/>
      </c>
      <c r="L2548" s="19" t="b">
        <f t="shared" si="512"/>
        <v>0</v>
      </c>
      <c r="M2548" s="20" t="str">
        <f>IF(ISBLANK('Klanten gegevens'!E2466),"",TRIM('Klanten gegevens'!E2466))</f>
        <v/>
      </c>
      <c r="N2548" s="19" t="str">
        <f t="shared" si="513"/>
        <v/>
      </c>
      <c r="Q2548" s="20" t="str">
        <f>IF(ISBLANK('Klanten gegevens'!R2466),"",TRIM('Klanten gegevens'!R2466))</f>
        <v/>
      </c>
      <c r="R2548" s="19" t="str">
        <f t="shared" si="514"/>
        <v/>
      </c>
      <c r="S2548" s="19" t="str">
        <f t="shared" si="515"/>
        <v/>
      </c>
      <c r="T2548" s="19" t="str">
        <f t="shared" si="516"/>
        <v/>
      </c>
      <c r="U2548" s="19" t="str">
        <f t="shared" si="517"/>
        <v/>
      </c>
      <c r="X2548" s="20" t="str">
        <f>IF(ISBLANK('Klanten gegevens'!S2466),"",TRIM('Klanten gegevens'!S2466))</f>
        <v/>
      </c>
      <c r="Y2548" s="19" t="str">
        <f t="shared" si="518"/>
        <v/>
      </c>
      <c r="Z2548" s="20" t="str">
        <f>IF(ISBLANK('Klanten gegevens'!T2466),"",TRIM('Klanten gegevens'!T2466))</f>
        <v/>
      </c>
      <c r="AA2548" s="19" t="str">
        <f t="shared" si="519"/>
        <v/>
      </c>
    </row>
    <row r="2549" spans="1:27" x14ac:dyDescent="0.2">
      <c r="A2549" s="19" t="str">
        <f>IF(ISBLANK('Klanten gegevens'!A2467),"",TRIM(PROPER('Klanten gegevens'!A2467)))</f>
        <v/>
      </c>
      <c r="B2549" s="19" t="str">
        <f t="shared" si="507"/>
        <v/>
      </c>
      <c r="C2549" s="20" t="str">
        <f>IF(ISBLANK('Klanten gegevens'!B2467),"",TRIM(PROPER('Klanten gegevens'!B2467)))</f>
        <v/>
      </c>
      <c r="D2549" s="19" t="str">
        <f t="shared" si="508"/>
        <v/>
      </c>
      <c r="E2549" s="20" t="str">
        <f>IF(ISBLANK('Klanten gegevens'!C2467),"",TRIM(PROPER('Klanten gegevens'!C2467)))</f>
        <v/>
      </c>
      <c r="F2549" s="19" t="str">
        <f t="shared" si="509"/>
        <v/>
      </c>
      <c r="G2549" s="19" t="str">
        <f>IF(F2549="double ID",(MATCH(E2549,E2550:$E$3002,0)),"")</f>
        <v/>
      </c>
      <c r="H2549" s="19" t="b">
        <f t="shared" si="510"/>
        <v>0</v>
      </c>
      <c r="I2549" s="20" t="str">
        <f>IF(ISBLANK('Klanten gegevens'!D2467),"",TRIM('Klanten gegevens'!D2467))</f>
        <v/>
      </c>
      <c r="J2549" s="19" t="str">
        <f t="shared" si="511"/>
        <v/>
      </c>
      <c r="K2549" s="19" t="str">
        <f>IF(J2549="double email",(MATCH(I2549,I2550:$I$3002,0)),"")</f>
        <v/>
      </c>
      <c r="L2549" s="19" t="b">
        <f t="shared" si="512"/>
        <v>0</v>
      </c>
      <c r="M2549" s="20" t="str">
        <f>IF(ISBLANK('Klanten gegevens'!E2467),"",TRIM('Klanten gegevens'!E2467))</f>
        <v/>
      </c>
      <c r="N2549" s="19" t="str">
        <f t="shared" si="513"/>
        <v/>
      </c>
      <c r="Q2549" s="20" t="str">
        <f>IF(ISBLANK('Klanten gegevens'!R2467),"",TRIM('Klanten gegevens'!R2467))</f>
        <v/>
      </c>
      <c r="R2549" s="19" t="str">
        <f t="shared" si="514"/>
        <v/>
      </c>
      <c r="S2549" s="19" t="str">
        <f t="shared" si="515"/>
        <v/>
      </c>
      <c r="T2549" s="19" t="str">
        <f t="shared" si="516"/>
        <v/>
      </c>
      <c r="U2549" s="19" t="str">
        <f t="shared" si="517"/>
        <v/>
      </c>
      <c r="X2549" s="20" t="str">
        <f>IF(ISBLANK('Klanten gegevens'!S2467),"",TRIM('Klanten gegevens'!S2467))</f>
        <v/>
      </c>
      <c r="Y2549" s="19" t="str">
        <f t="shared" si="518"/>
        <v/>
      </c>
      <c r="Z2549" s="20" t="str">
        <f>IF(ISBLANK('Klanten gegevens'!T2467),"",TRIM('Klanten gegevens'!T2467))</f>
        <v/>
      </c>
      <c r="AA2549" s="19" t="str">
        <f t="shared" si="519"/>
        <v/>
      </c>
    </row>
    <row r="2550" spans="1:27" x14ac:dyDescent="0.2">
      <c r="A2550" s="19" t="str">
        <f>IF(ISBLANK('Klanten gegevens'!A2468),"",TRIM(PROPER('Klanten gegevens'!A2468)))</f>
        <v/>
      </c>
      <c r="B2550" s="19" t="str">
        <f t="shared" si="507"/>
        <v/>
      </c>
      <c r="C2550" s="20" t="str">
        <f>IF(ISBLANK('Klanten gegevens'!B2468),"",TRIM(PROPER('Klanten gegevens'!B2468)))</f>
        <v/>
      </c>
      <c r="D2550" s="19" t="str">
        <f t="shared" si="508"/>
        <v/>
      </c>
      <c r="E2550" s="20" t="str">
        <f>IF(ISBLANK('Klanten gegevens'!C2468),"",TRIM(PROPER('Klanten gegevens'!C2468)))</f>
        <v/>
      </c>
      <c r="F2550" s="19" t="str">
        <f t="shared" si="509"/>
        <v/>
      </c>
      <c r="G2550" s="19" t="str">
        <f>IF(F2550="double ID",(MATCH(E2550,E2551:$E$3002,0)),"")</f>
        <v/>
      </c>
      <c r="H2550" s="19" t="b">
        <f t="shared" si="510"/>
        <v>0</v>
      </c>
      <c r="I2550" s="20" t="str">
        <f>IF(ISBLANK('Klanten gegevens'!D2468),"",TRIM('Klanten gegevens'!D2468))</f>
        <v/>
      </c>
      <c r="J2550" s="19" t="str">
        <f t="shared" si="511"/>
        <v/>
      </c>
      <c r="K2550" s="19" t="str">
        <f>IF(J2550="double email",(MATCH(I2550,I2551:$I$3002,0)),"")</f>
        <v/>
      </c>
      <c r="L2550" s="19" t="b">
        <f t="shared" si="512"/>
        <v>0</v>
      </c>
      <c r="M2550" s="20" t="str">
        <f>IF(ISBLANK('Klanten gegevens'!E2468),"",TRIM('Klanten gegevens'!E2468))</f>
        <v/>
      </c>
      <c r="N2550" s="19" t="str">
        <f t="shared" si="513"/>
        <v/>
      </c>
      <c r="Q2550" s="20" t="str">
        <f>IF(ISBLANK('Klanten gegevens'!R2468),"",TRIM('Klanten gegevens'!R2468))</f>
        <v/>
      </c>
      <c r="R2550" s="19" t="str">
        <f t="shared" si="514"/>
        <v/>
      </c>
      <c r="S2550" s="19" t="str">
        <f t="shared" si="515"/>
        <v/>
      </c>
      <c r="T2550" s="19" t="str">
        <f t="shared" si="516"/>
        <v/>
      </c>
      <c r="U2550" s="19" t="str">
        <f t="shared" si="517"/>
        <v/>
      </c>
      <c r="X2550" s="20" t="str">
        <f>IF(ISBLANK('Klanten gegevens'!S2468),"",TRIM('Klanten gegevens'!S2468))</f>
        <v/>
      </c>
      <c r="Y2550" s="19" t="str">
        <f t="shared" si="518"/>
        <v/>
      </c>
      <c r="Z2550" s="20" t="str">
        <f>IF(ISBLANK('Klanten gegevens'!T2468),"",TRIM('Klanten gegevens'!T2468))</f>
        <v/>
      </c>
      <c r="AA2550" s="19" t="str">
        <f t="shared" si="519"/>
        <v/>
      </c>
    </row>
    <row r="2551" spans="1:27" x14ac:dyDescent="0.2">
      <c r="A2551" s="19" t="str">
        <f>IF(ISBLANK('Klanten gegevens'!A2469),"",TRIM(PROPER('Klanten gegevens'!A2469)))</f>
        <v/>
      </c>
      <c r="B2551" s="19" t="str">
        <f t="shared" si="507"/>
        <v/>
      </c>
      <c r="C2551" s="20" t="str">
        <f>IF(ISBLANK('Klanten gegevens'!B2469),"",TRIM(PROPER('Klanten gegevens'!B2469)))</f>
        <v/>
      </c>
      <c r="D2551" s="19" t="str">
        <f t="shared" si="508"/>
        <v/>
      </c>
      <c r="E2551" s="20" t="str">
        <f>IF(ISBLANK('Klanten gegevens'!C2469),"",TRIM(PROPER('Klanten gegevens'!C2469)))</f>
        <v/>
      </c>
      <c r="F2551" s="19" t="str">
        <f t="shared" si="509"/>
        <v/>
      </c>
      <c r="G2551" s="19" t="str">
        <f>IF(F2551="double ID",(MATCH(E2551,E2552:$E$3002,0)),"")</f>
        <v/>
      </c>
      <c r="H2551" s="19" t="b">
        <f t="shared" si="510"/>
        <v>0</v>
      </c>
      <c r="I2551" s="20" t="str">
        <f>IF(ISBLANK('Klanten gegevens'!D2469),"",TRIM('Klanten gegevens'!D2469))</f>
        <v/>
      </c>
      <c r="J2551" s="19" t="str">
        <f t="shared" si="511"/>
        <v/>
      </c>
      <c r="K2551" s="19" t="str">
        <f>IF(J2551="double email",(MATCH(I2551,I2552:$I$3002,0)),"")</f>
        <v/>
      </c>
      <c r="L2551" s="19" t="b">
        <f t="shared" si="512"/>
        <v>0</v>
      </c>
      <c r="M2551" s="20" t="str">
        <f>IF(ISBLANK('Klanten gegevens'!E2469),"",TRIM('Klanten gegevens'!E2469))</f>
        <v/>
      </c>
      <c r="N2551" s="19" t="str">
        <f t="shared" si="513"/>
        <v/>
      </c>
      <c r="Q2551" s="20" t="str">
        <f>IF(ISBLANK('Klanten gegevens'!R2469),"",TRIM('Klanten gegevens'!R2469))</f>
        <v/>
      </c>
      <c r="R2551" s="19" t="str">
        <f t="shared" si="514"/>
        <v/>
      </c>
      <c r="S2551" s="19" t="str">
        <f t="shared" si="515"/>
        <v/>
      </c>
      <c r="T2551" s="19" t="str">
        <f t="shared" si="516"/>
        <v/>
      </c>
      <c r="U2551" s="19" t="str">
        <f t="shared" si="517"/>
        <v/>
      </c>
      <c r="X2551" s="20" t="str">
        <f>IF(ISBLANK('Klanten gegevens'!S2469),"",TRIM('Klanten gegevens'!S2469))</f>
        <v/>
      </c>
      <c r="Y2551" s="19" t="str">
        <f t="shared" si="518"/>
        <v/>
      </c>
      <c r="Z2551" s="20" t="str">
        <f>IF(ISBLANK('Klanten gegevens'!T2469),"",TRIM('Klanten gegevens'!T2469))</f>
        <v/>
      </c>
      <c r="AA2551" s="19" t="str">
        <f t="shared" si="519"/>
        <v/>
      </c>
    </row>
    <row r="2552" spans="1:27" x14ac:dyDescent="0.2">
      <c r="A2552" s="19" t="str">
        <f>IF(ISBLANK('Klanten gegevens'!A2470),"",TRIM(PROPER('Klanten gegevens'!A2470)))</f>
        <v/>
      </c>
      <c r="B2552" s="19" t="str">
        <f t="shared" si="507"/>
        <v/>
      </c>
      <c r="C2552" s="20" t="str">
        <f>IF(ISBLANK('Klanten gegevens'!B2470),"",TRIM(PROPER('Klanten gegevens'!B2470)))</f>
        <v/>
      </c>
      <c r="D2552" s="19" t="str">
        <f t="shared" si="508"/>
        <v/>
      </c>
      <c r="E2552" s="20" t="str">
        <f>IF(ISBLANK('Klanten gegevens'!C2470),"",TRIM(PROPER('Klanten gegevens'!C2470)))</f>
        <v/>
      </c>
      <c r="F2552" s="19" t="str">
        <f t="shared" si="509"/>
        <v/>
      </c>
      <c r="G2552" s="19" t="str">
        <f>IF(F2552="double ID",(MATCH(E2552,E2553:$E$3002,0)),"")</f>
        <v/>
      </c>
      <c r="H2552" s="19" t="b">
        <f t="shared" si="510"/>
        <v>0</v>
      </c>
      <c r="I2552" s="20" t="str">
        <f>IF(ISBLANK('Klanten gegevens'!D2470),"",TRIM('Klanten gegevens'!D2470))</f>
        <v/>
      </c>
      <c r="J2552" s="19" t="str">
        <f t="shared" si="511"/>
        <v/>
      </c>
      <c r="K2552" s="19" t="str">
        <f>IF(J2552="double email",(MATCH(I2552,I2553:$I$3002,0)),"")</f>
        <v/>
      </c>
      <c r="L2552" s="19" t="b">
        <f t="shared" si="512"/>
        <v>0</v>
      </c>
      <c r="M2552" s="20" t="str">
        <f>IF(ISBLANK('Klanten gegevens'!E2470),"",TRIM('Klanten gegevens'!E2470))</f>
        <v/>
      </c>
      <c r="N2552" s="19" t="str">
        <f t="shared" si="513"/>
        <v/>
      </c>
      <c r="Q2552" s="20" t="str">
        <f>IF(ISBLANK('Klanten gegevens'!R2470),"",TRIM('Klanten gegevens'!R2470))</f>
        <v/>
      </c>
      <c r="R2552" s="19" t="str">
        <f t="shared" si="514"/>
        <v/>
      </c>
      <c r="S2552" s="19" t="str">
        <f t="shared" si="515"/>
        <v/>
      </c>
      <c r="T2552" s="19" t="str">
        <f t="shared" si="516"/>
        <v/>
      </c>
      <c r="U2552" s="19" t="str">
        <f t="shared" si="517"/>
        <v/>
      </c>
      <c r="X2552" s="20" t="str">
        <f>IF(ISBLANK('Klanten gegevens'!S2470),"",TRIM('Klanten gegevens'!S2470))</f>
        <v/>
      </c>
      <c r="Y2552" s="19" t="str">
        <f t="shared" si="518"/>
        <v/>
      </c>
      <c r="Z2552" s="20" t="str">
        <f>IF(ISBLANK('Klanten gegevens'!T2470),"",TRIM('Klanten gegevens'!T2470))</f>
        <v/>
      </c>
      <c r="AA2552" s="19" t="str">
        <f t="shared" si="519"/>
        <v/>
      </c>
    </row>
    <row r="2553" spans="1:27" x14ac:dyDescent="0.2">
      <c r="A2553" s="19" t="str">
        <f>IF(ISBLANK('Klanten gegevens'!A2471),"",TRIM(PROPER('Klanten gegevens'!A2471)))</f>
        <v/>
      </c>
      <c r="B2553" s="19" t="str">
        <f t="shared" si="507"/>
        <v/>
      </c>
      <c r="C2553" s="20" t="str">
        <f>IF(ISBLANK('Klanten gegevens'!B2471),"",TRIM(PROPER('Klanten gegevens'!B2471)))</f>
        <v/>
      </c>
      <c r="D2553" s="19" t="str">
        <f t="shared" si="508"/>
        <v/>
      </c>
      <c r="E2553" s="20" t="str">
        <f>IF(ISBLANK('Klanten gegevens'!C2471),"",TRIM(PROPER('Klanten gegevens'!C2471)))</f>
        <v/>
      </c>
      <c r="F2553" s="19" t="str">
        <f t="shared" si="509"/>
        <v/>
      </c>
      <c r="G2553" s="19" t="str">
        <f>IF(F2553="double ID",(MATCH(E2553,E2554:$E$3002,0)),"")</f>
        <v/>
      </c>
      <c r="H2553" s="19" t="b">
        <f t="shared" si="510"/>
        <v>0</v>
      </c>
      <c r="I2553" s="20" t="str">
        <f>IF(ISBLANK('Klanten gegevens'!D2471),"",TRIM('Klanten gegevens'!D2471))</f>
        <v/>
      </c>
      <c r="J2553" s="19" t="str">
        <f t="shared" si="511"/>
        <v/>
      </c>
      <c r="K2553" s="19" t="str">
        <f>IF(J2553="double email",(MATCH(I2553,I2554:$I$3002,0)),"")</f>
        <v/>
      </c>
      <c r="L2553" s="19" t="b">
        <f t="shared" si="512"/>
        <v>0</v>
      </c>
      <c r="M2553" s="20" t="str">
        <f>IF(ISBLANK('Klanten gegevens'!E2471),"",TRIM('Klanten gegevens'!E2471))</f>
        <v/>
      </c>
      <c r="N2553" s="19" t="str">
        <f t="shared" si="513"/>
        <v/>
      </c>
      <c r="Q2553" s="20" t="str">
        <f>IF(ISBLANK('Klanten gegevens'!R2471),"",TRIM('Klanten gegevens'!R2471))</f>
        <v/>
      </c>
      <c r="R2553" s="19" t="str">
        <f t="shared" si="514"/>
        <v/>
      </c>
      <c r="S2553" s="19" t="str">
        <f t="shared" si="515"/>
        <v/>
      </c>
      <c r="T2553" s="19" t="str">
        <f t="shared" si="516"/>
        <v/>
      </c>
      <c r="U2553" s="19" t="str">
        <f t="shared" si="517"/>
        <v/>
      </c>
      <c r="X2553" s="20" t="str">
        <f>IF(ISBLANK('Klanten gegevens'!S2471),"",TRIM('Klanten gegevens'!S2471))</f>
        <v/>
      </c>
      <c r="Y2553" s="19" t="str">
        <f t="shared" si="518"/>
        <v/>
      </c>
      <c r="Z2553" s="20" t="str">
        <f>IF(ISBLANK('Klanten gegevens'!T2471),"",TRIM('Klanten gegevens'!T2471))</f>
        <v/>
      </c>
      <c r="AA2553" s="19" t="str">
        <f t="shared" si="519"/>
        <v/>
      </c>
    </row>
    <row r="2554" spans="1:27" x14ac:dyDescent="0.2">
      <c r="A2554" s="19" t="str">
        <f>IF(ISBLANK('Klanten gegevens'!A2472),"",TRIM(PROPER('Klanten gegevens'!A2472)))</f>
        <v/>
      </c>
      <c r="B2554" s="19" t="str">
        <f t="shared" si="507"/>
        <v/>
      </c>
      <c r="C2554" s="20" t="str">
        <f>IF(ISBLANK('Klanten gegevens'!B2472),"",TRIM(PROPER('Klanten gegevens'!B2472)))</f>
        <v/>
      </c>
      <c r="D2554" s="19" t="str">
        <f t="shared" si="508"/>
        <v/>
      </c>
      <c r="E2554" s="20" t="str">
        <f>IF(ISBLANK('Klanten gegevens'!C2472),"",TRIM(PROPER('Klanten gegevens'!C2472)))</f>
        <v/>
      </c>
      <c r="F2554" s="19" t="str">
        <f t="shared" si="509"/>
        <v/>
      </c>
      <c r="G2554" s="19" t="str">
        <f>IF(F2554="double ID",(MATCH(E2554,E2555:$E$3002,0)),"")</f>
        <v/>
      </c>
      <c r="H2554" s="19" t="b">
        <f t="shared" si="510"/>
        <v>0</v>
      </c>
      <c r="I2554" s="20" t="str">
        <f>IF(ISBLANK('Klanten gegevens'!D2472),"",TRIM('Klanten gegevens'!D2472))</f>
        <v/>
      </c>
      <c r="J2554" s="19" t="str">
        <f t="shared" si="511"/>
        <v/>
      </c>
      <c r="K2554" s="19" t="str">
        <f>IF(J2554="double email",(MATCH(I2554,I2555:$I$3002,0)),"")</f>
        <v/>
      </c>
      <c r="L2554" s="19" t="b">
        <f t="shared" si="512"/>
        <v>0</v>
      </c>
      <c r="M2554" s="20" t="str">
        <f>IF(ISBLANK('Klanten gegevens'!E2472),"",TRIM('Klanten gegevens'!E2472))</f>
        <v/>
      </c>
      <c r="N2554" s="19" t="str">
        <f t="shared" si="513"/>
        <v/>
      </c>
      <c r="Q2554" s="20" t="str">
        <f>IF(ISBLANK('Klanten gegevens'!R2472),"",TRIM('Klanten gegevens'!R2472))</f>
        <v/>
      </c>
      <c r="R2554" s="19" t="str">
        <f t="shared" si="514"/>
        <v/>
      </c>
      <c r="S2554" s="19" t="str">
        <f t="shared" si="515"/>
        <v/>
      </c>
      <c r="T2554" s="19" t="str">
        <f t="shared" si="516"/>
        <v/>
      </c>
      <c r="U2554" s="19" t="str">
        <f t="shared" si="517"/>
        <v/>
      </c>
      <c r="X2554" s="20" t="str">
        <f>IF(ISBLANK('Klanten gegevens'!S2472),"",TRIM('Klanten gegevens'!S2472))</f>
        <v/>
      </c>
      <c r="Y2554" s="19" t="str">
        <f t="shared" si="518"/>
        <v/>
      </c>
      <c r="Z2554" s="20" t="str">
        <f>IF(ISBLANK('Klanten gegevens'!T2472),"",TRIM('Klanten gegevens'!T2472))</f>
        <v/>
      </c>
      <c r="AA2554" s="19" t="str">
        <f t="shared" si="519"/>
        <v/>
      </c>
    </row>
    <row r="2555" spans="1:27" x14ac:dyDescent="0.2">
      <c r="A2555" s="19" t="str">
        <f>IF(ISBLANK('Klanten gegevens'!A2473),"",TRIM(PROPER('Klanten gegevens'!A2473)))</f>
        <v/>
      </c>
      <c r="B2555" s="19" t="str">
        <f t="shared" si="507"/>
        <v/>
      </c>
      <c r="C2555" s="20" t="str">
        <f>IF(ISBLANK('Klanten gegevens'!B2473),"",TRIM(PROPER('Klanten gegevens'!B2473)))</f>
        <v/>
      </c>
      <c r="D2555" s="19" t="str">
        <f t="shared" si="508"/>
        <v/>
      </c>
      <c r="E2555" s="20" t="str">
        <f>IF(ISBLANK('Klanten gegevens'!C2473),"",TRIM(PROPER('Klanten gegevens'!C2473)))</f>
        <v/>
      </c>
      <c r="F2555" s="19" t="str">
        <f t="shared" si="509"/>
        <v/>
      </c>
      <c r="G2555" s="19" t="str">
        <f>IF(F2555="double ID",(MATCH(E2555,E2556:$E$3002,0)),"")</f>
        <v/>
      </c>
      <c r="H2555" s="19" t="b">
        <f t="shared" si="510"/>
        <v>0</v>
      </c>
      <c r="I2555" s="20" t="str">
        <f>IF(ISBLANK('Klanten gegevens'!D2473),"",TRIM('Klanten gegevens'!D2473))</f>
        <v/>
      </c>
      <c r="J2555" s="19" t="str">
        <f t="shared" si="511"/>
        <v/>
      </c>
      <c r="K2555" s="19" t="str">
        <f>IF(J2555="double email",(MATCH(I2555,I2556:$I$3002,0)),"")</f>
        <v/>
      </c>
      <c r="L2555" s="19" t="b">
        <f t="shared" si="512"/>
        <v>0</v>
      </c>
      <c r="M2555" s="20" t="str">
        <f>IF(ISBLANK('Klanten gegevens'!E2473),"",TRIM('Klanten gegevens'!E2473))</f>
        <v/>
      </c>
      <c r="N2555" s="19" t="str">
        <f t="shared" si="513"/>
        <v/>
      </c>
      <c r="Q2555" s="20" t="str">
        <f>IF(ISBLANK('Klanten gegevens'!R2473),"",TRIM('Klanten gegevens'!R2473))</f>
        <v/>
      </c>
      <c r="R2555" s="19" t="str">
        <f t="shared" si="514"/>
        <v/>
      </c>
      <c r="S2555" s="19" t="str">
        <f t="shared" si="515"/>
        <v/>
      </c>
      <c r="T2555" s="19" t="str">
        <f t="shared" si="516"/>
        <v/>
      </c>
      <c r="U2555" s="19" t="str">
        <f t="shared" si="517"/>
        <v/>
      </c>
      <c r="X2555" s="20" t="str">
        <f>IF(ISBLANK('Klanten gegevens'!S2473),"",TRIM('Klanten gegevens'!S2473))</f>
        <v/>
      </c>
      <c r="Y2555" s="19" t="str">
        <f t="shared" si="518"/>
        <v/>
      </c>
      <c r="Z2555" s="20" t="str">
        <f>IF(ISBLANK('Klanten gegevens'!T2473),"",TRIM('Klanten gegevens'!T2473))</f>
        <v/>
      </c>
      <c r="AA2555" s="19" t="str">
        <f t="shared" si="519"/>
        <v/>
      </c>
    </row>
    <row r="2556" spans="1:27" x14ac:dyDescent="0.2">
      <c r="A2556" s="19" t="str">
        <f>IF(ISBLANK('Klanten gegevens'!A2474),"",TRIM(PROPER('Klanten gegevens'!A2474)))</f>
        <v/>
      </c>
      <c r="B2556" s="19" t="str">
        <f t="shared" si="507"/>
        <v/>
      </c>
      <c r="C2556" s="20" t="str">
        <f>IF(ISBLANK('Klanten gegevens'!B2474),"",TRIM(PROPER('Klanten gegevens'!B2474)))</f>
        <v/>
      </c>
      <c r="D2556" s="19" t="str">
        <f t="shared" si="508"/>
        <v/>
      </c>
      <c r="E2556" s="20" t="str">
        <f>IF(ISBLANK('Klanten gegevens'!C2474),"",TRIM(PROPER('Klanten gegevens'!C2474)))</f>
        <v/>
      </c>
      <c r="F2556" s="19" t="str">
        <f t="shared" si="509"/>
        <v/>
      </c>
      <c r="G2556" s="19" t="str">
        <f>IF(F2556="double ID",(MATCH(E2556,E2557:$E$3002,0)),"")</f>
        <v/>
      </c>
      <c r="H2556" s="19" t="b">
        <f t="shared" si="510"/>
        <v>0</v>
      </c>
      <c r="I2556" s="20" t="str">
        <f>IF(ISBLANK('Klanten gegevens'!D2474),"",TRIM('Klanten gegevens'!D2474))</f>
        <v/>
      </c>
      <c r="J2556" s="19" t="str">
        <f t="shared" si="511"/>
        <v/>
      </c>
      <c r="K2556" s="19" t="str">
        <f>IF(J2556="double email",(MATCH(I2556,I2557:$I$3002,0)),"")</f>
        <v/>
      </c>
      <c r="L2556" s="19" t="b">
        <f t="shared" si="512"/>
        <v>0</v>
      </c>
      <c r="M2556" s="20" t="str">
        <f>IF(ISBLANK('Klanten gegevens'!E2474),"",TRIM('Klanten gegevens'!E2474))</f>
        <v/>
      </c>
      <c r="N2556" s="19" t="str">
        <f t="shared" si="513"/>
        <v/>
      </c>
      <c r="Q2556" s="20" t="str">
        <f>IF(ISBLANK('Klanten gegevens'!R2474),"",TRIM('Klanten gegevens'!R2474))</f>
        <v/>
      </c>
      <c r="R2556" s="19" t="str">
        <f t="shared" si="514"/>
        <v/>
      </c>
      <c r="S2556" s="19" t="str">
        <f t="shared" si="515"/>
        <v/>
      </c>
      <c r="T2556" s="19" t="str">
        <f t="shared" si="516"/>
        <v/>
      </c>
      <c r="U2556" s="19" t="str">
        <f t="shared" si="517"/>
        <v/>
      </c>
      <c r="X2556" s="20" t="str">
        <f>IF(ISBLANK('Klanten gegevens'!S2474),"",TRIM('Klanten gegevens'!S2474))</f>
        <v/>
      </c>
      <c r="Y2556" s="19" t="str">
        <f t="shared" si="518"/>
        <v/>
      </c>
      <c r="Z2556" s="20" t="str">
        <f>IF(ISBLANK('Klanten gegevens'!T2474),"",TRIM('Klanten gegevens'!T2474))</f>
        <v/>
      </c>
      <c r="AA2556" s="19" t="str">
        <f t="shared" si="519"/>
        <v/>
      </c>
    </row>
    <row r="2557" spans="1:27" x14ac:dyDescent="0.2">
      <c r="A2557" s="19" t="str">
        <f>IF(ISBLANK('Klanten gegevens'!A2475),"",TRIM(PROPER('Klanten gegevens'!A2475)))</f>
        <v/>
      </c>
      <c r="B2557" s="19" t="str">
        <f t="shared" si="507"/>
        <v/>
      </c>
      <c r="C2557" s="20" t="str">
        <f>IF(ISBLANK('Klanten gegevens'!B2475),"",TRIM(PROPER('Klanten gegevens'!B2475)))</f>
        <v/>
      </c>
      <c r="D2557" s="19" t="str">
        <f t="shared" si="508"/>
        <v/>
      </c>
      <c r="E2557" s="20" t="str">
        <f>IF(ISBLANK('Klanten gegevens'!C2475),"",TRIM(PROPER('Klanten gegevens'!C2475)))</f>
        <v/>
      </c>
      <c r="F2557" s="19" t="str">
        <f t="shared" si="509"/>
        <v/>
      </c>
      <c r="G2557" s="19" t="str">
        <f>IF(F2557="double ID",(MATCH(E2557,E2558:$E$3002,0)),"")</f>
        <v/>
      </c>
      <c r="H2557" s="19" t="b">
        <f t="shared" si="510"/>
        <v>0</v>
      </c>
      <c r="I2557" s="20" t="str">
        <f>IF(ISBLANK('Klanten gegevens'!D2475),"",TRIM('Klanten gegevens'!D2475))</f>
        <v/>
      </c>
      <c r="J2557" s="19" t="str">
        <f t="shared" si="511"/>
        <v/>
      </c>
      <c r="K2557" s="19" t="str">
        <f>IF(J2557="double email",(MATCH(I2557,I2558:$I$3002,0)),"")</f>
        <v/>
      </c>
      <c r="L2557" s="19" t="b">
        <f t="shared" si="512"/>
        <v>0</v>
      </c>
      <c r="M2557" s="20" t="str">
        <f>IF(ISBLANK('Klanten gegevens'!E2475),"",TRIM('Klanten gegevens'!E2475))</f>
        <v/>
      </c>
      <c r="N2557" s="19" t="str">
        <f t="shared" si="513"/>
        <v/>
      </c>
      <c r="Q2557" s="20" t="str">
        <f>IF(ISBLANK('Klanten gegevens'!R2475),"",TRIM('Klanten gegevens'!R2475))</f>
        <v/>
      </c>
      <c r="R2557" s="19" t="str">
        <f t="shared" si="514"/>
        <v/>
      </c>
      <c r="S2557" s="19" t="str">
        <f t="shared" si="515"/>
        <v/>
      </c>
      <c r="T2557" s="19" t="str">
        <f t="shared" si="516"/>
        <v/>
      </c>
      <c r="U2557" s="19" t="str">
        <f t="shared" si="517"/>
        <v/>
      </c>
      <c r="X2557" s="20" t="str">
        <f>IF(ISBLANK('Klanten gegevens'!S2475),"",TRIM('Klanten gegevens'!S2475))</f>
        <v/>
      </c>
      <c r="Y2557" s="19" t="str">
        <f t="shared" si="518"/>
        <v/>
      </c>
      <c r="Z2557" s="20" t="str">
        <f>IF(ISBLANK('Klanten gegevens'!T2475),"",TRIM('Klanten gegevens'!T2475))</f>
        <v/>
      </c>
      <c r="AA2557" s="19" t="str">
        <f t="shared" si="519"/>
        <v/>
      </c>
    </row>
    <row r="2558" spans="1:27" x14ac:dyDescent="0.2">
      <c r="A2558" s="19" t="str">
        <f>IF(ISBLANK('Klanten gegevens'!A2476),"",TRIM(PROPER('Klanten gegevens'!A2476)))</f>
        <v/>
      </c>
      <c r="B2558" s="19" t="str">
        <f t="shared" si="507"/>
        <v/>
      </c>
      <c r="C2558" s="20" t="str">
        <f>IF(ISBLANK('Klanten gegevens'!B2476),"",TRIM(PROPER('Klanten gegevens'!B2476)))</f>
        <v/>
      </c>
      <c r="D2558" s="19" t="str">
        <f t="shared" si="508"/>
        <v/>
      </c>
      <c r="E2558" s="20" t="str">
        <f>IF(ISBLANK('Klanten gegevens'!C2476),"",TRIM(PROPER('Klanten gegevens'!C2476)))</f>
        <v/>
      </c>
      <c r="F2558" s="19" t="str">
        <f t="shared" si="509"/>
        <v/>
      </c>
      <c r="G2558" s="19" t="str">
        <f>IF(F2558="double ID",(MATCH(E2558,E2559:$E$3002,0)),"")</f>
        <v/>
      </c>
      <c r="H2558" s="19" t="b">
        <f t="shared" si="510"/>
        <v>0</v>
      </c>
      <c r="I2558" s="20" t="str">
        <f>IF(ISBLANK('Klanten gegevens'!D2476),"",TRIM('Klanten gegevens'!D2476))</f>
        <v/>
      </c>
      <c r="J2558" s="19" t="str">
        <f t="shared" si="511"/>
        <v/>
      </c>
      <c r="K2558" s="19" t="str">
        <f>IF(J2558="double email",(MATCH(I2558,I2559:$I$3002,0)),"")</f>
        <v/>
      </c>
      <c r="L2558" s="19" t="b">
        <f t="shared" si="512"/>
        <v>0</v>
      </c>
      <c r="M2558" s="20" t="str">
        <f>IF(ISBLANK('Klanten gegevens'!E2476),"",TRIM('Klanten gegevens'!E2476))</f>
        <v/>
      </c>
      <c r="N2558" s="19" t="str">
        <f t="shared" si="513"/>
        <v/>
      </c>
      <c r="Q2558" s="20" t="str">
        <f>IF(ISBLANK('Klanten gegevens'!R2476),"",TRIM('Klanten gegevens'!R2476))</f>
        <v/>
      </c>
      <c r="R2558" s="19" t="str">
        <f t="shared" si="514"/>
        <v/>
      </c>
      <c r="S2558" s="19" t="str">
        <f t="shared" si="515"/>
        <v/>
      </c>
      <c r="T2558" s="19" t="str">
        <f t="shared" si="516"/>
        <v/>
      </c>
      <c r="U2558" s="19" t="str">
        <f t="shared" si="517"/>
        <v/>
      </c>
      <c r="X2558" s="20" t="str">
        <f>IF(ISBLANK('Klanten gegevens'!S2476),"",TRIM('Klanten gegevens'!S2476))</f>
        <v/>
      </c>
      <c r="Y2558" s="19" t="str">
        <f t="shared" si="518"/>
        <v/>
      </c>
      <c r="Z2558" s="20" t="str">
        <f>IF(ISBLANK('Klanten gegevens'!T2476),"",TRIM('Klanten gegevens'!T2476))</f>
        <v/>
      </c>
      <c r="AA2558" s="19" t="str">
        <f t="shared" si="519"/>
        <v/>
      </c>
    </row>
    <row r="2559" spans="1:27" x14ac:dyDescent="0.2">
      <c r="A2559" s="19" t="str">
        <f>IF(ISBLANK('Klanten gegevens'!A2477),"",TRIM(PROPER('Klanten gegevens'!A2477)))</f>
        <v/>
      </c>
      <c r="B2559" s="19" t="str">
        <f t="shared" si="507"/>
        <v/>
      </c>
      <c r="C2559" s="20" t="str">
        <f>IF(ISBLANK('Klanten gegevens'!B2477),"",TRIM(PROPER('Klanten gegevens'!B2477)))</f>
        <v/>
      </c>
      <c r="D2559" s="19" t="str">
        <f t="shared" si="508"/>
        <v/>
      </c>
      <c r="E2559" s="20" t="str">
        <f>IF(ISBLANK('Klanten gegevens'!C2477),"",TRIM(PROPER('Klanten gegevens'!C2477)))</f>
        <v/>
      </c>
      <c r="F2559" s="19" t="str">
        <f t="shared" si="509"/>
        <v/>
      </c>
      <c r="G2559" s="19" t="str">
        <f>IF(F2559="double ID",(MATCH(E2559,E2560:$E$3002,0)),"")</f>
        <v/>
      </c>
      <c r="H2559" s="19" t="b">
        <f t="shared" si="510"/>
        <v>0</v>
      </c>
      <c r="I2559" s="20" t="str">
        <f>IF(ISBLANK('Klanten gegevens'!D2477),"",TRIM('Klanten gegevens'!D2477))</f>
        <v/>
      </c>
      <c r="J2559" s="19" t="str">
        <f t="shared" si="511"/>
        <v/>
      </c>
      <c r="K2559" s="19" t="str">
        <f>IF(J2559="double email",(MATCH(I2559,I2560:$I$3002,0)),"")</f>
        <v/>
      </c>
      <c r="L2559" s="19" t="b">
        <f t="shared" si="512"/>
        <v>0</v>
      </c>
      <c r="M2559" s="20" t="str">
        <f>IF(ISBLANK('Klanten gegevens'!E2477),"",TRIM('Klanten gegevens'!E2477))</f>
        <v/>
      </c>
      <c r="N2559" s="19" t="str">
        <f t="shared" si="513"/>
        <v/>
      </c>
      <c r="Q2559" s="20" t="str">
        <f>IF(ISBLANK('Klanten gegevens'!R2477),"",TRIM('Klanten gegevens'!R2477))</f>
        <v/>
      </c>
      <c r="R2559" s="19" t="str">
        <f t="shared" si="514"/>
        <v/>
      </c>
      <c r="S2559" s="19" t="str">
        <f t="shared" si="515"/>
        <v/>
      </c>
      <c r="T2559" s="19" t="str">
        <f t="shared" si="516"/>
        <v/>
      </c>
      <c r="U2559" s="19" t="str">
        <f t="shared" si="517"/>
        <v/>
      </c>
      <c r="X2559" s="20" t="str">
        <f>IF(ISBLANK('Klanten gegevens'!S2477),"",TRIM('Klanten gegevens'!S2477))</f>
        <v/>
      </c>
      <c r="Y2559" s="19" t="str">
        <f t="shared" si="518"/>
        <v/>
      </c>
      <c r="Z2559" s="20" t="str">
        <f>IF(ISBLANK('Klanten gegevens'!T2477),"",TRIM('Klanten gegevens'!T2477))</f>
        <v/>
      </c>
      <c r="AA2559" s="19" t="str">
        <f t="shared" si="519"/>
        <v/>
      </c>
    </row>
    <row r="2560" spans="1:27" x14ac:dyDescent="0.2">
      <c r="A2560" s="19" t="str">
        <f>IF(ISBLANK('Klanten gegevens'!A2478),"",TRIM(PROPER('Klanten gegevens'!A2478)))</f>
        <v/>
      </c>
      <c r="B2560" s="19" t="str">
        <f t="shared" si="507"/>
        <v/>
      </c>
      <c r="C2560" s="20" t="str">
        <f>IF(ISBLANK('Klanten gegevens'!B2478),"",TRIM(PROPER('Klanten gegevens'!B2478)))</f>
        <v/>
      </c>
      <c r="D2560" s="19" t="str">
        <f t="shared" si="508"/>
        <v/>
      </c>
      <c r="E2560" s="20" t="str">
        <f>IF(ISBLANK('Klanten gegevens'!C2478),"",TRIM(PROPER('Klanten gegevens'!C2478)))</f>
        <v/>
      </c>
      <c r="F2560" s="19" t="str">
        <f t="shared" si="509"/>
        <v/>
      </c>
      <c r="G2560" s="19" t="str">
        <f>IF(F2560="double ID",(MATCH(E2560,E2561:$E$3002,0)),"")</f>
        <v/>
      </c>
      <c r="H2560" s="19" t="b">
        <f t="shared" si="510"/>
        <v>0</v>
      </c>
      <c r="I2560" s="20" t="str">
        <f>IF(ISBLANK('Klanten gegevens'!D2478),"",TRIM('Klanten gegevens'!D2478))</f>
        <v/>
      </c>
      <c r="J2560" s="19" t="str">
        <f t="shared" si="511"/>
        <v/>
      </c>
      <c r="K2560" s="19" t="str">
        <f>IF(J2560="double email",(MATCH(I2560,I2561:$I$3002,0)),"")</f>
        <v/>
      </c>
      <c r="L2560" s="19" t="b">
        <f t="shared" si="512"/>
        <v>0</v>
      </c>
      <c r="M2560" s="20" t="str">
        <f>IF(ISBLANK('Klanten gegevens'!E2478),"",TRIM('Klanten gegevens'!E2478))</f>
        <v/>
      </c>
      <c r="N2560" s="19" t="str">
        <f t="shared" si="513"/>
        <v/>
      </c>
      <c r="Q2560" s="20" t="str">
        <f>IF(ISBLANK('Klanten gegevens'!R2478),"",TRIM('Klanten gegevens'!R2478))</f>
        <v/>
      </c>
      <c r="R2560" s="19" t="str">
        <f t="shared" si="514"/>
        <v/>
      </c>
      <c r="S2560" s="19" t="str">
        <f t="shared" si="515"/>
        <v/>
      </c>
      <c r="T2560" s="19" t="str">
        <f t="shared" si="516"/>
        <v/>
      </c>
      <c r="U2560" s="19" t="str">
        <f t="shared" si="517"/>
        <v/>
      </c>
      <c r="X2560" s="20" t="str">
        <f>IF(ISBLANK('Klanten gegevens'!S2478),"",TRIM('Klanten gegevens'!S2478))</f>
        <v/>
      </c>
      <c r="Y2560" s="19" t="str">
        <f t="shared" si="518"/>
        <v/>
      </c>
      <c r="Z2560" s="20" t="str">
        <f>IF(ISBLANK('Klanten gegevens'!T2478),"",TRIM('Klanten gegevens'!T2478))</f>
        <v/>
      </c>
      <c r="AA2560" s="19" t="str">
        <f t="shared" si="519"/>
        <v/>
      </c>
    </row>
    <row r="2561" spans="1:27" x14ac:dyDescent="0.2">
      <c r="A2561" s="19" t="str">
        <f>IF(ISBLANK('Klanten gegevens'!A2479),"",TRIM(PROPER('Klanten gegevens'!A2479)))</f>
        <v/>
      </c>
      <c r="B2561" s="19" t="str">
        <f t="shared" si="507"/>
        <v/>
      </c>
      <c r="C2561" s="20" t="str">
        <f>IF(ISBLANK('Klanten gegevens'!B2479),"",TRIM(PROPER('Klanten gegevens'!B2479)))</f>
        <v/>
      </c>
      <c r="D2561" s="19" t="str">
        <f t="shared" si="508"/>
        <v/>
      </c>
      <c r="E2561" s="20" t="str">
        <f>IF(ISBLANK('Klanten gegevens'!C2479),"",TRIM(PROPER('Klanten gegevens'!C2479)))</f>
        <v/>
      </c>
      <c r="F2561" s="19" t="str">
        <f t="shared" si="509"/>
        <v/>
      </c>
      <c r="G2561" s="19" t="str">
        <f>IF(F2561="double ID",(MATCH(E2561,E2562:$E$3002,0)),"")</f>
        <v/>
      </c>
      <c r="H2561" s="19" t="b">
        <f t="shared" si="510"/>
        <v>0</v>
      </c>
      <c r="I2561" s="20" t="str">
        <f>IF(ISBLANK('Klanten gegevens'!D2479),"",TRIM('Klanten gegevens'!D2479))</f>
        <v/>
      </c>
      <c r="J2561" s="19" t="str">
        <f t="shared" si="511"/>
        <v/>
      </c>
      <c r="K2561" s="19" t="str">
        <f>IF(J2561="double email",(MATCH(I2561,I2562:$I$3002,0)),"")</f>
        <v/>
      </c>
      <c r="L2561" s="19" t="b">
        <f t="shared" si="512"/>
        <v>0</v>
      </c>
      <c r="M2561" s="20" t="str">
        <f>IF(ISBLANK('Klanten gegevens'!E2479),"",TRIM('Klanten gegevens'!E2479))</f>
        <v/>
      </c>
      <c r="N2561" s="19" t="str">
        <f t="shared" si="513"/>
        <v/>
      </c>
      <c r="Q2561" s="20" t="str">
        <f>IF(ISBLANK('Klanten gegevens'!R2479),"",TRIM('Klanten gegevens'!R2479))</f>
        <v/>
      </c>
      <c r="R2561" s="19" t="str">
        <f t="shared" si="514"/>
        <v/>
      </c>
      <c r="S2561" s="19" t="str">
        <f t="shared" si="515"/>
        <v/>
      </c>
      <c r="T2561" s="19" t="str">
        <f t="shared" si="516"/>
        <v/>
      </c>
      <c r="U2561" s="19" t="str">
        <f t="shared" si="517"/>
        <v/>
      </c>
      <c r="X2561" s="20" t="str">
        <f>IF(ISBLANK('Klanten gegevens'!S2479),"",TRIM('Klanten gegevens'!S2479))</f>
        <v/>
      </c>
      <c r="Y2561" s="19" t="str">
        <f t="shared" si="518"/>
        <v/>
      </c>
      <c r="Z2561" s="20" t="str">
        <f>IF(ISBLANK('Klanten gegevens'!T2479),"",TRIM('Klanten gegevens'!T2479))</f>
        <v/>
      </c>
      <c r="AA2561" s="19" t="str">
        <f t="shared" si="519"/>
        <v/>
      </c>
    </row>
    <row r="2562" spans="1:27" x14ac:dyDescent="0.2">
      <c r="A2562" s="19" t="str">
        <f>IF(ISBLANK('Klanten gegevens'!A2480),"",TRIM(PROPER('Klanten gegevens'!A2480)))</f>
        <v/>
      </c>
      <c r="B2562" s="19" t="str">
        <f t="shared" si="507"/>
        <v/>
      </c>
      <c r="C2562" s="20" t="str">
        <f>IF(ISBLANK('Klanten gegevens'!B2480),"",TRIM(PROPER('Klanten gegevens'!B2480)))</f>
        <v/>
      </c>
      <c r="D2562" s="19" t="str">
        <f t="shared" si="508"/>
        <v/>
      </c>
      <c r="E2562" s="20" t="str">
        <f>IF(ISBLANK('Klanten gegevens'!C2480),"",TRIM(PROPER('Klanten gegevens'!C2480)))</f>
        <v/>
      </c>
      <c r="F2562" s="19" t="str">
        <f t="shared" si="509"/>
        <v/>
      </c>
      <c r="G2562" s="19" t="str">
        <f>IF(F2562="double ID",(MATCH(E2562,E2563:$E$3002,0)),"")</f>
        <v/>
      </c>
      <c r="H2562" s="19" t="b">
        <f t="shared" si="510"/>
        <v>0</v>
      </c>
      <c r="I2562" s="20" t="str">
        <f>IF(ISBLANK('Klanten gegevens'!D2480),"",TRIM('Klanten gegevens'!D2480))</f>
        <v/>
      </c>
      <c r="J2562" s="19" t="str">
        <f t="shared" si="511"/>
        <v/>
      </c>
      <c r="K2562" s="19" t="str">
        <f>IF(J2562="double email",(MATCH(I2562,I2563:$I$3002,0)),"")</f>
        <v/>
      </c>
      <c r="L2562" s="19" t="b">
        <f t="shared" si="512"/>
        <v>0</v>
      </c>
      <c r="M2562" s="20" t="str">
        <f>IF(ISBLANK('Klanten gegevens'!E2480),"",TRIM('Klanten gegevens'!E2480))</f>
        <v/>
      </c>
      <c r="N2562" s="19" t="str">
        <f t="shared" si="513"/>
        <v/>
      </c>
      <c r="Q2562" s="20" t="str">
        <f>IF(ISBLANK('Klanten gegevens'!R2480),"",TRIM('Klanten gegevens'!R2480))</f>
        <v/>
      </c>
      <c r="R2562" s="19" t="str">
        <f t="shared" si="514"/>
        <v/>
      </c>
      <c r="S2562" s="19" t="str">
        <f t="shared" si="515"/>
        <v/>
      </c>
      <c r="T2562" s="19" t="str">
        <f t="shared" si="516"/>
        <v/>
      </c>
      <c r="U2562" s="19" t="str">
        <f t="shared" si="517"/>
        <v/>
      </c>
      <c r="X2562" s="20" t="str">
        <f>IF(ISBLANK('Klanten gegevens'!S2480),"",TRIM('Klanten gegevens'!S2480))</f>
        <v/>
      </c>
      <c r="Y2562" s="19" t="str">
        <f t="shared" si="518"/>
        <v/>
      </c>
      <c r="Z2562" s="20" t="str">
        <f>IF(ISBLANK('Klanten gegevens'!T2480),"",TRIM('Klanten gegevens'!T2480))</f>
        <v/>
      </c>
      <c r="AA2562" s="19" t="str">
        <f t="shared" si="519"/>
        <v/>
      </c>
    </row>
    <row r="2563" spans="1:27" x14ac:dyDescent="0.2">
      <c r="A2563" s="19" t="str">
        <f>IF(ISBLANK('Klanten gegevens'!A2481),"",TRIM(PROPER('Klanten gegevens'!A2481)))</f>
        <v/>
      </c>
      <c r="B2563" s="19" t="str">
        <f t="shared" si="507"/>
        <v/>
      </c>
      <c r="C2563" s="20" t="str">
        <f>IF(ISBLANK('Klanten gegevens'!B2481),"",TRIM(PROPER('Klanten gegevens'!B2481)))</f>
        <v/>
      </c>
      <c r="D2563" s="19" t="str">
        <f t="shared" si="508"/>
        <v/>
      </c>
      <c r="E2563" s="20" t="str">
        <f>IF(ISBLANK('Klanten gegevens'!C2481),"",TRIM(PROPER('Klanten gegevens'!C2481)))</f>
        <v/>
      </c>
      <c r="F2563" s="19" t="str">
        <f t="shared" si="509"/>
        <v/>
      </c>
      <c r="G2563" s="19" t="str">
        <f>IF(F2563="double ID",(MATCH(E2563,E2564:$E$3002,0)),"")</f>
        <v/>
      </c>
      <c r="H2563" s="19" t="b">
        <f t="shared" si="510"/>
        <v>0</v>
      </c>
      <c r="I2563" s="20" t="str">
        <f>IF(ISBLANK('Klanten gegevens'!D2481),"",TRIM('Klanten gegevens'!D2481))</f>
        <v/>
      </c>
      <c r="J2563" s="19" t="str">
        <f t="shared" si="511"/>
        <v/>
      </c>
      <c r="K2563" s="19" t="str">
        <f>IF(J2563="double email",(MATCH(I2563,I2564:$I$3002,0)),"")</f>
        <v/>
      </c>
      <c r="L2563" s="19" t="b">
        <f t="shared" si="512"/>
        <v>0</v>
      </c>
      <c r="M2563" s="20" t="str">
        <f>IF(ISBLANK('Klanten gegevens'!E2481),"",TRIM('Klanten gegevens'!E2481))</f>
        <v/>
      </c>
      <c r="N2563" s="19" t="str">
        <f t="shared" si="513"/>
        <v/>
      </c>
      <c r="Q2563" s="20" t="str">
        <f>IF(ISBLANK('Klanten gegevens'!R2481),"",TRIM('Klanten gegevens'!R2481))</f>
        <v/>
      </c>
      <c r="R2563" s="19" t="str">
        <f t="shared" si="514"/>
        <v/>
      </c>
      <c r="S2563" s="19" t="str">
        <f t="shared" si="515"/>
        <v/>
      </c>
      <c r="T2563" s="19" t="str">
        <f t="shared" si="516"/>
        <v/>
      </c>
      <c r="U2563" s="19" t="str">
        <f t="shared" si="517"/>
        <v/>
      </c>
      <c r="X2563" s="20" t="str">
        <f>IF(ISBLANK('Klanten gegevens'!S2481),"",TRIM('Klanten gegevens'!S2481))</f>
        <v/>
      </c>
      <c r="Y2563" s="19" t="str">
        <f t="shared" si="518"/>
        <v/>
      </c>
      <c r="Z2563" s="20" t="str">
        <f>IF(ISBLANK('Klanten gegevens'!T2481),"",TRIM('Klanten gegevens'!T2481))</f>
        <v/>
      </c>
      <c r="AA2563" s="19" t="str">
        <f t="shared" si="519"/>
        <v/>
      </c>
    </row>
    <row r="2564" spans="1:27" x14ac:dyDescent="0.2">
      <c r="A2564" s="19" t="str">
        <f>IF(ISBLANK('Klanten gegevens'!A2482),"",TRIM(PROPER('Klanten gegevens'!A2482)))</f>
        <v/>
      </c>
      <c r="B2564" s="19" t="str">
        <f t="shared" ref="B2564:B2627" si="520">IF(AND(A2564="",C2564=""),"",IF(A2564="","missing info",""))</f>
        <v/>
      </c>
      <c r="C2564" s="20" t="str">
        <f>IF(ISBLANK('Klanten gegevens'!B2482),"",TRIM(PROPER('Klanten gegevens'!B2482)))</f>
        <v/>
      </c>
      <c r="D2564" s="19" t="str">
        <f t="shared" ref="D2564:D2627" si="521">IF(AND(A2564="",C2564=""),"",IF(C2564="","missing info",""))</f>
        <v/>
      </c>
      <c r="E2564" s="20" t="str">
        <f>IF(ISBLANK('Klanten gegevens'!C2482),"",TRIM(PROPER('Klanten gegevens'!C2482)))</f>
        <v/>
      </c>
      <c r="F2564" s="19" t="str">
        <f t="shared" ref="F2564:F2627" si="522">IF(AND(A2564="",C2564=""),"",IF(E2564="","missing Club_Member_ID",IF(COUNTIF($E$3:$E$3002,E2564)&gt;1,"double ID","")))</f>
        <v/>
      </c>
      <c r="G2564" s="19" t="str">
        <f>IF(F2564="double ID",(MATCH(E2564,E2565:$E$3002,0)),"")</f>
        <v/>
      </c>
      <c r="H2564" s="19" t="b">
        <f t="shared" ref="H2564:H2627" si="523">ISNUMBER(G2564)</f>
        <v>0</v>
      </c>
      <c r="I2564" s="20" t="str">
        <f>IF(ISBLANK('Klanten gegevens'!D2482),"",TRIM('Klanten gegevens'!D2482))</f>
        <v/>
      </c>
      <c r="J2564" s="19" t="str">
        <f t="shared" ref="J2564:J2627" si="524">IF(AND(A2564="",C2564=""),"",IF(I2564="","missing email",IF(COUNTIF($I$3:$I$3002,I2564)&gt;1,"double email",IF(ISNUMBER(SEARCH(",",I2564)),"no comma allowed",IF(ISNUMBER(SEARCH("@",I2564)),"","no @ sign")))))</f>
        <v/>
      </c>
      <c r="K2564" s="19" t="str">
        <f>IF(J2564="double email",(MATCH(I2564,I2565:$I$3002,0)),"")</f>
        <v/>
      </c>
      <c r="L2564" s="19" t="b">
        <f t="shared" ref="L2564:L2627" si="525">ISNUMBER(K2564)</f>
        <v>0</v>
      </c>
      <c r="M2564" s="20" t="str">
        <f>IF(ISBLANK('Klanten gegevens'!E2482),"",TRIM('Klanten gegevens'!E2482))</f>
        <v/>
      </c>
      <c r="N2564" s="19" t="str">
        <f t="shared" ref="N2564:N2627" si="526">IF(OR(M2564="Ja",M2564="Nee"),"",IF(AND(M2564="",C2564="",A2564=""),"","please check"))</f>
        <v/>
      </c>
      <c r="Q2564" s="20" t="str">
        <f>IF(ISBLANK('Klanten gegevens'!R2482),"",TRIM('Klanten gegevens'!R2482))</f>
        <v/>
      </c>
      <c r="R2564" s="19" t="str">
        <f t="shared" ref="R2564:R2627" si="527">LEFT(Q2564,2)</f>
        <v/>
      </c>
      <c r="S2564" s="19" t="str">
        <f t="shared" ref="S2564:S2627" si="528">IF(Q2564="","",LEN(Q2564))</f>
        <v/>
      </c>
      <c r="T2564" s="19" t="str">
        <f t="shared" ref="T2564:T2627" si="529">IF(AND(A2564="",C2564=""),"",IF(Q2564="","",IF(S2564&lt;VLOOKUP(R2564,$V$3:$W$58,2,FALSE),"IBAN too short",IF(S2564&gt;VLOOKUP(R2564,$V$3:$W$58,2,FALSE),"IBAN too long",""))))</f>
        <v/>
      </c>
      <c r="U2564" s="19" t="str">
        <f t="shared" ref="U2564:U2627" si="530">IF(R2564="","",IF(OR(R2564="BE",R2564="DE",R2564="FR",R2564="LUX",R2564="NL"),"","Check country code"))</f>
        <v/>
      </c>
      <c r="X2564" s="20" t="str">
        <f>IF(ISBLANK('Klanten gegevens'!S2482),"",TRIM('Klanten gegevens'!S2482))</f>
        <v/>
      </c>
      <c r="Y2564" s="19" t="str">
        <f t="shared" ref="Y2564:Y2627" si="531">IF(AND(A2564="",C2564=""),"",IF(Q2564="","",IF(X2564="","missing info","")))</f>
        <v/>
      </c>
      <c r="Z2564" s="20" t="str">
        <f>IF(ISBLANK('Klanten gegevens'!T2482),"",TRIM('Klanten gegevens'!T2482))</f>
        <v/>
      </c>
      <c r="AA2564" s="19" t="str">
        <f t="shared" ref="AA2564:AA2627" si="532">IF(AND(A2564="",C2564=""),"",IF(Q2564="","",IF(LEN(Z2564)&gt;11,"BIC too long",IF(AND(LEN(Z2564)&gt;0,LEN(Z2564)&lt;11),"BIC too short",IF(LEN(Z2564)=11,"","missing info")))))</f>
        <v/>
      </c>
    </row>
    <row r="2565" spans="1:27" x14ac:dyDescent="0.2">
      <c r="A2565" s="19" t="str">
        <f>IF(ISBLANK('Klanten gegevens'!A2483),"",TRIM(PROPER('Klanten gegevens'!A2483)))</f>
        <v/>
      </c>
      <c r="B2565" s="19" t="str">
        <f t="shared" si="520"/>
        <v/>
      </c>
      <c r="C2565" s="20" t="str">
        <f>IF(ISBLANK('Klanten gegevens'!B2483),"",TRIM(PROPER('Klanten gegevens'!B2483)))</f>
        <v/>
      </c>
      <c r="D2565" s="19" t="str">
        <f t="shared" si="521"/>
        <v/>
      </c>
      <c r="E2565" s="20" t="str">
        <f>IF(ISBLANK('Klanten gegevens'!C2483),"",TRIM(PROPER('Klanten gegevens'!C2483)))</f>
        <v/>
      </c>
      <c r="F2565" s="19" t="str">
        <f t="shared" si="522"/>
        <v/>
      </c>
      <c r="G2565" s="19" t="str">
        <f>IF(F2565="double ID",(MATCH(E2565,E2566:$E$3002,0)),"")</f>
        <v/>
      </c>
      <c r="H2565" s="19" t="b">
        <f t="shared" si="523"/>
        <v>0</v>
      </c>
      <c r="I2565" s="20" t="str">
        <f>IF(ISBLANK('Klanten gegevens'!D2483),"",TRIM('Klanten gegevens'!D2483))</f>
        <v/>
      </c>
      <c r="J2565" s="19" t="str">
        <f t="shared" si="524"/>
        <v/>
      </c>
      <c r="K2565" s="19" t="str">
        <f>IF(J2565="double email",(MATCH(I2565,I2566:$I$3002,0)),"")</f>
        <v/>
      </c>
      <c r="L2565" s="19" t="b">
        <f t="shared" si="525"/>
        <v>0</v>
      </c>
      <c r="M2565" s="20" t="str">
        <f>IF(ISBLANK('Klanten gegevens'!E2483),"",TRIM('Klanten gegevens'!E2483))</f>
        <v/>
      </c>
      <c r="N2565" s="19" t="str">
        <f t="shared" si="526"/>
        <v/>
      </c>
      <c r="Q2565" s="20" t="str">
        <f>IF(ISBLANK('Klanten gegevens'!R2483),"",TRIM('Klanten gegevens'!R2483))</f>
        <v/>
      </c>
      <c r="R2565" s="19" t="str">
        <f t="shared" si="527"/>
        <v/>
      </c>
      <c r="S2565" s="19" t="str">
        <f t="shared" si="528"/>
        <v/>
      </c>
      <c r="T2565" s="19" t="str">
        <f t="shared" si="529"/>
        <v/>
      </c>
      <c r="U2565" s="19" t="str">
        <f t="shared" si="530"/>
        <v/>
      </c>
      <c r="X2565" s="20" t="str">
        <f>IF(ISBLANK('Klanten gegevens'!S2483),"",TRIM('Klanten gegevens'!S2483))</f>
        <v/>
      </c>
      <c r="Y2565" s="19" t="str">
        <f t="shared" si="531"/>
        <v/>
      </c>
      <c r="Z2565" s="20" t="str">
        <f>IF(ISBLANK('Klanten gegevens'!T2483),"",TRIM('Klanten gegevens'!T2483))</f>
        <v/>
      </c>
      <c r="AA2565" s="19" t="str">
        <f t="shared" si="532"/>
        <v/>
      </c>
    </row>
    <row r="2566" spans="1:27" x14ac:dyDescent="0.2">
      <c r="A2566" s="19" t="str">
        <f>IF(ISBLANK('Klanten gegevens'!A2484),"",TRIM(PROPER('Klanten gegevens'!A2484)))</f>
        <v/>
      </c>
      <c r="B2566" s="19" t="str">
        <f t="shared" si="520"/>
        <v/>
      </c>
      <c r="C2566" s="20" t="str">
        <f>IF(ISBLANK('Klanten gegevens'!B2484),"",TRIM(PROPER('Klanten gegevens'!B2484)))</f>
        <v/>
      </c>
      <c r="D2566" s="19" t="str">
        <f t="shared" si="521"/>
        <v/>
      </c>
      <c r="E2566" s="20" t="str">
        <f>IF(ISBLANK('Klanten gegevens'!C2484),"",TRIM(PROPER('Klanten gegevens'!C2484)))</f>
        <v/>
      </c>
      <c r="F2566" s="19" t="str">
        <f t="shared" si="522"/>
        <v/>
      </c>
      <c r="G2566" s="19" t="str">
        <f>IF(F2566="double ID",(MATCH(E2566,E2567:$E$3002,0)),"")</f>
        <v/>
      </c>
      <c r="H2566" s="19" t="b">
        <f t="shared" si="523"/>
        <v>0</v>
      </c>
      <c r="I2566" s="20" t="str">
        <f>IF(ISBLANK('Klanten gegevens'!D2484),"",TRIM('Klanten gegevens'!D2484))</f>
        <v/>
      </c>
      <c r="J2566" s="19" t="str">
        <f t="shared" si="524"/>
        <v/>
      </c>
      <c r="K2566" s="19" t="str">
        <f>IF(J2566="double email",(MATCH(I2566,I2567:$I$3002,0)),"")</f>
        <v/>
      </c>
      <c r="L2566" s="19" t="b">
        <f t="shared" si="525"/>
        <v>0</v>
      </c>
      <c r="M2566" s="20" t="str">
        <f>IF(ISBLANK('Klanten gegevens'!E2484),"",TRIM('Klanten gegevens'!E2484))</f>
        <v/>
      </c>
      <c r="N2566" s="19" t="str">
        <f t="shared" si="526"/>
        <v/>
      </c>
      <c r="Q2566" s="20" t="str">
        <f>IF(ISBLANK('Klanten gegevens'!R2484),"",TRIM('Klanten gegevens'!R2484))</f>
        <v/>
      </c>
      <c r="R2566" s="19" t="str">
        <f t="shared" si="527"/>
        <v/>
      </c>
      <c r="S2566" s="19" t="str">
        <f t="shared" si="528"/>
        <v/>
      </c>
      <c r="T2566" s="19" t="str">
        <f t="shared" si="529"/>
        <v/>
      </c>
      <c r="U2566" s="19" t="str">
        <f t="shared" si="530"/>
        <v/>
      </c>
      <c r="X2566" s="20" t="str">
        <f>IF(ISBLANK('Klanten gegevens'!S2484),"",TRIM('Klanten gegevens'!S2484))</f>
        <v/>
      </c>
      <c r="Y2566" s="19" t="str">
        <f t="shared" si="531"/>
        <v/>
      </c>
      <c r="Z2566" s="20" t="str">
        <f>IF(ISBLANK('Klanten gegevens'!T2484),"",TRIM('Klanten gegevens'!T2484))</f>
        <v/>
      </c>
      <c r="AA2566" s="19" t="str">
        <f t="shared" si="532"/>
        <v/>
      </c>
    </row>
    <row r="2567" spans="1:27" x14ac:dyDescent="0.2">
      <c r="A2567" s="19" t="str">
        <f>IF(ISBLANK('Klanten gegevens'!A2485),"",TRIM(PROPER('Klanten gegevens'!A2485)))</f>
        <v/>
      </c>
      <c r="B2567" s="19" t="str">
        <f t="shared" si="520"/>
        <v/>
      </c>
      <c r="C2567" s="20" t="str">
        <f>IF(ISBLANK('Klanten gegevens'!B2485),"",TRIM(PROPER('Klanten gegevens'!B2485)))</f>
        <v/>
      </c>
      <c r="D2567" s="19" t="str">
        <f t="shared" si="521"/>
        <v/>
      </c>
      <c r="E2567" s="20" t="str">
        <f>IF(ISBLANK('Klanten gegevens'!C2485),"",TRIM(PROPER('Klanten gegevens'!C2485)))</f>
        <v/>
      </c>
      <c r="F2567" s="19" t="str">
        <f t="shared" si="522"/>
        <v/>
      </c>
      <c r="G2567" s="19" t="str">
        <f>IF(F2567="double ID",(MATCH(E2567,E2568:$E$3002,0)),"")</f>
        <v/>
      </c>
      <c r="H2567" s="19" t="b">
        <f t="shared" si="523"/>
        <v>0</v>
      </c>
      <c r="I2567" s="20" t="str">
        <f>IF(ISBLANK('Klanten gegevens'!D2485),"",TRIM('Klanten gegevens'!D2485))</f>
        <v/>
      </c>
      <c r="J2567" s="19" t="str">
        <f t="shared" si="524"/>
        <v/>
      </c>
      <c r="K2567" s="19" t="str">
        <f>IF(J2567="double email",(MATCH(I2567,I2568:$I$3002,0)),"")</f>
        <v/>
      </c>
      <c r="L2567" s="19" t="b">
        <f t="shared" si="525"/>
        <v>0</v>
      </c>
      <c r="M2567" s="20" t="str">
        <f>IF(ISBLANK('Klanten gegevens'!E2485),"",TRIM('Klanten gegevens'!E2485))</f>
        <v/>
      </c>
      <c r="N2567" s="19" t="str">
        <f t="shared" si="526"/>
        <v/>
      </c>
      <c r="Q2567" s="20" t="str">
        <f>IF(ISBLANK('Klanten gegevens'!R2485),"",TRIM('Klanten gegevens'!R2485))</f>
        <v/>
      </c>
      <c r="R2567" s="19" t="str">
        <f t="shared" si="527"/>
        <v/>
      </c>
      <c r="S2567" s="19" t="str">
        <f t="shared" si="528"/>
        <v/>
      </c>
      <c r="T2567" s="19" t="str">
        <f t="shared" si="529"/>
        <v/>
      </c>
      <c r="U2567" s="19" t="str">
        <f t="shared" si="530"/>
        <v/>
      </c>
      <c r="X2567" s="20" t="str">
        <f>IF(ISBLANK('Klanten gegevens'!S2485),"",TRIM('Klanten gegevens'!S2485))</f>
        <v/>
      </c>
      <c r="Y2567" s="19" t="str">
        <f t="shared" si="531"/>
        <v/>
      </c>
      <c r="Z2567" s="20" t="str">
        <f>IF(ISBLANK('Klanten gegevens'!T2485),"",TRIM('Klanten gegevens'!T2485))</f>
        <v/>
      </c>
      <c r="AA2567" s="19" t="str">
        <f t="shared" si="532"/>
        <v/>
      </c>
    </row>
    <row r="2568" spans="1:27" x14ac:dyDescent="0.2">
      <c r="A2568" s="19" t="str">
        <f>IF(ISBLANK('Klanten gegevens'!A2486),"",TRIM(PROPER('Klanten gegevens'!A2486)))</f>
        <v/>
      </c>
      <c r="B2568" s="19" t="str">
        <f t="shared" si="520"/>
        <v/>
      </c>
      <c r="C2568" s="20" t="str">
        <f>IF(ISBLANK('Klanten gegevens'!B2486),"",TRIM(PROPER('Klanten gegevens'!B2486)))</f>
        <v/>
      </c>
      <c r="D2568" s="19" t="str">
        <f t="shared" si="521"/>
        <v/>
      </c>
      <c r="E2568" s="20" t="str">
        <f>IF(ISBLANK('Klanten gegevens'!C2486),"",TRIM(PROPER('Klanten gegevens'!C2486)))</f>
        <v/>
      </c>
      <c r="F2568" s="19" t="str">
        <f t="shared" si="522"/>
        <v/>
      </c>
      <c r="G2568" s="19" t="str">
        <f>IF(F2568="double ID",(MATCH(E2568,E2569:$E$3002,0)),"")</f>
        <v/>
      </c>
      <c r="H2568" s="19" t="b">
        <f t="shared" si="523"/>
        <v>0</v>
      </c>
      <c r="I2568" s="20" t="str">
        <f>IF(ISBLANK('Klanten gegevens'!D2486),"",TRIM('Klanten gegevens'!D2486))</f>
        <v/>
      </c>
      <c r="J2568" s="19" t="str">
        <f t="shared" si="524"/>
        <v/>
      </c>
      <c r="K2568" s="19" t="str">
        <f>IF(J2568="double email",(MATCH(I2568,I2569:$I$3002,0)),"")</f>
        <v/>
      </c>
      <c r="L2568" s="19" t="b">
        <f t="shared" si="525"/>
        <v>0</v>
      </c>
      <c r="M2568" s="20" t="str">
        <f>IF(ISBLANK('Klanten gegevens'!E2486),"",TRIM('Klanten gegevens'!E2486))</f>
        <v/>
      </c>
      <c r="N2568" s="19" t="str">
        <f t="shared" si="526"/>
        <v/>
      </c>
      <c r="Q2568" s="20" t="str">
        <f>IF(ISBLANK('Klanten gegevens'!R2486),"",TRIM('Klanten gegevens'!R2486))</f>
        <v/>
      </c>
      <c r="R2568" s="19" t="str">
        <f t="shared" si="527"/>
        <v/>
      </c>
      <c r="S2568" s="19" t="str">
        <f t="shared" si="528"/>
        <v/>
      </c>
      <c r="T2568" s="19" t="str">
        <f t="shared" si="529"/>
        <v/>
      </c>
      <c r="U2568" s="19" t="str">
        <f t="shared" si="530"/>
        <v/>
      </c>
      <c r="X2568" s="20" t="str">
        <f>IF(ISBLANK('Klanten gegevens'!S2486),"",TRIM('Klanten gegevens'!S2486))</f>
        <v/>
      </c>
      <c r="Y2568" s="19" t="str">
        <f t="shared" si="531"/>
        <v/>
      </c>
      <c r="Z2568" s="20" t="str">
        <f>IF(ISBLANK('Klanten gegevens'!T2486),"",TRIM('Klanten gegevens'!T2486))</f>
        <v/>
      </c>
      <c r="AA2568" s="19" t="str">
        <f t="shared" si="532"/>
        <v/>
      </c>
    </row>
    <row r="2569" spans="1:27" x14ac:dyDescent="0.2">
      <c r="A2569" s="19" t="str">
        <f>IF(ISBLANK('Klanten gegevens'!A2487),"",TRIM(PROPER('Klanten gegevens'!A2487)))</f>
        <v/>
      </c>
      <c r="B2569" s="19" t="str">
        <f t="shared" si="520"/>
        <v/>
      </c>
      <c r="C2569" s="20" t="str">
        <f>IF(ISBLANK('Klanten gegevens'!B2487),"",TRIM(PROPER('Klanten gegevens'!B2487)))</f>
        <v/>
      </c>
      <c r="D2569" s="19" t="str">
        <f t="shared" si="521"/>
        <v/>
      </c>
      <c r="E2569" s="20" t="str">
        <f>IF(ISBLANK('Klanten gegevens'!C2487),"",TRIM(PROPER('Klanten gegevens'!C2487)))</f>
        <v/>
      </c>
      <c r="F2569" s="19" t="str">
        <f t="shared" si="522"/>
        <v/>
      </c>
      <c r="G2569" s="19" t="str">
        <f>IF(F2569="double ID",(MATCH(E2569,E2570:$E$3002,0)),"")</f>
        <v/>
      </c>
      <c r="H2569" s="19" t="b">
        <f t="shared" si="523"/>
        <v>0</v>
      </c>
      <c r="I2569" s="20" t="str">
        <f>IF(ISBLANK('Klanten gegevens'!D2487),"",TRIM('Klanten gegevens'!D2487))</f>
        <v/>
      </c>
      <c r="J2569" s="19" t="str">
        <f t="shared" si="524"/>
        <v/>
      </c>
      <c r="K2569" s="19" t="str">
        <f>IF(J2569="double email",(MATCH(I2569,I2570:$I$3002,0)),"")</f>
        <v/>
      </c>
      <c r="L2569" s="19" t="b">
        <f t="shared" si="525"/>
        <v>0</v>
      </c>
      <c r="M2569" s="20" t="str">
        <f>IF(ISBLANK('Klanten gegevens'!E2487),"",TRIM('Klanten gegevens'!E2487))</f>
        <v/>
      </c>
      <c r="N2569" s="19" t="str">
        <f t="shared" si="526"/>
        <v/>
      </c>
      <c r="Q2569" s="20" t="str">
        <f>IF(ISBLANK('Klanten gegevens'!R2487),"",TRIM('Klanten gegevens'!R2487))</f>
        <v/>
      </c>
      <c r="R2569" s="19" t="str">
        <f t="shared" si="527"/>
        <v/>
      </c>
      <c r="S2569" s="19" t="str">
        <f t="shared" si="528"/>
        <v/>
      </c>
      <c r="T2569" s="19" t="str">
        <f t="shared" si="529"/>
        <v/>
      </c>
      <c r="U2569" s="19" t="str">
        <f t="shared" si="530"/>
        <v/>
      </c>
      <c r="X2569" s="20" t="str">
        <f>IF(ISBLANK('Klanten gegevens'!S2487),"",TRIM('Klanten gegevens'!S2487))</f>
        <v/>
      </c>
      <c r="Y2569" s="19" t="str">
        <f t="shared" si="531"/>
        <v/>
      </c>
      <c r="Z2569" s="20" t="str">
        <f>IF(ISBLANK('Klanten gegevens'!T2487),"",TRIM('Klanten gegevens'!T2487))</f>
        <v/>
      </c>
      <c r="AA2569" s="19" t="str">
        <f t="shared" si="532"/>
        <v/>
      </c>
    </row>
    <row r="2570" spans="1:27" x14ac:dyDescent="0.2">
      <c r="A2570" s="19" t="str">
        <f>IF(ISBLANK('Klanten gegevens'!A2488),"",TRIM(PROPER('Klanten gegevens'!A2488)))</f>
        <v/>
      </c>
      <c r="B2570" s="19" t="str">
        <f t="shared" si="520"/>
        <v/>
      </c>
      <c r="C2570" s="20" t="str">
        <f>IF(ISBLANK('Klanten gegevens'!B2488),"",TRIM(PROPER('Klanten gegevens'!B2488)))</f>
        <v/>
      </c>
      <c r="D2570" s="19" t="str">
        <f t="shared" si="521"/>
        <v/>
      </c>
      <c r="E2570" s="20" t="str">
        <f>IF(ISBLANK('Klanten gegevens'!C2488),"",TRIM(PROPER('Klanten gegevens'!C2488)))</f>
        <v/>
      </c>
      <c r="F2570" s="19" t="str">
        <f t="shared" si="522"/>
        <v/>
      </c>
      <c r="G2570" s="19" t="str">
        <f>IF(F2570="double ID",(MATCH(E2570,E2571:$E$3002,0)),"")</f>
        <v/>
      </c>
      <c r="H2570" s="19" t="b">
        <f t="shared" si="523"/>
        <v>0</v>
      </c>
      <c r="I2570" s="20" t="str">
        <f>IF(ISBLANK('Klanten gegevens'!D2488),"",TRIM('Klanten gegevens'!D2488))</f>
        <v/>
      </c>
      <c r="J2570" s="19" t="str">
        <f t="shared" si="524"/>
        <v/>
      </c>
      <c r="K2570" s="19" t="str">
        <f>IF(J2570="double email",(MATCH(I2570,I2571:$I$3002,0)),"")</f>
        <v/>
      </c>
      <c r="L2570" s="19" t="b">
        <f t="shared" si="525"/>
        <v>0</v>
      </c>
      <c r="M2570" s="20" t="str">
        <f>IF(ISBLANK('Klanten gegevens'!E2488),"",TRIM('Klanten gegevens'!E2488))</f>
        <v/>
      </c>
      <c r="N2570" s="19" t="str">
        <f t="shared" si="526"/>
        <v/>
      </c>
      <c r="Q2570" s="20" t="str">
        <f>IF(ISBLANK('Klanten gegevens'!R2488),"",TRIM('Klanten gegevens'!R2488))</f>
        <v/>
      </c>
      <c r="R2570" s="19" t="str">
        <f t="shared" si="527"/>
        <v/>
      </c>
      <c r="S2570" s="19" t="str">
        <f t="shared" si="528"/>
        <v/>
      </c>
      <c r="T2570" s="19" t="str">
        <f t="shared" si="529"/>
        <v/>
      </c>
      <c r="U2570" s="19" t="str">
        <f t="shared" si="530"/>
        <v/>
      </c>
      <c r="X2570" s="20" t="str">
        <f>IF(ISBLANK('Klanten gegevens'!S2488),"",TRIM('Klanten gegevens'!S2488))</f>
        <v/>
      </c>
      <c r="Y2570" s="19" t="str">
        <f t="shared" si="531"/>
        <v/>
      </c>
      <c r="Z2570" s="20" t="str">
        <f>IF(ISBLANK('Klanten gegevens'!T2488),"",TRIM('Klanten gegevens'!T2488))</f>
        <v/>
      </c>
      <c r="AA2570" s="19" t="str">
        <f t="shared" si="532"/>
        <v/>
      </c>
    </row>
    <row r="2571" spans="1:27" x14ac:dyDescent="0.2">
      <c r="A2571" s="19" t="str">
        <f>IF(ISBLANK('Klanten gegevens'!A2489),"",TRIM(PROPER('Klanten gegevens'!A2489)))</f>
        <v/>
      </c>
      <c r="B2571" s="19" t="str">
        <f t="shared" si="520"/>
        <v/>
      </c>
      <c r="C2571" s="20" t="str">
        <f>IF(ISBLANK('Klanten gegevens'!B2489),"",TRIM(PROPER('Klanten gegevens'!B2489)))</f>
        <v/>
      </c>
      <c r="D2571" s="19" t="str">
        <f t="shared" si="521"/>
        <v/>
      </c>
      <c r="E2571" s="20" t="str">
        <f>IF(ISBLANK('Klanten gegevens'!C2489),"",TRIM(PROPER('Klanten gegevens'!C2489)))</f>
        <v/>
      </c>
      <c r="F2571" s="19" t="str">
        <f t="shared" si="522"/>
        <v/>
      </c>
      <c r="G2571" s="19" t="str">
        <f>IF(F2571="double ID",(MATCH(E2571,E2572:$E$3002,0)),"")</f>
        <v/>
      </c>
      <c r="H2571" s="19" t="b">
        <f t="shared" si="523"/>
        <v>0</v>
      </c>
      <c r="I2571" s="20" t="str">
        <f>IF(ISBLANK('Klanten gegevens'!D2489),"",TRIM('Klanten gegevens'!D2489))</f>
        <v/>
      </c>
      <c r="J2571" s="19" t="str">
        <f t="shared" si="524"/>
        <v/>
      </c>
      <c r="K2571" s="19" t="str">
        <f>IF(J2571="double email",(MATCH(I2571,I2572:$I$3002,0)),"")</f>
        <v/>
      </c>
      <c r="L2571" s="19" t="b">
        <f t="shared" si="525"/>
        <v>0</v>
      </c>
      <c r="M2571" s="20" t="str">
        <f>IF(ISBLANK('Klanten gegevens'!E2489),"",TRIM('Klanten gegevens'!E2489))</f>
        <v/>
      </c>
      <c r="N2571" s="19" t="str">
        <f t="shared" si="526"/>
        <v/>
      </c>
      <c r="Q2571" s="20" t="str">
        <f>IF(ISBLANK('Klanten gegevens'!R2489),"",TRIM('Klanten gegevens'!R2489))</f>
        <v/>
      </c>
      <c r="R2571" s="19" t="str">
        <f t="shared" si="527"/>
        <v/>
      </c>
      <c r="S2571" s="19" t="str">
        <f t="shared" si="528"/>
        <v/>
      </c>
      <c r="T2571" s="19" t="str">
        <f t="shared" si="529"/>
        <v/>
      </c>
      <c r="U2571" s="19" t="str">
        <f t="shared" si="530"/>
        <v/>
      </c>
      <c r="X2571" s="20" t="str">
        <f>IF(ISBLANK('Klanten gegevens'!S2489),"",TRIM('Klanten gegevens'!S2489))</f>
        <v/>
      </c>
      <c r="Y2571" s="19" t="str">
        <f t="shared" si="531"/>
        <v/>
      </c>
      <c r="Z2571" s="20" t="str">
        <f>IF(ISBLANK('Klanten gegevens'!T2489),"",TRIM('Klanten gegevens'!T2489))</f>
        <v/>
      </c>
      <c r="AA2571" s="19" t="str">
        <f t="shared" si="532"/>
        <v/>
      </c>
    </row>
    <row r="2572" spans="1:27" x14ac:dyDescent="0.2">
      <c r="A2572" s="19" t="str">
        <f>IF(ISBLANK('Klanten gegevens'!A2490),"",TRIM(PROPER('Klanten gegevens'!A2490)))</f>
        <v/>
      </c>
      <c r="B2572" s="19" t="str">
        <f t="shared" si="520"/>
        <v/>
      </c>
      <c r="C2572" s="20" t="str">
        <f>IF(ISBLANK('Klanten gegevens'!B2490),"",TRIM(PROPER('Klanten gegevens'!B2490)))</f>
        <v/>
      </c>
      <c r="D2572" s="19" t="str">
        <f t="shared" si="521"/>
        <v/>
      </c>
      <c r="E2572" s="20" t="str">
        <f>IF(ISBLANK('Klanten gegevens'!C2490),"",TRIM(PROPER('Klanten gegevens'!C2490)))</f>
        <v/>
      </c>
      <c r="F2572" s="19" t="str">
        <f t="shared" si="522"/>
        <v/>
      </c>
      <c r="G2572" s="19" t="str">
        <f>IF(F2572="double ID",(MATCH(E2572,E2573:$E$3002,0)),"")</f>
        <v/>
      </c>
      <c r="H2572" s="19" t="b">
        <f t="shared" si="523"/>
        <v>0</v>
      </c>
      <c r="I2572" s="20" t="str">
        <f>IF(ISBLANK('Klanten gegevens'!D2490),"",TRIM('Klanten gegevens'!D2490))</f>
        <v/>
      </c>
      <c r="J2572" s="19" t="str">
        <f t="shared" si="524"/>
        <v/>
      </c>
      <c r="K2572" s="19" t="str">
        <f>IF(J2572="double email",(MATCH(I2572,I2573:$I$3002,0)),"")</f>
        <v/>
      </c>
      <c r="L2572" s="19" t="b">
        <f t="shared" si="525"/>
        <v>0</v>
      </c>
      <c r="M2572" s="20" t="str">
        <f>IF(ISBLANK('Klanten gegevens'!E2490),"",TRIM('Klanten gegevens'!E2490))</f>
        <v/>
      </c>
      <c r="N2572" s="19" t="str">
        <f t="shared" si="526"/>
        <v/>
      </c>
      <c r="Q2572" s="20" t="str">
        <f>IF(ISBLANK('Klanten gegevens'!R2490),"",TRIM('Klanten gegevens'!R2490))</f>
        <v/>
      </c>
      <c r="R2572" s="19" t="str">
        <f t="shared" si="527"/>
        <v/>
      </c>
      <c r="S2572" s="19" t="str">
        <f t="shared" si="528"/>
        <v/>
      </c>
      <c r="T2572" s="19" t="str">
        <f t="shared" si="529"/>
        <v/>
      </c>
      <c r="U2572" s="19" t="str">
        <f t="shared" si="530"/>
        <v/>
      </c>
      <c r="X2572" s="20" t="str">
        <f>IF(ISBLANK('Klanten gegevens'!S2490),"",TRIM('Klanten gegevens'!S2490))</f>
        <v/>
      </c>
      <c r="Y2572" s="19" t="str">
        <f t="shared" si="531"/>
        <v/>
      </c>
      <c r="Z2572" s="20" t="str">
        <f>IF(ISBLANK('Klanten gegevens'!T2490),"",TRIM('Klanten gegevens'!T2490))</f>
        <v/>
      </c>
      <c r="AA2572" s="19" t="str">
        <f t="shared" si="532"/>
        <v/>
      </c>
    </row>
    <row r="2573" spans="1:27" x14ac:dyDescent="0.2">
      <c r="A2573" s="19" t="str">
        <f>IF(ISBLANK('Klanten gegevens'!A2491),"",TRIM(PROPER('Klanten gegevens'!A2491)))</f>
        <v/>
      </c>
      <c r="B2573" s="19" t="str">
        <f t="shared" si="520"/>
        <v/>
      </c>
      <c r="C2573" s="20" t="str">
        <f>IF(ISBLANK('Klanten gegevens'!B2491),"",TRIM(PROPER('Klanten gegevens'!B2491)))</f>
        <v/>
      </c>
      <c r="D2573" s="19" t="str">
        <f t="shared" si="521"/>
        <v/>
      </c>
      <c r="E2573" s="20" t="str">
        <f>IF(ISBLANK('Klanten gegevens'!C2491),"",TRIM(PROPER('Klanten gegevens'!C2491)))</f>
        <v/>
      </c>
      <c r="F2573" s="19" t="str">
        <f t="shared" si="522"/>
        <v/>
      </c>
      <c r="G2573" s="19" t="str">
        <f>IF(F2573="double ID",(MATCH(E2573,E2574:$E$3002,0)),"")</f>
        <v/>
      </c>
      <c r="H2573" s="19" t="b">
        <f t="shared" si="523"/>
        <v>0</v>
      </c>
      <c r="I2573" s="20" t="str">
        <f>IF(ISBLANK('Klanten gegevens'!D2491),"",TRIM('Klanten gegevens'!D2491))</f>
        <v/>
      </c>
      <c r="J2573" s="19" t="str">
        <f t="shared" si="524"/>
        <v/>
      </c>
      <c r="K2573" s="19" t="str">
        <f>IF(J2573="double email",(MATCH(I2573,I2574:$I$3002,0)),"")</f>
        <v/>
      </c>
      <c r="L2573" s="19" t="b">
        <f t="shared" si="525"/>
        <v>0</v>
      </c>
      <c r="M2573" s="20" t="str">
        <f>IF(ISBLANK('Klanten gegevens'!E2491),"",TRIM('Klanten gegevens'!E2491))</f>
        <v/>
      </c>
      <c r="N2573" s="19" t="str">
        <f t="shared" si="526"/>
        <v/>
      </c>
      <c r="Q2573" s="20" t="str">
        <f>IF(ISBLANK('Klanten gegevens'!R2491),"",TRIM('Klanten gegevens'!R2491))</f>
        <v/>
      </c>
      <c r="R2573" s="19" t="str">
        <f t="shared" si="527"/>
        <v/>
      </c>
      <c r="S2573" s="19" t="str">
        <f t="shared" si="528"/>
        <v/>
      </c>
      <c r="T2573" s="19" t="str">
        <f t="shared" si="529"/>
        <v/>
      </c>
      <c r="U2573" s="19" t="str">
        <f t="shared" si="530"/>
        <v/>
      </c>
      <c r="X2573" s="20" t="str">
        <f>IF(ISBLANK('Klanten gegevens'!S2491),"",TRIM('Klanten gegevens'!S2491))</f>
        <v/>
      </c>
      <c r="Y2573" s="19" t="str">
        <f t="shared" si="531"/>
        <v/>
      </c>
      <c r="Z2573" s="20" t="str">
        <f>IF(ISBLANK('Klanten gegevens'!T2491),"",TRIM('Klanten gegevens'!T2491))</f>
        <v/>
      </c>
      <c r="AA2573" s="19" t="str">
        <f t="shared" si="532"/>
        <v/>
      </c>
    </row>
    <row r="2574" spans="1:27" x14ac:dyDescent="0.2">
      <c r="A2574" s="19" t="str">
        <f>IF(ISBLANK('Klanten gegevens'!A2492),"",TRIM(PROPER('Klanten gegevens'!A2492)))</f>
        <v/>
      </c>
      <c r="B2574" s="19" t="str">
        <f t="shared" si="520"/>
        <v/>
      </c>
      <c r="C2574" s="20" t="str">
        <f>IF(ISBLANK('Klanten gegevens'!B2492),"",TRIM(PROPER('Klanten gegevens'!B2492)))</f>
        <v/>
      </c>
      <c r="D2574" s="19" t="str">
        <f t="shared" si="521"/>
        <v/>
      </c>
      <c r="E2574" s="20" t="str">
        <f>IF(ISBLANK('Klanten gegevens'!C2492),"",TRIM(PROPER('Klanten gegevens'!C2492)))</f>
        <v/>
      </c>
      <c r="F2574" s="19" t="str">
        <f t="shared" si="522"/>
        <v/>
      </c>
      <c r="G2574" s="19" t="str">
        <f>IF(F2574="double ID",(MATCH(E2574,E2575:$E$3002,0)),"")</f>
        <v/>
      </c>
      <c r="H2574" s="19" t="b">
        <f t="shared" si="523"/>
        <v>0</v>
      </c>
      <c r="I2574" s="20" t="str">
        <f>IF(ISBLANK('Klanten gegevens'!D2492),"",TRIM('Klanten gegevens'!D2492))</f>
        <v/>
      </c>
      <c r="J2574" s="19" t="str">
        <f t="shared" si="524"/>
        <v/>
      </c>
      <c r="K2574" s="19" t="str">
        <f>IF(J2574="double email",(MATCH(I2574,I2575:$I$3002,0)),"")</f>
        <v/>
      </c>
      <c r="L2574" s="19" t="b">
        <f t="shared" si="525"/>
        <v>0</v>
      </c>
      <c r="M2574" s="20" t="str">
        <f>IF(ISBLANK('Klanten gegevens'!E2492),"",TRIM('Klanten gegevens'!E2492))</f>
        <v/>
      </c>
      <c r="N2574" s="19" t="str">
        <f t="shared" si="526"/>
        <v/>
      </c>
      <c r="Q2574" s="20" t="str">
        <f>IF(ISBLANK('Klanten gegevens'!R2492),"",TRIM('Klanten gegevens'!R2492))</f>
        <v/>
      </c>
      <c r="R2574" s="19" t="str">
        <f t="shared" si="527"/>
        <v/>
      </c>
      <c r="S2574" s="19" t="str">
        <f t="shared" si="528"/>
        <v/>
      </c>
      <c r="T2574" s="19" t="str">
        <f t="shared" si="529"/>
        <v/>
      </c>
      <c r="U2574" s="19" t="str">
        <f t="shared" si="530"/>
        <v/>
      </c>
      <c r="X2574" s="20" t="str">
        <f>IF(ISBLANK('Klanten gegevens'!S2492),"",TRIM('Klanten gegevens'!S2492))</f>
        <v/>
      </c>
      <c r="Y2574" s="19" t="str">
        <f t="shared" si="531"/>
        <v/>
      </c>
      <c r="Z2574" s="20" t="str">
        <f>IF(ISBLANK('Klanten gegevens'!T2492),"",TRIM('Klanten gegevens'!T2492))</f>
        <v/>
      </c>
      <c r="AA2574" s="19" t="str">
        <f t="shared" si="532"/>
        <v/>
      </c>
    </row>
    <row r="2575" spans="1:27" x14ac:dyDescent="0.2">
      <c r="A2575" s="19" t="str">
        <f>IF(ISBLANK('Klanten gegevens'!A2493),"",TRIM(PROPER('Klanten gegevens'!A2493)))</f>
        <v/>
      </c>
      <c r="B2575" s="19" t="str">
        <f t="shared" si="520"/>
        <v/>
      </c>
      <c r="C2575" s="20" t="str">
        <f>IF(ISBLANK('Klanten gegevens'!B2493),"",TRIM(PROPER('Klanten gegevens'!B2493)))</f>
        <v/>
      </c>
      <c r="D2575" s="19" t="str">
        <f t="shared" si="521"/>
        <v/>
      </c>
      <c r="E2575" s="20" t="str">
        <f>IF(ISBLANK('Klanten gegevens'!C2493),"",TRIM(PROPER('Klanten gegevens'!C2493)))</f>
        <v/>
      </c>
      <c r="F2575" s="19" t="str">
        <f t="shared" si="522"/>
        <v/>
      </c>
      <c r="G2575" s="19" t="str">
        <f>IF(F2575="double ID",(MATCH(E2575,E2576:$E$3002,0)),"")</f>
        <v/>
      </c>
      <c r="H2575" s="19" t="b">
        <f t="shared" si="523"/>
        <v>0</v>
      </c>
      <c r="I2575" s="20" t="str">
        <f>IF(ISBLANK('Klanten gegevens'!D2493),"",TRIM('Klanten gegevens'!D2493))</f>
        <v/>
      </c>
      <c r="J2575" s="19" t="str">
        <f t="shared" si="524"/>
        <v/>
      </c>
      <c r="K2575" s="19" t="str">
        <f>IF(J2575="double email",(MATCH(I2575,I2576:$I$3002,0)),"")</f>
        <v/>
      </c>
      <c r="L2575" s="19" t="b">
        <f t="shared" si="525"/>
        <v>0</v>
      </c>
      <c r="M2575" s="20" t="str">
        <f>IF(ISBLANK('Klanten gegevens'!E2493),"",TRIM('Klanten gegevens'!E2493))</f>
        <v/>
      </c>
      <c r="N2575" s="19" t="str">
        <f t="shared" si="526"/>
        <v/>
      </c>
      <c r="Q2575" s="20" t="str">
        <f>IF(ISBLANK('Klanten gegevens'!R2493),"",TRIM('Klanten gegevens'!R2493))</f>
        <v/>
      </c>
      <c r="R2575" s="19" t="str">
        <f t="shared" si="527"/>
        <v/>
      </c>
      <c r="S2575" s="19" t="str">
        <f t="shared" si="528"/>
        <v/>
      </c>
      <c r="T2575" s="19" t="str">
        <f t="shared" si="529"/>
        <v/>
      </c>
      <c r="U2575" s="19" t="str">
        <f t="shared" si="530"/>
        <v/>
      </c>
      <c r="X2575" s="20" t="str">
        <f>IF(ISBLANK('Klanten gegevens'!S2493),"",TRIM('Klanten gegevens'!S2493))</f>
        <v/>
      </c>
      <c r="Y2575" s="19" t="str">
        <f t="shared" si="531"/>
        <v/>
      </c>
      <c r="Z2575" s="20" t="str">
        <f>IF(ISBLANK('Klanten gegevens'!T2493),"",TRIM('Klanten gegevens'!T2493))</f>
        <v/>
      </c>
      <c r="AA2575" s="19" t="str">
        <f t="shared" si="532"/>
        <v/>
      </c>
    </row>
    <row r="2576" spans="1:27" x14ac:dyDescent="0.2">
      <c r="A2576" s="19" t="str">
        <f>IF(ISBLANK('Klanten gegevens'!A2494),"",TRIM(PROPER('Klanten gegevens'!A2494)))</f>
        <v/>
      </c>
      <c r="B2576" s="19" t="str">
        <f t="shared" si="520"/>
        <v/>
      </c>
      <c r="C2576" s="20" t="str">
        <f>IF(ISBLANK('Klanten gegevens'!B2494),"",TRIM(PROPER('Klanten gegevens'!B2494)))</f>
        <v/>
      </c>
      <c r="D2576" s="19" t="str">
        <f t="shared" si="521"/>
        <v/>
      </c>
      <c r="E2576" s="20" t="str">
        <f>IF(ISBLANK('Klanten gegevens'!C2494),"",TRIM(PROPER('Klanten gegevens'!C2494)))</f>
        <v/>
      </c>
      <c r="F2576" s="19" t="str">
        <f t="shared" si="522"/>
        <v/>
      </c>
      <c r="G2576" s="19" t="str">
        <f>IF(F2576="double ID",(MATCH(E2576,E2577:$E$3002,0)),"")</f>
        <v/>
      </c>
      <c r="H2576" s="19" t="b">
        <f t="shared" si="523"/>
        <v>0</v>
      </c>
      <c r="I2576" s="20" t="str">
        <f>IF(ISBLANK('Klanten gegevens'!D2494),"",TRIM('Klanten gegevens'!D2494))</f>
        <v/>
      </c>
      <c r="J2576" s="19" t="str">
        <f t="shared" si="524"/>
        <v/>
      </c>
      <c r="K2576" s="19" t="str">
        <f>IF(J2576="double email",(MATCH(I2576,I2577:$I$3002,0)),"")</f>
        <v/>
      </c>
      <c r="L2576" s="19" t="b">
        <f t="shared" si="525"/>
        <v>0</v>
      </c>
      <c r="M2576" s="20" t="str">
        <f>IF(ISBLANK('Klanten gegevens'!E2494),"",TRIM('Klanten gegevens'!E2494))</f>
        <v/>
      </c>
      <c r="N2576" s="19" t="str">
        <f t="shared" si="526"/>
        <v/>
      </c>
      <c r="Q2576" s="20" t="str">
        <f>IF(ISBLANK('Klanten gegevens'!R2494),"",TRIM('Klanten gegevens'!R2494))</f>
        <v/>
      </c>
      <c r="R2576" s="19" t="str">
        <f t="shared" si="527"/>
        <v/>
      </c>
      <c r="S2576" s="19" t="str">
        <f t="shared" si="528"/>
        <v/>
      </c>
      <c r="T2576" s="19" t="str">
        <f t="shared" si="529"/>
        <v/>
      </c>
      <c r="U2576" s="19" t="str">
        <f t="shared" si="530"/>
        <v/>
      </c>
      <c r="X2576" s="20" t="str">
        <f>IF(ISBLANK('Klanten gegevens'!S2494),"",TRIM('Klanten gegevens'!S2494))</f>
        <v/>
      </c>
      <c r="Y2576" s="19" t="str">
        <f t="shared" si="531"/>
        <v/>
      </c>
      <c r="Z2576" s="20" t="str">
        <f>IF(ISBLANK('Klanten gegevens'!T2494),"",TRIM('Klanten gegevens'!T2494))</f>
        <v/>
      </c>
      <c r="AA2576" s="19" t="str">
        <f t="shared" si="532"/>
        <v/>
      </c>
    </row>
    <row r="2577" spans="1:27" x14ac:dyDescent="0.2">
      <c r="A2577" s="19" t="str">
        <f>IF(ISBLANK('Klanten gegevens'!A2495),"",TRIM(PROPER('Klanten gegevens'!A2495)))</f>
        <v/>
      </c>
      <c r="B2577" s="19" t="str">
        <f t="shared" si="520"/>
        <v/>
      </c>
      <c r="C2577" s="20" t="str">
        <f>IF(ISBLANK('Klanten gegevens'!B2495),"",TRIM(PROPER('Klanten gegevens'!B2495)))</f>
        <v/>
      </c>
      <c r="D2577" s="19" t="str">
        <f t="shared" si="521"/>
        <v/>
      </c>
      <c r="E2577" s="20" t="str">
        <f>IF(ISBLANK('Klanten gegevens'!C2495),"",TRIM(PROPER('Klanten gegevens'!C2495)))</f>
        <v/>
      </c>
      <c r="F2577" s="19" t="str">
        <f t="shared" si="522"/>
        <v/>
      </c>
      <c r="G2577" s="19" t="str">
        <f>IF(F2577="double ID",(MATCH(E2577,E2578:$E$3002,0)),"")</f>
        <v/>
      </c>
      <c r="H2577" s="19" t="b">
        <f t="shared" si="523"/>
        <v>0</v>
      </c>
      <c r="I2577" s="20" t="str">
        <f>IF(ISBLANK('Klanten gegevens'!D2495),"",TRIM('Klanten gegevens'!D2495))</f>
        <v/>
      </c>
      <c r="J2577" s="19" t="str">
        <f t="shared" si="524"/>
        <v/>
      </c>
      <c r="K2577" s="19" t="str">
        <f>IF(J2577="double email",(MATCH(I2577,I2578:$I$3002,0)),"")</f>
        <v/>
      </c>
      <c r="L2577" s="19" t="b">
        <f t="shared" si="525"/>
        <v>0</v>
      </c>
      <c r="M2577" s="20" t="str">
        <f>IF(ISBLANK('Klanten gegevens'!E2495),"",TRIM('Klanten gegevens'!E2495))</f>
        <v/>
      </c>
      <c r="N2577" s="19" t="str">
        <f t="shared" si="526"/>
        <v/>
      </c>
      <c r="Q2577" s="20" t="str">
        <f>IF(ISBLANK('Klanten gegevens'!R2495),"",TRIM('Klanten gegevens'!R2495))</f>
        <v/>
      </c>
      <c r="R2577" s="19" t="str">
        <f t="shared" si="527"/>
        <v/>
      </c>
      <c r="S2577" s="19" t="str">
        <f t="shared" si="528"/>
        <v/>
      </c>
      <c r="T2577" s="19" t="str">
        <f t="shared" si="529"/>
        <v/>
      </c>
      <c r="U2577" s="19" t="str">
        <f t="shared" si="530"/>
        <v/>
      </c>
      <c r="X2577" s="20" t="str">
        <f>IF(ISBLANK('Klanten gegevens'!S2495),"",TRIM('Klanten gegevens'!S2495))</f>
        <v/>
      </c>
      <c r="Y2577" s="19" t="str">
        <f t="shared" si="531"/>
        <v/>
      </c>
      <c r="Z2577" s="20" t="str">
        <f>IF(ISBLANK('Klanten gegevens'!T2495),"",TRIM('Klanten gegevens'!T2495))</f>
        <v/>
      </c>
      <c r="AA2577" s="19" t="str">
        <f t="shared" si="532"/>
        <v/>
      </c>
    </row>
    <row r="2578" spans="1:27" x14ac:dyDescent="0.2">
      <c r="A2578" s="19" t="str">
        <f>IF(ISBLANK('Klanten gegevens'!A2496),"",TRIM(PROPER('Klanten gegevens'!A2496)))</f>
        <v/>
      </c>
      <c r="B2578" s="19" t="str">
        <f t="shared" si="520"/>
        <v/>
      </c>
      <c r="C2578" s="20" t="str">
        <f>IF(ISBLANK('Klanten gegevens'!B2496),"",TRIM(PROPER('Klanten gegevens'!B2496)))</f>
        <v/>
      </c>
      <c r="D2578" s="19" t="str">
        <f t="shared" si="521"/>
        <v/>
      </c>
      <c r="E2578" s="20" t="str">
        <f>IF(ISBLANK('Klanten gegevens'!C2496),"",TRIM(PROPER('Klanten gegevens'!C2496)))</f>
        <v/>
      </c>
      <c r="F2578" s="19" t="str">
        <f t="shared" si="522"/>
        <v/>
      </c>
      <c r="G2578" s="19" t="str">
        <f>IF(F2578="double ID",(MATCH(E2578,E2579:$E$3002,0)),"")</f>
        <v/>
      </c>
      <c r="H2578" s="19" t="b">
        <f t="shared" si="523"/>
        <v>0</v>
      </c>
      <c r="I2578" s="20" t="str">
        <f>IF(ISBLANK('Klanten gegevens'!D2496),"",TRIM('Klanten gegevens'!D2496))</f>
        <v/>
      </c>
      <c r="J2578" s="19" t="str">
        <f t="shared" si="524"/>
        <v/>
      </c>
      <c r="K2578" s="19" t="str">
        <f>IF(J2578="double email",(MATCH(I2578,I2579:$I$3002,0)),"")</f>
        <v/>
      </c>
      <c r="L2578" s="19" t="b">
        <f t="shared" si="525"/>
        <v>0</v>
      </c>
      <c r="M2578" s="20" t="str">
        <f>IF(ISBLANK('Klanten gegevens'!E2496),"",TRIM('Klanten gegevens'!E2496))</f>
        <v/>
      </c>
      <c r="N2578" s="19" t="str">
        <f t="shared" si="526"/>
        <v/>
      </c>
      <c r="Q2578" s="20" t="str">
        <f>IF(ISBLANK('Klanten gegevens'!R2496),"",TRIM('Klanten gegevens'!R2496))</f>
        <v/>
      </c>
      <c r="R2578" s="19" t="str">
        <f t="shared" si="527"/>
        <v/>
      </c>
      <c r="S2578" s="19" t="str">
        <f t="shared" si="528"/>
        <v/>
      </c>
      <c r="T2578" s="19" t="str">
        <f t="shared" si="529"/>
        <v/>
      </c>
      <c r="U2578" s="19" t="str">
        <f t="shared" si="530"/>
        <v/>
      </c>
      <c r="X2578" s="20" t="str">
        <f>IF(ISBLANK('Klanten gegevens'!S2496),"",TRIM('Klanten gegevens'!S2496))</f>
        <v/>
      </c>
      <c r="Y2578" s="19" t="str">
        <f t="shared" si="531"/>
        <v/>
      </c>
      <c r="Z2578" s="20" t="str">
        <f>IF(ISBLANK('Klanten gegevens'!T2496),"",TRIM('Klanten gegevens'!T2496))</f>
        <v/>
      </c>
      <c r="AA2578" s="19" t="str">
        <f t="shared" si="532"/>
        <v/>
      </c>
    </row>
    <row r="2579" spans="1:27" x14ac:dyDescent="0.2">
      <c r="A2579" s="19" t="str">
        <f>IF(ISBLANK('Klanten gegevens'!A2497),"",TRIM(PROPER('Klanten gegevens'!A2497)))</f>
        <v/>
      </c>
      <c r="B2579" s="19" t="str">
        <f t="shared" si="520"/>
        <v/>
      </c>
      <c r="C2579" s="20" t="str">
        <f>IF(ISBLANK('Klanten gegevens'!B2497),"",TRIM(PROPER('Klanten gegevens'!B2497)))</f>
        <v/>
      </c>
      <c r="D2579" s="19" t="str">
        <f t="shared" si="521"/>
        <v/>
      </c>
      <c r="E2579" s="20" t="str">
        <f>IF(ISBLANK('Klanten gegevens'!C2497),"",TRIM(PROPER('Klanten gegevens'!C2497)))</f>
        <v/>
      </c>
      <c r="F2579" s="19" t="str">
        <f t="shared" si="522"/>
        <v/>
      </c>
      <c r="G2579" s="19" t="str">
        <f>IF(F2579="double ID",(MATCH(E2579,E2580:$E$3002,0)),"")</f>
        <v/>
      </c>
      <c r="H2579" s="19" t="b">
        <f t="shared" si="523"/>
        <v>0</v>
      </c>
      <c r="I2579" s="20" t="str">
        <f>IF(ISBLANK('Klanten gegevens'!D2497),"",TRIM('Klanten gegevens'!D2497))</f>
        <v/>
      </c>
      <c r="J2579" s="19" t="str">
        <f t="shared" si="524"/>
        <v/>
      </c>
      <c r="K2579" s="19" t="str">
        <f>IF(J2579="double email",(MATCH(I2579,I2580:$I$3002,0)),"")</f>
        <v/>
      </c>
      <c r="L2579" s="19" t="b">
        <f t="shared" si="525"/>
        <v>0</v>
      </c>
      <c r="M2579" s="20" t="str">
        <f>IF(ISBLANK('Klanten gegevens'!E2497),"",TRIM('Klanten gegevens'!E2497))</f>
        <v/>
      </c>
      <c r="N2579" s="19" t="str">
        <f t="shared" si="526"/>
        <v/>
      </c>
      <c r="Q2579" s="20" t="str">
        <f>IF(ISBLANK('Klanten gegevens'!R2497),"",TRIM('Klanten gegevens'!R2497))</f>
        <v/>
      </c>
      <c r="R2579" s="19" t="str">
        <f t="shared" si="527"/>
        <v/>
      </c>
      <c r="S2579" s="19" t="str">
        <f t="shared" si="528"/>
        <v/>
      </c>
      <c r="T2579" s="19" t="str">
        <f t="shared" si="529"/>
        <v/>
      </c>
      <c r="U2579" s="19" t="str">
        <f t="shared" si="530"/>
        <v/>
      </c>
      <c r="X2579" s="20" t="str">
        <f>IF(ISBLANK('Klanten gegevens'!S2497),"",TRIM('Klanten gegevens'!S2497))</f>
        <v/>
      </c>
      <c r="Y2579" s="19" t="str">
        <f t="shared" si="531"/>
        <v/>
      </c>
      <c r="Z2579" s="20" t="str">
        <f>IF(ISBLANK('Klanten gegevens'!T2497),"",TRIM('Klanten gegevens'!T2497))</f>
        <v/>
      </c>
      <c r="AA2579" s="19" t="str">
        <f t="shared" si="532"/>
        <v/>
      </c>
    </row>
    <row r="2580" spans="1:27" x14ac:dyDescent="0.2">
      <c r="A2580" s="19" t="str">
        <f>IF(ISBLANK('Klanten gegevens'!A2498),"",TRIM(PROPER('Klanten gegevens'!A2498)))</f>
        <v/>
      </c>
      <c r="B2580" s="19" t="str">
        <f t="shared" si="520"/>
        <v/>
      </c>
      <c r="C2580" s="20" t="str">
        <f>IF(ISBLANK('Klanten gegevens'!B2498),"",TRIM(PROPER('Klanten gegevens'!B2498)))</f>
        <v/>
      </c>
      <c r="D2580" s="19" t="str">
        <f t="shared" si="521"/>
        <v/>
      </c>
      <c r="E2580" s="20" t="str">
        <f>IF(ISBLANK('Klanten gegevens'!C2498),"",TRIM(PROPER('Klanten gegevens'!C2498)))</f>
        <v/>
      </c>
      <c r="F2580" s="19" t="str">
        <f t="shared" si="522"/>
        <v/>
      </c>
      <c r="G2580" s="19" t="str">
        <f>IF(F2580="double ID",(MATCH(E2580,E2581:$E$3002,0)),"")</f>
        <v/>
      </c>
      <c r="H2580" s="19" t="b">
        <f t="shared" si="523"/>
        <v>0</v>
      </c>
      <c r="I2580" s="20" t="str">
        <f>IF(ISBLANK('Klanten gegevens'!D2498),"",TRIM('Klanten gegevens'!D2498))</f>
        <v/>
      </c>
      <c r="J2580" s="19" t="str">
        <f t="shared" si="524"/>
        <v/>
      </c>
      <c r="K2580" s="19" t="str">
        <f>IF(J2580="double email",(MATCH(I2580,I2581:$I$3002,0)),"")</f>
        <v/>
      </c>
      <c r="L2580" s="19" t="b">
        <f t="shared" si="525"/>
        <v>0</v>
      </c>
      <c r="M2580" s="20" t="str">
        <f>IF(ISBLANK('Klanten gegevens'!E2498),"",TRIM('Klanten gegevens'!E2498))</f>
        <v/>
      </c>
      <c r="N2580" s="19" t="str">
        <f t="shared" si="526"/>
        <v/>
      </c>
      <c r="Q2580" s="20" t="str">
        <f>IF(ISBLANK('Klanten gegevens'!R2498),"",TRIM('Klanten gegevens'!R2498))</f>
        <v/>
      </c>
      <c r="R2580" s="19" t="str">
        <f t="shared" si="527"/>
        <v/>
      </c>
      <c r="S2580" s="19" t="str">
        <f t="shared" si="528"/>
        <v/>
      </c>
      <c r="T2580" s="19" t="str">
        <f t="shared" si="529"/>
        <v/>
      </c>
      <c r="U2580" s="19" t="str">
        <f t="shared" si="530"/>
        <v/>
      </c>
      <c r="X2580" s="20" t="str">
        <f>IF(ISBLANK('Klanten gegevens'!S2498),"",TRIM('Klanten gegevens'!S2498))</f>
        <v/>
      </c>
      <c r="Y2580" s="19" t="str">
        <f t="shared" si="531"/>
        <v/>
      </c>
      <c r="Z2580" s="20" t="str">
        <f>IF(ISBLANK('Klanten gegevens'!T2498),"",TRIM('Klanten gegevens'!T2498))</f>
        <v/>
      </c>
      <c r="AA2580" s="19" t="str">
        <f t="shared" si="532"/>
        <v/>
      </c>
    </row>
    <row r="2581" spans="1:27" x14ac:dyDescent="0.2">
      <c r="A2581" s="19" t="str">
        <f>IF(ISBLANK('Klanten gegevens'!A2499),"",TRIM(PROPER('Klanten gegevens'!A2499)))</f>
        <v/>
      </c>
      <c r="B2581" s="19" t="str">
        <f t="shared" si="520"/>
        <v/>
      </c>
      <c r="C2581" s="20" t="str">
        <f>IF(ISBLANK('Klanten gegevens'!B2499),"",TRIM(PROPER('Klanten gegevens'!B2499)))</f>
        <v/>
      </c>
      <c r="D2581" s="19" t="str">
        <f t="shared" si="521"/>
        <v/>
      </c>
      <c r="E2581" s="20" t="str">
        <f>IF(ISBLANK('Klanten gegevens'!C2499),"",TRIM(PROPER('Klanten gegevens'!C2499)))</f>
        <v/>
      </c>
      <c r="F2581" s="19" t="str">
        <f t="shared" si="522"/>
        <v/>
      </c>
      <c r="G2581" s="19" t="str">
        <f>IF(F2581="double ID",(MATCH(E2581,E2582:$E$3002,0)),"")</f>
        <v/>
      </c>
      <c r="H2581" s="19" t="b">
        <f t="shared" si="523"/>
        <v>0</v>
      </c>
      <c r="I2581" s="20" t="str">
        <f>IF(ISBLANK('Klanten gegevens'!D2499),"",TRIM('Klanten gegevens'!D2499))</f>
        <v/>
      </c>
      <c r="J2581" s="19" t="str">
        <f t="shared" si="524"/>
        <v/>
      </c>
      <c r="K2581" s="19" t="str">
        <f>IF(J2581="double email",(MATCH(I2581,I2582:$I$3002,0)),"")</f>
        <v/>
      </c>
      <c r="L2581" s="19" t="b">
        <f t="shared" si="525"/>
        <v>0</v>
      </c>
      <c r="M2581" s="20" t="str">
        <f>IF(ISBLANK('Klanten gegevens'!E2499),"",TRIM('Klanten gegevens'!E2499))</f>
        <v/>
      </c>
      <c r="N2581" s="19" t="str">
        <f t="shared" si="526"/>
        <v/>
      </c>
      <c r="Q2581" s="20" t="str">
        <f>IF(ISBLANK('Klanten gegevens'!R2499),"",TRIM('Klanten gegevens'!R2499))</f>
        <v/>
      </c>
      <c r="R2581" s="19" t="str">
        <f t="shared" si="527"/>
        <v/>
      </c>
      <c r="S2581" s="19" t="str">
        <f t="shared" si="528"/>
        <v/>
      </c>
      <c r="T2581" s="19" t="str">
        <f t="shared" si="529"/>
        <v/>
      </c>
      <c r="U2581" s="19" t="str">
        <f t="shared" si="530"/>
        <v/>
      </c>
      <c r="X2581" s="20" t="str">
        <f>IF(ISBLANK('Klanten gegevens'!S2499),"",TRIM('Klanten gegevens'!S2499))</f>
        <v/>
      </c>
      <c r="Y2581" s="19" t="str">
        <f t="shared" si="531"/>
        <v/>
      </c>
      <c r="Z2581" s="20" t="str">
        <f>IF(ISBLANK('Klanten gegevens'!T2499),"",TRIM('Klanten gegevens'!T2499))</f>
        <v/>
      </c>
      <c r="AA2581" s="19" t="str">
        <f t="shared" si="532"/>
        <v/>
      </c>
    </row>
    <row r="2582" spans="1:27" x14ac:dyDescent="0.2">
      <c r="A2582" s="19" t="str">
        <f>IF(ISBLANK('Klanten gegevens'!A2500),"",TRIM(PROPER('Klanten gegevens'!A2500)))</f>
        <v/>
      </c>
      <c r="B2582" s="19" t="str">
        <f t="shared" si="520"/>
        <v/>
      </c>
      <c r="C2582" s="20" t="str">
        <f>IF(ISBLANK('Klanten gegevens'!B2500),"",TRIM(PROPER('Klanten gegevens'!B2500)))</f>
        <v/>
      </c>
      <c r="D2582" s="19" t="str">
        <f t="shared" si="521"/>
        <v/>
      </c>
      <c r="E2582" s="20" t="str">
        <f>IF(ISBLANK('Klanten gegevens'!C2500),"",TRIM(PROPER('Klanten gegevens'!C2500)))</f>
        <v/>
      </c>
      <c r="F2582" s="19" t="str">
        <f t="shared" si="522"/>
        <v/>
      </c>
      <c r="G2582" s="19" t="str">
        <f>IF(F2582="double ID",(MATCH(E2582,E2583:$E$3002,0)),"")</f>
        <v/>
      </c>
      <c r="H2582" s="19" t="b">
        <f t="shared" si="523"/>
        <v>0</v>
      </c>
      <c r="I2582" s="20" t="str">
        <f>IF(ISBLANK('Klanten gegevens'!D2500),"",TRIM('Klanten gegevens'!D2500))</f>
        <v/>
      </c>
      <c r="J2582" s="19" t="str">
        <f t="shared" si="524"/>
        <v/>
      </c>
      <c r="K2582" s="19" t="str">
        <f>IF(J2582="double email",(MATCH(I2582,I2583:$I$3002,0)),"")</f>
        <v/>
      </c>
      <c r="L2582" s="19" t="b">
        <f t="shared" si="525"/>
        <v>0</v>
      </c>
      <c r="M2582" s="20" t="str">
        <f>IF(ISBLANK('Klanten gegevens'!E2500),"",TRIM('Klanten gegevens'!E2500))</f>
        <v/>
      </c>
      <c r="N2582" s="19" t="str">
        <f t="shared" si="526"/>
        <v/>
      </c>
      <c r="Q2582" s="20" t="str">
        <f>IF(ISBLANK('Klanten gegevens'!R2500),"",TRIM('Klanten gegevens'!R2500))</f>
        <v/>
      </c>
      <c r="R2582" s="19" t="str">
        <f t="shared" si="527"/>
        <v/>
      </c>
      <c r="S2582" s="19" t="str">
        <f t="shared" si="528"/>
        <v/>
      </c>
      <c r="T2582" s="19" t="str">
        <f t="shared" si="529"/>
        <v/>
      </c>
      <c r="U2582" s="19" t="str">
        <f t="shared" si="530"/>
        <v/>
      </c>
      <c r="X2582" s="20" t="str">
        <f>IF(ISBLANK('Klanten gegevens'!S2500),"",TRIM('Klanten gegevens'!S2500))</f>
        <v/>
      </c>
      <c r="Y2582" s="19" t="str">
        <f t="shared" si="531"/>
        <v/>
      </c>
      <c r="Z2582" s="20" t="str">
        <f>IF(ISBLANK('Klanten gegevens'!T2500),"",TRIM('Klanten gegevens'!T2500))</f>
        <v/>
      </c>
      <c r="AA2582" s="19" t="str">
        <f t="shared" si="532"/>
        <v/>
      </c>
    </row>
    <row r="2583" spans="1:27" x14ac:dyDescent="0.2">
      <c r="A2583" s="19" t="str">
        <f>IF(ISBLANK('Klanten gegevens'!A2501),"",TRIM(PROPER('Klanten gegevens'!A2501)))</f>
        <v/>
      </c>
      <c r="B2583" s="19" t="str">
        <f t="shared" si="520"/>
        <v/>
      </c>
      <c r="C2583" s="20" t="str">
        <f>IF(ISBLANK('Klanten gegevens'!B2501),"",TRIM(PROPER('Klanten gegevens'!B2501)))</f>
        <v/>
      </c>
      <c r="D2583" s="19" t="str">
        <f t="shared" si="521"/>
        <v/>
      </c>
      <c r="E2583" s="20" t="str">
        <f>IF(ISBLANK('Klanten gegevens'!C2501),"",TRIM(PROPER('Klanten gegevens'!C2501)))</f>
        <v/>
      </c>
      <c r="F2583" s="19" t="str">
        <f t="shared" si="522"/>
        <v/>
      </c>
      <c r="G2583" s="19" t="str">
        <f>IF(F2583="double ID",(MATCH(E2583,E2584:$E$3002,0)),"")</f>
        <v/>
      </c>
      <c r="H2583" s="19" t="b">
        <f t="shared" si="523"/>
        <v>0</v>
      </c>
      <c r="I2583" s="20" t="str">
        <f>IF(ISBLANK('Klanten gegevens'!D2501),"",TRIM('Klanten gegevens'!D2501))</f>
        <v/>
      </c>
      <c r="J2583" s="19" t="str">
        <f t="shared" si="524"/>
        <v/>
      </c>
      <c r="K2583" s="19" t="str">
        <f>IF(J2583="double email",(MATCH(I2583,I2584:$I$3002,0)),"")</f>
        <v/>
      </c>
      <c r="L2583" s="19" t="b">
        <f t="shared" si="525"/>
        <v>0</v>
      </c>
      <c r="M2583" s="20" t="str">
        <f>IF(ISBLANK('Klanten gegevens'!E2501),"",TRIM('Klanten gegevens'!E2501))</f>
        <v/>
      </c>
      <c r="N2583" s="19" t="str">
        <f t="shared" si="526"/>
        <v/>
      </c>
      <c r="Q2583" s="20" t="str">
        <f>IF(ISBLANK('Klanten gegevens'!R2501),"",TRIM('Klanten gegevens'!R2501))</f>
        <v/>
      </c>
      <c r="R2583" s="19" t="str">
        <f t="shared" si="527"/>
        <v/>
      </c>
      <c r="S2583" s="19" t="str">
        <f t="shared" si="528"/>
        <v/>
      </c>
      <c r="T2583" s="19" t="str">
        <f t="shared" si="529"/>
        <v/>
      </c>
      <c r="U2583" s="19" t="str">
        <f t="shared" si="530"/>
        <v/>
      </c>
      <c r="X2583" s="20" t="str">
        <f>IF(ISBLANK('Klanten gegevens'!S2501),"",TRIM('Klanten gegevens'!S2501))</f>
        <v/>
      </c>
      <c r="Y2583" s="19" t="str">
        <f t="shared" si="531"/>
        <v/>
      </c>
      <c r="Z2583" s="20" t="str">
        <f>IF(ISBLANK('Klanten gegevens'!T2501),"",TRIM('Klanten gegevens'!T2501))</f>
        <v/>
      </c>
      <c r="AA2583" s="19" t="str">
        <f t="shared" si="532"/>
        <v/>
      </c>
    </row>
    <row r="2584" spans="1:27" x14ac:dyDescent="0.2">
      <c r="A2584" s="19" t="str">
        <f>IF(ISBLANK('Klanten gegevens'!A2502),"",TRIM(PROPER('Klanten gegevens'!A2502)))</f>
        <v/>
      </c>
      <c r="B2584" s="19" t="str">
        <f t="shared" si="520"/>
        <v/>
      </c>
      <c r="C2584" s="20" t="str">
        <f>IF(ISBLANK('Klanten gegevens'!B2502),"",TRIM(PROPER('Klanten gegevens'!B2502)))</f>
        <v/>
      </c>
      <c r="D2584" s="19" t="str">
        <f t="shared" si="521"/>
        <v/>
      </c>
      <c r="E2584" s="20" t="str">
        <f>IF(ISBLANK('Klanten gegevens'!C2502),"",TRIM(PROPER('Klanten gegevens'!C2502)))</f>
        <v/>
      </c>
      <c r="F2584" s="19" t="str">
        <f t="shared" si="522"/>
        <v/>
      </c>
      <c r="G2584" s="19" t="str">
        <f>IF(F2584="double ID",(MATCH(E2584,E2585:$E$3002,0)),"")</f>
        <v/>
      </c>
      <c r="H2584" s="19" t="b">
        <f t="shared" si="523"/>
        <v>0</v>
      </c>
      <c r="I2584" s="20" t="str">
        <f>IF(ISBLANK('Klanten gegevens'!D2502),"",TRIM('Klanten gegevens'!D2502))</f>
        <v/>
      </c>
      <c r="J2584" s="19" t="str">
        <f t="shared" si="524"/>
        <v/>
      </c>
      <c r="K2584" s="19" t="str">
        <f>IF(J2584="double email",(MATCH(I2584,I2585:$I$3002,0)),"")</f>
        <v/>
      </c>
      <c r="L2584" s="19" t="b">
        <f t="shared" si="525"/>
        <v>0</v>
      </c>
      <c r="M2584" s="20" t="str">
        <f>IF(ISBLANK('Klanten gegevens'!E2502),"",TRIM('Klanten gegevens'!E2502))</f>
        <v/>
      </c>
      <c r="N2584" s="19" t="str">
        <f t="shared" si="526"/>
        <v/>
      </c>
      <c r="Q2584" s="20" t="str">
        <f>IF(ISBLANK('Klanten gegevens'!R2502),"",TRIM('Klanten gegevens'!R2502))</f>
        <v/>
      </c>
      <c r="R2584" s="19" t="str">
        <f t="shared" si="527"/>
        <v/>
      </c>
      <c r="S2584" s="19" t="str">
        <f t="shared" si="528"/>
        <v/>
      </c>
      <c r="T2584" s="19" t="str">
        <f t="shared" si="529"/>
        <v/>
      </c>
      <c r="U2584" s="19" t="str">
        <f t="shared" si="530"/>
        <v/>
      </c>
      <c r="X2584" s="20" t="str">
        <f>IF(ISBLANK('Klanten gegevens'!S2502),"",TRIM('Klanten gegevens'!S2502))</f>
        <v/>
      </c>
      <c r="Y2584" s="19" t="str">
        <f t="shared" si="531"/>
        <v/>
      </c>
      <c r="Z2584" s="20" t="str">
        <f>IF(ISBLANK('Klanten gegevens'!T2502),"",TRIM('Klanten gegevens'!T2502))</f>
        <v/>
      </c>
      <c r="AA2584" s="19" t="str">
        <f t="shared" si="532"/>
        <v/>
      </c>
    </row>
    <row r="2585" spans="1:27" x14ac:dyDescent="0.2">
      <c r="A2585" s="19" t="str">
        <f>IF(ISBLANK('Klanten gegevens'!A2503),"",TRIM(PROPER('Klanten gegevens'!A2503)))</f>
        <v/>
      </c>
      <c r="B2585" s="19" t="str">
        <f t="shared" si="520"/>
        <v/>
      </c>
      <c r="C2585" s="20" t="str">
        <f>IF(ISBLANK('Klanten gegevens'!B2503),"",TRIM(PROPER('Klanten gegevens'!B2503)))</f>
        <v/>
      </c>
      <c r="D2585" s="19" t="str">
        <f t="shared" si="521"/>
        <v/>
      </c>
      <c r="E2585" s="20" t="str">
        <f>IF(ISBLANK('Klanten gegevens'!C2503),"",TRIM(PROPER('Klanten gegevens'!C2503)))</f>
        <v/>
      </c>
      <c r="F2585" s="19" t="str">
        <f t="shared" si="522"/>
        <v/>
      </c>
      <c r="G2585" s="19" t="str">
        <f>IF(F2585="double ID",(MATCH(E2585,E2586:$E$3002,0)),"")</f>
        <v/>
      </c>
      <c r="H2585" s="19" t="b">
        <f t="shared" si="523"/>
        <v>0</v>
      </c>
      <c r="I2585" s="20" t="str">
        <f>IF(ISBLANK('Klanten gegevens'!D2503),"",TRIM('Klanten gegevens'!D2503))</f>
        <v/>
      </c>
      <c r="J2585" s="19" t="str">
        <f t="shared" si="524"/>
        <v/>
      </c>
      <c r="K2585" s="19" t="str">
        <f>IF(J2585="double email",(MATCH(I2585,I2586:$I$3002,0)),"")</f>
        <v/>
      </c>
      <c r="L2585" s="19" t="b">
        <f t="shared" si="525"/>
        <v>0</v>
      </c>
      <c r="M2585" s="20" t="str">
        <f>IF(ISBLANK('Klanten gegevens'!E2503),"",TRIM('Klanten gegevens'!E2503))</f>
        <v/>
      </c>
      <c r="N2585" s="19" t="str">
        <f t="shared" si="526"/>
        <v/>
      </c>
      <c r="Q2585" s="20" t="str">
        <f>IF(ISBLANK('Klanten gegevens'!R2503),"",TRIM('Klanten gegevens'!R2503))</f>
        <v/>
      </c>
      <c r="R2585" s="19" t="str">
        <f t="shared" si="527"/>
        <v/>
      </c>
      <c r="S2585" s="19" t="str">
        <f t="shared" si="528"/>
        <v/>
      </c>
      <c r="T2585" s="19" t="str">
        <f t="shared" si="529"/>
        <v/>
      </c>
      <c r="U2585" s="19" t="str">
        <f t="shared" si="530"/>
        <v/>
      </c>
      <c r="X2585" s="20" t="str">
        <f>IF(ISBLANK('Klanten gegevens'!S2503),"",TRIM('Klanten gegevens'!S2503))</f>
        <v/>
      </c>
      <c r="Y2585" s="19" t="str">
        <f t="shared" si="531"/>
        <v/>
      </c>
      <c r="Z2585" s="20" t="str">
        <f>IF(ISBLANK('Klanten gegevens'!T2503),"",TRIM('Klanten gegevens'!T2503))</f>
        <v/>
      </c>
      <c r="AA2585" s="19" t="str">
        <f t="shared" si="532"/>
        <v/>
      </c>
    </row>
    <row r="2586" spans="1:27" x14ac:dyDescent="0.2">
      <c r="A2586" s="19" t="str">
        <f>IF(ISBLANK('Klanten gegevens'!A2504),"",TRIM(PROPER('Klanten gegevens'!A2504)))</f>
        <v/>
      </c>
      <c r="B2586" s="19" t="str">
        <f t="shared" si="520"/>
        <v/>
      </c>
      <c r="C2586" s="20" t="str">
        <f>IF(ISBLANK('Klanten gegevens'!B2504),"",TRIM(PROPER('Klanten gegevens'!B2504)))</f>
        <v/>
      </c>
      <c r="D2586" s="19" t="str">
        <f t="shared" si="521"/>
        <v/>
      </c>
      <c r="E2586" s="20" t="str">
        <f>IF(ISBLANK('Klanten gegevens'!C2504),"",TRIM(PROPER('Klanten gegevens'!C2504)))</f>
        <v/>
      </c>
      <c r="F2586" s="19" t="str">
        <f t="shared" si="522"/>
        <v/>
      </c>
      <c r="G2586" s="19" t="str">
        <f>IF(F2586="double ID",(MATCH(E2586,E2587:$E$3002,0)),"")</f>
        <v/>
      </c>
      <c r="H2586" s="19" t="b">
        <f t="shared" si="523"/>
        <v>0</v>
      </c>
      <c r="I2586" s="20" t="str">
        <f>IF(ISBLANK('Klanten gegevens'!D2504),"",TRIM('Klanten gegevens'!D2504))</f>
        <v/>
      </c>
      <c r="J2586" s="19" t="str">
        <f t="shared" si="524"/>
        <v/>
      </c>
      <c r="K2586" s="19" t="str">
        <f>IF(J2586="double email",(MATCH(I2586,I2587:$I$3002,0)),"")</f>
        <v/>
      </c>
      <c r="L2586" s="19" t="b">
        <f t="shared" si="525"/>
        <v>0</v>
      </c>
      <c r="M2586" s="20" t="str">
        <f>IF(ISBLANK('Klanten gegevens'!E2504),"",TRIM('Klanten gegevens'!E2504))</f>
        <v/>
      </c>
      <c r="N2586" s="19" t="str">
        <f t="shared" si="526"/>
        <v/>
      </c>
      <c r="Q2586" s="20" t="str">
        <f>IF(ISBLANK('Klanten gegevens'!R2504),"",TRIM('Klanten gegevens'!R2504))</f>
        <v/>
      </c>
      <c r="R2586" s="19" t="str">
        <f t="shared" si="527"/>
        <v/>
      </c>
      <c r="S2586" s="19" t="str">
        <f t="shared" si="528"/>
        <v/>
      </c>
      <c r="T2586" s="19" t="str">
        <f t="shared" si="529"/>
        <v/>
      </c>
      <c r="U2586" s="19" t="str">
        <f t="shared" si="530"/>
        <v/>
      </c>
      <c r="X2586" s="20" t="str">
        <f>IF(ISBLANK('Klanten gegevens'!S2504),"",TRIM('Klanten gegevens'!S2504))</f>
        <v/>
      </c>
      <c r="Y2586" s="19" t="str">
        <f t="shared" si="531"/>
        <v/>
      </c>
      <c r="Z2586" s="20" t="str">
        <f>IF(ISBLANK('Klanten gegevens'!T2504),"",TRIM('Klanten gegevens'!T2504))</f>
        <v/>
      </c>
      <c r="AA2586" s="19" t="str">
        <f t="shared" si="532"/>
        <v/>
      </c>
    </row>
    <row r="2587" spans="1:27" x14ac:dyDescent="0.2">
      <c r="A2587" s="19" t="str">
        <f>IF(ISBLANK('Klanten gegevens'!A2505),"",TRIM(PROPER('Klanten gegevens'!A2505)))</f>
        <v/>
      </c>
      <c r="B2587" s="19" t="str">
        <f t="shared" si="520"/>
        <v/>
      </c>
      <c r="C2587" s="20" t="str">
        <f>IF(ISBLANK('Klanten gegevens'!B2505),"",TRIM(PROPER('Klanten gegevens'!B2505)))</f>
        <v/>
      </c>
      <c r="D2587" s="19" t="str">
        <f t="shared" si="521"/>
        <v/>
      </c>
      <c r="E2587" s="20" t="str">
        <f>IF(ISBLANK('Klanten gegevens'!C2505),"",TRIM(PROPER('Klanten gegevens'!C2505)))</f>
        <v/>
      </c>
      <c r="F2587" s="19" t="str">
        <f t="shared" si="522"/>
        <v/>
      </c>
      <c r="G2587" s="19" t="str">
        <f>IF(F2587="double ID",(MATCH(E2587,E2588:$E$3002,0)),"")</f>
        <v/>
      </c>
      <c r="H2587" s="19" t="b">
        <f t="shared" si="523"/>
        <v>0</v>
      </c>
      <c r="I2587" s="20" t="str">
        <f>IF(ISBLANK('Klanten gegevens'!D2505),"",TRIM('Klanten gegevens'!D2505))</f>
        <v/>
      </c>
      <c r="J2587" s="19" t="str">
        <f t="shared" si="524"/>
        <v/>
      </c>
      <c r="K2587" s="19" t="str">
        <f>IF(J2587="double email",(MATCH(I2587,I2588:$I$3002,0)),"")</f>
        <v/>
      </c>
      <c r="L2587" s="19" t="b">
        <f t="shared" si="525"/>
        <v>0</v>
      </c>
      <c r="M2587" s="20" t="str">
        <f>IF(ISBLANK('Klanten gegevens'!E2505),"",TRIM('Klanten gegevens'!E2505))</f>
        <v/>
      </c>
      <c r="N2587" s="19" t="str">
        <f t="shared" si="526"/>
        <v/>
      </c>
      <c r="Q2587" s="20" t="str">
        <f>IF(ISBLANK('Klanten gegevens'!R2505),"",TRIM('Klanten gegevens'!R2505))</f>
        <v/>
      </c>
      <c r="R2587" s="19" t="str">
        <f t="shared" si="527"/>
        <v/>
      </c>
      <c r="S2587" s="19" t="str">
        <f t="shared" si="528"/>
        <v/>
      </c>
      <c r="T2587" s="19" t="str">
        <f t="shared" si="529"/>
        <v/>
      </c>
      <c r="U2587" s="19" t="str">
        <f t="shared" si="530"/>
        <v/>
      </c>
      <c r="X2587" s="20" t="str">
        <f>IF(ISBLANK('Klanten gegevens'!S2505),"",TRIM('Klanten gegevens'!S2505))</f>
        <v/>
      </c>
      <c r="Y2587" s="19" t="str">
        <f t="shared" si="531"/>
        <v/>
      </c>
      <c r="Z2587" s="20" t="str">
        <f>IF(ISBLANK('Klanten gegevens'!T2505),"",TRIM('Klanten gegevens'!T2505))</f>
        <v/>
      </c>
      <c r="AA2587" s="19" t="str">
        <f t="shared" si="532"/>
        <v/>
      </c>
    </row>
    <row r="2588" spans="1:27" x14ac:dyDescent="0.2">
      <c r="A2588" s="19" t="str">
        <f>IF(ISBLANK('Klanten gegevens'!A2506),"",TRIM(PROPER('Klanten gegevens'!A2506)))</f>
        <v/>
      </c>
      <c r="B2588" s="19" t="str">
        <f t="shared" si="520"/>
        <v/>
      </c>
      <c r="C2588" s="20" t="str">
        <f>IF(ISBLANK('Klanten gegevens'!B2506),"",TRIM(PROPER('Klanten gegevens'!B2506)))</f>
        <v/>
      </c>
      <c r="D2588" s="19" t="str">
        <f t="shared" si="521"/>
        <v/>
      </c>
      <c r="E2588" s="20" t="str">
        <f>IF(ISBLANK('Klanten gegevens'!C2506),"",TRIM(PROPER('Klanten gegevens'!C2506)))</f>
        <v/>
      </c>
      <c r="F2588" s="19" t="str">
        <f t="shared" si="522"/>
        <v/>
      </c>
      <c r="G2588" s="19" t="str">
        <f>IF(F2588="double ID",(MATCH(E2588,E2589:$E$3002,0)),"")</f>
        <v/>
      </c>
      <c r="H2588" s="19" t="b">
        <f t="shared" si="523"/>
        <v>0</v>
      </c>
      <c r="I2588" s="20" t="str">
        <f>IF(ISBLANK('Klanten gegevens'!D2506),"",TRIM('Klanten gegevens'!D2506))</f>
        <v/>
      </c>
      <c r="J2588" s="19" t="str">
        <f t="shared" si="524"/>
        <v/>
      </c>
      <c r="K2588" s="19" t="str">
        <f>IF(J2588="double email",(MATCH(I2588,I2589:$I$3002,0)),"")</f>
        <v/>
      </c>
      <c r="L2588" s="19" t="b">
        <f t="shared" si="525"/>
        <v>0</v>
      </c>
      <c r="M2588" s="20" t="str">
        <f>IF(ISBLANK('Klanten gegevens'!E2506),"",TRIM('Klanten gegevens'!E2506))</f>
        <v/>
      </c>
      <c r="N2588" s="19" t="str">
        <f t="shared" si="526"/>
        <v/>
      </c>
      <c r="Q2588" s="20" t="str">
        <f>IF(ISBLANK('Klanten gegevens'!R2506),"",TRIM('Klanten gegevens'!R2506))</f>
        <v/>
      </c>
      <c r="R2588" s="19" t="str">
        <f t="shared" si="527"/>
        <v/>
      </c>
      <c r="S2588" s="19" t="str">
        <f t="shared" si="528"/>
        <v/>
      </c>
      <c r="T2588" s="19" t="str">
        <f t="shared" si="529"/>
        <v/>
      </c>
      <c r="U2588" s="19" t="str">
        <f t="shared" si="530"/>
        <v/>
      </c>
      <c r="X2588" s="20" t="str">
        <f>IF(ISBLANK('Klanten gegevens'!S2506),"",TRIM('Klanten gegevens'!S2506))</f>
        <v/>
      </c>
      <c r="Y2588" s="19" t="str">
        <f t="shared" si="531"/>
        <v/>
      </c>
      <c r="Z2588" s="20" t="str">
        <f>IF(ISBLANK('Klanten gegevens'!T2506),"",TRIM('Klanten gegevens'!T2506))</f>
        <v/>
      </c>
      <c r="AA2588" s="19" t="str">
        <f t="shared" si="532"/>
        <v/>
      </c>
    </row>
    <row r="2589" spans="1:27" x14ac:dyDescent="0.2">
      <c r="A2589" s="19" t="str">
        <f>IF(ISBLANK('Klanten gegevens'!A2507),"",TRIM(PROPER('Klanten gegevens'!A2507)))</f>
        <v/>
      </c>
      <c r="B2589" s="19" t="str">
        <f t="shared" si="520"/>
        <v/>
      </c>
      <c r="C2589" s="20" t="str">
        <f>IF(ISBLANK('Klanten gegevens'!B2507),"",TRIM(PROPER('Klanten gegevens'!B2507)))</f>
        <v/>
      </c>
      <c r="D2589" s="19" t="str">
        <f t="shared" si="521"/>
        <v/>
      </c>
      <c r="E2589" s="20" t="str">
        <f>IF(ISBLANK('Klanten gegevens'!C2507),"",TRIM(PROPER('Klanten gegevens'!C2507)))</f>
        <v/>
      </c>
      <c r="F2589" s="19" t="str">
        <f t="shared" si="522"/>
        <v/>
      </c>
      <c r="G2589" s="19" t="str">
        <f>IF(F2589="double ID",(MATCH(E2589,E2590:$E$3002,0)),"")</f>
        <v/>
      </c>
      <c r="H2589" s="19" t="b">
        <f t="shared" si="523"/>
        <v>0</v>
      </c>
      <c r="I2589" s="20" t="str">
        <f>IF(ISBLANK('Klanten gegevens'!D2507),"",TRIM('Klanten gegevens'!D2507))</f>
        <v/>
      </c>
      <c r="J2589" s="19" t="str">
        <f t="shared" si="524"/>
        <v/>
      </c>
      <c r="K2589" s="19" t="str">
        <f>IF(J2589="double email",(MATCH(I2589,I2590:$I$3002,0)),"")</f>
        <v/>
      </c>
      <c r="L2589" s="19" t="b">
        <f t="shared" si="525"/>
        <v>0</v>
      </c>
      <c r="M2589" s="20" t="str">
        <f>IF(ISBLANK('Klanten gegevens'!E2507),"",TRIM('Klanten gegevens'!E2507))</f>
        <v/>
      </c>
      <c r="N2589" s="19" t="str">
        <f t="shared" si="526"/>
        <v/>
      </c>
      <c r="Q2589" s="20" t="str">
        <f>IF(ISBLANK('Klanten gegevens'!R2507),"",TRIM('Klanten gegevens'!R2507))</f>
        <v/>
      </c>
      <c r="R2589" s="19" t="str">
        <f t="shared" si="527"/>
        <v/>
      </c>
      <c r="S2589" s="19" t="str">
        <f t="shared" si="528"/>
        <v/>
      </c>
      <c r="T2589" s="19" t="str">
        <f t="shared" si="529"/>
        <v/>
      </c>
      <c r="U2589" s="19" t="str">
        <f t="shared" si="530"/>
        <v/>
      </c>
      <c r="X2589" s="20" t="str">
        <f>IF(ISBLANK('Klanten gegevens'!S2507),"",TRIM('Klanten gegevens'!S2507))</f>
        <v/>
      </c>
      <c r="Y2589" s="19" t="str">
        <f t="shared" si="531"/>
        <v/>
      </c>
      <c r="Z2589" s="20" t="str">
        <f>IF(ISBLANK('Klanten gegevens'!T2507),"",TRIM('Klanten gegevens'!T2507))</f>
        <v/>
      </c>
      <c r="AA2589" s="19" t="str">
        <f t="shared" si="532"/>
        <v/>
      </c>
    </row>
    <row r="2590" spans="1:27" x14ac:dyDescent="0.2">
      <c r="A2590" s="19" t="str">
        <f>IF(ISBLANK('Klanten gegevens'!A2508),"",TRIM(PROPER('Klanten gegevens'!A2508)))</f>
        <v/>
      </c>
      <c r="B2590" s="19" t="str">
        <f t="shared" si="520"/>
        <v/>
      </c>
      <c r="C2590" s="20" t="str">
        <f>IF(ISBLANK('Klanten gegevens'!B2508),"",TRIM(PROPER('Klanten gegevens'!B2508)))</f>
        <v/>
      </c>
      <c r="D2590" s="19" t="str">
        <f t="shared" si="521"/>
        <v/>
      </c>
      <c r="E2590" s="20" t="str">
        <f>IF(ISBLANK('Klanten gegevens'!C2508),"",TRIM(PROPER('Klanten gegevens'!C2508)))</f>
        <v/>
      </c>
      <c r="F2590" s="19" t="str">
        <f t="shared" si="522"/>
        <v/>
      </c>
      <c r="G2590" s="19" t="str">
        <f>IF(F2590="double ID",(MATCH(E2590,E2591:$E$3002,0)),"")</f>
        <v/>
      </c>
      <c r="H2590" s="19" t="b">
        <f t="shared" si="523"/>
        <v>0</v>
      </c>
      <c r="I2590" s="20" t="str">
        <f>IF(ISBLANK('Klanten gegevens'!D2508),"",TRIM('Klanten gegevens'!D2508))</f>
        <v/>
      </c>
      <c r="J2590" s="19" t="str">
        <f t="shared" si="524"/>
        <v/>
      </c>
      <c r="K2590" s="19" t="str">
        <f>IF(J2590="double email",(MATCH(I2590,I2591:$I$3002,0)),"")</f>
        <v/>
      </c>
      <c r="L2590" s="19" t="b">
        <f t="shared" si="525"/>
        <v>0</v>
      </c>
      <c r="M2590" s="20" t="str">
        <f>IF(ISBLANK('Klanten gegevens'!E2508),"",TRIM('Klanten gegevens'!E2508))</f>
        <v/>
      </c>
      <c r="N2590" s="19" t="str">
        <f t="shared" si="526"/>
        <v/>
      </c>
      <c r="Q2590" s="20" t="str">
        <f>IF(ISBLANK('Klanten gegevens'!R2508),"",TRIM('Klanten gegevens'!R2508))</f>
        <v/>
      </c>
      <c r="R2590" s="19" t="str">
        <f t="shared" si="527"/>
        <v/>
      </c>
      <c r="S2590" s="19" t="str">
        <f t="shared" si="528"/>
        <v/>
      </c>
      <c r="T2590" s="19" t="str">
        <f t="shared" si="529"/>
        <v/>
      </c>
      <c r="U2590" s="19" t="str">
        <f t="shared" si="530"/>
        <v/>
      </c>
      <c r="X2590" s="20" t="str">
        <f>IF(ISBLANK('Klanten gegevens'!S2508),"",TRIM('Klanten gegevens'!S2508))</f>
        <v/>
      </c>
      <c r="Y2590" s="19" t="str">
        <f t="shared" si="531"/>
        <v/>
      </c>
      <c r="Z2590" s="20" t="str">
        <f>IF(ISBLANK('Klanten gegevens'!T2508),"",TRIM('Klanten gegevens'!T2508))</f>
        <v/>
      </c>
      <c r="AA2590" s="19" t="str">
        <f t="shared" si="532"/>
        <v/>
      </c>
    </row>
    <row r="2591" spans="1:27" x14ac:dyDescent="0.2">
      <c r="A2591" s="19" t="str">
        <f>IF(ISBLANK('Klanten gegevens'!A2509),"",TRIM(PROPER('Klanten gegevens'!A2509)))</f>
        <v/>
      </c>
      <c r="B2591" s="19" t="str">
        <f t="shared" si="520"/>
        <v/>
      </c>
      <c r="C2591" s="20" t="str">
        <f>IF(ISBLANK('Klanten gegevens'!B2509),"",TRIM(PROPER('Klanten gegevens'!B2509)))</f>
        <v/>
      </c>
      <c r="D2591" s="19" t="str">
        <f t="shared" si="521"/>
        <v/>
      </c>
      <c r="E2591" s="20" t="str">
        <f>IF(ISBLANK('Klanten gegevens'!C2509),"",TRIM(PROPER('Klanten gegevens'!C2509)))</f>
        <v/>
      </c>
      <c r="F2591" s="19" t="str">
        <f t="shared" si="522"/>
        <v/>
      </c>
      <c r="G2591" s="19" t="str">
        <f>IF(F2591="double ID",(MATCH(E2591,E2592:$E$3002,0)),"")</f>
        <v/>
      </c>
      <c r="H2591" s="19" t="b">
        <f t="shared" si="523"/>
        <v>0</v>
      </c>
      <c r="I2591" s="20" t="str">
        <f>IF(ISBLANK('Klanten gegevens'!D2509),"",TRIM('Klanten gegevens'!D2509))</f>
        <v/>
      </c>
      <c r="J2591" s="19" t="str">
        <f t="shared" si="524"/>
        <v/>
      </c>
      <c r="K2591" s="19" t="str">
        <f>IF(J2591="double email",(MATCH(I2591,I2592:$I$3002,0)),"")</f>
        <v/>
      </c>
      <c r="L2591" s="19" t="b">
        <f t="shared" si="525"/>
        <v>0</v>
      </c>
      <c r="M2591" s="20" t="str">
        <f>IF(ISBLANK('Klanten gegevens'!E2509),"",TRIM('Klanten gegevens'!E2509))</f>
        <v/>
      </c>
      <c r="N2591" s="19" t="str">
        <f t="shared" si="526"/>
        <v/>
      </c>
      <c r="Q2591" s="20" t="str">
        <f>IF(ISBLANK('Klanten gegevens'!R2509),"",TRIM('Klanten gegevens'!R2509))</f>
        <v/>
      </c>
      <c r="R2591" s="19" t="str">
        <f t="shared" si="527"/>
        <v/>
      </c>
      <c r="S2591" s="19" t="str">
        <f t="shared" si="528"/>
        <v/>
      </c>
      <c r="T2591" s="19" t="str">
        <f t="shared" si="529"/>
        <v/>
      </c>
      <c r="U2591" s="19" t="str">
        <f t="shared" si="530"/>
        <v/>
      </c>
      <c r="X2591" s="20" t="str">
        <f>IF(ISBLANK('Klanten gegevens'!S2509),"",TRIM('Klanten gegevens'!S2509))</f>
        <v/>
      </c>
      <c r="Y2591" s="19" t="str">
        <f t="shared" si="531"/>
        <v/>
      </c>
      <c r="Z2591" s="20" t="str">
        <f>IF(ISBLANK('Klanten gegevens'!T2509),"",TRIM('Klanten gegevens'!T2509))</f>
        <v/>
      </c>
      <c r="AA2591" s="19" t="str">
        <f t="shared" si="532"/>
        <v/>
      </c>
    </row>
    <row r="2592" spans="1:27" x14ac:dyDescent="0.2">
      <c r="A2592" s="19" t="str">
        <f>IF(ISBLANK('Klanten gegevens'!A2510),"",TRIM(PROPER('Klanten gegevens'!A2510)))</f>
        <v/>
      </c>
      <c r="B2592" s="19" t="str">
        <f t="shared" si="520"/>
        <v/>
      </c>
      <c r="C2592" s="20" t="str">
        <f>IF(ISBLANK('Klanten gegevens'!B2510),"",TRIM(PROPER('Klanten gegevens'!B2510)))</f>
        <v/>
      </c>
      <c r="D2592" s="19" t="str">
        <f t="shared" si="521"/>
        <v/>
      </c>
      <c r="E2592" s="20" t="str">
        <f>IF(ISBLANK('Klanten gegevens'!C2510),"",TRIM(PROPER('Klanten gegevens'!C2510)))</f>
        <v/>
      </c>
      <c r="F2592" s="19" t="str">
        <f t="shared" si="522"/>
        <v/>
      </c>
      <c r="G2592" s="19" t="str">
        <f>IF(F2592="double ID",(MATCH(E2592,E2593:$E$3002,0)),"")</f>
        <v/>
      </c>
      <c r="H2592" s="19" t="b">
        <f t="shared" si="523"/>
        <v>0</v>
      </c>
      <c r="I2592" s="20" t="str">
        <f>IF(ISBLANK('Klanten gegevens'!D2510),"",TRIM('Klanten gegevens'!D2510))</f>
        <v/>
      </c>
      <c r="J2592" s="19" t="str">
        <f t="shared" si="524"/>
        <v/>
      </c>
      <c r="K2592" s="19" t="str">
        <f>IF(J2592="double email",(MATCH(I2592,I2593:$I$3002,0)),"")</f>
        <v/>
      </c>
      <c r="L2592" s="19" t="b">
        <f t="shared" si="525"/>
        <v>0</v>
      </c>
      <c r="M2592" s="20" t="str">
        <f>IF(ISBLANK('Klanten gegevens'!E2510),"",TRIM('Klanten gegevens'!E2510))</f>
        <v/>
      </c>
      <c r="N2592" s="19" t="str">
        <f t="shared" si="526"/>
        <v/>
      </c>
      <c r="Q2592" s="20" t="str">
        <f>IF(ISBLANK('Klanten gegevens'!R2510),"",TRIM('Klanten gegevens'!R2510))</f>
        <v/>
      </c>
      <c r="R2592" s="19" t="str">
        <f t="shared" si="527"/>
        <v/>
      </c>
      <c r="S2592" s="19" t="str">
        <f t="shared" si="528"/>
        <v/>
      </c>
      <c r="T2592" s="19" t="str">
        <f t="shared" si="529"/>
        <v/>
      </c>
      <c r="U2592" s="19" t="str">
        <f t="shared" si="530"/>
        <v/>
      </c>
      <c r="X2592" s="20" t="str">
        <f>IF(ISBLANK('Klanten gegevens'!S2510),"",TRIM('Klanten gegevens'!S2510))</f>
        <v/>
      </c>
      <c r="Y2592" s="19" t="str">
        <f t="shared" si="531"/>
        <v/>
      </c>
      <c r="Z2592" s="20" t="str">
        <f>IF(ISBLANK('Klanten gegevens'!T2510),"",TRIM('Klanten gegevens'!T2510))</f>
        <v/>
      </c>
      <c r="AA2592" s="19" t="str">
        <f t="shared" si="532"/>
        <v/>
      </c>
    </row>
    <row r="2593" spans="1:27" x14ac:dyDescent="0.2">
      <c r="A2593" s="19" t="str">
        <f>IF(ISBLANK('Klanten gegevens'!A2511),"",TRIM(PROPER('Klanten gegevens'!A2511)))</f>
        <v/>
      </c>
      <c r="B2593" s="19" t="str">
        <f t="shared" si="520"/>
        <v/>
      </c>
      <c r="C2593" s="20" t="str">
        <f>IF(ISBLANK('Klanten gegevens'!B2511),"",TRIM(PROPER('Klanten gegevens'!B2511)))</f>
        <v/>
      </c>
      <c r="D2593" s="19" t="str">
        <f t="shared" si="521"/>
        <v/>
      </c>
      <c r="E2593" s="20" t="str">
        <f>IF(ISBLANK('Klanten gegevens'!C2511),"",TRIM(PROPER('Klanten gegevens'!C2511)))</f>
        <v/>
      </c>
      <c r="F2593" s="19" t="str">
        <f t="shared" si="522"/>
        <v/>
      </c>
      <c r="G2593" s="19" t="str">
        <f>IF(F2593="double ID",(MATCH(E2593,E2594:$E$3002,0)),"")</f>
        <v/>
      </c>
      <c r="H2593" s="19" t="b">
        <f t="shared" si="523"/>
        <v>0</v>
      </c>
      <c r="I2593" s="20" t="str">
        <f>IF(ISBLANK('Klanten gegevens'!D2511),"",TRIM('Klanten gegevens'!D2511))</f>
        <v/>
      </c>
      <c r="J2593" s="19" t="str">
        <f t="shared" si="524"/>
        <v/>
      </c>
      <c r="K2593" s="19" t="str">
        <f>IF(J2593="double email",(MATCH(I2593,I2594:$I$3002,0)),"")</f>
        <v/>
      </c>
      <c r="L2593" s="19" t="b">
        <f t="shared" si="525"/>
        <v>0</v>
      </c>
      <c r="M2593" s="20" t="str">
        <f>IF(ISBLANK('Klanten gegevens'!E2511),"",TRIM('Klanten gegevens'!E2511))</f>
        <v/>
      </c>
      <c r="N2593" s="19" t="str">
        <f t="shared" si="526"/>
        <v/>
      </c>
      <c r="Q2593" s="20" t="str">
        <f>IF(ISBLANK('Klanten gegevens'!R2511),"",TRIM('Klanten gegevens'!R2511))</f>
        <v/>
      </c>
      <c r="R2593" s="19" t="str">
        <f t="shared" si="527"/>
        <v/>
      </c>
      <c r="S2593" s="19" t="str">
        <f t="shared" si="528"/>
        <v/>
      </c>
      <c r="T2593" s="19" t="str">
        <f t="shared" si="529"/>
        <v/>
      </c>
      <c r="U2593" s="19" t="str">
        <f t="shared" si="530"/>
        <v/>
      </c>
      <c r="X2593" s="20" t="str">
        <f>IF(ISBLANK('Klanten gegevens'!S2511),"",TRIM('Klanten gegevens'!S2511))</f>
        <v/>
      </c>
      <c r="Y2593" s="19" t="str">
        <f t="shared" si="531"/>
        <v/>
      </c>
      <c r="Z2593" s="20" t="str">
        <f>IF(ISBLANK('Klanten gegevens'!T2511),"",TRIM('Klanten gegevens'!T2511))</f>
        <v/>
      </c>
      <c r="AA2593" s="19" t="str">
        <f t="shared" si="532"/>
        <v/>
      </c>
    </row>
    <row r="2594" spans="1:27" x14ac:dyDescent="0.2">
      <c r="A2594" s="19" t="str">
        <f>IF(ISBLANK('Klanten gegevens'!A2512),"",TRIM(PROPER('Klanten gegevens'!A2512)))</f>
        <v/>
      </c>
      <c r="B2594" s="19" t="str">
        <f t="shared" si="520"/>
        <v/>
      </c>
      <c r="C2594" s="20" t="str">
        <f>IF(ISBLANK('Klanten gegevens'!B2512),"",TRIM(PROPER('Klanten gegevens'!B2512)))</f>
        <v/>
      </c>
      <c r="D2594" s="19" t="str">
        <f t="shared" si="521"/>
        <v/>
      </c>
      <c r="E2594" s="20" t="str">
        <f>IF(ISBLANK('Klanten gegevens'!C2512),"",TRIM(PROPER('Klanten gegevens'!C2512)))</f>
        <v/>
      </c>
      <c r="F2594" s="19" t="str">
        <f t="shared" si="522"/>
        <v/>
      </c>
      <c r="G2594" s="19" t="str">
        <f>IF(F2594="double ID",(MATCH(E2594,E2595:$E$3002,0)),"")</f>
        <v/>
      </c>
      <c r="H2594" s="19" t="b">
        <f t="shared" si="523"/>
        <v>0</v>
      </c>
      <c r="I2594" s="20" t="str">
        <f>IF(ISBLANK('Klanten gegevens'!D2512),"",TRIM('Klanten gegevens'!D2512))</f>
        <v/>
      </c>
      <c r="J2594" s="19" t="str">
        <f t="shared" si="524"/>
        <v/>
      </c>
      <c r="K2594" s="19" t="str">
        <f>IF(J2594="double email",(MATCH(I2594,I2595:$I$3002,0)),"")</f>
        <v/>
      </c>
      <c r="L2594" s="19" t="b">
        <f t="shared" si="525"/>
        <v>0</v>
      </c>
      <c r="M2594" s="20" t="str">
        <f>IF(ISBLANK('Klanten gegevens'!E2512),"",TRIM('Klanten gegevens'!E2512))</f>
        <v/>
      </c>
      <c r="N2594" s="19" t="str">
        <f t="shared" si="526"/>
        <v/>
      </c>
      <c r="Q2594" s="20" t="str">
        <f>IF(ISBLANK('Klanten gegevens'!R2512),"",TRIM('Klanten gegevens'!R2512))</f>
        <v/>
      </c>
      <c r="R2594" s="19" t="str">
        <f t="shared" si="527"/>
        <v/>
      </c>
      <c r="S2594" s="19" t="str">
        <f t="shared" si="528"/>
        <v/>
      </c>
      <c r="T2594" s="19" t="str">
        <f t="shared" si="529"/>
        <v/>
      </c>
      <c r="U2594" s="19" t="str">
        <f t="shared" si="530"/>
        <v/>
      </c>
      <c r="X2594" s="20" t="str">
        <f>IF(ISBLANK('Klanten gegevens'!S2512),"",TRIM('Klanten gegevens'!S2512))</f>
        <v/>
      </c>
      <c r="Y2594" s="19" t="str">
        <f t="shared" si="531"/>
        <v/>
      </c>
      <c r="Z2594" s="20" t="str">
        <f>IF(ISBLANK('Klanten gegevens'!T2512),"",TRIM('Klanten gegevens'!T2512))</f>
        <v/>
      </c>
      <c r="AA2594" s="19" t="str">
        <f t="shared" si="532"/>
        <v/>
      </c>
    </row>
    <row r="2595" spans="1:27" x14ac:dyDescent="0.2">
      <c r="A2595" s="19" t="str">
        <f>IF(ISBLANK('Klanten gegevens'!A2513),"",TRIM(PROPER('Klanten gegevens'!A2513)))</f>
        <v/>
      </c>
      <c r="B2595" s="19" t="str">
        <f t="shared" si="520"/>
        <v/>
      </c>
      <c r="C2595" s="20" t="str">
        <f>IF(ISBLANK('Klanten gegevens'!B2513),"",TRIM(PROPER('Klanten gegevens'!B2513)))</f>
        <v/>
      </c>
      <c r="D2595" s="19" t="str">
        <f t="shared" si="521"/>
        <v/>
      </c>
      <c r="E2595" s="20" t="str">
        <f>IF(ISBLANK('Klanten gegevens'!C2513),"",TRIM(PROPER('Klanten gegevens'!C2513)))</f>
        <v/>
      </c>
      <c r="F2595" s="19" t="str">
        <f t="shared" si="522"/>
        <v/>
      </c>
      <c r="G2595" s="19" t="str">
        <f>IF(F2595="double ID",(MATCH(E2595,E2596:$E$3002,0)),"")</f>
        <v/>
      </c>
      <c r="H2595" s="19" t="b">
        <f t="shared" si="523"/>
        <v>0</v>
      </c>
      <c r="I2595" s="20" t="str">
        <f>IF(ISBLANK('Klanten gegevens'!D2513),"",TRIM('Klanten gegevens'!D2513))</f>
        <v/>
      </c>
      <c r="J2595" s="19" t="str">
        <f t="shared" si="524"/>
        <v/>
      </c>
      <c r="K2595" s="19" t="str">
        <f>IF(J2595="double email",(MATCH(I2595,I2596:$I$3002,0)),"")</f>
        <v/>
      </c>
      <c r="L2595" s="19" t="b">
        <f t="shared" si="525"/>
        <v>0</v>
      </c>
      <c r="M2595" s="20" t="str">
        <f>IF(ISBLANK('Klanten gegevens'!E2513),"",TRIM('Klanten gegevens'!E2513))</f>
        <v/>
      </c>
      <c r="N2595" s="19" t="str">
        <f t="shared" si="526"/>
        <v/>
      </c>
      <c r="Q2595" s="20" t="str">
        <f>IF(ISBLANK('Klanten gegevens'!R2513),"",TRIM('Klanten gegevens'!R2513))</f>
        <v/>
      </c>
      <c r="R2595" s="19" t="str">
        <f t="shared" si="527"/>
        <v/>
      </c>
      <c r="S2595" s="19" t="str">
        <f t="shared" si="528"/>
        <v/>
      </c>
      <c r="T2595" s="19" t="str">
        <f t="shared" si="529"/>
        <v/>
      </c>
      <c r="U2595" s="19" t="str">
        <f t="shared" si="530"/>
        <v/>
      </c>
      <c r="X2595" s="20" t="str">
        <f>IF(ISBLANK('Klanten gegevens'!S2513),"",TRIM('Klanten gegevens'!S2513))</f>
        <v/>
      </c>
      <c r="Y2595" s="19" t="str">
        <f t="shared" si="531"/>
        <v/>
      </c>
      <c r="Z2595" s="20" t="str">
        <f>IF(ISBLANK('Klanten gegevens'!T2513),"",TRIM('Klanten gegevens'!T2513))</f>
        <v/>
      </c>
      <c r="AA2595" s="19" t="str">
        <f t="shared" si="532"/>
        <v/>
      </c>
    </row>
    <row r="2596" spans="1:27" x14ac:dyDescent="0.2">
      <c r="A2596" s="19" t="str">
        <f>IF(ISBLANK('Klanten gegevens'!A2514),"",TRIM(PROPER('Klanten gegevens'!A2514)))</f>
        <v/>
      </c>
      <c r="B2596" s="19" t="str">
        <f t="shared" si="520"/>
        <v/>
      </c>
      <c r="C2596" s="20" t="str">
        <f>IF(ISBLANK('Klanten gegevens'!B2514),"",TRIM(PROPER('Klanten gegevens'!B2514)))</f>
        <v/>
      </c>
      <c r="D2596" s="19" t="str">
        <f t="shared" si="521"/>
        <v/>
      </c>
      <c r="E2596" s="20" t="str">
        <f>IF(ISBLANK('Klanten gegevens'!C2514),"",TRIM(PROPER('Klanten gegevens'!C2514)))</f>
        <v/>
      </c>
      <c r="F2596" s="19" t="str">
        <f t="shared" si="522"/>
        <v/>
      </c>
      <c r="G2596" s="19" t="str">
        <f>IF(F2596="double ID",(MATCH(E2596,E2597:$E$3002,0)),"")</f>
        <v/>
      </c>
      <c r="H2596" s="19" t="b">
        <f t="shared" si="523"/>
        <v>0</v>
      </c>
      <c r="I2596" s="20" t="str">
        <f>IF(ISBLANK('Klanten gegevens'!D2514),"",TRIM('Klanten gegevens'!D2514))</f>
        <v/>
      </c>
      <c r="J2596" s="19" t="str">
        <f t="shared" si="524"/>
        <v/>
      </c>
      <c r="K2596" s="19" t="str">
        <f>IF(J2596="double email",(MATCH(I2596,I2597:$I$3002,0)),"")</f>
        <v/>
      </c>
      <c r="L2596" s="19" t="b">
        <f t="shared" si="525"/>
        <v>0</v>
      </c>
      <c r="M2596" s="20" t="str">
        <f>IF(ISBLANK('Klanten gegevens'!E2514),"",TRIM('Klanten gegevens'!E2514))</f>
        <v/>
      </c>
      <c r="N2596" s="19" t="str">
        <f t="shared" si="526"/>
        <v/>
      </c>
      <c r="Q2596" s="20" t="str">
        <f>IF(ISBLANK('Klanten gegevens'!R2514),"",TRIM('Klanten gegevens'!R2514))</f>
        <v/>
      </c>
      <c r="R2596" s="19" t="str">
        <f t="shared" si="527"/>
        <v/>
      </c>
      <c r="S2596" s="19" t="str">
        <f t="shared" si="528"/>
        <v/>
      </c>
      <c r="T2596" s="19" t="str">
        <f t="shared" si="529"/>
        <v/>
      </c>
      <c r="U2596" s="19" t="str">
        <f t="shared" si="530"/>
        <v/>
      </c>
      <c r="X2596" s="20" t="str">
        <f>IF(ISBLANK('Klanten gegevens'!S2514),"",TRIM('Klanten gegevens'!S2514))</f>
        <v/>
      </c>
      <c r="Y2596" s="19" t="str">
        <f t="shared" si="531"/>
        <v/>
      </c>
      <c r="Z2596" s="20" t="str">
        <f>IF(ISBLANK('Klanten gegevens'!T2514),"",TRIM('Klanten gegevens'!T2514))</f>
        <v/>
      </c>
      <c r="AA2596" s="19" t="str">
        <f t="shared" si="532"/>
        <v/>
      </c>
    </row>
    <row r="2597" spans="1:27" x14ac:dyDescent="0.2">
      <c r="A2597" s="19" t="str">
        <f>IF(ISBLANK('Klanten gegevens'!A2515),"",TRIM(PROPER('Klanten gegevens'!A2515)))</f>
        <v/>
      </c>
      <c r="B2597" s="19" t="str">
        <f t="shared" si="520"/>
        <v/>
      </c>
      <c r="C2597" s="20" t="str">
        <f>IF(ISBLANK('Klanten gegevens'!B2515),"",TRIM(PROPER('Klanten gegevens'!B2515)))</f>
        <v/>
      </c>
      <c r="D2597" s="19" t="str">
        <f t="shared" si="521"/>
        <v/>
      </c>
      <c r="E2597" s="20" t="str">
        <f>IF(ISBLANK('Klanten gegevens'!C2515),"",TRIM(PROPER('Klanten gegevens'!C2515)))</f>
        <v/>
      </c>
      <c r="F2597" s="19" t="str">
        <f t="shared" si="522"/>
        <v/>
      </c>
      <c r="G2597" s="19" t="str">
        <f>IF(F2597="double ID",(MATCH(E2597,E2598:$E$3002,0)),"")</f>
        <v/>
      </c>
      <c r="H2597" s="19" t="b">
        <f t="shared" si="523"/>
        <v>0</v>
      </c>
      <c r="I2597" s="20" t="str">
        <f>IF(ISBLANK('Klanten gegevens'!D2515),"",TRIM('Klanten gegevens'!D2515))</f>
        <v/>
      </c>
      <c r="J2597" s="19" t="str">
        <f t="shared" si="524"/>
        <v/>
      </c>
      <c r="K2597" s="19" t="str">
        <f>IF(J2597="double email",(MATCH(I2597,I2598:$I$3002,0)),"")</f>
        <v/>
      </c>
      <c r="L2597" s="19" t="b">
        <f t="shared" si="525"/>
        <v>0</v>
      </c>
      <c r="M2597" s="20" t="str">
        <f>IF(ISBLANK('Klanten gegevens'!E2515),"",TRIM('Klanten gegevens'!E2515))</f>
        <v/>
      </c>
      <c r="N2597" s="19" t="str">
        <f t="shared" si="526"/>
        <v/>
      </c>
      <c r="Q2597" s="20" t="str">
        <f>IF(ISBLANK('Klanten gegevens'!R2515),"",TRIM('Klanten gegevens'!R2515))</f>
        <v/>
      </c>
      <c r="R2597" s="19" t="str">
        <f t="shared" si="527"/>
        <v/>
      </c>
      <c r="S2597" s="19" t="str">
        <f t="shared" si="528"/>
        <v/>
      </c>
      <c r="T2597" s="19" t="str">
        <f t="shared" si="529"/>
        <v/>
      </c>
      <c r="U2597" s="19" t="str">
        <f t="shared" si="530"/>
        <v/>
      </c>
      <c r="X2597" s="20" t="str">
        <f>IF(ISBLANK('Klanten gegevens'!S2515),"",TRIM('Klanten gegevens'!S2515))</f>
        <v/>
      </c>
      <c r="Y2597" s="19" t="str">
        <f t="shared" si="531"/>
        <v/>
      </c>
      <c r="Z2597" s="20" t="str">
        <f>IF(ISBLANK('Klanten gegevens'!T2515),"",TRIM('Klanten gegevens'!T2515))</f>
        <v/>
      </c>
      <c r="AA2597" s="19" t="str">
        <f t="shared" si="532"/>
        <v/>
      </c>
    </row>
    <row r="2598" spans="1:27" x14ac:dyDescent="0.2">
      <c r="A2598" s="19" t="str">
        <f>IF(ISBLANK('Klanten gegevens'!A2516),"",TRIM(PROPER('Klanten gegevens'!A2516)))</f>
        <v/>
      </c>
      <c r="B2598" s="19" t="str">
        <f t="shared" si="520"/>
        <v/>
      </c>
      <c r="C2598" s="20" t="str">
        <f>IF(ISBLANK('Klanten gegevens'!B2516),"",TRIM(PROPER('Klanten gegevens'!B2516)))</f>
        <v/>
      </c>
      <c r="D2598" s="19" t="str">
        <f t="shared" si="521"/>
        <v/>
      </c>
      <c r="E2598" s="20" t="str">
        <f>IF(ISBLANK('Klanten gegevens'!C2516),"",TRIM(PROPER('Klanten gegevens'!C2516)))</f>
        <v/>
      </c>
      <c r="F2598" s="19" t="str">
        <f t="shared" si="522"/>
        <v/>
      </c>
      <c r="G2598" s="19" t="str">
        <f>IF(F2598="double ID",(MATCH(E2598,E2599:$E$3002,0)),"")</f>
        <v/>
      </c>
      <c r="H2598" s="19" t="b">
        <f t="shared" si="523"/>
        <v>0</v>
      </c>
      <c r="I2598" s="20" t="str">
        <f>IF(ISBLANK('Klanten gegevens'!D2516),"",TRIM('Klanten gegevens'!D2516))</f>
        <v/>
      </c>
      <c r="J2598" s="19" t="str">
        <f t="shared" si="524"/>
        <v/>
      </c>
      <c r="K2598" s="19" t="str">
        <f>IF(J2598="double email",(MATCH(I2598,I2599:$I$3002,0)),"")</f>
        <v/>
      </c>
      <c r="L2598" s="19" t="b">
        <f t="shared" si="525"/>
        <v>0</v>
      </c>
      <c r="M2598" s="20" t="str">
        <f>IF(ISBLANK('Klanten gegevens'!E2516),"",TRIM('Klanten gegevens'!E2516))</f>
        <v/>
      </c>
      <c r="N2598" s="19" t="str">
        <f t="shared" si="526"/>
        <v/>
      </c>
      <c r="Q2598" s="20" t="str">
        <f>IF(ISBLANK('Klanten gegevens'!R2516),"",TRIM('Klanten gegevens'!R2516))</f>
        <v/>
      </c>
      <c r="R2598" s="19" t="str">
        <f t="shared" si="527"/>
        <v/>
      </c>
      <c r="S2598" s="19" t="str">
        <f t="shared" si="528"/>
        <v/>
      </c>
      <c r="T2598" s="19" t="str">
        <f t="shared" si="529"/>
        <v/>
      </c>
      <c r="U2598" s="19" t="str">
        <f t="shared" si="530"/>
        <v/>
      </c>
      <c r="X2598" s="20" t="str">
        <f>IF(ISBLANK('Klanten gegevens'!S2516),"",TRIM('Klanten gegevens'!S2516))</f>
        <v/>
      </c>
      <c r="Y2598" s="19" t="str">
        <f t="shared" si="531"/>
        <v/>
      </c>
      <c r="Z2598" s="20" t="str">
        <f>IF(ISBLANK('Klanten gegevens'!T2516),"",TRIM('Klanten gegevens'!T2516))</f>
        <v/>
      </c>
      <c r="AA2598" s="19" t="str">
        <f t="shared" si="532"/>
        <v/>
      </c>
    </row>
    <row r="2599" spans="1:27" x14ac:dyDescent="0.2">
      <c r="A2599" s="19" t="str">
        <f>IF(ISBLANK('Klanten gegevens'!A2517),"",TRIM(PROPER('Klanten gegevens'!A2517)))</f>
        <v/>
      </c>
      <c r="B2599" s="19" t="str">
        <f t="shared" si="520"/>
        <v/>
      </c>
      <c r="C2599" s="20" t="str">
        <f>IF(ISBLANK('Klanten gegevens'!B2517),"",TRIM(PROPER('Klanten gegevens'!B2517)))</f>
        <v/>
      </c>
      <c r="D2599" s="19" t="str">
        <f t="shared" si="521"/>
        <v/>
      </c>
      <c r="E2599" s="20" t="str">
        <f>IF(ISBLANK('Klanten gegevens'!C2517),"",TRIM(PROPER('Klanten gegevens'!C2517)))</f>
        <v/>
      </c>
      <c r="F2599" s="19" t="str">
        <f t="shared" si="522"/>
        <v/>
      </c>
      <c r="G2599" s="19" t="str">
        <f>IF(F2599="double ID",(MATCH(E2599,E2600:$E$3002,0)),"")</f>
        <v/>
      </c>
      <c r="H2599" s="19" t="b">
        <f t="shared" si="523"/>
        <v>0</v>
      </c>
      <c r="I2599" s="20" t="str">
        <f>IF(ISBLANK('Klanten gegevens'!D2517),"",TRIM('Klanten gegevens'!D2517))</f>
        <v/>
      </c>
      <c r="J2599" s="19" t="str">
        <f t="shared" si="524"/>
        <v/>
      </c>
      <c r="K2599" s="19" t="str">
        <f>IF(J2599="double email",(MATCH(I2599,I2600:$I$3002,0)),"")</f>
        <v/>
      </c>
      <c r="L2599" s="19" t="b">
        <f t="shared" si="525"/>
        <v>0</v>
      </c>
      <c r="M2599" s="20" t="str">
        <f>IF(ISBLANK('Klanten gegevens'!E2517),"",TRIM('Klanten gegevens'!E2517))</f>
        <v/>
      </c>
      <c r="N2599" s="19" t="str">
        <f t="shared" si="526"/>
        <v/>
      </c>
      <c r="Q2599" s="20" t="str">
        <f>IF(ISBLANK('Klanten gegevens'!R2517),"",TRIM('Klanten gegevens'!R2517))</f>
        <v/>
      </c>
      <c r="R2599" s="19" t="str">
        <f t="shared" si="527"/>
        <v/>
      </c>
      <c r="S2599" s="19" t="str">
        <f t="shared" si="528"/>
        <v/>
      </c>
      <c r="T2599" s="19" t="str">
        <f t="shared" si="529"/>
        <v/>
      </c>
      <c r="U2599" s="19" t="str">
        <f t="shared" si="530"/>
        <v/>
      </c>
      <c r="X2599" s="20" t="str">
        <f>IF(ISBLANK('Klanten gegevens'!S2517),"",TRIM('Klanten gegevens'!S2517))</f>
        <v/>
      </c>
      <c r="Y2599" s="19" t="str">
        <f t="shared" si="531"/>
        <v/>
      </c>
      <c r="Z2599" s="20" t="str">
        <f>IF(ISBLANK('Klanten gegevens'!T2517),"",TRIM('Klanten gegevens'!T2517))</f>
        <v/>
      </c>
      <c r="AA2599" s="19" t="str">
        <f t="shared" si="532"/>
        <v/>
      </c>
    </row>
    <row r="2600" spans="1:27" x14ac:dyDescent="0.2">
      <c r="A2600" s="19" t="str">
        <f>IF(ISBLANK('Klanten gegevens'!A2518),"",TRIM(PROPER('Klanten gegevens'!A2518)))</f>
        <v/>
      </c>
      <c r="B2600" s="19" t="str">
        <f t="shared" si="520"/>
        <v/>
      </c>
      <c r="C2600" s="20" t="str">
        <f>IF(ISBLANK('Klanten gegevens'!B2518),"",TRIM(PROPER('Klanten gegevens'!B2518)))</f>
        <v/>
      </c>
      <c r="D2600" s="19" t="str">
        <f t="shared" si="521"/>
        <v/>
      </c>
      <c r="E2600" s="20" t="str">
        <f>IF(ISBLANK('Klanten gegevens'!C2518),"",TRIM(PROPER('Klanten gegevens'!C2518)))</f>
        <v/>
      </c>
      <c r="F2600" s="19" t="str">
        <f t="shared" si="522"/>
        <v/>
      </c>
      <c r="G2600" s="19" t="str">
        <f>IF(F2600="double ID",(MATCH(E2600,E2601:$E$3002,0)),"")</f>
        <v/>
      </c>
      <c r="H2600" s="19" t="b">
        <f t="shared" si="523"/>
        <v>0</v>
      </c>
      <c r="I2600" s="20" t="str">
        <f>IF(ISBLANK('Klanten gegevens'!D2518),"",TRIM('Klanten gegevens'!D2518))</f>
        <v/>
      </c>
      <c r="J2600" s="19" t="str">
        <f t="shared" si="524"/>
        <v/>
      </c>
      <c r="K2600" s="19" t="str">
        <f>IF(J2600="double email",(MATCH(I2600,I2601:$I$3002,0)),"")</f>
        <v/>
      </c>
      <c r="L2600" s="19" t="b">
        <f t="shared" si="525"/>
        <v>0</v>
      </c>
      <c r="M2600" s="20" t="str">
        <f>IF(ISBLANK('Klanten gegevens'!E2518),"",TRIM('Klanten gegevens'!E2518))</f>
        <v/>
      </c>
      <c r="N2600" s="19" t="str">
        <f t="shared" si="526"/>
        <v/>
      </c>
      <c r="Q2600" s="20" t="str">
        <f>IF(ISBLANK('Klanten gegevens'!R2518),"",TRIM('Klanten gegevens'!R2518))</f>
        <v/>
      </c>
      <c r="R2600" s="19" t="str">
        <f t="shared" si="527"/>
        <v/>
      </c>
      <c r="S2600" s="19" t="str">
        <f t="shared" si="528"/>
        <v/>
      </c>
      <c r="T2600" s="19" t="str">
        <f t="shared" si="529"/>
        <v/>
      </c>
      <c r="U2600" s="19" t="str">
        <f t="shared" si="530"/>
        <v/>
      </c>
      <c r="X2600" s="20" t="str">
        <f>IF(ISBLANK('Klanten gegevens'!S2518),"",TRIM('Klanten gegevens'!S2518))</f>
        <v/>
      </c>
      <c r="Y2600" s="19" t="str">
        <f t="shared" si="531"/>
        <v/>
      </c>
      <c r="Z2600" s="20" t="str">
        <f>IF(ISBLANK('Klanten gegevens'!T2518),"",TRIM('Klanten gegevens'!T2518))</f>
        <v/>
      </c>
      <c r="AA2600" s="19" t="str">
        <f t="shared" si="532"/>
        <v/>
      </c>
    </row>
    <row r="2601" spans="1:27" x14ac:dyDescent="0.2">
      <c r="A2601" s="19" t="str">
        <f>IF(ISBLANK('Klanten gegevens'!A2519),"",TRIM(PROPER('Klanten gegevens'!A2519)))</f>
        <v/>
      </c>
      <c r="B2601" s="19" t="str">
        <f t="shared" si="520"/>
        <v/>
      </c>
      <c r="C2601" s="20" t="str">
        <f>IF(ISBLANK('Klanten gegevens'!B2519),"",TRIM(PROPER('Klanten gegevens'!B2519)))</f>
        <v/>
      </c>
      <c r="D2601" s="19" t="str">
        <f t="shared" si="521"/>
        <v/>
      </c>
      <c r="E2601" s="20" t="str">
        <f>IF(ISBLANK('Klanten gegevens'!C2519),"",TRIM(PROPER('Klanten gegevens'!C2519)))</f>
        <v/>
      </c>
      <c r="F2601" s="19" t="str">
        <f t="shared" si="522"/>
        <v/>
      </c>
      <c r="G2601" s="19" t="str">
        <f>IF(F2601="double ID",(MATCH(E2601,E2602:$E$3002,0)),"")</f>
        <v/>
      </c>
      <c r="H2601" s="19" t="b">
        <f t="shared" si="523"/>
        <v>0</v>
      </c>
      <c r="I2601" s="20" t="str">
        <f>IF(ISBLANK('Klanten gegevens'!D2519),"",TRIM('Klanten gegevens'!D2519))</f>
        <v/>
      </c>
      <c r="J2601" s="19" t="str">
        <f t="shared" si="524"/>
        <v/>
      </c>
      <c r="K2601" s="19" t="str">
        <f>IF(J2601="double email",(MATCH(I2601,I2602:$I$3002,0)),"")</f>
        <v/>
      </c>
      <c r="L2601" s="19" t="b">
        <f t="shared" si="525"/>
        <v>0</v>
      </c>
      <c r="M2601" s="20" t="str">
        <f>IF(ISBLANK('Klanten gegevens'!E2519),"",TRIM('Klanten gegevens'!E2519))</f>
        <v/>
      </c>
      <c r="N2601" s="19" t="str">
        <f t="shared" si="526"/>
        <v/>
      </c>
      <c r="Q2601" s="20" t="str">
        <f>IF(ISBLANK('Klanten gegevens'!R2519),"",TRIM('Klanten gegevens'!R2519))</f>
        <v/>
      </c>
      <c r="R2601" s="19" t="str">
        <f t="shared" si="527"/>
        <v/>
      </c>
      <c r="S2601" s="19" t="str">
        <f t="shared" si="528"/>
        <v/>
      </c>
      <c r="T2601" s="19" t="str">
        <f t="shared" si="529"/>
        <v/>
      </c>
      <c r="U2601" s="19" t="str">
        <f t="shared" si="530"/>
        <v/>
      </c>
      <c r="X2601" s="20" t="str">
        <f>IF(ISBLANK('Klanten gegevens'!S2519),"",TRIM('Klanten gegevens'!S2519))</f>
        <v/>
      </c>
      <c r="Y2601" s="19" t="str">
        <f t="shared" si="531"/>
        <v/>
      </c>
      <c r="Z2601" s="20" t="str">
        <f>IF(ISBLANK('Klanten gegevens'!T2519),"",TRIM('Klanten gegevens'!T2519))</f>
        <v/>
      </c>
      <c r="AA2601" s="19" t="str">
        <f t="shared" si="532"/>
        <v/>
      </c>
    </row>
    <row r="2602" spans="1:27" x14ac:dyDescent="0.2">
      <c r="A2602" s="19" t="str">
        <f>IF(ISBLANK('Klanten gegevens'!A2520),"",TRIM(PROPER('Klanten gegevens'!A2520)))</f>
        <v/>
      </c>
      <c r="B2602" s="19" t="str">
        <f t="shared" si="520"/>
        <v/>
      </c>
      <c r="C2602" s="20" t="str">
        <f>IF(ISBLANK('Klanten gegevens'!B2520),"",TRIM(PROPER('Klanten gegevens'!B2520)))</f>
        <v/>
      </c>
      <c r="D2602" s="19" t="str">
        <f t="shared" si="521"/>
        <v/>
      </c>
      <c r="E2602" s="20" t="str">
        <f>IF(ISBLANK('Klanten gegevens'!C2520),"",TRIM(PROPER('Klanten gegevens'!C2520)))</f>
        <v/>
      </c>
      <c r="F2602" s="19" t="str">
        <f t="shared" si="522"/>
        <v/>
      </c>
      <c r="G2602" s="19" t="str">
        <f>IF(F2602="double ID",(MATCH(E2602,E2603:$E$3002,0)),"")</f>
        <v/>
      </c>
      <c r="H2602" s="19" t="b">
        <f t="shared" si="523"/>
        <v>0</v>
      </c>
      <c r="I2602" s="20" t="str">
        <f>IF(ISBLANK('Klanten gegevens'!D2520),"",TRIM('Klanten gegevens'!D2520))</f>
        <v/>
      </c>
      <c r="J2602" s="19" t="str">
        <f t="shared" si="524"/>
        <v/>
      </c>
      <c r="K2602" s="19" t="str">
        <f>IF(J2602="double email",(MATCH(I2602,I2603:$I$3002,0)),"")</f>
        <v/>
      </c>
      <c r="L2602" s="19" t="b">
        <f t="shared" si="525"/>
        <v>0</v>
      </c>
      <c r="M2602" s="20" t="str">
        <f>IF(ISBLANK('Klanten gegevens'!E2520),"",TRIM('Klanten gegevens'!E2520))</f>
        <v/>
      </c>
      <c r="N2602" s="19" t="str">
        <f t="shared" si="526"/>
        <v/>
      </c>
      <c r="Q2602" s="20" t="str">
        <f>IF(ISBLANK('Klanten gegevens'!R2520),"",TRIM('Klanten gegevens'!R2520))</f>
        <v/>
      </c>
      <c r="R2602" s="19" t="str">
        <f t="shared" si="527"/>
        <v/>
      </c>
      <c r="S2602" s="19" t="str">
        <f t="shared" si="528"/>
        <v/>
      </c>
      <c r="T2602" s="19" t="str">
        <f t="shared" si="529"/>
        <v/>
      </c>
      <c r="U2602" s="19" t="str">
        <f t="shared" si="530"/>
        <v/>
      </c>
      <c r="X2602" s="20" t="str">
        <f>IF(ISBLANK('Klanten gegevens'!S2520),"",TRIM('Klanten gegevens'!S2520))</f>
        <v/>
      </c>
      <c r="Y2602" s="19" t="str">
        <f t="shared" si="531"/>
        <v/>
      </c>
      <c r="Z2602" s="20" t="str">
        <f>IF(ISBLANK('Klanten gegevens'!T2520),"",TRIM('Klanten gegevens'!T2520))</f>
        <v/>
      </c>
      <c r="AA2602" s="19" t="str">
        <f t="shared" si="532"/>
        <v/>
      </c>
    </row>
    <row r="2603" spans="1:27" x14ac:dyDescent="0.2">
      <c r="A2603" s="19" t="str">
        <f>IF(ISBLANK('Klanten gegevens'!A2521),"",TRIM(PROPER('Klanten gegevens'!A2521)))</f>
        <v/>
      </c>
      <c r="B2603" s="19" t="str">
        <f t="shared" si="520"/>
        <v/>
      </c>
      <c r="C2603" s="20" t="str">
        <f>IF(ISBLANK('Klanten gegevens'!B2521),"",TRIM(PROPER('Klanten gegevens'!B2521)))</f>
        <v/>
      </c>
      <c r="D2603" s="19" t="str">
        <f t="shared" si="521"/>
        <v/>
      </c>
      <c r="E2603" s="20" t="str">
        <f>IF(ISBLANK('Klanten gegevens'!C2521),"",TRIM(PROPER('Klanten gegevens'!C2521)))</f>
        <v/>
      </c>
      <c r="F2603" s="19" t="str">
        <f t="shared" si="522"/>
        <v/>
      </c>
      <c r="G2603" s="19" t="str">
        <f>IF(F2603="double ID",(MATCH(E2603,E2604:$E$3002,0)),"")</f>
        <v/>
      </c>
      <c r="H2603" s="19" t="b">
        <f t="shared" si="523"/>
        <v>0</v>
      </c>
      <c r="I2603" s="20" t="str">
        <f>IF(ISBLANK('Klanten gegevens'!D2521),"",TRIM('Klanten gegevens'!D2521))</f>
        <v/>
      </c>
      <c r="J2603" s="19" t="str">
        <f t="shared" si="524"/>
        <v/>
      </c>
      <c r="K2603" s="19" t="str">
        <f>IF(J2603="double email",(MATCH(I2603,I2604:$I$3002,0)),"")</f>
        <v/>
      </c>
      <c r="L2603" s="19" t="b">
        <f t="shared" si="525"/>
        <v>0</v>
      </c>
      <c r="M2603" s="20" t="str">
        <f>IF(ISBLANK('Klanten gegevens'!E2521),"",TRIM('Klanten gegevens'!E2521))</f>
        <v/>
      </c>
      <c r="N2603" s="19" t="str">
        <f t="shared" si="526"/>
        <v/>
      </c>
      <c r="Q2603" s="20" t="str">
        <f>IF(ISBLANK('Klanten gegevens'!R2521),"",TRIM('Klanten gegevens'!R2521))</f>
        <v/>
      </c>
      <c r="R2603" s="19" t="str">
        <f t="shared" si="527"/>
        <v/>
      </c>
      <c r="S2603" s="19" t="str">
        <f t="shared" si="528"/>
        <v/>
      </c>
      <c r="T2603" s="19" t="str">
        <f t="shared" si="529"/>
        <v/>
      </c>
      <c r="U2603" s="19" t="str">
        <f t="shared" si="530"/>
        <v/>
      </c>
      <c r="X2603" s="20" t="str">
        <f>IF(ISBLANK('Klanten gegevens'!S2521),"",TRIM('Klanten gegevens'!S2521))</f>
        <v/>
      </c>
      <c r="Y2603" s="19" t="str">
        <f t="shared" si="531"/>
        <v/>
      </c>
      <c r="Z2603" s="20" t="str">
        <f>IF(ISBLANK('Klanten gegevens'!T2521),"",TRIM('Klanten gegevens'!T2521))</f>
        <v/>
      </c>
      <c r="AA2603" s="19" t="str">
        <f t="shared" si="532"/>
        <v/>
      </c>
    </row>
    <row r="2604" spans="1:27" x14ac:dyDescent="0.2">
      <c r="A2604" s="19" t="str">
        <f>IF(ISBLANK('Klanten gegevens'!A2522),"",TRIM(PROPER('Klanten gegevens'!A2522)))</f>
        <v/>
      </c>
      <c r="B2604" s="19" t="str">
        <f t="shared" si="520"/>
        <v/>
      </c>
      <c r="C2604" s="20" t="str">
        <f>IF(ISBLANK('Klanten gegevens'!B2522),"",TRIM(PROPER('Klanten gegevens'!B2522)))</f>
        <v/>
      </c>
      <c r="D2604" s="19" t="str">
        <f t="shared" si="521"/>
        <v/>
      </c>
      <c r="E2604" s="20" t="str">
        <f>IF(ISBLANK('Klanten gegevens'!C2522),"",TRIM(PROPER('Klanten gegevens'!C2522)))</f>
        <v/>
      </c>
      <c r="F2604" s="19" t="str">
        <f t="shared" si="522"/>
        <v/>
      </c>
      <c r="G2604" s="19" t="str">
        <f>IF(F2604="double ID",(MATCH(E2604,E2605:$E$3002,0)),"")</f>
        <v/>
      </c>
      <c r="H2604" s="19" t="b">
        <f t="shared" si="523"/>
        <v>0</v>
      </c>
      <c r="I2604" s="20" t="str">
        <f>IF(ISBLANK('Klanten gegevens'!D2522),"",TRIM('Klanten gegevens'!D2522))</f>
        <v/>
      </c>
      <c r="J2604" s="19" t="str">
        <f t="shared" si="524"/>
        <v/>
      </c>
      <c r="K2604" s="19" t="str">
        <f>IF(J2604="double email",(MATCH(I2604,I2605:$I$3002,0)),"")</f>
        <v/>
      </c>
      <c r="L2604" s="19" t="b">
        <f t="shared" si="525"/>
        <v>0</v>
      </c>
      <c r="M2604" s="20" t="str">
        <f>IF(ISBLANK('Klanten gegevens'!E2522),"",TRIM('Klanten gegevens'!E2522))</f>
        <v/>
      </c>
      <c r="N2604" s="19" t="str">
        <f t="shared" si="526"/>
        <v/>
      </c>
      <c r="Q2604" s="20" t="str">
        <f>IF(ISBLANK('Klanten gegevens'!R2522),"",TRIM('Klanten gegevens'!R2522))</f>
        <v/>
      </c>
      <c r="R2604" s="19" t="str">
        <f t="shared" si="527"/>
        <v/>
      </c>
      <c r="S2604" s="19" t="str">
        <f t="shared" si="528"/>
        <v/>
      </c>
      <c r="T2604" s="19" t="str">
        <f t="shared" si="529"/>
        <v/>
      </c>
      <c r="U2604" s="19" t="str">
        <f t="shared" si="530"/>
        <v/>
      </c>
      <c r="X2604" s="20" t="str">
        <f>IF(ISBLANK('Klanten gegevens'!S2522),"",TRIM('Klanten gegevens'!S2522))</f>
        <v/>
      </c>
      <c r="Y2604" s="19" t="str">
        <f t="shared" si="531"/>
        <v/>
      </c>
      <c r="Z2604" s="20" t="str">
        <f>IF(ISBLANK('Klanten gegevens'!T2522),"",TRIM('Klanten gegevens'!T2522))</f>
        <v/>
      </c>
      <c r="AA2604" s="19" t="str">
        <f t="shared" si="532"/>
        <v/>
      </c>
    </row>
    <row r="2605" spans="1:27" x14ac:dyDescent="0.2">
      <c r="A2605" s="19" t="str">
        <f>IF(ISBLANK('Klanten gegevens'!A2523),"",TRIM(PROPER('Klanten gegevens'!A2523)))</f>
        <v/>
      </c>
      <c r="B2605" s="19" t="str">
        <f t="shared" si="520"/>
        <v/>
      </c>
      <c r="C2605" s="20" t="str">
        <f>IF(ISBLANK('Klanten gegevens'!B2523),"",TRIM(PROPER('Klanten gegevens'!B2523)))</f>
        <v/>
      </c>
      <c r="D2605" s="19" t="str">
        <f t="shared" si="521"/>
        <v/>
      </c>
      <c r="E2605" s="20" t="str">
        <f>IF(ISBLANK('Klanten gegevens'!C2523),"",TRIM(PROPER('Klanten gegevens'!C2523)))</f>
        <v/>
      </c>
      <c r="F2605" s="19" t="str">
        <f t="shared" si="522"/>
        <v/>
      </c>
      <c r="G2605" s="19" t="str">
        <f>IF(F2605="double ID",(MATCH(E2605,E2606:$E$3002,0)),"")</f>
        <v/>
      </c>
      <c r="H2605" s="19" t="b">
        <f t="shared" si="523"/>
        <v>0</v>
      </c>
      <c r="I2605" s="20" t="str">
        <f>IF(ISBLANK('Klanten gegevens'!D2523),"",TRIM('Klanten gegevens'!D2523))</f>
        <v/>
      </c>
      <c r="J2605" s="19" t="str">
        <f t="shared" si="524"/>
        <v/>
      </c>
      <c r="K2605" s="19" t="str">
        <f>IF(J2605="double email",(MATCH(I2605,I2606:$I$3002,0)),"")</f>
        <v/>
      </c>
      <c r="L2605" s="19" t="b">
        <f t="shared" si="525"/>
        <v>0</v>
      </c>
      <c r="M2605" s="20" t="str">
        <f>IF(ISBLANK('Klanten gegevens'!E2523),"",TRIM('Klanten gegevens'!E2523))</f>
        <v/>
      </c>
      <c r="N2605" s="19" t="str">
        <f t="shared" si="526"/>
        <v/>
      </c>
      <c r="Q2605" s="20" t="str">
        <f>IF(ISBLANK('Klanten gegevens'!R2523),"",TRIM('Klanten gegevens'!R2523))</f>
        <v/>
      </c>
      <c r="R2605" s="19" t="str">
        <f t="shared" si="527"/>
        <v/>
      </c>
      <c r="S2605" s="19" t="str">
        <f t="shared" si="528"/>
        <v/>
      </c>
      <c r="T2605" s="19" t="str">
        <f t="shared" si="529"/>
        <v/>
      </c>
      <c r="U2605" s="19" t="str">
        <f t="shared" si="530"/>
        <v/>
      </c>
      <c r="X2605" s="20" t="str">
        <f>IF(ISBLANK('Klanten gegevens'!S2523),"",TRIM('Klanten gegevens'!S2523))</f>
        <v/>
      </c>
      <c r="Y2605" s="19" t="str">
        <f t="shared" si="531"/>
        <v/>
      </c>
      <c r="Z2605" s="20" t="str">
        <f>IF(ISBLANK('Klanten gegevens'!T2523),"",TRIM('Klanten gegevens'!T2523))</f>
        <v/>
      </c>
      <c r="AA2605" s="19" t="str">
        <f t="shared" si="532"/>
        <v/>
      </c>
    </row>
    <row r="2606" spans="1:27" x14ac:dyDescent="0.2">
      <c r="A2606" s="19" t="str">
        <f>IF(ISBLANK('Klanten gegevens'!A2524),"",TRIM(PROPER('Klanten gegevens'!A2524)))</f>
        <v/>
      </c>
      <c r="B2606" s="19" t="str">
        <f t="shared" si="520"/>
        <v/>
      </c>
      <c r="C2606" s="20" t="str">
        <f>IF(ISBLANK('Klanten gegevens'!B2524),"",TRIM(PROPER('Klanten gegevens'!B2524)))</f>
        <v/>
      </c>
      <c r="D2606" s="19" t="str">
        <f t="shared" si="521"/>
        <v/>
      </c>
      <c r="E2606" s="20" t="str">
        <f>IF(ISBLANK('Klanten gegevens'!C2524),"",TRIM(PROPER('Klanten gegevens'!C2524)))</f>
        <v/>
      </c>
      <c r="F2606" s="19" t="str">
        <f t="shared" si="522"/>
        <v/>
      </c>
      <c r="G2606" s="19" t="str">
        <f>IF(F2606="double ID",(MATCH(E2606,E2607:$E$3002,0)),"")</f>
        <v/>
      </c>
      <c r="H2606" s="19" t="b">
        <f t="shared" si="523"/>
        <v>0</v>
      </c>
      <c r="I2606" s="20" t="str">
        <f>IF(ISBLANK('Klanten gegevens'!D2524),"",TRIM('Klanten gegevens'!D2524))</f>
        <v/>
      </c>
      <c r="J2606" s="19" t="str">
        <f t="shared" si="524"/>
        <v/>
      </c>
      <c r="K2606" s="19" t="str">
        <f>IF(J2606="double email",(MATCH(I2606,I2607:$I$3002,0)),"")</f>
        <v/>
      </c>
      <c r="L2606" s="19" t="b">
        <f t="shared" si="525"/>
        <v>0</v>
      </c>
      <c r="M2606" s="20" t="str">
        <f>IF(ISBLANK('Klanten gegevens'!E2524),"",TRIM('Klanten gegevens'!E2524))</f>
        <v/>
      </c>
      <c r="N2606" s="19" t="str">
        <f t="shared" si="526"/>
        <v/>
      </c>
      <c r="Q2606" s="20" t="str">
        <f>IF(ISBLANK('Klanten gegevens'!R2524),"",TRIM('Klanten gegevens'!R2524))</f>
        <v/>
      </c>
      <c r="R2606" s="19" t="str">
        <f t="shared" si="527"/>
        <v/>
      </c>
      <c r="S2606" s="19" t="str">
        <f t="shared" si="528"/>
        <v/>
      </c>
      <c r="T2606" s="19" t="str">
        <f t="shared" si="529"/>
        <v/>
      </c>
      <c r="U2606" s="19" t="str">
        <f t="shared" si="530"/>
        <v/>
      </c>
      <c r="X2606" s="20" t="str">
        <f>IF(ISBLANK('Klanten gegevens'!S2524),"",TRIM('Klanten gegevens'!S2524))</f>
        <v/>
      </c>
      <c r="Y2606" s="19" t="str">
        <f t="shared" si="531"/>
        <v/>
      </c>
      <c r="Z2606" s="20" t="str">
        <f>IF(ISBLANK('Klanten gegevens'!T2524),"",TRIM('Klanten gegevens'!T2524))</f>
        <v/>
      </c>
      <c r="AA2606" s="19" t="str">
        <f t="shared" si="532"/>
        <v/>
      </c>
    </row>
    <row r="2607" spans="1:27" x14ac:dyDescent="0.2">
      <c r="A2607" s="19" t="str">
        <f>IF(ISBLANK('Klanten gegevens'!A2525),"",TRIM(PROPER('Klanten gegevens'!A2525)))</f>
        <v/>
      </c>
      <c r="B2607" s="19" t="str">
        <f t="shared" si="520"/>
        <v/>
      </c>
      <c r="C2607" s="20" t="str">
        <f>IF(ISBLANK('Klanten gegevens'!B2525),"",TRIM(PROPER('Klanten gegevens'!B2525)))</f>
        <v/>
      </c>
      <c r="D2607" s="19" t="str">
        <f t="shared" si="521"/>
        <v/>
      </c>
      <c r="E2607" s="20" t="str">
        <f>IF(ISBLANK('Klanten gegevens'!C2525),"",TRIM(PROPER('Klanten gegevens'!C2525)))</f>
        <v/>
      </c>
      <c r="F2607" s="19" t="str">
        <f t="shared" si="522"/>
        <v/>
      </c>
      <c r="G2607" s="19" t="str">
        <f>IF(F2607="double ID",(MATCH(E2607,E2608:$E$3002,0)),"")</f>
        <v/>
      </c>
      <c r="H2607" s="19" t="b">
        <f t="shared" si="523"/>
        <v>0</v>
      </c>
      <c r="I2607" s="20" t="str">
        <f>IF(ISBLANK('Klanten gegevens'!D2525),"",TRIM('Klanten gegevens'!D2525))</f>
        <v/>
      </c>
      <c r="J2607" s="19" t="str">
        <f t="shared" si="524"/>
        <v/>
      </c>
      <c r="K2607" s="19" t="str">
        <f>IF(J2607="double email",(MATCH(I2607,I2608:$I$3002,0)),"")</f>
        <v/>
      </c>
      <c r="L2607" s="19" t="b">
        <f t="shared" si="525"/>
        <v>0</v>
      </c>
      <c r="M2607" s="20" t="str">
        <f>IF(ISBLANK('Klanten gegevens'!E2525),"",TRIM('Klanten gegevens'!E2525))</f>
        <v/>
      </c>
      <c r="N2607" s="19" t="str">
        <f t="shared" si="526"/>
        <v/>
      </c>
      <c r="Q2607" s="20" t="str">
        <f>IF(ISBLANK('Klanten gegevens'!R2525),"",TRIM('Klanten gegevens'!R2525))</f>
        <v/>
      </c>
      <c r="R2607" s="19" t="str">
        <f t="shared" si="527"/>
        <v/>
      </c>
      <c r="S2607" s="19" t="str">
        <f t="shared" si="528"/>
        <v/>
      </c>
      <c r="T2607" s="19" t="str">
        <f t="shared" si="529"/>
        <v/>
      </c>
      <c r="U2607" s="19" t="str">
        <f t="shared" si="530"/>
        <v/>
      </c>
      <c r="X2607" s="20" t="str">
        <f>IF(ISBLANK('Klanten gegevens'!S2525),"",TRIM('Klanten gegevens'!S2525))</f>
        <v/>
      </c>
      <c r="Y2607" s="19" t="str">
        <f t="shared" si="531"/>
        <v/>
      </c>
      <c r="Z2607" s="20" t="str">
        <f>IF(ISBLANK('Klanten gegevens'!T2525),"",TRIM('Klanten gegevens'!T2525))</f>
        <v/>
      </c>
      <c r="AA2607" s="19" t="str">
        <f t="shared" si="532"/>
        <v/>
      </c>
    </row>
    <row r="2608" spans="1:27" x14ac:dyDescent="0.2">
      <c r="A2608" s="19" t="str">
        <f>IF(ISBLANK('Klanten gegevens'!A2526),"",TRIM(PROPER('Klanten gegevens'!A2526)))</f>
        <v/>
      </c>
      <c r="B2608" s="19" t="str">
        <f t="shared" si="520"/>
        <v/>
      </c>
      <c r="C2608" s="20" t="str">
        <f>IF(ISBLANK('Klanten gegevens'!B2526),"",TRIM(PROPER('Klanten gegevens'!B2526)))</f>
        <v/>
      </c>
      <c r="D2608" s="19" t="str">
        <f t="shared" si="521"/>
        <v/>
      </c>
      <c r="E2608" s="20" t="str">
        <f>IF(ISBLANK('Klanten gegevens'!C2526),"",TRIM(PROPER('Klanten gegevens'!C2526)))</f>
        <v/>
      </c>
      <c r="F2608" s="19" t="str">
        <f t="shared" si="522"/>
        <v/>
      </c>
      <c r="G2608" s="19" t="str">
        <f>IF(F2608="double ID",(MATCH(E2608,E2609:$E$3002,0)),"")</f>
        <v/>
      </c>
      <c r="H2608" s="19" t="b">
        <f t="shared" si="523"/>
        <v>0</v>
      </c>
      <c r="I2608" s="20" t="str">
        <f>IF(ISBLANK('Klanten gegevens'!D2526),"",TRIM('Klanten gegevens'!D2526))</f>
        <v/>
      </c>
      <c r="J2608" s="19" t="str">
        <f t="shared" si="524"/>
        <v/>
      </c>
      <c r="K2608" s="19" t="str">
        <f>IF(J2608="double email",(MATCH(I2608,I2609:$I$3002,0)),"")</f>
        <v/>
      </c>
      <c r="L2608" s="19" t="b">
        <f t="shared" si="525"/>
        <v>0</v>
      </c>
      <c r="M2608" s="20" t="str">
        <f>IF(ISBLANK('Klanten gegevens'!E2526),"",TRIM('Klanten gegevens'!E2526))</f>
        <v/>
      </c>
      <c r="N2608" s="19" t="str">
        <f t="shared" si="526"/>
        <v/>
      </c>
      <c r="Q2608" s="20" t="str">
        <f>IF(ISBLANK('Klanten gegevens'!R2526),"",TRIM('Klanten gegevens'!R2526))</f>
        <v/>
      </c>
      <c r="R2608" s="19" t="str">
        <f t="shared" si="527"/>
        <v/>
      </c>
      <c r="S2608" s="19" t="str">
        <f t="shared" si="528"/>
        <v/>
      </c>
      <c r="T2608" s="19" t="str">
        <f t="shared" si="529"/>
        <v/>
      </c>
      <c r="U2608" s="19" t="str">
        <f t="shared" si="530"/>
        <v/>
      </c>
      <c r="X2608" s="20" t="str">
        <f>IF(ISBLANK('Klanten gegevens'!S2526),"",TRIM('Klanten gegevens'!S2526))</f>
        <v/>
      </c>
      <c r="Y2608" s="19" t="str">
        <f t="shared" si="531"/>
        <v/>
      </c>
      <c r="Z2608" s="20" t="str">
        <f>IF(ISBLANK('Klanten gegevens'!T2526),"",TRIM('Klanten gegevens'!T2526))</f>
        <v/>
      </c>
      <c r="AA2608" s="19" t="str">
        <f t="shared" si="532"/>
        <v/>
      </c>
    </row>
    <row r="2609" spans="1:27" x14ac:dyDescent="0.2">
      <c r="A2609" s="19" t="str">
        <f>IF(ISBLANK('Klanten gegevens'!A2527),"",TRIM(PROPER('Klanten gegevens'!A2527)))</f>
        <v/>
      </c>
      <c r="B2609" s="19" t="str">
        <f t="shared" si="520"/>
        <v/>
      </c>
      <c r="C2609" s="20" t="str">
        <f>IF(ISBLANK('Klanten gegevens'!B2527),"",TRIM(PROPER('Klanten gegevens'!B2527)))</f>
        <v/>
      </c>
      <c r="D2609" s="19" t="str">
        <f t="shared" si="521"/>
        <v/>
      </c>
      <c r="E2609" s="20" t="str">
        <f>IF(ISBLANK('Klanten gegevens'!C2527),"",TRIM(PROPER('Klanten gegevens'!C2527)))</f>
        <v/>
      </c>
      <c r="F2609" s="19" t="str">
        <f t="shared" si="522"/>
        <v/>
      </c>
      <c r="G2609" s="19" t="str">
        <f>IF(F2609="double ID",(MATCH(E2609,E2610:$E$3002,0)),"")</f>
        <v/>
      </c>
      <c r="H2609" s="19" t="b">
        <f t="shared" si="523"/>
        <v>0</v>
      </c>
      <c r="I2609" s="20" t="str">
        <f>IF(ISBLANK('Klanten gegevens'!D2527),"",TRIM('Klanten gegevens'!D2527))</f>
        <v/>
      </c>
      <c r="J2609" s="19" t="str">
        <f t="shared" si="524"/>
        <v/>
      </c>
      <c r="K2609" s="19" t="str">
        <f>IF(J2609="double email",(MATCH(I2609,I2610:$I$3002,0)),"")</f>
        <v/>
      </c>
      <c r="L2609" s="19" t="b">
        <f t="shared" si="525"/>
        <v>0</v>
      </c>
      <c r="M2609" s="20" t="str">
        <f>IF(ISBLANK('Klanten gegevens'!E2527),"",TRIM('Klanten gegevens'!E2527))</f>
        <v/>
      </c>
      <c r="N2609" s="19" t="str">
        <f t="shared" si="526"/>
        <v/>
      </c>
      <c r="Q2609" s="20" t="str">
        <f>IF(ISBLANK('Klanten gegevens'!R2527),"",TRIM('Klanten gegevens'!R2527))</f>
        <v/>
      </c>
      <c r="R2609" s="19" t="str">
        <f t="shared" si="527"/>
        <v/>
      </c>
      <c r="S2609" s="19" t="str">
        <f t="shared" si="528"/>
        <v/>
      </c>
      <c r="T2609" s="19" t="str">
        <f t="shared" si="529"/>
        <v/>
      </c>
      <c r="U2609" s="19" t="str">
        <f t="shared" si="530"/>
        <v/>
      </c>
      <c r="X2609" s="20" t="str">
        <f>IF(ISBLANK('Klanten gegevens'!S2527),"",TRIM('Klanten gegevens'!S2527))</f>
        <v/>
      </c>
      <c r="Y2609" s="19" t="str">
        <f t="shared" si="531"/>
        <v/>
      </c>
      <c r="Z2609" s="20" t="str">
        <f>IF(ISBLANK('Klanten gegevens'!T2527),"",TRIM('Klanten gegevens'!T2527))</f>
        <v/>
      </c>
      <c r="AA2609" s="19" t="str">
        <f t="shared" si="532"/>
        <v/>
      </c>
    </row>
    <row r="2610" spans="1:27" x14ac:dyDescent="0.2">
      <c r="A2610" s="19" t="str">
        <f>IF(ISBLANK('Klanten gegevens'!A2528),"",TRIM(PROPER('Klanten gegevens'!A2528)))</f>
        <v/>
      </c>
      <c r="B2610" s="19" t="str">
        <f t="shared" si="520"/>
        <v/>
      </c>
      <c r="C2610" s="20" t="str">
        <f>IF(ISBLANK('Klanten gegevens'!B2528),"",TRIM(PROPER('Klanten gegevens'!B2528)))</f>
        <v/>
      </c>
      <c r="D2610" s="19" t="str">
        <f t="shared" si="521"/>
        <v/>
      </c>
      <c r="E2610" s="20" t="str">
        <f>IF(ISBLANK('Klanten gegevens'!C2528),"",TRIM(PROPER('Klanten gegevens'!C2528)))</f>
        <v/>
      </c>
      <c r="F2610" s="19" t="str">
        <f t="shared" si="522"/>
        <v/>
      </c>
      <c r="G2610" s="19" t="str">
        <f>IF(F2610="double ID",(MATCH(E2610,E2611:$E$3002,0)),"")</f>
        <v/>
      </c>
      <c r="H2610" s="19" t="b">
        <f t="shared" si="523"/>
        <v>0</v>
      </c>
      <c r="I2610" s="20" t="str">
        <f>IF(ISBLANK('Klanten gegevens'!D2528),"",TRIM('Klanten gegevens'!D2528))</f>
        <v/>
      </c>
      <c r="J2610" s="19" t="str">
        <f t="shared" si="524"/>
        <v/>
      </c>
      <c r="K2610" s="19" t="str">
        <f>IF(J2610="double email",(MATCH(I2610,I2611:$I$3002,0)),"")</f>
        <v/>
      </c>
      <c r="L2610" s="19" t="b">
        <f t="shared" si="525"/>
        <v>0</v>
      </c>
      <c r="M2610" s="20" t="str">
        <f>IF(ISBLANK('Klanten gegevens'!E2528),"",TRIM('Klanten gegevens'!E2528))</f>
        <v/>
      </c>
      <c r="N2610" s="19" t="str">
        <f t="shared" si="526"/>
        <v/>
      </c>
      <c r="Q2610" s="20" t="str">
        <f>IF(ISBLANK('Klanten gegevens'!R2528),"",TRIM('Klanten gegevens'!R2528))</f>
        <v/>
      </c>
      <c r="R2610" s="19" t="str">
        <f t="shared" si="527"/>
        <v/>
      </c>
      <c r="S2610" s="19" t="str">
        <f t="shared" si="528"/>
        <v/>
      </c>
      <c r="T2610" s="19" t="str">
        <f t="shared" si="529"/>
        <v/>
      </c>
      <c r="U2610" s="19" t="str">
        <f t="shared" si="530"/>
        <v/>
      </c>
      <c r="X2610" s="20" t="str">
        <f>IF(ISBLANK('Klanten gegevens'!S2528),"",TRIM('Klanten gegevens'!S2528))</f>
        <v/>
      </c>
      <c r="Y2610" s="19" t="str">
        <f t="shared" si="531"/>
        <v/>
      </c>
      <c r="Z2610" s="20" t="str">
        <f>IF(ISBLANK('Klanten gegevens'!T2528),"",TRIM('Klanten gegevens'!T2528))</f>
        <v/>
      </c>
      <c r="AA2610" s="19" t="str">
        <f t="shared" si="532"/>
        <v/>
      </c>
    </row>
    <row r="2611" spans="1:27" x14ac:dyDescent="0.2">
      <c r="A2611" s="19" t="str">
        <f>IF(ISBLANK('Klanten gegevens'!A2529),"",TRIM(PROPER('Klanten gegevens'!A2529)))</f>
        <v/>
      </c>
      <c r="B2611" s="19" t="str">
        <f t="shared" si="520"/>
        <v/>
      </c>
      <c r="C2611" s="20" t="str">
        <f>IF(ISBLANK('Klanten gegevens'!B2529),"",TRIM(PROPER('Klanten gegevens'!B2529)))</f>
        <v/>
      </c>
      <c r="D2611" s="19" t="str">
        <f t="shared" si="521"/>
        <v/>
      </c>
      <c r="E2611" s="20" t="str">
        <f>IF(ISBLANK('Klanten gegevens'!C2529),"",TRIM(PROPER('Klanten gegevens'!C2529)))</f>
        <v/>
      </c>
      <c r="F2611" s="19" t="str">
        <f t="shared" si="522"/>
        <v/>
      </c>
      <c r="G2611" s="19" t="str">
        <f>IF(F2611="double ID",(MATCH(E2611,E2612:$E$3002,0)),"")</f>
        <v/>
      </c>
      <c r="H2611" s="19" t="b">
        <f t="shared" si="523"/>
        <v>0</v>
      </c>
      <c r="I2611" s="20" t="str">
        <f>IF(ISBLANK('Klanten gegevens'!D2529),"",TRIM('Klanten gegevens'!D2529))</f>
        <v/>
      </c>
      <c r="J2611" s="19" t="str">
        <f t="shared" si="524"/>
        <v/>
      </c>
      <c r="K2611" s="19" t="str">
        <f>IF(J2611="double email",(MATCH(I2611,I2612:$I$3002,0)),"")</f>
        <v/>
      </c>
      <c r="L2611" s="19" t="b">
        <f t="shared" si="525"/>
        <v>0</v>
      </c>
      <c r="M2611" s="20" t="str">
        <f>IF(ISBLANK('Klanten gegevens'!E2529),"",TRIM('Klanten gegevens'!E2529))</f>
        <v/>
      </c>
      <c r="N2611" s="19" t="str">
        <f t="shared" si="526"/>
        <v/>
      </c>
      <c r="Q2611" s="20" t="str">
        <f>IF(ISBLANK('Klanten gegevens'!R2529),"",TRIM('Klanten gegevens'!R2529))</f>
        <v/>
      </c>
      <c r="R2611" s="19" t="str">
        <f t="shared" si="527"/>
        <v/>
      </c>
      <c r="S2611" s="19" t="str">
        <f t="shared" si="528"/>
        <v/>
      </c>
      <c r="T2611" s="19" t="str">
        <f t="shared" si="529"/>
        <v/>
      </c>
      <c r="U2611" s="19" t="str">
        <f t="shared" si="530"/>
        <v/>
      </c>
      <c r="X2611" s="20" t="str">
        <f>IF(ISBLANK('Klanten gegevens'!S2529),"",TRIM('Klanten gegevens'!S2529))</f>
        <v/>
      </c>
      <c r="Y2611" s="19" t="str">
        <f t="shared" si="531"/>
        <v/>
      </c>
      <c r="Z2611" s="20" t="str">
        <f>IF(ISBLANK('Klanten gegevens'!T2529),"",TRIM('Klanten gegevens'!T2529))</f>
        <v/>
      </c>
      <c r="AA2611" s="19" t="str">
        <f t="shared" si="532"/>
        <v/>
      </c>
    </row>
    <row r="2612" spans="1:27" x14ac:dyDescent="0.2">
      <c r="A2612" s="19" t="str">
        <f>IF(ISBLANK('Klanten gegevens'!A2530),"",TRIM(PROPER('Klanten gegevens'!A2530)))</f>
        <v/>
      </c>
      <c r="B2612" s="19" t="str">
        <f t="shared" si="520"/>
        <v/>
      </c>
      <c r="C2612" s="20" t="str">
        <f>IF(ISBLANK('Klanten gegevens'!B2530),"",TRIM(PROPER('Klanten gegevens'!B2530)))</f>
        <v/>
      </c>
      <c r="D2612" s="19" t="str">
        <f t="shared" si="521"/>
        <v/>
      </c>
      <c r="E2612" s="20" t="str">
        <f>IF(ISBLANK('Klanten gegevens'!C2530),"",TRIM(PROPER('Klanten gegevens'!C2530)))</f>
        <v/>
      </c>
      <c r="F2612" s="19" t="str">
        <f t="shared" si="522"/>
        <v/>
      </c>
      <c r="G2612" s="19" t="str">
        <f>IF(F2612="double ID",(MATCH(E2612,E2613:$E$3002,0)),"")</f>
        <v/>
      </c>
      <c r="H2612" s="19" t="b">
        <f t="shared" si="523"/>
        <v>0</v>
      </c>
      <c r="I2612" s="20" t="str">
        <f>IF(ISBLANK('Klanten gegevens'!D2530),"",TRIM('Klanten gegevens'!D2530))</f>
        <v/>
      </c>
      <c r="J2612" s="19" t="str">
        <f t="shared" si="524"/>
        <v/>
      </c>
      <c r="K2612" s="19" t="str">
        <f>IF(J2612="double email",(MATCH(I2612,I2613:$I$3002,0)),"")</f>
        <v/>
      </c>
      <c r="L2612" s="19" t="b">
        <f t="shared" si="525"/>
        <v>0</v>
      </c>
      <c r="M2612" s="20" t="str">
        <f>IF(ISBLANK('Klanten gegevens'!E2530),"",TRIM('Klanten gegevens'!E2530))</f>
        <v/>
      </c>
      <c r="N2612" s="19" t="str">
        <f t="shared" si="526"/>
        <v/>
      </c>
      <c r="Q2612" s="20" t="str">
        <f>IF(ISBLANK('Klanten gegevens'!R2530),"",TRIM('Klanten gegevens'!R2530))</f>
        <v/>
      </c>
      <c r="R2612" s="19" t="str">
        <f t="shared" si="527"/>
        <v/>
      </c>
      <c r="S2612" s="19" t="str">
        <f t="shared" si="528"/>
        <v/>
      </c>
      <c r="T2612" s="19" t="str">
        <f t="shared" si="529"/>
        <v/>
      </c>
      <c r="U2612" s="19" t="str">
        <f t="shared" si="530"/>
        <v/>
      </c>
      <c r="X2612" s="20" t="str">
        <f>IF(ISBLANK('Klanten gegevens'!S2530),"",TRIM('Klanten gegevens'!S2530))</f>
        <v/>
      </c>
      <c r="Y2612" s="19" t="str">
        <f t="shared" si="531"/>
        <v/>
      </c>
      <c r="Z2612" s="20" t="str">
        <f>IF(ISBLANK('Klanten gegevens'!T2530),"",TRIM('Klanten gegevens'!T2530))</f>
        <v/>
      </c>
      <c r="AA2612" s="19" t="str">
        <f t="shared" si="532"/>
        <v/>
      </c>
    </row>
    <row r="2613" spans="1:27" x14ac:dyDescent="0.2">
      <c r="A2613" s="19" t="str">
        <f>IF(ISBLANK('Klanten gegevens'!A2531),"",TRIM(PROPER('Klanten gegevens'!A2531)))</f>
        <v/>
      </c>
      <c r="B2613" s="19" t="str">
        <f t="shared" si="520"/>
        <v/>
      </c>
      <c r="C2613" s="20" t="str">
        <f>IF(ISBLANK('Klanten gegevens'!B2531),"",TRIM(PROPER('Klanten gegevens'!B2531)))</f>
        <v/>
      </c>
      <c r="D2613" s="19" t="str">
        <f t="shared" si="521"/>
        <v/>
      </c>
      <c r="E2613" s="20" t="str">
        <f>IF(ISBLANK('Klanten gegevens'!C2531),"",TRIM(PROPER('Klanten gegevens'!C2531)))</f>
        <v/>
      </c>
      <c r="F2613" s="19" t="str">
        <f t="shared" si="522"/>
        <v/>
      </c>
      <c r="G2613" s="19" t="str">
        <f>IF(F2613="double ID",(MATCH(E2613,E2614:$E$3002,0)),"")</f>
        <v/>
      </c>
      <c r="H2613" s="19" t="b">
        <f t="shared" si="523"/>
        <v>0</v>
      </c>
      <c r="I2613" s="20" t="str">
        <f>IF(ISBLANK('Klanten gegevens'!D2531),"",TRIM('Klanten gegevens'!D2531))</f>
        <v/>
      </c>
      <c r="J2613" s="19" t="str">
        <f t="shared" si="524"/>
        <v/>
      </c>
      <c r="K2613" s="19" t="str">
        <f>IF(J2613="double email",(MATCH(I2613,I2614:$I$3002,0)),"")</f>
        <v/>
      </c>
      <c r="L2613" s="19" t="b">
        <f t="shared" si="525"/>
        <v>0</v>
      </c>
      <c r="M2613" s="20" t="str">
        <f>IF(ISBLANK('Klanten gegevens'!E2531),"",TRIM('Klanten gegevens'!E2531))</f>
        <v/>
      </c>
      <c r="N2613" s="19" t="str">
        <f t="shared" si="526"/>
        <v/>
      </c>
      <c r="Q2613" s="20" t="str">
        <f>IF(ISBLANK('Klanten gegevens'!R2531),"",TRIM('Klanten gegevens'!R2531))</f>
        <v/>
      </c>
      <c r="R2613" s="19" t="str">
        <f t="shared" si="527"/>
        <v/>
      </c>
      <c r="S2613" s="19" t="str">
        <f t="shared" si="528"/>
        <v/>
      </c>
      <c r="T2613" s="19" t="str">
        <f t="shared" si="529"/>
        <v/>
      </c>
      <c r="U2613" s="19" t="str">
        <f t="shared" si="530"/>
        <v/>
      </c>
      <c r="X2613" s="20" t="str">
        <f>IF(ISBLANK('Klanten gegevens'!S2531),"",TRIM('Klanten gegevens'!S2531))</f>
        <v/>
      </c>
      <c r="Y2613" s="19" t="str">
        <f t="shared" si="531"/>
        <v/>
      </c>
      <c r="Z2613" s="20" t="str">
        <f>IF(ISBLANK('Klanten gegevens'!T2531),"",TRIM('Klanten gegevens'!T2531))</f>
        <v/>
      </c>
      <c r="AA2613" s="19" t="str">
        <f t="shared" si="532"/>
        <v/>
      </c>
    </row>
    <row r="2614" spans="1:27" x14ac:dyDescent="0.2">
      <c r="A2614" s="19" t="str">
        <f>IF(ISBLANK('Klanten gegevens'!A2532),"",TRIM(PROPER('Klanten gegevens'!A2532)))</f>
        <v/>
      </c>
      <c r="B2614" s="19" t="str">
        <f t="shared" si="520"/>
        <v/>
      </c>
      <c r="C2614" s="20" t="str">
        <f>IF(ISBLANK('Klanten gegevens'!B2532),"",TRIM(PROPER('Klanten gegevens'!B2532)))</f>
        <v/>
      </c>
      <c r="D2614" s="19" t="str">
        <f t="shared" si="521"/>
        <v/>
      </c>
      <c r="E2614" s="20" t="str">
        <f>IF(ISBLANK('Klanten gegevens'!C2532),"",TRIM(PROPER('Klanten gegevens'!C2532)))</f>
        <v/>
      </c>
      <c r="F2614" s="19" t="str">
        <f t="shared" si="522"/>
        <v/>
      </c>
      <c r="G2614" s="19" t="str">
        <f>IF(F2614="double ID",(MATCH(E2614,E2615:$E$3002,0)),"")</f>
        <v/>
      </c>
      <c r="H2614" s="19" t="b">
        <f t="shared" si="523"/>
        <v>0</v>
      </c>
      <c r="I2614" s="20" t="str">
        <f>IF(ISBLANK('Klanten gegevens'!D2532),"",TRIM('Klanten gegevens'!D2532))</f>
        <v/>
      </c>
      <c r="J2614" s="19" t="str">
        <f t="shared" si="524"/>
        <v/>
      </c>
      <c r="K2614" s="19" t="str">
        <f>IF(J2614="double email",(MATCH(I2614,I2615:$I$3002,0)),"")</f>
        <v/>
      </c>
      <c r="L2614" s="19" t="b">
        <f t="shared" si="525"/>
        <v>0</v>
      </c>
      <c r="M2614" s="20" t="str">
        <f>IF(ISBLANK('Klanten gegevens'!E2532),"",TRIM('Klanten gegevens'!E2532))</f>
        <v/>
      </c>
      <c r="N2614" s="19" t="str">
        <f t="shared" si="526"/>
        <v/>
      </c>
      <c r="Q2614" s="20" t="str">
        <f>IF(ISBLANK('Klanten gegevens'!R2532),"",TRIM('Klanten gegevens'!R2532))</f>
        <v/>
      </c>
      <c r="R2614" s="19" t="str">
        <f t="shared" si="527"/>
        <v/>
      </c>
      <c r="S2614" s="19" t="str">
        <f t="shared" si="528"/>
        <v/>
      </c>
      <c r="T2614" s="19" t="str">
        <f t="shared" si="529"/>
        <v/>
      </c>
      <c r="U2614" s="19" t="str">
        <f t="shared" si="530"/>
        <v/>
      </c>
      <c r="X2614" s="20" t="str">
        <f>IF(ISBLANK('Klanten gegevens'!S2532),"",TRIM('Klanten gegevens'!S2532))</f>
        <v/>
      </c>
      <c r="Y2614" s="19" t="str">
        <f t="shared" si="531"/>
        <v/>
      </c>
      <c r="Z2614" s="20" t="str">
        <f>IF(ISBLANK('Klanten gegevens'!T2532),"",TRIM('Klanten gegevens'!T2532))</f>
        <v/>
      </c>
      <c r="AA2614" s="19" t="str">
        <f t="shared" si="532"/>
        <v/>
      </c>
    </row>
    <row r="2615" spans="1:27" x14ac:dyDescent="0.2">
      <c r="A2615" s="19" t="str">
        <f>IF(ISBLANK('Klanten gegevens'!A2533),"",TRIM(PROPER('Klanten gegevens'!A2533)))</f>
        <v/>
      </c>
      <c r="B2615" s="19" t="str">
        <f t="shared" si="520"/>
        <v/>
      </c>
      <c r="C2615" s="20" t="str">
        <f>IF(ISBLANK('Klanten gegevens'!B2533),"",TRIM(PROPER('Klanten gegevens'!B2533)))</f>
        <v/>
      </c>
      <c r="D2615" s="19" t="str">
        <f t="shared" si="521"/>
        <v/>
      </c>
      <c r="E2615" s="20" t="str">
        <f>IF(ISBLANK('Klanten gegevens'!C2533),"",TRIM(PROPER('Klanten gegevens'!C2533)))</f>
        <v/>
      </c>
      <c r="F2615" s="19" t="str">
        <f t="shared" si="522"/>
        <v/>
      </c>
      <c r="G2615" s="19" t="str">
        <f>IF(F2615="double ID",(MATCH(E2615,E2616:$E$3002,0)),"")</f>
        <v/>
      </c>
      <c r="H2615" s="19" t="b">
        <f t="shared" si="523"/>
        <v>0</v>
      </c>
      <c r="I2615" s="20" t="str">
        <f>IF(ISBLANK('Klanten gegevens'!D2533),"",TRIM('Klanten gegevens'!D2533))</f>
        <v/>
      </c>
      <c r="J2615" s="19" t="str">
        <f t="shared" si="524"/>
        <v/>
      </c>
      <c r="K2615" s="19" t="str">
        <f>IF(J2615="double email",(MATCH(I2615,I2616:$I$3002,0)),"")</f>
        <v/>
      </c>
      <c r="L2615" s="19" t="b">
        <f t="shared" si="525"/>
        <v>0</v>
      </c>
      <c r="M2615" s="20" t="str">
        <f>IF(ISBLANK('Klanten gegevens'!E2533),"",TRIM('Klanten gegevens'!E2533))</f>
        <v/>
      </c>
      <c r="N2615" s="19" t="str">
        <f t="shared" si="526"/>
        <v/>
      </c>
      <c r="Q2615" s="20" t="str">
        <f>IF(ISBLANK('Klanten gegevens'!R2533),"",TRIM('Klanten gegevens'!R2533))</f>
        <v/>
      </c>
      <c r="R2615" s="19" t="str">
        <f t="shared" si="527"/>
        <v/>
      </c>
      <c r="S2615" s="19" t="str">
        <f t="shared" si="528"/>
        <v/>
      </c>
      <c r="T2615" s="19" t="str">
        <f t="shared" si="529"/>
        <v/>
      </c>
      <c r="U2615" s="19" t="str">
        <f t="shared" si="530"/>
        <v/>
      </c>
      <c r="X2615" s="20" t="str">
        <f>IF(ISBLANK('Klanten gegevens'!S2533),"",TRIM('Klanten gegevens'!S2533))</f>
        <v/>
      </c>
      <c r="Y2615" s="19" t="str">
        <f t="shared" si="531"/>
        <v/>
      </c>
      <c r="Z2615" s="20" t="str">
        <f>IF(ISBLANK('Klanten gegevens'!T2533),"",TRIM('Klanten gegevens'!T2533))</f>
        <v/>
      </c>
      <c r="AA2615" s="19" t="str">
        <f t="shared" si="532"/>
        <v/>
      </c>
    </row>
    <row r="2616" spans="1:27" x14ac:dyDescent="0.2">
      <c r="A2616" s="19" t="str">
        <f>IF(ISBLANK('Klanten gegevens'!A2534),"",TRIM(PROPER('Klanten gegevens'!A2534)))</f>
        <v/>
      </c>
      <c r="B2616" s="19" t="str">
        <f t="shared" si="520"/>
        <v/>
      </c>
      <c r="C2616" s="20" t="str">
        <f>IF(ISBLANK('Klanten gegevens'!B2534),"",TRIM(PROPER('Klanten gegevens'!B2534)))</f>
        <v/>
      </c>
      <c r="D2616" s="19" t="str">
        <f t="shared" si="521"/>
        <v/>
      </c>
      <c r="E2616" s="20" t="str">
        <f>IF(ISBLANK('Klanten gegevens'!C2534),"",TRIM(PROPER('Klanten gegevens'!C2534)))</f>
        <v/>
      </c>
      <c r="F2616" s="19" t="str">
        <f t="shared" si="522"/>
        <v/>
      </c>
      <c r="G2616" s="19" t="str">
        <f>IF(F2616="double ID",(MATCH(E2616,E2617:$E$3002,0)),"")</f>
        <v/>
      </c>
      <c r="H2616" s="19" t="b">
        <f t="shared" si="523"/>
        <v>0</v>
      </c>
      <c r="I2616" s="20" t="str">
        <f>IF(ISBLANK('Klanten gegevens'!D2534),"",TRIM('Klanten gegevens'!D2534))</f>
        <v/>
      </c>
      <c r="J2616" s="19" t="str">
        <f t="shared" si="524"/>
        <v/>
      </c>
      <c r="K2616" s="19" t="str">
        <f>IF(J2616="double email",(MATCH(I2616,I2617:$I$3002,0)),"")</f>
        <v/>
      </c>
      <c r="L2616" s="19" t="b">
        <f t="shared" si="525"/>
        <v>0</v>
      </c>
      <c r="M2616" s="20" t="str">
        <f>IF(ISBLANK('Klanten gegevens'!E2534),"",TRIM('Klanten gegevens'!E2534))</f>
        <v/>
      </c>
      <c r="N2616" s="19" t="str">
        <f t="shared" si="526"/>
        <v/>
      </c>
      <c r="Q2616" s="20" t="str">
        <f>IF(ISBLANK('Klanten gegevens'!R2534),"",TRIM('Klanten gegevens'!R2534))</f>
        <v/>
      </c>
      <c r="R2616" s="19" t="str">
        <f t="shared" si="527"/>
        <v/>
      </c>
      <c r="S2616" s="19" t="str">
        <f t="shared" si="528"/>
        <v/>
      </c>
      <c r="T2616" s="19" t="str">
        <f t="shared" si="529"/>
        <v/>
      </c>
      <c r="U2616" s="19" t="str">
        <f t="shared" si="530"/>
        <v/>
      </c>
      <c r="X2616" s="20" t="str">
        <f>IF(ISBLANK('Klanten gegevens'!S2534),"",TRIM('Klanten gegevens'!S2534))</f>
        <v/>
      </c>
      <c r="Y2616" s="19" t="str">
        <f t="shared" si="531"/>
        <v/>
      </c>
      <c r="Z2616" s="20" t="str">
        <f>IF(ISBLANK('Klanten gegevens'!T2534),"",TRIM('Klanten gegevens'!T2534))</f>
        <v/>
      </c>
      <c r="AA2616" s="19" t="str">
        <f t="shared" si="532"/>
        <v/>
      </c>
    </row>
    <row r="2617" spans="1:27" x14ac:dyDescent="0.2">
      <c r="A2617" s="19" t="str">
        <f>IF(ISBLANK('Klanten gegevens'!A2535),"",TRIM(PROPER('Klanten gegevens'!A2535)))</f>
        <v/>
      </c>
      <c r="B2617" s="19" t="str">
        <f t="shared" si="520"/>
        <v/>
      </c>
      <c r="C2617" s="20" t="str">
        <f>IF(ISBLANK('Klanten gegevens'!B2535),"",TRIM(PROPER('Klanten gegevens'!B2535)))</f>
        <v/>
      </c>
      <c r="D2617" s="19" t="str">
        <f t="shared" si="521"/>
        <v/>
      </c>
      <c r="E2617" s="20" t="str">
        <f>IF(ISBLANK('Klanten gegevens'!C2535),"",TRIM(PROPER('Klanten gegevens'!C2535)))</f>
        <v/>
      </c>
      <c r="F2617" s="19" t="str">
        <f t="shared" si="522"/>
        <v/>
      </c>
      <c r="G2617" s="19" t="str">
        <f>IF(F2617="double ID",(MATCH(E2617,E2618:$E$3002,0)),"")</f>
        <v/>
      </c>
      <c r="H2617" s="19" t="b">
        <f t="shared" si="523"/>
        <v>0</v>
      </c>
      <c r="I2617" s="20" t="str">
        <f>IF(ISBLANK('Klanten gegevens'!D2535),"",TRIM('Klanten gegevens'!D2535))</f>
        <v/>
      </c>
      <c r="J2617" s="19" t="str">
        <f t="shared" si="524"/>
        <v/>
      </c>
      <c r="K2617" s="19" t="str">
        <f>IF(J2617="double email",(MATCH(I2617,I2618:$I$3002,0)),"")</f>
        <v/>
      </c>
      <c r="L2617" s="19" t="b">
        <f t="shared" si="525"/>
        <v>0</v>
      </c>
      <c r="M2617" s="20" t="str">
        <f>IF(ISBLANK('Klanten gegevens'!E2535),"",TRIM('Klanten gegevens'!E2535))</f>
        <v/>
      </c>
      <c r="N2617" s="19" t="str">
        <f t="shared" si="526"/>
        <v/>
      </c>
      <c r="Q2617" s="20" t="str">
        <f>IF(ISBLANK('Klanten gegevens'!R2535),"",TRIM('Klanten gegevens'!R2535))</f>
        <v/>
      </c>
      <c r="R2617" s="19" t="str">
        <f t="shared" si="527"/>
        <v/>
      </c>
      <c r="S2617" s="19" t="str">
        <f t="shared" si="528"/>
        <v/>
      </c>
      <c r="T2617" s="19" t="str">
        <f t="shared" si="529"/>
        <v/>
      </c>
      <c r="U2617" s="19" t="str">
        <f t="shared" si="530"/>
        <v/>
      </c>
      <c r="X2617" s="20" t="str">
        <f>IF(ISBLANK('Klanten gegevens'!S2535),"",TRIM('Klanten gegevens'!S2535))</f>
        <v/>
      </c>
      <c r="Y2617" s="19" t="str">
        <f t="shared" si="531"/>
        <v/>
      </c>
      <c r="Z2617" s="20" t="str">
        <f>IF(ISBLANK('Klanten gegevens'!T2535),"",TRIM('Klanten gegevens'!T2535))</f>
        <v/>
      </c>
      <c r="AA2617" s="19" t="str">
        <f t="shared" si="532"/>
        <v/>
      </c>
    </row>
    <row r="2618" spans="1:27" x14ac:dyDescent="0.2">
      <c r="A2618" s="19" t="str">
        <f>IF(ISBLANK('Klanten gegevens'!A2536),"",TRIM(PROPER('Klanten gegevens'!A2536)))</f>
        <v/>
      </c>
      <c r="B2618" s="19" t="str">
        <f t="shared" si="520"/>
        <v/>
      </c>
      <c r="C2618" s="20" t="str">
        <f>IF(ISBLANK('Klanten gegevens'!B2536),"",TRIM(PROPER('Klanten gegevens'!B2536)))</f>
        <v/>
      </c>
      <c r="D2618" s="19" t="str">
        <f t="shared" si="521"/>
        <v/>
      </c>
      <c r="E2618" s="20" t="str">
        <f>IF(ISBLANK('Klanten gegevens'!C2536),"",TRIM(PROPER('Klanten gegevens'!C2536)))</f>
        <v/>
      </c>
      <c r="F2618" s="19" t="str">
        <f t="shared" si="522"/>
        <v/>
      </c>
      <c r="G2618" s="19" t="str">
        <f>IF(F2618="double ID",(MATCH(E2618,E2619:$E$3002,0)),"")</f>
        <v/>
      </c>
      <c r="H2618" s="19" t="b">
        <f t="shared" si="523"/>
        <v>0</v>
      </c>
      <c r="I2618" s="20" t="str">
        <f>IF(ISBLANK('Klanten gegevens'!D2536),"",TRIM('Klanten gegevens'!D2536))</f>
        <v/>
      </c>
      <c r="J2618" s="19" t="str">
        <f t="shared" si="524"/>
        <v/>
      </c>
      <c r="K2618" s="19" t="str">
        <f>IF(J2618="double email",(MATCH(I2618,I2619:$I$3002,0)),"")</f>
        <v/>
      </c>
      <c r="L2618" s="19" t="b">
        <f t="shared" si="525"/>
        <v>0</v>
      </c>
      <c r="M2618" s="20" t="str">
        <f>IF(ISBLANK('Klanten gegevens'!E2536),"",TRIM('Klanten gegevens'!E2536))</f>
        <v/>
      </c>
      <c r="N2618" s="19" t="str">
        <f t="shared" si="526"/>
        <v/>
      </c>
      <c r="Q2618" s="20" t="str">
        <f>IF(ISBLANK('Klanten gegevens'!R2536),"",TRIM('Klanten gegevens'!R2536))</f>
        <v/>
      </c>
      <c r="R2618" s="19" t="str">
        <f t="shared" si="527"/>
        <v/>
      </c>
      <c r="S2618" s="19" t="str">
        <f t="shared" si="528"/>
        <v/>
      </c>
      <c r="T2618" s="19" t="str">
        <f t="shared" si="529"/>
        <v/>
      </c>
      <c r="U2618" s="19" t="str">
        <f t="shared" si="530"/>
        <v/>
      </c>
      <c r="X2618" s="20" t="str">
        <f>IF(ISBLANK('Klanten gegevens'!S2536),"",TRIM('Klanten gegevens'!S2536))</f>
        <v/>
      </c>
      <c r="Y2618" s="19" t="str">
        <f t="shared" si="531"/>
        <v/>
      </c>
      <c r="Z2618" s="20" t="str">
        <f>IF(ISBLANK('Klanten gegevens'!T2536),"",TRIM('Klanten gegevens'!T2536))</f>
        <v/>
      </c>
      <c r="AA2618" s="19" t="str">
        <f t="shared" si="532"/>
        <v/>
      </c>
    </row>
    <row r="2619" spans="1:27" x14ac:dyDescent="0.2">
      <c r="A2619" s="19" t="str">
        <f>IF(ISBLANK('Klanten gegevens'!A2537),"",TRIM(PROPER('Klanten gegevens'!A2537)))</f>
        <v/>
      </c>
      <c r="B2619" s="19" t="str">
        <f t="shared" si="520"/>
        <v/>
      </c>
      <c r="C2619" s="20" t="str">
        <f>IF(ISBLANK('Klanten gegevens'!B2537),"",TRIM(PROPER('Klanten gegevens'!B2537)))</f>
        <v/>
      </c>
      <c r="D2619" s="19" t="str">
        <f t="shared" si="521"/>
        <v/>
      </c>
      <c r="E2619" s="20" t="str">
        <f>IF(ISBLANK('Klanten gegevens'!C2537),"",TRIM(PROPER('Klanten gegevens'!C2537)))</f>
        <v/>
      </c>
      <c r="F2619" s="19" t="str">
        <f t="shared" si="522"/>
        <v/>
      </c>
      <c r="G2619" s="19" t="str">
        <f>IF(F2619="double ID",(MATCH(E2619,E2620:$E$3002,0)),"")</f>
        <v/>
      </c>
      <c r="H2619" s="19" t="b">
        <f t="shared" si="523"/>
        <v>0</v>
      </c>
      <c r="I2619" s="20" t="str">
        <f>IF(ISBLANK('Klanten gegevens'!D2537),"",TRIM('Klanten gegevens'!D2537))</f>
        <v/>
      </c>
      <c r="J2619" s="19" t="str">
        <f t="shared" si="524"/>
        <v/>
      </c>
      <c r="K2619" s="19" t="str">
        <f>IF(J2619="double email",(MATCH(I2619,I2620:$I$3002,0)),"")</f>
        <v/>
      </c>
      <c r="L2619" s="19" t="b">
        <f t="shared" si="525"/>
        <v>0</v>
      </c>
      <c r="M2619" s="20" t="str">
        <f>IF(ISBLANK('Klanten gegevens'!E2537),"",TRIM('Klanten gegevens'!E2537))</f>
        <v/>
      </c>
      <c r="N2619" s="19" t="str">
        <f t="shared" si="526"/>
        <v/>
      </c>
      <c r="Q2619" s="20" t="str">
        <f>IF(ISBLANK('Klanten gegevens'!R2537),"",TRIM('Klanten gegevens'!R2537))</f>
        <v/>
      </c>
      <c r="R2619" s="19" t="str">
        <f t="shared" si="527"/>
        <v/>
      </c>
      <c r="S2619" s="19" t="str">
        <f t="shared" si="528"/>
        <v/>
      </c>
      <c r="T2619" s="19" t="str">
        <f t="shared" si="529"/>
        <v/>
      </c>
      <c r="U2619" s="19" t="str">
        <f t="shared" si="530"/>
        <v/>
      </c>
      <c r="X2619" s="20" t="str">
        <f>IF(ISBLANK('Klanten gegevens'!S2537),"",TRIM('Klanten gegevens'!S2537))</f>
        <v/>
      </c>
      <c r="Y2619" s="19" t="str">
        <f t="shared" si="531"/>
        <v/>
      </c>
      <c r="Z2619" s="20" t="str">
        <f>IF(ISBLANK('Klanten gegevens'!T2537),"",TRIM('Klanten gegevens'!T2537))</f>
        <v/>
      </c>
      <c r="AA2619" s="19" t="str">
        <f t="shared" si="532"/>
        <v/>
      </c>
    </row>
    <row r="2620" spans="1:27" x14ac:dyDescent="0.2">
      <c r="A2620" s="19" t="str">
        <f>IF(ISBLANK('Klanten gegevens'!A2538),"",TRIM(PROPER('Klanten gegevens'!A2538)))</f>
        <v/>
      </c>
      <c r="B2620" s="19" t="str">
        <f t="shared" si="520"/>
        <v/>
      </c>
      <c r="C2620" s="20" t="str">
        <f>IF(ISBLANK('Klanten gegevens'!B2538),"",TRIM(PROPER('Klanten gegevens'!B2538)))</f>
        <v/>
      </c>
      <c r="D2620" s="19" t="str">
        <f t="shared" si="521"/>
        <v/>
      </c>
      <c r="E2620" s="20" t="str">
        <f>IF(ISBLANK('Klanten gegevens'!C2538),"",TRIM(PROPER('Klanten gegevens'!C2538)))</f>
        <v/>
      </c>
      <c r="F2620" s="19" t="str">
        <f t="shared" si="522"/>
        <v/>
      </c>
      <c r="G2620" s="19" t="str">
        <f>IF(F2620="double ID",(MATCH(E2620,E2621:$E$3002,0)),"")</f>
        <v/>
      </c>
      <c r="H2620" s="19" t="b">
        <f t="shared" si="523"/>
        <v>0</v>
      </c>
      <c r="I2620" s="20" t="str">
        <f>IF(ISBLANK('Klanten gegevens'!D2538),"",TRIM('Klanten gegevens'!D2538))</f>
        <v/>
      </c>
      <c r="J2620" s="19" t="str">
        <f t="shared" si="524"/>
        <v/>
      </c>
      <c r="K2620" s="19" t="str">
        <f>IF(J2620="double email",(MATCH(I2620,I2621:$I$3002,0)),"")</f>
        <v/>
      </c>
      <c r="L2620" s="19" t="b">
        <f t="shared" si="525"/>
        <v>0</v>
      </c>
      <c r="M2620" s="20" t="str">
        <f>IF(ISBLANK('Klanten gegevens'!E2538),"",TRIM('Klanten gegevens'!E2538))</f>
        <v/>
      </c>
      <c r="N2620" s="19" t="str">
        <f t="shared" si="526"/>
        <v/>
      </c>
      <c r="Q2620" s="20" t="str">
        <f>IF(ISBLANK('Klanten gegevens'!R2538),"",TRIM('Klanten gegevens'!R2538))</f>
        <v/>
      </c>
      <c r="R2620" s="19" t="str">
        <f t="shared" si="527"/>
        <v/>
      </c>
      <c r="S2620" s="19" t="str">
        <f t="shared" si="528"/>
        <v/>
      </c>
      <c r="T2620" s="19" t="str">
        <f t="shared" si="529"/>
        <v/>
      </c>
      <c r="U2620" s="19" t="str">
        <f t="shared" si="530"/>
        <v/>
      </c>
      <c r="X2620" s="20" t="str">
        <f>IF(ISBLANK('Klanten gegevens'!S2538),"",TRIM('Klanten gegevens'!S2538))</f>
        <v/>
      </c>
      <c r="Y2620" s="19" t="str">
        <f t="shared" si="531"/>
        <v/>
      </c>
      <c r="Z2620" s="20" t="str">
        <f>IF(ISBLANK('Klanten gegevens'!T2538),"",TRIM('Klanten gegevens'!T2538))</f>
        <v/>
      </c>
      <c r="AA2620" s="19" t="str">
        <f t="shared" si="532"/>
        <v/>
      </c>
    </row>
    <row r="2621" spans="1:27" x14ac:dyDescent="0.2">
      <c r="A2621" s="19" t="str">
        <f>IF(ISBLANK('Klanten gegevens'!A2539),"",TRIM(PROPER('Klanten gegevens'!A2539)))</f>
        <v/>
      </c>
      <c r="B2621" s="19" t="str">
        <f t="shared" si="520"/>
        <v/>
      </c>
      <c r="C2621" s="20" t="str">
        <f>IF(ISBLANK('Klanten gegevens'!B2539),"",TRIM(PROPER('Klanten gegevens'!B2539)))</f>
        <v/>
      </c>
      <c r="D2621" s="19" t="str">
        <f t="shared" si="521"/>
        <v/>
      </c>
      <c r="E2621" s="20" t="str">
        <f>IF(ISBLANK('Klanten gegevens'!C2539),"",TRIM(PROPER('Klanten gegevens'!C2539)))</f>
        <v/>
      </c>
      <c r="F2621" s="19" t="str">
        <f t="shared" si="522"/>
        <v/>
      </c>
      <c r="G2621" s="19" t="str">
        <f>IF(F2621="double ID",(MATCH(E2621,E2622:$E$3002,0)),"")</f>
        <v/>
      </c>
      <c r="H2621" s="19" t="b">
        <f t="shared" si="523"/>
        <v>0</v>
      </c>
      <c r="I2621" s="20" t="str">
        <f>IF(ISBLANK('Klanten gegevens'!D2539),"",TRIM('Klanten gegevens'!D2539))</f>
        <v/>
      </c>
      <c r="J2621" s="19" t="str">
        <f t="shared" si="524"/>
        <v/>
      </c>
      <c r="K2621" s="19" t="str">
        <f>IF(J2621="double email",(MATCH(I2621,I2622:$I$3002,0)),"")</f>
        <v/>
      </c>
      <c r="L2621" s="19" t="b">
        <f t="shared" si="525"/>
        <v>0</v>
      </c>
      <c r="M2621" s="20" t="str">
        <f>IF(ISBLANK('Klanten gegevens'!E2539),"",TRIM('Klanten gegevens'!E2539))</f>
        <v/>
      </c>
      <c r="N2621" s="19" t="str">
        <f t="shared" si="526"/>
        <v/>
      </c>
      <c r="Q2621" s="20" t="str">
        <f>IF(ISBLANK('Klanten gegevens'!R2539),"",TRIM('Klanten gegevens'!R2539))</f>
        <v/>
      </c>
      <c r="R2621" s="19" t="str">
        <f t="shared" si="527"/>
        <v/>
      </c>
      <c r="S2621" s="19" t="str">
        <f t="shared" si="528"/>
        <v/>
      </c>
      <c r="T2621" s="19" t="str">
        <f t="shared" si="529"/>
        <v/>
      </c>
      <c r="U2621" s="19" t="str">
        <f t="shared" si="530"/>
        <v/>
      </c>
      <c r="X2621" s="20" t="str">
        <f>IF(ISBLANK('Klanten gegevens'!S2539),"",TRIM('Klanten gegevens'!S2539))</f>
        <v/>
      </c>
      <c r="Y2621" s="19" t="str">
        <f t="shared" si="531"/>
        <v/>
      </c>
      <c r="Z2621" s="20" t="str">
        <f>IF(ISBLANK('Klanten gegevens'!T2539),"",TRIM('Klanten gegevens'!T2539))</f>
        <v/>
      </c>
      <c r="AA2621" s="19" t="str">
        <f t="shared" si="532"/>
        <v/>
      </c>
    </row>
    <row r="2622" spans="1:27" x14ac:dyDescent="0.2">
      <c r="A2622" s="19" t="str">
        <f>IF(ISBLANK('Klanten gegevens'!A2540),"",TRIM(PROPER('Klanten gegevens'!A2540)))</f>
        <v/>
      </c>
      <c r="B2622" s="19" t="str">
        <f t="shared" si="520"/>
        <v/>
      </c>
      <c r="C2622" s="20" t="str">
        <f>IF(ISBLANK('Klanten gegevens'!B2540),"",TRIM(PROPER('Klanten gegevens'!B2540)))</f>
        <v/>
      </c>
      <c r="D2622" s="19" t="str">
        <f t="shared" si="521"/>
        <v/>
      </c>
      <c r="E2622" s="20" t="str">
        <f>IF(ISBLANK('Klanten gegevens'!C2540),"",TRIM(PROPER('Klanten gegevens'!C2540)))</f>
        <v/>
      </c>
      <c r="F2622" s="19" t="str">
        <f t="shared" si="522"/>
        <v/>
      </c>
      <c r="G2622" s="19" t="str">
        <f>IF(F2622="double ID",(MATCH(E2622,E2623:$E$3002,0)),"")</f>
        <v/>
      </c>
      <c r="H2622" s="19" t="b">
        <f t="shared" si="523"/>
        <v>0</v>
      </c>
      <c r="I2622" s="20" t="str">
        <f>IF(ISBLANK('Klanten gegevens'!D2540),"",TRIM('Klanten gegevens'!D2540))</f>
        <v/>
      </c>
      <c r="J2622" s="19" t="str">
        <f t="shared" si="524"/>
        <v/>
      </c>
      <c r="K2622" s="19" t="str">
        <f>IF(J2622="double email",(MATCH(I2622,I2623:$I$3002,0)),"")</f>
        <v/>
      </c>
      <c r="L2622" s="19" t="b">
        <f t="shared" si="525"/>
        <v>0</v>
      </c>
      <c r="M2622" s="20" t="str">
        <f>IF(ISBLANK('Klanten gegevens'!E2540),"",TRIM('Klanten gegevens'!E2540))</f>
        <v/>
      </c>
      <c r="N2622" s="19" t="str">
        <f t="shared" si="526"/>
        <v/>
      </c>
      <c r="Q2622" s="20" t="str">
        <f>IF(ISBLANK('Klanten gegevens'!R2540),"",TRIM('Klanten gegevens'!R2540))</f>
        <v/>
      </c>
      <c r="R2622" s="19" t="str">
        <f t="shared" si="527"/>
        <v/>
      </c>
      <c r="S2622" s="19" t="str">
        <f t="shared" si="528"/>
        <v/>
      </c>
      <c r="T2622" s="19" t="str">
        <f t="shared" si="529"/>
        <v/>
      </c>
      <c r="U2622" s="19" t="str">
        <f t="shared" si="530"/>
        <v/>
      </c>
      <c r="X2622" s="20" t="str">
        <f>IF(ISBLANK('Klanten gegevens'!S2540),"",TRIM('Klanten gegevens'!S2540))</f>
        <v/>
      </c>
      <c r="Y2622" s="19" t="str">
        <f t="shared" si="531"/>
        <v/>
      </c>
      <c r="Z2622" s="20" t="str">
        <f>IF(ISBLANK('Klanten gegevens'!T2540),"",TRIM('Klanten gegevens'!T2540))</f>
        <v/>
      </c>
      <c r="AA2622" s="19" t="str">
        <f t="shared" si="532"/>
        <v/>
      </c>
    </row>
    <row r="2623" spans="1:27" x14ac:dyDescent="0.2">
      <c r="A2623" s="19" t="str">
        <f>IF(ISBLANK('Klanten gegevens'!A2541),"",TRIM(PROPER('Klanten gegevens'!A2541)))</f>
        <v/>
      </c>
      <c r="B2623" s="19" t="str">
        <f t="shared" si="520"/>
        <v/>
      </c>
      <c r="C2623" s="20" t="str">
        <f>IF(ISBLANK('Klanten gegevens'!B2541),"",TRIM(PROPER('Klanten gegevens'!B2541)))</f>
        <v/>
      </c>
      <c r="D2623" s="19" t="str">
        <f t="shared" si="521"/>
        <v/>
      </c>
      <c r="E2623" s="20" t="str">
        <f>IF(ISBLANK('Klanten gegevens'!C2541),"",TRIM(PROPER('Klanten gegevens'!C2541)))</f>
        <v/>
      </c>
      <c r="F2623" s="19" t="str">
        <f t="shared" si="522"/>
        <v/>
      </c>
      <c r="G2623" s="19" t="str">
        <f>IF(F2623="double ID",(MATCH(E2623,E2624:$E$3002,0)),"")</f>
        <v/>
      </c>
      <c r="H2623" s="19" t="b">
        <f t="shared" si="523"/>
        <v>0</v>
      </c>
      <c r="I2623" s="20" t="str">
        <f>IF(ISBLANK('Klanten gegevens'!D2541),"",TRIM('Klanten gegevens'!D2541))</f>
        <v/>
      </c>
      <c r="J2623" s="19" t="str">
        <f t="shared" si="524"/>
        <v/>
      </c>
      <c r="K2623" s="19" t="str">
        <f>IF(J2623="double email",(MATCH(I2623,I2624:$I$3002,0)),"")</f>
        <v/>
      </c>
      <c r="L2623" s="19" t="b">
        <f t="shared" si="525"/>
        <v>0</v>
      </c>
      <c r="M2623" s="20" t="str">
        <f>IF(ISBLANK('Klanten gegevens'!E2541),"",TRIM('Klanten gegevens'!E2541))</f>
        <v/>
      </c>
      <c r="N2623" s="19" t="str">
        <f t="shared" si="526"/>
        <v/>
      </c>
      <c r="Q2623" s="20" t="str">
        <f>IF(ISBLANK('Klanten gegevens'!R2541),"",TRIM('Klanten gegevens'!R2541))</f>
        <v/>
      </c>
      <c r="R2623" s="19" t="str">
        <f t="shared" si="527"/>
        <v/>
      </c>
      <c r="S2623" s="19" t="str">
        <f t="shared" si="528"/>
        <v/>
      </c>
      <c r="T2623" s="19" t="str">
        <f t="shared" si="529"/>
        <v/>
      </c>
      <c r="U2623" s="19" t="str">
        <f t="shared" si="530"/>
        <v/>
      </c>
      <c r="X2623" s="20" t="str">
        <f>IF(ISBLANK('Klanten gegevens'!S2541),"",TRIM('Klanten gegevens'!S2541))</f>
        <v/>
      </c>
      <c r="Y2623" s="19" t="str">
        <f t="shared" si="531"/>
        <v/>
      </c>
      <c r="Z2623" s="20" t="str">
        <f>IF(ISBLANK('Klanten gegevens'!T2541),"",TRIM('Klanten gegevens'!T2541))</f>
        <v/>
      </c>
      <c r="AA2623" s="19" t="str">
        <f t="shared" si="532"/>
        <v/>
      </c>
    </row>
    <row r="2624" spans="1:27" x14ac:dyDescent="0.2">
      <c r="A2624" s="19" t="str">
        <f>IF(ISBLANK('Klanten gegevens'!A2542),"",TRIM(PROPER('Klanten gegevens'!A2542)))</f>
        <v/>
      </c>
      <c r="B2624" s="19" t="str">
        <f t="shared" si="520"/>
        <v/>
      </c>
      <c r="C2624" s="20" t="str">
        <f>IF(ISBLANK('Klanten gegevens'!B2542),"",TRIM(PROPER('Klanten gegevens'!B2542)))</f>
        <v/>
      </c>
      <c r="D2624" s="19" t="str">
        <f t="shared" si="521"/>
        <v/>
      </c>
      <c r="E2624" s="20" t="str">
        <f>IF(ISBLANK('Klanten gegevens'!C2542),"",TRIM(PROPER('Klanten gegevens'!C2542)))</f>
        <v/>
      </c>
      <c r="F2624" s="19" t="str">
        <f t="shared" si="522"/>
        <v/>
      </c>
      <c r="G2624" s="19" t="str">
        <f>IF(F2624="double ID",(MATCH(E2624,E2625:$E$3002,0)),"")</f>
        <v/>
      </c>
      <c r="H2624" s="19" t="b">
        <f t="shared" si="523"/>
        <v>0</v>
      </c>
      <c r="I2624" s="20" t="str">
        <f>IF(ISBLANK('Klanten gegevens'!D2542),"",TRIM('Klanten gegevens'!D2542))</f>
        <v/>
      </c>
      <c r="J2624" s="19" t="str">
        <f t="shared" si="524"/>
        <v/>
      </c>
      <c r="K2624" s="19" t="str">
        <f>IF(J2624="double email",(MATCH(I2624,I2625:$I$3002,0)),"")</f>
        <v/>
      </c>
      <c r="L2624" s="19" t="b">
        <f t="shared" si="525"/>
        <v>0</v>
      </c>
      <c r="M2624" s="20" t="str">
        <f>IF(ISBLANK('Klanten gegevens'!E2542),"",TRIM('Klanten gegevens'!E2542))</f>
        <v/>
      </c>
      <c r="N2624" s="19" t="str">
        <f t="shared" si="526"/>
        <v/>
      </c>
      <c r="Q2624" s="20" t="str">
        <f>IF(ISBLANK('Klanten gegevens'!R2542),"",TRIM('Klanten gegevens'!R2542))</f>
        <v/>
      </c>
      <c r="R2624" s="19" t="str">
        <f t="shared" si="527"/>
        <v/>
      </c>
      <c r="S2624" s="19" t="str">
        <f t="shared" si="528"/>
        <v/>
      </c>
      <c r="T2624" s="19" t="str">
        <f t="shared" si="529"/>
        <v/>
      </c>
      <c r="U2624" s="19" t="str">
        <f t="shared" si="530"/>
        <v/>
      </c>
      <c r="X2624" s="20" t="str">
        <f>IF(ISBLANK('Klanten gegevens'!S2542),"",TRIM('Klanten gegevens'!S2542))</f>
        <v/>
      </c>
      <c r="Y2624" s="19" t="str">
        <f t="shared" si="531"/>
        <v/>
      </c>
      <c r="Z2624" s="20" t="str">
        <f>IF(ISBLANK('Klanten gegevens'!T2542),"",TRIM('Klanten gegevens'!T2542))</f>
        <v/>
      </c>
      <c r="AA2624" s="19" t="str">
        <f t="shared" si="532"/>
        <v/>
      </c>
    </row>
    <row r="2625" spans="1:27" x14ac:dyDescent="0.2">
      <c r="A2625" s="19" t="str">
        <f>IF(ISBLANK('Klanten gegevens'!A2543),"",TRIM(PROPER('Klanten gegevens'!A2543)))</f>
        <v/>
      </c>
      <c r="B2625" s="19" t="str">
        <f t="shared" si="520"/>
        <v/>
      </c>
      <c r="C2625" s="20" t="str">
        <f>IF(ISBLANK('Klanten gegevens'!B2543),"",TRIM(PROPER('Klanten gegevens'!B2543)))</f>
        <v/>
      </c>
      <c r="D2625" s="19" t="str">
        <f t="shared" si="521"/>
        <v/>
      </c>
      <c r="E2625" s="20" t="str">
        <f>IF(ISBLANK('Klanten gegevens'!C2543),"",TRIM(PROPER('Klanten gegevens'!C2543)))</f>
        <v/>
      </c>
      <c r="F2625" s="19" t="str">
        <f t="shared" si="522"/>
        <v/>
      </c>
      <c r="G2625" s="19" t="str">
        <f>IF(F2625="double ID",(MATCH(E2625,E2626:$E$3002,0)),"")</f>
        <v/>
      </c>
      <c r="H2625" s="19" t="b">
        <f t="shared" si="523"/>
        <v>0</v>
      </c>
      <c r="I2625" s="20" t="str">
        <f>IF(ISBLANK('Klanten gegevens'!D2543),"",TRIM('Klanten gegevens'!D2543))</f>
        <v/>
      </c>
      <c r="J2625" s="19" t="str">
        <f t="shared" si="524"/>
        <v/>
      </c>
      <c r="K2625" s="19" t="str">
        <f>IF(J2625="double email",(MATCH(I2625,I2626:$I$3002,0)),"")</f>
        <v/>
      </c>
      <c r="L2625" s="19" t="b">
        <f t="shared" si="525"/>
        <v>0</v>
      </c>
      <c r="M2625" s="20" t="str">
        <f>IF(ISBLANK('Klanten gegevens'!E2543),"",TRIM('Klanten gegevens'!E2543))</f>
        <v/>
      </c>
      <c r="N2625" s="19" t="str">
        <f t="shared" si="526"/>
        <v/>
      </c>
      <c r="Q2625" s="20" t="str">
        <f>IF(ISBLANK('Klanten gegevens'!R2543),"",TRIM('Klanten gegevens'!R2543))</f>
        <v/>
      </c>
      <c r="R2625" s="19" t="str">
        <f t="shared" si="527"/>
        <v/>
      </c>
      <c r="S2625" s="19" t="str">
        <f t="shared" si="528"/>
        <v/>
      </c>
      <c r="T2625" s="19" t="str">
        <f t="shared" si="529"/>
        <v/>
      </c>
      <c r="U2625" s="19" t="str">
        <f t="shared" si="530"/>
        <v/>
      </c>
      <c r="X2625" s="20" t="str">
        <f>IF(ISBLANK('Klanten gegevens'!S2543),"",TRIM('Klanten gegevens'!S2543))</f>
        <v/>
      </c>
      <c r="Y2625" s="19" t="str">
        <f t="shared" si="531"/>
        <v/>
      </c>
      <c r="Z2625" s="20" t="str">
        <f>IF(ISBLANK('Klanten gegevens'!T2543),"",TRIM('Klanten gegevens'!T2543))</f>
        <v/>
      </c>
      <c r="AA2625" s="19" t="str">
        <f t="shared" si="532"/>
        <v/>
      </c>
    </row>
    <row r="2626" spans="1:27" x14ac:dyDescent="0.2">
      <c r="A2626" s="19" t="str">
        <f>IF(ISBLANK('Klanten gegevens'!A2544),"",TRIM(PROPER('Klanten gegevens'!A2544)))</f>
        <v/>
      </c>
      <c r="B2626" s="19" t="str">
        <f t="shared" si="520"/>
        <v/>
      </c>
      <c r="C2626" s="20" t="str">
        <f>IF(ISBLANK('Klanten gegevens'!B2544),"",TRIM(PROPER('Klanten gegevens'!B2544)))</f>
        <v/>
      </c>
      <c r="D2626" s="19" t="str">
        <f t="shared" si="521"/>
        <v/>
      </c>
      <c r="E2626" s="20" t="str">
        <f>IF(ISBLANK('Klanten gegevens'!C2544),"",TRIM(PROPER('Klanten gegevens'!C2544)))</f>
        <v/>
      </c>
      <c r="F2626" s="19" t="str">
        <f t="shared" si="522"/>
        <v/>
      </c>
      <c r="G2626" s="19" t="str">
        <f>IF(F2626="double ID",(MATCH(E2626,E2627:$E$3002,0)),"")</f>
        <v/>
      </c>
      <c r="H2626" s="19" t="b">
        <f t="shared" si="523"/>
        <v>0</v>
      </c>
      <c r="I2626" s="20" t="str">
        <f>IF(ISBLANK('Klanten gegevens'!D2544),"",TRIM('Klanten gegevens'!D2544))</f>
        <v/>
      </c>
      <c r="J2626" s="19" t="str">
        <f t="shared" si="524"/>
        <v/>
      </c>
      <c r="K2626" s="19" t="str">
        <f>IF(J2626="double email",(MATCH(I2626,I2627:$I$3002,0)),"")</f>
        <v/>
      </c>
      <c r="L2626" s="19" t="b">
        <f t="shared" si="525"/>
        <v>0</v>
      </c>
      <c r="M2626" s="20" t="str">
        <f>IF(ISBLANK('Klanten gegevens'!E2544),"",TRIM('Klanten gegevens'!E2544))</f>
        <v/>
      </c>
      <c r="N2626" s="19" t="str">
        <f t="shared" si="526"/>
        <v/>
      </c>
      <c r="Q2626" s="20" t="str">
        <f>IF(ISBLANK('Klanten gegevens'!R2544),"",TRIM('Klanten gegevens'!R2544))</f>
        <v/>
      </c>
      <c r="R2626" s="19" t="str">
        <f t="shared" si="527"/>
        <v/>
      </c>
      <c r="S2626" s="19" t="str">
        <f t="shared" si="528"/>
        <v/>
      </c>
      <c r="T2626" s="19" t="str">
        <f t="shared" si="529"/>
        <v/>
      </c>
      <c r="U2626" s="19" t="str">
        <f t="shared" si="530"/>
        <v/>
      </c>
      <c r="X2626" s="20" t="str">
        <f>IF(ISBLANK('Klanten gegevens'!S2544),"",TRIM('Klanten gegevens'!S2544))</f>
        <v/>
      </c>
      <c r="Y2626" s="19" t="str">
        <f t="shared" si="531"/>
        <v/>
      </c>
      <c r="Z2626" s="20" t="str">
        <f>IF(ISBLANK('Klanten gegevens'!T2544),"",TRIM('Klanten gegevens'!T2544))</f>
        <v/>
      </c>
      <c r="AA2626" s="19" t="str">
        <f t="shared" si="532"/>
        <v/>
      </c>
    </row>
    <row r="2627" spans="1:27" x14ac:dyDescent="0.2">
      <c r="A2627" s="19" t="str">
        <f>IF(ISBLANK('Klanten gegevens'!A2545),"",TRIM(PROPER('Klanten gegevens'!A2545)))</f>
        <v/>
      </c>
      <c r="B2627" s="19" t="str">
        <f t="shared" si="520"/>
        <v/>
      </c>
      <c r="C2627" s="20" t="str">
        <f>IF(ISBLANK('Klanten gegevens'!B2545),"",TRIM(PROPER('Klanten gegevens'!B2545)))</f>
        <v/>
      </c>
      <c r="D2627" s="19" t="str">
        <f t="shared" si="521"/>
        <v/>
      </c>
      <c r="E2627" s="20" t="str">
        <f>IF(ISBLANK('Klanten gegevens'!C2545),"",TRIM(PROPER('Klanten gegevens'!C2545)))</f>
        <v/>
      </c>
      <c r="F2627" s="19" t="str">
        <f t="shared" si="522"/>
        <v/>
      </c>
      <c r="G2627" s="19" t="str">
        <f>IF(F2627="double ID",(MATCH(E2627,E2628:$E$3002,0)),"")</f>
        <v/>
      </c>
      <c r="H2627" s="19" t="b">
        <f t="shared" si="523"/>
        <v>0</v>
      </c>
      <c r="I2627" s="20" t="str">
        <f>IF(ISBLANK('Klanten gegevens'!D2545),"",TRIM('Klanten gegevens'!D2545))</f>
        <v/>
      </c>
      <c r="J2627" s="19" t="str">
        <f t="shared" si="524"/>
        <v/>
      </c>
      <c r="K2627" s="19" t="str">
        <f>IF(J2627="double email",(MATCH(I2627,I2628:$I$3002,0)),"")</f>
        <v/>
      </c>
      <c r="L2627" s="19" t="b">
        <f t="shared" si="525"/>
        <v>0</v>
      </c>
      <c r="M2627" s="20" t="str">
        <f>IF(ISBLANK('Klanten gegevens'!E2545),"",TRIM('Klanten gegevens'!E2545))</f>
        <v/>
      </c>
      <c r="N2627" s="19" t="str">
        <f t="shared" si="526"/>
        <v/>
      </c>
      <c r="Q2627" s="20" t="str">
        <f>IF(ISBLANK('Klanten gegevens'!R2545),"",TRIM('Klanten gegevens'!R2545))</f>
        <v/>
      </c>
      <c r="R2627" s="19" t="str">
        <f t="shared" si="527"/>
        <v/>
      </c>
      <c r="S2627" s="19" t="str">
        <f t="shared" si="528"/>
        <v/>
      </c>
      <c r="T2627" s="19" t="str">
        <f t="shared" si="529"/>
        <v/>
      </c>
      <c r="U2627" s="19" t="str">
        <f t="shared" si="530"/>
        <v/>
      </c>
      <c r="X2627" s="20" t="str">
        <f>IF(ISBLANK('Klanten gegevens'!S2545),"",TRIM('Klanten gegevens'!S2545))</f>
        <v/>
      </c>
      <c r="Y2627" s="19" t="str">
        <f t="shared" si="531"/>
        <v/>
      </c>
      <c r="Z2627" s="20" t="str">
        <f>IF(ISBLANK('Klanten gegevens'!T2545),"",TRIM('Klanten gegevens'!T2545))</f>
        <v/>
      </c>
      <c r="AA2627" s="19" t="str">
        <f t="shared" si="532"/>
        <v/>
      </c>
    </row>
    <row r="2628" spans="1:27" x14ac:dyDescent="0.2">
      <c r="A2628" s="19" t="str">
        <f>IF(ISBLANK('Klanten gegevens'!A2546),"",TRIM(PROPER('Klanten gegevens'!A2546)))</f>
        <v/>
      </c>
      <c r="B2628" s="19" t="str">
        <f t="shared" ref="B2628:B2691" si="533">IF(AND(A2628="",C2628=""),"",IF(A2628="","missing info",""))</f>
        <v/>
      </c>
      <c r="C2628" s="20" t="str">
        <f>IF(ISBLANK('Klanten gegevens'!B2546),"",TRIM(PROPER('Klanten gegevens'!B2546)))</f>
        <v/>
      </c>
      <c r="D2628" s="19" t="str">
        <f t="shared" ref="D2628:D2691" si="534">IF(AND(A2628="",C2628=""),"",IF(C2628="","missing info",""))</f>
        <v/>
      </c>
      <c r="E2628" s="20" t="str">
        <f>IF(ISBLANK('Klanten gegevens'!C2546),"",TRIM(PROPER('Klanten gegevens'!C2546)))</f>
        <v/>
      </c>
      <c r="F2628" s="19" t="str">
        <f t="shared" ref="F2628:F2691" si="535">IF(AND(A2628="",C2628=""),"",IF(E2628="","missing Club_Member_ID",IF(COUNTIF($E$3:$E$3002,E2628)&gt;1,"double ID","")))</f>
        <v/>
      </c>
      <c r="G2628" s="19" t="str">
        <f>IF(F2628="double ID",(MATCH(E2628,E2629:$E$3002,0)),"")</f>
        <v/>
      </c>
      <c r="H2628" s="19" t="b">
        <f t="shared" ref="H2628:H2691" si="536">ISNUMBER(G2628)</f>
        <v>0</v>
      </c>
      <c r="I2628" s="20" t="str">
        <f>IF(ISBLANK('Klanten gegevens'!D2546),"",TRIM('Klanten gegevens'!D2546))</f>
        <v/>
      </c>
      <c r="J2628" s="19" t="str">
        <f t="shared" ref="J2628:J2691" si="537">IF(AND(A2628="",C2628=""),"",IF(I2628="","missing email",IF(COUNTIF($I$3:$I$3002,I2628)&gt;1,"double email",IF(ISNUMBER(SEARCH(",",I2628)),"no comma allowed",IF(ISNUMBER(SEARCH("@",I2628)),"","no @ sign")))))</f>
        <v/>
      </c>
      <c r="K2628" s="19" t="str">
        <f>IF(J2628="double email",(MATCH(I2628,I2629:$I$3002,0)),"")</f>
        <v/>
      </c>
      <c r="L2628" s="19" t="b">
        <f t="shared" ref="L2628:L2691" si="538">ISNUMBER(K2628)</f>
        <v>0</v>
      </c>
      <c r="M2628" s="20" t="str">
        <f>IF(ISBLANK('Klanten gegevens'!E2546),"",TRIM('Klanten gegevens'!E2546))</f>
        <v/>
      </c>
      <c r="N2628" s="19" t="str">
        <f t="shared" ref="N2628:N2691" si="539">IF(OR(M2628="Ja",M2628="Nee"),"",IF(AND(M2628="",C2628="",A2628=""),"","please check"))</f>
        <v/>
      </c>
      <c r="Q2628" s="20" t="str">
        <f>IF(ISBLANK('Klanten gegevens'!R2546),"",TRIM('Klanten gegevens'!R2546))</f>
        <v/>
      </c>
      <c r="R2628" s="19" t="str">
        <f t="shared" ref="R2628:R2691" si="540">LEFT(Q2628,2)</f>
        <v/>
      </c>
      <c r="S2628" s="19" t="str">
        <f t="shared" ref="S2628:S2691" si="541">IF(Q2628="","",LEN(Q2628))</f>
        <v/>
      </c>
      <c r="T2628" s="19" t="str">
        <f t="shared" ref="T2628:T2691" si="542">IF(AND(A2628="",C2628=""),"",IF(Q2628="","",IF(S2628&lt;VLOOKUP(R2628,$V$3:$W$58,2,FALSE),"IBAN too short",IF(S2628&gt;VLOOKUP(R2628,$V$3:$W$58,2,FALSE),"IBAN too long",""))))</f>
        <v/>
      </c>
      <c r="U2628" s="19" t="str">
        <f t="shared" ref="U2628:U2691" si="543">IF(R2628="","",IF(OR(R2628="BE",R2628="DE",R2628="FR",R2628="LUX",R2628="NL"),"","Check country code"))</f>
        <v/>
      </c>
      <c r="X2628" s="20" t="str">
        <f>IF(ISBLANK('Klanten gegevens'!S2546),"",TRIM('Klanten gegevens'!S2546))</f>
        <v/>
      </c>
      <c r="Y2628" s="19" t="str">
        <f t="shared" ref="Y2628:Y2691" si="544">IF(AND(A2628="",C2628=""),"",IF(Q2628="","",IF(X2628="","missing info","")))</f>
        <v/>
      </c>
      <c r="Z2628" s="20" t="str">
        <f>IF(ISBLANK('Klanten gegevens'!T2546),"",TRIM('Klanten gegevens'!T2546))</f>
        <v/>
      </c>
      <c r="AA2628" s="19" t="str">
        <f t="shared" ref="AA2628:AA2691" si="545">IF(AND(A2628="",C2628=""),"",IF(Q2628="","",IF(LEN(Z2628)&gt;11,"BIC too long",IF(AND(LEN(Z2628)&gt;0,LEN(Z2628)&lt;11),"BIC too short",IF(LEN(Z2628)=11,"","missing info")))))</f>
        <v/>
      </c>
    </row>
    <row r="2629" spans="1:27" x14ac:dyDescent="0.2">
      <c r="A2629" s="19" t="str">
        <f>IF(ISBLANK('Klanten gegevens'!A2547),"",TRIM(PROPER('Klanten gegevens'!A2547)))</f>
        <v/>
      </c>
      <c r="B2629" s="19" t="str">
        <f t="shared" si="533"/>
        <v/>
      </c>
      <c r="C2629" s="20" t="str">
        <f>IF(ISBLANK('Klanten gegevens'!B2547),"",TRIM(PROPER('Klanten gegevens'!B2547)))</f>
        <v/>
      </c>
      <c r="D2629" s="19" t="str">
        <f t="shared" si="534"/>
        <v/>
      </c>
      <c r="E2629" s="20" t="str">
        <f>IF(ISBLANK('Klanten gegevens'!C2547),"",TRIM(PROPER('Klanten gegevens'!C2547)))</f>
        <v/>
      </c>
      <c r="F2629" s="19" t="str">
        <f t="shared" si="535"/>
        <v/>
      </c>
      <c r="G2629" s="19" t="str">
        <f>IF(F2629="double ID",(MATCH(E2629,E2630:$E$3002,0)),"")</f>
        <v/>
      </c>
      <c r="H2629" s="19" t="b">
        <f t="shared" si="536"/>
        <v>0</v>
      </c>
      <c r="I2629" s="20" t="str">
        <f>IF(ISBLANK('Klanten gegevens'!D2547),"",TRIM('Klanten gegevens'!D2547))</f>
        <v/>
      </c>
      <c r="J2629" s="19" t="str">
        <f t="shared" si="537"/>
        <v/>
      </c>
      <c r="K2629" s="19" t="str">
        <f>IF(J2629="double email",(MATCH(I2629,I2630:$I$3002,0)),"")</f>
        <v/>
      </c>
      <c r="L2629" s="19" t="b">
        <f t="shared" si="538"/>
        <v>0</v>
      </c>
      <c r="M2629" s="20" t="str">
        <f>IF(ISBLANK('Klanten gegevens'!E2547),"",TRIM('Klanten gegevens'!E2547))</f>
        <v/>
      </c>
      <c r="N2629" s="19" t="str">
        <f t="shared" si="539"/>
        <v/>
      </c>
      <c r="Q2629" s="20" t="str">
        <f>IF(ISBLANK('Klanten gegevens'!R2547),"",TRIM('Klanten gegevens'!R2547))</f>
        <v/>
      </c>
      <c r="R2629" s="19" t="str">
        <f t="shared" si="540"/>
        <v/>
      </c>
      <c r="S2629" s="19" t="str">
        <f t="shared" si="541"/>
        <v/>
      </c>
      <c r="T2629" s="19" t="str">
        <f t="shared" si="542"/>
        <v/>
      </c>
      <c r="U2629" s="19" t="str">
        <f t="shared" si="543"/>
        <v/>
      </c>
      <c r="X2629" s="20" t="str">
        <f>IF(ISBLANK('Klanten gegevens'!S2547),"",TRIM('Klanten gegevens'!S2547))</f>
        <v/>
      </c>
      <c r="Y2629" s="19" t="str">
        <f t="shared" si="544"/>
        <v/>
      </c>
      <c r="Z2629" s="20" t="str">
        <f>IF(ISBLANK('Klanten gegevens'!T2547),"",TRIM('Klanten gegevens'!T2547))</f>
        <v/>
      </c>
      <c r="AA2629" s="19" t="str">
        <f t="shared" si="545"/>
        <v/>
      </c>
    </row>
    <row r="2630" spans="1:27" x14ac:dyDescent="0.2">
      <c r="A2630" s="19" t="str">
        <f>IF(ISBLANK('Klanten gegevens'!A2548),"",TRIM(PROPER('Klanten gegevens'!A2548)))</f>
        <v/>
      </c>
      <c r="B2630" s="19" t="str">
        <f t="shared" si="533"/>
        <v/>
      </c>
      <c r="C2630" s="20" t="str">
        <f>IF(ISBLANK('Klanten gegevens'!B2548),"",TRIM(PROPER('Klanten gegevens'!B2548)))</f>
        <v/>
      </c>
      <c r="D2630" s="19" t="str">
        <f t="shared" si="534"/>
        <v/>
      </c>
      <c r="E2630" s="20" t="str">
        <f>IF(ISBLANK('Klanten gegevens'!C2548),"",TRIM(PROPER('Klanten gegevens'!C2548)))</f>
        <v/>
      </c>
      <c r="F2630" s="19" t="str">
        <f t="shared" si="535"/>
        <v/>
      </c>
      <c r="G2630" s="19" t="str">
        <f>IF(F2630="double ID",(MATCH(E2630,E2631:$E$3002,0)),"")</f>
        <v/>
      </c>
      <c r="H2630" s="19" t="b">
        <f t="shared" si="536"/>
        <v>0</v>
      </c>
      <c r="I2630" s="20" t="str">
        <f>IF(ISBLANK('Klanten gegevens'!D2548),"",TRIM('Klanten gegevens'!D2548))</f>
        <v/>
      </c>
      <c r="J2630" s="19" t="str">
        <f t="shared" si="537"/>
        <v/>
      </c>
      <c r="K2630" s="19" t="str">
        <f>IF(J2630="double email",(MATCH(I2630,I2631:$I$3002,0)),"")</f>
        <v/>
      </c>
      <c r="L2630" s="19" t="b">
        <f t="shared" si="538"/>
        <v>0</v>
      </c>
      <c r="M2630" s="20" t="str">
        <f>IF(ISBLANK('Klanten gegevens'!E2548),"",TRIM('Klanten gegevens'!E2548))</f>
        <v/>
      </c>
      <c r="N2630" s="19" t="str">
        <f t="shared" si="539"/>
        <v/>
      </c>
      <c r="Q2630" s="20" t="str">
        <f>IF(ISBLANK('Klanten gegevens'!R2548),"",TRIM('Klanten gegevens'!R2548))</f>
        <v/>
      </c>
      <c r="R2630" s="19" t="str">
        <f t="shared" si="540"/>
        <v/>
      </c>
      <c r="S2630" s="19" t="str">
        <f t="shared" si="541"/>
        <v/>
      </c>
      <c r="T2630" s="19" t="str">
        <f t="shared" si="542"/>
        <v/>
      </c>
      <c r="U2630" s="19" t="str">
        <f t="shared" si="543"/>
        <v/>
      </c>
      <c r="X2630" s="20" t="str">
        <f>IF(ISBLANK('Klanten gegevens'!S2548),"",TRIM('Klanten gegevens'!S2548))</f>
        <v/>
      </c>
      <c r="Y2630" s="19" t="str">
        <f t="shared" si="544"/>
        <v/>
      </c>
      <c r="Z2630" s="20" t="str">
        <f>IF(ISBLANK('Klanten gegevens'!T2548),"",TRIM('Klanten gegevens'!T2548))</f>
        <v/>
      </c>
      <c r="AA2630" s="19" t="str">
        <f t="shared" si="545"/>
        <v/>
      </c>
    </row>
    <row r="2631" spans="1:27" x14ac:dyDescent="0.2">
      <c r="A2631" s="19" t="str">
        <f>IF(ISBLANK('Klanten gegevens'!A2549),"",TRIM(PROPER('Klanten gegevens'!A2549)))</f>
        <v/>
      </c>
      <c r="B2631" s="19" t="str">
        <f t="shared" si="533"/>
        <v/>
      </c>
      <c r="C2631" s="20" t="str">
        <f>IF(ISBLANK('Klanten gegevens'!B2549),"",TRIM(PROPER('Klanten gegevens'!B2549)))</f>
        <v/>
      </c>
      <c r="D2631" s="19" t="str">
        <f t="shared" si="534"/>
        <v/>
      </c>
      <c r="E2631" s="20" t="str">
        <f>IF(ISBLANK('Klanten gegevens'!C2549),"",TRIM(PROPER('Klanten gegevens'!C2549)))</f>
        <v/>
      </c>
      <c r="F2631" s="19" t="str">
        <f t="shared" si="535"/>
        <v/>
      </c>
      <c r="G2631" s="19" t="str">
        <f>IF(F2631="double ID",(MATCH(E2631,E2632:$E$3002,0)),"")</f>
        <v/>
      </c>
      <c r="H2631" s="19" t="b">
        <f t="shared" si="536"/>
        <v>0</v>
      </c>
      <c r="I2631" s="20" t="str">
        <f>IF(ISBLANK('Klanten gegevens'!D2549),"",TRIM('Klanten gegevens'!D2549))</f>
        <v/>
      </c>
      <c r="J2631" s="19" t="str">
        <f t="shared" si="537"/>
        <v/>
      </c>
      <c r="K2631" s="19" t="str">
        <f>IF(J2631="double email",(MATCH(I2631,I2632:$I$3002,0)),"")</f>
        <v/>
      </c>
      <c r="L2631" s="19" t="b">
        <f t="shared" si="538"/>
        <v>0</v>
      </c>
      <c r="M2631" s="20" t="str">
        <f>IF(ISBLANK('Klanten gegevens'!E2549),"",TRIM('Klanten gegevens'!E2549))</f>
        <v/>
      </c>
      <c r="N2631" s="19" t="str">
        <f t="shared" si="539"/>
        <v/>
      </c>
      <c r="Q2631" s="20" t="str">
        <f>IF(ISBLANK('Klanten gegevens'!R2549),"",TRIM('Klanten gegevens'!R2549))</f>
        <v/>
      </c>
      <c r="R2631" s="19" t="str">
        <f t="shared" si="540"/>
        <v/>
      </c>
      <c r="S2631" s="19" t="str">
        <f t="shared" si="541"/>
        <v/>
      </c>
      <c r="T2631" s="19" t="str">
        <f t="shared" si="542"/>
        <v/>
      </c>
      <c r="U2631" s="19" t="str">
        <f t="shared" si="543"/>
        <v/>
      </c>
      <c r="X2631" s="20" t="str">
        <f>IF(ISBLANK('Klanten gegevens'!S2549),"",TRIM('Klanten gegevens'!S2549))</f>
        <v/>
      </c>
      <c r="Y2631" s="19" t="str">
        <f t="shared" si="544"/>
        <v/>
      </c>
      <c r="Z2631" s="20" t="str">
        <f>IF(ISBLANK('Klanten gegevens'!T2549),"",TRIM('Klanten gegevens'!T2549))</f>
        <v/>
      </c>
      <c r="AA2631" s="19" t="str">
        <f t="shared" si="545"/>
        <v/>
      </c>
    </row>
    <row r="2632" spans="1:27" x14ac:dyDescent="0.2">
      <c r="A2632" s="19" t="str">
        <f>IF(ISBLANK('Klanten gegevens'!A2550),"",TRIM(PROPER('Klanten gegevens'!A2550)))</f>
        <v/>
      </c>
      <c r="B2632" s="19" t="str">
        <f t="shared" si="533"/>
        <v/>
      </c>
      <c r="C2632" s="20" t="str">
        <f>IF(ISBLANK('Klanten gegevens'!B2550),"",TRIM(PROPER('Klanten gegevens'!B2550)))</f>
        <v/>
      </c>
      <c r="D2632" s="19" t="str">
        <f t="shared" si="534"/>
        <v/>
      </c>
      <c r="E2632" s="20" t="str">
        <f>IF(ISBLANK('Klanten gegevens'!C2550),"",TRIM(PROPER('Klanten gegevens'!C2550)))</f>
        <v/>
      </c>
      <c r="F2632" s="19" t="str">
        <f t="shared" si="535"/>
        <v/>
      </c>
      <c r="G2632" s="19" t="str">
        <f>IF(F2632="double ID",(MATCH(E2632,E2633:$E$3002,0)),"")</f>
        <v/>
      </c>
      <c r="H2632" s="19" t="b">
        <f t="shared" si="536"/>
        <v>0</v>
      </c>
      <c r="I2632" s="20" t="str">
        <f>IF(ISBLANK('Klanten gegevens'!D2550),"",TRIM('Klanten gegevens'!D2550))</f>
        <v/>
      </c>
      <c r="J2632" s="19" t="str">
        <f t="shared" si="537"/>
        <v/>
      </c>
      <c r="K2632" s="19" t="str">
        <f>IF(J2632="double email",(MATCH(I2632,I2633:$I$3002,0)),"")</f>
        <v/>
      </c>
      <c r="L2632" s="19" t="b">
        <f t="shared" si="538"/>
        <v>0</v>
      </c>
      <c r="M2632" s="20" t="str">
        <f>IF(ISBLANK('Klanten gegevens'!E2550),"",TRIM('Klanten gegevens'!E2550))</f>
        <v/>
      </c>
      <c r="N2632" s="19" t="str">
        <f t="shared" si="539"/>
        <v/>
      </c>
      <c r="Q2632" s="20" t="str">
        <f>IF(ISBLANK('Klanten gegevens'!R2550),"",TRIM('Klanten gegevens'!R2550))</f>
        <v/>
      </c>
      <c r="R2632" s="19" t="str">
        <f t="shared" si="540"/>
        <v/>
      </c>
      <c r="S2632" s="19" t="str">
        <f t="shared" si="541"/>
        <v/>
      </c>
      <c r="T2632" s="19" t="str">
        <f t="shared" si="542"/>
        <v/>
      </c>
      <c r="U2632" s="19" t="str">
        <f t="shared" si="543"/>
        <v/>
      </c>
      <c r="X2632" s="20" t="str">
        <f>IF(ISBLANK('Klanten gegevens'!S2550),"",TRIM('Klanten gegevens'!S2550))</f>
        <v/>
      </c>
      <c r="Y2632" s="19" t="str">
        <f t="shared" si="544"/>
        <v/>
      </c>
      <c r="Z2632" s="20" t="str">
        <f>IF(ISBLANK('Klanten gegevens'!T2550),"",TRIM('Klanten gegevens'!T2550))</f>
        <v/>
      </c>
      <c r="AA2632" s="19" t="str">
        <f t="shared" si="545"/>
        <v/>
      </c>
    </row>
    <row r="2633" spans="1:27" x14ac:dyDescent="0.2">
      <c r="A2633" s="19" t="str">
        <f>IF(ISBLANK('Klanten gegevens'!A2551),"",TRIM(PROPER('Klanten gegevens'!A2551)))</f>
        <v/>
      </c>
      <c r="B2633" s="19" t="str">
        <f t="shared" si="533"/>
        <v/>
      </c>
      <c r="C2633" s="20" t="str">
        <f>IF(ISBLANK('Klanten gegevens'!B2551),"",TRIM(PROPER('Klanten gegevens'!B2551)))</f>
        <v/>
      </c>
      <c r="D2633" s="19" t="str">
        <f t="shared" si="534"/>
        <v/>
      </c>
      <c r="E2633" s="20" t="str">
        <f>IF(ISBLANK('Klanten gegevens'!C2551),"",TRIM(PROPER('Klanten gegevens'!C2551)))</f>
        <v/>
      </c>
      <c r="F2633" s="19" t="str">
        <f t="shared" si="535"/>
        <v/>
      </c>
      <c r="G2633" s="19" t="str">
        <f>IF(F2633="double ID",(MATCH(E2633,E2634:$E$3002,0)),"")</f>
        <v/>
      </c>
      <c r="H2633" s="19" t="b">
        <f t="shared" si="536"/>
        <v>0</v>
      </c>
      <c r="I2633" s="20" t="str">
        <f>IF(ISBLANK('Klanten gegevens'!D2551),"",TRIM('Klanten gegevens'!D2551))</f>
        <v/>
      </c>
      <c r="J2633" s="19" t="str">
        <f t="shared" si="537"/>
        <v/>
      </c>
      <c r="K2633" s="19" t="str">
        <f>IF(J2633="double email",(MATCH(I2633,I2634:$I$3002,0)),"")</f>
        <v/>
      </c>
      <c r="L2633" s="19" t="b">
        <f t="shared" si="538"/>
        <v>0</v>
      </c>
      <c r="M2633" s="20" t="str">
        <f>IF(ISBLANK('Klanten gegevens'!E2551),"",TRIM('Klanten gegevens'!E2551))</f>
        <v/>
      </c>
      <c r="N2633" s="19" t="str">
        <f t="shared" si="539"/>
        <v/>
      </c>
      <c r="Q2633" s="20" t="str">
        <f>IF(ISBLANK('Klanten gegevens'!R2551),"",TRIM('Klanten gegevens'!R2551))</f>
        <v/>
      </c>
      <c r="R2633" s="19" t="str">
        <f t="shared" si="540"/>
        <v/>
      </c>
      <c r="S2633" s="19" t="str">
        <f t="shared" si="541"/>
        <v/>
      </c>
      <c r="T2633" s="19" t="str">
        <f t="shared" si="542"/>
        <v/>
      </c>
      <c r="U2633" s="19" t="str">
        <f t="shared" si="543"/>
        <v/>
      </c>
      <c r="X2633" s="20" t="str">
        <f>IF(ISBLANK('Klanten gegevens'!S2551),"",TRIM('Klanten gegevens'!S2551))</f>
        <v/>
      </c>
      <c r="Y2633" s="19" t="str">
        <f t="shared" si="544"/>
        <v/>
      </c>
      <c r="Z2633" s="20" t="str">
        <f>IF(ISBLANK('Klanten gegevens'!T2551),"",TRIM('Klanten gegevens'!T2551))</f>
        <v/>
      </c>
      <c r="AA2633" s="19" t="str">
        <f t="shared" si="545"/>
        <v/>
      </c>
    </row>
    <row r="2634" spans="1:27" x14ac:dyDescent="0.2">
      <c r="A2634" s="19" t="str">
        <f>IF(ISBLANK('Klanten gegevens'!A2552),"",TRIM(PROPER('Klanten gegevens'!A2552)))</f>
        <v/>
      </c>
      <c r="B2634" s="19" t="str">
        <f t="shared" si="533"/>
        <v/>
      </c>
      <c r="C2634" s="20" t="str">
        <f>IF(ISBLANK('Klanten gegevens'!B2552),"",TRIM(PROPER('Klanten gegevens'!B2552)))</f>
        <v/>
      </c>
      <c r="D2634" s="19" t="str">
        <f t="shared" si="534"/>
        <v/>
      </c>
      <c r="E2634" s="20" t="str">
        <f>IF(ISBLANK('Klanten gegevens'!C2552),"",TRIM(PROPER('Klanten gegevens'!C2552)))</f>
        <v/>
      </c>
      <c r="F2634" s="19" t="str">
        <f t="shared" si="535"/>
        <v/>
      </c>
      <c r="G2634" s="19" t="str">
        <f>IF(F2634="double ID",(MATCH(E2634,E2635:$E$3002,0)),"")</f>
        <v/>
      </c>
      <c r="H2634" s="19" t="b">
        <f t="shared" si="536"/>
        <v>0</v>
      </c>
      <c r="I2634" s="20" t="str">
        <f>IF(ISBLANK('Klanten gegevens'!D2552),"",TRIM('Klanten gegevens'!D2552))</f>
        <v/>
      </c>
      <c r="J2634" s="19" t="str">
        <f t="shared" si="537"/>
        <v/>
      </c>
      <c r="K2634" s="19" t="str">
        <f>IF(J2634="double email",(MATCH(I2634,I2635:$I$3002,0)),"")</f>
        <v/>
      </c>
      <c r="L2634" s="19" t="b">
        <f t="shared" si="538"/>
        <v>0</v>
      </c>
      <c r="M2634" s="20" t="str">
        <f>IF(ISBLANK('Klanten gegevens'!E2552),"",TRIM('Klanten gegevens'!E2552))</f>
        <v/>
      </c>
      <c r="N2634" s="19" t="str">
        <f t="shared" si="539"/>
        <v/>
      </c>
      <c r="Q2634" s="20" t="str">
        <f>IF(ISBLANK('Klanten gegevens'!R2552),"",TRIM('Klanten gegevens'!R2552))</f>
        <v/>
      </c>
      <c r="R2634" s="19" t="str">
        <f t="shared" si="540"/>
        <v/>
      </c>
      <c r="S2634" s="19" t="str">
        <f t="shared" si="541"/>
        <v/>
      </c>
      <c r="T2634" s="19" t="str">
        <f t="shared" si="542"/>
        <v/>
      </c>
      <c r="U2634" s="19" t="str">
        <f t="shared" si="543"/>
        <v/>
      </c>
      <c r="X2634" s="20" t="str">
        <f>IF(ISBLANK('Klanten gegevens'!S2552),"",TRIM('Klanten gegevens'!S2552))</f>
        <v/>
      </c>
      <c r="Y2634" s="19" t="str">
        <f t="shared" si="544"/>
        <v/>
      </c>
      <c r="Z2634" s="20" t="str">
        <f>IF(ISBLANK('Klanten gegevens'!T2552),"",TRIM('Klanten gegevens'!T2552))</f>
        <v/>
      </c>
      <c r="AA2634" s="19" t="str">
        <f t="shared" si="545"/>
        <v/>
      </c>
    </row>
    <row r="2635" spans="1:27" x14ac:dyDescent="0.2">
      <c r="A2635" s="19" t="str">
        <f>IF(ISBLANK('Klanten gegevens'!A2553),"",TRIM(PROPER('Klanten gegevens'!A2553)))</f>
        <v/>
      </c>
      <c r="B2635" s="19" t="str">
        <f t="shared" si="533"/>
        <v/>
      </c>
      <c r="C2635" s="20" t="str">
        <f>IF(ISBLANK('Klanten gegevens'!B2553),"",TRIM(PROPER('Klanten gegevens'!B2553)))</f>
        <v/>
      </c>
      <c r="D2635" s="19" t="str">
        <f t="shared" si="534"/>
        <v/>
      </c>
      <c r="E2635" s="20" t="str">
        <f>IF(ISBLANK('Klanten gegevens'!C2553),"",TRIM(PROPER('Klanten gegevens'!C2553)))</f>
        <v/>
      </c>
      <c r="F2635" s="19" t="str">
        <f t="shared" si="535"/>
        <v/>
      </c>
      <c r="G2635" s="19" t="str">
        <f>IF(F2635="double ID",(MATCH(E2635,E2636:$E$3002,0)),"")</f>
        <v/>
      </c>
      <c r="H2635" s="19" t="b">
        <f t="shared" si="536"/>
        <v>0</v>
      </c>
      <c r="I2635" s="20" t="str">
        <f>IF(ISBLANK('Klanten gegevens'!D2553),"",TRIM('Klanten gegevens'!D2553))</f>
        <v/>
      </c>
      <c r="J2635" s="19" t="str">
        <f t="shared" si="537"/>
        <v/>
      </c>
      <c r="K2635" s="19" t="str">
        <f>IF(J2635="double email",(MATCH(I2635,I2636:$I$3002,0)),"")</f>
        <v/>
      </c>
      <c r="L2635" s="19" t="b">
        <f t="shared" si="538"/>
        <v>0</v>
      </c>
      <c r="M2635" s="20" t="str">
        <f>IF(ISBLANK('Klanten gegevens'!E2553),"",TRIM('Klanten gegevens'!E2553))</f>
        <v/>
      </c>
      <c r="N2635" s="19" t="str">
        <f t="shared" si="539"/>
        <v/>
      </c>
      <c r="Q2635" s="20" t="str">
        <f>IF(ISBLANK('Klanten gegevens'!R2553),"",TRIM('Klanten gegevens'!R2553))</f>
        <v/>
      </c>
      <c r="R2635" s="19" t="str">
        <f t="shared" si="540"/>
        <v/>
      </c>
      <c r="S2635" s="19" t="str">
        <f t="shared" si="541"/>
        <v/>
      </c>
      <c r="T2635" s="19" t="str">
        <f t="shared" si="542"/>
        <v/>
      </c>
      <c r="U2635" s="19" t="str">
        <f t="shared" si="543"/>
        <v/>
      </c>
      <c r="X2635" s="20" t="str">
        <f>IF(ISBLANK('Klanten gegevens'!S2553),"",TRIM('Klanten gegevens'!S2553))</f>
        <v/>
      </c>
      <c r="Y2635" s="19" t="str">
        <f t="shared" si="544"/>
        <v/>
      </c>
      <c r="Z2635" s="20" t="str">
        <f>IF(ISBLANK('Klanten gegevens'!T2553),"",TRIM('Klanten gegevens'!T2553))</f>
        <v/>
      </c>
      <c r="AA2635" s="19" t="str">
        <f t="shared" si="545"/>
        <v/>
      </c>
    </row>
    <row r="2636" spans="1:27" x14ac:dyDescent="0.2">
      <c r="A2636" s="19" t="str">
        <f>IF(ISBLANK('Klanten gegevens'!A2554),"",TRIM(PROPER('Klanten gegevens'!A2554)))</f>
        <v/>
      </c>
      <c r="B2636" s="19" t="str">
        <f t="shared" si="533"/>
        <v/>
      </c>
      <c r="C2636" s="20" t="str">
        <f>IF(ISBLANK('Klanten gegevens'!B2554),"",TRIM(PROPER('Klanten gegevens'!B2554)))</f>
        <v/>
      </c>
      <c r="D2636" s="19" t="str">
        <f t="shared" si="534"/>
        <v/>
      </c>
      <c r="E2636" s="20" t="str">
        <f>IF(ISBLANK('Klanten gegevens'!C2554),"",TRIM(PROPER('Klanten gegevens'!C2554)))</f>
        <v/>
      </c>
      <c r="F2636" s="19" t="str">
        <f t="shared" si="535"/>
        <v/>
      </c>
      <c r="G2636" s="19" t="str">
        <f>IF(F2636="double ID",(MATCH(E2636,E2637:$E$3002,0)),"")</f>
        <v/>
      </c>
      <c r="H2636" s="19" t="b">
        <f t="shared" si="536"/>
        <v>0</v>
      </c>
      <c r="I2636" s="20" t="str">
        <f>IF(ISBLANK('Klanten gegevens'!D2554),"",TRIM('Klanten gegevens'!D2554))</f>
        <v/>
      </c>
      <c r="J2636" s="19" t="str">
        <f t="shared" si="537"/>
        <v/>
      </c>
      <c r="K2636" s="19" t="str">
        <f>IF(J2636="double email",(MATCH(I2636,I2637:$I$3002,0)),"")</f>
        <v/>
      </c>
      <c r="L2636" s="19" t="b">
        <f t="shared" si="538"/>
        <v>0</v>
      </c>
      <c r="M2636" s="20" t="str">
        <f>IF(ISBLANK('Klanten gegevens'!E2554),"",TRIM('Klanten gegevens'!E2554))</f>
        <v/>
      </c>
      <c r="N2636" s="19" t="str">
        <f t="shared" si="539"/>
        <v/>
      </c>
      <c r="Q2636" s="20" t="str">
        <f>IF(ISBLANK('Klanten gegevens'!R2554),"",TRIM('Klanten gegevens'!R2554))</f>
        <v/>
      </c>
      <c r="R2636" s="19" t="str">
        <f t="shared" si="540"/>
        <v/>
      </c>
      <c r="S2636" s="19" t="str">
        <f t="shared" si="541"/>
        <v/>
      </c>
      <c r="T2636" s="19" t="str">
        <f t="shared" si="542"/>
        <v/>
      </c>
      <c r="U2636" s="19" t="str">
        <f t="shared" si="543"/>
        <v/>
      </c>
      <c r="X2636" s="20" t="str">
        <f>IF(ISBLANK('Klanten gegevens'!S2554),"",TRIM('Klanten gegevens'!S2554))</f>
        <v/>
      </c>
      <c r="Y2636" s="19" t="str">
        <f t="shared" si="544"/>
        <v/>
      </c>
      <c r="Z2636" s="20" t="str">
        <f>IF(ISBLANK('Klanten gegevens'!T2554),"",TRIM('Klanten gegevens'!T2554))</f>
        <v/>
      </c>
      <c r="AA2636" s="19" t="str">
        <f t="shared" si="545"/>
        <v/>
      </c>
    </row>
    <row r="2637" spans="1:27" x14ac:dyDescent="0.2">
      <c r="A2637" s="19" t="str">
        <f>IF(ISBLANK('Klanten gegevens'!A2555),"",TRIM(PROPER('Klanten gegevens'!A2555)))</f>
        <v/>
      </c>
      <c r="B2637" s="19" t="str">
        <f t="shared" si="533"/>
        <v/>
      </c>
      <c r="C2637" s="20" t="str">
        <f>IF(ISBLANK('Klanten gegevens'!B2555),"",TRIM(PROPER('Klanten gegevens'!B2555)))</f>
        <v/>
      </c>
      <c r="D2637" s="19" t="str">
        <f t="shared" si="534"/>
        <v/>
      </c>
      <c r="E2637" s="20" t="str">
        <f>IF(ISBLANK('Klanten gegevens'!C2555),"",TRIM(PROPER('Klanten gegevens'!C2555)))</f>
        <v/>
      </c>
      <c r="F2637" s="19" t="str">
        <f t="shared" si="535"/>
        <v/>
      </c>
      <c r="G2637" s="19" t="str">
        <f>IF(F2637="double ID",(MATCH(E2637,E2638:$E$3002,0)),"")</f>
        <v/>
      </c>
      <c r="H2637" s="19" t="b">
        <f t="shared" si="536"/>
        <v>0</v>
      </c>
      <c r="I2637" s="20" t="str">
        <f>IF(ISBLANK('Klanten gegevens'!D2555),"",TRIM('Klanten gegevens'!D2555))</f>
        <v/>
      </c>
      <c r="J2637" s="19" t="str">
        <f t="shared" si="537"/>
        <v/>
      </c>
      <c r="K2637" s="19" t="str">
        <f>IF(J2637="double email",(MATCH(I2637,I2638:$I$3002,0)),"")</f>
        <v/>
      </c>
      <c r="L2637" s="19" t="b">
        <f t="shared" si="538"/>
        <v>0</v>
      </c>
      <c r="M2637" s="20" t="str">
        <f>IF(ISBLANK('Klanten gegevens'!E2555),"",TRIM('Klanten gegevens'!E2555))</f>
        <v/>
      </c>
      <c r="N2637" s="19" t="str">
        <f t="shared" si="539"/>
        <v/>
      </c>
      <c r="Q2637" s="20" t="str">
        <f>IF(ISBLANK('Klanten gegevens'!R2555),"",TRIM('Klanten gegevens'!R2555))</f>
        <v/>
      </c>
      <c r="R2637" s="19" t="str">
        <f t="shared" si="540"/>
        <v/>
      </c>
      <c r="S2637" s="19" t="str">
        <f t="shared" si="541"/>
        <v/>
      </c>
      <c r="T2637" s="19" t="str">
        <f t="shared" si="542"/>
        <v/>
      </c>
      <c r="U2637" s="19" t="str">
        <f t="shared" si="543"/>
        <v/>
      </c>
      <c r="X2637" s="20" t="str">
        <f>IF(ISBLANK('Klanten gegevens'!S2555),"",TRIM('Klanten gegevens'!S2555))</f>
        <v/>
      </c>
      <c r="Y2637" s="19" t="str">
        <f t="shared" si="544"/>
        <v/>
      </c>
      <c r="Z2637" s="20" t="str">
        <f>IF(ISBLANK('Klanten gegevens'!T2555),"",TRIM('Klanten gegevens'!T2555))</f>
        <v/>
      </c>
      <c r="AA2637" s="19" t="str">
        <f t="shared" si="545"/>
        <v/>
      </c>
    </row>
    <row r="2638" spans="1:27" x14ac:dyDescent="0.2">
      <c r="A2638" s="19" t="str">
        <f>IF(ISBLANK('Klanten gegevens'!A2556),"",TRIM(PROPER('Klanten gegevens'!A2556)))</f>
        <v/>
      </c>
      <c r="B2638" s="19" t="str">
        <f t="shared" si="533"/>
        <v/>
      </c>
      <c r="C2638" s="20" t="str">
        <f>IF(ISBLANK('Klanten gegevens'!B2556),"",TRIM(PROPER('Klanten gegevens'!B2556)))</f>
        <v/>
      </c>
      <c r="D2638" s="19" t="str">
        <f t="shared" si="534"/>
        <v/>
      </c>
      <c r="E2638" s="20" t="str">
        <f>IF(ISBLANK('Klanten gegevens'!C2556),"",TRIM(PROPER('Klanten gegevens'!C2556)))</f>
        <v/>
      </c>
      <c r="F2638" s="19" t="str">
        <f t="shared" si="535"/>
        <v/>
      </c>
      <c r="G2638" s="19" t="str">
        <f>IF(F2638="double ID",(MATCH(E2638,E2639:$E$3002,0)),"")</f>
        <v/>
      </c>
      <c r="H2638" s="19" t="b">
        <f t="shared" si="536"/>
        <v>0</v>
      </c>
      <c r="I2638" s="20" t="str">
        <f>IF(ISBLANK('Klanten gegevens'!D2556),"",TRIM('Klanten gegevens'!D2556))</f>
        <v/>
      </c>
      <c r="J2638" s="19" t="str">
        <f t="shared" si="537"/>
        <v/>
      </c>
      <c r="K2638" s="19" t="str">
        <f>IF(J2638="double email",(MATCH(I2638,I2639:$I$3002,0)),"")</f>
        <v/>
      </c>
      <c r="L2638" s="19" t="b">
        <f t="shared" si="538"/>
        <v>0</v>
      </c>
      <c r="M2638" s="20" t="str">
        <f>IF(ISBLANK('Klanten gegevens'!E2556),"",TRIM('Klanten gegevens'!E2556))</f>
        <v/>
      </c>
      <c r="N2638" s="19" t="str">
        <f t="shared" si="539"/>
        <v/>
      </c>
      <c r="Q2638" s="20" t="str">
        <f>IF(ISBLANK('Klanten gegevens'!R2556),"",TRIM('Klanten gegevens'!R2556))</f>
        <v/>
      </c>
      <c r="R2638" s="19" t="str">
        <f t="shared" si="540"/>
        <v/>
      </c>
      <c r="S2638" s="19" t="str">
        <f t="shared" si="541"/>
        <v/>
      </c>
      <c r="T2638" s="19" t="str">
        <f t="shared" si="542"/>
        <v/>
      </c>
      <c r="U2638" s="19" t="str">
        <f t="shared" si="543"/>
        <v/>
      </c>
      <c r="X2638" s="20" t="str">
        <f>IF(ISBLANK('Klanten gegevens'!S2556),"",TRIM('Klanten gegevens'!S2556))</f>
        <v/>
      </c>
      <c r="Y2638" s="19" t="str">
        <f t="shared" si="544"/>
        <v/>
      </c>
      <c r="Z2638" s="20" t="str">
        <f>IF(ISBLANK('Klanten gegevens'!T2556),"",TRIM('Klanten gegevens'!T2556))</f>
        <v/>
      </c>
      <c r="AA2638" s="19" t="str">
        <f t="shared" si="545"/>
        <v/>
      </c>
    </row>
    <row r="2639" spans="1:27" x14ac:dyDescent="0.2">
      <c r="A2639" s="19" t="str">
        <f>IF(ISBLANK('Klanten gegevens'!A2557),"",TRIM(PROPER('Klanten gegevens'!A2557)))</f>
        <v/>
      </c>
      <c r="B2639" s="19" t="str">
        <f t="shared" si="533"/>
        <v/>
      </c>
      <c r="C2639" s="20" t="str">
        <f>IF(ISBLANK('Klanten gegevens'!B2557),"",TRIM(PROPER('Klanten gegevens'!B2557)))</f>
        <v/>
      </c>
      <c r="D2639" s="19" t="str">
        <f t="shared" si="534"/>
        <v/>
      </c>
      <c r="E2639" s="20" t="str">
        <f>IF(ISBLANK('Klanten gegevens'!C2557),"",TRIM(PROPER('Klanten gegevens'!C2557)))</f>
        <v/>
      </c>
      <c r="F2639" s="19" t="str">
        <f t="shared" si="535"/>
        <v/>
      </c>
      <c r="G2639" s="19" t="str">
        <f>IF(F2639="double ID",(MATCH(E2639,E2640:$E$3002,0)),"")</f>
        <v/>
      </c>
      <c r="H2639" s="19" t="b">
        <f t="shared" si="536"/>
        <v>0</v>
      </c>
      <c r="I2639" s="20" t="str">
        <f>IF(ISBLANK('Klanten gegevens'!D2557),"",TRIM('Klanten gegevens'!D2557))</f>
        <v/>
      </c>
      <c r="J2639" s="19" t="str">
        <f t="shared" si="537"/>
        <v/>
      </c>
      <c r="K2639" s="19" t="str">
        <f>IF(J2639="double email",(MATCH(I2639,I2640:$I$3002,0)),"")</f>
        <v/>
      </c>
      <c r="L2639" s="19" t="b">
        <f t="shared" si="538"/>
        <v>0</v>
      </c>
      <c r="M2639" s="20" t="str">
        <f>IF(ISBLANK('Klanten gegevens'!E2557),"",TRIM('Klanten gegevens'!E2557))</f>
        <v/>
      </c>
      <c r="N2639" s="19" t="str">
        <f t="shared" si="539"/>
        <v/>
      </c>
      <c r="Q2639" s="20" t="str">
        <f>IF(ISBLANK('Klanten gegevens'!R2557),"",TRIM('Klanten gegevens'!R2557))</f>
        <v/>
      </c>
      <c r="R2639" s="19" t="str">
        <f t="shared" si="540"/>
        <v/>
      </c>
      <c r="S2639" s="19" t="str">
        <f t="shared" si="541"/>
        <v/>
      </c>
      <c r="T2639" s="19" t="str">
        <f t="shared" si="542"/>
        <v/>
      </c>
      <c r="U2639" s="19" t="str">
        <f t="shared" si="543"/>
        <v/>
      </c>
      <c r="X2639" s="20" t="str">
        <f>IF(ISBLANK('Klanten gegevens'!S2557),"",TRIM('Klanten gegevens'!S2557))</f>
        <v/>
      </c>
      <c r="Y2639" s="19" t="str">
        <f t="shared" si="544"/>
        <v/>
      </c>
      <c r="Z2639" s="20" t="str">
        <f>IF(ISBLANK('Klanten gegevens'!T2557),"",TRIM('Klanten gegevens'!T2557))</f>
        <v/>
      </c>
      <c r="AA2639" s="19" t="str">
        <f t="shared" si="545"/>
        <v/>
      </c>
    </row>
    <row r="2640" spans="1:27" x14ac:dyDescent="0.2">
      <c r="A2640" s="19" t="str">
        <f>IF(ISBLANK('Klanten gegevens'!A2558),"",TRIM(PROPER('Klanten gegevens'!A2558)))</f>
        <v/>
      </c>
      <c r="B2640" s="19" t="str">
        <f t="shared" si="533"/>
        <v/>
      </c>
      <c r="C2640" s="20" t="str">
        <f>IF(ISBLANK('Klanten gegevens'!B2558),"",TRIM(PROPER('Klanten gegevens'!B2558)))</f>
        <v/>
      </c>
      <c r="D2640" s="19" t="str">
        <f t="shared" si="534"/>
        <v/>
      </c>
      <c r="E2640" s="20" t="str">
        <f>IF(ISBLANK('Klanten gegevens'!C2558),"",TRIM(PROPER('Klanten gegevens'!C2558)))</f>
        <v/>
      </c>
      <c r="F2640" s="19" t="str">
        <f t="shared" si="535"/>
        <v/>
      </c>
      <c r="G2640" s="19" t="str">
        <f>IF(F2640="double ID",(MATCH(E2640,E2641:$E$3002,0)),"")</f>
        <v/>
      </c>
      <c r="H2640" s="19" t="b">
        <f t="shared" si="536"/>
        <v>0</v>
      </c>
      <c r="I2640" s="20" t="str">
        <f>IF(ISBLANK('Klanten gegevens'!D2558),"",TRIM('Klanten gegevens'!D2558))</f>
        <v/>
      </c>
      <c r="J2640" s="19" t="str">
        <f t="shared" si="537"/>
        <v/>
      </c>
      <c r="K2640" s="19" t="str">
        <f>IF(J2640="double email",(MATCH(I2640,I2641:$I$3002,0)),"")</f>
        <v/>
      </c>
      <c r="L2640" s="19" t="b">
        <f t="shared" si="538"/>
        <v>0</v>
      </c>
      <c r="M2640" s="20" t="str">
        <f>IF(ISBLANK('Klanten gegevens'!E2558),"",TRIM('Klanten gegevens'!E2558))</f>
        <v/>
      </c>
      <c r="N2640" s="19" t="str">
        <f t="shared" si="539"/>
        <v/>
      </c>
      <c r="Q2640" s="20" t="str">
        <f>IF(ISBLANK('Klanten gegevens'!R2558),"",TRIM('Klanten gegevens'!R2558))</f>
        <v/>
      </c>
      <c r="R2640" s="19" t="str">
        <f t="shared" si="540"/>
        <v/>
      </c>
      <c r="S2640" s="19" t="str">
        <f t="shared" si="541"/>
        <v/>
      </c>
      <c r="T2640" s="19" t="str">
        <f t="shared" si="542"/>
        <v/>
      </c>
      <c r="U2640" s="19" t="str">
        <f t="shared" si="543"/>
        <v/>
      </c>
      <c r="X2640" s="20" t="str">
        <f>IF(ISBLANK('Klanten gegevens'!S2558),"",TRIM('Klanten gegevens'!S2558))</f>
        <v/>
      </c>
      <c r="Y2640" s="19" t="str">
        <f t="shared" si="544"/>
        <v/>
      </c>
      <c r="Z2640" s="20" t="str">
        <f>IF(ISBLANK('Klanten gegevens'!T2558),"",TRIM('Klanten gegevens'!T2558))</f>
        <v/>
      </c>
      <c r="AA2640" s="19" t="str">
        <f t="shared" si="545"/>
        <v/>
      </c>
    </row>
    <row r="2641" spans="1:27" x14ac:dyDescent="0.2">
      <c r="A2641" s="19" t="str">
        <f>IF(ISBLANK('Klanten gegevens'!A2559),"",TRIM(PROPER('Klanten gegevens'!A2559)))</f>
        <v/>
      </c>
      <c r="B2641" s="19" t="str">
        <f t="shared" si="533"/>
        <v/>
      </c>
      <c r="C2641" s="20" t="str">
        <f>IF(ISBLANK('Klanten gegevens'!B2559),"",TRIM(PROPER('Klanten gegevens'!B2559)))</f>
        <v/>
      </c>
      <c r="D2641" s="19" t="str">
        <f t="shared" si="534"/>
        <v/>
      </c>
      <c r="E2641" s="20" t="str">
        <f>IF(ISBLANK('Klanten gegevens'!C2559),"",TRIM(PROPER('Klanten gegevens'!C2559)))</f>
        <v/>
      </c>
      <c r="F2641" s="19" t="str">
        <f t="shared" si="535"/>
        <v/>
      </c>
      <c r="G2641" s="19" t="str">
        <f>IF(F2641="double ID",(MATCH(E2641,E2642:$E$3002,0)),"")</f>
        <v/>
      </c>
      <c r="H2641" s="19" t="b">
        <f t="shared" si="536"/>
        <v>0</v>
      </c>
      <c r="I2641" s="20" t="str">
        <f>IF(ISBLANK('Klanten gegevens'!D2559),"",TRIM('Klanten gegevens'!D2559))</f>
        <v/>
      </c>
      <c r="J2641" s="19" t="str">
        <f t="shared" si="537"/>
        <v/>
      </c>
      <c r="K2641" s="19" t="str">
        <f>IF(J2641="double email",(MATCH(I2641,I2642:$I$3002,0)),"")</f>
        <v/>
      </c>
      <c r="L2641" s="19" t="b">
        <f t="shared" si="538"/>
        <v>0</v>
      </c>
      <c r="M2641" s="20" t="str">
        <f>IF(ISBLANK('Klanten gegevens'!E2559),"",TRIM('Klanten gegevens'!E2559))</f>
        <v/>
      </c>
      <c r="N2641" s="19" t="str">
        <f t="shared" si="539"/>
        <v/>
      </c>
      <c r="Q2641" s="20" t="str">
        <f>IF(ISBLANK('Klanten gegevens'!R2559),"",TRIM('Klanten gegevens'!R2559))</f>
        <v/>
      </c>
      <c r="R2641" s="19" t="str">
        <f t="shared" si="540"/>
        <v/>
      </c>
      <c r="S2641" s="19" t="str">
        <f t="shared" si="541"/>
        <v/>
      </c>
      <c r="T2641" s="19" t="str">
        <f t="shared" si="542"/>
        <v/>
      </c>
      <c r="U2641" s="19" t="str">
        <f t="shared" si="543"/>
        <v/>
      </c>
      <c r="X2641" s="20" t="str">
        <f>IF(ISBLANK('Klanten gegevens'!S2559),"",TRIM('Klanten gegevens'!S2559))</f>
        <v/>
      </c>
      <c r="Y2641" s="19" t="str">
        <f t="shared" si="544"/>
        <v/>
      </c>
      <c r="Z2641" s="20" t="str">
        <f>IF(ISBLANK('Klanten gegevens'!T2559),"",TRIM('Klanten gegevens'!T2559))</f>
        <v/>
      </c>
      <c r="AA2641" s="19" t="str">
        <f t="shared" si="545"/>
        <v/>
      </c>
    </row>
    <row r="2642" spans="1:27" x14ac:dyDescent="0.2">
      <c r="A2642" s="19" t="str">
        <f>IF(ISBLANK('Klanten gegevens'!A2560),"",TRIM(PROPER('Klanten gegevens'!A2560)))</f>
        <v/>
      </c>
      <c r="B2642" s="19" t="str">
        <f t="shared" si="533"/>
        <v/>
      </c>
      <c r="C2642" s="20" t="str">
        <f>IF(ISBLANK('Klanten gegevens'!B2560),"",TRIM(PROPER('Klanten gegevens'!B2560)))</f>
        <v/>
      </c>
      <c r="D2642" s="19" t="str">
        <f t="shared" si="534"/>
        <v/>
      </c>
      <c r="E2642" s="20" t="str">
        <f>IF(ISBLANK('Klanten gegevens'!C2560),"",TRIM(PROPER('Klanten gegevens'!C2560)))</f>
        <v/>
      </c>
      <c r="F2642" s="19" t="str">
        <f t="shared" si="535"/>
        <v/>
      </c>
      <c r="G2642" s="19" t="str">
        <f>IF(F2642="double ID",(MATCH(E2642,E2643:$E$3002,0)),"")</f>
        <v/>
      </c>
      <c r="H2642" s="19" t="b">
        <f t="shared" si="536"/>
        <v>0</v>
      </c>
      <c r="I2642" s="20" t="str">
        <f>IF(ISBLANK('Klanten gegevens'!D2560),"",TRIM('Klanten gegevens'!D2560))</f>
        <v/>
      </c>
      <c r="J2642" s="19" t="str">
        <f t="shared" si="537"/>
        <v/>
      </c>
      <c r="K2642" s="19" t="str">
        <f>IF(J2642="double email",(MATCH(I2642,I2643:$I$3002,0)),"")</f>
        <v/>
      </c>
      <c r="L2642" s="19" t="b">
        <f t="shared" si="538"/>
        <v>0</v>
      </c>
      <c r="M2642" s="20" t="str">
        <f>IF(ISBLANK('Klanten gegevens'!E2560),"",TRIM('Klanten gegevens'!E2560))</f>
        <v/>
      </c>
      <c r="N2642" s="19" t="str">
        <f t="shared" si="539"/>
        <v/>
      </c>
      <c r="Q2642" s="20" t="str">
        <f>IF(ISBLANK('Klanten gegevens'!R2560),"",TRIM('Klanten gegevens'!R2560))</f>
        <v/>
      </c>
      <c r="R2642" s="19" t="str">
        <f t="shared" si="540"/>
        <v/>
      </c>
      <c r="S2642" s="19" t="str">
        <f t="shared" si="541"/>
        <v/>
      </c>
      <c r="T2642" s="19" t="str">
        <f t="shared" si="542"/>
        <v/>
      </c>
      <c r="U2642" s="19" t="str">
        <f t="shared" si="543"/>
        <v/>
      </c>
      <c r="X2642" s="20" t="str">
        <f>IF(ISBLANK('Klanten gegevens'!S2560),"",TRIM('Klanten gegevens'!S2560))</f>
        <v/>
      </c>
      <c r="Y2642" s="19" t="str">
        <f t="shared" si="544"/>
        <v/>
      </c>
      <c r="Z2642" s="20" t="str">
        <f>IF(ISBLANK('Klanten gegevens'!T2560),"",TRIM('Klanten gegevens'!T2560))</f>
        <v/>
      </c>
      <c r="AA2642" s="19" t="str">
        <f t="shared" si="545"/>
        <v/>
      </c>
    </row>
    <row r="2643" spans="1:27" x14ac:dyDescent="0.2">
      <c r="A2643" s="19" t="str">
        <f>IF(ISBLANK('Klanten gegevens'!A2561),"",TRIM(PROPER('Klanten gegevens'!A2561)))</f>
        <v/>
      </c>
      <c r="B2643" s="19" t="str">
        <f t="shared" si="533"/>
        <v/>
      </c>
      <c r="C2643" s="20" t="str">
        <f>IF(ISBLANK('Klanten gegevens'!B2561),"",TRIM(PROPER('Klanten gegevens'!B2561)))</f>
        <v/>
      </c>
      <c r="D2643" s="19" t="str">
        <f t="shared" si="534"/>
        <v/>
      </c>
      <c r="E2643" s="20" t="str">
        <f>IF(ISBLANK('Klanten gegevens'!C2561),"",TRIM(PROPER('Klanten gegevens'!C2561)))</f>
        <v/>
      </c>
      <c r="F2643" s="19" t="str">
        <f t="shared" si="535"/>
        <v/>
      </c>
      <c r="G2643" s="19" t="str">
        <f>IF(F2643="double ID",(MATCH(E2643,E2644:$E$3002,0)),"")</f>
        <v/>
      </c>
      <c r="H2643" s="19" t="b">
        <f t="shared" si="536"/>
        <v>0</v>
      </c>
      <c r="I2643" s="20" t="str">
        <f>IF(ISBLANK('Klanten gegevens'!D2561),"",TRIM('Klanten gegevens'!D2561))</f>
        <v/>
      </c>
      <c r="J2643" s="19" t="str">
        <f t="shared" si="537"/>
        <v/>
      </c>
      <c r="K2643" s="19" t="str">
        <f>IF(J2643="double email",(MATCH(I2643,I2644:$I$3002,0)),"")</f>
        <v/>
      </c>
      <c r="L2643" s="19" t="b">
        <f t="shared" si="538"/>
        <v>0</v>
      </c>
      <c r="M2643" s="20" t="str">
        <f>IF(ISBLANK('Klanten gegevens'!E2561),"",TRIM('Klanten gegevens'!E2561))</f>
        <v/>
      </c>
      <c r="N2643" s="19" t="str">
        <f t="shared" si="539"/>
        <v/>
      </c>
      <c r="Q2643" s="20" t="str">
        <f>IF(ISBLANK('Klanten gegevens'!R2561),"",TRIM('Klanten gegevens'!R2561))</f>
        <v/>
      </c>
      <c r="R2643" s="19" t="str">
        <f t="shared" si="540"/>
        <v/>
      </c>
      <c r="S2643" s="19" t="str">
        <f t="shared" si="541"/>
        <v/>
      </c>
      <c r="T2643" s="19" t="str">
        <f t="shared" si="542"/>
        <v/>
      </c>
      <c r="U2643" s="19" t="str">
        <f t="shared" si="543"/>
        <v/>
      </c>
      <c r="X2643" s="20" t="str">
        <f>IF(ISBLANK('Klanten gegevens'!S2561),"",TRIM('Klanten gegevens'!S2561))</f>
        <v/>
      </c>
      <c r="Y2643" s="19" t="str">
        <f t="shared" si="544"/>
        <v/>
      </c>
      <c r="Z2643" s="20" t="str">
        <f>IF(ISBLANK('Klanten gegevens'!T2561),"",TRIM('Klanten gegevens'!T2561))</f>
        <v/>
      </c>
      <c r="AA2643" s="19" t="str">
        <f t="shared" si="545"/>
        <v/>
      </c>
    </row>
    <row r="2644" spans="1:27" x14ac:dyDescent="0.2">
      <c r="A2644" s="19" t="str">
        <f>IF(ISBLANK('Klanten gegevens'!A2562),"",TRIM(PROPER('Klanten gegevens'!A2562)))</f>
        <v/>
      </c>
      <c r="B2644" s="19" t="str">
        <f t="shared" si="533"/>
        <v/>
      </c>
      <c r="C2644" s="20" t="str">
        <f>IF(ISBLANK('Klanten gegevens'!B2562),"",TRIM(PROPER('Klanten gegevens'!B2562)))</f>
        <v/>
      </c>
      <c r="D2644" s="19" t="str">
        <f t="shared" si="534"/>
        <v/>
      </c>
      <c r="E2644" s="20" t="str">
        <f>IF(ISBLANK('Klanten gegevens'!C2562),"",TRIM(PROPER('Klanten gegevens'!C2562)))</f>
        <v/>
      </c>
      <c r="F2644" s="19" t="str">
        <f t="shared" si="535"/>
        <v/>
      </c>
      <c r="G2644" s="19" t="str">
        <f>IF(F2644="double ID",(MATCH(E2644,E2645:$E$3002,0)),"")</f>
        <v/>
      </c>
      <c r="H2644" s="19" t="b">
        <f t="shared" si="536"/>
        <v>0</v>
      </c>
      <c r="I2644" s="20" t="str">
        <f>IF(ISBLANK('Klanten gegevens'!D2562),"",TRIM('Klanten gegevens'!D2562))</f>
        <v/>
      </c>
      <c r="J2644" s="19" t="str">
        <f t="shared" si="537"/>
        <v/>
      </c>
      <c r="K2644" s="19" t="str">
        <f>IF(J2644="double email",(MATCH(I2644,I2645:$I$3002,0)),"")</f>
        <v/>
      </c>
      <c r="L2644" s="19" t="b">
        <f t="shared" si="538"/>
        <v>0</v>
      </c>
      <c r="M2644" s="20" t="str">
        <f>IF(ISBLANK('Klanten gegevens'!E2562),"",TRIM('Klanten gegevens'!E2562))</f>
        <v/>
      </c>
      <c r="N2644" s="19" t="str">
        <f t="shared" si="539"/>
        <v/>
      </c>
      <c r="Q2644" s="20" t="str">
        <f>IF(ISBLANK('Klanten gegevens'!R2562),"",TRIM('Klanten gegevens'!R2562))</f>
        <v/>
      </c>
      <c r="R2644" s="19" t="str">
        <f t="shared" si="540"/>
        <v/>
      </c>
      <c r="S2644" s="19" t="str">
        <f t="shared" si="541"/>
        <v/>
      </c>
      <c r="T2644" s="19" t="str">
        <f t="shared" si="542"/>
        <v/>
      </c>
      <c r="U2644" s="19" t="str">
        <f t="shared" si="543"/>
        <v/>
      </c>
      <c r="X2644" s="20" t="str">
        <f>IF(ISBLANK('Klanten gegevens'!S2562),"",TRIM('Klanten gegevens'!S2562))</f>
        <v/>
      </c>
      <c r="Y2644" s="19" t="str">
        <f t="shared" si="544"/>
        <v/>
      </c>
      <c r="Z2644" s="20" t="str">
        <f>IF(ISBLANK('Klanten gegevens'!T2562),"",TRIM('Klanten gegevens'!T2562))</f>
        <v/>
      </c>
      <c r="AA2644" s="19" t="str">
        <f t="shared" si="545"/>
        <v/>
      </c>
    </row>
    <row r="2645" spans="1:27" x14ac:dyDescent="0.2">
      <c r="A2645" s="19" t="str">
        <f>IF(ISBLANK('Klanten gegevens'!A2563),"",TRIM(PROPER('Klanten gegevens'!A2563)))</f>
        <v/>
      </c>
      <c r="B2645" s="19" t="str">
        <f t="shared" si="533"/>
        <v/>
      </c>
      <c r="C2645" s="20" t="str">
        <f>IF(ISBLANK('Klanten gegevens'!B2563),"",TRIM(PROPER('Klanten gegevens'!B2563)))</f>
        <v/>
      </c>
      <c r="D2645" s="19" t="str">
        <f t="shared" si="534"/>
        <v/>
      </c>
      <c r="E2645" s="20" t="str">
        <f>IF(ISBLANK('Klanten gegevens'!C2563),"",TRIM(PROPER('Klanten gegevens'!C2563)))</f>
        <v/>
      </c>
      <c r="F2645" s="19" t="str">
        <f t="shared" si="535"/>
        <v/>
      </c>
      <c r="G2645" s="19" t="str">
        <f>IF(F2645="double ID",(MATCH(E2645,E2646:$E$3002,0)),"")</f>
        <v/>
      </c>
      <c r="H2645" s="19" t="b">
        <f t="shared" si="536"/>
        <v>0</v>
      </c>
      <c r="I2645" s="20" t="str">
        <f>IF(ISBLANK('Klanten gegevens'!D2563),"",TRIM('Klanten gegevens'!D2563))</f>
        <v/>
      </c>
      <c r="J2645" s="19" t="str">
        <f t="shared" si="537"/>
        <v/>
      </c>
      <c r="K2645" s="19" t="str">
        <f>IF(J2645="double email",(MATCH(I2645,I2646:$I$3002,0)),"")</f>
        <v/>
      </c>
      <c r="L2645" s="19" t="b">
        <f t="shared" si="538"/>
        <v>0</v>
      </c>
      <c r="M2645" s="20" t="str">
        <f>IF(ISBLANK('Klanten gegevens'!E2563),"",TRIM('Klanten gegevens'!E2563))</f>
        <v/>
      </c>
      <c r="N2645" s="19" t="str">
        <f t="shared" si="539"/>
        <v/>
      </c>
      <c r="Q2645" s="20" t="str">
        <f>IF(ISBLANK('Klanten gegevens'!R2563),"",TRIM('Klanten gegevens'!R2563))</f>
        <v/>
      </c>
      <c r="R2645" s="19" t="str">
        <f t="shared" si="540"/>
        <v/>
      </c>
      <c r="S2645" s="19" t="str">
        <f t="shared" si="541"/>
        <v/>
      </c>
      <c r="T2645" s="19" t="str">
        <f t="shared" si="542"/>
        <v/>
      </c>
      <c r="U2645" s="19" t="str">
        <f t="shared" si="543"/>
        <v/>
      </c>
      <c r="X2645" s="20" t="str">
        <f>IF(ISBLANK('Klanten gegevens'!S2563),"",TRIM('Klanten gegevens'!S2563))</f>
        <v/>
      </c>
      <c r="Y2645" s="19" t="str">
        <f t="shared" si="544"/>
        <v/>
      </c>
      <c r="Z2645" s="20" t="str">
        <f>IF(ISBLANK('Klanten gegevens'!T2563),"",TRIM('Klanten gegevens'!T2563))</f>
        <v/>
      </c>
      <c r="AA2645" s="19" t="str">
        <f t="shared" si="545"/>
        <v/>
      </c>
    </row>
    <row r="2646" spans="1:27" x14ac:dyDescent="0.2">
      <c r="A2646" s="19" t="str">
        <f>IF(ISBLANK('Klanten gegevens'!A2564),"",TRIM(PROPER('Klanten gegevens'!A2564)))</f>
        <v/>
      </c>
      <c r="B2646" s="19" t="str">
        <f t="shared" si="533"/>
        <v/>
      </c>
      <c r="C2646" s="20" t="str">
        <f>IF(ISBLANK('Klanten gegevens'!B2564),"",TRIM(PROPER('Klanten gegevens'!B2564)))</f>
        <v/>
      </c>
      <c r="D2646" s="19" t="str">
        <f t="shared" si="534"/>
        <v/>
      </c>
      <c r="E2646" s="20" t="str">
        <f>IF(ISBLANK('Klanten gegevens'!C2564),"",TRIM(PROPER('Klanten gegevens'!C2564)))</f>
        <v/>
      </c>
      <c r="F2646" s="19" t="str">
        <f t="shared" si="535"/>
        <v/>
      </c>
      <c r="G2646" s="19" t="str">
        <f>IF(F2646="double ID",(MATCH(E2646,E2647:$E$3002,0)),"")</f>
        <v/>
      </c>
      <c r="H2646" s="19" t="b">
        <f t="shared" si="536"/>
        <v>0</v>
      </c>
      <c r="I2646" s="20" t="str">
        <f>IF(ISBLANK('Klanten gegevens'!D2564),"",TRIM('Klanten gegevens'!D2564))</f>
        <v/>
      </c>
      <c r="J2646" s="19" t="str">
        <f t="shared" si="537"/>
        <v/>
      </c>
      <c r="K2646" s="19" t="str">
        <f>IF(J2646="double email",(MATCH(I2646,I2647:$I$3002,0)),"")</f>
        <v/>
      </c>
      <c r="L2646" s="19" t="b">
        <f t="shared" si="538"/>
        <v>0</v>
      </c>
      <c r="M2646" s="20" t="str">
        <f>IF(ISBLANK('Klanten gegevens'!E2564),"",TRIM('Klanten gegevens'!E2564))</f>
        <v/>
      </c>
      <c r="N2646" s="19" t="str">
        <f t="shared" si="539"/>
        <v/>
      </c>
      <c r="Q2646" s="20" t="str">
        <f>IF(ISBLANK('Klanten gegevens'!R2564),"",TRIM('Klanten gegevens'!R2564))</f>
        <v/>
      </c>
      <c r="R2646" s="19" t="str">
        <f t="shared" si="540"/>
        <v/>
      </c>
      <c r="S2646" s="19" t="str">
        <f t="shared" si="541"/>
        <v/>
      </c>
      <c r="T2646" s="19" t="str">
        <f t="shared" si="542"/>
        <v/>
      </c>
      <c r="U2646" s="19" t="str">
        <f t="shared" si="543"/>
        <v/>
      </c>
      <c r="X2646" s="20" t="str">
        <f>IF(ISBLANK('Klanten gegevens'!S2564),"",TRIM('Klanten gegevens'!S2564))</f>
        <v/>
      </c>
      <c r="Y2646" s="19" t="str">
        <f t="shared" si="544"/>
        <v/>
      </c>
      <c r="Z2646" s="20" t="str">
        <f>IF(ISBLANK('Klanten gegevens'!T2564),"",TRIM('Klanten gegevens'!T2564))</f>
        <v/>
      </c>
      <c r="AA2646" s="19" t="str">
        <f t="shared" si="545"/>
        <v/>
      </c>
    </row>
    <row r="2647" spans="1:27" x14ac:dyDescent="0.2">
      <c r="A2647" s="19" t="str">
        <f>IF(ISBLANK('Klanten gegevens'!A2565),"",TRIM(PROPER('Klanten gegevens'!A2565)))</f>
        <v/>
      </c>
      <c r="B2647" s="19" t="str">
        <f t="shared" si="533"/>
        <v/>
      </c>
      <c r="C2647" s="20" t="str">
        <f>IF(ISBLANK('Klanten gegevens'!B2565),"",TRIM(PROPER('Klanten gegevens'!B2565)))</f>
        <v/>
      </c>
      <c r="D2647" s="19" t="str">
        <f t="shared" si="534"/>
        <v/>
      </c>
      <c r="E2647" s="20" t="str">
        <f>IF(ISBLANK('Klanten gegevens'!C2565),"",TRIM(PROPER('Klanten gegevens'!C2565)))</f>
        <v/>
      </c>
      <c r="F2647" s="19" t="str">
        <f t="shared" si="535"/>
        <v/>
      </c>
      <c r="G2647" s="19" t="str">
        <f>IF(F2647="double ID",(MATCH(E2647,E2648:$E$3002,0)),"")</f>
        <v/>
      </c>
      <c r="H2647" s="19" t="b">
        <f t="shared" si="536"/>
        <v>0</v>
      </c>
      <c r="I2647" s="20" t="str">
        <f>IF(ISBLANK('Klanten gegevens'!D2565),"",TRIM('Klanten gegevens'!D2565))</f>
        <v/>
      </c>
      <c r="J2647" s="19" t="str">
        <f t="shared" si="537"/>
        <v/>
      </c>
      <c r="K2647" s="19" t="str">
        <f>IF(J2647="double email",(MATCH(I2647,I2648:$I$3002,0)),"")</f>
        <v/>
      </c>
      <c r="L2647" s="19" t="b">
        <f t="shared" si="538"/>
        <v>0</v>
      </c>
      <c r="M2647" s="20" t="str">
        <f>IF(ISBLANK('Klanten gegevens'!E2565),"",TRIM('Klanten gegevens'!E2565))</f>
        <v/>
      </c>
      <c r="N2647" s="19" t="str">
        <f t="shared" si="539"/>
        <v/>
      </c>
      <c r="Q2647" s="20" t="str">
        <f>IF(ISBLANK('Klanten gegevens'!R2565),"",TRIM('Klanten gegevens'!R2565))</f>
        <v/>
      </c>
      <c r="R2647" s="19" t="str">
        <f t="shared" si="540"/>
        <v/>
      </c>
      <c r="S2647" s="19" t="str">
        <f t="shared" si="541"/>
        <v/>
      </c>
      <c r="T2647" s="19" t="str">
        <f t="shared" si="542"/>
        <v/>
      </c>
      <c r="U2647" s="19" t="str">
        <f t="shared" si="543"/>
        <v/>
      </c>
      <c r="X2647" s="20" t="str">
        <f>IF(ISBLANK('Klanten gegevens'!S2565),"",TRIM('Klanten gegevens'!S2565))</f>
        <v/>
      </c>
      <c r="Y2647" s="19" t="str">
        <f t="shared" si="544"/>
        <v/>
      </c>
      <c r="Z2647" s="20" t="str">
        <f>IF(ISBLANK('Klanten gegevens'!T2565),"",TRIM('Klanten gegevens'!T2565))</f>
        <v/>
      </c>
      <c r="AA2647" s="19" t="str">
        <f t="shared" si="545"/>
        <v/>
      </c>
    </row>
    <row r="2648" spans="1:27" x14ac:dyDescent="0.2">
      <c r="A2648" s="19" t="str">
        <f>IF(ISBLANK('Klanten gegevens'!A2566),"",TRIM(PROPER('Klanten gegevens'!A2566)))</f>
        <v/>
      </c>
      <c r="B2648" s="19" t="str">
        <f t="shared" si="533"/>
        <v/>
      </c>
      <c r="C2648" s="20" t="str">
        <f>IF(ISBLANK('Klanten gegevens'!B2566),"",TRIM(PROPER('Klanten gegevens'!B2566)))</f>
        <v/>
      </c>
      <c r="D2648" s="19" t="str">
        <f t="shared" si="534"/>
        <v/>
      </c>
      <c r="E2648" s="20" t="str">
        <f>IF(ISBLANK('Klanten gegevens'!C2566),"",TRIM(PROPER('Klanten gegevens'!C2566)))</f>
        <v/>
      </c>
      <c r="F2648" s="19" t="str">
        <f t="shared" si="535"/>
        <v/>
      </c>
      <c r="G2648" s="19" t="str">
        <f>IF(F2648="double ID",(MATCH(E2648,E2649:$E$3002,0)),"")</f>
        <v/>
      </c>
      <c r="H2648" s="19" t="b">
        <f t="shared" si="536"/>
        <v>0</v>
      </c>
      <c r="I2648" s="20" t="str">
        <f>IF(ISBLANK('Klanten gegevens'!D2566),"",TRIM('Klanten gegevens'!D2566))</f>
        <v/>
      </c>
      <c r="J2648" s="19" t="str">
        <f t="shared" si="537"/>
        <v/>
      </c>
      <c r="K2648" s="19" t="str">
        <f>IF(J2648="double email",(MATCH(I2648,I2649:$I$3002,0)),"")</f>
        <v/>
      </c>
      <c r="L2648" s="19" t="b">
        <f t="shared" si="538"/>
        <v>0</v>
      </c>
      <c r="M2648" s="20" t="str">
        <f>IF(ISBLANK('Klanten gegevens'!E2566),"",TRIM('Klanten gegevens'!E2566))</f>
        <v/>
      </c>
      <c r="N2648" s="19" t="str">
        <f t="shared" si="539"/>
        <v/>
      </c>
      <c r="Q2648" s="20" t="str">
        <f>IF(ISBLANK('Klanten gegevens'!R2566),"",TRIM('Klanten gegevens'!R2566))</f>
        <v/>
      </c>
      <c r="R2648" s="19" t="str">
        <f t="shared" si="540"/>
        <v/>
      </c>
      <c r="S2648" s="19" t="str">
        <f t="shared" si="541"/>
        <v/>
      </c>
      <c r="T2648" s="19" t="str">
        <f t="shared" si="542"/>
        <v/>
      </c>
      <c r="U2648" s="19" t="str">
        <f t="shared" si="543"/>
        <v/>
      </c>
      <c r="X2648" s="20" t="str">
        <f>IF(ISBLANK('Klanten gegevens'!S2566),"",TRIM('Klanten gegevens'!S2566))</f>
        <v/>
      </c>
      <c r="Y2648" s="19" t="str">
        <f t="shared" si="544"/>
        <v/>
      </c>
      <c r="Z2648" s="20" t="str">
        <f>IF(ISBLANK('Klanten gegevens'!T2566),"",TRIM('Klanten gegevens'!T2566))</f>
        <v/>
      </c>
      <c r="AA2648" s="19" t="str">
        <f t="shared" si="545"/>
        <v/>
      </c>
    </row>
    <row r="2649" spans="1:27" x14ac:dyDescent="0.2">
      <c r="A2649" s="19" t="str">
        <f>IF(ISBLANK('Klanten gegevens'!A2567),"",TRIM(PROPER('Klanten gegevens'!A2567)))</f>
        <v/>
      </c>
      <c r="B2649" s="19" t="str">
        <f t="shared" si="533"/>
        <v/>
      </c>
      <c r="C2649" s="20" t="str">
        <f>IF(ISBLANK('Klanten gegevens'!B2567),"",TRIM(PROPER('Klanten gegevens'!B2567)))</f>
        <v/>
      </c>
      <c r="D2649" s="19" t="str">
        <f t="shared" si="534"/>
        <v/>
      </c>
      <c r="E2649" s="20" t="str">
        <f>IF(ISBLANK('Klanten gegevens'!C2567),"",TRIM(PROPER('Klanten gegevens'!C2567)))</f>
        <v/>
      </c>
      <c r="F2649" s="19" t="str">
        <f t="shared" si="535"/>
        <v/>
      </c>
      <c r="G2649" s="19" t="str">
        <f>IF(F2649="double ID",(MATCH(E2649,E2650:$E$3002,0)),"")</f>
        <v/>
      </c>
      <c r="H2649" s="19" t="b">
        <f t="shared" si="536"/>
        <v>0</v>
      </c>
      <c r="I2649" s="20" t="str">
        <f>IF(ISBLANK('Klanten gegevens'!D2567),"",TRIM('Klanten gegevens'!D2567))</f>
        <v/>
      </c>
      <c r="J2649" s="19" t="str">
        <f t="shared" si="537"/>
        <v/>
      </c>
      <c r="K2649" s="19" t="str">
        <f>IF(J2649="double email",(MATCH(I2649,I2650:$I$3002,0)),"")</f>
        <v/>
      </c>
      <c r="L2649" s="19" t="b">
        <f t="shared" si="538"/>
        <v>0</v>
      </c>
      <c r="M2649" s="20" t="str">
        <f>IF(ISBLANK('Klanten gegevens'!E2567),"",TRIM('Klanten gegevens'!E2567))</f>
        <v/>
      </c>
      <c r="N2649" s="19" t="str">
        <f t="shared" si="539"/>
        <v/>
      </c>
      <c r="Q2649" s="20" t="str">
        <f>IF(ISBLANK('Klanten gegevens'!R2567),"",TRIM('Klanten gegevens'!R2567))</f>
        <v/>
      </c>
      <c r="R2649" s="19" t="str">
        <f t="shared" si="540"/>
        <v/>
      </c>
      <c r="S2649" s="19" t="str">
        <f t="shared" si="541"/>
        <v/>
      </c>
      <c r="T2649" s="19" t="str">
        <f t="shared" si="542"/>
        <v/>
      </c>
      <c r="U2649" s="19" t="str">
        <f t="shared" si="543"/>
        <v/>
      </c>
      <c r="X2649" s="20" t="str">
        <f>IF(ISBLANK('Klanten gegevens'!S2567),"",TRIM('Klanten gegevens'!S2567))</f>
        <v/>
      </c>
      <c r="Y2649" s="19" t="str">
        <f t="shared" si="544"/>
        <v/>
      </c>
      <c r="Z2649" s="20" t="str">
        <f>IF(ISBLANK('Klanten gegevens'!T2567),"",TRIM('Klanten gegevens'!T2567))</f>
        <v/>
      </c>
      <c r="AA2649" s="19" t="str">
        <f t="shared" si="545"/>
        <v/>
      </c>
    </row>
    <row r="2650" spans="1:27" x14ac:dyDescent="0.2">
      <c r="A2650" s="19" t="str">
        <f>IF(ISBLANK('Klanten gegevens'!A2568),"",TRIM(PROPER('Klanten gegevens'!A2568)))</f>
        <v/>
      </c>
      <c r="B2650" s="19" t="str">
        <f t="shared" si="533"/>
        <v/>
      </c>
      <c r="C2650" s="20" t="str">
        <f>IF(ISBLANK('Klanten gegevens'!B2568),"",TRIM(PROPER('Klanten gegevens'!B2568)))</f>
        <v/>
      </c>
      <c r="D2650" s="19" t="str">
        <f t="shared" si="534"/>
        <v/>
      </c>
      <c r="E2650" s="20" t="str">
        <f>IF(ISBLANK('Klanten gegevens'!C2568),"",TRIM(PROPER('Klanten gegevens'!C2568)))</f>
        <v/>
      </c>
      <c r="F2650" s="19" t="str">
        <f t="shared" si="535"/>
        <v/>
      </c>
      <c r="G2650" s="19" t="str">
        <f>IF(F2650="double ID",(MATCH(E2650,E2651:$E$3002,0)),"")</f>
        <v/>
      </c>
      <c r="H2650" s="19" t="b">
        <f t="shared" si="536"/>
        <v>0</v>
      </c>
      <c r="I2650" s="20" t="str">
        <f>IF(ISBLANK('Klanten gegevens'!D2568),"",TRIM('Klanten gegevens'!D2568))</f>
        <v/>
      </c>
      <c r="J2650" s="19" t="str">
        <f t="shared" si="537"/>
        <v/>
      </c>
      <c r="K2650" s="19" t="str">
        <f>IF(J2650="double email",(MATCH(I2650,I2651:$I$3002,0)),"")</f>
        <v/>
      </c>
      <c r="L2650" s="19" t="b">
        <f t="shared" si="538"/>
        <v>0</v>
      </c>
      <c r="M2650" s="20" t="str">
        <f>IF(ISBLANK('Klanten gegevens'!E2568),"",TRIM('Klanten gegevens'!E2568))</f>
        <v/>
      </c>
      <c r="N2650" s="19" t="str">
        <f t="shared" si="539"/>
        <v/>
      </c>
      <c r="Q2650" s="20" t="str">
        <f>IF(ISBLANK('Klanten gegevens'!R2568),"",TRIM('Klanten gegevens'!R2568))</f>
        <v/>
      </c>
      <c r="R2650" s="19" t="str">
        <f t="shared" si="540"/>
        <v/>
      </c>
      <c r="S2650" s="19" t="str">
        <f t="shared" si="541"/>
        <v/>
      </c>
      <c r="T2650" s="19" t="str">
        <f t="shared" si="542"/>
        <v/>
      </c>
      <c r="U2650" s="19" t="str">
        <f t="shared" si="543"/>
        <v/>
      </c>
      <c r="X2650" s="20" t="str">
        <f>IF(ISBLANK('Klanten gegevens'!S2568),"",TRIM('Klanten gegevens'!S2568))</f>
        <v/>
      </c>
      <c r="Y2650" s="19" t="str">
        <f t="shared" si="544"/>
        <v/>
      </c>
      <c r="Z2650" s="20" t="str">
        <f>IF(ISBLANK('Klanten gegevens'!T2568),"",TRIM('Klanten gegevens'!T2568))</f>
        <v/>
      </c>
      <c r="AA2650" s="19" t="str">
        <f t="shared" si="545"/>
        <v/>
      </c>
    </row>
    <row r="2651" spans="1:27" x14ac:dyDescent="0.2">
      <c r="A2651" s="19" t="str">
        <f>IF(ISBLANK('Klanten gegevens'!A2569),"",TRIM(PROPER('Klanten gegevens'!A2569)))</f>
        <v/>
      </c>
      <c r="B2651" s="19" t="str">
        <f t="shared" si="533"/>
        <v/>
      </c>
      <c r="C2651" s="20" t="str">
        <f>IF(ISBLANK('Klanten gegevens'!B2569),"",TRIM(PROPER('Klanten gegevens'!B2569)))</f>
        <v/>
      </c>
      <c r="D2651" s="19" t="str">
        <f t="shared" si="534"/>
        <v/>
      </c>
      <c r="E2651" s="20" t="str">
        <f>IF(ISBLANK('Klanten gegevens'!C2569),"",TRIM(PROPER('Klanten gegevens'!C2569)))</f>
        <v/>
      </c>
      <c r="F2651" s="19" t="str">
        <f t="shared" si="535"/>
        <v/>
      </c>
      <c r="G2651" s="19" t="str">
        <f>IF(F2651="double ID",(MATCH(E2651,E2652:$E$3002,0)),"")</f>
        <v/>
      </c>
      <c r="H2651" s="19" t="b">
        <f t="shared" si="536"/>
        <v>0</v>
      </c>
      <c r="I2651" s="20" t="str">
        <f>IF(ISBLANK('Klanten gegevens'!D2569),"",TRIM('Klanten gegevens'!D2569))</f>
        <v/>
      </c>
      <c r="J2651" s="19" t="str">
        <f t="shared" si="537"/>
        <v/>
      </c>
      <c r="K2651" s="19" t="str">
        <f>IF(J2651="double email",(MATCH(I2651,I2652:$I$3002,0)),"")</f>
        <v/>
      </c>
      <c r="L2651" s="19" t="b">
        <f t="shared" si="538"/>
        <v>0</v>
      </c>
      <c r="M2651" s="20" t="str">
        <f>IF(ISBLANK('Klanten gegevens'!E2569),"",TRIM('Klanten gegevens'!E2569))</f>
        <v/>
      </c>
      <c r="N2651" s="19" t="str">
        <f t="shared" si="539"/>
        <v/>
      </c>
      <c r="Q2651" s="20" t="str">
        <f>IF(ISBLANK('Klanten gegevens'!R2569),"",TRIM('Klanten gegevens'!R2569))</f>
        <v/>
      </c>
      <c r="R2651" s="19" t="str">
        <f t="shared" si="540"/>
        <v/>
      </c>
      <c r="S2651" s="19" t="str">
        <f t="shared" si="541"/>
        <v/>
      </c>
      <c r="T2651" s="19" t="str">
        <f t="shared" si="542"/>
        <v/>
      </c>
      <c r="U2651" s="19" t="str">
        <f t="shared" si="543"/>
        <v/>
      </c>
      <c r="X2651" s="20" t="str">
        <f>IF(ISBLANK('Klanten gegevens'!S2569),"",TRIM('Klanten gegevens'!S2569))</f>
        <v/>
      </c>
      <c r="Y2651" s="19" t="str">
        <f t="shared" si="544"/>
        <v/>
      </c>
      <c r="Z2651" s="20" t="str">
        <f>IF(ISBLANK('Klanten gegevens'!T2569),"",TRIM('Klanten gegevens'!T2569))</f>
        <v/>
      </c>
      <c r="AA2651" s="19" t="str">
        <f t="shared" si="545"/>
        <v/>
      </c>
    </row>
    <row r="2652" spans="1:27" x14ac:dyDescent="0.2">
      <c r="A2652" s="19" t="str">
        <f>IF(ISBLANK('Klanten gegevens'!A2570),"",TRIM(PROPER('Klanten gegevens'!A2570)))</f>
        <v/>
      </c>
      <c r="B2652" s="19" t="str">
        <f t="shared" si="533"/>
        <v/>
      </c>
      <c r="C2652" s="20" t="str">
        <f>IF(ISBLANK('Klanten gegevens'!B2570),"",TRIM(PROPER('Klanten gegevens'!B2570)))</f>
        <v/>
      </c>
      <c r="D2652" s="19" t="str">
        <f t="shared" si="534"/>
        <v/>
      </c>
      <c r="E2652" s="20" t="str">
        <f>IF(ISBLANK('Klanten gegevens'!C2570),"",TRIM(PROPER('Klanten gegevens'!C2570)))</f>
        <v/>
      </c>
      <c r="F2652" s="19" t="str">
        <f t="shared" si="535"/>
        <v/>
      </c>
      <c r="G2652" s="19" t="str">
        <f>IF(F2652="double ID",(MATCH(E2652,E2653:$E$3002,0)),"")</f>
        <v/>
      </c>
      <c r="H2652" s="19" t="b">
        <f t="shared" si="536"/>
        <v>0</v>
      </c>
      <c r="I2652" s="20" t="str">
        <f>IF(ISBLANK('Klanten gegevens'!D2570),"",TRIM('Klanten gegevens'!D2570))</f>
        <v/>
      </c>
      <c r="J2652" s="19" t="str">
        <f t="shared" si="537"/>
        <v/>
      </c>
      <c r="K2652" s="19" t="str">
        <f>IF(J2652="double email",(MATCH(I2652,I2653:$I$3002,0)),"")</f>
        <v/>
      </c>
      <c r="L2652" s="19" t="b">
        <f t="shared" si="538"/>
        <v>0</v>
      </c>
      <c r="M2652" s="20" t="str">
        <f>IF(ISBLANK('Klanten gegevens'!E2570),"",TRIM('Klanten gegevens'!E2570))</f>
        <v/>
      </c>
      <c r="N2652" s="19" t="str">
        <f t="shared" si="539"/>
        <v/>
      </c>
      <c r="Q2652" s="20" t="str">
        <f>IF(ISBLANK('Klanten gegevens'!R2570),"",TRIM('Klanten gegevens'!R2570))</f>
        <v/>
      </c>
      <c r="R2652" s="19" t="str">
        <f t="shared" si="540"/>
        <v/>
      </c>
      <c r="S2652" s="19" t="str">
        <f t="shared" si="541"/>
        <v/>
      </c>
      <c r="T2652" s="19" t="str">
        <f t="shared" si="542"/>
        <v/>
      </c>
      <c r="U2652" s="19" t="str">
        <f t="shared" si="543"/>
        <v/>
      </c>
      <c r="X2652" s="20" t="str">
        <f>IF(ISBLANK('Klanten gegevens'!S2570),"",TRIM('Klanten gegevens'!S2570))</f>
        <v/>
      </c>
      <c r="Y2652" s="19" t="str">
        <f t="shared" si="544"/>
        <v/>
      </c>
      <c r="Z2652" s="20" t="str">
        <f>IF(ISBLANK('Klanten gegevens'!T2570),"",TRIM('Klanten gegevens'!T2570))</f>
        <v/>
      </c>
      <c r="AA2652" s="19" t="str">
        <f t="shared" si="545"/>
        <v/>
      </c>
    </row>
    <row r="2653" spans="1:27" x14ac:dyDescent="0.2">
      <c r="A2653" s="19" t="str">
        <f>IF(ISBLANK('Klanten gegevens'!A2571),"",TRIM(PROPER('Klanten gegevens'!A2571)))</f>
        <v/>
      </c>
      <c r="B2653" s="19" t="str">
        <f t="shared" si="533"/>
        <v/>
      </c>
      <c r="C2653" s="20" t="str">
        <f>IF(ISBLANK('Klanten gegevens'!B2571),"",TRIM(PROPER('Klanten gegevens'!B2571)))</f>
        <v/>
      </c>
      <c r="D2653" s="19" t="str">
        <f t="shared" si="534"/>
        <v/>
      </c>
      <c r="E2653" s="20" t="str">
        <f>IF(ISBLANK('Klanten gegevens'!C2571),"",TRIM(PROPER('Klanten gegevens'!C2571)))</f>
        <v/>
      </c>
      <c r="F2653" s="19" t="str">
        <f t="shared" si="535"/>
        <v/>
      </c>
      <c r="G2653" s="19" t="str">
        <f>IF(F2653="double ID",(MATCH(E2653,E2654:$E$3002,0)),"")</f>
        <v/>
      </c>
      <c r="H2653" s="19" t="b">
        <f t="shared" si="536"/>
        <v>0</v>
      </c>
      <c r="I2653" s="20" t="str">
        <f>IF(ISBLANK('Klanten gegevens'!D2571),"",TRIM('Klanten gegevens'!D2571))</f>
        <v/>
      </c>
      <c r="J2653" s="19" t="str">
        <f t="shared" si="537"/>
        <v/>
      </c>
      <c r="K2653" s="19" t="str">
        <f>IF(J2653="double email",(MATCH(I2653,I2654:$I$3002,0)),"")</f>
        <v/>
      </c>
      <c r="L2653" s="19" t="b">
        <f t="shared" si="538"/>
        <v>0</v>
      </c>
      <c r="M2653" s="20" t="str">
        <f>IF(ISBLANK('Klanten gegevens'!E2571),"",TRIM('Klanten gegevens'!E2571))</f>
        <v/>
      </c>
      <c r="N2653" s="19" t="str">
        <f t="shared" si="539"/>
        <v/>
      </c>
      <c r="Q2653" s="20" t="str">
        <f>IF(ISBLANK('Klanten gegevens'!R2571),"",TRIM('Klanten gegevens'!R2571))</f>
        <v/>
      </c>
      <c r="R2653" s="19" t="str">
        <f t="shared" si="540"/>
        <v/>
      </c>
      <c r="S2653" s="19" t="str">
        <f t="shared" si="541"/>
        <v/>
      </c>
      <c r="T2653" s="19" t="str">
        <f t="shared" si="542"/>
        <v/>
      </c>
      <c r="U2653" s="19" t="str">
        <f t="shared" si="543"/>
        <v/>
      </c>
      <c r="X2653" s="20" t="str">
        <f>IF(ISBLANK('Klanten gegevens'!S2571),"",TRIM('Klanten gegevens'!S2571))</f>
        <v/>
      </c>
      <c r="Y2653" s="19" t="str">
        <f t="shared" si="544"/>
        <v/>
      </c>
      <c r="Z2653" s="20" t="str">
        <f>IF(ISBLANK('Klanten gegevens'!T2571),"",TRIM('Klanten gegevens'!T2571))</f>
        <v/>
      </c>
      <c r="AA2653" s="19" t="str">
        <f t="shared" si="545"/>
        <v/>
      </c>
    </row>
    <row r="2654" spans="1:27" x14ac:dyDescent="0.2">
      <c r="A2654" s="19" t="str">
        <f>IF(ISBLANK('Klanten gegevens'!A2572),"",TRIM(PROPER('Klanten gegevens'!A2572)))</f>
        <v/>
      </c>
      <c r="B2654" s="19" t="str">
        <f t="shared" si="533"/>
        <v/>
      </c>
      <c r="C2654" s="20" t="str">
        <f>IF(ISBLANK('Klanten gegevens'!B2572),"",TRIM(PROPER('Klanten gegevens'!B2572)))</f>
        <v/>
      </c>
      <c r="D2654" s="19" t="str">
        <f t="shared" si="534"/>
        <v/>
      </c>
      <c r="E2654" s="20" t="str">
        <f>IF(ISBLANK('Klanten gegevens'!C2572),"",TRIM(PROPER('Klanten gegevens'!C2572)))</f>
        <v/>
      </c>
      <c r="F2654" s="19" t="str">
        <f t="shared" si="535"/>
        <v/>
      </c>
      <c r="G2654" s="19" t="str">
        <f>IF(F2654="double ID",(MATCH(E2654,E2655:$E$3002,0)),"")</f>
        <v/>
      </c>
      <c r="H2654" s="19" t="b">
        <f t="shared" si="536"/>
        <v>0</v>
      </c>
      <c r="I2654" s="20" t="str">
        <f>IF(ISBLANK('Klanten gegevens'!D2572),"",TRIM('Klanten gegevens'!D2572))</f>
        <v/>
      </c>
      <c r="J2654" s="19" t="str">
        <f t="shared" si="537"/>
        <v/>
      </c>
      <c r="K2654" s="19" t="str">
        <f>IF(J2654="double email",(MATCH(I2654,I2655:$I$3002,0)),"")</f>
        <v/>
      </c>
      <c r="L2654" s="19" t="b">
        <f t="shared" si="538"/>
        <v>0</v>
      </c>
      <c r="M2654" s="20" t="str">
        <f>IF(ISBLANK('Klanten gegevens'!E2572),"",TRIM('Klanten gegevens'!E2572))</f>
        <v/>
      </c>
      <c r="N2654" s="19" t="str">
        <f t="shared" si="539"/>
        <v/>
      </c>
      <c r="Q2654" s="20" t="str">
        <f>IF(ISBLANK('Klanten gegevens'!R2572),"",TRIM('Klanten gegevens'!R2572))</f>
        <v/>
      </c>
      <c r="R2654" s="19" t="str">
        <f t="shared" si="540"/>
        <v/>
      </c>
      <c r="S2654" s="19" t="str">
        <f t="shared" si="541"/>
        <v/>
      </c>
      <c r="T2654" s="19" t="str">
        <f t="shared" si="542"/>
        <v/>
      </c>
      <c r="U2654" s="19" t="str">
        <f t="shared" si="543"/>
        <v/>
      </c>
      <c r="X2654" s="20" t="str">
        <f>IF(ISBLANK('Klanten gegevens'!S2572),"",TRIM('Klanten gegevens'!S2572))</f>
        <v/>
      </c>
      <c r="Y2654" s="19" t="str">
        <f t="shared" si="544"/>
        <v/>
      </c>
      <c r="Z2654" s="20" t="str">
        <f>IF(ISBLANK('Klanten gegevens'!T2572),"",TRIM('Klanten gegevens'!T2572))</f>
        <v/>
      </c>
      <c r="AA2654" s="19" t="str">
        <f t="shared" si="545"/>
        <v/>
      </c>
    </row>
    <row r="2655" spans="1:27" x14ac:dyDescent="0.2">
      <c r="A2655" s="19" t="str">
        <f>IF(ISBLANK('Klanten gegevens'!A2573),"",TRIM(PROPER('Klanten gegevens'!A2573)))</f>
        <v/>
      </c>
      <c r="B2655" s="19" t="str">
        <f t="shared" si="533"/>
        <v/>
      </c>
      <c r="C2655" s="20" t="str">
        <f>IF(ISBLANK('Klanten gegevens'!B2573),"",TRIM(PROPER('Klanten gegevens'!B2573)))</f>
        <v/>
      </c>
      <c r="D2655" s="19" t="str">
        <f t="shared" si="534"/>
        <v/>
      </c>
      <c r="E2655" s="20" t="str">
        <f>IF(ISBLANK('Klanten gegevens'!C2573),"",TRIM(PROPER('Klanten gegevens'!C2573)))</f>
        <v/>
      </c>
      <c r="F2655" s="19" t="str">
        <f t="shared" si="535"/>
        <v/>
      </c>
      <c r="G2655" s="19" t="str">
        <f>IF(F2655="double ID",(MATCH(E2655,E2656:$E$3002,0)),"")</f>
        <v/>
      </c>
      <c r="H2655" s="19" t="b">
        <f t="shared" si="536"/>
        <v>0</v>
      </c>
      <c r="I2655" s="20" t="str">
        <f>IF(ISBLANK('Klanten gegevens'!D2573),"",TRIM('Klanten gegevens'!D2573))</f>
        <v/>
      </c>
      <c r="J2655" s="19" t="str">
        <f t="shared" si="537"/>
        <v/>
      </c>
      <c r="K2655" s="19" t="str">
        <f>IF(J2655="double email",(MATCH(I2655,I2656:$I$3002,0)),"")</f>
        <v/>
      </c>
      <c r="L2655" s="19" t="b">
        <f t="shared" si="538"/>
        <v>0</v>
      </c>
      <c r="M2655" s="20" t="str">
        <f>IF(ISBLANK('Klanten gegevens'!E2573),"",TRIM('Klanten gegevens'!E2573))</f>
        <v/>
      </c>
      <c r="N2655" s="19" t="str">
        <f t="shared" si="539"/>
        <v/>
      </c>
      <c r="Q2655" s="20" t="str">
        <f>IF(ISBLANK('Klanten gegevens'!R2573),"",TRIM('Klanten gegevens'!R2573))</f>
        <v/>
      </c>
      <c r="R2655" s="19" t="str">
        <f t="shared" si="540"/>
        <v/>
      </c>
      <c r="S2655" s="19" t="str">
        <f t="shared" si="541"/>
        <v/>
      </c>
      <c r="T2655" s="19" t="str">
        <f t="shared" si="542"/>
        <v/>
      </c>
      <c r="U2655" s="19" t="str">
        <f t="shared" si="543"/>
        <v/>
      </c>
      <c r="X2655" s="20" t="str">
        <f>IF(ISBLANK('Klanten gegevens'!S2573),"",TRIM('Klanten gegevens'!S2573))</f>
        <v/>
      </c>
      <c r="Y2655" s="19" t="str">
        <f t="shared" si="544"/>
        <v/>
      </c>
      <c r="Z2655" s="20" t="str">
        <f>IF(ISBLANK('Klanten gegevens'!T2573),"",TRIM('Klanten gegevens'!T2573))</f>
        <v/>
      </c>
      <c r="AA2655" s="19" t="str">
        <f t="shared" si="545"/>
        <v/>
      </c>
    </row>
    <row r="2656" spans="1:27" x14ac:dyDescent="0.2">
      <c r="A2656" s="19" t="str">
        <f>IF(ISBLANK('Klanten gegevens'!A2574),"",TRIM(PROPER('Klanten gegevens'!A2574)))</f>
        <v/>
      </c>
      <c r="B2656" s="19" t="str">
        <f t="shared" si="533"/>
        <v/>
      </c>
      <c r="C2656" s="20" t="str">
        <f>IF(ISBLANK('Klanten gegevens'!B2574),"",TRIM(PROPER('Klanten gegevens'!B2574)))</f>
        <v/>
      </c>
      <c r="D2656" s="19" t="str">
        <f t="shared" si="534"/>
        <v/>
      </c>
      <c r="E2656" s="20" t="str">
        <f>IF(ISBLANK('Klanten gegevens'!C2574),"",TRIM(PROPER('Klanten gegevens'!C2574)))</f>
        <v/>
      </c>
      <c r="F2656" s="19" t="str">
        <f t="shared" si="535"/>
        <v/>
      </c>
      <c r="G2656" s="19" t="str">
        <f>IF(F2656="double ID",(MATCH(E2656,E2657:$E$3002,0)),"")</f>
        <v/>
      </c>
      <c r="H2656" s="19" t="b">
        <f t="shared" si="536"/>
        <v>0</v>
      </c>
      <c r="I2656" s="20" t="str">
        <f>IF(ISBLANK('Klanten gegevens'!D2574),"",TRIM('Klanten gegevens'!D2574))</f>
        <v/>
      </c>
      <c r="J2656" s="19" t="str">
        <f t="shared" si="537"/>
        <v/>
      </c>
      <c r="K2656" s="19" t="str">
        <f>IF(J2656="double email",(MATCH(I2656,I2657:$I$3002,0)),"")</f>
        <v/>
      </c>
      <c r="L2656" s="19" t="b">
        <f t="shared" si="538"/>
        <v>0</v>
      </c>
      <c r="M2656" s="20" t="str">
        <f>IF(ISBLANK('Klanten gegevens'!E2574),"",TRIM('Klanten gegevens'!E2574))</f>
        <v/>
      </c>
      <c r="N2656" s="19" t="str">
        <f t="shared" si="539"/>
        <v/>
      </c>
      <c r="Q2656" s="20" t="str">
        <f>IF(ISBLANK('Klanten gegevens'!R2574),"",TRIM('Klanten gegevens'!R2574))</f>
        <v/>
      </c>
      <c r="R2656" s="19" t="str">
        <f t="shared" si="540"/>
        <v/>
      </c>
      <c r="S2656" s="19" t="str">
        <f t="shared" si="541"/>
        <v/>
      </c>
      <c r="T2656" s="19" t="str">
        <f t="shared" si="542"/>
        <v/>
      </c>
      <c r="U2656" s="19" t="str">
        <f t="shared" si="543"/>
        <v/>
      </c>
      <c r="X2656" s="20" t="str">
        <f>IF(ISBLANK('Klanten gegevens'!S2574),"",TRIM('Klanten gegevens'!S2574))</f>
        <v/>
      </c>
      <c r="Y2656" s="19" t="str">
        <f t="shared" si="544"/>
        <v/>
      </c>
      <c r="Z2656" s="20" t="str">
        <f>IF(ISBLANK('Klanten gegevens'!T2574),"",TRIM('Klanten gegevens'!T2574))</f>
        <v/>
      </c>
      <c r="AA2656" s="19" t="str">
        <f t="shared" si="545"/>
        <v/>
      </c>
    </row>
    <row r="2657" spans="1:27" x14ac:dyDescent="0.2">
      <c r="A2657" s="19" t="str">
        <f>IF(ISBLANK('Klanten gegevens'!A2575),"",TRIM(PROPER('Klanten gegevens'!A2575)))</f>
        <v/>
      </c>
      <c r="B2657" s="19" t="str">
        <f t="shared" si="533"/>
        <v/>
      </c>
      <c r="C2657" s="20" t="str">
        <f>IF(ISBLANK('Klanten gegevens'!B2575),"",TRIM(PROPER('Klanten gegevens'!B2575)))</f>
        <v/>
      </c>
      <c r="D2657" s="19" t="str">
        <f t="shared" si="534"/>
        <v/>
      </c>
      <c r="E2657" s="20" t="str">
        <f>IF(ISBLANK('Klanten gegevens'!C2575),"",TRIM(PROPER('Klanten gegevens'!C2575)))</f>
        <v/>
      </c>
      <c r="F2657" s="19" t="str">
        <f t="shared" si="535"/>
        <v/>
      </c>
      <c r="G2657" s="19" t="str">
        <f>IF(F2657="double ID",(MATCH(E2657,E2658:$E$3002,0)),"")</f>
        <v/>
      </c>
      <c r="H2657" s="19" t="b">
        <f t="shared" si="536"/>
        <v>0</v>
      </c>
      <c r="I2657" s="20" t="str">
        <f>IF(ISBLANK('Klanten gegevens'!D2575),"",TRIM('Klanten gegevens'!D2575))</f>
        <v/>
      </c>
      <c r="J2657" s="19" t="str">
        <f t="shared" si="537"/>
        <v/>
      </c>
      <c r="K2657" s="19" t="str">
        <f>IF(J2657="double email",(MATCH(I2657,I2658:$I$3002,0)),"")</f>
        <v/>
      </c>
      <c r="L2657" s="19" t="b">
        <f t="shared" si="538"/>
        <v>0</v>
      </c>
      <c r="M2657" s="20" t="str">
        <f>IF(ISBLANK('Klanten gegevens'!E2575),"",TRIM('Klanten gegevens'!E2575))</f>
        <v/>
      </c>
      <c r="N2657" s="19" t="str">
        <f t="shared" si="539"/>
        <v/>
      </c>
      <c r="Q2657" s="20" t="str">
        <f>IF(ISBLANK('Klanten gegevens'!R2575),"",TRIM('Klanten gegevens'!R2575))</f>
        <v/>
      </c>
      <c r="R2657" s="19" t="str">
        <f t="shared" si="540"/>
        <v/>
      </c>
      <c r="S2657" s="19" t="str">
        <f t="shared" si="541"/>
        <v/>
      </c>
      <c r="T2657" s="19" t="str">
        <f t="shared" si="542"/>
        <v/>
      </c>
      <c r="U2657" s="19" t="str">
        <f t="shared" si="543"/>
        <v/>
      </c>
      <c r="X2657" s="20" t="str">
        <f>IF(ISBLANK('Klanten gegevens'!S2575),"",TRIM('Klanten gegevens'!S2575))</f>
        <v/>
      </c>
      <c r="Y2657" s="19" t="str">
        <f t="shared" si="544"/>
        <v/>
      </c>
      <c r="Z2657" s="20" t="str">
        <f>IF(ISBLANK('Klanten gegevens'!T2575),"",TRIM('Klanten gegevens'!T2575))</f>
        <v/>
      </c>
      <c r="AA2657" s="19" t="str">
        <f t="shared" si="545"/>
        <v/>
      </c>
    </row>
    <row r="2658" spans="1:27" x14ac:dyDescent="0.2">
      <c r="A2658" s="19" t="str">
        <f>IF(ISBLANK('Klanten gegevens'!A2576),"",TRIM(PROPER('Klanten gegevens'!A2576)))</f>
        <v/>
      </c>
      <c r="B2658" s="19" t="str">
        <f t="shared" si="533"/>
        <v/>
      </c>
      <c r="C2658" s="20" t="str">
        <f>IF(ISBLANK('Klanten gegevens'!B2576),"",TRIM(PROPER('Klanten gegevens'!B2576)))</f>
        <v/>
      </c>
      <c r="D2658" s="19" t="str">
        <f t="shared" si="534"/>
        <v/>
      </c>
      <c r="E2658" s="20" t="str">
        <f>IF(ISBLANK('Klanten gegevens'!C2576),"",TRIM(PROPER('Klanten gegevens'!C2576)))</f>
        <v/>
      </c>
      <c r="F2658" s="19" t="str">
        <f t="shared" si="535"/>
        <v/>
      </c>
      <c r="G2658" s="19" t="str">
        <f>IF(F2658="double ID",(MATCH(E2658,E2659:$E$3002,0)),"")</f>
        <v/>
      </c>
      <c r="H2658" s="19" t="b">
        <f t="shared" si="536"/>
        <v>0</v>
      </c>
      <c r="I2658" s="20" t="str">
        <f>IF(ISBLANK('Klanten gegevens'!D2576),"",TRIM('Klanten gegevens'!D2576))</f>
        <v/>
      </c>
      <c r="J2658" s="19" t="str">
        <f t="shared" si="537"/>
        <v/>
      </c>
      <c r="K2658" s="19" t="str">
        <f>IF(J2658="double email",(MATCH(I2658,I2659:$I$3002,0)),"")</f>
        <v/>
      </c>
      <c r="L2658" s="19" t="b">
        <f t="shared" si="538"/>
        <v>0</v>
      </c>
      <c r="M2658" s="20" t="str">
        <f>IF(ISBLANK('Klanten gegevens'!E2576),"",TRIM('Klanten gegevens'!E2576))</f>
        <v/>
      </c>
      <c r="N2658" s="19" t="str">
        <f t="shared" si="539"/>
        <v/>
      </c>
      <c r="Q2658" s="20" t="str">
        <f>IF(ISBLANK('Klanten gegevens'!R2576),"",TRIM('Klanten gegevens'!R2576))</f>
        <v/>
      </c>
      <c r="R2658" s="19" t="str">
        <f t="shared" si="540"/>
        <v/>
      </c>
      <c r="S2658" s="19" t="str">
        <f t="shared" si="541"/>
        <v/>
      </c>
      <c r="T2658" s="19" t="str">
        <f t="shared" si="542"/>
        <v/>
      </c>
      <c r="U2658" s="19" t="str">
        <f t="shared" si="543"/>
        <v/>
      </c>
      <c r="X2658" s="20" t="str">
        <f>IF(ISBLANK('Klanten gegevens'!S2576),"",TRIM('Klanten gegevens'!S2576))</f>
        <v/>
      </c>
      <c r="Y2658" s="19" t="str">
        <f t="shared" si="544"/>
        <v/>
      </c>
      <c r="Z2658" s="20" t="str">
        <f>IF(ISBLANK('Klanten gegevens'!T2576),"",TRIM('Klanten gegevens'!T2576))</f>
        <v/>
      </c>
      <c r="AA2658" s="19" t="str">
        <f t="shared" si="545"/>
        <v/>
      </c>
    </row>
    <row r="2659" spans="1:27" x14ac:dyDescent="0.2">
      <c r="A2659" s="19" t="str">
        <f>IF(ISBLANK('Klanten gegevens'!A2577),"",TRIM(PROPER('Klanten gegevens'!A2577)))</f>
        <v/>
      </c>
      <c r="B2659" s="19" t="str">
        <f t="shared" si="533"/>
        <v/>
      </c>
      <c r="C2659" s="20" t="str">
        <f>IF(ISBLANK('Klanten gegevens'!B2577),"",TRIM(PROPER('Klanten gegevens'!B2577)))</f>
        <v/>
      </c>
      <c r="D2659" s="19" t="str">
        <f t="shared" si="534"/>
        <v/>
      </c>
      <c r="E2659" s="20" t="str">
        <f>IF(ISBLANK('Klanten gegevens'!C2577),"",TRIM(PROPER('Klanten gegevens'!C2577)))</f>
        <v/>
      </c>
      <c r="F2659" s="19" t="str">
        <f t="shared" si="535"/>
        <v/>
      </c>
      <c r="G2659" s="19" t="str">
        <f>IF(F2659="double ID",(MATCH(E2659,E2660:$E$3002,0)),"")</f>
        <v/>
      </c>
      <c r="H2659" s="19" t="b">
        <f t="shared" si="536"/>
        <v>0</v>
      </c>
      <c r="I2659" s="20" t="str">
        <f>IF(ISBLANK('Klanten gegevens'!D2577),"",TRIM('Klanten gegevens'!D2577))</f>
        <v/>
      </c>
      <c r="J2659" s="19" t="str">
        <f t="shared" si="537"/>
        <v/>
      </c>
      <c r="K2659" s="19" t="str">
        <f>IF(J2659="double email",(MATCH(I2659,I2660:$I$3002,0)),"")</f>
        <v/>
      </c>
      <c r="L2659" s="19" t="b">
        <f t="shared" si="538"/>
        <v>0</v>
      </c>
      <c r="M2659" s="20" t="str">
        <f>IF(ISBLANK('Klanten gegevens'!E2577),"",TRIM('Klanten gegevens'!E2577))</f>
        <v/>
      </c>
      <c r="N2659" s="19" t="str">
        <f t="shared" si="539"/>
        <v/>
      </c>
      <c r="Q2659" s="20" t="str">
        <f>IF(ISBLANK('Klanten gegevens'!R2577),"",TRIM('Klanten gegevens'!R2577))</f>
        <v/>
      </c>
      <c r="R2659" s="19" t="str">
        <f t="shared" si="540"/>
        <v/>
      </c>
      <c r="S2659" s="19" t="str">
        <f t="shared" si="541"/>
        <v/>
      </c>
      <c r="T2659" s="19" t="str">
        <f t="shared" si="542"/>
        <v/>
      </c>
      <c r="U2659" s="19" t="str">
        <f t="shared" si="543"/>
        <v/>
      </c>
      <c r="X2659" s="20" t="str">
        <f>IF(ISBLANK('Klanten gegevens'!S2577),"",TRIM('Klanten gegevens'!S2577))</f>
        <v/>
      </c>
      <c r="Y2659" s="19" t="str">
        <f t="shared" si="544"/>
        <v/>
      </c>
      <c r="Z2659" s="20" t="str">
        <f>IF(ISBLANK('Klanten gegevens'!T2577),"",TRIM('Klanten gegevens'!T2577))</f>
        <v/>
      </c>
      <c r="AA2659" s="19" t="str">
        <f t="shared" si="545"/>
        <v/>
      </c>
    </row>
    <row r="2660" spans="1:27" x14ac:dyDescent="0.2">
      <c r="A2660" s="19" t="str">
        <f>IF(ISBLANK('Klanten gegevens'!A2578),"",TRIM(PROPER('Klanten gegevens'!A2578)))</f>
        <v/>
      </c>
      <c r="B2660" s="19" t="str">
        <f t="shared" si="533"/>
        <v/>
      </c>
      <c r="C2660" s="20" t="str">
        <f>IF(ISBLANK('Klanten gegevens'!B2578),"",TRIM(PROPER('Klanten gegevens'!B2578)))</f>
        <v/>
      </c>
      <c r="D2660" s="19" t="str">
        <f t="shared" si="534"/>
        <v/>
      </c>
      <c r="E2660" s="20" t="str">
        <f>IF(ISBLANK('Klanten gegevens'!C2578),"",TRIM(PROPER('Klanten gegevens'!C2578)))</f>
        <v/>
      </c>
      <c r="F2660" s="19" t="str">
        <f t="shared" si="535"/>
        <v/>
      </c>
      <c r="G2660" s="19" t="str">
        <f>IF(F2660="double ID",(MATCH(E2660,E2661:$E$3002,0)),"")</f>
        <v/>
      </c>
      <c r="H2660" s="19" t="b">
        <f t="shared" si="536"/>
        <v>0</v>
      </c>
      <c r="I2660" s="20" t="str">
        <f>IF(ISBLANK('Klanten gegevens'!D2578),"",TRIM('Klanten gegevens'!D2578))</f>
        <v/>
      </c>
      <c r="J2660" s="19" t="str">
        <f t="shared" si="537"/>
        <v/>
      </c>
      <c r="K2660" s="19" t="str">
        <f>IF(J2660="double email",(MATCH(I2660,I2661:$I$3002,0)),"")</f>
        <v/>
      </c>
      <c r="L2660" s="19" t="b">
        <f t="shared" si="538"/>
        <v>0</v>
      </c>
      <c r="M2660" s="20" t="str">
        <f>IF(ISBLANK('Klanten gegevens'!E2578),"",TRIM('Klanten gegevens'!E2578))</f>
        <v/>
      </c>
      <c r="N2660" s="19" t="str">
        <f t="shared" si="539"/>
        <v/>
      </c>
      <c r="Q2660" s="20" t="str">
        <f>IF(ISBLANK('Klanten gegevens'!R2578),"",TRIM('Klanten gegevens'!R2578))</f>
        <v/>
      </c>
      <c r="R2660" s="19" t="str">
        <f t="shared" si="540"/>
        <v/>
      </c>
      <c r="S2660" s="19" t="str">
        <f t="shared" si="541"/>
        <v/>
      </c>
      <c r="T2660" s="19" t="str">
        <f t="shared" si="542"/>
        <v/>
      </c>
      <c r="U2660" s="19" t="str">
        <f t="shared" si="543"/>
        <v/>
      </c>
      <c r="X2660" s="20" t="str">
        <f>IF(ISBLANK('Klanten gegevens'!S2578),"",TRIM('Klanten gegevens'!S2578))</f>
        <v/>
      </c>
      <c r="Y2660" s="19" t="str">
        <f t="shared" si="544"/>
        <v/>
      </c>
      <c r="Z2660" s="20" t="str">
        <f>IF(ISBLANK('Klanten gegevens'!T2578),"",TRIM('Klanten gegevens'!T2578))</f>
        <v/>
      </c>
      <c r="AA2660" s="19" t="str">
        <f t="shared" si="545"/>
        <v/>
      </c>
    </row>
    <row r="2661" spans="1:27" x14ac:dyDescent="0.2">
      <c r="A2661" s="19" t="str">
        <f>IF(ISBLANK('Klanten gegevens'!A2579),"",TRIM(PROPER('Klanten gegevens'!A2579)))</f>
        <v/>
      </c>
      <c r="B2661" s="19" t="str">
        <f t="shared" si="533"/>
        <v/>
      </c>
      <c r="C2661" s="20" t="str">
        <f>IF(ISBLANK('Klanten gegevens'!B2579),"",TRIM(PROPER('Klanten gegevens'!B2579)))</f>
        <v/>
      </c>
      <c r="D2661" s="19" t="str">
        <f t="shared" si="534"/>
        <v/>
      </c>
      <c r="E2661" s="20" t="str">
        <f>IF(ISBLANK('Klanten gegevens'!C2579),"",TRIM(PROPER('Klanten gegevens'!C2579)))</f>
        <v/>
      </c>
      <c r="F2661" s="19" t="str">
        <f t="shared" si="535"/>
        <v/>
      </c>
      <c r="G2661" s="19" t="str">
        <f>IF(F2661="double ID",(MATCH(E2661,E2662:$E$3002,0)),"")</f>
        <v/>
      </c>
      <c r="H2661" s="19" t="b">
        <f t="shared" si="536"/>
        <v>0</v>
      </c>
      <c r="I2661" s="20" t="str">
        <f>IF(ISBLANK('Klanten gegevens'!D2579),"",TRIM('Klanten gegevens'!D2579))</f>
        <v/>
      </c>
      <c r="J2661" s="19" t="str">
        <f t="shared" si="537"/>
        <v/>
      </c>
      <c r="K2661" s="19" t="str">
        <f>IF(J2661="double email",(MATCH(I2661,I2662:$I$3002,0)),"")</f>
        <v/>
      </c>
      <c r="L2661" s="19" t="b">
        <f t="shared" si="538"/>
        <v>0</v>
      </c>
      <c r="M2661" s="20" t="str">
        <f>IF(ISBLANK('Klanten gegevens'!E2579),"",TRIM('Klanten gegevens'!E2579))</f>
        <v/>
      </c>
      <c r="N2661" s="19" t="str">
        <f t="shared" si="539"/>
        <v/>
      </c>
      <c r="Q2661" s="20" t="str">
        <f>IF(ISBLANK('Klanten gegevens'!R2579),"",TRIM('Klanten gegevens'!R2579))</f>
        <v/>
      </c>
      <c r="R2661" s="19" t="str">
        <f t="shared" si="540"/>
        <v/>
      </c>
      <c r="S2661" s="19" t="str">
        <f t="shared" si="541"/>
        <v/>
      </c>
      <c r="T2661" s="19" t="str">
        <f t="shared" si="542"/>
        <v/>
      </c>
      <c r="U2661" s="19" t="str">
        <f t="shared" si="543"/>
        <v/>
      </c>
      <c r="X2661" s="20" t="str">
        <f>IF(ISBLANK('Klanten gegevens'!S2579),"",TRIM('Klanten gegevens'!S2579))</f>
        <v/>
      </c>
      <c r="Y2661" s="19" t="str">
        <f t="shared" si="544"/>
        <v/>
      </c>
      <c r="Z2661" s="20" t="str">
        <f>IF(ISBLANK('Klanten gegevens'!T2579),"",TRIM('Klanten gegevens'!T2579))</f>
        <v/>
      </c>
      <c r="AA2661" s="19" t="str">
        <f t="shared" si="545"/>
        <v/>
      </c>
    </row>
    <row r="2662" spans="1:27" x14ac:dyDescent="0.2">
      <c r="A2662" s="19" t="str">
        <f>IF(ISBLANK('Klanten gegevens'!A2580),"",TRIM(PROPER('Klanten gegevens'!A2580)))</f>
        <v/>
      </c>
      <c r="B2662" s="19" t="str">
        <f t="shared" si="533"/>
        <v/>
      </c>
      <c r="C2662" s="20" t="str">
        <f>IF(ISBLANK('Klanten gegevens'!B2580),"",TRIM(PROPER('Klanten gegevens'!B2580)))</f>
        <v/>
      </c>
      <c r="D2662" s="19" t="str">
        <f t="shared" si="534"/>
        <v/>
      </c>
      <c r="E2662" s="20" t="str">
        <f>IF(ISBLANK('Klanten gegevens'!C2580),"",TRIM(PROPER('Klanten gegevens'!C2580)))</f>
        <v/>
      </c>
      <c r="F2662" s="19" t="str">
        <f t="shared" si="535"/>
        <v/>
      </c>
      <c r="G2662" s="19" t="str">
        <f>IF(F2662="double ID",(MATCH(E2662,E2663:$E$3002,0)),"")</f>
        <v/>
      </c>
      <c r="H2662" s="19" t="b">
        <f t="shared" si="536"/>
        <v>0</v>
      </c>
      <c r="I2662" s="20" t="str">
        <f>IF(ISBLANK('Klanten gegevens'!D2580),"",TRIM('Klanten gegevens'!D2580))</f>
        <v/>
      </c>
      <c r="J2662" s="19" t="str">
        <f t="shared" si="537"/>
        <v/>
      </c>
      <c r="K2662" s="19" t="str">
        <f>IF(J2662="double email",(MATCH(I2662,I2663:$I$3002,0)),"")</f>
        <v/>
      </c>
      <c r="L2662" s="19" t="b">
        <f t="shared" si="538"/>
        <v>0</v>
      </c>
      <c r="M2662" s="20" t="str">
        <f>IF(ISBLANK('Klanten gegevens'!E2580),"",TRIM('Klanten gegevens'!E2580))</f>
        <v/>
      </c>
      <c r="N2662" s="19" t="str">
        <f t="shared" si="539"/>
        <v/>
      </c>
      <c r="Q2662" s="20" t="str">
        <f>IF(ISBLANK('Klanten gegevens'!R2580),"",TRIM('Klanten gegevens'!R2580))</f>
        <v/>
      </c>
      <c r="R2662" s="19" t="str">
        <f t="shared" si="540"/>
        <v/>
      </c>
      <c r="S2662" s="19" t="str">
        <f t="shared" si="541"/>
        <v/>
      </c>
      <c r="T2662" s="19" t="str">
        <f t="shared" si="542"/>
        <v/>
      </c>
      <c r="U2662" s="19" t="str">
        <f t="shared" si="543"/>
        <v/>
      </c>
      <c r="X2662" s="20" t="str">
        <f>IF(ISBLANK('Klanten gegevens'!S2580),"",TRIM('Klanten gegevens'!S2580))</f>
        <v/>
      </c>
      <c r="Y2662" s="19" t="str">
        <f t="shared" si="544"/>
        <v/>
      </c>
      <c r="Z2662" s="20" t="str">
        <f>IF(ISBLANK('Klanten gegevens'!T2580),"",TRIM('Klanten gegevens'!T2580))</f>
        <v/>
      </c>
      <c r="AA2662" s="19" t="str">
        <f t="shared" si="545"/>
        <v/>
      </c>
    </row>
    <row r="2663" spans="1:27" x14ac:dyDescent="0.2">
      <c r="A2663" s="19" t="str">
        <f>IF(ISBLANK('Klanten gegevens'!A2581),"",TRIM(PROPER('Klanten gegevens'!A2581)))</f>
        <v/>
      </c>
      <c r="B2663" s="19" t="str">
        <f t="shared" si="533"/>
        <v/>
      </c>
      <c r="C2663" s="20" t="str">
        <f>IF(ISBLANK('Klanten gegevens'!B2581),"",TRIM(PROPER('Klanten gegevens'!B2581)))</f>
        <v/>
      </c>
      <c r="D2663" s="19" t="str">
        <f t="shared" si="534"/>
        <v/>
      </c>
      <c r="E2663" s="20" t="str">
        <f>IF(ISBLANK('Klanten gegevens'!C2581),"",TRIM(PROPER('Klanten gegevens'!C2581)))</f>
        <v/>
      </c>
      <c r="F2663" s="19" t="str">
        <f t="shared" si="535"/>
        <v/>
      </c>
      <c r="G2663" s="19" t="str">
        <f>IF(F2663="double ID",(MATCH(E2663,E2664:$E$3002,0)),"")</f>
        <v/>
      </c>
      <c r="H2663" s="19" t="b">
        <f t="shared" si="536"/>
        <v>0</v>
      </c>
      <c r="I2663" s="20" t="str">
        <f>IF(ISBLANK('Klanten gegevens'!D2581),"",TRIM('Klanten gegevens'!D2581))</f>
        <v/>
      </c>
      <c r="J2663" s="19" t="str">
        <f t="shared" si="537"/>
        <v/>
      </c>
      <c r="K2663" s="19" t="str">
        <f>IF(J2663="double email",(MATCH(I2663,I2664:$I$3002,0)),"")</f>
        <v/>
      </c>
      <c r="L2663" s="19" t="b">
        <f t="shared" si="538"/>
        <v>0</v>
      </c>
      <c r="M2663" s="20" t="str">
        <f>IF(ISBLANK('Klanten gegevens'!E2581),"",TRIM('Klanten gegevens'!E2581))</f>
        <v/>
      </c>
      <c r="N2663" s="19" t="str">
        <f t="shared" si="539"/>
        <v/>
      </c>
      <c r="Q2663" s="20" t="str">
        <f>IF(ISBLANK('Klanten gegevens'!R2581),"",TRIM('Klanten gegevens'!R2581))</f>
        <v/>
      </c>
      <c r="R2663" s="19" t="str">
        <f t="shared" si="540"/>
        <v/>
      </c>
      <c r="S2663" s="19" t="str">
        <f t="shared" si="541"/>
        <v/>
      </c>
      <c r="T2663" s="19" t="str">
        <f t="shared" si="542"/>
        <v/>
      </c>
      <c r="U2663" s="19" t="str">
        <f t="shared" si="543"/>
        <v/>
      </c>
      <c r="X2663" s="20" t="str">
        <f>IF(ISBLANK('Klanten gegevens'!S2581),"",TRIM('Klanten gegevens'!S2581))</f>
        <v/>
      </c>
      <c r="Y2663" s="19" t="str">
        <f t="shared" si="544"/>
        <v/>
      </c>
      <c r="Z2663" s="20" t="str">
        <f>IF(ISBLANK('Klanten gegevens'!T2581),"",TRIM('Klanten gegevens'!T2581))</f>
        <v/>
      </c>
      <c r="AA2663" s="19" t="str">
        <f t="shared" si="545"/>
        <v/>
      </c>
    </row>
    <row r="2664" spans="1:27" x14ac:dyDescent="0.2">
      <c r="A2664" s="19" t="str">
        <f>IF(ISBLANK('Klanten gegevens'!A2582),"",TRIM(PROPER('Klanten gegevens'!A2582)))</f>
        <v/>
      </c>
      <c r="B2664" s="19" t="str">
        <f t="shared" si="533"/>
        <v/>
      </c>
      <c r="C2664" s="20" t="str">
        <f>IF(ISBLANK('Klanten gegevens'!B2582),"",TRIM(PROPER('Klanten gegevens'!B2582)))</f>
        <v/>
      </c>
      <c r="D2664" s="19" t="str">
        <f t="shared" si="534"/>
        <v/>
      </c>
      <c r="E2664" s="20" t="str">
        <f>IF(ISBLANK('Klanten gegevens'!C2582),"",TRIM(PROPER('Klanten gegevens'!C2582)))</f>
        <v/>
      </c>
      <c r="F2664" s="19" t="str">
        <f t="shared" si="535"/>
        <v/>
      </c>
      <c r="G2664" s="19" t="str">
        <f>IF(F2664="double ID",(MATCH(E2664,E2665:$E$3002,0)),"")</f>
        <v/>
      </c>
      <c r="H2664" s="19" t="b">
        <f t="shared" si="536"/>
        <v>0</v>
      </c>
      <c r="I2664" s="20" t="str">
        <f>IF(ISBLANK('Klanten gegevens'!D2582),"",TRIM('Klanten gegevens'!D2582))</f>
        <v/>
      </c>
      <c r="J2664" s="19" t="str">
        <f t="shared" si="537"/>
        <v/>
      </c>
      <c r="K2664" s="19" t="str">
        <f>IF(J2664="double email",(MATCH(I2664,I2665:$I$3002,0)),"")</f>
        <v/>
      </c>
      <c r="L2664" s="19" t="b">
        <f t="shared" si="538"/>
        <v>0</v>
      </c>
      <c r="M2664" s="20" t="str">
        <f>IF(ISBLANK('Klanten gegevens'!E2582),"",TRIM('Klanten gegevens'!E2582))</f>
        <v/>
      </c>
      <c r="N2664" s="19" t="str">
        <f t="shared" si="539"/>
        <v/>
      </c>
      <c r="Q2664" s="20" t="str">
        <f>IF(ISBLANK('Klanten gegevens'!R2582),"",TRIM('Klanten gegevens'!R2582))</f>
        <v/>
      </c>
      <c r="R2664" s="19" t="str">
        <f t="shared" si="540"/>
        <v/>
      </c>
      <c r="S2664" s="19" t="str">
        <f t="shared" si="541"/>
        <v/>
      </c>
      <c r="T2664" s="19" t="str">
        <f t="shared" si="542"/>
        <v/>
      </c>
      <c r="U2664" s="19" t="str">
        <f t="shared" si="543"/>
        <v/>
      </c>
      <c r="X2664" s="20" t="str">
        <f>IF(ISBLANK('Klanten gegevens'!S2582),"",TRIM('Klanten gegevens'!S2582))</f>
        <v/>
      </c>
      <c r="Y2664" s="19" t="str">
        <f t="shared" si="544"/>
        <v/>
      </c>
      <c r="Z2664" s="20" t="str">
        <f>IF(ISBLANK('Klanten gegevens'!T2582),"",TRIM('Klanten gegevens'!T2582))</f>
        <v/>
      </c>
      <c r="AA2664" s="19" t="str">
        <f t="shared" si="545"/>
        <v/>
      </c>
    </row>
    <row r="2665" spans="1:27" x14ac:dyDescent="0.2">
      <c r="A2665" s="19" t="str">
        <f>IF(ISBLANK('Klanten gegevens'!A2583),"",TRIM(PROPER('Klanten gegevens'!A2583)))</f>
        <v/>
      </c>
      <c r="B2665" s="19" t="str">
        <f t="shared" si="533"/>
        <v/>
      </c>
      <c r="C2665" s="20" t="str">
        <f>IF(ISBLANK('Klanten gegevens'!B2583),"",TRIM(PROPER('Klanten gegevens'!B2583)))</f>
        <v/>
      </c>
      <c r="D2665" s="19" t="str">
        <f t="shared" si="534"/>
        <v/>
      </c>
      <c r="E2665" s="20" t="str">
        <f>IF(ISBLANK('Klanten gegevens'!C2583),"",TRIM(PROPER('Klanten gegevens'!C2583)))</f>
        <v/>
      </c>
      <c r="F2665" s="19" t="str">
        <f t="shared" si="535"/>
        <v/>
      </c>
      <c r="G2665" s="19" t="str">
        <f>IF(F2665="double ID",(MATCH(E2665,E2666:$E$3002,0)),"")</f>
        <v/>
      </c>
      <c r="H2665" s="19" t="b">
        <f t="shared" si="536"/>
        <v>0</v>
      </c>
      <c r="I2665" s="20" t="str">
        <f>IF(ISBLANK('Klanten gegevens'!D2583),"",TRIM('Klanten gegevens'!D2583))</f>
        <v/>
      </c>
      <c r="J2665" s="19" t="str">
        <f t="shared" si="537"/>
        <v/>
      </c>
      <c r="K2665" s="19" t="str">
        <f>IF(J2665="double email",(MATCH(I2665,I2666:$I$3002,0)),"")</f>
        <v/>
      </c>
      <c r="L2665" s="19" t="b">
        <f t="shared" si="538"/>
        <v>0</v>
      </c>
      <c r="M2665" s="20" t="str">
        <f>IF(ISBLANK('Klanten gegevens'!E2583),"",TRIM('Klanten gegevens'!E2583))</f>
        <v/>
      </c>
      <c r="N2665" s="19" t="str">
        <f t="shared" si="539"/>
        <v/>
      </c>
      <c r="Q2665" s="20" t="str">
        <f>IF(ISBLANK('Klanten gegevens'!R2583),"",TRIM('Klanten gegevens'!R2583))</f>
        <v/>
      </c>
      <c r="R2665" s="19" t="str">
        <f t="shared" si="540"/>
        <v/>
      </c>
      <c r="S2665" s="19" t="str">
        <f t="shared" si="541"/>
        <v/>
      </c>
      <c r="T2665" s="19" t="str">
        <f t="shared" si="542"/>
        <v/>
      </c>
      <c r="U2665" s="19" t="str">
        <f t="shared" si="543"/>
        <v/>
      </c>
      <c r="X2665" s="20" t="str">
        <f>IF(ISBLANK('Klanten gegevens'!S2583),"",TRIM('Klanten gegevens'!S2583))</f>
        <v/>
      </c>
      <c r="Y2665" s="19" t="str">
        <f t="shared" si="544"/>
        <v/>
      </c>
      <c r="Z2665" s="20" t="str">
        <f>IF(ISBLANK('Klanten gegevens'!T2583),"",TRIM('Klanten gegevens'!T2583))</f>
        <v/>
      </c>
      <c r="AA2665" s="19" t="str">
        <f t="shared" si="545"/>
        <v/>
      </c>
    </row>
    <row r="2666" spans="1:27" x14ac:dyDescent="0.2">
      <c r="A2666" s="19" t="str">
        <f>IF(ISBLANK('Klanten gegevens'!A2584),"",TRIM(PROPER('Klanten gegevens'!A2584)))</f>
        <v/>
      </c>
      <c r="B2666" s="19" t="str">
        <f t="shared" si="533"/>
        <v/>
      </c>
      <c r="C2666" s="20" t="str">
        <f>IF(ISBLANK('Klanten gegevens'!B2584),"",TRIM(PROPER('Klanten gegevens'!B2584)))</f>
        <v/>
      </c>
      <c r="D2666" s="19" t="str">
        <f t="shared" si="534"/>
        <v/>
      </c>
      <c r="E2666" s="20" t="str">
        <f>IF(ISBLANK('Klanten gegevens'!C2584),"",TRIM(PROPER('Klanten gegevens'!C2584)))</f>
        <v/>
      </c>
      <c r="F2666" s="19" t="str">
        <f t="shared" si="535"/>
        <v/>
      </c>
      <c r="G2666" s="19" t="str">
        <f>IF(F2666="double ID",(MATCH(E2666,E2667:$E$3002,0)),"")</f>
        <v/>
      </c>
      <c r="H2666" s="19" t="b">
        <f t="shared" si="536"/>
        <v>0</v>
      </c>
      <c r="I2666" s="20" t="str">
        <f>IF(ISBLANK('Klanten gegevens'!D2584),"",TRIM('Klanten gegevens'!D2584))</f>
        <v/>
      </c>
      <c r="J2666" s="19" t="str">
        <f t="shared" si="537"/>
        <v/>
      </c>
      <c r="K2666" s="19" t="str">
        <f>IF(J2666="double email",(MATCH(I2666,I2667:$I$3002,0)),"")</f>
        <v/>
      </c>
      <c r="L2666" s="19" t="b">
        <f t="shared" si="538"/>
        <v>0</v>
      </c>
      <c r="M2666" s="20" t="str">
        <f>IF(ISBLANK('Klanten gegevens'!E2584),"",TRIM('Klanten gegevens'!E2584))</f>
        <v/>
      </c>
      <c r="N2666" s="19" t="str">
        <f t="shared" si="539"/>
        <v/>
      </c>
      <c r="Q2666" s="20" t="str">
        <f>IF(ISBLANK('Klanten gegevens'!R2584),"",TRIM('Klanten gegevens'!R2584))</f>
        <v/>
      </c>
      <c r="R2666" s="19" t="str">
        <f t="shared" si="540"/>
        <v/>
      </c>
      <c r="S2666" s="19" t="str">
        <f t="shared" si="541"/>
        <v/>
      </c>
      <c r="T2666" s="19" t="str">
        <f t="shared" si="542"/>
        <v/>
      </c>
      <c r="U2666" s="19" t="str">
        <f t="shared" si="543"/>
        <v/>
      </c>
      <c r="X2666" s="20" t="str">
        <f>IF(ISBLANK('Klanten gegevens'!S2584),"",TRIM('Klanten gegevens'!S2584))</f>
        <v/>
      </c>
      <c r="Y2666" s="19" t="str">
        <f t="shared" si="544"/>
        <v/>
      </c>
      <c r="Z2666" s="20" t="str">
        <f>IF(ISBLANK('Klanten gegevens'!T2584),"",TRIM('Klanten gegevens'!T2584))</f>
        <v/>
      </c>
      <c r="AA2666" s="19" t="str">
        <f t="shared" si="545"/>
        <v/>
      </c>
    </row>
    <row r="2667" spans="1:27" x14ac:dyDescent="0.2">
      <c r="A2667" s="19" t="str">
        <f>IF(ISBLANK('Klanten gegevens'!A2585),"",TRIM(PROPER('Klanten gegevens'!A2585)))</f>
        <v/>
      </c>
      <c r="B2667" s="19" t="str">
        <f t="shared" si="533"/>
        <v/>
      </c>
      <c r="C2667" s="20" t="str">
        <f>IF(ISBLANK('Klanten gegevens'!B2585),"",TRIM(PROPER('Klanten gegevens'!B2585)))</f>
        <v/>
      </c>
      <c r="D2667" s="19" t="str">
        <f t="shared" si="534"/>
        <v/>
      </c>
      <c r="E2667" s="20" t="str">
        <f>IF(ISBLANK('Klanten gegevens'!C2585),"",TRIM(PROPER('Klanten gegevens'!C2585)))</f>
        <v/>
      </c>
      <c r="F2667" s="19" t="str">
        <f t="shared" si="535"/>
        <v/>
      </c>
      <c r="G2667" s="19" t="str">
        <f>IF(F2667="double ID",(MATCH(E2667,E2668:$E$3002,0)),"")</f>
        <v/>
      </c>
      <c r="H2667" s="19" t="b">
        <f t="shared" si="536"/>
        <v>0</v>
      </c>
      <c r="I2667" s="20" t="str">
        <f>IF(ISBLANK('Klanten gegevens'!D2585),"",TRIM('Klanten gegevens'!D2585))</f>
        <v/>
      </c>
      <c r="J2667" s="19" t="str">
        <f t="shared" si="537"/>
        <v/>
      </c>
      <c r="K2667" s="19" t="str">
        <f>IF(J2667="double email",(MATCH(I2667,I2668:$I$3002,0)),"")</f>
        <v/>
      </c>
      <c r="L2667" s="19" t="b">
        <f t="shared" si="538"/>
        <v>0</v>
      </c>
      <c r="M2667" s="20" t="str">
        <f>IF(ISBLANK('Klanten gegevens'!E2585),"",TRIM('Klanten gegevens'!E2585))</f>
        <v/>
      </c>
      <c r="N2667" s="19" t="str">
        <f t="shared" si="539"/>
        <v/>
      </c>
      <c r="Q2667" s="20" t="str">
        <f>IF(ISBLANK('Klanten gegevens'!R2585),"",TRIM('Klanten gegevens'!R2585))</f>
        <v/>
      </c>
      <c r="R2667" s="19" t="str">
        <f t="shared" si="540"/>
        <v/>
      </c>
      <c r="S2667" s="19" t="str">
        <f t="shared" si="541"/>
        <v/>
      </c>
      <c r="T2667" s="19" t="str">
        <f t="shared" si="542"/>
        <v/>
      </c>
      <c r="U2667" s="19" t="str">
        <f t="shared" si="543"/>
        <v/>
      </c>
      <c r="X2667" s="20" t="str">
        <f>IF(ISBLANK('Klanten gegevens'!S2585),"",TRIM('Klanten gegevens'!S2585))</f>
        <v/>
      </c>
      <c r="Y2667" s="19" t="str">
        <f t="shared" si="544"/>
        <v/>
      </c>
      <c r="Z2667" s="20" t="str">
        <f>IF(ISBLANK('Klanten gegevens'!T2585),"",TRIM('Klanten gegevens'!T2585))</f>
        <v/>
      </c>
      <c r="AA2667" s="19" t="str">
        <f t="shared" si="545"/>
        <v/>
      </c>
    </row>
    <row r="2668" spans="1:27" x14ac:dyDescent="0.2">
      <c r="A2668" s="19" t="str">
        <f>IF(ISBLANK('Klanten gegevens'!A2586),"",TRIM(PROPER('Klanten gegevens'!A2586)))</f>
        <v/>
      </c>
      <c r="B2668" s="19" t="str">
        <f t="shared" si="533"/>
        <v/>
      </c>
      <c r="C2668" s="20" t="str">
        <f>IF(ISBLANK('Klanten gegevens'!B2586),"",TRIM(PROPER('Klanten gegevens'!B2586)))</f>
        <v/>
      </c>
      <c r="D2668" s="19" t="str">
        <f t="shared" si="534"/>
        <v/>
      </c>
      <c r="E2668" s="20" t="str">
        <f>IF(ISBLANK('Klanten gegevens'!C2586),"",TRIM(PROPER('Klanten gegevens'!C2586)))</f>
        <v/>
      </c>
      <c r="F2668" s="19" t="str">
        <f t="shared" si="535"/>
        <v/>
      </c>
      <c r="G2668" s="19" t="str">
        <f>IF(F2668="double ID",(MATCH(E2668,E2669:$E$3002,0)),"")</f>
        <v/>
      </c>
      <c r="H2668" s="19" t="b">
        <f t="shared" si="536"/>
        <v>0</v>
      </c>
      <c r="I2668" s="20" t="str">
        <f>IF(ISBLANK('Klanten gegevens'!D2586),"",TRIM('Klanten gegevens'!D2586))</f>
        <v/>
      </c>
      <c r="J2668" s="19" t="str">
        <f t="shared" si="537"/>
        <v/>
      </c>
      <c r="K2668" s="19" t="str">
        <f>IF(J2668="double email",(MATCH(I2668,I2669:$I$3002,0)),"")</f>
        <v/>
      </c>
      <c r="L2668" s="19" t="b">
        <f t="shared" si="538"/>
        <v>0</v>
      </c>
      <c r="M2668" s="20" t="str">
        <f>IF(ISBLANK('Klanten gegevens'!E2586),"",TRIM('Klanten gegevens'!E2586))</f>
        <v/>
      </c>
      <c r="N2668" s="19" t="str">
        <f t="shared" si="539"/>
        <v/>
      </c>
      <c r="Q2668" s="20" t="str">
        <f>IF(ISBLANK('Klanten gegevens'!R2586),"",TRIM('Klanten gegevens'!R2586))</f>
        <v/>
      </c>
      <c r="R2668" s="19" t="str">
        <f t="shared" si="540"/>
        <v/>
      </c>
      <c r="S2668" s="19" t="str">
        <f t="shared" si="541"/>
        <v/>
      </c>
      <c r="T2668" s="19" t="str">
        <f t="shared" si="542"/>
        <v/>
      </c>
      <c r="U2668" s="19" t="str">
        <f t="shared" si="543"/>
        <v/>
      </c>
      <c r="X2668" s="20" t="str">
        <f>IF(ISBLANK('Klanten gegevens'!S2586),"",TRIM('Klanten gegevens'!S2586))</f>
        <v/>
      </c>
      <c r="Y2668" s="19" t="str">
        <f t="shared" si="544"/>
        <v/>
      </c>
      <c r="Z2668" s="20" t="str">
        <f>IF(ISBLANK('Klanten gegevens'!T2586),"",TRIM('Klanten gegevens'!T2586))</f>
        <v/>
      </c>
      <c r="AA2668" s="19" t="str">
        <f t="shared" si="545"/>
        <v/>
      </c>
    </row>
    <row r="2669" spans="1:27" x14ac:dyDescent="0.2">
      <c r="A2669" s="19" t="str">
        <f>IF(ISBLANK('Klanten gegevens'!A2587),"",TRIM(PROPER('Klanten gegevens'!A2587)))</f>
        <v/>
      </c>
      <c r="B2669" s="19" t="str">
        <f t="shared" si="533"/>
        <v/>
      </c>
      <c r="C2669" s="20" t="str">
        <f>IF(ISBLANK('Klanten gegevens'!B2587),"",TRIM(PROPER('Klanten gegevens'!B2587)))</f>
        <v/>
      </c>
      <c r="D2669" s="19" t="str">
        <f t="shared" si="534"/>
        <v/>
      </c>
      <c r="E2669" s="20" t="str">
        <f>IF(ISBLANK('Klanten gegevens'!C2587),"",TRIM(PROPER('Klanten gegevens'!C2587)))</f>
        <v/>
      </c>
      <c r="F2669" s="19" t="str">
        <f t="shared" si="535"/>
        <v/>
      </c>
      <c r="G2669" s="19" t="str">
        <f>IF(F2669="double ID",(MATCH(E2669,E2670:$E$3002,0)),"")</f>
        <v/>
      </c>
      <c r="H2669" s="19" t="b">
        <f t="shared" si="536"/>
        <v>0</v>
      </c>
      <c r="I2669" s="20" t="str">
        <f>IF(ISBLANK('Klanten gegevens'!D2587),"",TRIM('Klanten gegevens'!D2587))</f>
        <v/>
      </c>
      <c r="J2669" s="19" t="str">
        <f t="shared" si="537"/>
        <v/>
      </c>
      <c r="K2669" s="19" t="str">
        <f>IF(J2669="double email",(MATCH(I2669,I2670:$I$3002,0)),"")</f>
        <v/>
      </c>
      <c r="L2669" s="19" t="b">
        <f t="shared" si="538"/>
        <v>0</v>
      </c>
      <c r="M2669" s="20" t="str">
        <f>IF(ISBLANK('Klanten gegevens'!E2587),"",TRIM('Klanten gegevens'!E2587))</f>
        <v/>
      </c>
      <c r="N2669" s="19" t="str">
        <f t="shared" si="539"/>
        <v/>
      </c>
      <c r="Q2669" s="20" t="str">
        <f>IF(ISBLANK('Klanten gegevens'!R2587),"",TRIM('Klanten gegevens'!R2587))</f>
        <v/>
      </c>
      <c r="R2669" s="19" t="str">
        <f t="shared" si="540"/>
        <v/>
      </c>
      <c r="S2669" s="19" t="str">
        <f t="shared" si="541"/>
        <v/>
      </c>
      <c r="T2669" s="19" t="str">
        <f t="shared" si="542"/>
        <v/>
      </c>
      <c r="U2669" s="19" t="str">
        <f t="shared" si="543"/>
        <v/>
      </c>
      <c r="X2669" s="20" t="str">
        <f>IF(ISBLANK('Klanten gegevens'!S2587),"",TRIM('Klanten gegevens'!S2587))</f>
        <v/>
      </c>
      <c r="Y2669" s="19" t="str">
        <f t="shared" si="544"/>
        <v/>
      </c>
      <c r="Z2669" s="20" t="str">
        <f>IF(ISBLANK('Klanten gegevens'!T2587),"",TRIM('Klanten gegevens'!T2587))</f>
        <v/>
      </c>
      <c r="AA2669" s="19" t="str">
        <f t="shared" si="545"/>
        <v/>
      </c>
    </row>
    <row r="2670" spans="1:27" x14ac:dyDescent="0.2">
      <c r="A2670" s="19" t="str">
        <f>IF(ISBLANK('Klanten gegevens'!A2588),"",TRIM(PROPER('Klanten gegevens'!A2588)))</f>
        <v/>
      </c>
      <c r="B2670" s="19" t="str">
        <f t="shared" si="533"/>
        <v/>
      </c>
      <c r="C2670" s="20" t="str">
        <f>IF(ISBLANK('Klanten gegevens'!B2588),"",TRIM(PROPER('Klanten gegevens'!B2588)))</f>
        <v/>
      </c>
      <c r="D2670" s="19" t="str">
        <f t="shared" si="534"/>
        <v/>
      </c>
      <c r="E2670" s="20" t="str">
        <f>IF(ISBLANK('Klanten gegevens'!C2588),"",TRIM(PROPER('Klanten gegevens'!C2588)))</f>
        <v/>
      </c>
      <c r="F2670" s="19" t="str">
        <f t="shared" si="535"/>
        <v/>
      </c>
      <c r="G2670" s="19" t="str">
        <f>IF(F2670="double ID",(MATCH(E2670,E2671:$E$3002,0)),"")</f>
        <v/>
      </c>
      <c r="H2670" s="19" t="b">
        <f t="shared" si="536"/>
        <v>0</v>
      </c>
      <c r="I2670" s="20" t="str">
        <f>IF(ISBLANK('Klanten gegevens'!D2588),"",TRIM('Klanten gegevens'!D2588))</f>
        <v/>
      </c>
      <c r="J2670" s="19" t="str">
        <f t="shared" si="537"/>
        <v/>
      </c>
      <c r="K2670" s="19" t="str">
        <f>IF(J2670="double email",(MATCH(I2670,I2671:$I$3002,0)),"")</f>
        <v/>
      </c>
      <c r="L2670" s="19" t="b">
        <f t="shared" si="538"/>
        <v>0</v>
      </c>
      <c r="M2670" s="20" t="str">
        <f>IF(ISBLANK('Klanten gegevens'!E2588),"",TRIM('Klanten gegevens'!E2588))</f>
        <v/>
      </c>
      <c r="N2670" s="19" t="str">
        <f t="shared" si="539"/>
        <v/>
      </c>
      <c r="Q2670" s="20" t="str">
        <f>IF(ISBLANK('Klanten gegevens'!R2588),"",TRIM('Klanten gegevens'!R2588))</f>
        <v/>
      </c>
      <c r="R2670" s="19" t="str">
        <f t="shared" si="540"/>
        <v/>
      </c>
      <c r="S2670" s="19" t="str">
        <f t="shared" si="541"/>
        <v/>
      </c>
      <c r="T2670" s="19" t="str">
        <f t="shared" si="542"/>
        <v/>
      </c>
      <c r="U2670" s="19" t="str">
        <f t="shared" si="543"/>
        <v/>
      </c>
      <c r="X2670" s="20" t="str">
        <f>IF(ISBLANK('Klanten gegevens'!S2588),"",TRIM('Klanten gegevens'!S2588))</f>
        <v/>
      </c>
      <c r="Y2670" s="19" t="str">
        <f t="shared" si="544"/>
        <v/>
      </c>
      <c r="Z2670" s="20" t="str">
        <f>IF(ISBLANK('Klanten gegevens'!T2588),"",TRIM('Klanten gegevens'!T2588))</f>
        <v/>
      </c>
      <c r="AA2670" s="19" t="str">
        <f t="shared" si="545"/>
        <v/>
      </c>
    </row>
    <row r="2671" spans="1:27" x14ac:dyDescent="0.2">
      <c r="A2671" s="19" t="str">
        <f>IF(ISBLANK('Klanten gegevens'!A2589),"",TRIM(PROPER('Klanten gegevens'!A2589)))</f>
        <v/>
      </c>
      <c r="B2671" s="19" t="str">
        <f t="shared" si="533"/>
        <v/>
      </c>
      <c r="C2671" s="20" t="str">
        <f>IF(ISBLANK('Klanten gegevens'!B2589),"",TRIM(PROPER('Klanten gegevens'!B2589)))</f>
        <v/>
      </c>
      <c r="D2671" s="19" t="str">
        <f t="shared" si="534"/>
        <v/>
      </c>
      <c r="E2671" s="20" t="str">
        <f>IF(ISBLANK('Klanten gegevens'!C2589),"",TRIM(PROPER('Klanten gegevens'!C2589)))</f>
        <v/>
      </c>
      <c r="F2671" s="19" t="str">
        <f t="shared" si="535"/>
        <v/>
      </c>
      <c r="G2671" s="19" t="str">
        <f>IF(F2671="double ID",(MATCH(E2671,E2672:$E$3002,0)),"")</f>
        <v/>
      </c>
      <c r="H2671" s="19" t="b">
        <f t="shared" si="536"/>
        <v>0</v>
      </c>
      <c r="I2671" s="20" t="str">
        <f>IF(ISBLANK('Klanten gegevens'!D2589),"",TRIM('Klanten gegevens'!D2589))</f>
        <v/>
      </c>
      <c r="J2671" s="19" t="str">
        <f t="shared" si="537"/>
        <v/>
      </c>
      <c r="K2671" s="19" t="str">
        <f>IF(J2671="double email",(MATCH(I2671,I2672:$I$3002,0)),"")</f>
        <v/>
      </c>
      <c r="L2671" s="19" t="b">
        <f t="shared" si="538"/>
        <v>0</v>
      </c>
      <c r="M2671" s="20" t="str">
        <f>IF(ISBLANK('Klanten gegevens'!E2589),"",TRIM('Klanten gegevens'!E2589))</f>
        <v/>
      </c>
      <c r="N2671" s="19" t="str">
        <f t="shared" si="539"/>
        <v/>
      </c>
      <c r="Q2671" s="20" t="str">
        <f>IF(ISBLANK('Klanten gegevens'!R2589),"",TRIM('Klanten gegevens'!R2589))</f>
        <v/>
      </c>
      <c r="R2671" s="19" t="str">
        <f t="shared" si="540"/>
        <v/>
      </c>
      <c r="S2671" s="19" t="str">
        <f t="shared" si="541"/>
        <v/>
      </c>
      <c r="T2671" s="19" t="str">
        <f t="shared" si="542"/>
        <v/>
      </c>
      <c r="U2671" s="19" t="str">
        <f t="shared" si="543"/>
        <v/>
      </c>
      <c r="X2671" s="20" t="str">
        <f>IF(ISBLANK('Klanten gegevens'!S2589),"",TRIM('Klanten gegevens'!S2589))</f>
        <v/>
      </c>
      <c r="Y2671" s="19" t="str">
        <f t="shared" si="544"/>
        <v/>
      </c>
      <c r="Z2671" s="20" t="str">
        <f>IF(ISBLANK('Klanten gegevens'!T2589),"",TRIM('Klanten gegevens'!T2589))</f>
        <v/>
      </c>
      <c r="AA2671" s="19" t="str">
        <f t="shared" si="545"/>
        <v/>
      </c>
    </row>
    <row r="2672" spans="1:27" x14ac:dyDescent="0.2">
      <c r="A2672" s="19" t="str">
        <f>IF(ISBLANK('Klanten gegevens'!A2590),"",TRIM(PROPER('Klanten gegevens'!A2590)))</f>
        <v/>
      </c>
      <c r="B2672" s="19" t="str">
        <f t="shared" si="533"/>
        <v/>
      </c>
      <c r="C2672" s="20" t="str">
        <f>IF(ISBLANK('Klanten gegevens'!B2590),"",TRIM(PROPER('Klanten gegevens'!B2590)))</f>
        <v/>
      </c>
      <c r="D2672" s="19" t="str">
        <f t="shared" si="534"/>
        <v/>
      </c>
      <c r="E2672" s="20" t="str">
        <f>IF(ISBLANK('Klanten gegevens'!C2590),"",TRIM(PROPER('Klanten gegevens'!C2590)))</f>
        <v/>
      </c>
      <c r="F2672" s="19" t="str">
        <f t="shared" si="535"/>
        <v/>
      </c>
      <c r="G2672" s="19" t="str">
        <f>IF(F2672="double ID",(MATCH(E2672,E2673:$E$3002,0)),"")</f>
        <v/>
      </c>
      <c r="H2672" s="19" t="b">
        <f t="shared" si="536"/>
        <v>0</v>
      </c>
      <c r="I2672" s="20" t="str">
        <f>IF(ISBLANK('Klanten gegevens'!D2590),"",TRIM('Klanten gegevens'!D2590))</f>
        <v/>
      </c>
      <c r="J2672" s="19" t="str">
        <f t="shared" si="537"/>
        <v/>
      </c>
      <c r="K2672" s="19" t="str">
        <f>IF(J2672="double email",(MATCH(I2672,I2673:$I$3002,0)),"")</f>
        <v/>
      </c>
      <c r="L2672" s="19" t="b">
        <f t="shared" si="538"/>
        <v>0</v>
      </c>
      <c r="M2672" s="20" t="str">
        <f>IF(ISBLANK('Klanten gegevens'!E2590),"",TRIM('Klanten gegevens'!E2590))</f>
        <v/>
      </c>
      <c r="N2672" s="19" t="str">
        <f t="shared" si="539"/>
        <v/>
      </c>
      <c r="Q2672" s="20" t="str">
        <f>IF(ISBLANK('Klanten gegevens'!R2590),"",TRIM('Klanten gegevens'!R2590))</f>
        <v/>
      </c>
      <c r="R2672" s="19" t="str">
        <f t="shared" si="540"/>
        <v/>
      </c>
      <c r="S2672" s="19" t="str">
        <f t="shared" si="541"/>
        <v/>
      </c>
      <c r="T2672" s="19" t="str">
        <f t="shared" si="542"/>
        <v/>
      </c>
      <c r="U2672" s="19" t="str">
        <f t="shared" si="543"/>
        <v/>
      </c>
      <c r="X2672" s="20" t="str">
        <f>IF(ISBLANK('Klanten gegevens'!S2590),"",TRIM('Klanten gegevens'!S2590))</f>
        <v/>
      </c>
      <c r="Y2672" s="19" t="str">
        <f t="shared" si="544"/>
        <v/>
      </c>
      <c r="Z2672" s="20" t="str">
        <f>IF(ISBLANK('Klanten gegevens'!T2590),"",TRIM('Klanten gegevens'!T2590))</f>
        <v/>
      </c>
      <c r="AA2672" s="19" t="str">
        <f t="shared" si="545"/>
        <v/>
      </c>
    </row>
    <row r="2673" spans="1:27" x14ac:dyDescent="0.2">
      <c r="A2673" s="19" t="str">
        <f>IF(ISBLANK('Klanten gegevens'!A2591),"",TRIM(PROPER('Klanten gegevens'!A2591)))</f>
        <v/>
      </c>
      <c r="B2673" s="19" t="str">
        <f t="shared" si="533"/>
        <v/>
      </c>
      <c r="C2673" s="20" t="str">
        <f>IF(ISBLANK('Klanten gegevens'!B2591),"",TRIM(PROPER('Klanten gegevens'!B2591)))</f>
        <v/>
      </c>
      <c r="D2673" s="19" t="str">
        <f t="shared" si="534"/>
        <v/>
      </c>
      <c r="E2673" s="20" t="str">
        <f>IF(ISBLANK('Klanten gegevens'!C2591),"",TRIM(PROPER('Klanten gegevens'!C2591)))</f>
        <v/>
      </c>
      <c r="F2673" s="19" t="str">
        <f t="shared" si="535"/>
        <v/>
      </c>
      <c r="G2673" s="19" t="str">
        <f>IF(F2673="double ID",(MATCH(E2673,E2674:$E$3002,0)),"")</f>
        <v/>
      </c>
      <c r="H2673" s="19" t="b">
        <f t="shared" si="536"/>
        <v>0</v>
      </c>
      <c r="I2673" s="20" t="str">
        <f>IF(ISBLANK('Klanten gegevens'!D2591),"",TRIM('Klanten gegevens'!D2591))</f>
        <v/>
      </c>
      <c r="J2673" s="19" t="str">
        <f t="shared" si="537"/>
        <v/>
      </c>
      <c r="K2673" s="19" t="str">
        <f>IF(J2673="double email",(MATCH(I2673,I2674:$I$3002,0)),"")</f>
        <v/>
      </c>
      <c r="L2673" s="19" t="b">
        <f t="shared" si="538"/>
        <v>0</v>
      </c>
      <c r="M2673" s="20" t="str">
        <f>IF(ISBLANK('Klanten gegevens'!E2591),"",TRIM('Klanten gegevens'!E2591))</f>
        <v/>
      </c>
      <c r="N2673" s="19" t="str">
        <f t="shared" si="539"/>
        <v/>
      </c>
      <c r="Q2673" s="20" t="str">
        <f>IF(ISBLANK('Klanten gegevens'!R2591),"",TRIM('Klanten gegevens'!R2591))</f>
        <v/>
      </c>
      <c r="R2673" s="19" t="str">
        <f t="shared" si="540"/>
        <v/>
      </c>
      <c r="S2673" s="19" t="str">
        <f t="shared" si="541"/>
        <v/>
      </c>
      <c r="T2673" s="19" t="str">
        <f t="shared" si="542"/>
        <v/>
      </c>
      <c r="U2673" s="19" t="str">
        <f t="shared" si="543"/>
        <v/>
      </c>
      <c r="X2673" s="20" t="str">
        <f>IF(ISBLANK('Klanten gegevens'!S2591),"",TRIM('Klanten gegevens'!S2591))</f>
        <v/>
      </c>
      <c r="Y2673" s="19" t="str">
        <f t="shared" si="544"/>
        <v/>
      </c>
      <c r="Z2673" s="20" t="str">
        <f>IF(ISBLANK('Klanten gegevens'!T2591),"",TRIM('Klanten gegevens'!T2591))</f>
        <v/>
      </c>
      <c r="AA2673" s="19" t="str">
        <f t="shared" si="545"/>
        <v/>
      </c>
    </row>
    <row r="2674" spans="1:27" x14ac:dyDescent="0.2">
      <c r="A2674" s="19" t="str">
        <f>IF(ISBLANK('Klanten gegevens'!A2592),"",TRIM(PROPER('Klanten gegevens'!A2592)))</f>
        <v/>
      </c>
      <c r="B2674" s="19" t="str">
        <f t="shared" si="533"/>
        <v/>
      </c>
      <c r="C2674" s="20" t="str">
        <f>IF(ISBLANK('Klanten gegevens'!B2592),"",TRIM(PROPER('Klanten gegevens'!B2592)))</f>
        <v/>
      </c>
      <c r="D2674" s="19" t="str">
        <f t="shared" si="534"/>
        <v/>
      </c>
      <c r="E2674" s="20" t="str">
        <f>IF(ISBLANK('Klanten gegevens'!C2592),"",TRIM(PROPER('Klanten gegevens'!C2592)))</f>
        <v/>
      </c>
      <c r="F2674" s="19" t="str">
        <f t="shared" si="535"/>
        <v/>
      </c>
      <c r="G2674" s="19" t="str">
        <f>IF(F2674="double ID",(MATCH(E2674,E2675:$E$3002,0)),"")</f>
        <v/>
      </c>
      <c r="H2674" s="19" t="b">
        <f t="shared" si="536"/>
        <v>0</v>
      </c>
      <c r="I2674" s="20" t="str">
        <f>IF(ISBLANK('Klanten gegevens'!D2592),"",TRIM('Klanten gegevens'!D2592))</f>
        <v/>
      </c>
      <c r="J2674" s="19" t="str">
        <f t="shared" si="537"/>
        <v/>
      </c>
      <c r="K2674" s="19" t="str">
        <f>IF(J2674="double email",(MATCH(I2674,I2675:$I$3002,0)),"")</f>
        <v/>
      </c>
      <c r="L2674" s="19" t="b">
        <f t="shared" si="538"/>
        <v>0</v>
      </c>
      <c r="M2674" s="20" t="str">
        <f>IF(ISBLANK('Klanten gegevens'!E2592),"",TRIM('Klanten gegevens'!E2592))</f>
        <v/>
      </c>
      <c r="N2674" s="19" t="str">
        <f t="shared" si="539"/>
        <v/>
      </c>
      <c r="Q2674" s="20" t="str">
        <f>IF(ISBLANK('Klanten gegevens'!R2592),"",TRIM('Klanten gegevens'!R2592))</f>
        <v/>
      </c>
      <c r="R2674" s="19" t="str">
        <f t="shared" si="540"/>
        <v/>
      </c>
      <c r="S2674" s="19" t="str">
        <f t="shared" si="541"/>
        <v/>
      </c>
      <c r="T2674" s="19" t="str">
        <f t="shared" si="542"/>
        <v/>
      </c>
      <c r="U2674" s="19" t="str">
        <f t="shared" si="543"/>
        <v/>
      </c>
      <c r="X2674" s="20" t="str">
        <f>IF(ISBLANK('Klanten gegevens'!S2592),"",TRIM('Klanten gegevens'!S2592))</f>
        <v/>
      </c>
      <c r="Y2674" s="19" t="str">
        <f t="shared" si="544"/>
        <v/>
      </c>
      <c r="Z2674" s="20" t="str">
        <f>IF(ISBLANK('Klanten gegevens'!T2592),"",TRIM('Klanten gegevens'!T2592))</f>
        <v/>
      </c>
      <c r="AA2674" s="19" t="str">
        <f t="shared" si="545"/>
        <v/>
      </c>
    </row>
    <row r="2675" spans="1:27" x14ac:dyDescent="0.2">
      <c r="A2675" s="19" t="str">
        <f>IF(ISBLANK('Klanten gegevens'!A2593),"",TRIM(PROPER('Klanten gegevens'!A2593)))</f>
        <v/>
      </c>
      <c r="B2675" s="19" t="str">
        <f t="shared" si="533"/>
        <v/>
      </c>
      <c r="C2675" s="20" t="str">
        <f>IF(ISBLANK('Klanten gegevens'!B2593),"",TRIM(PROPER('Klanten gegevens'!B2593)))</f>
        <v/>
      </c>
      <c r="D2675" s="19" t="str">
        <f t="shared" si="534"/>
        <v/>
      </c>
      <c r="E2675" s="20" t="str">
        <f>IF(ISBLANK('Klanten gegevens'!C2593),"",TRIM(PROPER('Klanten gegevens'!C2593)))</f>
        <v/>
      </c>
      <c r="F2675" s="19" t="str">
        <f t="shared" si="535"/>
        <v/>
      </c>
      <c r="G2675" s="19" t="str">
        <f>IF(F2675="double ID",(MATCH(E2675,E2676:$E$3002,0)),"")</f>
        <v/>
      </c>
      <c r="H2675" s="19" t="b">
        <f t="shared" si="536"/>
        <v>0</v>
      </c>
      <c r="I2675" s="20" t="str">
        <f>IF(ISBLANK('Klanten gegevens'!D2593),"",TRIM('Klanten gegevens'!D2593))</f>
        <v/>
      </c>
      <c r="J2675" s="19" t="str">
        <f t="shared" si="537"/>
        <v/>
      </c>
      <c r="K2675" s="19" t="str">
        <f>IF(J2675="double email",(MATCH(I2675,I2676:$I$3002,0)),"")</f>
        <v/>
      </c>
      <c r="L2675" s="19" t="b">
        <f t="shared" si="538"/>
        <v>0</v>
      </c>
      <c r="M2675" s="20" t="str">
        <f>IF(ISBLANK('Klanten gegevens'!E2593),"",TRIM('Klanten gegevens'!E2593))</f>
        <v/>
      </c>
      <c r="N2675" s="19" t="str">
        <f t="shared" si="539"/>
        <v/>
      </c>
      <c r="Q2675" s="20" t="str">
        <f>IF(ISBLANK('Klanten gegevens'!R2593),"",TRIM('Klanten gegevens'!R2593))</f>
        <v/>
      </c>
      <c r="R2675" s="19" t="str">
        <f t="shared" si="540"/>
        <v/>
      </c>
      <c r="S2675" s="19" t="str">
        <f t="shared" si="541"/>
        <v/>
      </c>
      <c r="T2675" s="19" t="str">
        <f t="shared" si="542"/>
        <v/>
      </c>
      <c r="U2675" s="19" t="str">
        <f t="shared" si="543"/>
        <v/>
      </c>
      <c r="X2675" s="20" t="str">
        <f>IF(ISBLANK('Klanten gegevens'!S2593),"",TRIM('Klanten gegevens'!S2593))</f>
        <v/>
      </c>
      <c r="Y2675" s="19" t="str">
        <f t="shared" si="544"/>
        <v/>
      </c>
      <c r="Z2675" s="20" t="str">
        <f>IF(ISBLANK('Klanten gegevens'!T2593),"",TRIM('Klanten gegevens'!T2593))</f>
        <v/>
      </c>
      <c r="AA2675" s="19" t="str">
        <f t="shared" si="545"/>
        <v/>
      </c>
    </row>
    <row r="2676" spans="1:27" x14ac:dyDescent="0.2">
      <c r="A2676" s="19" t="str">
        <f>IF(ISBLANK('Klanten gegevens'!A2594),"",TRIM(PROPER('Klanten gegevens'!A2594)))</f>
        <v/>
      </c>
      <c r="B2676" s="19" t="str">
        <f t="shared" si="533"/>
        <v/>
      </c>
      <c r="C2676" s="20" t="str">
        <f>IF(ISBLANK('Klanten gegevens'!B2594),"",TRIM(PROPER('Klanten gegevens'!B2594)))</f>
        <v/>
      </c>
      <c r="D2676" s="19" t="str">
        <f t="shared" si="534"/>
        <v/>
      </c>
      <c r="E2676" s="20" t="str">
        <f>IF(ISBLANK('Klanten gegevens'!C2594),"",TRIM(PROPER('Klanten gegevens'!C2594)))</f>
        <v/>
      </c>
      <c r="F2676" s="19" t="str">
        <f t="shared" si="535"/>
        <v/>
      </c>
      <c r="G2676" s="19" t="str">
        <f>IF(F2676="double ID",(MATCH(E2676,E2677:$E$3002,0)),"")</f>
        <v/>
      </c>
      <c r="H2676" s="19" t="b">
        <f t="shared" si="536"/>
        <v>0</v>
      </c>
      <c r="I2676" s="20" t="str">
        <f>IF(ISBLANK('Klanten gegevens'!D2594),"",TRIM('Klanten gegevens'!D2594))</f>
        <v/>
      </c>
      <c r="J2676" s="19" t="str">
        <f t="shared" si="537"/>
        <v/>
      </c>
      <c r="K2676" s="19" t="str">
        <f>IF(J2676="double email",(MATCH(I2676,I2677:$I$3002,0)),"")</f>
        <v/>
      </c>
      <c r="L2676" s="19" t="b">
        <f t="shared" si="538"/>
        <v>0</v>
      </c>
      <c r="M2676" s="20" t="str">
        <f>IF(ISBLANK('Klanten gegevens'!E2594),"",TRIM('Klanten gegevens'!E2594))</f>
        <v/>
      </c>
      <c r="N2676" s="19" t="str">
        <f t="shared" si="539"/>
        <v/>
      </c>
      <c r="Q2676" s="20" t="str">
        <f>IF(ISBLANK('Klanten gegevens'!R2594),"",TRIM('Klanten gegevens'!R2594))</f>
        <v/>
      </c>
      <c r="R2676" s="19" t="str">
        <f t="shared" si="540"/>
        <v/>
      </c>
      <c r="S2676" s="19" t="str">
        <f t="shared" si="541"/>
        <v/>
      </c>
      <c r="T2676" s="19" t="str">
        <f t="shared" si="542"/>
        <v/>
      </c>
      <c r="U2676" s="19" t="str">
        <f t="shared" si="543"/>
        <v/>
      </c>
      <c r="X2676" s="20" t="str">
        <f>IF(ISBLANK('Klanten gegevens'!S2594),"",TRIM('Klanten gegevens'!S2594))</f>
        <v/>
      </c>
      <c r="Y2676" s="19" t="str">
        <f t="shared" si="544"/>
        <v/>
      </c>
      <c r="Z2676" s="20" t="str">
        <f>IF(ISBLANK('Klanten gegevens'!T2594),"",TRIM('Klanten gegevens'!T2594))</f>
        <v/>
      </c>
      <c r="AA2676" s="19" t="str">
        <f t="shared" si="545"/>
        <v/>
      </c>
    </row>
    <row r="2677" spans="1:27" x14ac:dyDescent="0.2">
      <c r="A2677" s="19" t="str">
        <f>IF(ISBLANK('Klanten gegevens'!A2595),"",TRIM(PROPER('Klanten gegevens'!A2595)))</f>
        <v/>
      </c>
      <c r="B2677" s="19" t="str">
        <f t="shared" si="533"/>
        <v/>
      </c>
      <c r="C2677" s="20" t="str">
        <f>IF(ISBLANK('Klanten gegevens'!B2595),"",TRIM(PROPER('Klanten gegevens'!B2595)))</f>
        <v/>
      </c>
      <c r="D2677" s="19" t="str">
        <f t="shared" si="534"/>
        <v/>
      </c>
      <c r="E2677" s="20" t="str">
        <f>IF(ISBLANK('Klanten gegevens'!C2595),"",TRIM(PROPER('Klanten gegevens'!C2595)))</f>
        <v/>
      </c>
      <c r="F2677" s="19" t="str">
        <f t="shared" si="535"/>
        <v/>
      </c>
      <c r="G2677" s="19" t="str">
        <f>IF(F2677="double ID",(MATCH(E2677,E2678:$E$3002,0)),"")</f>
        <v/>
      </c>
      <c r="H2677" s="19" t="b">
        <f t="shared" si="536"/>
        <v>0</v>
      </c>
      <c r="I2677" s="20" t="str">
        <f>IF(ISBLANK('Klanten gegevens'!D2595),"",TRIM('Klanten gegevens'!D2595))</f>
        <v/>
      </c>
      <c r="J2677" s="19" t="str">
        <f t="shared" si="537"/>
        <v/>
      </c>
      <c r="K2677" s="19" t="str">
        <f>IF(J2677="double email",(MATCH(I2677,I2678:$I$3002,0)),"")</f>
        <v/>
      </c>
      <c r="L2677" s="19" t="b">
        <f t="shared" si="538"/>
        <v>0</v>
      </c>
      <c r="M2677" s="20" t="str">
        <f>IF(ISBLANK('Klanten gegevens'!E2595),"",TRIM('Klanten gegevens'!E2595))</f>
        <v/>
      </c>
      <c r="N2677" s="19" t="str">
        <f t="shared" si="539"/>
        <v/>
      </c>
      <c r="Q2677" s="20" t="str">
        <f>IF(ISBLANK('Klanten gegevens'!R2595),"",TRIM('Klanten gegevens'!R2595))</f>
        <v/>
      </c>
      <c r="R2677" s="19" t="str">
        <f t="shared" si="540"/>
        <v/>
      </c>
      <c r="S2677" s="19" t="str">
        <f t="shared" si="541"/>
        <v/>
      </c>
      <c r="T2677" s="19" t="str">
        <f t="shared" si="542"/>
        <v/>
      </c>
      <c r="U2677" s="19" t="str">
        <f t="shared" si="543"/>
        <v/>
      </c>
      <c r="X2677" s="20" t="str">
        <f>IF(ISBLANK('Klanten gegevens'!S2595),"",TRIM('Klanten gegevens'!S2595))</f>
        <v/>
      </c>
      <c r="Y2677" s="19" t="str">
        <f t="shared" si="544"/>
        <v/>
      </c>
      <c r="Z2677" s="20" t="str">
        <f>IF(ISBLANK('Klanten gegevens'!T2595),"",TRIM('Klanten gegevens'!T2595))</f>
        <v/>
      </c>
      <c r="AA2677" s="19" t="str">
        <f t="shared" si="545"/>
        <v/>
      </c>
    </row>
    <row r="2678" spans="1:27" x14ac:dyDescent="0.2">
      <c r="A2678" s="19" t="str">
        <f>IF(ISBLANK('Klanten gegevens'!A2596),"",TRIM(PROPER('Klanten gegevens'!A2596)))</f>
        <v/>
      </c>
      <c r="B2678" s="19" t="str">
        <f t="shared" si="533"/>
        <v/>
      </c>
      <c r="C2678" s="20" t="str">
        <f>IF(ISBLANK('Klanten gegevens'!B2596),"",TRIM(PROPER('Klanten gegevens'!B2596)))</f>
        <v/>
      </c>
      <c r="D2678" s="19" t="str">
        <f t="shared" si="534"/>
        <v/>
      </c>
      <c r="E2678" s="20" t="str">
        <f>IF(ISBLANK('Klanten gegevens'!C2596),"",TRIM(PROPER('Klanten gegevens'!C2596)))</f>
        <v/>
      </c>
      <c r="F2678" s="19" t="str">
        <f t="shared" si="535"/>
        <v/>
      </c>
      <c r="G2678" s="19" t="str">
        <f>IF(F2678="double ID",(MATCH(E2678,E2679:$E$3002,0)),"")</f>
        <v/>
      </c>
      <c r="H2678" s="19" t="b">
        <f t="shared" si="536"/>
        <v>0</v>
      </c>
      <c r="I2678" s="20" t="str">
        <f>IF(ISBLANK('Klanten gegevens'!D2596),"",TRIM('Klanten gegevens'!D2596))</f>
        <v/>
      </c>
      <c r="J2678" s="19" t="str">
        <f t="shared" si="537"/>
        <v/>
      </c>
      <c r="K2678" s="19" t="str">
        <f>IF(J2678="double email",(MATCH(I2678,I2679:$I$3002,0)),"")</f>
        <v/>
      </c>
      <c r="L2678" s="19" t="b">
        <f t="shared" si="538"/>
        <v>0</v>
      </c>
      <c r="M2678" s="20" t="str">
        <f>IF(ISBLANK('Klanten gegevens'!E2596),"",TRIM('Klanten gegevens'!E2596))</f>
        <v/>
      </c>
      <c r="N2678" s="19" t="str">
        <f t="shared" si="539"/>
        <v/>
      </c>
      <c r="Q2678" s="20" t="str">
        <f>IF(ISBLANK('Klanten gegevens'!R2596),"",TRIM('Klanten gegevens'!R2596))</f>
        <v/>
      </c>
      <c r="R2678" s="19" t="str">
        <f t="shared" si="540"/>
        <v/>
      </c>
      <c r="S2678" s="19" t="str">
        <f t="shared" si="541"/>
        <v/>
      </c>
      <c r="T2678" s="19" t="str">
        <f t="shared" si="542"/>
        <v/>
      </c>
      <c r="U2678" s="19" t="str">
        <f t="shared" si="543"/>
        <v/>
      </c>
      <c r="X2678" s="20" t="str">
        <f>IF(ISBLANK('Klanten gegevens'!S2596),"",TRIM('Klanten gegevens'!S2596))</f>
        <v/>
      </c>
      <c r="Y2678" s="19" t="str">
        <f t="shared" si="544"/>
        <v/>
      </c>
      <c r="Z2678" s="20" t="str">
        <f>IF(ISBLANK('Klanten gegevens'!T2596),"",TRIM('Klanten gegevens'!T2596))</f>
        <v/>
      </c>
      <c r="AA2678" s="19" t="str">
        <f t="shared" si="545"/>
        <v/>
      </c>
    </row>
    <row r="2679" spans="1:27" x14ac:dyDescent="0.2">
      <c r="A2679" s="19" t="str">
        <f>IF(ISBLANK('Klanten gegevens'!A2597),"",TRIM(PROPER('Klanten gegevens'!A2597)))</f>
        <v/>
      </c>
      <c r="B2679" s="19" t="str">
        <f t="shared" si="533"/>
        <v/>
      </c>
      <c r="C2679" s="20" t="str">
        <f>IF(ISBLANK('Klanten gegevens'!B2597),"",TRIM(PROPER('Klanten gegevens'!B2597)))</f>
        <v/>
      </c>
      <c r="D2679" s="19" t="str">
        <f t="shared" si="534"/>
        <v/>
      </c>
      <c r="E2679" s="20" t="str">
        <f>IF(ISBLANK('Klanten gegevens'!C2597),"",TRIM(PROPER('Klanten gegevens'!C2597)))</f>
        <v/>
      </c>
      <c r="F2679" s="19" t="str">
        <f t="shared" si="535"/>
        <v/>
      </c>
      <c r="G2679" s="19" t="str">
        <f>IF(F2679="double ID",(MATCH(E2679,E2680:$E$3002,0)),"")</f>
        <v/>
      </c>
      <c r="H2679" s="19" t="b">
        <f t="shared" si="536"/>
        <v>0</v>
      </c>
      <c r="I2679" s="20" t="str">
        <f>IF(ISBLANK('Klanten gegevens'!D2597),"",TRIM('Klanten gegevens'!D2597))</f>
        <v/>
      </c>
      <c r="J2679" s="19" t="str">
        <f t="shared" si="537"/>
        <v/>
      </c>
      <c r="K2679" s="19" t="str">
        <f>IF(J2679="double email",(MATCH(I2679,I2680:$I$3002,0)),"")</f>
        <v/>
      </c>
      <c r="L2679" s="19" t="b">
        <f t="shared" si="538"/>
        <v>0</v>
      </c>
      <c r="M2679" s="20" t="str">
        <f>IF(ISBLANK('Klanten gegevens'!E2597),"",TRIM('Klanten gegevens'!E2597))</f>
        <v/>
      </c>
      <c r="N2679" s="19" t="str">
        <f t="shared" si="539"/>
        <v/>
      </c>
      <c r="Q2679" s="20" t="str">
        <f>IF(ISBLANK('Klanten gegevens'!R2597),"",TRIM('Klanten gegevens'!R2597))</f>
        <v/>
      </c>
      <c r="R2679" s="19" t="str">
        <f t="shared" si="540"/>
        <v/>
      </c>
      <c r="S2679" s="19" t="str">
        <f t="shared" si="541"/>
        <v/>
      </c>
      <c r="T2679" s="19" t="str">
        <f t="shared" si="542"/>
        <v/>
      </c>
      <c r="U2679" s="19" t="str">
        <f t="shared" si="543"/>
        <v/>
      </c>
      <c r="X2679" s="20" t="str">
        <f>IF(ISBLANK('Klanten gegevens'!S2597),"",TRIM('Klanten gegevens'!S2597))</f>
        <v/>
      </c>
      <c r="Y2679" s="19" t="str">
        <f t="shared" si="544"/>
        <v/>
      </c>
      <c r="Z2679" s="20" t="str">
        <f>IF(ISBLANK('Klanten gegevens'!T2597),"",TRIM('Klanten gegevens'!T2597))</f>
        <v/>
      </c>
      <c r="AA2679" s="19" t="str">
        <f t="shared" si="545"/>
        <v/>
      </c>
    </row>
    <row r="2680" spans="1:27" x14ac:dyDescent="0.2">
      <c r="A2680" s="19" t="str">
        <f>IF(ISBLANK('Klanten gegevens'!A2598),"",TRIM(PROPER('Klanten gegevens'!A2598)))</f>
        <v/>
      </c>
      <c r="B2680" s="19" t="str">
        <f t="shared" si="533"/>
        <v/>
      </c>
      <c r="C2680" s="20" t="str">
        <f>IF(ISBLANK('Klanten gegevens'!B2598),"",TRIM(PROPER('Klanten gegevens'!B2598)))</f>
        <v/>
      </c>
      <c r="D2680" s="19" t="str">
        <f t="shared" si="534"/>
        <v/>
      </c>
      <c r="E2680" s="20" t="str">
        <f>IF(ISBLANK('Klanten gegevens'!C2598),"",TRIM(PROPER('Klanten gegevens'!C2598)))</f>
        <v/>
      </c>
      <c r="F2680" s="19" t="str">
        <f t="shared" si="535"/>
        <v/>
      </c>
      <c r="G2680" s="19" t="str">
        <f>IF(F2680="double ID",(MATCH(E2680,E2681:$E$3002,0)),"")</f>
        <v/>
      </c>
      <c r="H2680" s="19" t="b">
        <f t="shared" si="536"/>
        <v>0</v>
      </c>
      <c r="I2680" s="20" t="str">
        <f>IF(ISBLANK('Klanten gegevens'!D2598),"",TRIM('Klanten gegevens'!D2598))</f>
        <v/>
      </c>
      <c r="J2680" s="19" t="str">
        <f t="shared" si="537"/>
        <v/>
      </c>
      <c r="K2680" s="19" t="str">
        <f>IF(J2680="double email",(MATCH(I2680,I2681:$I$3002,0)),"")</f>
        <v/>
      </c>
      <c r="L2680" s="19" t="b">
        <f t="shared" si="538"/>
        <v>0</v>
      </c>
      <c r="M2680" s="20" t="str">
        <f>IF(ISBLANK('Klanten gegevens'!E2598),"",TRIM('Klanten gegevens'!E2598))</f>
        <v/>
      </c>
      <c r="N2680" s="19" t="str">
        <f t="shared" si="539"/>
        <v/>
      </c>
      <c r="Q2680" s="20" t="str">
        <f>IF(ISBLANK('Klanten gegevens'!R2598),"",TRIM('Klanten gegevens'!R2598))</f>
        <v/>
      </c>
      <c r="R2680" s="19" t="str">
        <f t="shared" si="540"/>
        <v/>
      </c>
      <c r="S2680" s="19" t="str">
        <f t="shared" si="541"/>
        <v/>
      </c>
      <c r="T2680" s="19" t="str">
        <f t="shared" si="542"/>
        <v/>
      </c>
      <c r="U2680" s="19" t="str">
        <f t="shared" si="543"/>
        <v/>
      </c>
      <c r="X2680" s="20" t="str">
        <f>IF(ISBLANK('Klanten gegevens'!S2598),"",TRIM('Klanten gegevens'!S2598))</f>
        <v/>
      </c>
      <c r="Y2680" s="19" t="str">
        <f t="shared" si="544"/>
        <v/>
      </c>
      <c r="Z2680" s="20" t="str">
        <f>IF(ISBLANK('Klanten gegevens'!T2598),"",TRIM('Klanten gegevens'!T2598))</f>
        <v/>
      </c>
      <c r="AA2680" s="19" t="str">
        <f t="shared" si="545"/>
        <v/>
      </c>
    </row>
    <row r="2681" spans="1:27" x14ac:dyDescent="0.2">
      <c r="A2681" s="19" t="str">
        <f>IF(ISBLANK('Klanten gegevens'!A2599),"",TRIM(PROPER('Klanten gegevens'!A2599)))</f>
        <v/>
      </c>
      <c r="B2681" s="19" t="str">
        <f t="shared" si="533"/>
        <v/>
      </c>
      <c r="C2681" s="20" t="str">
        <f>IF(ISBLANK('Klanten gegevens'!B2599),"",TRIM(PROPER('Klanten gegevens'!B2599)))</f>
        <v/>
      </c>
      <c r="D2681" s="19" t="str">
        <f t="shared" si="534"/>
        <v/>
      </c>
      <c r="E2681" s="20" t="str">
        <f>IF(ISBLANK('Klanten gegevens'!C2599),"",TRIM(PROPER('Klanten gegevens'!C2599)))</f>
        <v/>
      </c>
      <c r="F2681" s="19" t="str">
        <f t="shared" si="535"/>
        <v/>
      </c>
      <c r="G2681" s="19" t="str">
        <f>IF(F2681="double ID",(MATCH(E2681,E2682:$E$3002,0)),"")</f>
        <v/>
      </c>
      <c r="H2681" s="19" t="b">
        <f t="shared" si="536"/>
        <v>0</v>
      </c>
      <c r="I2681" s="20" t="str">
        <f>IF(ISBLANK('Klanten gegevens'!D2599),"",TRIM('Klanten gegevens'!D2599))</f>
        <v/>
      </c>
      <c r="J2681" s="19" t="str">
        <f t="shared" si="537"/>
        <v/>
      </c>
      <c r="K2681" s="19" t="str">
        <f>IF(J2681="double email",(MATCH(I2681,I2682:$I$3002,0)),"")</f>
        <v/>
      </c>
      <c r="L2681" s="19" t="b">
        <f t="shared" si="538"/>
        <v>0</v>
      </c>
      <c r="M2681" s="20" t="str">
        <f>IF(ISBLANK('Klanten gegevens'!E2599),"",TRIM('Klanten gegevens'!E2599))</f>
        <v/>
      </c>
      <c r="N2681" s="19" t="str">
        <f t="shared" si="539"/>
        <v/>
      </c>
      <c r="Q2681" s="20" t="str">
        <f>IF(ISBLANK('Klanten gegevens'!R2599),"",TRIM('Klanten gegevens'!R2599))</f>
        <v/>
      </c>
      <c r="R2681" s="19" t="str">
        <f t="shared" si="540"/>
        <v/>
      </c>
      <c r="S2681" s="19" t="str">
        <f t="shared" si="541"/>
        <v/>
      </c>
      <c r="T2681" s="19" t="str">
        <f t="shared" si="542"/>
        <v/>
      </c>
      <c r="U2681" s="19" t="str">
        <f t="shared" si="543"/>
        <v/>
      </c>
      <c r="X2681" s="20" t="str">
        <f>IF(ISBLANK('Klanten gegevens'!S2599),"",TRIM('Klanten gegevens'!S2599))</f>
        <v/>
      </c>
      <c r="Y2681" s="19" t="str">
        <f t="shared" si="544"/>
        <v/>
      </c>
      <c r="Z2681" s="20" t="str">
        <f>IF(ISBLANK('Klanten gegevens'!T2599),"",TRIM('Klanten gegevens'!T2599))</f>
        <v/>
      </c>
      <c r="AA2681" s="19" t="str">
        <f t="shared" si="545"/>
        <v/>
      </c>
    </row>
    <row r="2682" spans="1:27" x14ac:dyDescent="0.2">
      <c r="A2682" s="19" t="str">
        <f>IF(ISBLANK('Klanten gegevens'!A2600),"",TRIM(PROPER('Klanten gegevens'!A2600)))</f>
        <v/>
      </c>
      <c r="B2682" s="19" t="str">
        <f t="shared" si="533"/>
        <v/>
      </c>
      <c r="C2682" s="20" t="str">
        <f>IF(ISBLANK('Klanten gegevens'!B2600),"",TRIM(PROPER('Klanten gegevens'!B2600)))</f>
        <v/>
      </c>
      <c r="D2682" s="19" t="str">
        <f t="shared" si="534"/>
        <v/>
      </c>
      <c r="E2682" s="20" t="str">
        <f>IF(ISBLANK('Klanten gegevens'!C2600),"",TRIM(PROPER('Klanten gegevens'!C2600)))</f>
        <v/>
      </c>
      <c r="F2682" s="19" t="str">
        <f t="shared" si="535"/>
        <v/>
      </c>
      <c r="G2682" s="19" t="str">
        <f>IF(F2682="double ID",(MATCH(E2682,E2683:$E$3002,0)),"")</f>
        <v/>
      </c>
      <c r="H2682" s="19" t="b">
        <f t="shared" si="536"/>
        <v>0</v>
      </c>
      <c r="I2682" s="20" t="str">
        <f>IF(ISBLANK('Klanten gegevens'!D2600),"",TRIM('Klanten gegevens'!D2600))</f>
        <v/>
      </c>
      <c r="J2682" s="19" t="str">
        <f t="shared" si="537"/>
        <v/>
      </c>
      <c r="K2682" s="19" t="str">
        <f>IF(J2682="double email",(MATCH(I2682,I2683:$I$3002,0)),"")</f>
        <v/>
      </c>
      <c r="L2682" s="19" t="b">
        <f t="shared" si="538"/>
        <v>0</v>
      </c>
      <c r="M2682" s="20" t="str">
        <f>IF(ISBLANK('Klanten gegevens'!E2600),"",TRIM('Klanten gegevens'!E2600))</f>
        <v/>
      </c>
      <c r="N2682" s="19" t="str">
        <f t="shared" si="539"/>
        <v/>
      </c>
      <c r="Q2682" s="20" t="str">
        <f>IF(ISBLANK('Klanten gegevens'!R2600),"",TRIM('Klanten gegevens'!R2600))</f>
        <v/>
      </c>
      <c r="R2682" s="19" t="str">
        <f t="shared" si="540"/>
        <v/>
      </c>
      <c r="S2682" s="19" t="str">
        <f t="shared" si="541"/>
        <v/>
      </c>
      <c r="T2682" s="19" t="str">
        <f t="shared" si="542"/>
        <v/>
      </c>
      <c r="U2682" s="19" t="str">
        <f t="shared" si="543"/>
        <v/>
      </c>
      <c r="X2682" s="20" t="str">
        <f>IF(ISBLANK('Klanten gegevens'!S2600),"",TRIM('Klanten gegevens'!S2600))</f>
        <v/>
      </c>
      <c r="Y2682" s="19" t="str">
        <f t="shared" si="544"/>
        <v/>
      </c>
      <c r="Z2682" s="20" t="str">
        <f>IF(ISBLANK('Klanten gegevens'!T2600),"",TRIM('Klanten gegevens'!T2600))</f>
        <v/>
      </c>
      <c r="AA2682" s="19" t="str">
        <f t="shared" si="545"/>
        <v/>
      </c>
    </row>
    <row r="2683" spans="1:27" x14ac:dyDescent="0.2">
      <c r="A2683" s="19" t="str">
        <f>IF(ISBLANK('Klanten gegevens'!A2601),"",TRIM(PROPER('Klanten gegevens'!A2601)))</f>
        <v/>
      </c>
      <c r="B2683" s="19" t="str">
        <f t="shared" si="533"/>
        <v/>
      </c>
      <c r="C2683" s="20" t="str">
        <f>IF(ISBLANK('Klanten gegevens'!B2601),"",TRIM(PROPER('Klanten gegevens'!B2601)))</f>
        <v/>
      </c>
      <c r="D2683" s="19" t="str">
        <f t="shared" si="534"/>
        <v/>
      </c>
      <c r="E2683" s="20" t="str">
        <f>IF(ISBLANK('Klanten gegevens'!C2601),"",TRIM(PROPER('Klanten gegevens'!C2601)))</f>
        <v/>
      </c>
      <c r="F2683" s="19" t="str">
        <f t="shared" si="535"/>
        <v/>
      </c>
      <c r="G2683" s="19" t="str">
        <f>IF(F2683="double ID",(MATCH(E2683,E2684:$E$3002,0)),"")</f>
        <v/>
      </c>
      <c r="H2683" s="19" t="b">
        <f t="shared" si="536"/>
        <v>0</v>
      </c>
      <c r="I2683" s="20" t="str">
        <f>IF(ISBLANK('Klanten gegevens'!D2601),"",TRIM('Klanten gegevens'!D2601))</f>
        <v/>
      </c>
      <c r="J2683" s="19" t="str">
        <f t="shared" si="537"/>
        <v/>
      </c>
      <c r="K2683" s="19" t="str">
        <f>IF(J2683="double email",(MATCH(I2683,I2684:$I$3002,0)),"")</f>
        <v/>
      </c>
      <c r="L2683" s="19" t="b">
        <f t="shared" si="538"/>
        <v>0</v>
      </c>
      <c r="M2683" s="20" t="str">
        <f>IF(ISBLANK('Klanten gegevens'!E2601),"",TRIM('Klanten gegevens'!E2601))</f>
        <v/>
      </c>
      <c r="N2683" s="19" t="str">
        <f t="shared" si="539"/>
        <v/>
      </c>
      <c r="Q2683" s="20" t="str">
        <f>IF(ISBLANK('Klanten gegevens'!R2601),"",TRIM('Klanten gegevens'!R2601))</f>
        <v/>
      </c>
      <c r="R2683" s="19" t="str">
        <f t="shared" si="540"/>
        <v/>
      </c>
      <c r="S2683" s="19" t="str">
        <f t="shared" si="541"/>
        <v/>
      </c>
      <c r="T2683" s="19" t="str">
        <f t="shared" si="542"/>
        <v/>
      </c>
      <c r="U2683" s="19" t="str">
        <f t="shared" si="543"/>
        <v/>
      </c>
      <c r="X2683" s="20" t="str">
        <f>IF(ISBLANK('Klanten gegevens'!S2601),"",TRIM('Klanten gegevens'!S2601))</f>
        <v/>
      </c>
      <c r="Y2683" s="19" t="str">
        <f t="shared" si="544"/>
        <v/>
      </c>
      <c r="Z2683" s="20" t="str">
        <f>IF(ISBLANK('Klanten gegevens'!T2601),"",TRIM('Klanten gegevens'!T2601))</f>
        <v/>
      </c>
      <c r="AA2683" s="19" t="str">
        <f t="shared" si="545"/>
        <v/>
      </c>
    </row>
    <row r="2684" spans="1:27" x14ac:dyDescent="0.2">
      <c r="A2684" s="19" t="str">
        <f>IF(ISBLANK('Klanten gegevens'!A2602),"",TRIM(PROPER('Klanten gegevens'!A2602)))</f>
        <v/>
      </c>
      <c r="B2684" s="19" t="str">
        <f t="shared" si="533"/>
        <v/>
      </c>
      <c r="C2684" s="20" t="str">
        <f>IF(ISBLANK('Klanten gegevens'!B2602),"",TRIM(PROPER('Klanten gegevens'!B2602)))</f>
        <v/>
      </c>
      <c r="D2684" s="19" t="str">
        <f t="shared" si="534"/>
        <v/>
      </c>
      <c r="E2684" s="20" t="str">
        <f>IF(ISBLANK('Klanten gegevens'!C2602),"",TRIM(PROPER('Klanten gegevens'!C2602)))</f>
        <v/>
      </c>
      <c r="F2684" s="19" t="str">
        <f t="shared" si="535"/>
        <v/>
      </c>
      <c r="G2684" s="19" t="str">
        <f>IF(F2684="double ID",(MATCH(E2684,E2685:$E$3002,0)),"")</f>
        <v/>
      </c>
      <c r="H2684" s="19" t="b">
        <f t="shared" si="536"/>
        <v>0</v>
      </c>
      <c r="I2684" s="20" t="str">
        <f>IF(ISBLANK('Klanten gegevens'!D2602),"",TRIM('Klanten gegevens'!D2602))</f>
        <v/>
      </c>
      <c r="J2684" s="19" t="str">
        <f t="shared" si="537"/>
        <v/>
      </c>
      <c r="K2684" s="19" t="str">
        <f>IF(J2684="double email",(MATCH(I2684,I2685:$I$3002,0)),"")</f>
        <v/>
      </c>
      <c r="L2684" s="19" t="b">
        <f t="shared" si="538"/>
        <v>0</v>
      </c>
      <c r="M2684" s="20" t="str">
        <f>IF(ISBLANK('Klanten gegevens'!E2602),"",TRIM('Klanten gegevens'!E2602))</f>
        <v/>
      </c>
      <c r="N2684" s="19" t="str">
        <f t="shared" si="539"/>
        <v/>
      </c>
      <c r="Q2684" s="20" t="str">
        <f>IF(ISBLANK('Klanten gegevens'!R2602),"",TRIM('Klanten gegevens'!R2602))</f>
        <v/>
      </c>
      <c r="R2684" s="19" t="str">
        <f t="shared" si="540"/>
        <v/>
      </c>
      <c r="S2684" s="19" t="str">
        <f t="shared" si="541"/>
        <v/>
      </c>
      <c r="T2684" s="19" t="str">
        <f t="shared" si="542"/>
        <v/>
      </c>
      <c r="U2684" s="19" t="str">
        <f t="shared" si="543"/>
        <v/>
      </c>
      <c r="X2684" s="20" t="str">
        <f>IF(ISBLANK('Klanten gegevens'!S2602),"",TRIM('Klanten gegevens'!S2602))</f>
        <v/>
      </c>
      <c r="Y2684" s="19" t="str">
        <f t="shared" si="544"/>
        <v/>
      </c>
      <c r="Z2684" s="20" t="str">
        <f>IF(ISBLANK('Klanten gegevens'!T2602),"",TRIM('Klanten gegevens'!T2602))</f>
        <v/>
      </c>
      <c r="AA2684" s="19" t="str">
        <f t="shared" si="545"/>
        <v/>
      </c>
    </row>
    <row r="2685" spans="1:27" x14ac:dyDescent="0.2">
      <c r="A2685" s="19" t="str">
        <f>IF(ISBLANK('Klanten gegevens'!A2603),"",TRIM(PROPER('Klanten gegevens'!A2603)))</f>
        <v/>
      </c>
      <c r="B2685" s="19" t="str">
        <f t="shared" si="533"/>
        <v/>
      </c>
      <c r="C2685" s="20" t="str">
        <f>IF(ISBLANK('Klanten gegevens'!B2603),"",TRIM(PROPER('Klanten gegevens'!B2603)))</f>
        <v/>
      </c>
      <c r="D2685" s="19" t="str">
        <f t="shared" si="534"/>
        <v/>
      </c>
      <c r="E2685" s="20" t="str">
        <f>IF(ISBLANK('Klanten gegevens'!C2603),"",TRIM(PROPER('Klanten gegevens'!C2603)))</f>
        <v/>
      </c>
      <c r="F2685" s="19" t="str">
        <f t="shared" si="535"/>
        <v/>
      </c>
      <c r="G2685" s="19" t="str">
        <f>IF(F2685="double ID",(MATCH(E2685,E2686:$E$3002,0)),"")</f>
        <v/>
      </c>
      <c r="H2685" s="19" t="b">
        <f t="shared" si="536"/>
        <v>0</v>
      </c>
      <c r="I2685" s="20" t="str">
        <f>IF(ISBLANK('Klanten gegevens'!D2603),"",TRIM('Klanten gegevens'!D2603))</f>
        <v/>
      </c>
      <c r="J2685" s="19" t="str">
        <f t="shared" si="537"/>
        <v/>
      </c>
      <c r="K2685" s="19" t="str">
        <f>IF(J2685="double email",(MATCH(I2685,I2686:$I$3002,0)),"")</f>
        <v/>
      </c>
      <c r="L2685" s="19" t="b">
        <f t="shared" si="538"/>
        <v>0</v>
      </c>
      <c r="M2685" s="20" t="str">
        <f>IF(ISBLANK('Klanten gegevens'!E2603),"",TRIM('Klanten gegevens'!E2603))</f>
        <v/>
      </c>
      <c r="N2685" s="19" t="str">
        <f t="shared" si="539"/>
        <v/>
      </c>
      <c r="Q2685" s="20" t="str">
        <f>IF(ISBLANK('Klanten gegevens'!R2603),"",TRIM('Klanten gegevens'!R2603))</f>
        <v/>
      </c>
      <c r="R2685" s="19" t="str">
        <f t="shared" si="540"/>
        <v/>
      </c>
      <c r="S2685" s="19" t="str">
        <f t="shared" si="541"/>
        <v/>
      </c>
      <c r="T2685" s="19" t="str">
        <f t="shared" si="542"/>
        <v/>
      </c>
      <c r="U2685" s="19" t="str">
        <f t="shared" si="543"/>
        <v/>
      </c>
      <c r="X2685" s="20" t="str">
        <f>IF(ISBLANK('Klanten gegevens'!S2603),"",TRIM('Klanten gegevens'!S2603))</f>
        <v/>
      </c>
      <c r="Y2685" s="19" t="str">
        <f t="shared" si="544"/>
        <v/>
      </c>
      <c r="Z2685" s="20" t="str">
        <f>IF(ISBLANK('Klanten gegevens'!T2603),"",TRIM('Klanten gegevens'!T2603))</f>
        <v/>
      </c>
      <c r="AA2685" s="19" t="str">
        <f t="shared" si="545"/>
        <v/>
      </c>
    </row>
    <row r="2686" spans="1:27" x14ac:dyDescent="0.2">
      <c r="A2686" s="19" t="str">
        <f>IF(ISBLANK('Klanten gegevens'!A2604),"",TRIM(PROPER('Klanten gegevens'!A2604)))</f>
        <v/>
      </c>
      <c r="B2686" s="19" t="str">
        <f t="shared" si="533"/>
        <v/>
      </c>
      <c r="C2686" s="20" t="str">
        <f>IF(ISBLANK('Klanten gegevens'!B2604),"",TRIM(PROPER('Klanten gegevens'!B2604)))</f>
        <v/>
      </c>
      <c r="D2686" s="19" t="str">
        <f t="shared" si="534"/>
        <v/>
      </c>
      <c r="E2686" s="20" t="str">
        <f>IF(ISBLANK('Klanten gegevens'!C2604),"",TRIM(PROPER('Klanten gegevens'!C2604)))</f>
        <v/>
      </c>
      <c r="F2686" s="19" t="str">
        <f t="shared" si="535"/>
        <v/>
      </c>
      <c r="G2686" s="19" t="str">
        <f>IF(F2686="double ID",(MATCH(E2686,E2687:$E$3002,0)),"")</f>
        <v/>
      </c>
      <c r="H2686" s="19" t="b">
        <f t="shared" si="536"/>
        <v>0</v>
      </c>
      <c r="I2686" s="20" t="str">
        <f>IF(ISBLANK('Klanten gegevens'!D2604),"",TRIM('Klanten gegevens'!D2604))</f>
        <v/>
      </c>
      <c r="J2686" s="19" t="str">
        <f t="shared" si="537"/>
        <v/>
      </c>
      <c r="K2686" s="19" t="str">
        <f>IF(J2686="double email",(MATCH(I2686,I2687:$I$3002,0)),"")</f>
        <v/>
      </c>
      <c r="L2686" s="19" t="b">
        <f t="shared" si="538"/>
        <v>0</v>
      </c>
      <c r="M2686" s="20" t="str">
        <f>IF(ISBLANK('Klanten gegevens'!E2604),"",TRIM('Klanten gegevens'!E2604))</f>
        <v/>
      </c>
      <c r="N2686" s="19" t="str">
        <f t="shared" si="539"/>
        <v/>
      </c>
      <c r="Q2686" s="20" t="str">
        <f>IF(ISBLANK('Klanten gegevens'!R2604),"",TRIM('Klanten gegevens'!R2604))</f>
        <v/>
      </c>
      <c r="R2686" s="19" t="str">
        <f t="shared" si="540"/>
        <v/>
      </c>
      <c r="S2686" s="19" t="str">
        <f t="shared" si="541"/>
        <v/>
      </c>
      <c r="T2686" s="19" t="str">
        <f t="shared" si="542"/>
        <v/>
      </c>
      <c r="U2686" s="19" t="str">
        <f t="shared" si="543"/>
        <v/>
      </c>
      <c r="X2686" s="20" t="str">
        <f>IF(ISBLANK('Klanten gegevens'!S2604),"",TRIM('Klanten gegevens'!S2604))</f>
        <v/>
      </c>
      <c r="Y2686" s="19" t="str">
        <f t="shared" si="544"/>
        <v/>
      </c>
      <c r="Z2686" s="20" t="str">
        <f>IF(ISBLANK('Klanten gegevens'!T2604),"",TRIM('Klanten gegevens'!T2604))</f>
        <v/>
      </c>
      <c r="AA2686" s="19" t="str">
        <f t="shared" si="545"/>
        <v/>
      </c>
    </row>
    <row r="2687" spans="1:27" x14ac:dyDescent="0.2">
      <c r="A2687" s="19" t="str">
        <f>IF(ISBLANK('Klanten gegevens'!A2605),"",TRIM(PROPER('Klanten gegevens'!A2605)))</f>
        <v/>
      </c>
      <c r="B2687" s="19" t="str">
        <f t="shared" si="533"/>
        <v/>
      </c>
      <c r="C2687" s="20" t="str">
        <f>IF(ISBLANK('Klanten gegevens'!B2605),"",TRIM(PROPER('Klanten gegevens'!B2605)))</f>
        <v/>
      </c>
      <c r="D2687" s="19" t="str">
        <f t="shared" si="534"/>
        <v/>
      </c>
      <c r="E2687" s="20" t="str">
        <f>IF(ISBLANK('Klanten gegevens'!C2605),"",TRIM(PROPER('Klanten gegevens'!C2605)))</f>
        <v/>
      </c>
      <c r="F2687" s="19" t="str">
        <f t="shared" si="535"/>
        <v/>
      </c>
      <c r="G2687" s="19" t="str">
        <f>IF(F2687="double ID",(MATCH(E2687,E2688:$E$3002,0)),"")</f>
        <v/>
      </c>
      <c r="H2687" s="19" t="b">
        <f t="shared" si="536"/>
        <v>0</v>
      </c>
      <c r="I2687" s="20" t="str">
        <f>IF(ISBLANK('Klanten gegevens'!D2605),"",TRIM('Klanten gegevens'!D2605))</f>
        <v/>
      </c>
      <c r="J2687" s="19" t="str">
        <f t="shared" si="537"/>
        <v/>
      </c>
      <c r="K2687" s="19" t="str">
        <f>IF(J2687="double email",(MATCH(I2687,I2688:$I$3002,0)),"")</f>
        <v/>
      </c>
      <c r="L2687" s="19" t="b">
        <f t="shared" si="538"/>
        <v>0</v>
      </c>
      <c r="M2687" s="20" t="str">
        <f>IF(ISBLANK('Klanten gegevens'!E2605),"",TRIM('Klanten gegevens'!E2605))</f>
        <v/>
      </c>
      <c r="N2687" s="19" t="str">
        <f t="shared" si="539"/>
        <v/>
      </c>
      <c r="Q2687" s="20" t="str">
        <f>IF(ISBLANK('Klanten gegevens'!R2605),"",TRIM('Klanten gegevens'!R2605))</f>
        <v/>
      </c>
      <c r="R2687" s="19" t="str">
        <f t="shared" si="540"/>
        <v/>
      </c>
      <c r="S2687" s="19" t="str">
        <f t="shared" si="541"/>
        <v/>
      </c>
      <c r="T2687" s="19" t="str">
        <f t="shared" si="542"/>
        <v/>
      </c>
      <c r="U2687" s="19" t="str">
        <f t="shared" si="543"/>
        <v/>
      </c>
      <c r="X2687" s="20" t="str">
        <f>IF(ISBLANK('Klanten gegevens'!S2605),"",TRIM('Klanten gegevens'!S2605))</f>
        <v/>
      </c>
      <c r="Y2687" s="19" t="str">
        <f t="shared" si="544"/>
        <v/>
      </c>
      <c r="Z2687" s="20" t="str">
        <f>IF(ISBLANK('Klanten gegevens'!T2605),"",TRIM('Klanten gegevens'!T2605))</f>
        <v/>
      </c>
      <c r="AA2687" s="19" t="str">
        <f t="shared" si="545"/>
        <v/>
      </c>
    </row>
    <row r="2688" spans="1:27" x14ac:dyDescent="0.2">
      <c r="A2688" s="19" t="str">
        <f>IF(ISBLANK('Klanten gegevens'!A2606),"",TRIM(PROPER('Klanten gegevens'!A2606)))</f>
        <v/>
      </c>
      <c r="B2688" s="19" t="str">
        <f t="shared" si="533"/>
        <v/>
      </c>
      <c r="C2688" s="20" t="str">
        <f>IF(ISBLANK('Klanten gegevens'!B2606),"",TRIM(PROPER('Klanten gegevens'!B2606)))</f>
        <v/>
      </c>
      <c r="D2688" s="19" t="str">
        <f t="shared" si="534"/>
        <v/>
      </c>
      <c r="E2688" s="20" t="str">
        <f>IF(ISBLANK('Klanten gegevens'!C2606),"",TRIM(PROPER('Klanten gegevens'!C2606)))</f>
        <v/>
      </c>
      <c r="F2688" s="19" t="str">
        <f t="shared" si="535"/>
        <v/>
      </c>
      <c r="G2688" s="19" t="str">
        <f>IF(F2688="double ID",(MATCH(E2688,E2689:$E$3002,0)),"")</f>
        <v/>
      </c>
      <c r="H2688" s="19" t="b">
        <f t="shared" si="536"/>
        <v>0</v>
      </c>
      <c r="I2688" s="20" t="str">
        <f>IF(ISBLANK('Klanten gegevens'!D2606),"",TRIM('Klanten gegevens'!D2606))</f>
        <v/>
      </c>
      <c r="J2688" s="19" t="str">
        <f t="shared" si="537"/>
        <v/>
      </c>
      <c r="K2688" s="19" t="str">
        <f>IF(J2688="double email",(MATCH(I2688,I2689:$I$3002,0)),"")</f>
        <v/>
      </c>
      <c r="L2688" s="19" t="b">
        <f t="shared" si="538"/>
        <v>0</v>
      </c>
      <c r="M2688" s="20" t="str">
        <f>IF(ISBLANK('Klanten gegevens'!E2606),"",TRIM('Klanten gegevens'!E2606))</f>
        <v/>
      </c>
      <c r="N2688" s="19" t="str">
        <f t="shared" si="539"/>
        <v/>
      </c>
      <c r="Q2688" s="20" t="str">
        <f>IF(ISBLANK('Klanten gegevens'!R2606),"",TRIM('Klanten gegevens'!R2606))</f>
        <v/>
      </c>
      <c r="R2688" s="19" t="str">
        <f t="shared" si="540"/>
        <v/>
      </c>
      <c r="S2688" s="19" t="str">
        <f t="shared" si="541"/>
        <v/>
      </c>
      <c r="T2688" s="19" t="str">
        <f t="shared" si="542"/>
        <v/>
      </c>
      <c r="U2688" s="19" t="str">
        <f t="shared" si="543"/>
        <v/>
      </c>
      <c r="X2688" s="20" t="str">
        <f>IF(ISBLANK('Klanten gegevens'!S2606),"",TRIM('Klanten gegevens'!S2606))</f>
        <v/>
      </c>
      <c r="Y2688" s="19" t="str">
        <f t="shared" si="544"/>
        <v/>
      </c>
      <c r="Z2688" s="20" t="str">
        <f>IF(ISBLANK('Klanten gegevens'!T2606),"",TRIM('Klanten gegevens'!T2606))</f>
        <v/>
      </c>
      <c r="AA2688" s="19" t="str">
        <f t="shared" si="545"/>
        <v/>
      </c>
    </row>
    <row r="2689" spans="1:27" x14ac:dyDescent="0.2">
      <c r="A2689" s="19" t="str">
        <f>IF(ISBLANK('Klanten gegevens'!A2607),"",TRIM(PROPER('Klanten gegevens'!A2607)))</f>
        <v/>
      </c>
      <c r="B2689" s="19" t="str">
        <f t="shared" si="533"/>
        <v/>
      </c>
      <c r="C2689" s="20" t="str">
        <f>IF(ISBLANK('Klanten gegevens'!B2607),"",TRIM(PROPER('Klanten gegevens'!B2607)))</f>
        <v/>
      </c>
      <c r="D2689" s="19" t="str">
        <f t="shared" si="534"/>
        <v/>
      </c>
      <c r="E2689" s="20" t="str">
        <f>IF(ISBLANK('Klanten gegevens'!C2607),"",TRIM(PROPER('Klanten gegevens'!C2607)))</f>
        <v/>
      </c>
      <c r="F2689" s="19" t="str">
        <f t="shared" si="535"/>
        <v/>
      </c>
      <c r="G2689" s="19" t="str">
        <f>IF(F2689="double ID",(MATCH(E2689,E2690:$E$3002,0)),"")</f>
        <v/>
      </c>
      <c r="H2689" s="19" t="b">
        <f t="shared" si="536"/>
        <v>0</v>
      </c>
      <c r="I2689" s="20" t="str">
        <f>IF(ISBLANK('Klanten gegevens'!D2607),"",TRIM('Klanten gegevens'!D2607))</f>
        <v/>
      </c>
      <c r="J2689" s="19" t="str">
        <f t="shared" si="537"/>
        <v/>
      </c>
      <c r="K2689" s="19" t="str">
        <f>IF(J2689="double email",(MATCH(I2689,I2690:$I$3002,0)),"")</f>
        <v/>
      </c>
      <c r="L2689" s="19" t="b">
        <f t="shared" si="538"/>
        <v>0</v>
      </c>
      <c r="M2689" s="20" t="str">
        <f>IF(ISBLANK('Klanten gegevens'!E2607),"",TRIM('Klanten gegevens'!E2607))</f>
        <v/>
      </c>
      <c r="N2689" s="19" t="str">
        <f t="shared" si="539"/>
        <v/>
      </c>
      <c r="Q2689" s="20" t="str">
        <f>IF(ISBLANK('Klanten gegevens'!R2607),"",TRIM('Klanten gegevens'!R2607))</f>
        <v/>
      </c>
      <c r="R2689" s="19" t="str">
        <f t="shared" si="540"/>
        <v/>
      </c>
      <c r="S2689" s="19" t="str">
        <f t="shared" si="541"/>
        <v/>
      </c>
      <c r="T2689" s="19" t="str">
        <f t="shared" si="542"/>
        <v/>
      </c>
      <c r="U2689" s="19" t="str">
        <f t="shared" si="543"/>
        <v/>
      </c>
      <c r="X2689" s="20" t="str">
        <f>IF(ISBLANK('Klanten gegevens'!S2607),"",TRIM('Klanten gegevens'!S2607))</f>
        <v/>
      </c>
      <c r="Y2689" s="19" t="str">
        <f t="shared" si="544"/>
        <v/>
      </c>
      <c r="Z2689" s="20" t="str">
        <f>IF(ISBLANK('Klanten gegevens'!T2607),"",TRIM('Klanten gegevens'!T2607))</f>
        <v/>
      </c>
      <c r="AA2689" s="19" t="str">
        <f t="shared" si="545"/>
        <v/>
      </c>
    </row>
    <row r="2690" spans="1:27" x14ac:dyDescent="0.2">
      <c r="A2690" s="19" t="str">
        <f>IF(ISBLANK('Klanten gegevens'!A2608),"",TRIM(PROPER('Klanten gegevens'!A2608)))</f>
        <v/>
      </c>
      <c r="B2690" s="19" t="str">
        <f t="shared" si="533"/>
        <v/>
      </c>
      <c r="C2690" s="20" t="str">
        <f>IF(ISBLANK('Klanten gegevens'!B2608),"",TRIM(PROPER('Klanten gegevens'!B2608)))</f>
        <v/>
      </c>
      <c r="D2690" s="19" t="str">
        <f t="shared" si="534"/>
        <v/>
      </c>
      <c r="E2690" s="20" t="str">
        <f>IF(ISBLANK('Klanten gegevens'!C2608),"",TRIM(PROPER('Klanten gegevens'!C2608)))</f>
        <v/>
      </c>
      <c r="F2690" s="19" t="str">
        <f t="shared" si="535"/>
        <v/>
      </c>
      <c r="G2690" s="19" t="str">
        <f>IF(F2690="double ID",(MATCH(E2690,E2691:$E$3002,0)),"")</f>
        <v/>
      </c>
      <c r="H2690" s="19" t="b">
        <f t="shared" si="536"/>
        <v>0</v>
      </c>
      <c r="I2690" s="20" t="str">
        <f>IF(ISBLANK('Klanten gegevens'!D2608),"",TRIM('Klanten gegevens'!D2608))</f>
        <v/>
      </c>
      <c r="J2690" s="19" t="str">
        <f t="shared" si="537"/>
        <v/>
      </c>
      <c r="K2690" s="19" t="str">
        <f>IF(J2690="double email",(MATCH(I2690,I2691:$I$3002,0)),"")</f>
        <v/>
      </c>
      <c r="L2690" s="19" t="b">
        <f t="shared" si="538"/>
        <v>0</v>
      </c>
      <c r="M2690" s="20" t="str">
        <f>IF(ISBLANK('Klanten gegevens'!E2608),"",TRIM('Klanten gegevens'!E2608))</f>
        <v/>
      </c>
      <c r="N2690" s="19" t="str">
        <f t="shared" si="539"/>
        <v/>
      </c>
      <c r="Q2690" s="20" t="str">
        <f>IF(ISBLANK('Klanten gegevens'!R2608),"",TRIM('Klanten gegevens'!R2608))</f>
        <v/>
      </c>
      <c r="R2690" s="19" t="str">
        <f t="shared" si="540"/>
        <v/>
      </c>
      <c r="S2690" s="19" t="str">
        <f t="shared" si="541"/>
        <v/>
      </c>
      <c r="T2690" s="19" t="str">
        <f t="shared" si="542"/>
        <v/>
      </c>
      <c r="U2690" s="19" t="str">
        <f t="shared" si="543"/>
        <v/>
      </c>
      <c r="X2690" s="20" t="str">
        <f>IF(ISBLANK('Klanten gegevens'!S2608),"",TRIM('Klanten gegevens'!S2608))</f>
        <v/>
      </c>
      <c r="Y2690" s="19" t="str">
        <f t="shared" si="544"/>
        <v/>
      </c>
      <c r="Z2690" s="20" t="str">
        <f>IF(ISBLANK('Klanten gegevens'!T2608),"",TRIM('Klanten gegevens'!T2608))</f>
        <v/>
      </c>
      <c r="AA2690" s="19" t="str">
        <f t="shared" si="545"/>
        <v/>
      </c>
    </row>
    <row r="2691" spans="1:27" x14ac:dyDescent="0.2">
      <c r="A2691" s="19" t="str">
        <f>IF(ISBLANK('Klanten gegevens'!A2609),"",TRIM(PROPER('Klanten gegevens'!A2609)))</f>
        <v/>
      </c>
      <c r="B2691" s="19" t="str">
        <f t="shared" si="533"/>
        <v/>
      </c>
      <c r="C2691" s="20" t="str">
        <f>IF(ISBLANK('Klanten gegevens'!B2609),"",TRIM(PROPER('Klanten gegevens'!B2609)))</f>
        <v/>
      </c>
      <c r="D2691" s="19" t="str">
        <f t="shared" si="534"/>
        <v/>
      </c>
      <c r="E2691" s="20" t="str">
        <f>IF(ISBLANK('Klanten gegevens'!C2609),"",TRIM(PROPER('Klanten gegevens'!C2609)))</f>
        <v/>
      </c>
      <c r="F2691" s="19" t="str">
        <f t="shared" si="535"/>
        <v/>
      </c>
      <c r="G2691" s="19" t="str">
        <f>IF(F2691="double ID",(MATCH(E2691,E2692:$E$3002,0)),"")</f>
        <v/>
      </c>
      <c r="H2691" s="19" t="b">
        <f t="shared" si="536"/>
        <v>0</v>
      </c>
      <c r="I2691" s="20" t="str">
        <f>IF(ISBLANK('Klanten gegevens'!D2609),"",TRIM('Klanten gegevens'!D2609))</f>
        <v/>
      </c>
      <c r="J2691" s="19" t="str">
        <f t="shared" si="537"/>
        <v/>
      </c>
      <c r="K2691" s="19" t="str">
        <f>IF(J2691="double email",(MATCH(I2691,I2692:$I$3002,0)),"")</f>
        <v/>
      </c>
      <c r="L2691" s="19" t="b">
        <f t="shared" si="538"/>
        <v>0</v>
      </c>
      <c r="M2691" s="20" t="str">
        <f>IF(ISBLANK('Klanten gegevens'!E2609),"",TRIM('Klanten gegevens'!E2609))</f>
        <v/>
      </c>
      <c r="N2691" s="19" t="str">
        <f t="shared" si="539"/>
        <v/>
      </c>
      <c r="Q2691" s="20" t="str">
        <f>IF(ISBLANK('Klanten gegevens'!R2609),"",TRIM('Klanten gegevens'!R2609))</f>
        <v/>
      </c>
      <c r="R2691" s="19" t="str">
        <f t="shared" si="540"/>
        <v/>
      </c>
      <c r="S2691" s="19" t="str">
        <f t="shared" si="541"/>
        <v/>
      </c>
      <c r="T2691" s="19" t="str">
        <f t="shared" si="542"/>
        <v/>
      </c>
      <c r="U2691" s="19" t="str">
        <f t="shared" si="543"/>
        <v/>
      </c>
      <c r="X2691" s="20" t="str">
        <f>IF(ISBLANK('Klanten gegevens'!S2609),"",TRIM('Klanten gegevens'!S2609))</f>
        <v/>
      </c>
      <c r="Y2691" s="19" t="str">
        <f t="shared" si="544"/>
        <v/>
      </c>
      <c r="Z2691" s="20" t="str">
        <f>IF(ISBLANK('Klanten gegevens'!T2609),"",TRIM('Klanten gegevens'!T2609))</f>
        <v/>
      </c>
      <c r="AA2691" s="19" t="str">
        <f t="shared" si="545"/>
        <v/>
      </c>
    </row>
    <row r="2692" spans="1:27" x14ac:dyDescent="0.2">
      <c r="A2692" s="19" t="str">
        <f>IF(ISBLANK('Klanten gegevens'!A2610),"",TRIM(PROPER('Klanten gegevens'!A2610)))</f>
        <v/>
      </c>
      <c r="B2692" s="19" t="str">
        <f t="shared" ref="B2692:B2755" si="546">IF(AND(A2692="",C2692=""),"",IF(A2692="","missing info",""))</f>
        <v/>
      </c>
      <c r="C2692" s="20" t="str">
        <f>IF(ISBLANK('Klanten gegevens'!B2610),"",TRIM(PROPER('Klanten gegevens'!B2610)))</f>
        <v/>
      </c>
      <c r="D2692" s="19" t="str">
        <f t="shared" ref="D2692:D2755" si="547">IF(AND(A2692="",C2692=""),"",IF(C2692="","missing info",""))</f>
        <v/>
      </c>
      <c r="E2692" s="20" t="str">
        <f>IF(ISBLANK('Klanten gegevens'!C2610),"",TRIM(PROPER('Klanten gegevens'!C2610)))</f>
        <v/>
      </c>
      <c r="F2692" s="19" t="str">
        <f t="shared" ref="F2692:F2755" si="548">IF(AND(A2692="",C2692=""),"",IF(E2692="","missing Club_Member_ID",IF(COUNTIF($E$3:$E$3002,E2692)&gt;1,"double ID","")))</f>
        <v/>
      </c>
      <c r="G2692" s="19" t="str">
        <f>IF(F2692="double ID",(MATCH(E2692,E2693:$E$3002,0)),"")</f>
        <v/>
      </c>
      <c r="H2692" s="19" t="b">
        <f t="shared" ref="H2692:H2755" si="549">ISNUMBER(G2692)</f>
        <v>0</v>
      </c>
      <c r="I2692" s="20" t="str">
        <f>IF(ISBLANK('Klanten gegevens'!D2610),"",TRIM('Klanten gegevens'!D2610))</f>
        <v/>
      </c>
      <c r="J2692" s="19" t="str">
        <f t="shared" ref="J2692:J2755" si="550">IF(AND(A2692="",C2692=""),"",IF(I2692="","missing email",IF(COUNTIF($I$3:$I$3002,I2692)&gt;1,"double email",IF(ISNUMBER(SEARCH(",",I2692)),"no comma allowed",IF(ISNUMBER(SEARCH("@",I2692)),"","no @ sign")))))</f>
        <v/>
      </c>
      <c r="K2692" s="19" t="str">
        <f>IF(J2692="double email",(MATCH(I2692,I2693:$I$3002,0)),"")</f>
        <v/>
      </c>
      <c r="L2692" s="19" t="b">
        <f t="shared" ref="L2692:L2755" si="551">ISNUMBER(K2692)</f>
        <v>0</v>
      </c>
      <c r="M2692" s="20" t="str">
        <f>IF(ISBLANK('Klanten gegevens'!E2610),"",TRIM('Klanten gegevens'!E2610))</f>
        <v/>
      </c>
      <c r="N2692" s="19" t="str">
        <f t="shared" ref="N2692:N2755" si="552">IF(OR(M2692="Ja",M2692="Nee"),"",IF(AND(M2692="",C2692="",A2692=""),"","please check"))</f>
        <v/>
      </c>
      <c r="Q2692" s="20" t="str">
        <f>IF(ISBLANK('Klanten gegevens'!R2610),"",TRIM('Klanten gegevens'!R2610))</f>
        <v/>
      </c>
      <c r="R2692" s="19" t="str">
        <f t="shared" ref="R2692:R2755" si="553">LEFT(Q2692,2)</f>
        <v/>
      </c>
      <c r="S2692" s="19" t="str">
        <f t="shared" ref="S2692:S2755" si="554">IF(Q2692="","",LEN(Q2692))</f>
        <v/>
      </c>
      <c r="T2692" s="19" t="str">
        <f t="shared" ref="T2692:T2755" si="555">IF(AND(A2692="",C2692=""),"",IF(Q2692="","",IF(S2692&lt;VLOOKUP(R2692,$V$3:$W$58,2,FALSE),"IBAN too short",IF(S2692&gt;VLOOKUP(R2692,$V$3:$W$58,2,FALSE),"IBAN too long",""))))</f>
        <v/>
      </c>
      <c r="U2692" s="19" t="str">
        <f t="shared" ref="U2692:U2755" si="556">IF(R2692="","",IF(OR(R2692="BE",R2692="DE",R2692="FR",R2692="LUX",R2692="NL"),"","Check country code"))</f>
        <v/>
      </c>
      <c r="X2692" s="20" t="str">
        <f>IF(ISBLANK('Klanten gegevens'!S2610),"",TRIM('Klanten gegevens'!S2610))</f>
        <v/>
      </c>
      <c r="Y2692" s="19" t="str">
        <f t="shared" ref="Y2692:Y2755" si="557">IF(AND(A2692="",C2692=""),"",IF(Q2692="","",IF(X2692="","missing info","")))</f>
        <v/>
      </c>
      <c r="Z2692" s="20" t="str">
        <f>IF(ISBLANK('Klanten gegevens'!T2610),"",TRIM('Klanten gegevens'!T2610))</f>
        <v/>
      </c>
      <c r="AA2692" s="19" t="str">
        <f t="shared" ref="AA2692:AA2755" si="558">IF(AND(A2692="",C2692=""),"",IF(Q2692="","",IF(LEN(Z2692)&gt;11,"BIC too long",IF(AND(LEN(Z2692)&gt;0,LEN(Z2692)&lt;11),"BIC too short",IF(LEN(Z2692)=11,"","missing info")))))</f>
        <v/>
      </c>
    </row>
    <row r="2693" spans="1:27" x14ac:dyDescent="0.2">
      <c r="A2693" s="19" t="str">
        <f>IF(ISBLANK('Klanten gegevens'!A2611),"",TRIM(PROPER('Klanten gegevens'!A2611)))</f>
        <v/>
      </c>
      <c r="B2693" s="19" t="str">
        <f t="shared" si="546"/>
        <v/>
      </c>
      <c r="C2693" s="20" t="str">
        <f>IF(ISBLANK('Klanten gegevens'!B2611),"",TRIM(PROPER('Klanten gegevens'!B2611)))</f>
        <v/>
      </c>
      <c r="D2693" s="19" t="str">
        <f t="shared" si="547"/>
        <v/>
      </c>
      <c r="E2693" s="20" t="str">
        <f>IF(ISBLANK('Klanten gegevens'!C2611),"",TRIM(PROPER('Klanten gegevens'!C2611)))</f>
        <v/>
      </c>
      <c r="F2693" s="19" t="str">
        <f t="shared" si="548"/>
        <v/>
      </c>
      <c r="G2693" s="19" t="str">
        <f>IF(F2693="double ID",(MATCH(E2693,E2694:$E$3002,0)),"")</f>
        <v/>
      </c>
      <c r="H2693" s="19" t="b">
        <f t="shared" si="549"/>
        <v>0</v>
      </c>
      <c r="I2693" s="20" t="str">
        <f>IF(ISBLANK('Klanten gegevens'!D2611),"",TRIM('Klanten gegevens'!D2611))</f>
        <v/>
      </c>
      <c r="J2693" s="19" t="str">
        <f t="shared" si="550"/>
        <v/>
      </c>
      <c r="K2693" s="19" t="str">
        <f>IF(J2693="double email",(MATCH(I2693,I2694:$I$3002,0)),"")</f>
        <v/>
      </c>
      <c r="L2693" s="19" t="b">
        <f t="shared" si="551"/>
        <v>0</v>
      </c>
      <c r="M2693" s="20" t="str">
        <f>IF(ISBLANK('Klanten gegevens'!E2611),"",TRIM('Klanten gegevens'!E2611))</f>
        <v/>
      </c>
      <c r="N2693" s="19" t="str">
        <f t="shared" si="552"/>
        <v/>
      </c>
      <c r="Q2693" s="20" t="str">
        <f>IF(ISBLANK('Klanten gegevens'!R2611),"",TRIM('Klanten gegevens'!R2611))</f>
        <v/>
      </c>
      <c r="R2693" s="19" t="str">
        <f t="shared" si="553"/>
        <v/>
      </c>
      <c r="S2693" s="19" t="str">
        <f t="shared" si="554"/>
        <v/>
      </c>
      <c r="T2693" s="19" t="str">
        <f t="shared" si="555"/>
        <v/>
      </c>
      <c r="U2693" s="19" t="str">
        <f t="shared" si="556"/>
        <v/>
      </c>
      <c r="X2693" s="20" t="str">
        <f>IF(ISBLANK('Klanten gegevens'!S2611),"",TRIM('Klanten gegevens'!S2611))</f>
        <v/>
      </c>
      <c r="Y2693" s="19" t="str">
        <f t="shared" si="557"/>
        <v/>
      </c>
      <c r="Z2693" s="20" t="str">
        <f>IF(ISBLANK('Klanten gegevens'!T2611),"",TRIM('Klanten gegevens'!T2611))</f>
        <v/>
      </c>
      <c r="AA2693" s="19" t="str">
        <f t="shared" si="558"/>
        <v/>
      </c>
    </row>
    <row r="2694" spans="1:27" x14ac:dyDescent="0.2">
      <c r="A2694" s="19" t="str">
        <f>IF(ISBLANK('Klanten gegevens'!A2612),"",TRIM(PROPER('Klanten gegevens'!A2612)))</f>
        <v/>
      </c>
      <c r="B2694" s="19" t="str">
        <f t="shared" si="546"/>
        <v/>
      </c>
      <c r="C2694" s="20" t="str">
        <f>IF(ISBLANK('Klanten gegevens'!B2612),"",TRIM(PROPER('Klanten gegevens'!B2612)))</f>
        <v/>
      </c>
      <c r="D2694" s="19" t="str">
        <f t="shared" si="547"/>
        <v/>
      </c>
      <c r="E2694" s="20" t="str">
        <f>IF(ISBLANK('Klanten gegevens'!C2612),"",TRIM(PROPER('Klanten gegevens'!C2612)))</f>
        <v/>
      </c>
      <c r="F2694" s="19" t="str">
        <f t="shared" si="548"/>
        <v/>
      </c>
      <c r="G2694" s="19" t="str">
        <f>IF(F2694="double ID",(MATCH(E2694,E2695:$E$3002,0)),"")</f>
        <v/>
      </c>
      <c r="H2694" s="19" t="b">
        <f t="shared" si="549"/>
        <v>0</v>
      </c>
      <c r="I2694" s="20" t="str">
        <f>IF(ISBLANK('Klanten gegevens'!D2612),"",TRIM('Klanten gegevens'!D2612))</f>
        <v/>
      </c>
      <c r="J2694" s="19" t="str">
        <f t="shared" si="550"/>
        <v/>
      </c>
      <c r="K2694" s="19" t="str">
        <f>IF(J2694="double email",(MATCH(I2694,I2695:$I$3002,0)),"")</f>
        <v/>
      </c>
      <c r="L2694" s="19" t="b">
        <f t="shared" si="551"/>
        <v>0</v>
      </c>
      <c r="M2694" s="20" t="str">
        <f>IF(ISBLANK('Klanten gegevens'!E2612),"",TRIM('Klanten gegevens'!E2612))</f>
        <v/>
      </c>
      <c r="N2694" s="19" t="str">
        <f t="shared" si="552"/>
        <v/>
      </c>
      <c r="Q2694" s="20" t="str">
        <f>IF(ISBLANK('Klanten gegevens'!R2612),"",TRIM('Klanten gegevens'!R2612))</f>
        <v/>
      </c>
      <c r="R2694" s="19" t="str">
        <f t="shared" si="553"/>
        <v/>
      </c>
      <c r="S2694" s="19" t="str">
        <f t="shared" si="554"/>
        <v/>
      </c>
      <c r="T2694" s="19" t="str">
        <f t="shared" si="555"/>
        <v/>
      </c>
      <c r="U2694" s="19" t="str">
        <f t="shared" si="556"/>
        <v/>
      </c>
      <c r="X2694" s="20" t="str">
        <f>IF(ISBLANK('Klanten gegevens'!S2612),"",TRIM('Klanten gegevens'!S2612))</f>
        <v/>
      </c>
      <c r="Y2694" s="19" t="str">
        <f t="shared" si="557"/>
        <v/>
      </c>
      <c r="Z2694" s="20" t="str">
        <f>IF(ISBLANK('Klanten gegevens'!T2612),"",TRIM('Klanten gegevens'!T2612))</f>
        <v/>
      </c>
      <c r="AA2694" s="19" t="str">
        <f t="shared" si="558"/>
        <v/>
      </c>
    </row>
    <row r="2695" spans="1:27" x14ac:dyDescent="0.2">
      <c r="A2695" s="19" t="str">
        <f>IF(ISBLANK('Klanten gegevens'!A2613),"",TRIM(PROPER('Klanten gegevens'!A2613)))</f>
        <v/>
      </c>
      <c r="B2695" s="19" t="str">
        <f t="shared" si="546"/>
        <v/>
      </c>
      <c r="C2695" s="20" t="str">
        <f>IF(ISBLANK('Klanten gegevens'!B2613),"",TRIM(PROPER('Klanten gegevens'!B2613)))</f>
        <v/>
      </c>
      <c r="D2695" s="19" t="str">
        <f t="shared" si="547"/>
        <v/>
      </c>
      <c r="E2695" s="20" t="str">
        <f>IF(ISBLANK('Klanten gegevens'!C2613),"",TRIM(PROPER('Klanten gegevens'!C2613)))</f>
        <v/>
      </c>
      <c r="F2695" s="19" t="str">
        <f t="shared" si="548"/>
        <v/>
      </c>
      <c r="G2695" s="19" t="str">
        <f>IF(F2695="double ID",(MATCH(E2695,E2696:$E$3002,0)),"")</f>
        <v/>
      </c>
      <c r="H2695" s="19" t="b">
        <f t="shared" si="549"/>
        <v>0</v>
      </c>
      <c r="I2695" s="20" t="str">
        <f>IF(ISBLANK('Klanten gegevens'!D2613),"",TRIM('Klanten gegevens'!D2613))</f>
        <v/>
      </c>
      <c r="J2695" s="19" t="str">
        <f t="shared" si="550"/>
        <v/>
      </c>
      <c r="K2695" s="19" t="str">
        <f>IF(J2695="double email",(MATCH(I2695,I2696:$I$3002,0)),"")</f>
        <v/>
      </c>
      <c r="L2695" s="19" t="b">
        <f t="shared" si="551"/>
        <v>0</v>
      </c>
      <c r="M2695" s="20" t="str">
        <f>IF(ISBLANK('Klanten gegevens'!E2613),"",TRIM('Klanten gegevens'!E2613))</f>
        <v/>
      </c>
      <c r="N2695" s="19" t="str">
        <f t="shared" si="552"/>
        <v/>
      </c>
      <c r="Q2695" s="20" t="str">
        <f>IF(ISBLANK('Klanten gegevens'!R2613),"",TRIM('Klanten gegevens'!R2613))</f>
        <v/>
      </c>
      <c r="R2695" s="19" t="str">
        <f t="shared" si="553"/>
        <v/>
      </c>
      <c r="S2695" s="19" t="str">
        <f t="shared" si="554"/>
        <v/>
      </c>
      <c r="T2695" s="19" t="str">
        <f t="shared" si="555"/>
        <v/>
      </c>
      <c r="U2695" s="19" t="str">
        <f t="shared" si="556"/>
        <v/>
      </c>
      <c r="X2695" s="20" t="str">
        <f>IF(ISBLANK('Klanten gegevens'!S2613),"",TRIM('Klanten gegevens'!S2613))</f>
        <v/>
      </c>
      <c r="Y2695" s="19" t="str">
        <f t="shared" si="557"/>
        <v/>
      </c>
      <c r="Z2695" s="20" t="str">
        <f>IF(ISBLANK('Klanten gegevens'!T2613),"",TRIM('Klanten gegevens'!T2613))</f>
        <v/>
      </c>
      <c r="AA2695" s="19" t="str">
        <f t="shared" si="558"/>
        <v/>
      </c>
    </row>
    <row r="2696" spans="1:27" x14ac:dyDescent="0.2">
      <c r="A2696" s="19" t="str">
        <f>IF(ISBLANK('Klanten gegevens'!A2614),"",TRIM(PROPER('Klanten gegevens'!A2614)))</f>
        <v/>
      </c>
      <c r="B2696" s="19" t="str">
        <f t="shared" si="546"/>
        <v/>
      </c>
      <c r="C2696" s="20" t="str">
        <f>IF(ISBLANK('Klanten gegevens'!B2614),"",TRIM(PROPER('Klanten gegevens'!B2614)))</f>
        <v/>
      </c>
      <c r="D2696" s="19" t="str">
        <f t="shared" si="547"/>
        <v/>
      </c>
      <c r="E2696" s="20" t="str">
        <f>IF(ISBLANK('Klanten gegevens'!C2614),"",TRIM(PROPER('Klanten gegevens'!C2614)))</f>
        <v/>
      </c>
      <c r="F2696" s="19" t="str">
        <f t="shared" si="548"/>
        <v/>
      </c>
      <c r="G2696" s="19" t="str">
        <f>IF(F2696="double ID",(MATCH(E2696,E2697:$E$3002,0)),"")</f>
        <v/>
      </c>
      <c r="H2696" s="19" t="b">
        <f t="shared" si="549"/>
        <v>0</v>
      </c>
      <c r="I2696" s="20" t="str">
        <f>IF(ISBLANK('Klanten gegevens'!D2614),"",TRIM('Klanten gegevens'!D2614))</f>
        <v/>
      </c>
      <c r="J2696" s="19" t="str">
        <f t="shared" si="550"/>
        <v/>
      </c>
      <c r="K2696" s="19" t="str">
        <f>IF(J2696="double email",(MATCH(I2696,I2697:$I$3002,0)),"")</f>
        <v/>
      </c>
      <c r="L2696" s="19" t="b">
        <f t="shared" si="551"/>
        <v>0</v>
      </c>
      <c r="M2696" s="20" t="str">
        <f>IF(ISBLANK('Klanten gegevens'!E2614),"",TRIM('Klanten gegevens'!E2614))</f>
        <v/>
      </c>
      <c r="N2696" s="19" t="str">
        <f t="shared" si="552"/>
        <v/>
      </c>
      <c r="Q2696" s="20" t="str">
        <f>IF(ISBLANK('Klanten gegevens'!R2614),"",TRIM('Klanten gegevens'!R2614))</f>
        <v/>
      </c>
      <c r="R2696" s="19" t="str">
        <f t="shared" si="553"/>
        <v/>
      </c>
      <c r="S2696" s="19" t="str">
        <f t="shared" si="554"/>
        <v/>
      </c>
      <c r="T2696" s="19" t="str">
        <f t="shared" si="555"/>
        <v/>
      </c>
      <c r="U2696" s="19" t="str">
        <f t="shared" si="556"/>
        <v/>
      </c>
      <c r="X2696" s="20" t="str">
        <f>IF(ISBLANK('Klanten gegevens'!S2614),"",TRIM('Klanten gegevens'!S2614))</f>
        <v/>
      </c>
      <c r="Y2696" s="19" t="str">
        <f t="shared" si="557"/>
        <v/>
      </c>
      <c r="Z2696" s="20" t="str">
        <f>IF(ISBLANK('Klanten gegevens'!T2614),"",TRIM('Klanten gegevens'!T2614))</f>
        <v/>
      </c>
      <c r="AA2696" s="19" t="str">
        <f t="shared" si="558"/>
        <v/>
      </c>
    </row>
    <row r="2697" spans="1:27" x14ac:dyDescent="0.2">
      <c r="A2697" s="19" t="str">
        <f>IF(ISBLANK('Klanten gegevens'!A2615),"",TRIM(PROPER('Klanten gegevens'!A2615)))</f>
        <v/>
      </c>
      <c r="B2697" s="19" t="str">
        <f t="shared" si="546"/>
        <v/>
      </c>
      <c r="C2697" s="20" t="str">
        <f>IF(ISBLANK('Klanten gegevens'!B2615),"",TRIM(PROPER('Klanten gegevens'!B2615)))</f>
        <v/>
      </c>
      <c r="D2697" s="19" t="str">
        <f t="shared" si="547"/>
        <v/>
      </c>
      <c r="E2697" s="20" t="str">
        <f>IF(ISBLANK('Klanten gegevens'!C2615),"",TRIM(PROPER('Klanten gegevens'!C2615)))</f>
        <v/>
      </c>
      <c r="F2697" s="19" t="str">
        <f t="shared" si="548"/>
        <v/>
      </c>
      <c r="G2697" s="19" t="str">
        <f>IF(F2697="double ID",(MATCH(E2697,E2698:$E$3002,0)),"")</f>
        <v/>
      </c>
      <c r="H2697" s="19" t="b">
        <f t="shared" si="549"/>
        <v>0</v>
      </c>
      <c r="I2697" s="20" t="str">
        <f>IF(ISBLANK('Klanten gegevens'!D2615),"",TRIM('Klanten gegevens'!D2615))</f>
        <v/>
      </c>
      <c r="J2697" s="19" t="str">
        <f t="shared" si="550"/>
        <v/>
      </c>
      <c r="K2697" s="19" t="str">
        <f>IF(J2697="double email",(MATCH(I2697,I2698:$I$3002,0)),"")</f>
        <v/>
      </c>
      <c r="L2697" s="19" t="b">
        <f t="shared" si="551"/>
        <v>0</v>
      </c>
      <c r="M2697" s="20" t="str">
        <f>IF(ISBLANK('Klanten gegevens'!E2615),"",TRIM('Klanten gegevens'!E2615))</f>
        <v/>
      </c>
      <c r="N2697" s="19" t="str">
        <f t="shared" si="552"/>
        <v/>
      </c>
      <c r="Q2697" s="20" t="str">
        <f>IF(ISBLANK('Klanten gegevens'!R2615),"",TRIM('Klanten gegevens'!R2615))</f>
        <v/>
      </c>
      <c r="R2697" s="19" t="str">
        <f t="shared" si="553"/>
        <v/>
      </c>
      <c r="S2697" s="19" t="str">
        <f t="shared" si="554"/>
        <v/>
      </c>
      <c r="T2697" s="19" t="str">
        <f t="shared" si="555"/>
        <v/>
      </c>
      <c r="U2697" s="19" t="str">
        <f t="shared" si="556"/>
        <v/>
      </c>
      <c r="X2697" s="20" t="str">
        <f>IF(ISBLANK('Klanten gegevens'!S2615),"",TRIM('Klanten gegevens'!S2615))</f>
        <v/>
      </c>
      <c r="Y2697" s="19" t="str">
        <f t="shared" si="557"/>
        <v/>
      </c>
      <c r="Z2697" s="20" t="str">
        <f>IF(ISBLANK('Klanten gegevens'!T2615),"",TRIM('Klanten gegevens'!T2615))</f>
        <v/>
      </c>
      <c r="AA2697" s="19" t="str">
        <f t="shared" si="558"/>
        <v/>
      </c>
    </row>
    <row r="2698" spans="1:27" x14ac:dyDescent="0.2">
      <c r="A2698" s="19" t="str">
        <f>IF(ISBLANK('Klanten gegevens'!A2616),"",TRIM(PROPER('Klanten gegevens'!A2616)))</f>
        <v/>
      </c>
      <c r="B2698" s="19" t="str">
        <f t="shared" si="546"/>
        <v/>
      </c>
      <c r="C2698" s="20" t="str">
        <f>IF(ISBLANK('Klanten gegevens'!B2616),"",TRIM(PROPER('Klanten gegevens'!B2616)))</f>
        <v/>
      </c>
      <c r="D2698" s="19" t="str">
        <f t="shared" si="547"/>
        <v/>
      </c>
      <c r="E2698" s="20" t="str">
        <f>IF(ISBLANK('Klanten gegevens'!C2616),"",TRIM(PROPER('Klanten gegevens'!C2616)))</f>
        <v/>
      </c>
      <c r="F2698" s="19" t="str">
        <f t="shared" si="548"/>
        <v/>
      </c>
      <c r="G2698" s="19" t="str">
        <f>IF(F2698="double ID",(MATCH(E2698,E2699:$E$3002,0)),"")</f>
        <v/>
      </c>
      <c r="H2698" s="19" t="b">
        <f t="shared" si="549"/>
        <v>0</v>
      </c>
      <c r="I2698" s="20" t="str">
        <f>IF(ISBLANK('Klanten gegevens'!D2616),"",TRIM('Klanten gegevens'!D2616))</f>
        <v/>
      </c>
      <c r="J2698" s="19" t="str">
        <f t="shared" si="550"/>
        <v/>
      </c>
      <c r="K2698" s="19" t="str">
        <f>IF(J2698="double email",(MATCH(I2698,I2699:$I$3002,0)),"")</f>
        <v/>
      </c>
      <c r="L2698" s="19" t="b">
        <f t="shared" si="551"/>
        <v>0</v>
      </c>
      <c r="M2698" s="20" t="str">
        <f>IF(ISBLANK('Klanten gegevens'!E2616),"",TRIM('Klanten gegevens'!E2616))</f>
        <v/>
      </c>
      <c r="N2698" s="19" t="str">
        <f t="shared" si="552"/>
        <v/>
      </c>
      <c r="Q2698" s="20" t="str">
        <f>IF(ISBLANK('Klanten gegevens'!R2616),"",TRIM('Klanten gegevens'!R2616))</f>
        <v/>
      </c>
      <c r="R2698" s="19" t="str">
        <f t="shared" si="553"/>
        <v/>
      </c>
      <c r="S2698" s="19" t="str">
        <f t="shared" si="554"/>
        <v/>
      </c>
      <c r="T2698" s="19" t="str">
        <f t="shared" si="555"/>
        <v/>
      </c>
      <c r="U2698" s="19" t="str">
        <f t="shared" si="556"/>
        <v/>
      </c>
      <c r="X2698" s="20" t="str">
        <f>IF(ISBLANK('Klanten gegevens'!S2616),"",TRIM('Klanten gegevens'!S2616))</f>
        <v/>
      </c>
      <c r="Y2698" s="19" t="str">
        <f t="shared" si="557"/>
        <v/>
      </c>
      <c r="Z2698" s="20" t="str">
        <f>IF(ISBLANK('Klanten gegevens'!T2616),"",TRIM('Klanten gegevens'!T2616))</f>
        <v/>
      </c>
      <c r="AA2698" s="19" t="str">
        <f t="shared" si="558"/>
        <v/>
      </c>
    </row>
    <row r="2699" spans="1:27" x14ac:dyDescent="0.2">
      <c r="A2699" s="19" t="str">
        <f>IF(ISBLANK('Klanten gegevens'!A2617),"",TRIM(PROPER('Klanten gegevens'!A2617)))</f>
        <v/>
      </c>
      <c r="B2699" s="19" t="str">
        <f t="shared" si="546"/>
        <v/>
      </c>
      <c r="C2699" s="20" t="str">
        <f>IF(ISBLANK('Klanten gegevens'!B2617),"",TRIM(PROPER('Klanten gegevens'!B2617)))</f>
        <v/>
      </c>
      <c r="D2699" s="19" t="str">
        <f t="shared" si="547"/>
        <v/>
      </c>
      <c r="E2699" s="20" t="str">
        <f>IF(ISBLANK('Klanten gegevens'!C2617),"",TRIM(PROPER('Klanten gegevens'!C2617)))</f>
        <v/>
      </c>
      <c r="F2699" s="19" t="str">
        <f t="shared" si="548"/>
        <v/>
      </c>
      <c r="G2699" s="19" t="str">
        <f>IF(F2699="double ID",(MATCH(E2699,E2700:$E$3002,0)),"")</f>
        <v/>
      </c>
      <c r="H2699" s="19" t="b">
        <f t="shared" si="549"/>
        <v>0</v>
      </c>
      <c r="I2699" s="20" t="str">
        <f>IF(ISBLANK('Klanten gegevens'!D2617),"",TRIM('Klanten gegevens'!D2617))</f>
        <v/>
      </c>
      <c r="J2699" s="19" t="str">
        <f t="shared" si="550"/>
        <v/>
      </c>
      <c r="K2699" s="19" t="str">
        <f>IF(J2699="double email",(MATCH(I2699,I2700:$I$3002,0)),"")</f>
        <v/>
      </c>
      <c r="L2699" s="19" t="b">
        <f t="shared" si="551"/>
        <v>0</v>
      </c>
      <c r="M2699" s="20" t="str">
        <f>IF(ISBLANK('Klanten gegevens'!E2617),"",TRIM('Klanten gegevens'!E2617))</f>
        <v/>
      </c>
      <c r="N2699" s="19" t="str">
        <f t="shared" si="552"/>
        <v/>
      </c>
      <c r="Q2699" s="20" t="str">
        <f>IF(ISBLANK('Klanten gegevens'!R2617),"",TRIM('Klanten gegevens'!R2617))</f>
        <v/>
      </c>
      <c r="R2699" s="19" t="str">
        <f t="shared" si="553"/>
        <v/>
      </c>
      <c r="S2699" s="19" t="str">
        <f t="shared" si="554"/>
        <v/>
      </c>
      <c r="T2699" s="19" t="str">
        <f t="shared" si="555"/>
        <v/>
      </c>
      <c r="U2699" s="19" t="str">
        <f t="shared" si="556"/>
        <v/>
      </c>
      <c r="X2699" s="20" t="str">
        <f>IF(ISBLANK('Klanten gegevens'!S2617),"",TRIM('Klanten gegevens'!S2617))</f>
        <v/>
      </c>
      <c r="Y2699" s="19" t="str">
        <f t="shared" si="557"/>
        <v/>
      </c>
      <c r="Z2699" s="20" t="str">
        <f>IF(ISBLANK('Klanten gegevens'!T2617),"",TRIM('Klanten gegevens'!T2617))</f>
        <v/>
      </c>
      <c r="AA2699" s="19" t="str">
        <f t="shared" si="558"/>
        <v/>
      </c>
    </row>
    <row r="2700" spans="1:27" x14ac:dyDescent="0.2">
      <c r="A2700" s="19" t="str">
        <f>IF(ISBLANK('Klanten gegevens'!A2618),"",TRIM(PROPER('Klanten gegevens'!A2618)))</f>
        <v/>
      </c>
      <c r="B2700" s="19" t="str">
        <f t="shared" si="546"/>
        <v/>
      </c>
      <c r="C2700" s="20" t="str">
        <f>IF(ISBLANK('Klanten gegevens'!B2618),"",TRIM(PROPER('Klanten gegevens'!B2618)))</f>
        <v/>
      </c>
      <c r="D2700" s="19" t="str">
        <f t="shared" si="547"/>
        <v/>
      </c>
      <c r="E2700" s="20" t="str">
        <f>IF(ISBLANK('Klanten gegevens'!C2618),"",TRIM(PROPER('Klanten gegevens'!C2618)))</f>
        <v/>
      </c>
      <c r="F2700" s="19" t="str">
        <f t="shared" si="548"/>
        <v/>
      </c>
      <c r="G2700" s="19" t="str">
        <f>IF(F2700="double ID",(MATCH(E2700,E2701:$E$3002,0)),"")</f>
        <v/>
      </c>
      <c r="H2700" s="19" t="b">
        <f t="shared" si="549"/>
        <v>0</v>
      </c>
      <c r="I2700" s="20" t="str">
        <f>IF(ISBLANK('Klanten gegevens'!D2618),"",TRIM('Klanten gegevens'!D2618))</f>
        <v/>
      </c>
      <c r="J2700" s="19" t="str">
        <f t="shared" si="550"/>
        <v/>
      </c>
      <c r="K2700" s="19" t="str">
        <f>IF(J2700="double email",(MATCH(I2700,I2701:$I$3002,0)),"")</f>
        <v/>
      </c>
      <c r="L2700" s="19" t="b">
        <f t="shared" si="551"/>
        <v>0</v>
      </c>
      <c r="M2700" s="20" t="str">
        <f>IF(ISBLANK('Klanten gegevens'!E2618),"",TRIM('Klanten gegevens'!E2618))</f>
        <v/>
      </c>
      <c r="N2700" s="19" t="str">
        <f t="shared" si="552"/>
        <v/>
      </c>
      <c r="Q2700" s="20" t="str">
        <f>IF(ISBLANK('Klanten gegevens'!R2618),"",TRIM('Klanten gegevens'!R2618))</f>
        <v/>
      </c>
      <c r="R2700" s="19" t="str">
        <f t="shared" si="553"/>
        <v/>
      </c>
      <c r="S2700" s="19" t="str">
        <f t="shared" si="554"/>
        <v/>
      </c>
      <c r="T2700" s="19" t="str">
        <f t="shared" si="555"/>
        <v/>
      </c>
      <c r="U2700" s="19" t="str">
        <f t="shared" si="556"/>
        <v/>
      </c>
      <c r="X2700" s="20" t="str">
        <f>IF(ISBLANK('Klanten gegevens'!S2618),"",TRIM('Klanten gegevens'!S2618))</f>
        <v/>
      </c>
      <c r="Y2700" s="19" t="str">
        <f t="shared" si="557"/>
        <v/>
      </c>
      <c r="Z2700" s="20" t="str">
        <f>IF(ISBLANK('Klanten gegevens'!T2618),"",TRIM('Klanten gegevens'!T2618))</f>
        <v/>
      </c>
      <c r="AA2700" s="19" t="str">
        <f t="shared" si="558"/>
        <v/>
      </c>
    </row>
    <row r="2701" spans="1:27" x14ac:dyDescent="0.2">
      <c r="A2701" s="19" t="str">
        <f>IF(ISBLANK('Klanten gegevens'!A2619),"",TRIM(PROPER('Klanten gegevens'!A2619)))</f>
        <v/>
      </c>
      <c r="B2701" s="19" t="str">
        <f t="shared" si="546"/>
        <v/>
      </c>
      <c r="C2701" s="20" t="str">
        <f>IF(ISBLANK('Klanten gegevens'!B2619),"",TRIM(PROPER('Klanten gegevens'!B2619)))</f>
        <v/>
      </c>
      <c r="D2701" s="19" t="str">
        <f t="shared" si="547"/>
        <v/>
      </c>
      <c r="E2701" s="20" t="str">
        <f>IF(ISBLANK('Klanten gegevens'!C2619),"",TRIM(PROPER('Klanten gegevens'!C2619)))</f>
        <v/>
      </c>
      <c r="F2701" s="19" t="str">
        <f t="shared" si="548"/>
        <v/>
      </c>
      <c r="G2701" s="19" t="str">
        <f>IF(F2701="double ID",(MATCH(E2701,E2702:$E$3002,0)),"")</f>
        <v/>
      </c>
      <c r="H2701" s="19" t="b">
        <f t="shared" si="549"/>
        <v>0</v>
      </c>
      <c r="I2701" s="20" t="str">
        <f>IF(ISBLANK('Klanten gegevens'!D2619),"",TRIM('Klanten gegevens'!D2619))</f>
        <v/>
      </c>
      <c r="J2701" s="19" t="str">
        <f t="shared" si="550"/>
        <v/>
      </c>
      <c r="K2701" s="19" t="str">
        <f>IF(J2701="double email",(MATCH(I2701,I2702:$I$3002,0)),"")</f>
        <v/>
      </c>
      <c r="L2701" s="19" t="b">
        <f t="shared" si="551"/>
        <v>0</v>
      </c>
      <c r="M2701" s="20" t="str">
        <f>IF(ISBLANK('Klanten gegevens'!E2619),"",TRIM('Klanten gegevens'!E2619))</f>
        <v/>
      </c>
      <c r="N2701" s="19" t="str">
        <f t="shared" si="552"/>
        <v/>
      </c>
      <c r="Q2701" s="20" t="str">
        <f>IF(ISBLANK('Klanten gegevens'!R2619),"",TRIM('Klanten gegevens'!R2619))</f>
        <v/>
      </c>
      <c r="R2701" s="19" t="str">
        <f t="shared" si="553"/>
        <v/>
      </c>
      <c r="S2701" s="19" t="str">
        <f t="shared" si="554"/>
        <v/>
      </c>
      <c r="T2701" s="19" t="str">
        <f t="shared" si="555"/>
        <v/>
      </c>
      <c r="U2701" s="19" t="str">
        <f t="shared" si="556"/>
        <v/>
      </c>
      <c r="X2701" s="20" t="str">
        <f>IF(ISBLANK('Klanten gegevens'!S2619),"",TRIM('Klanten gegevens'!S2619))</f>
        <v/>
      </c>
      <c r="Y2701" s="19" t="str">
        <f t="shared" si="557"/>
        <v/>
      </c>
      <c r="Z2701" s="20" t="str">
        <f>IF(ISBLANK('Klanten gegevens'!T2619),"",TRIM('Klanten gegevens'!T2619))</f>
        <v/>
      </c>
      <c r="AA2701" s="19" t="str">
        <f t="shared" si="558"/>
        <v/>
      </c>
    </row>
    <row r="2702" spans="1:27" x14ac:dyDescent="0.2">
      <c r="A2702" s="19" t="str">
        <f>IF(ISBLANK('Klanten gegevens'!A2620),"",TRIM(PROPER('Klanten gegevens'!A2620)))</f>
        <v/>
      </c>
      <c r="B2702" s="19" t="str">
        <f t="shared" si="546"/>
        <v/>
      </c>
      <c r="C2702" s="20" t="str">
        <f>IF(ISBLANK('Klanten gegevens'!B2620),"",TRIM(PROPER('Klanten gegevens'!B2620)))</f>
        <v/>
      </c>
      <c r="D2702" s="19" t="str">
        <f t="shared" si="547"/>
        <v/>
      </c>
      <c r="E2702" s="20" t="str">
        <f>IF(ISBLANK('Klanten gegevens'!C2620),"",TRIM(PROPER('Klanten gegevens'!C2620)))</f>
        <v/>
      </c>
      <c r="F2702" s="19" t="str">
        <f t="shared" si="548"/>
        <v/>
      </c>
      <c r="G2702" s="19" t="str">
        <f>IF(F2702="double ID",(MATCH(E2702,E2703:$E$3002,0)),"")</f>
        <v/>
      </c>
      <c r="H2702" s="19" t="b">
        <f t="shared" si="549"/>
        <v>0</v>
      </c>
      <c r="I2702" s="20" t="str">
        <f>IF(ISBLANK('Klanten gegevens'!D2620),"",TRIM('Klanten gegevens'!D2620))</f>
        <v/>
      </c>
      <c r="J2702" s="19" t="str">
        <f t="shared" si="550"/>
        <v/>
      </c>
      <c r="K2702" s="19" t="str">
        <f>IF(J2702="double email",(MATCH(I2702,I2703:$I$3002,0)),"")</f>
        <v/>
      </c>
      <c r="L2702" s="19" t="b">
        <f t="shared" si="551"/>
        <v>0</v>
      </c>
      <c r="M2702" s="20" t="str">
        <f>IF(ISBLANK('Klanten gegevens'!E2620),"",TRIM('Klanten gegevens'!E2620))</f>
        <v/>
      </c>
      <c r="N2702" s="19" t="str">
        <f t="shared" si="552"/>
        <v/>
      </c>
      <c r="Q2702" s="20" t="str">
        <f>IF(ISBLANK('Klanten gegevens'!R2620),"",TRIM('Klanten gegevens'!R2620))</f>
        <v/>
      </c>
      <c r="R2702" s="19" t="str">
        <f t="shared" si="553"/>
        <v/>
      </c>
      <c r="S2702" s="19" t="str">
        <f t="shared" si="554"/>
        <v/>
      </c>
      <c r="T2702" s="19" t="str">
        <f t="shared" si="555"/>
        <v/>
      </c>
      <c r="U2702" s="19" t="str">
        <f t="shared" si="556"/>
        <v/>
      </c>
      <c r="X2702" s="20" t="str">
        <f>IF(ISBLANK('Klanten gegevens'!S2620),"",TRIM('Klanten gegevens'!S2620))</f>
        <v/>
      </c>
      <c r="Y2702" s="19" t="str">
        <f t="shared" si="557"/>
        <v/>
      </c>
      <c r="Z2702" s="20" t="str">
        <f>IF(ISBLANK('Klanten gegevens'!T2620),"",TRIM('Klanten gegevens'!T2620))</f>
        <v/>
      </c>
      <c r="AA2702" s="19" t="str">
        <f t="shared" si="558"/>
        <v/>
      </c>
    </row>
    <row r="2703" spans="1:27" x14ac:dyDescent="0.2">
      <c r="A2703" s="19" t="str">
        <f>IF(ISBLANK('Klanten gegevens'!A2621),"",TRIM(PROPER('Klanten gegevens'!A2621)))</f>
        <v/>
      </c>
      <c r="B2703" s="19" t="str">
        <f t="shared" si="546"/>
        <v/>
      </c>
      <c r="C2703" s="20" t="str">
        <f>IF(ISBLANK('Klanten gegevens'!B2621),"",TRIM(PROPER('Klanten gegevens'!B2621)))</f>
        <v/>
      </c>
      <c r="D2703" s="19" t="str">
        <f t="shared" si="547"/>
        <v/>
      </c>
      <c r="E2703" s="20" t="str">
        <f>IF(ISBLANK('Klanten gegevens'!C2621),"",TRIM(PROPER('Klanten gegevens'!C2621)))</f>
        <v/>
      </c>
      <c r="F2703" s="19" t="str">
        <f t="shared" si="548"/>
        <v/>
      </c>
      <c r="G2703" s="19" t="str">
        <f>IF(F2703="double ID",(MATCH(E2703,E2704:$E$3002,0)),"")</f>
        <v/>
      </c>
      <c r="H2703" s="19" t="b">
        <f t="shared" si="549"/>
        <v>0</v>
      </c>
      <c r="I2703" s="20" t="str">
        <f>IF(ISBLANK('Klanten gegevens'!D2621),"",TRIM('Klanten gegevens'!D2621))</f>
        <v/>
      </c>
      <c r="J2703" s="19" t="str">
        <f t="shared" si="550"/>
        <v/>
      </c>
      <c r="K2703" s="19" t="str">
        <f>IF(J2703="double email",(MATCH(I2703,I2704:$I$3002,0)),"")</f>
        <v/>
      </c>
      <c r="L2703" s="19" t="b">
        <f t="shared" si="551"/>
        <v>0</v>
      </c>
      <c r="M2703" s="20" t="str">
        <f>IF(ISBLANK('Klanten gegevens'!E2621),"",TRIM('Klanten gegevens'!E2621))</f>
        <v/>
      </c>
      <c r="N2703" s="19" t="str">
        <f t="shared" si="552"/>
        <v/>
      </c>
      <c r="Q2703" s="20" t="str">
        <f>IF(ISBLANK('Klanten gegevens'!R2621),"",TRIM('Klanten gegevens'!R2621))</f>
        <v/>
      </c>
      <c r="R2703" s="19" t="str">
        <f t="shared" si="553"/>
        <v/>
      </c>
      <c r="S2703" s="19" t="str">
        <f t="shared" si="554"/>
        <v/>
      </c>
      <c r="T2703" s="19" t="str">
        <f t="shared" si="555"/>
        <v/>
      </c>
      <c r="U2703" s="19" t="str">
        <f t="shared" si="556"/>
        <v/>
      </c>
      <c r="X2703" s="20" t="str">
        <f>IF(ISBLANK('Klanten gegevens'!S2621),"",TRIM('Klanten gegevens'!S2621))</f>
        <v/>
      </c>
      <c r="Y2703" s="19" t="str">
        <f t="shared" si="557"/>
        <v/>
      </c>
      <c r="Z2703" s="20" t="str">
        <f>IF(ISBLANK('Klanten gegevens'!T2621),"",TRIM('Klanten gegevens'!T2621))</f>
        <v/>
      </c>
      <c r="AA2703" s="19" t="str">
        <f t="shared" si="558"/>
        <v/>
      </c>
    </row>
    <row r="2704" spans="1:27" x14ac:dyDescent="0.2">
      <c r="A2704" s="19" t="str">
        <f>IF(ISBLANK('Klanten gegevens'!A2622),"",TRIM(PROPER('Klanten gegevens'!A2622)))</f>
        <v/>
      </c>
      <c r="B2704" s="19" t="str">
        <f t="shared" si="546"/>
        <v/>
      </c>
      <c r="C2704" s="20" t="str">
        <f>IF(ISBLANK('Klanten gegevens'!B2622),"",TRIM(PROPER('Klanten gegevens'!B2622)))</f>
        <v/>
      </c>
      <c r="D2704" s="19" t="str">
        <f t="shared" si="547"/>
        <v/>
      </c>
      <c r="E2704" s="20" t="str">
        <f>IF(ISBLANK('Klanten gegevens'!C2622),"",TRIM(PROPER('Klanten gegevens'!C2622)))</f>
        <v/>
      </c>
      <c r="F2704" s="19" t="str">
        <f t="shared" si="548"/>
        <v/>
      </c>
      <c r="G2704" s="19" t="str">
        <f>IF(F2704="double ID",(MATCH(E2704,E2705:$E$3002,0)),"")</f>
        <v/>
      </c>
      <c r="H2704" s="19" t="b">
        <f t="shared" si="549"/>
        <v>0</v>
      </c>
      <c r="I2704" s="20" t="str">
        <f>IF(ISBLANK('Klanten gegevens'!D2622),"",TRIM('Klanten gegevens'!D2622))</f>
        <v/>
      </c>
      <c r="J2704" s="19" t="str">
        <f t="shared" si="550"/>
        <v/>
      </c>
      <c r="K2704" s="19" t="str">
        <f>IF(J2704="double email",(MATCH(I2704,I2705:$I$3002,0)),"")</f>
        <v/>
      </c>
      <c r="L2704" s="19" t="b">
        <f t="shared" si="551"/>
        <v>0</v>
      </c>
      <c r="M2704" s="20" t="str">
        <f>IF(ISBLANK('Klanten gegevens'!E2622),"",TRIM('Klanten gegevens'!E2622))</f>
        <v/>
      </c>
      <c r="N2704" s="19" t="str">
        <f t="shared" si="552"/>
        <v/>
      </c>
      <c r="Q2704" s="20" t="str">
        <f>IF(ISBLANK('Klanten gegevens'!R2622),"",TRIM('Klanten gegevens'!R2622))</f>
        <v/>
      </c>
      <c r="R2704" s="19" t="str">
        <f t="shared" si="553"/>
        <v/>
      </c>
      <c r="S2704" s="19" t="str">
        <f t="shared" si="554"/>
        <v/>
      </c>
      <c r="T2704" s="19" t="str">
        <f t="shared" si="555"/>
        <v/>
      </c>
      <c r="U2704" s="19" t="str">
        <f t="shared" si="556"/>
        <v/>
      </c>
      <c r="X2704" s="20" t="str">
        <f>IF(ISBLANK('Klanten gegevens'!S2622),"",TRIM('Klanten gegevens'!S2622))</f>
        <v/>
      </c>
      <c r="Y2704" s="19" t="str">
        <f t="shared" si="557"/>
        <v/>
      </c>
      <c r="Z2704" s="20" t="str">
        <f>IF(ISBLANK('Klanten gegevens'!T2622),"",TRIM('Klanten gegevens'!T2622))</f>
        <v/>
      </c>
      <c r="AA2704" s="19" t="str">
        <f t="shared" si="558"/>
        <v/>
      </c>
    </row>
    <row r="2705" spans="1:27" x14ac:dyDescent="0.2">
      <c r="A2705" s="19" t="str">
        <f>IF(ISBLANK('Klanten gegevens'!A2623),"",TRIM(PROPER('Klanten gegevens'!A2623)))</f>
        <v/>
      </c>
      <c r="B2705" s="19" t="str">
        <f t="shared" si="546"/>
        <v/>
      </c>
      <c r="C2705" s="20" t="str">
        <f>IF(ISBLANK('Klanten gegevens'!B2623),"",TRIM(PROPER('Klanten gegevens'!B2623)))</f>
        <v/>
      </c>
      <c r="D2705" s="19" t="str">
        <f t="shared" si="547"/>
        <v/>
      </c>
      <c r="E2705" s="20" t="str">
        <f>IF(ISBLANK('Klanten gegevens'!C2623),"",TRIM(PROPER('Klanten gegevens'!C2623)))</f>
        <v/>
      </c>
      <c r="F2705" s="19" t="str">
        <f t="shared" si="548"/>
        <v/>
      </c>
      <c r="G2705" s="19" t="str">
        <f>IF(F2705="double ID",(MATCH(E2705,E2706:$E$3002,0)),"")</f>
        <v/>
      </c>
      <c r="H2705" s="19" t="b">
        <f t="shared" si="549"/>
        <v>0</v>
      </c>
      <c r="I2705" s="20" t="str">
        <f>IF(ISBLANK('Klanten gegevens'!D2623),"",TRIM('Klanten gegevens'!D2623))</f>
        <v/>
      </c>
      <c r="J2705" s="19" t="str">
        <f t="shared" si="550"/>
        <v/>
      </c>
      <c r="K2705" s="19" t="str">
        <f>IF(J2705="double email",(MATCH(I2705,I2706:$I$3002,0)),"")</f>
        <v/>
      </c>
      <c r="L2705" s="19" t="b">
        <f t="shared" si="551"/>
        <v>0</v>
      </c>
      <c r="M2705" s="20" t="str">
        <f>IF(ISBLANK('Klanten gegevens'!E2623),"",TRIM('Klanten gegevens'!E2623))</f>
        <v/>
      </c>
      <c r="N2705" s="19" t="str">
        <f t="shared" si="552"/>
        <v/>
      </c>
      <c r="Q2705" s="20" t="str">
        <f>IF(ISBLANK('Klanten gegevens'!R2623),"",TRIM('Klanten gegevens'!R2623))</f>
        <v/>
      </c>
      <c r="R2705" s="19" t="str">
        <f t="shared" si="553"/>
        <v/>
      </c>
      <c r="S2705" s="19" t="str">
        <f t="shared" si="554"/>
        <v/>
      </c>
      <c r="T2705" s="19" t="str">
        <f t="shared" si="555"/>
        <v/>
      </c>
      <c r="U2705" s="19" t="str">
        <f t="shared" si="556"/>
        <v/>
      </c>
      <c r="X2705" s="20" t="str">
        <f>IF(ISBLANK('Klanten gegevens'!S2623),"",TRIM('Klanten gegevens'!S2623))</f>
        <v/>
      </c>
      <c r="Y2705" s="19" t="str">
        <f t="shared" si="557"/>
        <v/>
      </c>
      <c r="Z2705" s="20" t="str">
        <f>IF(ISBLANK('Klanten gegevens'!T2623),"",TRIM('Klanten gegevens'!T2623))</f>
        <v/>
      </c>
      <c r="AA2705" s="19" t="str">
        <f t="shared" si="558"/>
        <v/>
      </c>
    </row>
    <row r="2706" spans="1:27" x14ac:dyDescent="0.2">
      <c r="A2706" s="19" t="str">
        <f>IF(ISBLANK('Klanten gegevens'!A2624),"",TRIM(PROPER('Klanten gegevens'!A2624)))</f>
        <v/>
      </c>
      <c r="B2706" s="19" t="str">
        <f t="shared" si="546"/>
        <v/>
      </c>
      <c r="C2706" s="20" t="str">
        <f>IF(ISBLANK('Klanten gegevens'!B2624),"",TRIM(PROPER('Klanten gegevens'!B2624)))</f>
        <v/>
      </c>
      <c r="D2706" s="19" t="str">
        <f t="shared" si="547"/>
        <v/>
      </c>
      <c r="E2706" s="20" t="str">
        <f>IF(ISBLANK('Klanten gegevens'!C2624),"",TRIM(PROPER('Klanten gegevens'!C2624)))</f>
        <v/>
      </c>
      <c r="F2706" s="19" t="str">
        <f t="shared" si="548"/>
        <v/>
      </c>
      <c r="G2706" s="19" t="str">
        <f>IF(F2706="double ID",(MATCH(E2706,E2707:$E$3002,0)),"")</f>
        <v/>
      </c>
      <c r="H2706" s="19" t="b">
        <f t="shared" si="549"/>
        <v>0</v>
      </c>
      <c r="I2706" s="20" t="str">
        <f>IF(ISBLANK('Klanten gegevens'!D2624),"",TRIM('Klanten gegevens'!D2624))</f>
        <v/>
      </c>
      <c r="J2706" s="19" t="str">
        <f t="shared" si="550"/>
        <v/>
      </c>
      <c r="K2706" s="19" t="str">
        <f>IF(J2706="double email",(MATCH(I2706,I2707:$I$3002,0)),"")</f>
        <v/>
      </c>
      <c r="L2706" s="19" t="b">
        <f t="shared" si="551"/>
        <v>0</v>
      </c>
      <c r="M2706" s="20" t="str">
        <f>IF(ISBLANK('Klanten gegevens'!E2624),"",TRIM('Klanten gegevens'!E2624))</f>
        <v/>
      </c>
      <c r="N2706" s="19" t="str">
        <f t="shared" si="552"/>
        <v/>
      </c>
      <c r="Q2706" s="20" t="str">
        <f>IF(ISBLANK('Klanten gegevens'!R2624),"",TRIM('Klanten gegevens'!R2624))</f>
        <v/>
      </c>
      <c r="R2706" s="19" t="str">
        <f t="shared" si="553"/>
        <v/>
      </c>
      <c r="S2706" s="19" t="str">
        <f t="shared" si="554"/>
        <v/>
      </c>
      <c r="T2706" s="19" t="str">
        <f t="shared" si="555"/>
        <v/>
      </c>
      <c r="U2706" s="19" t="str">
        <f t="shared" si="556"/>
        <v/>
      </c>
      <c r="X2706" s="20" t="str">
        <f>IF(ISBLANK('Klanten gegevens'!S2624),"",TRIM('Klanten gegevens'!S2624))</f>
        <v/>
      </c>
      <c r="Y2706" s="19" t="str">
        <f t="shared" si="557"/>
        <v/>
      </c>
      <c r="Z2706" s="20" t="str">
        <f>IF(ISBLANK('Klanten gegevens'!T2624),"",TRIM('Klanten gegevens'!T2624))</f>
        <v/>
      </c>
      <c r="AA2706" s="19" t="str">
        <f t="shared" si="558"/>
        <v/>
      </c>
    </row>
    <row r="2707" spans="1:27" x14ac:dyDescent="0.2">
      <c r="A2707" s="19" t="str">
        <f>IF(ISBLANK('Klanten gegevens'!A2625),"",TRIM(PROPER('Klanten gegevens'!A2625)))</f>
        <v/>
      </c>
      <c r="B2707" s="19" t="str">
        <f t="shared" si="546"/>
        <v/>
      </c>
      <c r="C2707" s="20" t="str">
        <f>IF(ISBLANK('Klanten gegevens'!B2625),"",TRIM(PROPER('Klanten gegevens'!B2625)))</f>
        <v/>
      </c>
      <c r="D2707" s="19" t="str">
        <f t="shared" si="547"/>
        <v/>
      </c>
      <c r="E2707" s="20" t="str">
        <f>IF(ISBLANK('Klanten gegevens'!C2625),"",TRIM(PROPER('Klanten gegevens'!C2625)))</f>
        <v/>
      </c>
      <c r="F2707" s="19" t="str">
        <f t="shared" si="548"/>
        <v/>
      </c>
      <c r="G2707" s="19" t="str">
        <f>IF(F2707="double ID",(MATCH(E2707,E2708:$E$3002,0)),"")</f>
        <v/>
      </c>
      <c r="H2707" s="19" t="b">
        <f t="shared" si="549"/>
        <v>0</v>
      </c>
      <c r="I2707" s="20" t="str">
        <f>IF(ISBLANK('Klanten gegevens'!D2625),"",TRIM('Klanten gegevens'!D2625))</f>
        <v/>
      </c>
      <c r="J2707" s="19" t="str">
        <f t="shared" si="550"/>
        <v/>
      </c>
      <c r="K2707" s="19" t="str">
        <f>IF(J2707="double email",(MATCH(I2707,I2708:$I$3002,0)),"")</f>
        <v/>
      </c>
      <c r="L2707" s="19" t="b">
        <f t="shared" si="551"/>
        <v>0</v>
      </c>
      <c r="M2707" s="20" t="str">
        <f>IF(ISBLANK('Klanten gegevens'!E2625),"",TRIM('Klanten gegevens'!E2625))</f>
        <v/>
      </c>
      <c r="N2707" s="19" t="str">
        <f t="shared" si="552"/>
        <v/>
      </c>
      <c r="Q2707" s="20" t="str">
        <f>IF(ISBLANK('Klanten gegevens'!R2625),"",TRIM('Klanten gegevens'!R2625))</f>
        <v/>
      </c>
      <c r="R2707" s="19" t="str">
        <f t="shared" si="553"/>
        <v/>
      </c>
      <c r="S2707" s="19" t="str">
        <f t="shared" si="554"/>
        <v/>
      </c>
      <c r="T2707" s="19" t="str">
        <f t="shared" si="555"/>
        <v/>
      </c>
      <c r="U2707" s="19" t="str">
        <f t="shared" si="556"/>
        <v/>
      </c>
      <c r="X2707" s="20" t="str">
        <f>IF(ISBLANK('Klanten gegevens'!S2625),"",TRIM('Klanten gegevens'!S2625))</f>
        <v/>
      </c>
      <c r="Y2707" s="19" t="str">
        <f t="shared" si="557"/>
        <v/>
      </c>
      <c r="Z2707" s="20" t="str">
        <f>IF(ISBLANK('Klanten gegevens'!T2625),"",TRIM('Klanten gegevens'!T2625))</f>
        <v/>
      </c>
      <c r="AA2707" s="19" t="str">
        <f t="shared" si="558"/>
        <v/>
      </c>
    </row>
    <row r="2708" spans="1:27" x14ac:dyDescent="0.2">
      <c r="A2708" s="19" t="str">
        <f>IF(ISBLANK('Klanten gegevens'!A2626),"",TRIM(PROPER('Klanten gegevens'!A2626)))</f>
        <v/>
      </c>
      <c r="B2708" s="19" t="str">
        <f t="shared" si="546"/>
        <v/>
      </c>
      <c r="C2708" s="20" t="str">
        <f>IF(ISBLANK('Klanten gegevens'!B2626),"",TRIM(PROPER('Klanten gegevens'!B2626)))</f>
        <v/>
      </c>
      <c r="D2708" s="19" t="str">
        <f t="shared" si="547"/>
        <v/>
      </c>
      <c r="E2708" s="20" t="str">
        <f>IF(ISBLANK('Klanten gegevens'!C2626),"",TRIM(PROPER('Klanten gegevens'!C2626)))</f>
        <v/>
      </c>
      <c r="F2708" s="19" t="str">
        <f t="shared" si="548"/>
        <v/>
      </c>
      <c r="G2708" s="19" t="str">
        <f>IF(F2708="double ID",(MATCH(E2708,E2709:$E$3002,0)),"")</f>
        <v/>
      </c>
      <c r="H2708" s="19" t="b">
        <f t="shared" si="549"/>
        <v>0</v>
      </c>
      <c r="I2708" s="20" t="str">
        <f>IF(ISBLANK('Klanten gegevens'!D2626),"",TRIM('Klanten gegevens'!D2626))</f>
        <v/>
      </c>
      <c r="J2708" s="19" t="str">
        <f t="shared" si="550"/>
        <v/>
      </c>
      <c r="K2708" s="19" t="str">
        <f>IF(J2708="double email",(MATCH(I2708,I2709:$I$3002,0)),"")</f>
        <v/>
      </c>
      <c r="L2708" s="19" t="b">
        <f t="shared" si="551"/>
        <v>0</v>
      </c>
      <c r="M2708" s="20" t="str">
        <f>IF(ISBLANK('Klanten gegevens'!E2626),"",TRIM('Klanten gegevens'!E2626))</f>
        <v/>
      </c>
      <c r="N2708" s="19" t="str">
        <f t="shared" si="552"/>
        <v/>
      </c>
      <c r="Q2708" s="20" t="str">
        <f>IF(ISBLANK('Klanten gegevens'!R2626),"",TRIM('Klanten gegevens'!R2626))</f>
        <v/>
      </c>
      <c r="R2708" s="19" t="str">
        <f t="shared" si="553"/>
        <v/>
      </c>
      <c r="S2708" s="19" t="str">
        <f t="shared" si="554"/>
        <v/>
      </c>
      <c r="T2708" s="19" t="str">
        <f t="shared" si="555"/>
        <v/>
      </c>
      <c r="U2708" s="19" t="str">
        <f t="shared" si="556"/>
        <v/>
      </c>
      <c r="X2708" s="20" t="str">
        <f>IF(ISBLANK('Klanten gegevens'!S2626),"",TRIM('Klanten gegevens'!S2626))</f>
        <v/>
      </c>
      <c r="Y2708" s="19" t="str">
        <f t="shared" si="557"/>
        <v/>
      </c>
      <c r="Z2708" s="20" t="str">
        <f>IF(ISBLANK('Klanten gegevens'!T2626),"",TRIM('Klanten gegevens'!T2626))</f>
        <v/>
      </c>
      <c r="AA2708" s="19" t="str">
        <f t="shared" si="558"/>
        <v/>
      </c>
    </row>
    <row r="2709" spans="1:27" x14ac:dyDescent="0.2">
      <c r="A2709" s="19" t="str">
        <f>IF(ISBLANK('Klanten gegevens'!A2627),"",TRIM(PROPER('Klanten gegevens'!A2627)))</f>
        <v/>
      </c>
      <c r="B2709" s="19" t="str">
        <f t="shared" si="546"/>
        <v/>
      </c>
      <c r="C2709" s="20" t="str">
        <f>IF(ISBLANK('Klanten gegevens'!B2627),"",TRIM(PROPER('Klanten gegevens'!B2627)))</f>
        <v/>
      </c>
      <c r="D2709" s="19" t="str">
        <f t="shared" si="547"/>
        <v/>
      </c>
      <c r="E2709" s="20" t="str">
        <f>IF(ISBLANK('Klanten gegevens'!C2627),"",TRIM(PROPER('Klanten gegevens'!C2627)))</f>
        <v/>
      </c>
      <c r="F2709" s="19" t="str">
        <f t="shared" si="548"/>
        <v/>
      </c>
      <c r="G2709" s="19" t="str">
        <f>IF(F2709="double ID",(MATCH(E2709,E2710:$E$3002,0)),"")</f>
        <v/>
      </c>
      <c r="H2709" s="19" t="b">
        <f t="shared" si="549"/>
        <v>0</v>
      </c>
      <c r="I2709" s="20" t="str">
        <f>IF(ISBLANK('Klanten gegevens'!D2627),"",TRIM('Klanten gegevens'!D2627))</f>
        <v/>
      </c>
      <c r="J2709" s="19" t="str">
        <f t="shared" si="550"/>
        <v/>
      </c>
      <c r="K2709" s="19" t="str">
        <f>IF(J2709="double email",(MATCH(I2709,I2710:$I$3002,0)),"")</f>
        <v/>
      </c>
      <c r="L2709" s="19" t="b">
        <f t="shared" si="551"/>
        <v>0</v>
      </c>
      <c r="M2709" s="20" t="str">
        <f>IF(ISBLANK('Klanten gegevens'!E2627),"",TRIM('Klanten gegevens'!E2627))</f>
        <v/>
      </c>
      <c r="N2709" s="19" t="str">
        <f t="shared" si="552"/>
        <v/>
      </c>
      <c r="Q2709" s="20" t="str">
        <f>IF(ISBLANK('Klanten gegevens'!R2627),"",TRIM('Klanten gegevens'!R2627))</f>
        <v/>
      </c>
      <c r="R2709" s="19" t="str">
        <f t="shared" si="553"/>
        <v/>
      </c>
      <c r="S2709" s="19" t="str">
        <f t="shared" si="554"/>
        <v/>
      </c>
      <c r="T2709" s="19" t="str">
        <f t="shared" si="555"/>
        <v/>
      </c>
      <c r="U2709" s="19" t="str">
        <f t="shared" si="556"/>
        <v/>
      </c>
      <c r="X2709" s="20" t="str">
        <f>IF(ISBLANK('Klanten gegevens'!S2627),"",TRIM('Klanten gegevens'!S2627))</f>
        <v/>
      </c>
      <c r="Y2709" s="19" t="str">
        <f t="shared" si="557"/>
        <v/>
      </c>
      <c r="Z2709" s="20" t="str">
        <f>IF(ISBLANK('Klanten gegevens'!T2627),"",TRIM('Klanten gegevens'!T2627))</f>
        <v/>
      </c>
      <c r="AA2709" s="19" t="str">
        <f t="shared" si="558"/>
        <v/>
      </c>
    </row>
    <row r="2710" spans="1:27" x14ac:dyDescent="0.2">
      <c r="A2710" s="19" t="str">
        <f>IF(ISBLANK('Klanten gegevens'!A2628),"",TRIM(PROPER('Klanten gegevens'!A2628)))</f>
        <v/>
      </c>
      <c r="B2710" s="19" t="str">
        <f t="shared" si="546"/>
        <v/>
      </c>
      <c r="C2710" s="20" t="str">
        <f>IF(ISBLANK('Klanten gegevens'!B2628),"",TRIM(PROPER('Klanten gegevens'!B2628)))</f>
        <v/>
      </c>
      <c r="D2710" s="19" t="str">
        <f t="shared" si="547"/>
        <v/>
      </c>
      <c r="E2710" s="20" t="str">
        <f>IF(ISBLANK('Klanten gegevens'!C2628),"",TRIM(PROPER('Klanten gegevens'!C2628)))</f>
        <v/>
      </c>
      <c r="F2710" s="19" t="str">
        <f t="shared" si="548"/>
        <v/>
      </c>
      <c r="G2710" s="19" t="str">
        <f>IF(F2710="double ID",(MATCH(E2710,E2711:$E$3002,0)),"")</f>
        <v/>
      </c>
      <c r="H2710" s="19" t="b">
        <f t="shared" si="549"/>
        <v>0</v>
      </c>
      <c r="I2710" s="20" t="str">
        <f>IF(ISBLANK('Klanten gegevens'!D2628),"",TRIM('Klanten gegevens'!D2628))</f>
        <v/>
      </c>
      <c r="J2710" s="19" t="str">
        <f t="shared" si="550"/>
        <v/>
      </c>
      <c r="K2710" s="19" t="str">
        <f>IF(J2710="double email",(MATCH(I2710,I2711:$I$3002,0)),"")</f>
        <v/>
      </c>
      <c r="L2710" s="19" t="b">
        <f t="shared" si="551"/>
        <v>0</v>
      </c>
      <c r="M2710" s="20" t="str">
        <f>IF(ISBLANK('Klanten gegevens'!E2628),"",TRIM('Klanten gegevens'!E2628))</f>
        <v/>
      </c>
      <c r="N2710" s="19" t="str">
        <f t="shared" si="552"/>
        <v/>
      </c>
      <c r="Q2710" s="20" t="str">
        <f>IF(ISBLANK('Klanten gegevens'!R2628),"",TRIM('Klanten gegevens'!R2628))</f>
        <v/>
      </c>
      <c r="R2710" s="19" t="str">
        <f t="shared" si="553"/>
        <v/>
      </c>
      <c r="S2710" s="19" t="str">
        <f t="shared" si="554"/>
        <v/>
      </c>
      <c r="T2710" s="19" t="str">
        <f t="shared" si="555"/>
        <v/>
      </c>
      <c r="U2710" s="19" t="str">
        <f t="shared" si="556"/>
        <v/>
      </c>
      <c r="X2710" s="20" t="str">
        <f>IF(ISBLANK('Klanten gegevens'!S2628),"",TRIM('Klanten gegevens'!S2628))</f>
        <v/>
      </c>
      <c r="Y2710" s="19" t="str">
        <f t="shared" si="557"/>
        <v/>
      </c>
      <c r="Z2710" s="20" t="str">
        <f>IF(ISBLANK('Klanten gegevens'!T2628),"",TRIM('Klanten gegevens'!T2628))</f>
        <v/>
      </c>
      <c r="AA2710" s="19" t="str">
        <f t="shared" si="558"/>
        <v/>
      </c>
    </row>
    <row r="2711" spans="1:27" x14ac:dyDescent="0.2">
      <c r="A2711" s="19" t="str">
        <f>IF(ISBLANK('Klanten gegevens'!A2629),"",TRIM(PROPER('Klanten gegevens'!A2629)))</f>
        <v/>
      </c>
      <c r="B2711" s="19" t="str">
        <f t="shared" si="546"/>
        <v/>
      </c>
      <c r="C2711" s="20" t="str">
        <f>IF(ISBLANK('Klanten gegevens'!B2629),"",TRIM(PROPER('Klanten gegevens'!B2629)))</f>
        <v/>
      </c>
      <c r="D2711" s="19" t="str">
        <f t="shared" si="547"/>
        <v/>
      </c>
      <c r="E2711" s="20" t="str">
        <f>IF(ISBLANK('Klanten gegevens'!C2629),"",TRIM(PROPER('Klanten gegevens'!C2629)))</f>
        <v/>
      </c>
      <c r="F2711" s="19" t="str">
        <f t="shared" si="548"/>
        <v/>
      </c>
      <c r="G2711" s="19" t="str">
        <f>IF(F2711="double ID",(MATCH(E2711,E2712:$E$3002,0)),"")</f>
        <v/>
      </c>
      <c r="H2711" s="19" t="b">
        <f t="shared" si="549"/>
        <v>0</v>
      </c>
      <c r="I2711" s="20" t="str">
        <f>IF(ISBLANK('Klanten gegevens'!D2629),"",TRIM('Klanten gegevens'!D2629))</f>
        <v/>
      </c>
      <c r="J2711" s="19" t="str">
        <f t="shared" si="550"/>
        <v/>
      </c>
      <c r="K2711" s="19" t="str">
        <f>IF(J2711="double email",(MATCH(I2711,I2712:$I$3002,0)),"")</f>
        <v/>
      </c>
      <c r="L2711" s="19" t="b">
        <f t="shared" si="551"/>
        <v>0</v>
      </c>
      <c r="M2711" s="20" t="str">
        <f>IF(ISBLANK('Klanten gegevens'!E2629),"",TRIM('Klanten gegevens'!E2629))</f>
        <v/>
      </c>
      <c r="N2711" s="19" t="str">
        <f t="shared" si="552"/>
        <v/>
      </c>
      <c r="Q2711" s="20" t="str">
        <f>IF(ISBLANK('Klanten gegevens'!R2629),"",TRIM('Klanten gegevens'!R2629))</f>
        <v/>
      </c>
      <c r="R2711" s="19" t="str">
        <f t="shared" si="553"/>
        <v/>
      </c>
      <c r="S2711" s="19" t="str">
        <f t="shared" si="554"/>
        <v/>
      </c>
      <c r="T2711" s="19" t="str">
        <f t="shared" si="555"/>
        <v/>
      </c>
      <c r="U2711" s="19" t="str">
        <f t="shared" si="556"/>
        <v/>
      </c>
      <c r="X2711" s="20" t="str">
        <f>IF(ISBLANK('Klanten gegevens'!S2629),"",TRIM('Klanten gegevens'!S2629))</f>
        <v/>
      </c>
      <c r="Y2711" s="19" t="str">
        <f t="shared" si="557"/>
        <v/>
      </c>
      <c r="Z2711" s="20" t="str">
        <f>IF(ISBLANK('Klanten gegevens'!T2629),"",TRIM('Klanten gegevens'!T2629))</f>
        <v/>
      </c>
      <c r="AA2711" s="19" t="str">
        <f t="shared" si="558"/>
        <v/>
      </c>
    </row>
    <row r="2712" spans="1:27" x14ac:dyDescent="0.2">
      <c r="A2712" s="19" t="str">
        <f>IF(ISBLANK('Klanten gegevens'!A2630),"",TRIM(PROPER('Klanten gegevens'!A2630)))</f>
        <v/>
      </c>
      <c r="B2712" s="19" t="str">
        <f t="shared" si="546"/>
        <v/>
      </c>
      <c r="C2712" s="20" t="str">
        <f>IF(ISBLANK('Klanten gegevens'!B2630),"",TRIM(PROPER('Klanten gegevens'!B2630)))</f>
        <v/>
      </c>
      <c r="D2712" s="19" t="str">
        <f t="shared" si="547"/>
        <v/>
      </c>
      <c r="E2712" s="20" t="str">
        <f>IF(ISBLANK('Klanten gegevens'!C2630),"",TRIM(PROPER('Klanten gegevens'!C2630)))</f>
        <v/>
      </c>
      <c r="F2712" s="19" t="str">
        <f t="shared" si="548"/>
        <v/>
      </c>
      <c r="G2712" s="19" t="str">
        <f>IF(F2712="double ID",(MATCH(E2712,E2713:$E$3002,0)),"")</f>
        <v/>
      </c>
      <c r="H2712" s="19" t="b">
        <f t="shared" si="549"/>
        <v>0</v>
      </c>
      <c r="I2712" s="20" t="str">
        <f>IF(ISBLANK('Klanten gegevens'!D2630),"",TRIM('Klanten gegevens'!D2630))</f>
        <v/>
      </c>
      <c r="J2712" s="19" t="str">
        <f t="shared" si="550"/>
        <v/>
      </c>
      <c r="K2712" s="19" t="str">
        <f>IF(J2712="double email",(MATCH(I2712,I2713:$I$3002,0)),"")</f>
        <v/>
      </c>
      <c r="L2712" s="19" t="b">
        <f t="shared" si="551"/>
        <v>0</v>
      </c>
      <c r="M2712" s="20" t="str">
        <f>IF(ISBLANK('Klanten gegevens'!E2630),"",TRIM('Klanten gegevens'!E2630))</f>
        <v/>
      </c>
      <c r="N2712" s="19" t="str">
        <f t="shared" si="552"/>
        <v/>
      </c>
      <c r="Q2712" s="20" t="str">
        <f>IF(ISBLANK('Klanten gegevens'!R2630),"",TRIM('Klanten gegevens'!R2630))</f>
        <v/>
      </c>
      <c r="R2712" s="19" t="str">
        <f t="shared" si="553"/>
        <v/>
      </c>
      <c r="S2712" s="19" t="str">
        <f t="shared" si="554"/>
        <v/>
      </c>
      <c r="T2712" s="19" t="str">
        <f t="shared" si="555"/>
        <v/>
      </c>
      <c r="U2712" s="19" t="str">
        <f t="shared" si="556"/>
        <v/>
      </c>
      <c r="X2712" s="20" t="str">
        <f>IF(ISBLANK('Klanten gegevens'!S2630),"",TRIM('Klanten gegevens'!S2630))</f>
        <v/>
      </c>
      <c r="Y2712" s="19" t="str">
        <f t="shared" si="557"/>
        <v/>
      </c>
      <c r="Z2712" s="20" t="str">
        <f>IF(ISBLANK('Klanten gegevens'!T2630),"",TRIM('Klanten gegevens'!T2630))</f>
        <v/>
      </c>
      <c r="AA2712" s="19" t="str">
        <f t="shared" si="558"/>
        <v/>
      </c>
    </row>
    <row r="2713" spans="1:27" x14ac:dyDescent="0.2">
      <c r="A2713" s="19" t="str">
        <f>IF(ISBLANK('Klanten gegevens'!A2631),"",TRIM(PROPER('Klanten gegevens'!A2631)))</f>
        <v/>
      </c>
      <c r="B2713" s="19" t="str">
        <f t="shared" si="546"/>
        <v/>
      </c>
      <c r="C2713" s="20" t="str">
        <f>IF(ISBLANK('Klanten gegevens'!B2631),"",TRIM(PROPER('Klanten gegevens'!B2631)))</f>
        <v/>
      </c>
      <c r="D2713" s="19" t="str">
        <f t="shared" si="547"/>
        <v/>
      </c>
      <c r="E2713" s="20" t="str">
        <f>IF(ISBLANK('Klanten gegevens'!C2631),"",TRIM(PROPER('Klanten gegevens'!C2631)))</f>
        <v/>
      </c>
      <c r="F2713" s="19" t="str">
        <f t="shared" si="548"/>
        <v/>
      </c>
      <c r="G2713" s="19" t="str">
        <f>IF(F2713="double ID",(MATCH(E2713,E2714:$E$3002,0)),"")</f>
        <v/>
      </c>
      <c r="H2713" s="19" t="b">
        <f t="shared" si="549"/>
        <v>0</v>
      </c>
      <c r="I2713" s="20" t="str">
        <f>IF(ISBLANK('Klanten gegevens'!D2631),"",TRIM('Klanten gegevens'!D2631))</f>
        <v/>
      </c>
      <c r="J2713" s="19" t="str">
        <f t="shared" si="550"/>
        <v/>
      </c>
      <c r="K2713" s="19" t="str">
        <f>IF(J2713="double email",(MATCH(I2713,I2714:$I$3002,0)),"")</f>
        <v/>
      </c>
      <c r="L2713" s="19" t="b">
        <f t="shared" si="551"/>
        <v>0</v>
      </c>
      <c r="M2713" s="20" t="str">
        <f>IF(ISBLANK('Klanten gegevens'!E2631),"",TRIM('Klanten gegevens'!E2631))</f>
        <v/>
      </c>
      <c r="N2713" s="19" t="str">
        <f t="shared" si="552"/>
        <v/>
      </c>
      <c r="Q2713" s="20" t="str">
        <f>IF(ISBLANK('Klanten gegevens'!R2631),"",TRIM('Klanten gegevens'!R2631))</f>
        <v/>
      </c>
      <c r="R2713" s="19" t="str">
        <f t="shared" si="553"/>
        <v/>
      </c>
      <c r="S2713" s="19" t="str">
        <f t="shared" si="554"/>
        <v/>
      </c>
      <c r="T2713" s="19" t="str">
        <f t="shared" si="555"/>
        <v/>
      </c>
      <c r="U2713" s="19" t="str">
        <f t="shared" si="556"/>
        <v/>
      </c>
      <c r="X2713" s="20" t="str">
        <f>IF(ISBLANK('Klanten gegevens'!S2631),"",TRIM('Klanten gegevens'!S2631))</f>
        <v/>
      </c>
      <c r="Y2713" s="19" t="str">
        <f t="shared" si="557"/>
        <v/>
      </c>
      <c r="Z2713" s="20" t="str">
        <f>IF(ISBLANK('Klanten gegevens'!T2631),"",TRIM('Klanten gegevens'!T2631))</f>
        <v/>
      </c>
      <c r="AA2713" s="19" t="str">
        <f t="shared" si="558"/>
        <v/>
      </c>
    </row>
    <row r="2714" spans="1:27" x14ac:dyDescent="0.2">
      <c r="A2714" s="19" t="str">
        <f>IF(ISBLANK('Klanten gegevens'!A2632),"",TRIM(PROPER('Klanten gegevens'!A2632)))</f>
        <v/>
      </c>
      <c r="B2714" s="19" t="str">
        <f t="shared" si="546"/>
        <v/>
      </c>
      <c r="C2714" s="20" t="str">
        <f>IF(ISBLANK('Klanten gegevens'!B2632),"",TRIM(PROPER('Klanten gegevens'!B2632)))</f>
        <v/>
      </c>
      <c r="D2714" s="19" t="str">
        <f t="shared" si="547"/>
        <v/>
      </c>
      <c r="E2714" s="20" t="str">
        <f>IF(ISBLANK('Klanten gegevens'!C2632),"",TRIM(PROPER('Klanten gegevens'!C2632)))</f>
        <v/>
      </c>
      <c r="F2714" s="19" t="str">
        <f t="shared" si="548"/>
        <v/>
      </c>
      <c r="G2714" s="19" t="str">
        <f>IF(F2714="double ID",(MATCH(E2714,E2715:$E$3002,0)),"")</f>
        <v/>
      </c>
      <c r="H2714" s="19" t="b">
        <f t="shared" si="549"/>
        <v>0</v>
      </c>
      <c r="I2714" s="20" t="str">
        <f>IF(ISBLANK('Klanten gegevens'!D2632),"",TRIM('Klanten gegevens'!D2632))</f>
        <v/>
      </c>
      <c r="J2714" s="19" t="str">
        <f t="shared" si="550"/>
        <v/>
      </c>
      <c r="K2714" s="19" t="str">
        <f>IF(J2714="double email",(MATCH(I2714,I2715:$I$3002,0)),"")</f>
        <v/>
      </c>
      <c r="L2714" s="19" t="b">
        <f t="shared" si="551"/>
        <v>0</v>
      </c>
      <c r="M2714" s="20" t="str">
        <f>IF(ISBLANK('Klanten gegevens'!E2632),"",TRIM('Klanten gegevens'!E2632))</f>
        <v/>
      </c>
      <c r="N2714" s="19" t="str">
        <f t="shared" si="552"/>
        <v/>
      </c>
      <c r="Q2714" s="20" t="str">
        <f>IF(ISBLANK('Klanten gegevens'!R2632),"",TRIM('Klanten gegevens'!R2632))</f>
        <v/>
      </c>
      <c r="R2714" s="19" t="str">
        <f t="shared" si="553"/>
        <v/>
      </c>
      <c r="S2714" s="19" t="str">
        <f t="shared" si="554"/>
        <v/>
      </c>
      <c r="T2714" s="19" t="str">
        <f t="shared" si="555"/>
        <v/>
      </c>
      <c r="U2714" s="19" t="str">
        <f t="shared" si="556"/>
        <v/>
      </c>
      <c r="X2714" s="20" t="str">
        <f>IF(ISBLANK('Klanten gegevens'!S2632),"",TRIM('Klanten gegevens'!S2632))</f>
        <v/>
      </c>
      <c r="Y2714" s="19" t="str">
        <f t="shared" si="557"/>
        <v/>
      </c>
      <c r="Z2714" s="20" t="str">
        <f>IF(ISBLANK('Klanten gegevens'!T2632),"",TRIM('Klanten gegevens'!T2632))</f>
        <v/>
      </c>
      <c r="AA2714" s="19" t="str">
        <f t="shared" si="558"/>
        <v/>
      </c>
    </row>
    <row r="2715" spans="1:27" x14ac:dyDescent="0.2">
      <c r="A2715" s="19" t="str">
        <f>IF(ISBLANK('Klanten gegevens'!A2633),"",TRIM(PROPER('Klanten gegevens'!A2633)))</f>
        <v/>
      </c>
      <c r="B2715" s="19" t="str">
        <f t="shared" si="546"/>
        <v/>
      </c>
      <c r="C2715" s="20" t="str">
        <f>IF(ISBLANK('Klanten gegevens'!B2633),"",TRIM(PROPER('Klanten gegevens'!B2633)))</f>
        <v/>
      </c>
      <c r="D2715" s="19" t="str">
        <f t="shared" si="547"/>
        <v/>
      </c>
      <c r="E2715" s="20" t="str">
        <f>IF(ISBLANK('Klanten gegevens'!C2633),"",TRIM(PROPER('Klanten gegevens'!C2633)))</f>
        <v/>
      </c>
      <c r="F2715" s="19" t="str">
        <f t="shared" si="548"/>
        <v/>
      </c>
      <c r="G2715" s="19" t="str">
        <f>IF(F2715="double ID",(MATCH(E2715,E2716:$E$3002,0)),"")</f>
        <v/>
      </c>
      <c r="H2715" s="19" t="b">
        <f t="shared" si="549"/>
        <v>0</v>
      </c>
      <c r="I2715" s="20" t="str">
        <f>IF(ISBLANK('Klanten gegevens'!D2633),"",TRIM('Klanten gegevens'!D2633))</f>
        <v/>
      </c>
      <c r="J2715" s="19" t="str">
        <f t="shared" si="550"/>
        <v/>
      </c>
      <c r="K2715" s="19" t="str">
        <f>IF(J2715="double email",(MATCH(I2715,I2716:$I$3002,0)),"")</f>
        <v/>
      </c>
      <c r="L2715" s="19" t="b">
        <f t="shared" si="551"/>
        <v>0</v>
      </c>
      <c r="M2715" s="20" t="str">
        <f>IF(ISBLANK('Klanten gegevens'!E2633),"",TRIM('Klanten gegevens'!E2633))</f>
        <v/>
      </c>
      <c r="N2715" s="19" t="str">
        <f t="shared" si="552"/>
        <v/>
      </c>
      <c r="Q2715" s="20" t="str">
        <f>IF(ISBLANK('Klanten gegevens'!R2633),"",TRIM('Klanten gegevens'!R2633))</f>
        <v/>
      </c>
      <c r="R2715" s="19" t="str">
        <f t="shared" si="553"/>
        <v/>
      </c>
      <c r="S2715" s="19" t="str">
        <f t="shared" si="554"/>
        <v/>
      </c>
      <c r="T2715" s="19" t="str">
        <f t="shared" si="555"/>
        <v/>
      </c>
      <c r="U2715" s="19" t="str">
        <f t="shared" si="556"/>
        <v/>
      </c>
      <c r="X2715" s="20" t="str">
        <f>IF(ISBLANK('Klanten gegevens'!S2633),"",TRIM('Klanten gegevens'!S2633))</f>
        <v/>
      </c>
      <c r="Y2715" s="19" t="str">
        <f t="shared" si="557"/>
        <v/>
      </c>
      <c r="Z2715" s="20" t="str">
        <f>IF(ISBLANK('Klanten gegevens'!T2633),"",TRIM('Klanten gegevens'!T2633))</f>
        <v/>
      </c>
      <c r="AA2715" s="19" t="str">
        <f t="shared" si="558"/>
        <v/>
      </c>
    </row>
    <row r="2716" spans="1:27" x14ac:dyDescent="0.2">
      <c r="A2716" s="19" t="str">
        <f>IF(ISBLANK('Klanten gegevens'!A2634),"",TRIM(PROPER('Klanten gegevens'!A2634)))</f>
        <v/>
      </c>
      <c r="B2716" s="19" t="str">
        <f t="shared" si="546"/>
        <v/>
      </c>
      <c r="C2716" s="20" t="str">
        <f>IF(ISBLANK('Klanten gegevens'!B2634),"",TRIM(PROPER('Klanten gegevens'!B2634)))</f>
        <v/>
      </c>
      <c r="D2716" s="19" t="str">
        <f t="shared" si="547"/>
        <v/>
      </c>
      <c r="E2716" s="20" t="str">
        <f>IF(ISBLANK('Klanten gegevens'!C2634),"",TRIM(PROPER('Klanten gegevens'!C2634)))</f>
        <v/>
      </c>
      <c r="F2716" s="19" t="str">
        <f t="shared" si="548"/>
        <v/>
      </c>
      <c r="G2716" s="19" t="str">
        <f>IF(F2716="double ID",(MATCH(E2716,E2717:$E$3002,0)),"")</f>
        <v/>
      </c>
      <c r="H2716" s="19" t="b">
        <f t="shared" si="549"/>
        <v>0</v>
      </c>
      <c r="I2716" s="20" t="str">
        <f>IF(ISBLANK('Klanten gegevens'!D2634),"",TRIM('Klanten gegevens'!D2634))</f>
        <v/>
      </c>
      <c r="J2716" s="19" t="str">
        <f t="shared" si="550"/>
        <v/>
      </c>
      <c r="K2716" s="19" t="str">
        <f>IF(J2716="double email",(MATCH(I2716,I2717:$I$3002,0)),"")</f>
        <v/>
      </c>
      <c r="L2716" s="19" t="b">
        <f t="shared" si="551"/>
        <v>0</v>
      </c>
      <c r="M2716" s="20" t="str">
        <f>IF(ISBLANK('Klanten gegevens'!E2634),"",TRIM('Klanten gegevens'!E2634))</f>
        <v/>
      </c>
      <c r="N2716" s="19" t="str">
        <f t="shared" si="552"/>
        <v/>
      </c>
      <c r="Q2716" s="20" t="str">
        <f>IF(ISBLANK('Klanten gegevens'!R2634),"",TRIM('Klanten gegevens'!R2634))</f>
        <v/>
      </c>
      <c r="R2716" s="19" t="str">
        <f t="shared" si="553"/>
        <v/>
      </c>
      <c r="S2716" s="19" t="str">
        <f t="shared" si="554"/>
        <v/>
      </c>
      <c r="T2716" s="19" t="str">
        <f t="shared" si="555"/>
        <v/>
      </c>
      <c r="U2716" s="19" t="str">
        <f t="shared" si="556"/>
        <v/>
      </c>
      <c r="X2716" s="20" t="str">
        <f>IF(ISBLANK('Klanten gegevens'!S2634),"",TRIM('Klanten gegevens'!S2634))</f>
        <v/>
      </c>
      <c r="Y2716" s="19" t="str">
        <f t="shared" si="557"/>
        <v/>
      </c>
      <c r="Z2716" s="20" t="str">
        <f>IF(ISBLANK('Klanten gegevens'!T2634),"",TRIM('Klanten gegevens'!T2634))</f>
        <v/>
      </c>
      <c r="AA2716" s="19" t="str">
        <f t="shared" si="558"/>
        <v/>
      </c>
    </row>
    <row r="2717" spans="1:27" x14ac:dyDescent="0.2">
      <c r="A2717" s="19" t="str">
        <f>IF(ISBLANK('Klanten gegevens'!A2635),"",TRIM(PROPER('Klanten gegevens'!A2635)))</f>
        <v/>
      </c>
      <c r="B2717" s="19" t="str">
        <f t="shared" si="546"/>
        <v/>
      </c>
      <c r="C2717" s="20" t="str">
        <f>IF(ISBLANK('Klanten gegevens'!B2635),"",TRIM(PROPER('Klanten gegevens'!B2635)))</f>
        <v/>
      </c>
      <c r="D2717" s="19" t="str">
        <f t="shared" si="547"/>
        <v/>
      </c>
      <c r="E2717" s="20" t="str">
        <f>IF(ISBLANK('Klanten gegevens'!C2635),"",TRIM(PROPER('Klanten gegevens'!C2635)))</f>
        <v/>
      </c>
      <c r="F2717" s="19" t="str">
        <f t="shared" si="548"/>
        <v/>
      </c>
      <c r="G2717" s="19" t="str">
        <f>IF(F2717="double ID",(MATCH(E2717,E2718:$E$3002,0)),"")</f>
        <v/>
      </c>
      <c r="H2717" s="19" t="b">
        <f t="shared" si="549"/>
        <v>0</v>
      </c>
      <c r="I2717" s="20" t="str">
        <f>IF(ISBLANK('Klanten gegevens'!D2635),"",TRIM('Klanten gegevens'!D2635))</f>
        <v/>
      </c>
      <c r="J2717" s="19" t="str">
        <f t="shared" si="550"/>
        <v/>
      </c>
      <c r="K2717" s="19" t="str">
        <f>IF(J2717="double email",(MATCH(I2717,I2718:$I$3002,0)),"")</f>
        <v/>
      </c>
      <c r="L2717" s="19" t="b">
        <f t="shared" si="551"/>
        <v>0</v>
      </c>
      <c r="M2717" s="20" t="str">
        <f>IF(ISBLANK('Klanten gegevens'!E2635),"",TRIM('Klanten gegevens'!E2635))</f>
        <v/>
      </c>
      <c r="N2717" s="19" t="str">
        <f t="shared" si="552"/>
        <v/>
      </c>
      <c r="Q2717" s="20" t="str">
        <f>IF(ISBLANK('Klanten gegevens'!R2635),"",TRIM('Klanten gegevens'!R2635))</f>
        <v/>
      </c>
      <c r="R2717" s="19" t="str">
        <f t="shared" si="553"/>
        <v/>
      </c>
      <c r="S2717" s="19" t="str">
        <f t="shared" si="554"/>
        <v/>
      </c>
      <c r="T2717" s="19" t="str">
        <f t="shared" si="555"/>
        <v/>
      </c>
      <c r="U2717" s="19" t="str">
        <f t="shared" si="556"/>
        <v/>
      </c>
      <c r="X2717" s="20" t="str">
        <f>IF(ISBLANK('Klanten gegevens'!S2635),"",TRIM('Klanten gegevens'!S2635))</f>
        <v/>
      </c>
      <c r="Y2717" s="19" t="str">
        <f t="shared" si="557"/>
        <v/>
      </c>
      <c r="Z2717" s="20" t="str">
        <f>IF(ISBLANK('Klanten gegevens'!T2635),"",TRIM('Klanten gegevens'!T2635))</f>
        <v/>
      </c>
      <c r="AA2717" s="19" t="str">
        <f t="shared" si="558"/>
        <v/>
      </c>
    </row>
    <row r="2718" spans="1:27" x14ac:dyDescent="0.2">
      <c r="A2718" s="19" t="str">
        <f>IF(ISBLANK('Klanten gegevens'!A2636),"",TRIM(PROPER('Klanten gegevens'!A2636)))</f>
        <v/>
      </c>
      <c r="B2718" s="19" t="str">
        <f t="shared" si="546"/>
        <v/>
      </c>
      <c r="C2718" s="20" t="str">
        <f>IF(ISBLANK('Klanten gegevens'!B2636),"",TRIM(PROPER('Klanten gegevens'!B2636)))</f>
        <v/>
      </c>
      <c r="D2718" s="19" t="str">
        <f t="shared" si="547"/>
        <v/>
      </c>
      <c r="E2718" s="20" t="str">
        <f>IF(ISBLANK('Klanten gegevens'!C2636),"",TRIM(PROPER('Klanten gegevens'!C2636)))</f>
        <v/>
      </c>
      <c r="F2718" s="19" t="str">
        <f t="shared" si="548"/>
        <v/>
      </c>
      <c r="G2718" s="19" t="str">
        <f>IF(F2718="double ID",(MATCH(E2718,E2719:$E$3002,0)),"")</f>
        <v/>
      </c>
      <c r="H2718" s="19" t="b">
        <f t="shared" si="549"/>
        <v>0</v>
      </c>
      <c r="I2718" s="20" t="str">
        <f>IF(ISBLANK('Klanten gegevens'!D2636),"",TRIM('Klanten gegevens'!D2636))</f>
        <v/>
      </c>
      <c r="J2718" s="19" t="str">
        <f t="shared" si="550"/>
        <v/>
      </c>
      <c r="K2718" s="19" t="str">
        <f>IF(J2718="double email",(MATCH(I2718,I2719:$I$3002,0)),"")</f>
        <v/>
      </c>
      <c r="L2718" s="19" t="b">
        <f t="shared" si="551"/>
        <v>0</v>
      </c>
      <c r="M2718" s="20" t="str">
        <f>IF(ISBLANK('Klanten gegevens'!E2636),"",TRIM('Klanten gegevens'!E2636))</f>
        <v/>
      </c>
      <c r="N2718" s="19" t="str">
        <f t="shared" si="552"/>
        <v/>
      </c>
      <c r="Q2718" s="20" t="str">
        <f>IF(ISBLANK('Klanten gegevens'!R2636),"",TRIM('Klanten gegevens'!R2636))</f>
        <v/>
      </c>
      <c r="R2718" s="19" t="str">
        <f t="shared" si="553"/>
        <v/>
      </c>
      <c r="S2718" s="19" t="str">
        <f t="shared" si="554"/>
        <v/>
      </c>
      <c r="T2718" s="19" t="str">
        <f t="shared" si="555"/>
        <v/>
      </c>
      <c r="U2718" s="19" t="str">
        <f t="shared" si="556"/>
        <v/>
      </c>
      <c r="X2718" s="20" t="str">
        <f>IF(ISBLANK('Klanten gegevens'!S2636),"",TRIM('Klanten gegevens'!S2636))</f>
        <v/>
      </c>
      <c r="Y2718" s="19" t="str">
        <f t="shared" si="557"/>
        <v/>
      </c>
      <c r="Z2718" s="20" t="str">
        <f>IF(ISBLANK('Klanten gegevens'!T2636),"",TRIM('Klanten gegevens'!T2636))</f>
        <v/>
      </c>
      <c r="AA2718" s="19" t="str">
        <f t="shared" si="558"/>
        <v/>
      </c>
    </row>
    <row r="2719" spans="1:27" x14ac:dyDescent="0.2">
      <c r="A2719" s="19" t="str">
        <f>IF(ISBLANK('Klanten gegevens'!A2637),"",TRIM(PROPER('Klanten gegevens'!A2637)))</f>
        <v/>
      </c>
      <c r="B2719" s="19" t="str">
        <f t="shared" si="546"/>
        <v/>
      </c>
      <c r="C2719" s="20" t="str">
        <f>IF(ISBLANK('Klanten gegevens'!B2637),"",TRIM(PROPER('Klanten gegevens'!B2637)))</f>
        <v/>
      </c>
      <c r="D2719" s="19" t="str">
        <f t="shared" si="547"/>
        <v/>
      </c>
      <c r="E2719" s="20" t="str">
        <f>IF(ISBLANK('Klanten gegevens'!C2637),"",TRIM(PROPER('Klanten gegevens'!C2637)))</f>
        <v/>
      </c>
      <c r="F2719" s="19" t="str">
        <f t="shared" si="548"/>
        <v/>
      </c>
      <c r="G2719" s="19" t="str">
        <f>IF(F2719="double ID",(MATCH(E2719,E2720:$E$3002,0)),"")</f>
        <v/>
      </c>
      <c r="H2719" s="19" t="b">
        <f t="shared" si="549"/>
        <v>0</v>
      </c>
      <c r="I2719" s="20" t="str">
        <f>IF(ISBLANK('Klanten gegevens'!D2637),"",TRIM('Klanten gegevens'!D2637))</f>
        <v/>
      </c>
      <c r="J2719" s="19" t="str">
        <f t="shared" si="550"/>
        <v/>
      </c>
      <c r="K2719" s="19" t="str">
        <f>IF(J2719="double email",(MATCH(I2719,I2720:$I$3002,0)),"")</f>
        <v/>
      </c>
      <c r="L2719" s="19" t="b">
        <f t="shared" si="551"/>
        <v>0</v>
      </c>
      <c r="M2719" s="20" t="str">
        <f>IF(ISBLANK('Klanten gegevens'!E2637),"",TRIM('Klanten gegevens'!E2637))</f>
        <v/>
      </c>
      <c r="N2719" s="19" t="str">
        <f t="shared" si="552"/>
        <v/>
      </c>
      <c r="Q2719" s="20" t="str">
        <f>IF(ISBLANK('Klanten gegevens'!R2637),"",TRIM('Klanten gegevens'!R2637))</f>
        <v/>
      </c>
      <c r="R2719" s="19" t="str">
        <f t="shared" si="553"/>
        <v/>
      </c>
      <c r="S2719" s="19" t="str">
        <f t="shared" si="554"/>
        <v/>
      </c>
      <c r="T2719" s="19" t="str">
        <f t="shared" si="555"/>
        <v/>
      </c>
      <c r="U2719" s="19" t="str">
        <f t="shared" si="556"/>
        <v/>
      </c>
      <c r="X2719" s="20" t="str">
        <f>IF(ISBLANK('Klanten gegevens'!S2637),"",TRIM('Klanten gegevens'!S2637))</f>
        <v/>
      </c>
      <c r="Y2719" s="19" t="str">
        <f t="shared" si="557"/>
        <v/>
      </c>
      <c r="Z2719" s="20" t="str">
        <f>IF(ISBLANK('Klanten gegevens'!T2637),"",TRIM('Klanten gegevens'!T2637))</f>
        <v/>
      </c>
      <c r="AA2719" s="19" t="str">
        <f t="shared" si="558"/>
        <v/>
      </c>
    </row>
    <row r="2720" spans="1:27" x14ac:dyDescent="0.2">
      <c r="A2720" s="19" t="str">
        <f>IF(ISBLANK('Klanten gegevens'!A2638),"",TRIM(PROPER('Klanten gegevens'!A2638)))</f>
        <v/>
      </c>
      <c r="B2720" s="19" t="str">
        <f t="shared" si="546"/>
        <v/>
      </c>
      <c r="C2720" s="20" t="str">
        <f>IF(ISBLANK('Klanten gegevens'!B2638),"",TRIM(PROPER('Klanten gegevens'!B2638)))</f>
        <v/>
      </c>
      <c r="D2720" s="19" t="str">
        <f t="shared" si="547"/>
        <v/>
      </c>
      <c r="E2720" s="20" t="str">
        <f>IF(ISBLANK('Klanten gegevens'!C2638),"",TRIM(PROPER('Klanten gegevens'!C2638)))</f>
        <v/>
      </c>
      <c r="F2720" s="19" t="str">
        <f t="shared" si="548"/>
        <v/>
      </c>
      <c r="G2720" s="19" t="str">
        <f>IF(F2720="double ID",(MATCH(E2720,E2721:$E$3002,0)),"")</f>
        <v/>
      </c>
      <c r="H2720" s="19" t="b">
        <f t="shared" si="549"/>
        <v>0</v>
      </c>
      <c r="I2720" s="20" t="str">
        <f>IF(ISBLANK('Klanten gegevens'!D2638),"",TRIM('Klanten gegevens'!D2638))</f>
        <v/>
      </c>
      <c r="J2720" s="19" t="str">
        <f t="shared" si="550"/>
        <v/>
      </c>
      <c r="K2720" s="19" t="str">
        <f>IF(J2720="double email",(MATCH(I2720,I2721:$I$3002,0)),"")</f>
        <v/>
      </c>
      <c r="L2720" s="19" t="b">
        <f t="shared" si="551"/>
        <v>0</v>
      </c>
      <c r="M2720" s="20" t="str">
        <f>IF(ISBLANK('Klanten gegevens'!E2638),"",TRIM('Klanten gegevens'!E2638))</f>
        <v/>
      </c>
      <c r="N2720" s="19" t="str">
        <f t="shared" si="552"/>
        <v/>
      </c>
      <c r="Q2720" s="20" t="str">
        <f>IF(ISBLANK('Klanten gegevens'!R2638),"",TRIM('Klanten gegevens'!R2638))</f>
        <v/>
      </c>
      <c r="R2720" s="19" t="str">
        <f t="shared" si="553"/>
        <v/>
      </c>
      <c r="S2720" s="19" t="str">
        <f t="shared" si="554"/>
        <v/>
      </c>
      <c r="T2720" s="19" t="str">
        <f t="shared" si="555"/>
        <v/>
      </c>
      <c r="U2720" s="19" t="str">
        <f t="shared" si="556"/>
        <v/>
      </c>
      <c r="X2720" s="20" t="str">
        <f>IF(ISBLANK('Klanten gegevens'!S2638),"",TRIM('Klanten gegevens'!S2638))</f>
        <v/>
      </c>
      <c r="Y2720" s="19" t="str">
        <f t="shared" si="557"/>
        <v/>
      </c>
      <c r="Z2720" s="20" t="str">
        <f>IF(ISBLANK('Klanten gegevens'!T2638),"",TRIM('Klanten gegevens'!T2638))</f>
        <v/>
      </c>
      <c r="AA2720" s="19" t="str">
        <f t="shared" si="558"/>
        <v/>
      </c>
    </row>
    <row r="2721" spans="1:27" x14ac:dyDescent="0.2">
      <c r="A2721" s="19" t="str">
        <f>IF(ISBLANK('Klanten gegevens'!A2639),"",TRIM(PROPER('Klanten gegevens'!A2639)))</f>
        <v/>
      </c>
      <c r="B2721" s="19" t="str">
        <f t="shared" si="546"/>
        <v/>
      </c>
      <c r="C2721" s="20" t="str">
        <f>IF(ISBLANK('Klanten gegevens'!B2639),"",TRIM(PROPER('Klanten gegevens'!B2639)))</f>
        <v/>
      </c>
      <c r="D2721" s="19" t="str">
        <f t="shared" si="547"/>
        <v/>
      </c>
      <c r="E2721" s="20" t="str">
        <f>IF(ISBLANK('Klanten gegevens'!C2639),"",TRIM(PROPER('Klanten gegevens'!C2639)))</f>
        <v/>
      </c>
      <c r="F2721" s="19" t="str">
        <f t="shared" si="548"/>
        <v/>
      </c>
      <c r="G2721" s="19" t="str">
        <f>IF(F2721="double ID",(MATCH(E2721,E2722:$E$3002,0)),"")</f>
        <v/>
      </c>
      <c r="H2721" s="19" t="b">
        <f t="shared" si="549"/>
        <v>0</v>
      </c>
      <c r="I2721" s="20" t="str">
        <f>IF(ISBLANK('Klanten gegevens'!D2639),"",TRIM('Klanten gegevens'!D2639))</f>
        <v/>
      </c>
      <c r="J2721" s="19" t="str">
        <f t="shared" si="550"/>
        <v/>
      </c>
      <c r="K2721" s="19" t="str">
        <f>IF(J2721="double email",(MATCH(I2721,I2722:$I$3002,0)),"")</f>
        <v/>
      </c>
      <c r="L2721" s="19" t="b">
        <f t="shared" si="551"/>
        <v>0</v>
      </c>
      <c r="M2721" s="20" t="str">
        <f>IF(ISBLANK('Klanten gegevens'!E2639),"",TRIM('Klanten gegevens'!E2639))</f>
        <v/>
      </c>
      <c r="N2721" s="19" t="str">
        <f t="shared" si="552"/>
        <v/>
      </c>
      <c r="Q2721" s="20" t="str">
        <f>IF(ISBLANK('Klanten gegevens'!R2639),"",TRIM('Klanten gegevens'!R2639))</f>
        <v/>
      </c>
      <c r="R2721" s="19" t="str">
        <f t="shared" si="553"/>
        <v/>
      </c>
      <c r="S2721" s="19" t="str">
        <f t="shared" si="554"/>
        <v/>
      </c>
      <c r="T2721" s="19" t="str">
        <f t="shared" si="555"/>
        <v/>
      </c>
      <c r="U2721" s="19" t="str">
        <f t="shared" si="556"/>
        <v/>
      </c>
      <c r="X2721" s="20" t="str">
        <f>IF(ISBLANK('Klanten gegevens'!S2639),"",TRIM('Klanten gegevens'!S2639))</f>
        <v/>
      </c>
      <c r="Y2721" s="19" t="str">
        <f t="shared" si="557"/>
        <v/>
      </c>
      <c r="Z2721" s="20" t="str">
        <f>IF(ISBLANK('Klanten gegevens'!T2639),"",TRIM('Klanten gegevens'!T2639))</f>
        <v/>
      </c>
      <c r="AA2721" s="19" t="str">
        <f t="shared" si="558"/>
        <v/>
      </c>
    </row>
    <row r="2722" spans="1:27" x14ac:dyDescent="0.2">
      <c r="A2722" s="19" t="str">
        <f>IF(ISBLANK('Klanten gegevens'!A2640),"",TRIM(PROPER('Klanten gegevens'!A2640)))</f>
        <v/>
      </c>
      <c r="B2722" s="19" t="str">
        <f t="shared" si="546"/>
        <v/>
      </c>
      <c r="C2722" s="20" t="str">
        <f>IF(ISBLANK('Klanten gegevens'!B2640),"",TRIM(PROPER('Klanten gegevens'!B2640)))</f>
        <v/>
      </c>
      <c r="D2722" s="19" t="str">
        <f t="shared" si="547"/>
        <v/>
      </c>
      <c r="E2722" s="20" t="str">
        <f>IF(ISBLANK('Klanten gegevens'!C2640),"",TRIM(PROPER('Klanten gegevens'!C2640)))</f>
        <v/>
      </c>
      <c r="F2722" s="19" t="str">
        <f t="shared" si="548"/>
        <v/>
      </c>
      <c r="G2722" s="19" t="str">
        <f>IF(F2722="double ID",(MATCH(E2722,E2723:$E$3002,0)),"")</f>
        <v/>
      </c>
      <c r="H2722" s="19" t="b">
        <f t="shared" si="549"/>
        <v>0</v>
      </c>
      <c r="I2722" s="20" t="str">
        <f>IF(ISBLANK('Klanten gegevens'!D2640),"",TRIM('Klanten gegevens'!D2640))</f>
        <v/>
      </c>
      <c r="J2722" s="19" t="str">
        <f t="shared" si="550"/>
        <v/>
      </c>
      <c r="K2722" s="19" t="str">
        <f>IF(J2722="double email",(MATCH(I2722,I2723:$I$3002,0)),"")</f>
        <v/>
      </c>
      <c r="L2722" s="19" t="b">
        <f t="shared" si="551"/>
        <v>0</v>
      </c>
      <c r="M2722" s="20" t="str">
        <f>IF(ISBLANK('Klanten gegevens'!E2640),"",TRIM('Klanten gegevens'!E2640))</f>
        <v/>
      </c>
      <c r="N2722" s="19" t="str">
        <f t="shared" si="552"/>
        <v/>
      </c>
      <c r="Q2722" s="20" t="str">
        <f>IF(ISBLANK('Klanten gegevens'!R2640),"",TRIM('Klanten gegevens'!R2640))</f>
        <v/>
      </c>
      <c r="R2722" s="19" t="str">
        <f t="shared" si="553"/>
        <v/>
      </c>
      <c r="S2722" s="19" t="str">
        <f t="shared" si="554"/>
        <v/>
      </c>
      <c r="T2722" s="19" t="str">
        <f t="shared" si="555"/>
        <v/>
      </c>
      <c r="U2722" s="19" t="str">
        <f t="shared" si="556"/>
        <v/>
      </c>
      <c r="X2722" s="20" t="str">
        <f>IF(ISBLANK('Klanten gegevens'!S2640),"",TRIM('Klanten gegevens'!S2640))</f>
        <v/>
      </c>
      <c r="Y2722" s="19" t="str">
        <f t="shared" si="557"/>
        <v/>
      </c>
      <c r="Z2722" s="20" t="str">
        <f>IF(ISBLANK('Klanten gegevens'!T2640),"",TRIM('Klanten gegevens'!T2640))</f>
        <v/>
      </c>
      <c r="AA2722" s="19" t="str">
        <f t="shared" si="558"/>
        <v/>
      </c>
    </row>
    <row r="2723" spans="1:27" x14ac:dyDescent="0.2">
      <c r="A2723" s="19" t="str">
        <f>IF(ISBLANK('Klanten gegevens'!A2641),"",TRIM(PROPER('Klanten gegevens'!A2641)))</f>
        <v/>
      </c>
      <c r="B2723" s="19" t="str">
        <f t="shared" si="546"/>
        <v/>
      </c>
      <c r="C2723" s="20" t="str">
        <f>IF(ISBLANK('Klanten gegevens'!B2641),"",TRIM(PROPER('Klanten gegevens'!B2641)))</f>
        <v/>
      </c>
      <c r="D2723" s="19" t="str">
        <f t="shared" si="547"/>
        <v/>
      </c>
      <c r="E2723" s="20" t="str">
        <f>IF(ISBLANK('Klanten gegevens'!C2641),"",TRIM(PROPER('Klanten gegevens'!C2641)))</f>
        <v/>
      </c>
      <c r="F2723" s="19" t="str">
        <f t="shared" si="548"/>
        <v/>
      </c>
      <c r="G2723" s="19" t="str">
        <f>IF(F2723="double ID",(MATCH(E2723,E2724:$E$3002,0)),"")</f>
        <v/>
      </c>
      <c r="H2723" s="19" t="b">
        <f t="shared" si="549"/>
        <v>0</v>
      </c>
      <c r="I2723" s="20" t="str">
        <f>IF(ISBLANK('Klanten gegevens'!D2641),"",TRIM('Klanten gegevens'!D2641))</f>
        <v/>
      </c>
      <c r="J2723" s="19" t="str">
        <f t="shared" si="550"/>
        <v/>
      </c>
      <c r="K2723" s="19" t="str">
        <f>IF(J2723="double email",(MATCH(I2723,I2724:$I$3002,0)),"")</f>
        <v/>
      </c>
      <c r="L2723" s="19" t="b">
        <f t="shared" si="551"/>
        <v>0</v>
      </c>
      <c r="M2723" s="20" t="str">
        <f>IF(ISBLANK('Klanten gegevens'!E2641),"",TRIM('Klanten gegevens'!E2641))</f>
        <v/>
      </c>
      <c r="N2723" s="19" t="str">
        <f t="shared" si="552"/>
        <v/>
      </c>
      <c r="Q2723" s="20" t="str">
        <f>IF(ISBLANK('Klanten gegevens'!R2641),"",TRIM('Klanten gegevens'!R2641))</f>
        <v/>
      </c>
      <c r="R2723" s="19" t="str">
        <f t="shared" si="553"/>
        <v/>
      </c>
      <c r="S2723" s="19" t="str">
        <f t="shared" si="554"/>
        <v/>
      </c>
      <c r="T2723" s="19" t="str">
        <f t="shared" si="555"/>
        <v/>
      </c>
      <c r="U2723" s="19" t="str">
        <f t="shared" si="556"/>
        <v/>
      </c>
      <c r="X2723" s="20" t="str">
        <f>IF(ISBLANK('Klanten gegevens'!S2641),"",TRIM('Klanten gegevens'!S2641))</f>
        <v/>
      </c>
      <c r="Y2723" s="19" t="str">
        <f t="shared" si="557"/>
        <v/>
      </c>
      <c r="Z2723" s="20" t="str">
        <f>IF(ISBLANK('Klanten gegevens'!T2641),"",TRIM('Klanten gegevens'!T2641))</f>
        <v/>
      </c>
      <c r="AA2723" s="19" t="str">
        <f t="shared" si="558"/>
        <v/>
      </c>
    </row>
    <row r="2724" spans="1:27" x14ac:dyDescent="0.2">
      <c r="A2724" s="19" t="str">
        <f>IF(ISBLANK('Klanten gegevens'!A2642),"",TRIM(PROPER('Klanten gegevens'!A2642)))</f>
        <v/>
      </c>
      <c r="B2724" s="19" t="str">
        <f t="shared" si="546"/>
        <v/>
      </c>
      <c r="C2724" s="20" t="str">
        <f>IF(ISBLANK('Klanten gegevens'!B2642),"",TRIM(PROPER('Klanten gegevens'!B2642)))</f>
        <v/>
      </c>
      <c r="D2724" s="19" t="str">
        <f t="shared" si="547"/>
        <v/>
      </c>
      <c r="E2724" s="20" t="str">
        <f>IF(ISBLANK('Klanten gegevens'!C2642),"",TRIM(PROPER('Klanten gegevens'!C2642)))</f>
        <v/>
      </c>
      <c r="F2724" s="19" t="str">
        <f t="shared" si="548"/>
        <v/>
      </c>
      <c r="G2724" s="19" t="str">
        <f>IF(F2724="double ID",(MATCH(E2724,E2725:$E$3002,0)),"")</f>
        <v/>
      </c>
      <c r="H2724" s="19" t="b">
        <f t="shared" si="549"/>
        <v>0</v>
      </c>
      <c r="I2724" s="20" t="str">
        <f>IF(ISBLANK('Klanten gegevens'!D2642),"",TRIM('Klanten gegevens'!D2642))</f>
        <v/>
      </c>
      <c r="J2724" s="19" t="str">
        <f t="shared" si="550"/>
        <v/>
      </c>
      <c r="K2724" s="19" t="str">
        <f>IF(J2724="double email",(MATCH(I2724,I2725:$I$3002,0)),"")</f>
        <v/>
      </c>
      <c r="L2724" s="19" t="b">
        <f t="shared" si="551"/>
        <v>0</v>
      </c>
      <c r="M2724" s="20" t="str">
        <f>IF(ISBLANK('Klanten gegevens'!E2642),"",TRIM('Klanten gegevens'!E2642))</f>
        <v/>
      </c>
      <c r="N2724" s="19" t="str">
        <f t="shared" si="552"/>
        <v/>
      </c>
      <c r="Q2724" s="20" t="str">
        <f>IF(ISBLANK('Klanten gegevens'!R2642),"",TRIM('Klanten gegevens'!R2642))</f>
        <v/>
      </c>
      <c r="R2724" s="19" t="str">
        <f t="shared" si="553"/>
        <v/>
      </c>
      <c r="S2724" s="19" t="str">
        <f t="shared" si="554"/>
        <v/>
      </c>
      <c r="T2724" s="19" t="str">
        <f t="shared" si="555"/>
        <v/>
      </c>
      <c r="U2724" s="19" t="str">
        <f t="shared" si="556"/>
        <v/>
      </c>
      <c r="X2724" s="20" t="str">
        <f>IF(ISBLANK('Klanten gegevens'!S2642),"",TRIM('Klanten gegevens'!S2642))</f>
        <v/>
      </c>
      <c r="Y2724" s="19" t="str">
        <f t="shared" si="557"/>
        <v/>
      </c>
      <c r="Z2724" s="20" t="str">
        <f>IF(ISBLANK('Klanten gegevens'!T2642),"",TRIM('Klanten gegevens'!T2642))</f>
        <v/>
      </c>
      <c r="AA2724" s="19" t="str">
        <f t="shared" si="558"/>
        <v/>
      </c>
    </row>
    <row r="2725" spans="1:27" x14ac:dyDescent="0.2">
      <c r="A2725" s="19" t="str">
        <f>IF(ISBLANK('Klanten gegevens'!A2643),"",TRIM(PROPER('Klanten gegevens'!A2643)))</f>
        <v/>
      </c>
      <c r="B2725" s="19" t="str">
        <f t="shared" si="546"/>
        <v/>
      </c>
      <c r="C2725" s="20" t="str">
        <f>IF(ISBLANK('Klanten gegevens'!B2643),"",TRIM(PROPER('Klanten gegevens'!B2643)))</f>
        <v/>
      </c>
      <c r="D2725" s="19" t="str">
        <f t="shared" si="547"/>
        <v/>
      </c>
      <c r="E2725" s="20" t="str">
        <f>IF(ISBLANK('Klanten gegevens'!C2643),"",TRIM(PROPER('Klanten gegevens'!C2643)))</f>
        <v/>
      </c>
      <c r="F2725" s="19" t="str">
        <f t="shared" si="548"/>
        <v/>
      </c>
      <c r="G2725" s="19" t="str">
        <f>IF(F2725="double ID",(MATCH(E2725,E2726:$E$3002,0)),"")</f>
        <v/>
      </c>
      <c r="H2725" s="19" t="b">
        <f t="shared" si="549"/>
        <v>0</v>
      </c>
      <c r="I2725" s="20" t="str">
        <f>IF(ISBLANK('Klanten gegevens'!D2643),"",TRIM('Klanten gegevens'!D2643))</f>
        <v/>
      </c>
      <c r="J2725" s="19" t="str">
        <f t="shared" si="550"/>
        <v/>
      </c>
      <c r="K2725" s="19" t="str">
        <f>IF(J2725="double email",(MATCH(I2725,I2726:$I$3002,0)),"")</f>
        <v/>
      </c>
      <c r="L2725" s="19" t="b">
        <f t="shared" si="551"/>
        <v>0</v>
      </c>
      <c r="M2725" s="20" t="str">
        <f>IF(ISBLANK('Klanten gegevens'!E2643),"",TRIM('Klanten gegevens'!E2643))</f>
        <v/>
      </c>
      <c r="N2725" s="19" t="str">
        <f t="shared" si="552"/>
        <v/>
      </c>
      <c r="Q2725" s="20" t="str">
        <f>IF(ISBLANK('Klanten gegevens'!R2643),"",TRIM('Klanten gegevens'!R2643))</f>
        <v/>
      </c>
      <c r="R2725" s="19" t="str">
        <f t="shared" si="553"/>
        <v/>
      </c>
      <c r="S2725" s="19" t="str">
        <f t="shared" si="554"/>
        <v/>
      </c>
      <c r="T2725" s="19" t="str">
        <f t="shared" si="555"/>
        <v/>
      </c>
      <c r="U2725" s="19" t="str">
        <f t="shared" si="556"/>
        <v/>
      </c>
      <c r="X2725" s="20" t="str">
        <f>IF(ISBLANK('Klanten gegevens'!S2643),"",TRIM('Klanten gegevens'!S2643))</f>
        <v/>
      </c>
      <c r="Y2725" s="19" t="str">
        <f t="shared" si="557"/>
        <v/>
      </c>
      <c r="Z2725" s="20" t="str">
        <f>IF(ISBLANK('Klanten gegevens'!T2643),"",TRIM('Klanten gegevens'!T2643))</f>
        <v/>
      </c>
      <c r="AA2725" s="19" t="str">
        <f t="shared" si="558"/>
        <v/>
      </c>
    </row>
    <row r="2726" spans="1:27" x14ac:dyDescent="0.2">
      <c r="A2726" s="19" t="str">
        <f>IF(ISBLANK('Klanten gegevens'!A2644),"",TRIM(PROPER('Klanten gegevens'!A2644)))</f>
        <v/>
      </c>
      <c r="B2726" s="19" t="str">
        <f t="shared" si="546"/>
        <v/>
      </c>
      <c r="C2726" s="20" t="str">
        <f>IF(ISBLANK('Klanten gegevens'!B2644),"",TRIM(PROPER('Klanten gegevens'!B2644)))</f>
        <v/>
      </c>
      <c r="D2726" s="19" t="str">
        <f t="shared" si="547"/>
        <v/>
      </c>
      <c r="E2726" s="20" t="str">
        <f>IF(ISBLANK('Klanten gegevens'!C2644),"",TRIM(PROPER('Klanten gegevens'!C2644)))</f>
        <v/>
      </c>
      <c r="F2726" s="19" t="str">
        <f t="shared" si="548"/>
        <v/>
      </c>
      <c r="G2726" s="19" t="str">
        <f>IF(F2726="double ID",(MATCH(E2726,E2727:$E$3002,0)),"")</f>
        <v/>
      </c>
      <c r="H2726" s="19" t="b">
        <f t="shared" si="549"/>
        <v>0</v>
      </c>
      <c r="I2726" s="20" t="str">
        <f>IF(ISBLANK('Klanten gegevens'!D2644),"",TRIM('Klanten gegevens'!D2644))</f>
        <v/>
      </c>
      <c r="J2726" s="19" t="str">
        <f t="shared" si="550"/>
        <v/>
      </c>
      <c r="K2726" s="19" t="str">
        <f>IF(J2726="double email",(MATCH(I2726,I2727:$I$3002,0)),"")</f>
        <v/>
      </c>
      <c r="L2726" s="19" t="b">
        <f t="shared" si="551"/>
        <v>0</v>
      </c>
      <c r="M2726" s="20" t="str">
        <f>IF(ISBLANK('Klanten gegevens'!E2644),"",TRIM('Klanten gegevens'!E2644))</f>
        <v/>
      </c>
      <c r="N2726" s="19" t="str">
        <f t="shared" si="552"/>
        <v/>
      </c>
      <c r="Q2726" s="20" t="str">
        <f>IF(ISBLANK('Klanten gegevens'!R2644),"",TRIM('Klanten gegevens'!R2644))</f>
        <v/>
      </c>
      <c r="R2726" s="19" t="str">
        <f t="shared" si="553"/>
        <v/>
      </c>
      <c r="S2726" s="19" t="str">
        <f t="shared" si="554"/>
        <v/>
      </c>
      <c r="T2726" s="19" t="str">
        <f t="shared" si="555"/>
        <v/>
      </c>
      <c r="U2726" s="19" t="str">
        <f t="shared" si="556"/>
        <v/>
      </c>
      <c r="X2726" s="20" t="str">
        <f>IF(ISBLANK('Klanten gegevens'!S2644),"",TRIM('Klanten gegevens'!S2644))</f>
        <v/>
      </c>
      <c r="Y2726" s="19" t="str">
        <f t="shared" si="557"/>
        <v/>
      </c>
      <c r="Z2726" s="20" t="str">
        <f>IF(ISBLANK('Klanten gegevens'!T2644),"",TRIM('Klanten gegevens'!T2644))</f>
        <v/>
      </c>
      <c r="AA2726" s="19" t="str">
        <f t="shared" si="558"/>
        <v/>
      </c>
    </row>
    <row r="2727" spans="1:27" x14ac:dyDescent="0.2">
      <c r="A2727" s="19" t="str">
        <f>IF(ISBLANK('Klanten gegevens'!A2645),"",TRIM(PROPER('Klanten gegevens'!A2645)))</f>
        <v/>
      </c>
      <c r="B2727" s="19" t="str">
        <f t="shared" si="546"/>
        <v/>
      </c>
      <c r="C2727" s="20" t="str">
        <f>IF(ISBLANK('Klanten gegevens'!B2645),"",TRIM(PROPER('Klanten gegevens'!B2645)))</f>
        <v/>
      </c>
      <c r="D2727" s="19" t="str">
        <f t="shared" si="547"/>
        <v/>
      </c>
      <c r="E2727" s="20" t="str">
        <f>IF(ISBLANK('Klanten gegevens'!C2645),"",TRIM(PROPER('Klanten gegevens'!C2645)))</f>
        <v/>
      </c>
      <c r="F2727" s="19" t="str">
        <f t="shared" si="548"/>
        <v/>
      </c>
      <c r="G2727" s="19" t="str">
        <f>IF(F2727="double ID",(MATCH(E2727,E2728:$E$3002,0)),"")</f>
        <v/>
      </c>
      <c r="H2727" s="19" t="b">
        <f t="shared" si="549"/>
        <v>0</v>
      </c>
      <c r="I2727" s="20" t="str">
        <f>IF(ISBLANK('Klanten gegevens'!D2645),"",TRIM('Klanten gegevens'!D2645))</f>
        <v/>
      </c>
      <c r="J2727" s="19" t="str">
        <f t="shared" si="550"/>
        <v/>
      </c>
      <c r="K2727" s="19" t="str">
        <f>IF(J2727="double email",(MATCH(I2727,I2728:$I$3002,0)),"")</f>
        <v/>
      </c>
      <c r="L2727" s="19" t="b">
        <f t="shared" si="551"/>
        <v>0</v>
      </c>
      <c r="M2727" s="20" t="str">
        <f>IF(ISBLANK('Klanten gegevens'!E2645),"",TRIM('Klanten gegevens'!E2645))</f>
        <v/>
      </c>
      <c r="N2727" s="19" t="str">
        <f t="shared" si="552"/>
        <v/>
      </c>
      <c r="Q2727" s="20" t="str">
        <f>IF(ISBLANK('Klanten gegevens'!R2645),"",TRIM('Klanten gegevens'!R2645))</f>
        <v/>
      </c>
      <c r="R2727" s="19" t="str">
        <f t="shared" si="553"/>
        <v/>
      </c>
      <c r="S2727" s="19" t="str">
        <f t="shared" si="554"/>
        <v/>
      </c>
      <c r="T2727" s="19" t="str">
        <f t="shared" si="555"/>
        <v/>
      </c>
      <c r="U2727" s="19" t="str">
        <f t="shared" si="556"/>
        <v/>
      </c>
      <c r="X2727" s="20" t="str">
        <f>IF(ISBLANK('Klanten gegevens'!S2645),"",TRIM('Klanten gegevens'!S2645))</f>
        <v/>
      </c>
      <c r="Y2727" s="19" t="str">
        <f t="shared" si="557"/>
        <v/>
      </c>
      <c r="Z2727" s="20" t="str">
        <f>IF(ISBLANK('Klanten gegevens'!T2645),"",TRIM('Klanten gegevens'!T2645))</f>
        <v/>
      </c>
      <c r="AA2727" s="19" t="str">
        <f t="shared" si="558"/>
        <v/>
      </c>
    </row>
    <row r="2728" spans="1:27" x14ac:dyDescent="0.2">
      <c r="A2728" s="19" t="str">
        <f>IF(ISBLANK('Klanten gegevens'!A2646),"",TRIM(PROPER('Klanten gegevens'!A2646)))</f>
        <v/>
      </c>
      <c r="B2728" s="19" t="str">
        <f t="shared" si="546"/>
        <v/>
      </c>
      <c r="C2728" s="20" t="str">
        <f>IF(ISBLANK('Klanten gegevens'!B2646),"",TRIM(PROPER('Klanten gegevens'!B2646)))</f>
        <v/>
      </c>
      <c r="D2728" s="19" t="str">
        <f t="shared" si="547"/>
        <v/>
      </c>
      <c r="E2728" s="20" t="str">
        <f>IF(ISBLANK('Klanten gegevens'!C2646),"",TRIM(PROPER('Klanten gegevens'!C2646)))</f>
        <v/>
      </c>
      <c r="F2728" s="19" t="str">
        <f t="shared" si="548"/>
        <v/>
      </c>
      <c r="G2728" s="19" t="str">
        <f>IF(F2728="double ID",(MATCH(E2728,E2729:$E$3002,0)),"")</f>
        <v/>
      </c>
      <c r="H2728" s="19" t="b">
        <f t="shared" si="549"/>
        <v>0</v>
      </c>
      <c r="I2728" s="20" t="str">
        <f>IF(ISBLANK('Klanten gegevens'!D2646),"",TRIM('Klanten gegevens'!D2646))</f>
        <v/>
      </c>
      <c r="J2728" s="19" t="str">
        <f t="shared" si="550"/>
        <v/>
      </c>
      <c r="K2728" s="19" t="str">
        <f>IF(J2728="double email",(MATCH(I2728,I2729:$I$3002,0)),"")</f>
        <v/>
      </c>
      <c r="L2728" s="19" t="b">
        <f t="shared" si="551"/>
        <v>0</v>
      </c>
      <c r="M2728" s="20" t="str">
        <f>IF(ISBLANK('Klanten gegevens'!E2646),"",TRIM('Klanten gegevens'!E2646))</f>
        <v/>
      </c>
      <c r="N2728" s="19" t="str">
        <f t="shared" si="552"/>
        <v/>
      </c>
      <c r="Q2728" s="20" t="str">
        <f>IF(ISBLANK('Klanten gegevens'!R2646),"",TRIM('Klanten gegevens'!R2646))</f>
        <v/>
      </c>
      <c r="R2728" s="19" t="str">
        <f t="shared" si="553"/>
        <v/>
      </c>
      <c r="S2728" s="19" t="str">
        <f t="shared" si="554"/>
        <v/>
      </c>
      <c r="T2728" s="19" t="str">
        <f t="shared" si="555"/>
        <v/>
      </c>
      <c r="U2728" s="19" t="str">
        <f t="shared" si="556"/>
        <v/>
      </c>
      <c r="X2728" s="20" t="str">
        <f>IF(ISBLANK('Klanten gegevens'!S2646),"",TRIM('Klanten gegevens'!S2646))</f>
        <v/>
      </c>
      <c r="Y2728" s="19" t="str">
        <f t="shared" si="557"/>
        <v/>
      </c>
      <c r="Z2728" s="20" t="str">
        <f>IF(ISBLANK('Klanten gegevens'!T2646),"",TRIM('Klanten gegevens'!T2646))</f>
        <v/>
      </c>
      <c r="AA2728" s="19" t="str">
        <f t="shared" si="558"/>
        <v/>
      </c>
    </row>
    <row r="2729" spans="1:27" x14ac:dyDescent="0.2">
      <c r="A2729" s="19" t="str">
        <f>IF(ISBLANK('Klanten gegevens'!A2647),"",TRIM(PROPER('Klanten gegevens'!A2647)))</f>
        <v/>
      </c>
      <c r="B2729" s="19" t="str">
        <f t="shared" si="546"/>
        <v/>
      </c>
      <c r="C2729" s="20" t="str">
        <f>IF(ISBLANK('Klanten gegevens'!B2647),"",TRIM(PROPER('Klanten gegevens'!B2647)))</f>
        <v/>
      </c>
      <c r="D2729" s="19" t="str">
        <f t="shared" si="547"/>
        <v/>
      </c>
      <c r="E2729" s="20" t="str">
        <f>IF(ISBLANK('Klanten gegevens'!C2647),"",TRIM(PROPER('Klanten gegevens'!C2647)))</f>
        <v/>
      </c>
      <c r="F2729" s="19" t="str">
        <f t="shared" si="548"/>
        <v/>
      </c>
      <c r="G2729" s="19" t="str">
        <f>IF(F2729="double ID",(MATCH(E2729,E2730:$E$3002,0)),"")</f>
        <v/>
      </c>
      <c r="H2729" s="19" t="b">
        <f t="shared" si="549"/>
        <v>0</v>
      </c>
      <c r="I2729" s="20" t="str">
        <f>IF(ISBLANK('Klanten gegevens'!D2647),"",TRIM('Klanten gegevens'!D2647))</f>
        <v/>
      </c>
      <c r="J2729" s="19" t="str">
        <f t="shared" si="550"/>
        <v/>
      </c>
      <c r="K2729" s="19" t="str">
        <f>IF(J2729="double email",(MATCH(I2729,I2730:$I$3002,0)),"")</f>
        <v/>
      </c>
      <c r="L2729" s="19" t="b">
        <f t="shared" si="551"/>
        <v>0</v>
      </c>
      <c r="M2729" s="20" t="str">
        <f>IF(ISBLANK('Klanten gegevens'!E2647),"",TRIM('Klanten gegevens'!E2647))</f>
        <v/>
      </c>
      <c r="N2729" s="19" t="str">
        <f t="shared" si="552"/>
        <v/>
      </c>
      <c r="Q2729" s="20" t="str">
        <f>IF(ISBLANK('Klanten gegevens'!R2647),"",TRIM('Klanten gegevens'!R2647))</f>
        <v/>
      </c>
      <c r="R2729" s="19" t="str">
        <f t="shared" si="553"/>
        <v/>
      </c>
      <c r="S2729" s="19" t="str">
        <f t="shared" si="554"/>
        <v/>
      </c>
      <c r="T2729" s="19" t="str">
        <f t="shared" si="555"/>
        <v/>
      </c>
      <c r="U2729" s="19" t="str">
        <f t="shared" si="556"/>
        <v/>
      </c>
      <c r="X2729" s="20" t="str">
        <f>IF(ISBLANK('Klanten gegevens'!S2647),"",TRIM('Klanten gegevens'!S2647))</f>
        <v/>
      </c>
      <c r="Y2729" s="19" t="str">
        <f t="shared" si="557"/>
        <v/>
      </c>
      <c r="Z2729" s="20" t="str">
        <f>IF(ISBLANK('Klanten gegevens'!T2647),"",TRIM('Klanten gegevens'!T2647))</f>
        <v/>
      </c>
      <c r="AA2729" s="19" t="str">
        <f t="shared" si="558"/>
        <v/>
      </c>
    </row>
    <row r="2730" spans="1:27" x14ac:dyDescent="0.2">
      <c r="A2730" s="19" t="str">
        <f>IF(ISBLANK('Klanten gegevens'!A2648),"",TRIM(PROPER('Klanten gegevens'!A2648)))</f>
        <v/>
      </c>
      <c r="B2730" s="19" t="str">
        <f t="shared" si="546"/>
        <v/>
      </c>
      <c r="C2730" s="20" t="str">
        <f>IF(ISBLANK('Klanten gegevens'!B2648),"",TRIM(PROPER('Klanten gegevens'!B2648)))</f>
        <v/>
      </c>
      <c r="D2730" s="19" t="str">
        <f t="shared" si="547"/>
        <v/>
      </c>
      <c r="E2730" s="20" t="str">
        <f>IF(ISBLANK('Klanten gegevens'!C2648),"",TRIM(PROPER('Klanten gegevens'!C2648)))</f>
        <v/>
      </c>
      <c r="F2730" s="19" t="str">
        <f t="shared" si="548"/>
        <v/>
      </c>
      <c r="G2730" s="19" t="str">
        <f>IF(F2730="double ID",(MATCH(E2730,E2731:$E$3002,0)),"")</f>
        <v/>
      </c>
      <c r="H2730" s="19" t="b">
        <f t="shared" si="549"/>
        <v>0</v>
      </c>
      <c r="I2730" s="20" t="str">
        <f>IF(ISBLANK('Klanten gegevens'!D2648),"",TRIM('Klanten gegevens'!D2648))</f>
        <v/>
      </c>
      <c r="J2730" s="19" t="str">
        <f t="shared" si="550"/>
        <v/>
      </c>
      <c r="K2730" s="19" t="str">
        <f>IF(J2730="double email",(MATCH(I2730,I2731:$I$3002,0)),"")</f>
        <v/>
      </c>
      <c r="L2730" s="19" t="b">
        <f t="shared" si="551"/>
        <v>0</v>
      </c>
      <c r="M2730" s="20" t="str">
        <f>IF(ISBLANK('Klanten gegevens'!E2648),"",TRIM('Klanten gegevens'!E2648))</f>
        <v/>
      </c>
      <c r="N2730" s="19" t="str">
        <f t="shared" si="552"/>
        <v/>
      </c>
      <c r="Q2730" s="20" t="str">
        <f>IF(ISBLANK('Klanten gegevens'!R2648),"",TRIM('Klanten gegevens'!R2648))</f>
        <v/>
      </c>
      <c r="R2730" s="19" t="str">
        <f t="shared" si="553"/>
        <v/>
      </c>
      <c r="S2730" s="19" t="str">
        <f t="shared" si="554"/>
        <v/>
      </c>
      <c r="T2730" s="19" t="str">
        <f t="shared" si="555"/>
        <v/>
      </c>
      <c r="U2730" s="19" t="str">
        <f t="shared" si="556"/>
        <v/>
      </c>
      <c r="X2730" s="20" t="str">
        <f>IF(ISBLANK('Klanten gegevens'!S2648),"",TRIM('Klanten gegevens'!S2648))</f>
        <v/>
      </c>
      <c r="Y2730" s="19" t="str">
        <f t="shared" si="557"/>
        <v/>
      </c>
      <c r="Z2730" s="20" t="str">
        <f>IF(ISBLANK('Klanten gegevens'!T2648),"",TRIM('Klanten gegevens'!T2648))</f>
        <v/>
      </c>
      <c r="AA2730" s="19" t="str">
        <f t="shared" si="558"/>
        <v/>
      </c>
    </row>
    <row r="2731" spans="1:27" x14ac:dyDescent="0.2">
      <c r="A2731" s="19" t="str">
        <f>IF(ISBLANK('Klanten gegevens'!A2649),"",TRIM(PROPER('Klanten gegevens'!A2649)))</f>
        <v/>
      </c>
      <c r="B2731" s="19" t="str">
        <f t="shared" si="546"/>
        <v/>
      </c>
      <c r="C2731" s="20" t="str">
        <f>IF(ISBLANK('Klanten gegevens'!B2649),"",TRIM(PROPER('Klanten gegevens'!B2649)))</f>
        <v/>
      </c>
      <c r="D2731" s="19" t="str">
        <f t="shared" si="547"/>
        <v/>
      </c>
      <c r="E2731" s="20" t="str">
        <f>IF(ISBLANK('Klanten gegevens'!C2649),"",TRIM(PROPER('Klanten gegevens'!C2649)))</f>
        <v/>
      </c>
      <c r="F2731" s="19" t="str">
        <f t="shared" si="548"/>
        <v/>
      </c>
      <c r="G2731" s="19" t="str">
        <f>IF(F2731="double ID",(MATCH(E2731,E2732:$E$3002,0)),"")</f>
        <v/>
      </c>
      <c r="H2731" s="19" t="b">
        <f t="shared" si="549"/>
        <v>0</v>
      </c>
      <c r="I2731" s="20" t="str">
        <f>IF(ISBLANK('Klanten gegevens'!D2649),"",TRIM('Klanten gegevens'!D2649))</f>
        <v/>
      </c>
      <c r="J2731" s="19" t="str">
        <f t="shared" si="550"/>
        <v/>
      </c>
      <c r="K2731" s="19" t="str">
        <f>IF(J2731="double email",(MATCH(I2731,I2732:$I$3002,0)),"")</f>
        <v/>
      </c>
      <c r="L2731" s="19" t="b">
        <f t="shared" si="551"/>
        <v>0</v>
      </c>
      <c r="M2731" s="20" t="str">
        <f>IF(ISBLANK('Klanten gegevens'!E2649),"",TRIM('Klanten gegevens'!E2649))</f>
        <v/>
      </c>
      <c r="N2731" s="19" t="str">
        <f t="shared" si="552"/>
        <v/>
      </c>
      <c r="Q2731" s="20" t="str">
        <f>IF(ISBLANK('Klanten gegevens'!R2649),"",TRIM('Klanten gegevens'!R2649))</f>
        <v/>
      </c>
      <c r="R2731" s="19" t="str">
        <f t="shared" si="553"/>
        <v/>
      </c>
      <c r="S2731" s="19" t="str">
        <f t="shared" si="554"/>
        <v/>
      </c>
      <c r="T2731" s="19" t="str">
        <f t="shared" si="555"/>
        <v/>
      </c>
      <c r="U2731" s="19" t="str">
        <f t="shared" si="556"/>
        <v/>
      </c>
      <c r="X2731" s="20" t="str">
        <f>IF(ISBLANK('Klanten gegevens'!S2649),"",TRIM('Klanten gegevens'!S2649))</f>
        <v/>
      </c>
      <c r="Y2731" s="19" t="str">
        <f t="shared" si="557"/>
        <v/>
      </c>
      <c r="Z2731" s="20" t="str">
        <f>IF(ISBLANK('Klanten gegevens'!T2649),"",TRIM('Klanten gegevens'!T2649))</f>
        <v/>
      </c>
      <c r="AA2731" s="19" t="str">
        <f t="shared" si="558"/>
        <v/>
      </c>
    </row>
    <row r="2732" spans="1:27" x14ac:dyDescent="0.2">
      <c r="A2732" s="19" t="str">
        <f>IF(ISBLANK('Klanten gegevens'!A2650),"",TRIM(PROPER('Klanten gegevens'!A2650)))</f>
        <v/>
      </c>
      <c r="B2732" s="19" t="str">
        <f t="shared" si="546"/>
        <v/>
      </c>
      <c r="C2732" s="20" t="str">
        <f>IF(ISBLANK('Klanten gegevens'!B2650),"",TRIM(PROPER('Klanten gegevens'!B2650)))</f>
        <v/>
      </c>
      <c r="D2732" s="19" t="str">
        <f t="shared" si="547"/>
        <v/>
      </c>
      <c r="E2732" s="20" t="str">
        <f>IF(ISBLANK('Klanten gegevens'!C2650),"",TRIM(PROPER('Klanten gegevens'!C2650)))</f>
        <v/>
      </c>
      <c r="F2732" s="19" t="str">
        <f t="shared" si="548"/>
        <v/>
      </c>
      <c r="G2732" s="19" t="str">
        <f>IF(F2732="double ID",(MATCH(E2732,E2733:$E$3002,0)),"")</f>
        <v/>
      </c>
      <c r="H2732" s="19" t="b">
        <f t="shared" si="549"/>
        <v>0</v>
      </c>
      <c r="I2732" s="20" t="str">
        <f>IF(ISBLANK('Klanten gegevens'!D2650),"",TRIM('Klanten gegevens'!D2650))</f>
        <v/>
      </c>
      <c r="J2732" s="19" t="str">
        <f t="shared" si="550"/>
        <v/>
      </c>
      <c r="K2732" s="19" t="str">
        <f>IF(J2732="double email",(MATCH(I2732,I2733:$I$3002,0)),"")</f>
        <v/>
      </c>
      <c r="L2732" s="19" t="b">
        <f t="shared" si="551"/>
        <v>0</v>
      </c>
      <c r="M2732" s="20" t="str">
        <f>IF(ISBLANK('Klanten gegevens'!E2650),"",TRIM('Klanten gegevens'!E2650))</f>
        <v/>
      </c>
      <c r="N2732" s="19" t="str">
        <f t="shared" si="552"/>
        <v/>
      </c>
      <c r="Q2732" s="20" t="str">
        <f>IF(ISBLANK('Klanten gegevens'!R2650),"",TRIM('Klanten gegevens'!R2650))</f>
        <v/>
      </c>
      <c r="R2732" s="19" t="str">
        <f t="shared" si="553"/>
        <v/>
      </c>
      <c r="S2732" s="19" t="str">
        <f t="shared" si="554"/>
        <v/>
      </c>
      <c r="T2732" s="19" t="str">
        <f t="shared" si="555"/>
        <v/>
      </c>
      <c r="U2732" s="19" t="str">
        <f t="shared" si="556"/>
        <v/>
      </c>
      <c r="X2732" s="20" t="str">
        <f>IF(ISBLANK('Klanten gegevens'!S2650),"",TRIM('Klanten gegevens'!S2650))</f>
        <v/>
      </c>
      <c r="Y2732" s="19" t="str">
        <f t="shared" si="557"/>
        <v/>
      </c>
      <c r="Z2732" s="20" t="str">
        <f>IF(ISBLANK('Klanten gegevens'!T2650),"",TRIM('Klanten gegevens'!T2650))</f>
        <v/>
      </c>
      <c r="AA2732" s="19" t="str">
        <f t="shared" si="558"/>
        <v/>
      </c>
    </row>
    <row r="2733" spans="1:27" x14ac:dyDescent="0.2">
      <c r="A2733" s="19" t="str">
        <f>IF(ISBLANK('Klanten gegevens'!A2651),"",TRIM(PROPER('Klanten gegevens'!A2651)))</f>
        <v/>
      </c>
      <c r="B2733" s="19" t="str">
        <f t="shared" si="546"/>
        <v/>
      </c>
      <c r="C2733" s="20" t="str">
        <f>IF(ISBLANK('Klanten gegevens'!B2651),"",TRIM(PROPER('Klanten gegevens'!B2651)))</f>
        <v/>
      </c>
      <c r="D2733" s="19" t="str">
        <f t="shared" si="547"/>
        <v/>
      </c>
      <c r="E2733" s="20" t="str">
        <f>IF(ISBLANK('Klanten gegevens'!C2651),"",TRIM(PROPER('Klanten gegevens'!C2651)))</f>
        <v/>
      </c>
      <c r="F2733" s="19" t="str">
        <f t="shared" si="548"/>
        <v/>
      </c>
      <c r="G2733" s="19" t="str">
        <f>IF(F2733="double ID",(MATCH(E2733,E2734:$E$3002,0)),"")</f>
        <v/>
      </c>
      <c r="H2733" s="19" t="b">
        <f t="shared" si="549"/>
        <v>0</v>
      </c>
      <c r="I2733" s="20" t="str">
        <f>IF(ISBLANK('Klanten gegevens'!D2651),"",TRIM('Klanten gegevens'!D2651))</f>
        <v/>
      </c>
      <c r="J2733" s="19" t="str">
        <f t="shared" si="550"/>
        <v/>
      </c>
      <c r="K2733" s="19" t="str">
        <f>IF(J2733="double email",(MATCH(I2733,I2734:$I$3002,0)),"")</f>
        <v/>
      </c>
      <c r="L2733" s="19" t="b">
        <f t="shared" si="551"/>
        <v>0</v>
      </c>
      <c r="M2733" s="20" t="str">
        <f>IF(ISBLANK('Klanten gegevens'!E2651),"",TRIM('Klanten gegevens'!E2651))</f>
        <v/>
      </c>
      <c r="N2733" s="19" t="str">
        <f t="shared" si="552"/>
        <v/>
      </c>
      <c r="Q2733" s="20" t="str">
        <f>IF(ISBLANK('Klanten gegevens'!R2651),"",TRIM('Klanten gegevens'!R2651))</f>
        <v/>
      </c>
      <c r="R2733" s="19" t="str">
        <f t="shared" si="553"/>
        <v/>
      </c>
      <c r="S2733" s="19" t="str">
        <f t="shared" si="554"/>
        <v/>
      </c>
      <c r="T2733" s="19" t="str">
        <f t="shared" si="555"/>
        <v/>
      </c>
      <c r="U2733" s="19" t="str">
        <f t="shared" si="556"/>
        <v/>
      </c>
      <c r="X2733" s="20" t="str">
        <f>IF(ISBLANK('Klanten gegevens'!S2651),"",TRIM('Klanten gegevens'!S2651))</f>
        <v/>
      </c>
      <c r="Y2733" s="19" t="str">
        <f t="shared" si="557"/>
        <v/>
      </c>
      <c r="Z2733" s="20" t="str">
        <f>IF(ISBLANK('Klanten gegevens'!T2651),"",TRIM('Klanten gegevens'!T2651))</f>
        <v/>
      </c>
      <c r="AA2733" s="19" t="str">
        <f t="shared" si="558"/>
        <v/>
      </c>
    </row>
    <row r="2734" spans="1:27" x14ac:dyDescent="0.2">
      <c r="A2734" s="19" t="str">
        <f>IF(ISBLANK('Klanten gegevens'!A2652),"",TRIM(PROPER('Klanten gegevens'!A2652)))</f>
        <v/>
      </c>
      <c r="B2734" s="19" t="str">
        <f t="shared" si="546"/>
        <v/>
      </c>
      <c r="C2734" s="20" t="str">
        <f>IF(ISBLANK('Klanten gegevens'!B2652),"",TRIM(PROPER('Klanten gegevens'!B2652)))</f>
        <v/>
      </c>
      <c r="D2734" s="19" t="str">
        <f t="shared" si="547"/>
        <v/>
      </c>
      <c r="E2734" s="20" t="str">
        <f>IF(ISBLANK('Klanten gegevens'!C2652),"",TRIM(PROPER('Klanten gegevens'!C2652)))</f>
        <v/>
      </c>
      <c r="F2734" s="19" t="str">
        <f t="shared" si="548"/>
        <v/>
      </c>
      <c r="G2734" s="19" t="str">
        <f>IF(F2734="double ID",(MATCH(E2734,E2735:$E$3002,0)),"")</f>
        <v/>
      </c>
      <c r="H2734" s="19" t="b">
        <f t="shared" si="549"/>
        <v>0</v>
      </c>
      <c r="I2734" s="20" t="str">
        <f>IF(ISBLANK('Klanten gegevens'!D2652),"",TRIM('Klanten gegevens'!D2652))</f>
        <v/>
      </c>
      <c r="J2734" s="19" t="str">
        <f t="shared" si="550"/>
        <v/>
      </c>
      <c r="K2734" s="19" t="str">
        <f>IF(J2734="double email",(MATCH(I2734,I2735:$I$3002,0)),"")</f>
        <v/>
      </c>
      <c r="L2734" s="19" t="b">
        <f t="shared" si="551"/>
        <v>0</v>
      </c>
      <c r="M2734" s="20" t="str">
        <f>IF(ISBLANK('Klanten gegevens'!E2652),"",TRIM('Klanten gegevens'!E2652))</f>
        <v/>
      </c>
      <c r="N2734" s="19" t="str">
        <f t="shared" si="552"/>
        <v/>
      </c>
      <c r="Q2734" s="20" t="str">
        <f>IF(ISBLANK('Klanten gegevens'!R2652),"",TRIM('Klanten gegevens'!R2652))</f>
        <v/>
      </c>
      <c r="R2734" s="19" t="str">
        <f t="shared" si="553"/>
        <v/>
      </c>
      <c r="S2734" s="19" t="str">
        <f t="shared" si="554"/>
        <v/>
      </c>
      <c r="T2734" s="19" t="str">
        <f t="shared" si="555"/>
        <v/>
      </c>
      <c r="U2734" s="19" t="str">
        <f t="shared" si="556"/>
        <v/>
      </c>
      <c r="X2734" s="20" t="str">
        <f>IF(ISBLANK('Klanten gegevens'!S2652),"",TRIM('Klanten gegevens'!S2652))</f>
        <v/>
      </c>
      <c r="Y2734" s="19" t="str">
        <f t="shared" si="557"/>
        <v/>
      </c>
      <c r="Z2734" s="20" t="str">
        <f>IF(ISBLANK('Klanten gegevens'!T2652),"",TRIM('Klanten gegevens'!T2652))</f>
        <v/>
      </c>
      <c r="AA2734" s="19" t="str">
        <f t="shared" si="558"/>
        <v/>
      </c>
    </row>
    <row r="2735" spans="1:27" x14ac:dyDescent="0.2">
      <c r="A2735" s="19" t="str">
        <f>IF(ISBLANK('Klanten gegevens'!A2653),"",TRIM(PROPER('Klanten gegevens'!A2653)))</f>
        <v/>
      </c>
      <c r="B2735" s="19" t="str">
        <f t="shared" si="546"/>
        <v/>
      </c>
      <c r="C2735" s="20" t="str">
        <f>IF(ISBLANK('Klanten gegevens'!B2653),"",TRIM(PROPER('Klanten gegevens'!B2653)))</f>
        <v/>
      </c>
      <c r="D2735" s="19" t="str">
        <f t="shared" si="547"/>
        <v/>
      </c>
      <c r="E2735" s="20" t="str">
        <f>IF(ISBLANK('Klanten gegevens'!C2653),"",TRIM(PROPER('Klanten gegevens'!C2653)))</f>
        <v/>
      </c>
      <c r="F2735" s="19" t="str">
        <f t="shared" si="548"/>
        <v/>
      </c>
      <c r="G2735" s="19" t="str">
        <f>IF(F2735="double ID",(MATCH(E2735,E2736:$E$3002,0)),"")</f>
        <v/>
      </c>
      <c r="H2735" s="19" t="b">
        <f t="shared" si="549"/>
        <v>0</v>
      </c>
      <c r="I2735" s="20" t="str">
        <f>IF(ISBLANK('Klanten gegevens'!D2653),"",TRIM('Klanten gegevens'!D2653))</f>
        <v/>
      </c>
      <c r="J2735" s="19" t="str">
        <f t="shared" si="550"/>
        <v/>
      </c>
      <c r="K2735" s="19" t="str">
        <f>IF(J2735="double email",(MATCH(I2735,I2736:$I$3002,0)),"")</f>
        <v/>
      </c>
      <c r="L2735" s="19" t="b">
        <f t="shared" si="551"/>
        <v>0</v>
      </c>
      <c r="M2735" s="20" t="str">
        <f>IF(ISBLANK('Klanten gegevens'!E2653),"",TRIM('Klanten gegevens'!E2653))</f>
        <v/>
      </c>
      <c r="N2735" s="19" t="str">
        <f t="shared" si="552"/>
        <v/>
      </c>
      <c r="Q2735" s="20" t="str">
        <f>IF(ISBLANK('Klanten gegevens'!R2653),"",TRIM('Klanten gegevens'!R2653))</f>
        <v/>
      </c>
      <c r="R2735" s="19" t="str">
        <f t="shared" si="553"/>
        <v/>
      </c>
      <c r="S2735" s="19" t="str">
        <f t="shared" si="554"/>
        <v/>
      </c>
      <c r="T2735" s="19" t="str">
        <f t="shared" si="555"/>
        <v/>
      </c>
      <c r="U2735" s="19" t="str">
        <f t="shared" si="556"/>
        <v/>
      </c>
      <c r="X2735" s="20" t="str">
        <f>IF(ISBLANK('Klanten gegevens'!S2653),"",TRIM('Klanten gegevens'!S2653))</f>
        <v/>
      </c>
      <c r="Y2735" s="19" t="str">
        <f t="shared" si="557"/>
        <v/>
      </c>
      <c r="Z2735" s="20" t="str">
        <f>IF(ISBLANK('Klanten gegevens'!T2653),"",TRIM('Klanten gegevens'!T2653))</f>
        <v/>
      </c>
      <c r="AA2735" s="19" t="str">
        <f t="shared" si="558"/>
        <v/>
      </c>
    </row>
    <row r="2736" spans="1:27" x14ac:dyDescent="0.2">
      <c r="A2736" s="19" t="str">
        <f>IF(ISBLANK('Klanten gegevens'!A2654),"",TRIM(PROPER('Klanten gegevens'!A2654)))</f>
        <v/>
      </c>
      <c r="B2736" s="19" t="str">
        <f t="shared" si="546"/>
        <v/>
      </c>
      <c r="C2736" s="20" t="str">
        <f>IF(ISBLANK('Klanten gegevens'!B2654),"",TRIM(PROPER('Klanten gegevens'!B2654)))</f>
        <v/>
      </c>
      <c r="D2736" s="19" t="str">
        <f t="shared" si="547"/>
        <v/>
      </c>
      <c r="E2736" s="20" t="str">
        <f>IF(ISBLANK('Klanten gegevens'!C2654),"",TRIM(PROPER('Klanten gegevens'!C2654)))</f>
        <v/>
      </c>
      <c r="F2736" s="19" t="str">
        <f t="shared" si="548"/>
        <v/>
      </c>
      <c r="G2736" s="19" t="str">
        <f>IF(F2736="double ID",(MATCH(E2736,E2737:$E$3002,0)),"")</f>
        <v/>
      </c>
      <c r="H2736" s="19" t="b">
        <f t="shared" si="549"/>
        <v>0</v>
      </c>
      <c r="I2736" s="20" t="str">
        <f>IF(ISBLANK('Klanten gegevens'!D2654),"",TRIM('Klanten gegevens'!D2654))</f>
        <v/>
      </c>
      <c r="J2736" s="19" t="str">
        <f t="shared" si="550"/>
        <v/>
      </c>
      <c r="K2736" s="19" t="str">
        <f>IF(J2736="double email",(MATCH(I2736,I2737:$I$3002,0)),"")</f>
        <v/>
      </c>
      <c r="L2736" s="19" t="b">
        <f t="shared" si="551"/>
        <v>0</v>
      </c>
      <c r="M2736" s="20" t="str">
        <f>IF(ISBLANK('Klanten gegevens'!E2654),"",TRIM('Klanten gegevens'!E2654))</f>
        <v/>
      </c>
      <c r="N2736" s="19" t="str">
        <f t="shared" si="552"/>
        <v/>
      </c>
      <c r="Q2736" s="20" t="str">
        <f>IF(ISBLANK('Klanten gegevens'!R2654),"",TRIM('Klanten gegevens'!R2654))</f>
        <v/>
      </c>
      <c r="R2736" s="19" t="str">
        <f t="shared" si="553"/>
        <v/>
      </c>
      <c r="S2736" s="19" t="str">
        <f t="shared" si="554"/>
        <v/>
      </c>
      <c r="T2736" s="19" t="str">
        <f t="shared" si="555"/>
        <v/>
      </c>
      <c r="U2736" s="19" t="str">
        <f t="shared" si="556"/>
        <v/>
      </c>
      <c r="X2736" s="20" t="str">
        <f>IF(ISBLANK('Klanten gegevens'!S2654),"",TRIM('Klanten gegevens'!S2654))</f>
        <v/>
      </c>
      <c r="Y2736" s="19" t="str">
        <f t="shared" si="557"/>
        <v/>
      </c>
      <c r="Z2736" s="20" t="str">
        <f>IF(ISBLANK('Klanten gegevens'!T2654),"",TRIM('Klanten gegevens'!T2654))</f>
        <v/>
      </c>
      <c r="AA2736" s="19" t="str">
        <f t="shared" si="558"/>
        <v/>
      </c>
    </row>
    <row r="2737" spans="1:27" x14ac:dyDescent="0.2">
      <c r="A2737" s="19" t="str">
        <f>IF(ISBLANK('Klanten gegevens'!A2655),"",TRIM(PROPER('Klanten gegevens'!A2655)))</f>
        <v/>
      </c>
      <c r="B2737" s="19" t="str">
        <f t="shared" si="546"/>
        <v/>
      </c>
      <c r="C2737" s="20" t="str">
        <f>IF(ISBLANK('Klanten gegevens'!B2655),"",TRIM(PROPER('Klanten gegevens'!B2655)))</f>
        <v/>
      </c>
      <c r="D2737" s="19" t="str">
        <f t="shared" si="547"/>
        <v/>
      </c>
      <c r="E2737" s="20" t="str">
        <f>IF(ISBLANK('Klanten gegevens'!C2655),"",TRIM(PROPER('Klanten gegevens'!C2655)))</f>
        <v/>
      </c>
      <c r="F2737" s="19" t="str">
        <f t="shared" si="548"/>
        <v/>
      </c>
      <c r="G2737" s="19" t="str">
        <f>IF(F2737="double ID",(MATCH(E2737,E2738:$E$3002,0)),"")</f>
        <v/>
      </c>
      <c r="H2737" s="19" t="b">
        <f t="shared" si="549"/>
        <v>0</v>
      </c>
      <c r="I2737" s="20" t="str">
        <f>IF(ISBLANK('Klanten gegevens'!D2655),"",TRIM('Klanten gegevens'!D2655))</f>
        <v/>
      </c>
      <c r="J2737" s="19" t="str">
        <f t="shared" si="550"/>
        <v/>
      </c>
      <c r="K2737" s="19" t="str">
        <f>IF(J2737="double email",(MATCH(I2737,I2738:$I$3002,0)),"")</f>
        <v/>
      </c>
      <c r="L2737" s="19" t="b">
        <f t="shared" si="551"/>
        <v>0</v>
      </c>
      <c r="M2737" s="20" t="str">
        <f>IF(ISBLANK('Klanten gegevens'!E2655),"",TRIM('Klanten gegevens'!E2655))</f>
        <v/>
      </c>
      <c r="N2737" s="19" t="str">
        <f t="shared" si="552"/>
        <v/>
      </c>
      <c r="Q2737" s="20" t="str">
        <f>IF(ISBLANK('Klanten gegevens'!R2655),"",TRIM('Klanten gegevens'!R2655))</f>
        <v/>
      </c>
      <c r="R2737" s="19" t="str">
        <f t="shared" si="553"/>
        <v/>
      </c>
      <c r="S2737" s="19" t="str">
        <f t="shared" si="554"/>
        <v/>
      </c>
      <c r="T2737" s="19" t="str">
        <f t="shared" si="555"/>
        <v/>
      </c>
      <c r="U2737" s="19" t="str">
        <f t="shared" si="556"/>
        <v/>
      </c>
      <c r="X2737" s="20" t="str">
        <f>IF(ISBLANK('Klanten gegevens'!S2655),"",TRIM('Klanten gegevens'!S2655))</f>
        <v/>
      </c>
      <c r="Y2737" s="19" t="str">
        <f t="shared" si="557"/>
        <v/>
      </c>
      <c r="Z2737" s="20" t="str">
        <f>IF(ISBLANK('Klanten gegevens'!T2655),"",TRIM('Klanten gegevens'!T2655))</f>
        <v/>
      </c>
      <c r="AA2737" s="19" t="str">
        <f t="shared" si="558"/>
        <v/>
      </c>
    </row>
    <row r="2738" spans="1:27" x14ac:dyDescent="0.2">
      <c r="A2738" s="19" t="str">
        <f>IF(ISBLANK('Klanten gegevens'!A2656),"",TRIM(PROPER('Klanten gegevens'!A2656)))</f>
        <v/>
      </c>
      <c r="B2738" s="19" t="str">
        <f t="shared" si="546"/>
        <v/>
      </c>
      <c r="C2738" s="20" t="str">
        <f>IF(ISBLANK('Klanten gegevens'!B2656),"",TRIM(PROPER('Klanten gegevens'!B2656)))</f>
        <v/>
      </c>
      <c r="D2738" s="19" t="str">
        <f t="shared" si="547"/>
        <v/>
      </c>
      <c r="E2738" s="20" t="str">
        <f>IF(ISBLANK('Klanten gegevens'!C2656),"",TRIM(PROPER('Klanten gegevens'!C2656)))</f>
        <v/>
      </c>
      <c r="F2738" s="19" t="str">
        <f t="shared" si="548"/>
        <v/>
      </c>
      <c r="G2738" s="19" t="str">
        <f>IF(F2738="double ID",(MATCH(E2738,E2739:$E$3002,0)),"")</f>
        <v/>
      </c>
      <c r="H2738" s="19" t="b">
        <f t="shared" si="549"/>
        <v>0</v>
      </c>
      <c r="I2738" s="20" t="str">
        <f>IF(ISBLANK('Klanten gegevens'!D2656),"",TRIM('Klanten gegevens'!D2656))</f>
        <v/>
      </c>
      <c r="J2738" s="19" t="str">
        <f t="shared" si="550"/>
        <v/>
      </c>
      <c r="K2738" s="19" t="str">
        <f>IF(J2738="double email",(MATCH(I2738,I2739:$I$3002,0)),"")</f>
        <v/>
      </c>
      <c r="L2738" s="19" t="b">
        <f t="shared" si="551"/>
        <v>0</v>
      </c>
      <c r="M2738" s="20" t="str">
        <f>IF(ISBLANK('Klanten gegevens'!E2656),"",TRIM('Klanten gegevens'!E2656))</f>
        <v/>
      </c>
      <c r="N2738" s="19" t="str">
        <f t="shared" si="552"/>
        <v/>
      </c>
      <c r="Q2738" s="20" t="str">
        <f>IF(ISBLANK('Klanten gegevens'!R2656),"",TRIM('Klanten gegevens'!R2656))</f>
        <v/>
      </c>
      <c r="R2738" s="19" t="str">
        <f t="shared" si="553"/>
        <v/>
      </c>
      <c r="S2738" s="19" t="str">
        <f t="shared" si="554"/>
        <v/>
      </c>
      <c r="T2738" s="19" t="str">
        <f t="shared" si="555"/>
        <v/>
      </c>
      <c r="U2738" s="19" t="str">
        <f t="shared" si="556"/>
        <v/>
      </c>
      <c r="X2738" s="20" t="str">
        <f>IF(ISBLANK('Klanten gegevens'!S2656),"",TRIM('Klanten gegevens'!S2656))</f>
        <v/>
      </c>
      <c r="Y2738" s="19" t="str">
        <f t="shared" si="557"/>
        <v/>
      </c>
      <c r="Z2738" s="20" t="str">
        <f>IF(ISBLANK('Klanten gegevens'!T2656),"",TRIM('Klanten gegevens'!T2656))</f>
        <v/>
      </c>
      <c r="AA2738" s="19" t="str">
        <f t="shared" si="558"/>
        <v/>
      </c>
    </row>
    <row r="2739" spans="1:27" x14ac:dyDescent="0.2">
      <c r="A2739" s="19" t="str">
        <f>IF(ISBLANK('Klanten gegevens'!A2657),"",TRIM(PROPER('Klanten gegevens'!A2657)))</f>
        <v/>
      </c>
      <c r="B2739" s="19" t="str">
        <f t="shared" si="546"/>
        <v/>
      </c>
      <c r="C2739" s="20" t="str">
        <f>IF(ISBLANK('Klanten gegevens'!B2657),"",TRIM(PROPER('Klanten gegevens'!B2657)))</f>
        <v/>
      </c>
      <c r="D2739" s="19" t="str">
        <f t="shared" si="547"/>
        <v/>
      </c>
      <c r="E2739" s="20" t="str">
        <f>IF(ISBLANK('Klanten gegevens'!C2657),"",TRIM(PROPER('Klanten gegevens'!C2657)))</f>
        <v/>
      </c>
      <c r="F2739" s="19" t="str">
        <f t="shared" si="548"/>
        <v/>
      </c>
      <c r="G2739" s="19" t="str">
        <f>IF(F2739="double ID",(MATCH(E2739,E2740:$E$3002,0)),"")</f>
        <v/>
      </c>
      <c r="H2739" s="19" t="b">
        <f t="shared" si="549"/>
        <v>0</v>
      </c>
      <c r="I2739" s="20" t="str">
        <f>IF(ISBLANK('Klanten gegevens'!D2657),"",TRIM('Klanten gegevens'!D2657))</f>
        <v/>
      </c>
      <c r="J2739" s="19" t="str">
        <f t="shared" si="550"/>
        <v/>
      </c>
      <c r="K2739" s="19" t="str">
        <f>IF(J2739="double email",(MATCH(I2739,I2740:$I$3002,0)),"")</f>
        <v/>
      </c>
      <c r="L2739" s="19" t="b">
        <f t="shared" si="551"/>
        <v>0</v>
      </c>
      <c r="M2739" s="20" t="str">
        <f>IF(ISBLANK('Klanten gegevens'!E2657),"",TRIM('Klanten gegevens'!E2657))</f>
        <v/>
      </c>
      <c r="N2739" s="19" t="str">
        <f t="shared" si="552"/>
        <v/>
      </c>
      <c r="Q2739" s="20" t="str">
        <f>IF(ISBLANK('Klanten gegevens'!R2657),"",TRIM('Klanten gegevens'!R2657))</f>
        <v/>
      </c>
      <c r="R2739" s="19" t="str">
        <f t="shared" si="553"/>
        <v/>
      </c>
      <c r="S2739" s="19" t="str">
        <f t="shared" si="554"/>
        <v/>
      </c>
      <c r="T2739" s="19" t="str">
        <f t="shared" si="555"/>
        <v/>
      </c>
      <c r="U2739" s="19" t="str">
        <f t="shared" si="556"/>
        <v/>
      </c>
      <c r="X2739" s="20" t="str">
        <f>IF(ISBLANK('Klanten gegevens'!S2657),"",TRIM('Klanten gegevens'!S2657))</f>
        <v/>
      </c>
      <c r="Y2739" s="19" t="str">
        <f t="shared" si="557"/>
        <v/>
      </c>
      <c r="Z2739" s="20" t="str">
        <f>IF(ISBLANK('Klanten gegevens'!T2657),"",TRIM('Klanten gegevens'!T2657))</f>
        <v/>
      </c>
      <c r="AA2739" s="19" t="str">
        <f t="shared" si="558"/>
        <v/>
      </c>
    </row>
    <row r="2740" spans="1:27" x14ac:dyDescent="0.2">
      <c r="A2740" s="19" t="str">
        <f>IF(ISBLANK('Klanten gegevens'!A2658),"",TRIM(PROPER('Klanten gegevens'!A2658)))</f>
        <v/>
      </c>
      <c r="B2740" s="19" t="str">
        <f t="shared" si="546"/>
        <v/>
      </c>
      <c r="C2740" s="20" t="str">
        <f>IF(ISBLANK('Klanten gegevens'!B2658),"",TRIM(PROPER('Klanten gegevens'!B2658)))</f>
        <v/>
      </c>
      <c r="D2740" s="19" t="str">
        <f t="shared" si="547"/>
        <v/>
      </c>
      <c r="E2740" s="20" t="str">
        <f>IF(ISBLANK('Klanten gegevens'!C2658),"",TRIM(PROPER('Klanten gegevens'!C2658)))</f>
        <v/>
      </c>
      <c r="F2740" s="19" t="str">
        <f t="shared" si="548"/>
        <v/>
      </c>
      <c r="G2740" s="19" t="str">
        <f>IF(F2740="double ID",(MATCH(E2740,E2741:$E$3002,0)),"")</f>
        <v/>
      </c>
      <c r="H2740" s="19" t="b">
        <f t="shared" si="549"/>
        <v>0</v>
      </c>
      <c r="I2740" s="20" t="str">
        <f>IF(ISBLANK('Klanten gegevens'!D2658),"",TRIM('Klanten gegevens'!D2658))</f>
        <v/>
      </c>
      <c r="J2740" s="19" t="str">
        <f t="shared" si="550"/>
        <v/>
      </c>
      <c r="K2740" s="19" t="str">
        <f>IF(J2740="double email",(MATCH(I2740,I2741:$I$3002,0)),"")</f>
        <v/>
      </c>
      <c r="L2740" s="19" t="b">
        <f t="shared" si="551"/>
        <v>0</v>
      </c>
      <c r="M2740" s="20" t="str">
        <f>IF(ISBLANK('Klanten gegevens'!E2658),"",TRIM('Klanten gegevens'!E2658))</f>
        <v/>
      </c>
      <c r="N2740" s="19" t="str">
        <f t="shared" si="552"/>
        <v/>
      </c>
      <c r="Q2740" s="20" t="str">
        <f>IF(ISBLANK('Klanten gegevens'!R2658),"",TRIM('Klanten gegevens'!R2658))</f>
        <v/>
      </c>
      <c r="R2740" s="19" t="str">
        <f t="shared" si="553"/>
        <v/>
      </c>
      <c r="S2740" s="19" t="str">
        <f t="shared" si="554"/>
        <v/>
      </c>
      <c r="T2740" s="19" t="str">
        <f t="shared" si="555"/>
        <v/>
      </c>
      <c r="U2740" s="19" t="str">
        <f t="shared" si="556"/>
        <v/>
      </c>
      <c r="X2740" s="20" t="str">
        <f>IF(ISBLANK('Klanten gegevens'!S2658),"",TRIM('Klanten gegevens'!S2658))</f>
        <v/>
      </c>
      <c r="Y2740" s="19" t="str">
        <f t="shared" si="557"/>
        <v/>
      </c>
      <c r="Z2740" s="20" t="str">
        <f>IF(ISBLANK('Klanten gegevens'!T2658),"",TRIM('Klanten gegevens'!T2658))</f>
        <v/>
      </c>
      <c r="AA2740" s="19" t="str">
        <f t="shared" si="558"/>
        <v/>
      </c>
    </row>
    <row r="2741" spans="1:27" x14ac:dyDescent="0.2">
      <c r="A2741" s="19" t="str">
        <f>IF(ISBLANK('Klanten gegevens'!A2659),"",TRIM(PROPER('Klanten gegevens'!A2659)))</f>
        <v/>
      </c>
      <c r="B2741" s="19" t="str">
        <f t="shared" si="546"/>
        <v/>
      </c>
      <c r="C2741" s="20" t="str">
        <f>IF(ISBLANK('Klanten gegevens'!B2659),"",TRIM(PROPER('Klanten gegevens'!B2659)))</f>
        <v/>
      </c>
      <c r="D2741" s="19" t="str">
        <f t="shared" si="547"/>
        <v/>
      </c>
      <c r="E2741" s="20" t="str">
        <f>IF(ISBLANK('Klanten gegevens'!C2659),"",TRIM(PROPER('Klanten gegevens'!C2659)))</f>
        <v/>
      </c>
      <c r="F2741" s="19" t="str">
        <f t="shared" si="548"/>
        <v/>
      </c>
      <c r="G2741" s="19" t="str">
        <f>IF(F2741="double ID",(MATCH(E2741,E2742:$E$3002,0)),"")</f>
        <v/>
      </c>
      <c r="H2741" s="19" t="b">
        <f t="shared" si="549"/>
        <v>0</v>
      </c>
      <c r="I2741" s="20" t="str">
        <f>IF(ISBLANK('Klanten gegevens'!D2659),"",TRIM('Klanten gegevens'!D2659))</f>
        <v/>
      </c>
      <c r="J2741" s="19" t="str">
        <f t="shared" si="550"/>
        <v/>
      </c>
      <c r="K2741" s="19" t="str">
        <f>IF(J2741="double email",(MATCH(I2741,I2742:$I$3002,0)),"")</f>
        <v/>
      </c>
      <c r="L2741" s="19" t="b">
        <f t="shared" si="551"/>
        <v>0</v>
      </c>
      <c r="M2741" s="20" t="str">
        <f>IF(ISBLANK('Klanten gegevens'!E2659),"",TRIM('Klanten gegevens'!E2659))</f>
        <v/>
      </c>
      <c r="N2741" s="19" t="str">
        <f t="shared" si="552"/>
        <v/>
      </c>
      <c r="Q2741" s="20" t="str">
        <f>IF(ISBLANK('Klanten gegevens'!R2659),"",TRIM('Klanten gegevens'!R2659))</f>
        <v/>
      </c>
      <c r="R2741" s="19" t="str">
        <f t="shared" si="553"/>
        <v/>
      </c>
      <c r="S2741" s="19" t="str">
        <f t="shared" si="554"/>
        <v/>
      </c>
      <c r="T2741" s="19" t="str">
        <f t="shared" si="555"/>
        <v/>
      </c>
      <c r="U2741" s="19" t="str">
        <f t="shared" si="556"/>
        <v/>
      </c>
      <c r="X2741" s="20" t="str">
        <f>IF(ISBLANK('Klanten gegevens'!S2659),"",TRIM('Klanten gegevens'!S2659))</f>
        <v/>
      </c>
      <c r="Y2741" s="19" t="str">
        <f t="shared" si="557"/>
        <v/>
      </c>
      <c r="Z2741" s="20" t="str">
        <f>IF(ISBLANK('Klanten gegevens'!T2659),"",TRIM('Klanten gegevens'!T2659))</f>
        <v/>
      </c>
      <c r="AA2741" s="19" t="str">
        <f t="shared" si="558"/>
        <v/>
      </c>
    </row>
    <row r="2742" spans="1:27" x14ac:dyDescent="0.2">
      <c r="A2742" s="19" t="str">
        <f>IF(ISBLANK('Klanten gegevens'!A2660),"",TRIM(PROPER('Klanten gegevens'!A2660)))</f>
        <v/>
      </c>
      <c r="B2742" s="19" t="str">
        <f t="shared" si="546"/>
        <v/>
      </c>
      <c r="C2742" s="20" t="str">
        <f>IF(ISBLANK('Klanten gegevens'!B2660),"",TRIM(PROPER('Klanten gegevens'!B2660)))</f>
        <v/>
      </c>
      <c r="D2742" s="19" t="str">
        <f t="shared" si="547"/>
        <v/>
      </c>
      <c r="E2742" s="20" t="str">
        <f>IF(ISBLANK('Klanten gegevens'!C2660),"",TRIM(PROPER('Klanten gegevens'!C2660)))</f>
        <v/>
      </c>
      <c r="F2742" s="19" t="str">
        <f t="shared" si="548"/>
        <v/>
      </c>
      <c r="G2742" s="19" t="str">
        <f>IF(F2742="double ID",(MATCH(E2742,E2743:$E$3002,0)),"")</f>
        <v/>
      </c>
      <c r="H2742" s="19" t="b">
        <f t="shared" si="549"/>
        <v>0</v>
      </c>
      <c r="I2742" s="20" t="str">
        <f>IF(ISBLANK('Klanten gegevens'!D2660),"",TRIM('Klanten gegevens'!D2660))</f>
        <v/>
      </c>
      <c r="J2742" s="19" t="str">
        <f t="shared" si="550"/>
        <v/>
      </c>
      <c r="K2742" s="19" t="str">
        <f>IF(J2742="double email",(MATCH(I2742,I2743:$I$3002,0)),"")</f>
        <v/>
      </c>
      <c r="L2742" s="19" t="b">
        <f t="shared" si="551"/>
        <v>0</v>
      </c>
      <c r="M2742" s="20" t="str">
        <f>IF(ISBLANK('Klanten gegevens'!E2660),"",TRIM('Klanten gegevens'!E2660))</f>
        <v/>
      </c>
      <c r="N2742" s="19" t="str">
        <f t="shared" si="552"/>
        <v/>
      </c>
      <c r="Q2742" s="20" t="str">
        <f>IF(ISBLANK('Klanten gegevens'!R2660),"",TRIM('Klanten gegevens'!R2660))</f>
        <v/>
      </c>
      <c r="R2742" s="19" t="str">
        <f t="shared" si="553"/>
        <v/>
      </c>
      <c r="S2742" s="19" t="str">
        <f t="shared" si="554"/>
        <v/>
      </c>
      <c r="T2742" s="19" t="str">
        <f t="shared" si="555"/>
        <v/>
      </c>
      <c r="U2742" s="19" t="str">
        <f t="shared" si="556"/>
        <v/>
      </c>
      <c r="X2742" s="20" t="str">
        <f>IF(ISBLANK('Klanten gegevens'!S2660),"",TRIM('Klanten gegevens'!S2660))</f>
        <v/>
      </c>
      <c r="Y2742" s="19" t="str">
        <f t="shared" si="557"/>
        <v/>
      </c>
      <c r="Z2742" s="20" t="str">
        <f>IF(ISBLANK('Klanten gegevens'!T2660),"",TRIM('Klanten gegevens'!T2660))</f>
        <v/>
      </c>
      <c r="AA2742" s="19" t="str">
        <f t="shared" si="558"/>
        <v/>
      </c>
    </row>
    <row r="2743" spans="1:27" x14ac:dyDescent="0.2">
      <c r="A2743" s="19" t="str">
        <f>IF(ISBLANK('Klanten gegevens'!A2661),"",TRIM(PROPER('Klanten gegevens'!A2661)))</f>
        <v/>
      </c>
      <c r="B2743" s="19" t="str">
        <f t="shared" si="546"/>
        <v/>
      </c>
      <c r="C2743" s="20" t="str">
        <f>IF(ISBLANK('Klanten gegevens'!B2661),"",TRIM(PROPER('Klanten gegevens'!B2661)))</f>
        <v/>
      </c>
      <c r="D2743" s="19" t="str">
        <f t="shared" si="547"/>
        <v/>
      </c>
      <c r="E2743" s="20" t="str">
        <f>IF(ISBLANK('Klanten gegevens'!C2661),"",TRIM(PROPER('Klanten gegevens'!C2661)))</f>
        <v/>
      </c>
      <c r="F2743" s="19" t="str">
        <f t="shared" si="548"/>
        <v/>
      </c>
      <c r="G2743" s="19" t="str">
        <f>IF(F2743="double ID",(MATCH(E2743,E2744:$E$3002,0)),"")</f>
        <v/>
      </c>
      <c r="H2743" s="19" t="b">
        <f t="shared" si="549"/>
        <v>0</v>
      </c>
      <c r="I2743" s="20" t="str">
        <f>IF(ISBLANK('Klanten gegevens'!D2661),"",TRIM('Klanten gegevens'!D2661))</f>
        <v/>
      </c>
      <c r="J2743" s="19" t="str">
        <f t="shared" si="550"/>
        <v/>
      </c>
      <c r="K2743" s="19" t="str">
        <f>IF(J2743="double email",(MATCH(I2743,I2744:$I$3002,0)),"")</f>
        <v/>
      </c>
      <c r="L2743" s="19" t="b">
        <f t="shared" si="551"/>
        <v>0</v>
      </c>
      <c r="M2743" s="20" t="str">
        <f>IF(ISBLANK('Klanten gegevens'!E2661),"",TRIM('Klanten gegevens'!E2661))</f>
        <v/>
      </c>
      <c r="N2743" s="19" t="str">
        <f t="shared" si="552"/>
        <v/>
      </c>
      <c r="Q2743" s="20" t="str">
        <f>IF(ISBLANK('Klanten gegevens'!R2661),"",TRIM('Klanten gegevens'!R2661))</f>
        <v/>
      </c>
      <c r="R2743" s="19" t="str">
        <f t="shared" si="553"/>
        <v/>
      </c>
      <c r="S2743" s="19" t="str">
        <f t="shared" si="554"/>
        <v/>
      </c>
      <c r="T2743" s="19" t="str">
        <f t="shared" si="555"/>
        <v/>
      </c>
      <c r="U2743" s="19" t="str">
        <f t="shared" si="556"/>
        <v/>
      </c>
      <c r="X2743" s="20" t="str">
        <f>IF(ISBLANK('Klanten gegevens'!S2661),"",TRIM('Klanten gegevens'!S2661))</f>
        <v/>
      </c>
      <c r="Y2743" s="19" t="str">
        <f t="shared" si="557"/>
        <v/>
      </c>
      <c r="Z2743" s="20" t="str">
        <f>IF(ISBLANK('Klanten gegevens'!T2661),"",TRIM('Klanten gegevens'!T2661))</f>
        <v/>
      </c>
      <c r="AA2743" s="19" t="str">
        <f t="shared" si="558"/>
        <v/>
      </c>
    </row>
    <row r="2744" spans="1:27" x14ac:dyDescent="0.2">
      <c r="A2744" s="19" t="str">
        <f>IF(ISBLANK('Klanten gegevens'!A2662),"",TRIM(PROPER('Klanten gegevens'!A2662)))</f>
        <v/>
      </c>
      <c r="B2744" s="19" t="str">
        <f t="shared" si="546"/>
        <v/>
      </c>
      <c r="C2744" s="20" t="str">
        <f>IF(ISBLANK('Klanten gegevens'!B2662),"",TRIM(PROPER('Klanten gegevens'!B2662)))</f>
        <v/>
      </c>
      <c r="D2744" s="19" t="str">
        <f t="shared" si="547"/>
        <v/>
      </c>
      <c r="E2744" s="20" t="str">
        <f>IF(ISBLANK('Klanten gegevens'!C2662),"",TRIM(PROPER('Klanten gegevens'!C2662)))</f>
        <v/>
      </c>
      <c r="F2744" s="19" t="str">
        <f t="shared" si="548"/>
        <v/>
      </c>
      <c r="G2744" s="19" t="str">
        <f>IF(F2744="double ID",(MATCH(E2744,E2745:$E$3002,0)),"")</f>
        <v/>
      </c>
      <c r="H2744" s="19" t="b">
        <f t="shared" si="549"/>
        <v>0</v>
      </c>
      <c r="I2744" s="20" t="str">
        <f>IF(ISBLANK('Klanten gegevens'!D2662),"",TRIM('Klanten gegevens'!D2662))</f>
        <v/>
      </c>
      <c r="J2744" s="19" t="str">
        <f t="shared" si="550"/>
        <v/>
      </c>
      <c r="K2744" s="19" t="str">
        <f>IF(J2744="double email",(MATCH(I2744,I2745:$I$3002,0)),"")</f>
        <v/>
      </c>
      <c r="L2744" s="19" t="b">
        <f t="shared" si="551"/>
        <v>0</v>
      </c>
      <c r="M2744" s="20" t="str">
        <f>IF(ISBLANK('Klanten gegevens'!E2662),"",TRIM('Klanten gegevens'!E2662))</f>
        <v/>
      </c>
      <c r="N2744" s="19" t="str">
        <f t="shared" si="552"/>
        <v/>
      </c>
      <c r="Q2744" s="20" t="str">
        <f>IF(ISBLANK('Klanten gegevens'!R2662),"",TRIM('Klanten gegevens'!R2662))</f>
        <v/>
      </c>
      <c r="R2744" s="19" t="str">
        <f t="shared" si="553"/>
        <v/>
      </c>
      <c r="S2744" s="19" t="str">
        <f t="shared" si="554"/>
        <v/>
      </c>
      <c r="T2744" s="19" t="str">
        <f t="shared" si="555"/>
        <v/>
      </c>
      <c r="U2744" s="19" t="str">
        <f t="shared" si="556"/>
        <v/>
      </c>
      <c r="X2744" s="20" t="str">
        <f>IF(ISBLANK('Klanten gegevens'!S2662),"",TRIM('Klanten gegevens'!S2662))</f>
        <v/>
      </c>
      <c r="Y2744" s="19" t="str">
        <f t="shared" si="557"/>
        <v/>
      </c>
      <c r="Z2744" s="20" t="str">
        <f>IF(ISBLANK('Klanten gegevens'!T2662),"",TRIM('Klanten gegevens'!T2662))</f>
        <v/>
      </c>
      <c r="AA2744" s="19" t="str">
        <f t="shared" si="558"/>
        <v/>
      </c>
    </row>
    <row r="2745" spans="1:27" x14ac:dyDescent="0.2">
      <c r="A2745" s="19" t="str">
        <f>IF(ISBLANK('Klanten gegevens'!A2663),"",TRIM(PROPER('Klanten gegevens'!A2663)))</f>
        <v/>
      </c>
      <c r="B2745" s="19" t="str">
        <f t="shared" si="546"/>
        <v/>
      </c>
      <c r="C2745" s="20" t="str">
        <f>IF(ISBLANK('Klanten gegevens'!B2663),"",TRIM(PROPER('Klanten gegevens'!B2663)))</f>
        <v/>
      </c>
      <c r="D2745" s="19" t="str">
        <f t="shared" si="547"/>
        <v/>
      </c>
      <c r="E2745" s="20" t="str">
        <f>IF(ISBLANK('Klanten gegevens'!C2663),"",TRIM(PROPER('Klanten gegevens'!C2663)))</f>
        <v/>
      </c>
      <c r="F2745" s="19" t="str">
        <f t="shared" si="548"/>
        <v/>
      </c>
      <c r="G2745" s="19" t="str">
        <f>IF(F2745="double ID",(MATCH(E2745,E2746:$E$3002,0)),"")</f>
        <v/>
      </c>
      <c r="H2745" s="19" t="b">
        <f t="shared" si="549"/>
        <v>0</v>
      </c>
      <c r="I2745" s="20" t="str">
        <f>IF(ISBLANK('Klanten gegevens'!D2663),"",TRIM('Klanten gegevens'!D2663))</f>
        <v/>
      </c>
      <c r="J2745" s="19" t="str">
        <f t="shared" si="550"/>
        <v/>
      </c>
      <c r="K2745" s="19" t="str">
        <f>IF(J2745="double email",(MATCH(I2745,I2746:$I$3002,0)),"")</f>
        <v/>
      </c>
      <c r="L2745" s="19" t="b">
        <f t="shared" si="551"/>
        <v>0</v>
      </c>
      <c r="M2745" s="20" t="str">
        <f>IF(ISBLANK('Klanten gegevens'!E2663),"",TRIM('Klanten gegevens'!E2663))</f>
        <v/>
      </c>
      <c r="N2745" s="19" t="str">
        <f t="shared" si="552"/>
        <v/>
      </c>
      <c r="Q2745" s="20" t="str">
        <f>IF(ISBLANK('Klanten gegevens'!R2663),"",TRIM('Klanten gegevens'!R2663))</f>
        <v/>
      </c>
      <c r="R2745" s="19" t="str">
        <f t="shared" si="553"/>
        <v/>
      </c>
      <c r="S2745" s="19" t="str">
        <f t="shared" si="554"/>
        <v/>
      </c>
      <c r="T2745" s="19" t="str">
        <f t="shared" si="555"/>
        <v/>
      </c>
      <c r="U2745" s="19" t="str">
        <f t="shared" si="556"/>
        <v/>
      </c>
      <c r="X2745" s="20" t="str">
        <f>IF(ISBLANK('Klanten gegevens'!S2663),"",TRIM('Klanten gegevens'!S2663))</f>
        <v/>
      </c>
      <c r="Y2745" s="19" t="str">
        <f t="shared" si="557"/>
        <v/>
      </c>
      <c r="Z2745" s="20" t="str">
        <f>IF(ISBLANK('Klanten gegevens'!T2663),"",TRIM('Klanten gegevens'!T2663))</f>
        <v/>
      </c>
      <c r="AA2745" s="19" t="str">
        <f t="shared" si="558"/>
        <v/>
      </c>
    </row>
    <row r="2746" spans="1:27" x14ac:dyDescent="0.2">
      <c r="A2746" s="19" t="str">
        <f>IF(ISBLANK('Klanten gegevens'!A2664),"",TRIM(PROPER('Klanten gegevens'!A2664)))</f>
        <v/>
      </c>
      <c r="B2746" s="19" t="str">
        <f t="shared" si="546"/>
        <v/>
      </c>
      <c r="C2746" s="20" t="str">
        <f>IF(ISBLANK('Klanten gegevens'!B2664),"",TRIM(PROPER('Klanten gegevens'!B2664)))</f>
        <v/>
      </c>
      <c r="D2746" s="19" t="str">
        <f t="shared" si="547"/>
        <v/>
      </c>
      <c r="E2746" s="20" t="str">
        <f>IF(ISBLANK('Klanten gegevens'!C2664),"",TRIM(PROPER('Klanten gegevens'!C2664)))</f>
        <v/>
      </c>
      <c r="F2746" s="19" t="str">
        <f t="shared" si="548"/>
        <v/>
      </c>
      <c r="G2746" s="19" t="str">
        <f>IF(F2746="double ID",(MATCH(E2746,E2747:$E$3002,0)),"")</f>
        <v/>
      </c>
      <c r="H2746" s="19" t="b">
        <f t="shared" si="549"/>
        <v>0</v>
      </c>
      <c r="I2746" s="20" t="str">
        <f>IF(ISBLANK('Klanten gegevens'!D2664),"",TRIM('Klanten gegevens'!D2664))</f>
        <v/>
      </c>
      <c r="J2746" s="19" t="str">
        <f t="shared" si="550"/>
        <v/>
      </c>
      <c r="K2746" s="19" t="str">
        <f>IF(J2746="double email",(MATCH(I2746,I2747:$I$3002,0)),"")</f>
        <v/>
      </c>
      <c r="L2746" s="19" t="b">
        <f t="shared" si="551"/>
        <v>0</v>
      </c>
      <c r="M2746" s="20" t="str">
        <f>IF(ISBLANK('Klanten gegevens'!E2664),"",TRIM('Klanten gegevens'!E2664))</f>
        <v/>
      </c>
      <c r="N2746" s="19" t="str">
        <f t="shared" si="552"/>
        <v/>
      </c>
      <c r="Q2746" s="20" t="str">
        <f>IF(ISBLANK('Klanten gegevens'!R2664),"",TRIM('Klanten gegevens'!R2664))</f>
        <v/>
      </c>
      <c r="R2746" s="19" t="str">
        <f t="shared" si="553"/>
        <v/>
      </c>
      <c r="S2746" s="19" t="str">
        <f t="shared" si="554"/>
        <v/>
      </c>
      <c r="T2746" s="19" t="str">
        <f t="shared" si="555"/>
        <v/>
      </c>
      <c r="U2746" s="19" t="str">
        <f t="shared" si="556"/>
        <v/>
      </c>
      <c r="X2746" s="20" t="str">
        <f>IF(ISBLANK('Klanten gegevens'!S2664),"",TRIM('Klanten gegevens'!S2664))</f>
        <v/>
      </c>
      <c r="Y2746" s="19" t="str">
        <f t="shared" si="557"/>
        <v/>
      </c>
      <c r="Z2746" s="20" t="str">
        <f>IF(ISBLANK('Klanten gegevens'!T2664),"",TRIM('Klanten gegevens'!T2664))</f>
        <v/>
      </c>
      <c r="AA2746" s="19" t="str">
        <f t="shared" si="558"/>
        <v/>
      </c>
    </row>
    <row r="2747" spans="1:27" x14ac:dyDescent="0.2">
      <c r="A2747" s="19" t="str">
        <f>IF(ISBLANK('Klanten gegevens'!A2665),"",TRIM(PROPER('Klanten gegevens'!A2665)))</f>
        <v/>
      </c>
      <c r="B2747" s="19" t="str">
        <f t="shared" si="546"/>
        <v/>
      </c>
      <c r="C2747" s="20" t="str">
        <f>IF(ISBLANK('Klanten gegevens'!B2665),"",TRIM(PROPER('Klanten gegevens'!B2665)))</f>
        <v/>
      </c>
      <c r="D2747" s="19" t="str">
        <f t="shared" si="547"/>
        <v/>
      </c>
      <c r="E2747" s="20" t="str">
        <f>IF(ISBLANK('Klanten gegevens'!C2665),"",TRIM(PROPER('Klanten gegevens'!C2665)))</f>
        <v/>
      </c>
      <c r="F2747" s="19" t="str">
        <f t="shared" si="548"/>
        <v/>
      </c>
      <c r="G2747" s="19" t="str">
        <f>IF(F2747="double ID",(MATCH(E2747,E2748:$E$3002,0)),"")</f>
        <v/>
      </c>
      <c r="H2747" s="19" t="b">
        <f t="shared" si="549"/>
        <v>0</v>
      </c>
      <c r="I2747" s="20" t="str">
        <f>IF(ISBLANK('Klanten gegevens'!D2665),"",TRIM('Klanten gegevens'!D2665))</f>
        <v/>
      </c>
      <c r="J2747" s="19" t="str">
        <f t="shared" si="550"/>
        <v/>
      </c>
      <c r="K2747" s="19" t="str">
        <f>IF(J2747="double email",(MATCH(I2747,I2748:$I$3002,0)),"")</f>
        <v/>
      </c>
      <c r="L2747" s="19" t="b">
        <f t="shared" si="551"/>
        <v>0</v>
      </c>
      <c r="M2747" s="20" t="str">
        <f>IF(ISBLANK('Klanten gegevens'!E2665),"",TRIM('Klanten gegevens'!E2665))</f>
        <v/>
      </c>
      <c r="N2747" s="19" t="str">
        <f t="shared" si="552"/>
        <v/>
      </c>
      <c r="Q2747" s="20" t="str">
        <f>IF(ISBLANK('Klanten gegevens'!R2665),"",TRIM('Klanten gegevens'!R2665))</f>
        <v/>
      </c>
      <c r="R2747" s="19" t="str">
        <f t="shared" si="553"/>
        <v/>
      </c>
      <c r="S2747" s="19" t="str">
        <f t="shared" si="554"/>
        <v/>
      </c>
      <c r="T2747" s="19" t="str">
        <f t="shared" si="555"/>
        <v/>
      </c>
      <c r="U2747" s="19" t="str">
        <f t="shared" si="556"/>
        <v/>
      </c>
      <c r="X2747" s="20" t="str">
        <f>IF(ISBLANK('Klanten gegevens'!S2665),"",TRIM('Klanten gegevens'!S2665))</f>
        <v/>
      </c>
      <c r="Y2747" s="19" t="str">
        <f t="shared" si="557"/>
        <v/>
      </c>
      <c r="Z2747" s="20" t="str">
        <f>IF(ISBLANK('Klanten gegevens'!T2665),"",TRIM('Klanten gegevens'!T2665))</f>
        <v/>
      </c>
      <c r="AA2747" s="19" t="str">
        <f t="shared" si="558"/>
        <v/>
      </c>
    </row>
    <row r="2748" spans="1:27" x14ac:dyDescent="0.2">
      <c r="A2748" s="19" t="str">
        <f>IF(ISBLANK('Klanten gegevens'!A2666),"",TRIM(PROPER('Klanten gegevens'!A2666)))</f>
        <v/>
      </c>
      <c r="B2748" s="19" t="str">
        <f t="shared" si="546"/>
        <v/>
      </c>
      <c r="C2748" s="20" t="str">
        <f>IF(ISBLANK('Klanten gegevens'!B2666),"",TRIM(PROPER('Klanten gegevens'!B2666)))</f>
        <v/>
      </c>
      <c r="D2748" s="19" t="str">
        <f t="shared" si="547"/>
        <v/>
      </c>
      <c r="E2748" s="20" t="str">
        <f>IF(ISBLANK('Klanten gegevens'!C2666),"",TRIM(PROPER('Klanten gegevens'!C2666)))</f>
        <v/>
      </c>
      <c r="F2748" s="19" t="str">
        <f t="shared" si="548"/>
        <v/>
      </c>
      <c r="G2748" s="19" t="str">
        <f>IF(F2748="double ID",(MATCH(E2748,E2749:$E$3002,0)),"")</f>
        <v/>
      </c>
      <c r="H2748" s="19" t="b">
        <f t="shared" si="549"/>
        <v>0</v>
      </c>
      <c r="I2748" s="20" t="str">
        <f>IF(ISBLANK('Klanten gegevens'!D2666),"",TRIM('Klanten gegevens'!D2666))</f>
        <v/>
      </c>
      <c r="J2748" s="19" t="str">
        <f t="shared" si="550"/>
        <v/>
      </c>
      <c r="K2748" s="19" t="str">
        <f>IF(J2748="double email",(MATCH(I2748,I2749:$I$3002,0)),"")</f>
        <v/>
      </c>
      <c r="L2748" s="19" t="b">
        <f t="shared" si="551"/>
        <v>0</v>
      </c>
      <c r="M2748" s="20" t="str">
        <f>IF(ISBLANK('Klanten gegevens'!E2666),"",TRIM('Klanten gegevens'!E2666))</f>
        <v/>
      </c>
      <c r="N2748" s="19" t="str">
        <f t="shared" si="552"/>
        <v/>
      </c>
      <c r="Q2748" s="20" t="str">
        <f>IF(ISBLANK('Klanten gegevens'!R2666),"",TRIM('Klanten gegevens'!R2666))</f>
        <v/>
      </c>
      <c r="R2748" s="19" t="str">
        <f t="shared" si="553"/>
        <v/>
      </c>
      <c r="S2748" s="19" t="str">
        <f t="shared" si="554"/>
        <v/>
      </c>
      <c r="T2748" s="19" t="str">
        <f t="shared" si="555"/>
        <v/>
      </c>
      <c r="U2748" s="19" t="str">
        <f t="shared" si="556"/>
        <v/>
      </c>
      <c r="X2748" s="20" t="str">
        <f>IF(ISBLANK('Klanten gegevens'!S2666),"",TRIM('Klanten gegevens'!S2666))</f>
        <v/>
      </c>
      <c r="Y2748" s="19" t="str">
        <f t="shared" si="557"/>
        <v/>
      </c>
      <c r="Z2748" s="20" t="str">
        <f>IF(ISBLANK('Klanten gegevens'!T2666),"",TRIM('Klanten gegevens'!T2666))</f>
        <v/>
      </c>
      <c r="AA2748" s="19" t="str">
        <f t="shared" si="558"/>
        <v/>
      </c>
    </row>
    <row r="2749" spans="1:27" x14ac:dyDescent="0.2">
      <c r="A2749" s="19" t="str">
        <f>IF(ISBLANK('Klanten gegevens'!A2667),"",TRIM(PROPER('Klanten gegevens'!A2667)))</f>
        <v/>
      </c>
      <c r="B2749" s="19" t="str">
        <f t="shared" si="546"/>
        <v/>
      </c>
      <c r="C2749" s="20" t="str">
        <f>IF(ISBLANK('Klanten gegevens'!B2667),"",TRIM(PROPER('Klanten gegevens'!B2667)))</f>
        <v/>
      </c>
      <c r="D2749" s="19" t="str">
        <f t="shared" si="547"/>
        <v/>
      </c>
      <c r="E2749" s="20" t="str">
        <f>IF(ISBLANK('Klanten gegevens'!C2667),"",TRIM(PROPER('Klanten gegevens'!C2667)))</f>
        <v/>
      </c>
      <c r="F2749" s="19" t="str">
        <f t="shared" si="548"/>
        <v/>
      </c>
      <c r="G2749" s="19" t="str">
        <f>IF(F2749="double ID",(MATCH(E2749,E2750:$E$3002,0)),"")</f>
        <v/>
      </c>
      <c r="H2749" s="19" t="b">
        <f t="shared" si="549"/>
        <v>0</v>
      </c>
      <c r="I2749" s="20" t="str">
        <f>IF(ISBLANK('Klanten gegevens'!D2667),"",TRIM('Klanten gegevens'!D2667))</f>
        <v/>
      </c>
      <c r="J2749" s="19" t="str">
        <f t="shared" si="550"/>
        <v/>
      </c>
      <c r="K2749" s="19" t="str">
        <f>IF(J2749="double email",(MATCH(I2749,I2750:$I$3002,0)),"")</f>
        <v/>
      </c>
      <c r="L2749" s="19" t="b">
        <f t="shared" si="551"/>
        <v>0</v>
      </c>
      <c r="M2749" s="20" t="str">
        <f>IF(ISBLANK('Klanten gegevens'!E2667),"",TRIM('Klanten gegevens'!E2667))</f>
        <v/>
      </c>
      <c r="N2749" s="19" t="str">
        <f t="shared" si="552"/>
        <v/>
      </c>
      <c r="Q2749" s="20" t="str">
        <f>IF(ISBLANK('Klanten gegevens'!R2667),"",TRIM('Klanten gegevens'!R2667))</f>
        <v/>
      </c>
      <c r="R2749" s="19" t="str">
        <f t="shared" si="553"/>
        <v/>
      </c>
      <c r="S2749" s="19" t="str">
        <f t="shared" si="554"/>
        <v/>
      </c>
      <c r="T2749" s="19" t="str">
        <f t="shared" si="555"/>
        <v/>
      </c>
      <c r="U2749" s="19" t="str">
        <f t="shared" si="556"/>
        <v/>
      </c>
      <c r="X2749" s="20" t="str">
        <f>IF(ISBLANK('Klanten gegevens'!S2667),"",TRIM('Klanten gegevens'!S2667))</f>
        <v/>
      </c>
      <c r="Y2749" s="19" t="str">
        <f t="shared" si="557"/>
        <v/>
      </c>
      <c r="Z2749" s="20" t="str">
        <f>IF(ISBLANK('Klanten gegevens'!T2667),"",TRIM('Klanten gegevens'!T2667))</f>
        <v/>
      </c>
      <c r="AA2749" s="19" t="str">
        <f t="shared" si="558"/>
        <v/>
      </c>
    </row>
    <row r="2750" spans="1:27" x14ac:dyDescent="0.2">
      <c r="A2750" s="19" t="str">
        <f>IF(ISBLANK('Klanten gegevens'!A2668),"",TRIM(PROPER('Klanten gegevens'!A2668)))</f>
        <v/>
      </c>
      <c r="B2750" s="19" t="str">
        <f t="shared" si="546"/>
        <v/>
      </c>
      <c r="C2750" s="20" t="str">
        <f>IF(ISBLANK('Klanten gegevens'!B2668),"",TRIM(PROPER('Klanten gegevens'!B2668)))</f>
        <v/>
      </c>
      <c r="D2750" s="19" t="str">
        <f t="shared" si="547"/>
        <v/>
      </c>
      <c r="E2750" s="20" t="str">
        <f>IF(ISBLANK('Klanten gegevens'!C2668),"",TRIM(PROPER('Klanten gegevens'!C2668)))</f>
        <v/>
      </c>
      <c r="F2750" s="19" t="str">
        <f t="shared" si="548"/>
        <v/>
      </c>
      <c r="G2750" s="19" t="str">
        <f>IF(F2750="double ID",(MATCH(E2750,E2751:$E$3002,0)),"")</f>
        <v/>
      </c>
      <c r="H2750" s="19" t="b">
        <f t="shared" si="549"/>
        <v>0</v>
      </c>
      <c r="I2750" s="20" t="str">
        <f>IF(ISBLANK('Klanten gegevens'!D2668),"",TRIM('Klanten gegevens'!D2668))</f>
        <v/>
      </c>
      <c r="J2750" s="19" t="str">
        <f t="shared" si="550"/>
        <v/>
      </c>
      <c r="K2750" s="19" t="str">
        <f>IF(J2750="double email",(MATCH(I2750,I2751:$I$3002,0)),"")</f>
        <v/>
      </c>
      <c r="L2750" s="19" t="b">
        <f t="shared" si="551"/>
        <v>0</v>
      </c>
      <c r="M2750" s="20" t="str">
        <f>IF(ISBLANK('Klanten gegevens'!E2668),"",TRIM('Klanten gegevens'!E2668))</f>
        <v/>
      </c>
      <c r="N2750" s="19" t="str">
        <f t="shared" si="552"/>
        <v/>
      </c>
      <c r="Q2750" s="20" t="str">
        <f>IF(ISBLANK('Klanten gegevens'!R2668),"",TRIM('Klanten gegevens'!R2668))</f>
        <v/>
      </c>
      <c r="R2750" s="19" t="str">
        <f t="shared" si="553"/>
        <v/>
      </c>
      <c r="S2750" s="19" t="str">
        <f t="shared" si="554"/>
        <v/>
      </c>
      <c r="T2750" s="19" t="str">
        <f t="shared" si="555"/>
        <v/>
      </c>
      <c r="U2750" s="19" t="str">
        <f t="shared" si="556"/>
        <v/>
      </c>
      <c r="X2750" s="20" t="str">
        <f>IF(ISBLANK('Klanten gegevens'!S2668),"",TRIM('Klanten gegevens'!S2668))</f>
        <v/>
      </c>
      <c r="Y2750" s="19" t="str">
        <f t="shared" si="557"/>
        <v/>
      </c>
      <c r="Z2750" s="20" t="str">
        <f>IF(ISBLANK('Klanten gegevens'!T2668),"",TRIM('Klanten gegevens'!T2668))</f>
        <v/>
      </c>
      <c r="AA2750" s="19" t="str">
        <f t="shared" si="558"/>
        <v/>
      </c>
    </row>
    <row r="2751" spans="1:27" x14ac:dyDescent="0.2">
      <c r="A2751" s="19" t="str">
        <f>IF(ISBLANK('Klanten gegevens'!A2669),"",TRIM(PROPER('Klanten gegevens'!A2669)))</f>
        <v/>
      </c>
      <c r="B2751" s="19" t="str">
        <f t="shared" si="546"/>
        <v/>
      </c>
      <c r="C2751" s="20" t="str">
        <f>IF(ISBLANK('Klanten gegevens'!B2669),"",TRIM(PROPER('Klanten gegevens'!B2669)))</f>
        <v/>
      </c>
      <c r="D2751" s="19" t="str">
        <f t="shared" si="547"/>
        <v/>
      </c>
      <c r="E2751" s="20" t="str">
        <f>IF(ISBLANK('Klanten gegevens'!C2669),"",TRIM(PROPER('Klanten gegevens'!C2669)))</f>
        <v/>
      </c>
      <c r="F2751" s="19" t="str">
        <f t="shared" si="548"/>
        <v/>
      </c>
      <c r="G2751" s="19" t="str">
        <f>IF(F2751="double ID",(MATCH(E2751,E2752:$E$3002,0)),"")</f>
        <v/>
      </c>
      <c r="H2751" s="19" t="b">
        <f t="shared" si="549"/>
        <v>0</v>
      </c>
      <c r="I2751" s="20" t="str">
        <f>IF(ISBLANK('Klanten gegevens'!D2669),"",TRIM('Klanten gegevens'!D2669))</f>
        <v/>
      </c>
      <c r="J2751" s="19" t="str">
        <f t="shared" si="550"/>
        <v/>
      </c>
      <c r="K2751" s="19" t="str">
        <f>IF(J2751="double email",(MATCH(I2751,I2752:$I$3002,0)),"")</f>
        <v/>
      </c>
      <c r="L2751" s="19" t="b">
        <f t="shared" si="551"/>
        <v>0</v>
      </c>
      <c r="M2751" s="20" t="str">
        <f>IF(ISBLANK('Klanten gegevens'!E2669),"",TRIM('Klanten gegevens'!E2669))</f>
        <v/>
      </c>
      <c r="N2751" s="19" t="str">
        <f t="shared" si="552"/>
        <v/>
      </c>
      <c r="Q2751" s="20" t="str">
        <f>IF(ISBLANK('Klanten gegevens'!R2669),"",TRIM('Klanten gegevens'!R2669))</f>
        <v/>
      </c>
      <c r="R2751" s="19" t="str">
        <f t="shared" si="553"/>
        <v/>
      </c>
      <c r="S2751" s="19" t="str">
        <f t="shared" si="554"/>
        <v/>
      </c>
      <c r="T2751" s="19" t="str">
        <f t="shared" si="555"/>
        <v/>
      </c>
      <c r="U2751" s="19" t="str">
        <f t="shared" si="556"/>
        <v/>
      </c>
      <c r="X2751" s="20" t="str">
        <f>IF(ISBLANK('Klanten gegevens'!S2669),"",TRIM('Klanten gegevens'!S2669))</f>
        <v/>
      </c>
      <c r="Y2751" s="19" t="str">
        <f t="shared" si="557"/>
        <v/>
      </c>
      <c r="Z2751" s="20" t="str">
        <f>IF(ISBLANK('Klanten gegevens'!T2669),"",TRIM('Klanten gegevens'!T2669))</f>
        <v/>
      </c>
      <c r="AA2751" s="19" t="str">
        <f t="shared" si="558"/>
        <v/>
      </c>
    </row>
    <row r="2752" spans="1:27" x14ac:dyDescent="0.2">
      <c r="A2752" s="19" t="str">
        <f>IF(ISBLANK('Klanten gegevens'!A2670),"",TRIM(PROPER('Klanten gegevens'!A2670)))</f>
        <v/>
      </c>
      <c r="B2752" s="19" t="str">
        <f t="shared" si="546"/>
        <v/>
      </c>
      <c r="C2752" s="20" t="str">
        <f>IF(ISBLANK('Klanten gegevens'!B2670),"",TRIM(PROPER('Klanten gegevens'!B2670)))</f>
        <v/>
      </c>
      <c r="D2752" s="19" t="str">
        <f t="shared" si="547"/>
        <v/>
      </c>
      <c r="E2752" s="20" t="str">
        <f>IF(ISBLANK('Klanten gegevens'!C2670),"",TRIM(PROPER('Klanten gegevens'!C2670)))</f>
        <v/>
      </c>
      <c r="F2752" s="19" t="str">
        <f t="shared" si="548"/>
        <v/>
      </c>
      <c r="G2752" s="19" t="str">
        <f>IF(F2752="double ID",(MATCH(E2752,E2753:$E$3002,0)),"")</f>
        <v/>
      </c>
      <c r="H2752" s="19" t="b">
        <f t="shared" si="549"/>
        <v>0</v>
      </c>
      <c r="I2752" s="20" t="str">
        <f>IF(ISBLANK('Klanten gegevens'!D2670),"",TRIM('Klanten gegevens'!D2670))</f>
        <v/>
      </c>
      <c r="J2752" s="19" t="str">
        <f t="shared" si="550"/>
        <v/>
      </c>
      <c r="K2752" s="19" t="str">
        <f>IF(J2752="double email",(MATCH(I2752,I2753:$I$3002,0)),"")</f>
        <v/>
      </c>
      <c r="L2752" s="19" t="b">
        <f t="shared" si="551"/>
        <v>0</v>
      </c>
      <c r="M2752" s="20" t="str">
        <f>IF(ISBLANK('Klanten gegevens'!E2670),"",TRIM('Klanten gegevens'!E2670))</f>
        <v/>
      </c>
      <c r="N2752" s="19" t="str">
        <f t="shared" si="552"/>
        <v/>
      </c>
      <c r="Q2752" s="20" t="str">
        <f>IF(ISBLANK('Klanten gegevens'!R2670),"",TRIM('Klanten gegevens'!R2670))</f>
        <v/>
      </c>
      <c r="R2752" s="19" t="str">
        <f t="shared" si="553"/>
        <v/>
      </c>
      <c r="S2752" s="19" t="str">
        <f t="shared" si="554"/>
        <v/>
      </c>
      <c r="T2752" s="19" t="str">
        <f t="shared" si="555"/>
        <v/>
      </c>
      <c r="U2752" s="19" t="str">
        <f t="shared" si="556"/>
        <v/>
      </c>
      <c r="X2752" s="20" t="str">
        <f>IF(ISBLANK('Klanten gegevens'!S2670),"",TRIM('Klanten gegevens'!S2670))</f>
        <v/>
      </c>
      <c r="Y2752" s="19" t="str">
        <f t="shared" si="557"/>
        <v/>
      </c>
      <c r="Z2752" s="20" t="str">
        <f>IF(ISBLANK('Klanten gegevens'!T2670),"",TRIM('Klanten gegevens'!T2670))</f>
        <v/>
      </c>
      <c r="AA2752" s="19" t="str">
        <f t="shared" si="558"/>
        <v/>
      </c>
    </row>
    <row r="2753" spans="1:27" x14ac:dyDescent="0.2">
      <c r="A2753" s="19" t="str">
        <f>IF(ISBLANK('Klanten gegevens'!A2671),"",TRIM(PROPER('Klanten gegevens'!A2671)))</f>
        <v/>
      </c>
      <c r="B2753" s="19" t="str">
        <f t="shared" si="546"/>
        <v/>
      </c>
      <c r="C2753" s="20" t="str">
        <f>IF(ISBLANK('Klanten gegevens'!B2671),"",TRIM(PROPER('Klanten gegevens'!B2671)))</f>
        <v/>
      </c>
      <c r="D2753" s="19" t="str">
        <f t="shared" si="547"/>
        <v/>
      </c>
      <c r="E2753" s="20" t="str">
        <f>IF(ISBLANK('Klanten gegevens'!C2671),"",TRIM(PROPER('Klanten gegevens'!C2671)))</f>
        <v/>
      </c>
      <c r="F2753" s="19" t="str">
        <f t="shared" si="548"/>
        <v/>
      </c>
      <c r="G2753" s="19" t="str">
        <f>IF(F2753="double ID",(MATCH(E2753,E2754:$E$3002,0)),"")</f>
        <v/>
      </c>
      <c r="H2753" s="19" t="b">
        <f t="shared" si="549"/>
        <v>0</v>
      </c>
      <c r="I2753" s="20" t="str">
        <f>IF(ISBLANK('Klanten gegevens'!D2671),"",TRIM('Klanten gegevens'!D2671))</f>
        <v/>
      </c>
      <c r="J2753" s="19" t="str">
        <f t="shared" si="550"/>
        <v/>
      </c>
      <c r="K2753" s="19" t="str">
        <f>IF(J2753="double email",(MATCH(I2753,I2754:$I$3002,0)),"")</f>
        <v/>
      </c>
      <c r="L2753" s="19" t="b">
        <f t="shared" si="551"/>
        <v>0</v>
      </c>
      <c r="M2753" s="20" t="str">
        <f>IF(ISBLANK('Klanten gegevens'!E2671),"",TRIM('Klanten gegevens'!E2671))</f>
        <v/>
      </c>
      <c r="N2753" s="19" t="str">
        <f t="shared" si="552"/>
        <v/>
      </c>
      <c r="Q2753" s="20" t="str">
        <f>IF(ISBLANK('Klanten gegevens'!R2671),"",TRIM('Klanten gegevens'!R2671))</f>
        <v/>
      </c>
      <c r="R2753" s="19" t="str">
        <f t="shared" si="553"/>
        <v/>
      </c>
      <c r="S2753" s="19" t="str">
        <f t="shared" si="554"/>
        <v/>
      </c>
      <c r="T2753" s="19" t="str">
        <f t="shared" si="555"/>
        <v/>
      </c>
      <c r="U2753" s="19" t="str">
        <f t="shared" si="556"/>
        <v/>
      </c>
      <c r="X2753" s="20" t="str">
        <f>IF(ISBLANK('Klanten gegevens'!S2671),"",TRIM('Klanten gegevens'!S2671))</f>
        <v/>
      </c>
      <c r="Y2753" s="19" t="str">
        <f t="shared" si="557"/>
        <v/>
      </c>
      <c r="Z2753" s="20" t="str">
        <f>IF(ISBLANK('Klanten gegevens'!T2671),"",TRIM('Klanten gegevens'!T2671))</f>
        <v/>
      </c>
      <c r="AA2753" s="19" t="str">
        <f t="shared" si="558"/>
        <v/>
      </c>
    </row>
    <row r="2754" spans="1:27" x14ac:dyDescent="0.2">
      <c r="A2754" s="19" t="str">
        <f>IF(ISBLANK('Klanten gegevens'!A2672),"",TRIM(PROPER('Klanten gegevens'!A2672)))</f>
        <v/>
      </c>
      <c r="B2754" s="19" t="str">
        <f t="shared" si="546"/>
        <v/>
      </c>
      <c r="C2754" s="20" t="str">
        <f>IF(ISBLANK('Klanten gegevens'!B2672),"",TRIM(PROPER('Klanten gegevens'!B2672)))</f>
        <v/>
      </c>
      <c r="D2754" s="19" t="str">
        <f t="shared" si="547"/>
        <v/>
      </c>
      <c r="E2754" s="20" t="str">
        <f>IF(ISBLANK('Klanten gegevens'!C2672),"",TRIM(PROPER('Klanten gegevens'!C2672)))</f>
        <v/>
      </c>
      <c r="F2754" s="19" t="str">
        <f t="shared" si="548"/>
        <v/>
      </c>
      <c r="G2754" s="19" t="str">
        <f>IF(F2754="double ID",(MATCH(E2754,E2755:$E$3002,0)),"")</f>
        <v/>
      </c>
      <c r="H2754" s="19" t="b">
        <f t="shared" si="549"/>
        <v>0</v>
      </c>
      <c r="I2754" s="20" t="str">
        <f>IF(ISBLANK('Klanten gegevens'!D2672),"",TRIM('Klanten gegevens'!D2672))</f>
        <v/>
      </c>
      <c r="J2754" s="19" t="str">
        <f t="shared" si="550"/>
        <v/>
      </c>
      <c r="K2754" s="19" t="str">
        <f>IF(J2754="double email",(MATCH(I2754,I2755:$I$3002,0)),"")</f>
        <v/>
      </c>
      <c r="L2754" s="19" t="b">
        <f t="shared" si="551"/>
        <v>0</v>
      </c>
      <c r="M2754" s="20" t="str">
        <f>IF(ISBLANK('Klanten gegevens'!E2672),"",TRIM('Klanten gegevens'!E2672))</f>
        <v/>
      </c>
      <c r="N2754" s="19" t="str">
        <f t="shared" si="552"/>
        <v/>
      </c>
      <c r="Q2754" s="20" t="str">
        <f>IF(ISBLANK('Klanten gegevens'!R2672),"",TRIM('Klanten gegevens'!R2672))</f>
        <v/>
      </c>
      <c r="R2754" s="19" t="str">
        <f t="shared" si="553"/>
        <v/>
      </c>
      <c r="S2754" s="19" t="str">
        <f t="shared" si="554"/>
        <v/>
      </c>
      <c r="T2754" s="19" t="str">
        <f t="shared" si="555"/>
        <v/>
      </c>
      <c r="U2754" s="19" t="str">
        <f t="shared" si="556"/>
        <v/>
      </c>
      <c r="X2754" s="20" t="str">
        <f>IF(ISBLANK('Klanten gegevens'!S2672),"",TRIM('Klanten gegevens'!S2672))</f>
        <v/>
      </c>
      <c r="Y2754" s="19" t="str">
        <f t="shared" si="557"/>
        <v/>
      </c>
      <c r="Z2754" s="20" t="str">
        <f>IF(ISBLANK('Klanten gegevens'!T2672),"",TRIM('Klanten gegevens'!T2672))</f>
        <v/>
      </c>
      <c r="AA2754" s="19" t="str">
        <f t="shared" si="558"/>
        <v/>
      </c>
    </row>
    <row r="2755" spans="1:27" x14ac:dyDescent="0.2">
      <c r="A2755" s="19" t="str">
        <f>IF(ISBLANK('Klanten gegevens'!A2673),"",TRIM(PROPER('Klanten gegevens'!A2673)))</f>
        <v/>
      </c>
      <c r="B2755" s="19" t="str">
        <f t="shared" si="546"/>
        <v/>
      </c>
      <c r="C2755" s="20" t="str">
        <f>IF(ISBLANK('Klanten gegevens'!B2673),"",TRIM(PROPER('Klanten gegevens'!B2673)))</f>
        <v/>
      </c>
      <c r="D2755" s="19" t="str">
        <f t="shared" si="547"/>
        <v/>
      </c>
      <c r="E2755" s="20" t="str">
        <f>IF(ISBLANK('Klanten gegevens'!C2673),"",TRIM(PROPER('Klanten gegevens'!C2673)))</f>
        <v/>
      </c>
      <c r="F2755" s="19" t="str">
        <f t="shared" si="548"/>
        <v/>
      </c>
      <c r="G2755" s="19" t="str">
        <f>IF(F2755="double ID",(MATCH(E2755,E2756:$E$3002,0)),"")</f>
        <v/>
      </c>
      <c r="H2755" s="19" t="b">
        <f t="shared" si="549"/>
        <v>0</v>
      </c>
      <c r="I2755" s="20" t="str">
        <f>IF(ISBLANK('Klanten gegevens'!D2673),"",TRIM('Klanten gegevens'!D2673))</f>
        <v/>
      </c>
      <c r="J2755" s="19" t="str">
        <f t="shared" si="550"/>
        <v/>
      </c>
      <c r="K2755" s="19" t="str">
        <f>IF(J2755="double email",(MATCH(I2755,I2756:$I$3002,0)),"")</f>
        <v/>
      </c>
      <c r="L2755" s="19" t="b">
        <f t="shared" si="551"/>
        <v>0</v>
      </c>
      <c r="M2755" s="20" t="str">
        <f>IF(ISBLANK('Klanten gegevens'!E2673),"",TRIM('Klanten gegevens'!E2673))</f>
        <v/>
      </c>
      <c r="N2755" s="19" t="str">
        <f t="shared" si="552"/>
        <v/>
      </c>
      <c r="Q2755" s="20" t="str">
        <f>IF(ISBLANK('Klanten gegevens'!R2673),"",TRIM('Klanten gegevens'!R2673))</f>
        <v/>
      </c>
      <c r="R2755" s="19" t="str">
        <f t="shared" si="553"/>
        <v/>
      </c>
      <c r="S2755" s="19" t="str">
        <f t="shared" si="554"/>
        <v/>
      </c>
      <c r="T2755" s="19" t="str">
        <f t="shared" si="555"/>
        <v/>
      </c>
      <c r="U2755" s="19" t="str">
        <f t="shared" si="556"/>
        <v/>
      </c>
      <c r="X2755" s="20" t="str">
        <f>IF(ISBLANK('Klanten gegevens'!S2673),"",TRIM('Klanten gegevens'!S2673))</f>
        <v/>
      </c>
      <c r="Y2755" s="19" t="str">
        <f t="shared" si="557"/>
        <v/>
      </c>
      <c r="Z2755" s="20" t="str">
        <f>IF(ISBLANK('Klanten gegevens'!T2673),"",TRIM('Klanten gegevens'!T2673))</f>
        <v/>
      </c>
      <c r="AA2755" s="19" t="str">
        <f t="shared" si="558"/>
        <v/>
      </c>
    </row>
    <row r="2756" spans="1:27" x14ac:dyDescent="0.2">
      <c r="A2756" s="19" t="str">
        <f>IF(ISBLANK('Klanten gegevens'!A2674),"",TRIM(PROPER('Klanten gegevens'!A2674)))</f>
        <v/>
      </c>
      <c r="B2756" s="19" t="str">
        <f t="shared" ref="B2756:B2819" si="559">IF(AND(A2756="",C2756=""),"",IF(A2756="","missing info",""))</f>
        <v/>
      </c>
      <c r="C2756" s="20" t="str">
        <f>IF(ISBLANK('Klanten gegevens'!B2674),"",TRIM(PROPER('Klanten gegevens'!B2674)))</f>
        <v/>
      </c>
      <c r="D2756" s="19" t="str">
        <f t="shared" ref="D2756:D2819" si="560">IF(AND(A2756="",C2756=""),"",IF(C2756="","missing info",""))</f>
        <v/>
      </c>
      <c r="E2756" s="20" t="str">
        <f>IF(ISBLANK('Klanten gegevens'!C2674),"",TRIM(PROPER('Klanten gegevens'!C2674)))</f>
        <v/>
      </c>
      <c r="F2756" s="19" t="str">
        <f t="shared" ref="F2756:F2819" si="561">IF(AND(A2756="",C2756=""),"",IF(E2756="","missing Club_Member_ID",IF(COUNTIF($E$3:$E$3002,E2756)&gt;1,"double ID","")))</f>
        <v/>
      </c>
      <c r="G2756" s="19" t="str">
        <f>IF(F2756="double ID",(MATCH(E2756,E2757:$E$3002,0)),"")</f>
        <v/>
      </c>
      <c r="H2756" s="19" t="b">
        <f t="shared" ref="H2756:H2819" si="562">ISNUMBER(G2756)</f>
        <v>0</v>
      </c>
      <c r="I2756" s="20" t="str">
        <f>IF(ISBLANK('Klanten gegevens'!D2674),"",TRIM('Klanten gegevens'!D2674))</f>
        <v/>
      </c>
      <c r="J2756" s="19" t="str">
        <f t="shared" ref="J2756:J2819" si="563">IF(AND(A2756="",C2756=""),"",IF(I2756="","missing email",IF(COUNTIF($I$3:$I$3002,I2756)&gt;1,"double email",IF(ISNUMBER(SEARCH(",",I2756)),"no comma allowed",IF(ISNUMBER(SEARCH("@",I2756)),"","no @ sign")))))</f>
        <v/>
      </c>
      <c r="K2756" s="19" t="str">
        <f>IF(J2756="double email",(MATCH(I2756,I2757:$I$3002,0)),"")</f>
        <v/>
      </c>
      <c r="L2756" s="19" t="b">
        <f t="shared" ref="L2756:L2819" si="564">ISNUMBER(K2756)</f>
        <v>0</v>
      </c>
      <c r="M2756" s="20" t="str">
        <f>IF(ISBLANK('Klanten gegevens'!E2674),"",TRIM('Klanten gegevens'!E2674))</f>
        <v/>
      </c>
      <c r="N2756" s="19" t="str">
        <f t="shared" ref="N2756:N2819" si="565">IF(OR(M2756="Ja",M2756="Nee"),"",IF(AND(M2756="",C2756="",A2756=""),"","please check"))</f>
        <v/>
      </c>
      <c r="Q2756" s="20" t="str">
        <f>IF(ISBLANK('Klanten gegevens'!R2674),"",TRIM('Klanten gegevens'!R2674))</f>
        <v/>
      </c>
      <c r="R2756" s="19" t="str">
        <f t="shared" ref="R2756:R2819" si="566">LEFT(Q2756,2)</f>
        <v/>
      </c>
      <c r="S2756" s="19" t="str">
        <f t="shared" ref="S2756:S2819" si="567">IF(Q2756="","",LEN(Q2756))</f>
        <v/>
      </c>
      <c r="T2756" s="19" t="str">
        <f t="shared" ref="T2756:T2819" si="568">IF(AND(A2756="",C2756=""),"",IF(Q2756="","",IF(S2756&lt;VLOOKUP(R2756,$V$3:$W$58,2,FALSE),"IBAN too short",IF(S2756&gt;VLOOKUP(R2756,$V$3:$W$58,2,FALSE),"IBAN too long",""))))</f>
        <v/>
      </c>
      <c r="U2756" s="19" t="str">
        <f t="shared" ref="U2756:U2819" si="569">IF(R2756="","",IF(OR(R2756="BE",R2756="DE",R2756="FR",R2756="LUX",R2756="NL"),"","Check country code"))</f>
        <v/>
      </c>
      <c r="X2756" s="20" t="str">
        <f>IF(ISBLANK('Klanten gegevens'!S2674),"",TRIM('Klanten gegevens'!S2674))</f>
        <v/>
      </c>
      <c r="Y2756" s="19" t="str">
        <f t="shared" ref="Y2756:Y2819" si="570">IF(AND(A2756="",C2756=""),"",IF(Q2756="","",IF(X2756="","missing info","")))</f>
        <v/>
      </c>
      <c r="Z2756" s="20" t="str">
        <f>IF(ISBLANK('Klanten gegevens'!T2674),"",TRIM('Klanten gegevens'!T2674))</f>
        <v/>
      </c>
      <c r="AA2756" s="19" t="str">
        <f t="shared" ref="AA2756:AA2819" si="571">IF(AND(A2756="",C2756=""),"",IF(Q2756="","",IF(LEN(Z2756)&gt;11,"BIC too long",IF(AND(LEN(Z2756)&gt;0,LEN(Z2756)&lt;11),"BIC too short",IF(LEN(Z2756)=11,"","missing info")))))</f>
        <v/>
      </c>
    </row>
    <row r="2757" spans="1:27" x14ac:dyDescent="0.2">
      <c r="A2757" s="19" t="str">
        <f>IF(ISBLANK('Klanten gegevens'!A2675),"",TRIM(PROPER('Klanten gegevens'!A2675)))</f>
        <v/>
      </c>
      <c r="B2757" s="19" t="str">
        <f t="shared" si="559"/>
        <v/>
      </c>
      <c r="C2757" s="20" t="str">
        <f>IF(ISBLANK('Klanten gegevens'!B2675),"",TRIM(PROPER('Klanten gegevens'!B2675)))</f>
        <v/>
      </c>
      <c r="D2757" s="19" t="str">
        <f t="shared" si="560"/>
        <v/>
      </c>
      <c r="E2757" s="20" t="str">
        <f>IF(ISBLANK('Klanten gegevens'!C2675),"",TRIM(PROPER('Klanten gegevens'!C2675)))</f>
        <v/>
      </c>
      <c r="F2757" s="19" t="str">
        <f t="shared" si="561"/>
        <v/>
      </c>
      <c r="G2757" s="19" t="str">
        <f>IF(F2757="double ID",(MATCH(E2757,E2758:$E$3002,0)),"")</f>
        <v/>
      </c>
      <c r="H2757" s="19" t="b">
        <f t="shared" si="562"/>
        <v>0</v>
      </c>
      <c r="I2757" s="20" t="str">
        <f>IF(ISBLANK('Klanten gegevens'!D2675),"",TRIM('Klanten gegevens'!D2675))</f>
        <v/>
      </c>
      <c r="J2757" s="19" t="str">
        <f t="shared" si="563"/>
        <v/>
      </c>
      <c r="K2757" s="19" t="str">
        <f>IF(J2757="double email",(MATCH(I2757,I2758:$I$3002,0)),"")</f>
        <v/>
      </c>
      <c r="L2757" s="19" t="b">
        <f t="shared" si="564"/>
        <v>0</v>
      </c>
      <c r="M2757" s="20" t="str">
        <f>IF(ISBLANK('Klanten gegevens'!E2675),"",TRIM('Klanten gegevens'!E2675))</f>
        <v/>
      </c>
      <c r="N2757" s="19" t="str">
        <f t="shared" si="565"/>
        <v/>
      </c>
      <c r="Q2757" s="20" t="str">
        <f>IF(ISBLANK('Klanten gegevens'!R2675),"",TRIM('Klanten gegevens'!R2675))</f>
        <v/>
      </c>
      <c r="R2757" s="19" t="str">
        <f t="shared" si="566"/>
        <v/>
      </c>
      <c r="S2757" s="19" t="str">
        <f t="shared" si="567"/>
        <v/>
      </c>
      <c r="T2757" s="19" t="str">
        <f t="shared" si="568"/>
        <v/>
      </c>
      <c r="U2757" s="19" t="str">
        <f t="shared" si="569"/>
        <v/>
      </c>
      <c r="X2757" s="20" t="str">
        <f>IF(ISBLANK('Klanten gegevens'!S2675),"",TRIM('Klanten gegevens'!S2675))</f>
        <v/>
      </c>
      <c r="Y2757" s="19" t="str">
        <f t="shared" si="570"/>
        <v/>
      </c>
      <c r="Z2757" s="20" t="str">
        <f>IF(ISBLANK('Klanten gegevens'!T2675),"",TRIM('Klanten gegevens'!T2675))</f>
        <v/>
      </c>
      <c r="AA2757" s="19" t="str">
        <f t="shared" si="571"/>
        <v/>
      </c>
    </row>
    <row r="2758" spans="1:27" x14ac:dyDescent="0.2">
      <c r="A2758" s="19" t="str">
        <f>IF(ISBLANK('Klanten gegevens'!A2676),"",TRIM(PROPER('Klanten gegevens'!A2676)))</f>
        <v/>
      </c>
      <c r="B2758" s="19" t="str">
        <f t="shared" si="559"/>
        <v/>
      </c>
      <c r="C2758" s="20" t="str">
        <f>IF(ISBLANK('Klanten gegevens'!B2676),"",TRIM(PROPER('Klanten gegevens'!B2676)))</f>
        <v/>
      </c>
      <c r="D2758" s="19" t="str">
        <f t="shared" si="560"/>
        <v/>
      </c>
      <c r="E2758" s="20" t="str">
        <f>IF(ISBLANK('Klanten gegevens'!C2676),"",TRIM(PROPER('Klanten gegevens'!C2676)))</f>
        <v/>
      </c>
      <c r="F2758" s="19" t="str">
        <f t="shared" si="561"/>
        <v/>
      </c>
      <c r="G2758" s="19" t="str">
        <f>IF(F2758="double ID",(MATCH(E2758,E2759:$E$3002,0)),"")</f>
        <v/>
      </c>
      <c r="H2758" s="19" t="b">
        <f t="shared" si="562"/>
        <v>0</v>
      </c>
      <c r="I2758" s="20" t="str">
        <f>IF(ISBLANK('Klanten gegevens'!D2676),"",TRIM('Klanten gegevens'!D2676))</f>
        <v/>
      </c>
      <c r="J2758" s="19" t="str">
        <f t="shared" si="563"/>
        <v/>
      </c>
      <c r="K2758" s="19" t="str">
        <f>IF(J2758="double email",(MATCH(I2758,I2759:$I$3002,0)),"")</f>
        <v/>
      </c>
      <c r="L2758" s="19" t="b">
        <f t="shared" si="564"/>
        <v>0</v>
      </c>
      <c r="M2758" s="20" t="str">
        <f>IF(ISBLANK('Klanten gegevens'!E2676),"",TRIM('Klanten gegevens'!E2676))</f>
        <v/>
      </c>
      <c r="N2758" s="19" t="str">
        <f t="shared" si="565"/>
        <v/>
      </c>
      <c r="Q2758" s="20" t="str">
        <f>IF(ISBLANK('Klanten gegevens'!R2676),"",TRIM('Klanten gegevens'!R2676))</f>
        <v/>
      </c>
      <c r="R2758" s="19" t="str">
        <f t="shared" si="566"/>
        <v/>
      </c>
      <c r="S2758" s="19" t="str">
        <f t="shared" si="567"/>
        <v/>
      </c>
      <c r="T2758" s="19" t="str">
        <f t="shared" si="568"/>
        <v/>
      </c>
      <c r="U2758" s="19" t="str">
        <f t="shared" si="569"/>
        <v/>
      </c>
      <c r="X2758" s="20" t="str">
        <f>IF(ISBLANK('Klanten gegevens'!S2676),"",TRIM('Klanten gegevens'!S2676))</f>
        <v/>
      </c>
      <c r="Y2758" s="19" t="str">
        <f t="shared" si="570"/>
        <v/>
      </c>
      <c r="Z2758" s="20" t="str">
        <f>IF(ISBLANK('Klanten gegevens'!T2676),"",TRIM('Klanten gegevens'!T2676))</f>
        <v/>
      </c>
      <c r="AA2758" s="19" t="str">
        <f t="shared" si="571"/>
        <v/>
      </c>
    </row>
    <row r="2759" spans="1:27" x14ac:dyDescent="0.2">
      <c r="A2759" s="19" t="str">
        <f>IF(ISBLANK('Klanten gegevens'!A2677),"",TRIM(PROPER('Klanten gegevens'!A2677)))</f>
        <v/>
      </c>
      <c r="B2759" s="19" t="str">
        <f t="shared" si="559"/>
        <v/>
      </c>
      <c r="C2759" s="20" t="str">
        <f>IF(ISBLANK('Klanten gegevens'!B2677),"",TRIM(PROPER('Klanten gegevens'!B2677)))</f>
        <v/>
      </c>
      <c r="D2759" s="19" t="str">
        <f t="shared" si="560"/>
        <v/>
      </c>
      <c r="E2759" s="20" t="str">
        <f>IF(ISBLANK('Klanten gegevens'!C2677),"",TRIM(PROPER('Klanten gegevens'!C2677)))</f>
        <v/>
      </c>
      <c r="F2759" s="19" t="str">
        <f t="shared" si="561"/>
        <v/>
      </c>
      <c r="G2759" s="19" t="str">
        <f>IF(F2759="double ID",(MATCH(E2759,E2760:$E$3002,0)),"")</f>
        <v/>
      </c>
      <c r="H2759" s="19" t="b">
        <f t="shared" si="562"/>
        <v>0</v>
      </c>
      <c r="I2759" s="20" t="str">
        <f>IF(ISBLANK('Klanten gegevens'!D2677),"",TRIM('Klanten gegevens'!D2677))</f>
        <v/>
      </c>
      <c r="J2759" s="19" t="str">
        <f t="shared" si="563"/>
        <v/>
      </c>
      <c r="K2759" s="19" t="str">
        <f>IF(J2759="double email",(MATCH(I2759,I2760:$I$3002,0)),"")</f>
        <v/>
      </c>
      <c r="L2759" s="19" t="b">
        <f t="shared" si="564"/>
        <v>0</v>
      </c>
      <c r="M2759" s="20" t="str">
        <f>IF(ISBLANK('Klanten gegevens'!E2677),"",TRIM('Klanten gegevens'!E2677))</f>
        <v/>
      </c>
      <c r="N2759" s="19" t="str">
        <f t="shared" si="565"/>
        <v/>
      </c>
      <c r="Q2759" s="20" t="str">
        <f>IF(ISBLANK('Klanten gegevens'!R2677),"",TRIM('Klanten gegevens'!R2677))</f>
        <v/>
      </c>
      <c r="R2759" s="19" t="str">
        <f t="shared" si="566"/>
        <v/>
      </c>
      <c r="S2759" s="19" t="str">
        <f t="shared" si="567"/>
        <v/>
      </c>
      <c r="T2759" s="19" t="str">
        <f t="shared" si="568"/>
        <v/>
      </c>
      <c r="U2759" s="19" t="str">
        <f t="shared" si="569"/>
        <v/>
      </c>
      <c r="X2759" s="20" t="str">
        <f>IF(ISBLANK('Klanten gegevens'!S2677),"",TRIM('Klanten gegevens'!S2677))</f>
        <v/>
      </c>
      <c r="Y2759" s="19" t="str">
        <f t="shared" si="570"/>
        <v/>
      </c>
      <c r="Z2759" s="20" t="str">
        <f>IF(ISBLANK('Klanten gegevens'!T2677),"",TRIM('Klanten gegevens'!T2677))</f>
        <v/>
      </c>
      <c r="AA2759" s="19" t="str">
        <f t="shared" si="571"/>
        <v/>
      </c>
    </row>
    <row r="2760" spans="1:27" x14ac:dyDescent="0.2">
      <c r="A2760" s="19" t="str">
        <f>IF(ISBLANK('Klanten gegevens'!A2678),"",TRIM(PROPER('Klanten gegevens'!A2678)))</f>
        <v/>
      </c>
      <c r="B2760" s="19" t="str">
        <f t="shared" si="559"/>
        <v/>
      </c>
      <c r="C2760" s="20" t="str">
        <f>IF(ISBLANK('Klanten gegevens'!B2678),"",TRIM(PROPER('Klanten gegevens'!B2678)))</f>
        <v/>
      </c>
      <c r="D2760" s="19" t="str">
        <f t="shared" si="560"/>
        <v/>
      </c>
      <c r="E2760" s="20" t="str">
        <f>IF(ISBLANK('Klanten gegevens'!C2678),"",TRIM(PROPER('Klanten gegevens'!C2678)))</f>
        <v/>
      </c>
      <c r="F2760" s="19" t="str">
        <f t="shared" si="561"/>
        <v/>
      </c>
      <c r="G2760" s="19" t="str">
        <f>IF(F2760="double ID",(MATCH(E2760,E2761:$E$3002,0)),"")</f>
        <v/>
      </c>
      <c r="H2760" s="19" t="b">
        <f t="shared" si="562"/>
        <v>0</v>
      </c>
      <c r="I2760" s="20" t="str">
        <f>IF(ISBLANK('Klanten gegevens'!D2678),"",TRIM('Klanten gegevens'!D2678))</f>
        <v/>
      </c>
      <c r="J2760" s="19" t="str">
        <f t="shared" si="563"/>
        <v/>
      </c>
      <c r="K2760" s="19" t="str">
        <f>IF(J2760="double email",(MATCH(I2760,I2761:$I$3002,0)),"")</f>
        <v/>
      </c>
      <c r="L2760" s="19" t="b">
        <f t="shared" si="564"/>
        <v>0</v>
      </c>
      <c r="M2760" s="20" t="str">
        <f>IF(ISBLANK('Klanten gegevens'!E2678),"",TRIM('Klanten gegevens'!E2678))</f>
        <v/>
      </c>
      <c r="N2760" s="19" t="str">
        <f t="shared" si="565"/>
        <v/>
      </c>
      <c r="Q2760" s="20" t="str">
        <f>IF(ISBLANK('Klanten gegevens'!R2678),"",TRIM('Klanten gegevens'!R2678))</f>
        <v/>
      </c>
      <c r="R2760" s="19" t="str">
        <f t="shared" si="566"/>
        <v/>
      </c>
      <c r="S2760" s="19" t="str">
        <f t="shared" si="567"/>
        <v/>
      </c>
      <c r="T2760" s="19" t="str">
        <f t="shared" si="568"/>
        <v/>
      </c>
      <c r="U2760" s="19" t="str">
        <f t="shared" si="569"/>
        <v/>
      </c>
      <c r="X2760" s="20" t="str">
        <f>IF(ISBLANK('Klanten gegevens'!S2678),"",TRIM('Klanten gegevens'!S2678))</f>
        <v/>
      </c>
      <c r="Y2760" s="19" t="str">
        <f t="shared" si="570"/>
        <v/>
      </c>
      <c r="Z2760" s="20" t="str">
        <f>IF(ISBLANK('Klanten gegevens'!T2678),"",TRIM('Klanten gegevens'!T2678))</f>
        <v/>
      </c>
      <c r="AA2760" s="19" t="str">
        <f t="shared" si="571"/>
        <v/>
      </c>
    </row>
    <row r="2761" spans="1:27" x14ac:dyDescent="0.2">
      <c r="A2761" s="19" t="str">
        <f>IF(ISBLANK('Klanten gegevens'!A2679),"",TRIM(PROPER('Klanten gegevens'!A2679)))</f>
        <v/>
      </c>
      <c r="B2761" s="19" t="str">
        <f t="shared" si="559"/>
        <v/>
      </c>
      <c r="C2761" s="20" t="str">
        <f>IF(ISBLANK('Klanten gegevens'!B2679),"",TRIM(PROPER('Klanten gegevens'!B2679)))</f>
        <v/>
      </c>
      <c r="D2761" s="19" t="str">
        <f t="shared" si="560"/>
        <v/>
      </c>
      <c r="E2761" s="20" t="str">
        <f>IF(ISBLANK('Klanten gegevens'!C2679),"",TRIM(PROPER('Klanten gegevens'!C2679)))</f>
        <v/>
      </c>
      <c r="F2761" s="19" t="str">
        <f t="shared" si="561"/>
        <v/>
      </c>
      <c r="G2761" s="19" t="str">
        <f>IF(F2761="double ID",(MATCH(E2761,E2762:$E$3002,0)),"")</f>
        <v/>
      </c>
      <c r="H2761" s="19" t="b">
        <f t="shared" si="562"/>
        <v>0</v>
      </c>
      <c r="I2761" s="20" t="str">
        <f>IF(ISBLANK('Klanten gegevens'!D2679),"",TRIM('Klanten gegevens'!D2679))</f>
        <v/>
      </c>
      <c r="J2761" s="19" t="str">
        <f t="shared" si="563"/>
        <v/>
      </c>
      <c r="K2761" s="19" t="str">
        <f>IF(J2761="double email",(MATCH(I2761,I2762:$I$3002,0)),"")</f>
        <v/>
      </c>
      <c r="L2761" s="19" t="b">
        <f t="shared" si="564"/>
        <v>0</v>
      </c>
      <c r="M2761" s="20" t="str">
        <f>IF(ISBLANK('Klanten gegevens'!E2679),"",TRIM('Klanten gegevens'!E2679))</f>
        <v/>
      </c>
      <c r="N2761" s="19" t="str">
        <f t="shared" si="565"/>
        <v/>
      </c>
      <c r="Q2761" s="20" t="str">
        <f>IF(ISBLANK('Klanten gegevens'!R2679),"",TRIM('Klanten gegevens'!R2679))</f>
        <v/>
      </c>
      <c r="R2761" s="19" t="str">
        <f t="shared" si="566"/>
        <v/>
      </c>
      <c r="S2761" s="19" t="str">
        <f t="shared" si="567"/>
        <v/>
      </c>
      <c r="T2761" s="19" t="str">
        <f t="shared" si="568"/>
        <v/>
      </c>
      <c r="U2761" s="19" t="str">
        <f t="shared" si="569"/>
        <v/>
      </c>
      <c r="X2761" s="20" t="str">
        <f>IF(ISBLANK('Klanten gegevens'!S2679),"",TRIM('Klanten gegevens'!S2679))</f>
        <v/>
      </c>
      <c r="Y2761" s="19" t="str">
        <f t="shared" si="570"/>
        <v/>
      </c>
      <c r="Z2761" s="20" t="str">
        <f>IF(ISBLANK('Klanten gegevens'!T2679),"",TRIM('Klanten gegevens'!T2679))</f>
        <v/>
      </c>
      <c r="AA2761" s="19" t="str">
        <f t="shared" si="571"/>
        <v/>
      </c>
    </row>
    <row r="2762" spans="1:27" x14ac:dyDescent="0.2">
      <c r="A2762" s="19" t="str">
        <f>IF(ISBLANK('Klanten gegevens'!A2680),"",TRIM(PROPER('Klanten gegevens'!A2680)))</f>
        <v/>
      </c>
      <c r="B2762" s="19" t="str">
        <f t="shared" si="559"/>
        <v/>
      </c>
      <c r="C2762" s="20" t="str">
        <f>IF(ISBLANK('Klanten gegevens'!B2680),"",TRIM(PROPER('Klanten gegevens'!B2680)))</f>
        <v/>
      </c>
      <c r="D2762" s="19" t="str">
        <f t="shared" si="560"/>
        <v/>
      </c>
      <c r="E2762" s="20" t="str">
        <f>IF(ISBLANK('Klanten gegevens'!C2680),"",TRIM(PROPER('Klanten gegevens'!C2680)))</f>
        <v/>
      </c>
      <c r="F2762" s="19" t="str">
        <f t="shared" si="561"/>
        <v/>
      </c>
      <c r="G2762" s="19" t="str">
        <f>IF(F2762="double ID",(MATCH(E2762,E2763:$E$3002,0)),"")</f>
        <v/>
      </c>
      <c r="H2762" s="19" t="b">
        <f t="shared" si="562"/>
        <v>0</v>
      </c>
      <c r="I2762" s="20" t="str">
        <f>IF(ISBLANK('Klanten gegevens'!D2680),"",TRIM('Klanten gegevens'!D2680))</f>
        <v/>
      </c>
      <c r="J2762" s="19" t="str">
        <f t="shared" si="563"/>
        <v/>
      </c>
      <c r="K2762" s="19" t="str">
        <f>IF(J2762="double email",(MATCH(I2762,I2763:$I$3002,0)),"")</f>
        <v/>
      </c>
      <c r="L2762" s="19" t="b">
        <f t="shared" si="564"/>
        <v>0</v>
      </c>
      <c r="M2762" s="20" t="str">
        <f>IF(ISBLANK('Klanten gegevens'!E2680),"",TRIM('Klanten gegevens'!E2680))</f>
        <v/>
      </c>
      <c r="N2762" s="19" t="str">
        <f t="shared" si="565"/>
        <v/>
      </c>
      <c r="Q2762" s="20" t="str">
        <f>IF(ISBLANK('Klanten gegevens'!R2680),"",TRIM('Klanten gegevens'!R2680))</f>
        <v/>
      </c>
      <c r="R2762" s="19" t="str">
        <f t="shared" si="566"/>
        <v/>
      </c>
      <c r="S2762" s="19" t="str">
        <f t="shared" si="567"/>
        <v/>
      </c>
      <c r="T2762" s="19" t="str">
        <f t="shared" si="568"/>
        <v/>
      </c>
      <c r="U2762" s="19" t="str">
        <f t="shared" si="569"/>
        <v/>
      </c>
      <c r="X2762" s="20" t="str">
        <f>IF(ISBLANK('Klanten gegevens'!S2680),"",TRIM('Klanten gegevens'!S2680))</f>
        <v/>
      </c>
      <c r="Y2762" s="19" t="str">
        <f t="shared" si="570"/>
        <v/>
      </c>
      <c r="Z2762" s="20" t="str">
        <f>IF(ISBLANK('Klanten gegevens'!T2680),"",TRIM('Klanten gegevens'!T2680))</f>
        <v/>
      </c>
      <c r="AA2762" s="19" t="str">
        <f t="shared" si="571"/>
        <v/>
      </c>
    </row>
    <row r="2763" spans="1:27" x14ac:dyDescent="0.2">
      <c r="A2763" s="19" t="str">
        <f>IF(ISBLANK('Klanten gegevens'!A2681),"",TRIM(PROPER('Klanten gegevens'!A2681)))</f>
        <v/>
      </c>
      <c r="B2763" s="19" t="str">
        <f t="shared" si="559"/>
        <v/>
      </c>
      <c r="C2763" s="20" t="str">
        <f>IF(ISBLANK('Klanten gegevens'!B2681),"",TRIM(PROPER('Klanten gegevens'!B2681)))</f>
        <v/>
      </c>
      <c r="D2763" s="19" t="str">
        <f t="shared" si="560"/>
        <v/>
      </c>
      <c r="E2763" s="20" t="str">
        <f>IF(ISBLANK('Klanten gegevens'!C2681),"",TRIM(PROPER('Klanten gegevens'!C2681)))</f>
        <v/>
      </c>
      <c r="F2763" s="19" t="str">
        <f t="shared" si="561"/>
        <v/>
      </c>
      <c r="G2763" s="19" t="str">
        <f>IF(F2763="double ID",(MATCH(E2763,E2764:$E$3002,0)),"")</f>
        <v/>
      </c>
      <c r="H2763" s="19" t="b">
        <f t="shared" si="562"/>
        <v>0</v>
      </c>
      <c r="I2763" s="20" t="str">
        <f>IF(ISBLANK('Klanten gegevens'!D2681),"",TRIM('Klanten gegevens'!D2681))</f>
        <v/>
      </c>
      <c r="J2763" s="19" t="str">
        <f t="shared" si="563"/>
        <v/>
      </c>
      <c r="K2763" s="19" t="str">
        <f>IF(J2763="double email",(MATCH(I2763,I2764:$I$3002,0)),"")</f>
        <v/>
      </c>
      <c r="L2763" s="19" t="b">
        <f t="shared" si="564"/>
        <v>0</v>
      </c>
      <c r="M2763" s="20" t="str">
        <f>IF(ISBLANK('Klanten gegevens'!E2681),"",TRIM('Klanten gegevens'!E2681))</f>
        <v/>
      </c>
      <c r="N2763" s="19" t="str">
        <f t="shared" si="565"/>
        <v/>
      </c>
      <c r="Q2763" s="20" t="str">
        <f>IF(ISBLANK('Klanten gegevens'!R2681),"",TRIM('Klanten gegevens'!R2681))</f>
        <v/>
      </c>
      <c r="R2763" s="19" t="str">
        <f t="shared" si="566"/>
        <v/>
      </c>
      <c r="S2763" s="19" t="str">
        <f t="shared" si="567"/>
        <v/>
      </c>
      <c r="T2763" s="19" t="str">
        <f t="shared" si="568"/>
        <v/>
      </c>
      <c r="U2763" s="19" t="str">
        <f t="shared" si="569"/>
        <v/>
      </c>
      <c r="X2763" s="20" t="str">
        <f>IF(ISBLANK('Klanten gegevens'!S2681),"",TRIM('Klanten gegevens'!S2681))</f>
        <v/>
      </c>
      <c r="Y2763" s="19" t="str">
        <f t="shared" si="570"/>
        <v/>
      </c>
      <c r="Z2763" s="20" t="str">
        <f>IF(ISBLANK('Klanten gegevens'!T2681),"",TRIM('Klanten gegevens'!T2681))</f>
        <v/>
      </c>
      <c r="AA2763" s="19" t="str">
        <f t="shared" si="571"/>
        <v/>
      </c>
    </row>
    <row r="2764" spans="1:27" x14ac:dyDescent="0.2">
      <c r="A2764" s="19" t="str">
        <f>IF(ISBLANK('Klanten gegevens'!A2682),"",TRIM(PROPER('Klanten gegevens'!A2682)))</f>
        <v/>
      </c>
      <c r="B2764" s="19" t="str">
        <f t="shared" si="559"/>
        <v/>
      </c>
      <c r="C2764" s="20" t="str">
        <f>IF(ISBLANK('Klanten gegevens'!B2682),"",TRIM(PROPER('Klanten gegevens'!B2682)))</f>
        <v/>
      </c>
      <c r="D2764" s="19" t="str">
        <f t="shared" si="560"/>
        <v/>
      </c>
      <c r="E2764" s="20" t="str">
        <f>IF(ISBLANK('Klanten gegevens'!C2682),"",TRIM(PROPER('Klanten gegevens'!C2682)))</f>
        <v/>
      </c>
      <c r="F2764" s="19" t="str">
        <f t="shared" si="561"/>
        <v/>
      </c>
      <c r="G2764" s="19" t="str">
        <f>IF(F2764="double ID",(MATCH(E2764,E2765:$E$3002,0)),"")</f>
        <v/>
      </c>
      <c r="H2764" s="19" t="b">
        <f t="shared" si="562"/>
        <v>0</v>
      </c>
      <c r="I2764" s="20" t="str">
        <f>IF(ISBLANK('Klanten gegevens'!D2682),"",TRIM('Klanten gegevens'!D2682))</f>
        <v/>
      </c>
      <c r="J2764" s="19" t="str">
        <f t="shared" si="563"/>
        <v/>
      </c>
      <c r="K2764" s="19" t="str">
        <f>IF(J2764="double email",(MATCH(I2764,I2765:$I$3002,0)),"")</f>
        <v/>
      </c>
      <c r="L2764" s="19" t="b">
        <f t="shared" si="564"/>
        <v>0</v>
      </c>
      <c r="M2764" s="20" t="str">
        <f>IF(ISBLANK('Klanten gegevens'!E2682),"",TRIM('Klanten gegevens'!E2682))</f>
        <v/>
      </c>
      <c r="N2764" s="19" t="str">
        <f t="shared" si="565"/>
        <v/>
      </c>
      <c r="Q2764" s="20" t="str">
        <f>IF(ISBLANK('Klanten gegevens'!R2682),"",TRIM('Klanten gegevens'!R2682))</f>
        <v/>
      </c>
      <c r="R2764" s="19" t="str">
        <f t="shared" si="566"/>
        <v/>
      </c>
      <c r="S2764" s="19" t="str">
        <f t="shared" si="567"/>
        <v/>
      </c>
      <c r="T2764" s="19" t="str">
        <f t="shared" si="568"/>
        <v/>
      </c>
      <c r="U2764" s="19" t="str">
        <f t="shared" si="569"/>
        <v/>
      </c>
      <c r="X2764" s="20" t="str">
        <f>IF(ISBLANK('Klanten gegevens'!S2682),"",TRIM('Klanten gegevens'!S2682))</f>
        <v/>
      </c>
      <c r="Y2764" s="19" t="str">
        <f t="shared" si="570"/>
        <v/>
      </c>
      <c r="Z2764" s="20" t="str">
        <f>IF(ISBLANK('Klanten gegevens'!T2682),"",TRIM('Klanten gegevens'!T2682))</f>
        <v/>
      </c>
      <c r="AA2764" s="19" t="str">
        <f t="shared" si="571"/>
        <v/>
      </c>
    </row>
    <row r="2765" spans="1:27" x14ac:dyDescent="0.2">
      <c r="A2765" s="19" t="str">
        <f>IF(ISBLANK('Klanten gegevens'!A2683),"",TRIM(PROPER('Klanten gegevens'!A2683)))</f>
        <v/>
      </c>
      <c r="B2765" s="19" t="str">
        <f t="shared" si="559"/>
        <v/>
      </c>
      <c r="C2765" s="20" t="str">
        <f>IF(ISBLANK('Klanten gegevens'!B2683),"",TRIM(PROPER('Klanten gegevens'!B2683)))</f>
        <v/>
      </c>
      <c r="D2765" s="19" t="str">
        <f t="shared" si="560"/>
        <v/>
      </c>
      <c r="E2765" s="20" t="str">
        <f>IF(ISBLANK('Klanten gegevens'!C2683),"",TRIM(PROPER('Klanten gegevens'!C2683)))</f>
        <v/>
      </c>
      <c r="F2765" s="19" t="str">
        <f t="shared" si="561"/>
        <v/>
      </c>
      <c r="G2765" s="19" t="str">
        <f>IF(F2765="double ID",(MATCH(E2765,E2766:$E$3002,0)),"")</f>
        <v/>
      </c>
      <c r="H2765" s="19" t="b">
        <f t="shared" si="562"/>
        <v>0</v>
      </c>
      <c r="I2765" s="20" t="str">
        <f>IF(ISBLANK('Klanten gegevens'!D2683),"",TRIM('Klanten gegevens'!D2683))</f>
        <v/>
      </c>
      <c r="J2765" s="19" t="str">
        <f t="shared" si="563"/>
        <v/>
      </c>
      <c r="K2765" s="19" t="str">
        <f>IF(J2765="double email",(MATCH(I2765,I2766:$I$3002,0)),"")</f>
        <v/>
      </c>
      <c r="L2765" s="19" t="b">
        <f t="shared" si="564"/>
        <v>0</v>
      </c>
      <c r="M2765" s="20" t="str">
        <f>IF(ISBLANK('Klanten gegevens'!E2683),"",TRIM('Klanten gegevens'!E2683))</f>
        <v/>
      </c>
      <c r="N2765" s="19" t="str">
        <f t="shared" si="565"/>
        <v/>
      </c>
      <c r="Q2765" s="20" t="str">
        <f>IF(ISBLANK('Klanten gegevens'!R2683),"",TRIM('Klanten gegevens'!R2683))</f>
        <v/>
      </c>
      <c r="R2765" s="19" t="str">
        <f t="shared" si="566"/>
        <v/>
      </c>
      <c r="S2765" s="19" t="str">
        <f t="shared" si="567"/>
        <v/>
      </c>
      <c r="T2765" s="19" t="str">
        <f t="shared" si="568"/>
        <v/>
      </c>
      <c r="U2765" s="19" t="str">
        <f t="shared" si="569"/>
        <v/>
      </c>
      <c r="X2765" s="20" t="str">
        <f>IF(ISBLANK('Klanten gegevens'!S2683),"",TRIM('Klanten gegevens'!S2683))</f>
        <v/>
      </c>
      <c r="Y2765" s="19" t="str">
        <f t="shared" si="570"/>
        <v/>
      </c>
      <c r="Z2765" s="20" t="str">
        <f>IF(ISBLANK('Klanten gegevens'!T2683),"",TRIM('Klanten gegevens'!T2683))</f>
        <v/>
      </c>
      <c r="AA2765" s="19" t="str">
        <f t="shared" si="571"/>
        <v/>
      </c>
    </row>
    <row r="2766" spans="1:27" x14ac:dyDescent="0.2">
      <c r="A2766" s="19" t="str">
        <f>IF(ISBLANK('Klanten gegevens'!A2684),"",TRIM(PROPER('Klanten gegevens'!A2684)))</f>
        <v/>
      </c>
      <c r="B2766" s="19" t="str">
        <f t="shared" si="559"/>
        <v/>
      </c>
      <c r="C2766" s="20" t="str">
        <f>IF(ISBLANK('Klanten gegevens'!B2684),"",TRIM(PROPER('Klanten gegevens'!B2684)))</f>
        <v/>
      </c>
      <c r="D2766" s="19" t="str">
        <f t="shared" si="560"/>
        <v/>
      </c>
      <c r="E2766" s="20" t="str">
        <f>IF(ISBLANK('Klanten gegevens'!C2684),"",TRIM(PROPER('Klanten gegevens'!C2684)))</f>
        <v/>
      </c>
      <c r="F2766" s="19" t="str">
        <f t="shared" si="561"/>
        <v/>
      </c>
      <c r="G2766" s="19" t="str">
        <f>IF(F2766="double ID",(MATCH(E2766,E2767:$E$3002,0)),"")</f>
        <v/>
      </c>
      <c r="H2766" s="19" t="b">
        <f t="shared" si="562"/>
        <v>0</v>
      </c>
      <c r="I2766" s="20" t="str">
        <f>IF(ISBLANK('Klanten gegevens'!D2684),"",TRIM('Klanten gegevens'!D2684))</f>
        <v/>
      </c>
      <c r="J2766" s="19" t="str">
        <f t="shared" si="563"/>
        <v/>
      </c>
      <c r="K2766" s="19" t="str">
        <f>IF(J2766="double email",(MATCH(I2766,I2767:$I$3002,0)),"")</f>
        <v/>
      </c>
      <c r="L2766" s="19" t="b">
        <f t="shared" si="564"/>
        <v>0</v>
      </c>
      <c r="M2766" s="20" t="str">
        <f>IF(ISBLANK('Klanten gegevens'!E2684),"",TRIM('Klanten gegevens'!E2684))</f>
        <v/>
      </c>
      <c r="N2766" s="19" t="str">
        <f t="shared" si="565"/>
        <v/>
      </c>
      <c r="Q2766" s="20" t="str">
        <f>IF(ISBLANK('Klanten gegevens'!R2684),"",TRIM('Klanten gegevens'!R2684))</f>
        <v/>
      </c>
      <c r="R2766" s="19" t="str">
        <f t="shared" si="566"/>
        <v/>
      </c>
      <c r="S2766" s="19" t="str">
        <f t="shared" si="567"/>
        <v/>
      </c>
      <c r="T2766" s="19" t="str">
        <f t="shared" si="568"/>
        <v/>
      </c>
      <c r="U2766" s="19" t="str">
        <f t="shared" si="569"/>
        <v/>
      </c>
      <c r="X2766" s="20" t="str">
        <f>IF(ISBLANK('Klanten gegevens'!S2684),"",TRIM('Klanten gegevens'!S2684))</f>
        <v/>
      </c>
      <c r="Y2766" s="19" t="str">
        <f t="shared" si="570"/>
        <v/>
      </c>
      <c r="Z2766" s="20" t="str">
        <f>IF(ISBLANK('Klanten gegevens'!T2684),"",TRIM('Klanten gegevens'!T2684))</f>
        <v/>
      </c>
      <c r="AA2766" s="19" t="str">
        <f t="shared" si="571"/>
        <v/>
      </c>
    </row>
    <row r="2767" spans="1:27" x14ac:dyDescent="0.2">
      <c r="A2767" s="19" t="str">
        <f>IF(ISBLANK('Klanten gegevens'!A2685),"",TRIM(PROPER('Klanten gegevens'!A2685)))</f>
        <v/>
      </c>
      <c r="B2767" s="19" t="str">
        <f t="shared" si="559"/>
        <v/>
      </c>
      <c r="C2767" s="20" t="str">
        <f>IF(ISBLANK('Klanten gegevens'!B2685),"",TRIM(PROPER('Klanten gegevens'!B2685)))</f>
        <v/>
      </c>
      <c r="D2767" s="19" t="str">
        <f t="shared" si="560"/>
        <v/>
      </c>
      <c r="E2767" s="20" t="str">
        <f>IF(ISBLANK('Klanten gegevens'!C2685),"",TRIM(PROPER('Klanten gegevens'!C2685)))</f>
        <v/>
      </c>
      <c r="F2767" s="19" t="str">
        <f t="shared" si="561"/>
        <v/>
      </c>
      <c r="G2767" s="19" t="str">
        <f>IF(F2767="double ID",(MATCH(E2767,E2768:$E$3002,0)),"")</f>
        <v/>
      </c>
      <c r="H2767" s="19" t="b">
        <f t="shared" si="562"/>
        <v>0</v>
      </c>
      <c r="I2767" s="20" t="str">
        <f>IF(ISBLANK('Klanten gegevens'!D2685),"",TRIM('Klanten gegevens'!D2685))</f>
        <v/>
      </c>
      <c r="J2767" s="19" t="str">
        <f t="shared" si="563"/>
        <v/>
      </c>
      <c r="K2767" s="19" t="str">
        <f>IF(J2767="double email",(MATCH(I2767,I2768:$I$3002,0)),"")</f>
        <v/>
      </c>
      <c r="L2767" s="19" t="b">
        <f t="shared" si="564"/>
        <v>0</v>
      </c>
      <c r="M2767" s="20" t="str">
        <f>IF(ISBLANK('Klanten gegevens'!E2685),"",TRIM('Klanten gegevens'!E2685))</f>
        <v/>
      </c>
      <c r="N2767" s="19" t="str">
        <f t="shared" si="565"/>
        <v/>
      </c>
      <c r="Q2767" s="20" t="str">
        <f>IF(ISBLANK('Klanten gegevens'!R2685),"",TRIM('Klanten gegevens'!R2685))</f>
        <v/>
      </c>
      <c r="R2767" s="19" t="str">
        <f t="shared" si="566"/>
        <v/>
      </c>
      <c r="S2767" s="19" t="str">
        <f t="shared" si="567"/>
        <v/>
      </c>
      <c r="T2767" s="19" t="str">
        <f t="shared" si="568"/>
        <v/>
      </c>
      <c r="U2767" s="19" t="str">
        <f t="shared" si="569"/>
        <v/>
      </c>
      <c r="X2767" s="20" t="str">
        <f>IF(ISBLANK('Klanten gegevens'!S2685),"",TRIM('Klanten gegevens'!S2685))</f>
        <v/>
      </c>
      <c r="Y2767" s="19" t="str">
        <f t="shared" si="570"/>
        <v/>
      </c>
      <c r="Z2767" s="20" t="str">
        <f>IF(ISBLANK('Klanten gegevens'!T2685),"",TRIM('Klanten gegevens'!T2685))</f>
        <v/>
      </c>
      <c r="AA2767" s="19" t="str">
        <f t="shared" si="571"/>
        <v/>
      </c>
    </row>
    <row r="2768" spans="1:27" x14ac:dyDescent="0.2">
      <c r="A2768" s="19" t="str">
        <f>IF(ISBLANK('Klanten gegevens'!A2686),"",TRIM(PROPER('Klanten gegevens'!A2686)))</f>
        <v/>
      </c>
      <c r="B2768" s="19" t="str">
        <f t="shared" si="559"/>
        <v/>
      </c>
      <c r="C2768" s="20" t="str">
        <f>IF(ISBLANK('Klanten gegevens'!B2686),"",TRIM(PROPER('Klanten gegevens'!B2686)))</f>
        <v/>
      </c>
      <c r="D2768" s="19" t="str">
        <f t="shared" si="560"/>
        <v/>
      </c>
      <c r="E2768" s="20" t="str">
        <f>IF(ISBLANK('Klanten gegevens'!C2686),"",TRIM(PROPER('Klanten gegevens'!C2686)))</f>
        <v/>
      </c>
      <c r="F2768" s="19" t="str">
        <f t="shared" si="561"/>
        <v/>
      </c>
      <c r="G2768" s="19" t="str">
        <f>IF(F2768="double ID",(MATCH(E2768,E2769:$E$3002,0)),"")</f>
        <v/>
      </c>
      <c r="H2768" s="19" t="b">
        <f t="shared" si="562"/>
        <v>0</v>
      </c>
      <c r="I2768" s="20" t="str">
        <f>IF(ISBLANK('Klanten gegevens'!D2686),"",TRIM('Klanten gegevens'!D2686))</f>
        <v/>
      </c>
      <c r="J2768" s="19" t="str">
        <f t="shared" si="563"/>
        <v/>
      </c>
      <c r="K2768" s="19" t="str">
        <f>IF(J2768="double email",(MATCH(I2768,I2769:$I$3002,0)),"")</f>
        <v/>
      </c>
      <c r="L2768" s="19" t="b">
        <f t="shared" si="564"/>
        <v>0</v>
      </c>
      <c r="M2768" s="20" t="str">
        <f>IF(ISBLANK('Klanten gegevens'!E2686),"",TRIM('Klanten gegevens'!E2686))</f>
        <v/>
      </c>
      <c r="N2768" s="19" t="str">
        <f t="shared" si="565"/>
        <v/>
      </c>
      <c r="Q2768" s="20" t="str">
        <f>IF(ISBLANK('Klanten gegevens'!R2686),"",TRIM('Klanten gegevens'!R2686))</f>
        <v/>
      </c>
      <c r="R2768" s="19" t="str">
        <f t="shared" si="566"/>
        <v/>
      </c>
      <c r="S2768" s="19" t="str">
        <f t="shared" si="567"/>
        <v/>
      </c>
      <c r="T2768" s="19" t="str">
        <f t="shared" si="568"/>
        <v/>
      </c>
      <c r="U2768" s="19" t="str">
        <f t="shared" si="569"/>
        <v/>
      </c>
      <c r="X2768" s="20" t="str">
        <f>IF(ISBLANK('Klanten gegevens'!S2686),"",TRIM('Klanten gegevens'!S2686))</f>
        <v/>
      </c>
      <c r="Y2768" s="19" t="str">
        <f t="shared" si="570"/>
        <v/>
      </c>
      <c r="Z2768" s="20" t="str">
        <f>IF(ISBLANK('Klanten gegevens'!T2686),"",TRIM('Klanten gegevens'!T2686))</f>
        <v/>
      </c>
      <c r="AA2768" s="19" t="str">
        <f t="shared" si="571"/>
        <v/>
      </c>
    </row>
    <row r="2769" spans="1:27" x14ac:dyDescent="0.2">
      <c r="A2769" s="19" t="str">
        <f>IF(ISBLANK('Klanten gegevens'!A2687),"",TRIM(PROPER('Klanten gegevens'!A2687)))</f>
        <v/>
      </c>
      <c r="B2769" s="19" t="str">
        <f t="shared" si="559"/>
        <v/>
      </c>
      <c r="C2769" s="20" t="str">
        <f>IF(ISBLANK('Klanten gegevens'!B2687),"",TRIM(PROPER('Klanten gegevens'!B2687)))</f>
        <v/>
      </c>
      <c r="D2769" s="19" t="str">
        <f t="shared" si="560"/>
        <v/>
      </c>
      <c r="E2769" s="20" t="str">
        <f>IF(ISBLANK('Klanten gegevens'!C2687),"",TRIM(PROPER('Klanten gegevens'!C2687)))</f>
        <v/>
      </c>
      <c r="F2769" s="19" t="str">
        <f t="shared" si="561"/>
        <v/>
      </c>
      <c r="G2769" s="19" t="str">
        <f>IF(F2769="double ID",(MATCH(E2769,E2770:$E$3002,0)),"")</f>
        <v/>
      </c>
      <c r="H2769" s="19" t="b">
        <f t="shared" si="562"/>
        <v>0</v>
      </c>
      <c r="I2769" s="20" t="str">
        <f>IF(ISBLANK('Klanten gegevens'!D2687),"",TRIM('Klanten gegevens'!D2687))</f>
        <v/>
      </c>
      <c r="J2769" s="19" t="str">
        <f t="shared" si="563"/>
        <v/>
      </c>
      <c r="K2769" s="19" t="str">
        <f>IF(J2769="double email",(MATCH(I2769,I2770:$I$3002,0)),"")</f>
        <v/>
      </c>
      <c r="L2769" s="19" t="b">
        <f t="shared" si="564"/>
        <v>0</v>
      </c>
      <c r="M2769" s="20" t="str">
        <f>IF(ISBLANK('Klanten gegevens'!E2687),"",TRIM('Klanten gegevens'!E2687))</f>
        <v/>
      </c>
      <c r="N2769" s="19" t="str">
        <f t="shared" si="565"/>
        <v/>
      </c>
      <c r="Q2769" s="20" t="str">
        <f>IF(ISBLANK('Klanten gegevens'!R2687),"",TRIM('Klanten gegevens'!R2687))</f>
        <v/>
      </c>
      <c r="R2769" s="19" t="str">
        <f t="shared" si="566"/>
        <v/>
      </c>
      <c r="S2769" s="19" t="str">
        <f t="shared" si="567"/>
        <v/>
      </c>
      <c r="T2769" s="19" t="str">
        <f t="shared" si="568"/>
        <v/>
      </c>
      <c r="U2769" s="19" t="str">
        <f t="shared" si="569"/>
        <v/>
      </c>
      <c r="X2769" s="20" t="str">
        <f>IF(ISBLANK('Klanten gegevens'!S2687),"",TRIM('Klanten gegevens'!S2687))</f>
        <v/>
      </c>
      <c r="Y2769" s="19" t="str">
        <f t="shared" si="570"/>
        <v/>
      </c>
      <c r="Z2769" s="20" t="str">
        <f>IF(ISBLANK('Klanten gegevens'!T2687),"",TRIM('Klanten gegevens'!T2687))</f>
        <v/>
      </c>
      <c r="AA2769" s="19" t="str">
        <f t="shared" si="571"/>
        <v/>
      </c>
    </row>
    <row r="2770" spans="1:27" x14ac:dyDescent="0.2">
      <c r="A2770" s="19" t="str">
        <f>IF(ISBLANK('Klanten gegevens'!A2688),"",TRIM(PROPER('Klanten gegevens'!A2688)))</f>
        <v/>
      </c>
      <c r="B2770" s="19" t="str">
        <f t="shared" si="559"/>
        <v/>
      </c>
      <c r="C2770" s="20" t="str">
        <f>IF(ISBLANK('Klanten gegevens'!B2688),"",TRIM(PROPER('Klanten gegevens'!B2688)))</f>
        <v/>
      </c>
      <c r="D2770" s="19" t="str">
        <f t="shared" si="560"/>
        <v/>
      </c>
      <c r="E2770" s="20" t="str">
        <f>IF(ISBLANK('Klanten gegevens'!C2688),"",TRIM(PROPER('Klanten gegevens'!C2688)))</f>
        <v/>
      </c>
      <c r="F2770" s="19" t="str">
        <f t="shared" si="561"/>
        <v/>
      </c>
      <c r="G2770" s="19" t="str">
        <f>IF(F2770="double ID",(MATCH(E2770,E2771:$E$3002,0)),"")</f>
        <v/>
      </c>
      <c r="H2770" s="19" t="b">
        <f t="shared" si="562"/>
        <v>0</v>
      </c>
      <c r="I2770" s="20" t="str">
        <f>IF(ISBLANK('Klanten gegevens'!D2688),"",TRIM('Klanten gegevens'!D2688))</f>
        <v/>
      </c>
      <c r="J2770" s="19" t="str">
        <f t="shared" si="563"/>
        <v/>
      </c>
      <c r="K2770" s="19" t="str">
        <f>IF(J2770="double email",(MATCH(I2770,I2771:$I$3002,0)),"")</f>
        <v/>
      </c>
      <c r="L2770" s="19" t="b">
        <f t="shared" si="564"/>
        <v>0</v>
      </c>
      <c r="M2770" s="20" t="str">
        <f>IF(ISBLANK('Klanten gegevens'!E2688),"",TRIM('Klanten gegevens'!E2688))</f>
        <v/>
      </c>
      <c r="N2770" s="19" t="str">
        <f t="shared" si="565"/>
        <v/>
      </c>
      <c r="Q2770" s="20" t="str">
        <f>IF(ISBLANK('Klanten gegevens'!R2688),"",TRIM('Klanten gegevens'!R2688))</f>
        <v/>
      </c>
      <c r="R2770" s="19" t="str">
        <f t="shared" si="566"/>
        <v/>
      </c>
      <c r="S2770" s="19" t="str">
        <f t="shared" si="567"/>
        <v/>
      </c>
      <c r="T2770" s="19" t="str">
        <f t="shared" si="568"/>
        <v/>
      </c>
      <c r="U2770" s="19" t="str">
        <f t="shared" si="569"/>
        <v/>
      </c>
      <c r="X2770" s="20" t="str">
        <f>IF(ISBLANK('Klanten gegevens'!S2688),"",TRIM('Klanten gegevens'!S2688))</f>
        <v/>
      </c>
      <c r="Y2770" s="19" t="str">
        <f t="shared" si="570"/>
        <v/>
      </c>
      <c r="Z2770" s="20" t="str">
        <f>IF(ISBLANK('Klanten gegevens'!T2688),"",TRIM('Klanten gegevens'!T2688))</f>
        <v/>
      </c>
      <c r="AA2770" s="19" t="str">
        <f t="shared" si="571"/>
        <v/>
      </c>
    </row>
    <row r="2771" spans="1:27" x14ac:dyDescent="0.2">
      <c r="A2771" s="19" t="str">
        <f>IF(ISBLANK('Klanten gegevens'!A2689),"",TRIM(PROPER('Klanten gegevens'!A2689)))</f>
        <v/>
      </c>
      <c r="B2771" s="19" t="str">
        <f t="shared" si="559"/>
        <v/>
      </c>
      <c r="C2771" s="20" t="str">
        <f>IF(ISBLANK('Klanten gegevens'!B2689),"",TRIM(PROPER('Klanten gegevens'!B2689)))</f>
        <v/>
      </c>
      <c r="D2771" s="19" t="str">
        <f t="shared" si="560"/>
        <v/>
      </c>
      <c r="E2771" s="20" t="str">
        <f>IF(ISBLANK('Klanten gegevens'!C2689),"",TRIM(PROPER('Klanten gegevens'!C2689)))</f>
        <v/>
      </c>
      <c r="F2771" s="19" t="str">
        <f t="shared" si="561"/>
        <v/>
      </c>
      <c r="G2771" s="19" t="str">
        <f>IF(F2771="double ID",(MATCH(E2771,E2772:$E$3002,0)),"")</f>
        <v/>
      </c>
      <c r="H2771" s="19" t="b">
        <f t="shared" si="562"/>
        <v>0</v>
      </c>
      <c r="I2771" s="20" t="str">
        <f>IF(ISBLANK('Klanten gegevens'!D2689),"",TRIM('Klanten gegevens'!D2689))</f>
        <v/>
      </c>
      <c r="J2771" s="19" t="str">
        <f t="shared" si="563"/>
        <v/>
      </c>
      <c r="K2771" s="19" t="str">
        <f>IF(J2771="double email",(MATCH(I2771,I2772:$I$3002,0)),"")</f>
        <v/>
      </c>
      <c r="L2771" s="19" t="b">
        <f t="shared" si="564"/>
        <v>0</v>
      </c>
      <c r="M2771" s="20" t="str">
        <f>IF(ISBLANK('Klanten gegevens'!E2689),"",TRIM('Klanten gegevens'!E2689))</f>
        <v/>
      </c>
      <c r="N2771" s="19" t="str">
        <f t="shared" si="565"/>
        <v/>
      </c>
      <c r="Q2771" s="20" t="str">
        <f>IF(ISBLANK('Klanten gegevens'!R2689),"",TRIM('Klanten gegevens'!R2689))</f>
        <v/>
      </c>
      <c r="R2771" s="19" t="str">
        <f t="shared" si="566"/>
        <v/>
      </c>
      <c r="S2771" s="19" t="str">
        <f t="shared" si="567"/>
        <v/>
      </c>
      <c r="T2771" s="19" t="str">
        <f t="shared" si="568"/>
        <v/>
      </c>
      <c r="U2771" s="19" t="str">
        <f t="shared" si="569"/>
        <v/>
      </c>
      <c r="X2771" s="20" t="str">
        <f>IF(ISBLANK('Klanten gegevens'!S2689),"",TRIM('Klanten gegevens'!S2689))</f>
        <v/>
      </c>
      <c r="Y2771" s="19" t="str">
        <f t="shared" si="570"/>
        <v/>
      </c>
      <c r="Z2771" s="20" t="str">
        <f>IF(ISBLANK('Klanten gegevens'!T2689),"",TRIM('Klanten gegevens'!T2689))</f>
        <v/>
      </c>
      <c r="AA2771" s="19" t="str">
        <f t="shared" si="571"/>
        <v/>
      </c>
    </row>
    <row r="2772" spans="1:27" x14ac:dyDescent="0.2">
      <c r="A2772" s="19" t="str">
        <f>IF(ISBLANK('Klanten gegevens'!A2690),"",TRIM(PROPER('Klanten gegevens'!A2690)))</f>
        <v/>
      </c>
      <c r="B2772" s="19" t="str">
        <f t="shared" si="559"/>
        <v/>
      </c>
      <c r="C2772" s="20" t="str">
        <f>IF(ISBLANK('Klanten gegevens'!B2690),"",TRIM(PROPER('Klanten gegevens'!B2690)))</f>
        <v/>
      </c>
      <c r="D2772" s="19" t="str">
        <f t="shared" si="560"/>
        <v/>
      </c>
      <c r="E2772" s="20" t="str">
        <f>IF(ISBLANK('Klanten gegevens'!C2690),"",TRIM(PROPER('Klanten gegevens'!C2690)))</f>
        <v/>
      </c>
      <c r="F2772" s="19" t="str">
        <f t="shared" si="561"/>
        <v/>
      </c>
      <c r="G2772" s="19" t="str">
        <f>IF(F2772="double ID",(MATCH(E2772,E2773:$E$3002,0)),"")</f>
        <v/>
      </c>
      <c r="H2772" s="19" t="b">
        <f t="shared" si="562"/>
        <v>0</v>
      </c>
      <c r="I2772" s="20" t="str">
        <f>IF(ISBLANK('Klanten gegevens'!D2690),"",TRIM('Klanten gegevens'!D2690))</f>
        <v/>
      </c>
      <c r="J2772" s="19" t="str">
        <f t="shared" si="563"/>
        <v/>
      </c>
      <c r="K2772" s="19" t="str">
        <f>IF(J2772="double email",(MATCH(I2772,I2773:$I$3002,0)),"")</f>
        <v/>
      </c>
      <c r="L2772" s="19" t="b">
        <f t="shared" si="564"/>
        <v>0</v>
      </c>
      <c r="M2772" s="20" t="str">
        <f>IF(ISBLANK('Klanten gegevens'!E2690),"",TRIM('Klanten gegevens'!E2690))</f>
        <v/>
      </c>
      <c r="N2772" s="19" t="str">
        <f t="shared" si="565"/>
        <v/>
      </c>
      <c r="Q2772" s="20" t="str">
        <f>IF(ISBLANK('Klanten gegevens'!R2690),"",TRIM('Klanten gegevens'!R2690))</f>
        <v/>
      </c>
      <c r="R2772" s="19" t="str">
        <f t="shared" si="566"/>
        <v/>
      </c>
      <c r="S2772" s="19" t="str">
        <f t="shared" si="567"/>
        <v/>
      </c>
      <c r="T2772" s="19" t="str">
        <f t="shared" si="568"/>
        <v/>
      </c>
      <c r="U2772" s="19" t="str">
        <f t="shared" si="569"/>
        <v/>
      </c>
      <c r="X2772" s="20" t="str">
        <f>IF(ISBLANK('Klanten gegevens'!S2690),"",TRIM('Klanten gegevens'!S2690))</f>
        <v/>
      </c>
      <c r="Y2772" s="19" t="str">
        <f t="shared" si="570"/>
        <v/>
      </c>
      <c r="Z2772" s="20" t="str">
        <f>IF(ISBLANK('Klanten gegevens'!T2690),"",TRIM('Klanten gegevens'!T2690))</f>
        <v/>
      </c>
      <c r="AA2772" s="19" t="str">
        <f t="shared" si="571"/>
        <v/>
      </c>
    </row>
    <row r="2773" spans="1:27" x14ac:dyDescent="0.2">
      <c r="A2773" s="19" t="str">
        <f>IF(ISBLANK('Klanten gegevens'!A2691),"",TRIM(PROPER('Klanten gegevens'!A2691)))</f>
        <v/>
      </c>
      <c r="B2773" s="19" t="str">
        <f t="shared" si="559"/>
        <v/>
      </c>
      <c r="C2773" s="20" t="str">
        <f>IF(ISBLANK('Klanten gegevens'!B2691),"",TRIM(PROPER('Klanten gegevens'!B2691)))</f>
        <v/>
      </c>
      <c r="D2773" s="19" t="str">
        <f t="shared" si="560"/>
        <v/>
      </c>
      <c r="E2773" s="20" t="str">
        <f>IF(ISBLANK('Klanten gegevens'!C2691),"",TRIM(PROPER('Klanten gegevens'!C2691)))</f>
        <v/>
      </c>
      <c r="F2773" s="19" t="str">
        <f t="shared" si="561"/>
        <v/>
      </c>
      <c r="G2773" s="19" t="str">
        <f>IF(F2773="double ID",(MATCH(E2773,E2774:$E$3002,0)),"")</f>
        <v/>
      </c>
      <c r="H2773" s="19" t="b">
        <f t="shared" si="562"/>
        <v>0</v>
      </c>
      <c r="I2773" s="20" t="str">
        <f>IF(ISBLANK('Klanten gegevens'!D2691),"",TRIM('Klanten gegevens'!D2691))</f>
        <v/>
      </c>
      <c r="J2773" s="19" t="str">
        <f t="shared" si="563"/>
        <v/>
      </c>
      <c r="K2773" s="19" t="str">
        <f>IF(J2773="double email",(MATCH(I2773,I2774:$I$3002,0)),"")</f>
        <v/>
      </c>
      <c r="L2773" s="19" t="b">
        <f t="shared" si="564"/>
        <v>0</v>
      </c>
      <c r="M2773" s="20" t="str">
        <f>IF(ISBLANK('Klanten gegevens'!E2691),"",TRIM('Klanten gegevens'!E2691))</f>
        <v/>
      </c>
      <c r="N2773" s="19" t="str">
        <f t="shared" si="565"/>
        <v/>
      </c>
      <c r="Q2773" s="20" t="str">
        <f>IF(ISBLANK('Klanten gegevens'!R2691),"",TRIM('Klanten gegevens'!R2691))</f>
        <v/>
      </c>
      <c r="R2773" s="19" t="str">
        <f t="shared" si="566"/>
        <v/>
      </c>
      <c r="S2773" s="19" t="str">
        <f t="shared" si="567"/>
        <v/>
      </c>
      <c r="T2773" s="19" t="str">
        <f t="shared" si="568"/>
        <v/>
      </c>
      <c r="U2773" s="19" t="str">
        <f t="shared" si="569"/>
        <v/>
      </c>
      <c r="X2773" s="20" t="str">
        <f>IF(ISBLANK('Klanten gegevens'!S2691),"",TRIM('Klanten gegevens'!S2691))</f>
        <v/>
      </c>
      <c r="Y2773" s="19" t="str">
        <f t="shared" si="570"/>
        <v/>
      </c>
      <c r="Z2773" s="20" t="str">
        <f>IF(ISBLANK('Klanten gegevens'!T2691),"",TRIM('Klanten gegevens'!T2691))</f>
        <v/>
      </c>
      <c r="AA2773" s="19" t="str">
        <f t="shared" si="571"/>
        <v/>
      </c>
    </row>
    <row r="2774" spans="1:27" x14ac:dyDescent="0.2">
      <c r="A2774" s="19" t="str">
        <f>IF(ISBLANK('Klanten gegevens'!A2692),"",TRIM(PROPER('Klanten gegevens'!A2692)))</f>
        <v/>
      </c>
      <c r="B2774" s="19" t="str">
        <f t="shared" si="559"/>
        <v/>
      </c>
      <c r="C2774" s="20" t="str">
        <f>IF(ISBLANK('Klanten gegevens'!B2692),"",TRIM(PROPER('Klanten gegevens'!B2692)))</f>
        <v/>
      </c>
      <c r="D2774" s="19" t="str">
        <f t="shared" si="560"/>
        <v/>
      </c>
      <c r="E2774" s="20" t="str">
        <f>IF(ISBLANK('Klanten gegevens'!C2692),"",TRIM(PROPER('Klanten gegevens'!C2692)))</f>
        <v/>
      </c>
      <c r="F2774" s="19" t="str">
        <f t="shared" si="561"/>
        <v/>
      </c>
      <c r="G2774" s="19" t="str">
        <f>IF(F2774="double ID",(MATCH(E2774,E2775:$E$3002,0)),"")</f>
        <v/>
      </c>
      <c r="H2774" s="19" t="b">
        <f t="shared" si="562"/>
        <v>0</v>
      </c>
      <c r="I2774" s="20" t="str">
        <f>IF(ISBLANK('Klanten gegevens'!D2692),"",TRIM('Klanten gegevens'!D2692))</f>
        <v/>
      </c>
      <c r="J2774" s="19" t="str">
        <f t="shared" si="563"/>
        <v/>
      </c>
      <c r="K2774" s="19" t="str">
        <f>IF(J2774="double email",(MATCH(I2774,I2775:$I$3002,0)),"")</f>
        <v/>
      </c>
      <c r="L2774" s="19" t="b">
        <f t="shared" si="564"/>
        <v>0</v>
      </c>
      <c r="M2774" s="20" t="str">
        <f>IF(ISBLANK('Klanten gegevens'!E2692),"",TRIM('Klanten gegevens'!E2692))</f>
        <v/>
      </c>
      <c r="N2774" s="19" t="str">
        <f t="shared" si="565"/>
        <v/>
      </c>
      <c r="Q2774" s="20" t="str">
        <f>IF(ISBLANK('Klanten gegevens'!R2692),"",TRIM('Klanten gegevens'!R2692))</f>
        <v/>
      </c>
      <c r="R2774" s="19" t="str">
        <f t="shared" si="566"/>
        <v/>
      </c>
      <c r="S2774" s="19" t="str">
        <f t="shared" si="567"/>
        <v/>
      </c>
      <c r="T2774" s="19" t="str">
        <f t="shared" si="568"/>
        <v/>
      </c>
      <c r="U2774" s="19" t="str">
        <f t="shared" si="569"/>
        <v/>
      </c>
      <c r="X2774" s="20" t="str">
        <f>IF(ISBLANK('Klanten gegevens'!S2692),"",TRIM('Klanten gegevens'!S2692))</f>
        <v/>
      </c>
      <c r="Y2774" s="19" t="str">
        <f t="shared" si="570"/>
        <v/>
      </c>
      <c r="Z2774" s="20" t="str">
        <f>IF(ISBLANK('Klanten gegevens'!T2692),"",TRIM('Klanten gegevens'!T2692))</f>
        <v/>
      </c>
      <c r="AA2774" s="19" t="str">
        <f t="shared" si="571"/>
        <v/>
      </c>
    </row>
    <row r="2775" spans="1:27" x14ac:dyDescent="0.2">
      <c r="A2775" s="19" t="str">
        <f>IF(ISBLANK('Klanten gegevens'!A2693),"",TRIM(PROPER('Klanten gegevens'!A2693)))</f>
        <v/>
      </c>
      <c r="B2775" s="19" t="str">
        <f t="shared" si="559"/>
        <v/>
      </c>
      <c r="C2775" s="20" t="str">
        <f>IF(ISBLANK('Klanten gegevens'!B2693),"",TRIM(PROPER('Klanten gegevens'!B2693)))</f>
        <v/>
      </c>
      <c r="D2775" s="19" t="str">
        <f t="shared" si="560"/>
        <v/>
      </c>
      <c r="E2775" s="20" t="str">
        <f>IF(ISBLANK('Klanten gegevens'!C2693),"",TRIM(PROPER('Klanten gegevens'!C2693)))</f>
        <v/>
      </c>
      <c r="F2775" s="19" t="str">
        <f t="shared" si="561"/>
        <v/>
      </c>
      <c r="G2775" s="19" t="str">
        <f>IF(F2775="double ID",(MATCH(E2775,E2776:$E$3002,0)),"")</f>
        <v/>
      </c>
      <c r="H2775" s="19" t="b">
        <f t="shared" si="562"/>
        <v>0</v>
      </c>
      <c r="I2775" s="20" t="str">
        <f>IF(ISBLANK('Klanten gegevens'!D2693),"",TRIM('Klanten gegevens'!D2693))</f>
        <v/>
      </c>
      <c r="J2775" s="19" t="str">
        <f t="shared" si="563"/>
        <v/>
      </c>
      <c r="K2775" s="19" t="str">
        <f>IF(J2775="double email",(MATCH(I2775,I2776:$I$3002,0)),"")</f>
        <v/>
      </c>
      <c r="L2775" s="19" t="b">
        <f t="shared" si="564"/>
        <v>0</v>
      </c>
      <c r="M2775" s="20" t="str">
        <f>IF(ISBLANK('Klanten gegevens'!E2693),"",TRIM('Klanten gegevens'!E2693))</f>
        <v/>
      </c>
      <c r="N2775" s="19" t="str">
        <f t="shared" si="565"/>
        <v/>
      </c>
      <c r="Q2775" s="20" t="str">
        <f>IF(ISBLANK('Klanten gegevens'!R2693),"",TRIM('Klanten gegevens'!R2693))</f>
        <v/>
      </c>
      <c r="R2775" s="19" t="str">
        <f t="shared" si="566"/>
        <v/>
      </c>
      <c r="S2775" s="19" t="str">
        <f t="shared" si="567"/>
        <v/>
      </c>
      <c r="T2775" s="19" t="str">
        <f t="shared" si="568"/>
        <v/>
      </c>
      <c r="U2775" s="19" t="str">
        <f t="shared" si="569"/>
        <v/>
      </c>
      <c r="X2775" s="20" t="str">
        <f>IF(ISBLANK('Klanten gegevens'!S2693),"",TRIM('Klanten gegevens'!S2693))</f>
        <v/>
      </c>
      <c r="Y2775" s="19" t="str">
        <f t="shared" si="570"/>
        <v/>
      </c>
      <c r="Z2775" s="20" t="str">
        <f>IF(ISBLANK('Klanten gegevens'!T2693),"",TRIM('Klanten gegevens'!T2693))</f>
        <v/>
      </c>
      <c r="AA2775" s="19" t="str">
        <f t="shared" si="571"/>
        <v/>
      </c>
    </row>
    <row r="2776" spans="1:27" x14ac:dyDescent="0.2">
      <c r="A2776" s="19" t="str">
        <f>IF(ISBLANK('Klanten gegevens'!A2694),"",TRIM(PROPER('Klanten gegevens'!A2694)))</f>
        <v/>
      </c>
      <c r="B2776" s="19" t="str">
        <f t="shared" si="559"/>
        <v/>
      </c>
      <c r="C2776" s="20" t="str">
        <f>IF(ISBLANK('Klanten gegevens'!B2694),"",TRIM(PROPER('Klanten gegevens'!B2694)))</f>
        <v/>
      </c>
      <c r="D2776" s="19" t="str">
        <f t="shared" si="560"/>
        <v/>
      </c>
      <c r="E2776" s="20" t="str">
        <f>IF(ISBLANK('Klanten gegevens'!C2694),"",TRIM(PROPER('Klanten gegevens'!C2694)))</f>
        <v/>
      </c>
      <c r="F2776" s="19" t="str">
        <f t="shared" si="561"/>
        <v/>
      </c>
      <c r="G2776" s="19" t="str">
        <f>IF(F2776="double ID",(MATCH(E2776,E2777:$E$3002,0)),"")</f>
        <v/>
      </c>
      <c r="H2776" s="19" t="b">
        <f t="shared" si="562"/>
        <v>0</v>
      </c>
      <c r="I2776" s="20" t="str">
        <f>IF(ISBLANK('Klanten gegevens'!D2694),"",TRIM('Klanten gegevens'!D2694))</f>
        <v/>
      </c>
      <c r="J2776" s="19" t="str">
        <f t="shared" si="563"/>
        <v/>
      </c>
      <c r="K2776" s="19" t="str">
        <f>IF(J2776="double email",(MATCH(I2776,I2777:$I$3002,0)),"")</f>
        <v/>
      </c>
      <c r="L2776" s="19" t="b">
        <f t="shared" si="564"/>
        <v>0</v>
      </c>
      <c r="M2776" s="20" t="str">
        <f>IF(ISBLANK('Klanten gegevens'!E2694),"",TRIM('Klanten gegevens'!E2694))</f>
        <v/>
      </c>
      <c r="N2776" s="19" t="str">
        <f t="shared" si="565"/>
        <v/>
      </c>
      <c r="Q2776" s="20" t="str">
        <f>IF(ISBLANK('Klanten gegevens'!R2694),"",TRIM('Klanten gegevens'!R2694))</f>
        <v/>
      </c>
      <c r="R2776" s="19" t="str">
        <f t="shared" si="566"/>
        <v/>
      </c>
      <c r="S2776" s="19" t="str">
        <f t="shared" si="567"/>
        <v/>
      </c>
      <c r="T2776" s="19" t="str">
        <f t="shared" si="568"/>
        <v/>
      </c>
      <c r="U2776" s="19" t="str">
        <f t="shared" si="569"/>
        <v/>
      </c>
      <c r="X2776" s="20" t="str">
        <f>IF(ISBLANK('Klanten gegevens'!S2694),"",TRIM('Klanten gegevens'!S2694))</f>
        <v/>
      </c>
      <c r="Y2776" s="19" t="str">
        <f t="shared" si="570"/>
        <v/>
      </c>
      <c r="Z2776" s="20" t="str">
        <f>IF(ISBLANK('Klanten gegevens'!T2694),"",TRIM('Klanten gegevens'!T2694))</f>
        <v/>
      </c>
      <c r="AA2776" s="19" t="str">
        <f t="shared" si="571"/>
        <v/>
      </c>
    </row>
    <row r="2777" spans="1:27" x14ac:dyDescent="0.2">
      <c r="A2777" s="19" t="str">
        <f>IF(ISBLANK('Klanten gegevens'!A2695),"",TRIM(PROPER('Klanten gegevens'!A2695)))</f>
        <v/>
      </c>
      <c r="B2777" s="19" t="str">
        <f t="shared" si="559"/>
        <v/>
      </c>
      <c r="C2777" s="20" t="str">
        <f>IF(ISBLANK('Klanten gegevens'!B2695),"",TRIM(PROPER('Klanten gegevens'!B2695)))</f>
        <v/>
      </c>
      <c r="D2777" s="19" t="str">
        <f t="shared" si="560"/>
        <v/>
      </c>
      <c r="E2777" s="20" t="str">
        <f>IF(ISBLANK('Klanten gegevens'!C2695),"",TRIM(PROPER('Klanten gegevens'!C2695)))</f>
        <v/>
      </c>
      <c r="F2777" s="19" t="str">
        <f t="shared" si="561"/>
        <v/>
      </c>
      <c r="G2777" s="19" t="str">
        <f>IF(F2777="double ID",(MATCH(E2777,E2778:$E$3002,0)),"")</f>
        <v/>
      </c>
      <c r="H2777" s="19" t="b">
        <f t="shared" si="562"/>
        <v>0</v>
      </c>
      <c r="I2777" s="20" t="str">
        <f>IF(ISBLANK('Klanten gegevens'!D2695),"",TRIM('Klanten gegevens'!D2695))</f>
        <v/>
      </c>
      <c r="J2777" s="19" t="str">
        <f t="shared" si="563"/>
        <v/>
      </c>
      <c r="K2777" s="19" t="str">
        <f>IF(J2777="double email",(MATCH(I2777,I2778:$I$3002,0)),"")</f>
        <v/>
      </c>
      <c r="L2777" s="19" t="b">
        <f t="shared" si="564"/>
        <v>0</v>
      </c>
      <c r="M2777" s="20" t="str">
        <f>IF(ISBLANK('Klanten gegevens'!E2695),"",TRIM('Klanten gegevens'!E2695))</f>
        <v/>
      </c>
      <c r="N2777" s="19" t="str">
        <f t="shared" si="565"/>
        <v/>
      </c>
      <c r="Q2777" s="20" t="str">
        <f>IF(ISBLANK('Klanten gegevens'!R2695),"",TRIM('Klanten gegevens'!R2695))</f>
        <v/>
      </c>
      <c r="R2777" s="19" t="str">
        <f t="shared" si="566"/>
        <v/>
      </c>
      <c r="S2777" s="19" t="str">
        <f t="shared" si="567"/>
        <v/>
      </c>
      <c r="T2777" s="19" t="str">
        <f t="shared" si="568"/>
        <v/>
      </c>
      <c r="U2777" s="19" t="str">
        <f t="shared" si="569"/>
        <v/>
      </c>
      <c r="X2777" s="20" t="str">
        <f>IF(ISBLANK('Klanten gegevens'!S2695),"",TRIM('Klanten gegevens'!S2695))</f>
        <v/>
      </c>
      <c r="Y2777" s="19" t="str">
        <f t="shared" si="570"/>
        <v/>
      </c>
      <c r="Z2777" s="20" t="str">
        <f>IF(ISBLANK('Klanten gegevens'!T2695),"",TRIM('Klanten gegevens'!T2695))</f>
        <v/>
      </c>
      <c r="AA2777" s="19" t="str">
        <f t="shared" si="571"/>
        <v/>
      </c>
    </row>
    <row r="2778" spans="1:27" x14ac:dyDescent="0.2">
      <c r="A2778" s="19" t="str">
        <f>IF(ISBLANK('Klanten gegevens'!A2696),"",TRIM(PROPER('Klanten gegevens'!A2696)))</f>
        <v/>
      </c>
      <c r="B2778" s="19" t="str">
        <f t="shared" si="559"/>
        <v/>
      </c>
      <c r="C2778" s="20" t="str">
        <f>IF(ISBLANK('Klanten gegevens'!B2696),"",TRIM(PROPER('Klanten gegevens'!B2696)))</f>
        <v/>
      </c>
      <c r="D2778" s="19" t="str">
        <f t="shared" si="560"/>
        <v/>
      </c>
      <c r="E2778" s="20" t="str">
        <f>IF(ISBLANK('Klanten gegevens'!C2696),"",TRIM(PROPER('Klanten gegevens'!C2696)))</f>
        <v/>
      </c>
      <c r="F2778" s="19" t="str">
        <f t="shared" si="561"/>
        <v/>
      </c>
      <c r="G2778" s="19" t="str">
        <f>IF(F2778="double ID",(MATCH(E2778,E2779:$E$3002,0)),"")</f>
        <v/>
      </c>
      <c r="H2778" s="19" t="b">
        <f t="shared" si="562"/>
        <v>0</v>
      </c>
      <c r="I2778" s="20" t="str">
        <f>IF(ISBLANK('Klanten gegevens'!D2696),"",TRIM('Klanten gegevens'!D2696))</f>
        <v/>
      </c>
      <c r="J2778" s="19" t="str">
        <f t="shared" si="563"/>
        <v/>
      </c>
      <c r="K2778" s="19" t="str">
        <f>IF(J2778="double email",(MATCH(I2778,I2779:$I$3002,0)),"")</f>
        <v/>
      </c>
      <c r="L2778" s="19" t="b">
        <f t="shared" si="564"/>
        <v>0</v>
      </c>
      <c r="M2778" s="20" t="str">
        <f>IF(ISBLANK('Klanten gegevens'!E2696),"",TRIM('Klanten gegevens'!E2696))</f>
        <v/>
      </c>
      <c r="N2778" s="19" t="str">
        <f t="shared" si="565"/>
        <v/>
      </c>
      <c r="Q2778" s="20" t="str">
        <f>IF(ISBLANK('Klanten gegevens'!R2696),"",TRIM('Klanten gegevens'!R2696))</f>
        <v/>
      </c>
      <c r="R2778" s="19" t="str">
        <f t="shared" si="566"/>
        <v/>
      </c>
      <c r="S2778" s="19" t="str">
        <f t="shared" si="567"/>
        <v/>
      </c>
      <c r="T2778" s="19" t="str">
        <f t="shared" si="568"/>
        <v/>
      </c>
      <c r="U2778" s="19" t="str">
        <f t="shared" si="569"/>
        <v/>
      </c>
      <c r="X2778" s="20" t="str">
        <f>IF(ISBLANK('Klanten gegevens'!S2696),"",TRIM('Klanten gegevens'!S2696))</f>
        <v/>
      </c>
      <c r="Y2778" s="19" t="str">
        <f t="shared" si="570"/>
        <v/>
      </c>
      <c r="Z2778" s="20" t="str">
        <f>IF(ISBLANK('Klanten gegevens'!T2696),"",TRIM('Klanten gegevens'!T2696))</f>
        <v/>
      </c>
      <c r="AA2778" s="19" t="str">
        <f t="shared" si="571"/>
        <v/>
      </c>
    </row>
    <row r="2779" spans="1:27" x14ac:dyDescent="0.2">
      <c r="A2779" s="19" t="str">
        <f>IF(ISBLANK('Klanten gegevens'!A2697),"",TRIM(PROPER('Klanten gegevens'!A2697)))</f>
        <v/>
      </c>
      <c r="B2779" s="19" t="str">
        <f t="shared" si="559"/>
        <v/>
      </c>
      <c r="C2779" s="20" t="str">
        <f>IF(ISBLANK('Klanten gegevens'!B2697),"",TRIM(PROPER('Klanten gegevens'!B2697)))</f>
        <v/>
      </c>
      <c r="D2779" s="19" t="str">
        <f t="shared" si="560"/>
        <v/>
      </c>
      <c r="E2779" s="20" t="str">
        <f>IF(ISBLANK('Klanten gegevens'!C2697),"",TRIM(PROPER('Klanten gegevens'!C2697)))</f>
        <v/>
      </c>
      <c r="F2779" s="19" t="str">
        <f t="shared" si="561"/>
        <v/>
      </c>
      <c r="G2779" s="19" t="str">
        <f>IF(F2779="double ID",(MATCH(E2779,E2780:$E$3002,0)),"")</f>
        <v/>
      </c>
      <c r="H2779" s="19" t="b">
        <f t="shared" si="562"/>
        <v>0</v>
      </c>
      <c r="I2779" s="20" t="str">
        <f>IF(ISBLANK('Klanten gegevens'!D2697),"",TRIM('Klanten gegevens'!D2697))</f>
        <v/>
      </c>
      <c r="J2779" s="19" t="str">
        <f t="shared" si="563"/>
        <v/>
      </c>
      <c r="K2779" s="19" t="str">
        <f>IF(J2779="double email",(MATCH(I2779,I2780:$I$3002,0)),"")</f>
        <v/>
      </c>
      <c r="L2779" s="19" t="b">
        <f t="shared" si="564"/>
        <v>0</v>
      </c>
      <c r="M2779" s="20" t="str">
        <f>IF(ISBLANK('Klanten gegevens'!E2697),"",TRIM('Klanten gegevens'!E2697))</f>
        <v/>
      </c>
      <c r="N2779" s="19" t="str">
        <f t="shared" si="565"/>
        <v/>
      </c>
      <c r="Q2779" s="20" t="str">
        <f>IF(ISBLANK('Klanten gegevens'!R2697),"",TRIM('Klanten gegevens'!R2697))</f>
        <v/>
      </c>
      <c r="R2779" s="19" t="str">
        <f t="shared" si="566"/>
        <v/>
      </c>
      <c r="S2779" s="19" t="str">
        <f t="shared" si="567"/>
        <v/>
      </c>
      <c r="T2779" s="19" t="str">
        <f t="shared" si="568"/>
        <v/>
      </c>
      <c r="U2779" s="19" t="str">
        <f t="shared" si="569"/>
        <v/>
      </c>
      <c r="X2779" s="20" t="str">
        <f>IF(ISBLANK('Klanten gegevens'!S2697),"",TRIM('Klanten gegevens'!S2697))</f>
        <v/>
      </c>
      <c r="Y2779" s="19" t="str">
        <f t="shared" si="570"/>
        <v/>
      </c>
      <c r="Z2779" s="20" t="str">
        <f>IF(ISBLANK('Klanten gegevens'!T2697),"",TRIM('Klanten gegevens'!T2697))</f>
        <v/>
      </c>
      <c r="AA2779" s="19" t="str">
        <f t="shared" si="571"/>
        <v/>
      </c>
    </row>
    <row r="2780" spans="1:27" x14ac:dyDescent="0.2">
      <c r="A2780" s="19" t="str">
        <f>IF(ISBLANK('Klanten gegevens'!A2698),"",TRIM(PROPER('Klanten gegevens'!A2698)))</f>
        <v/>
      </c>
      <c r="B2780" s="19" t="str">
        <f t="shared" si="559"/>
        <v/>
      </c>
      <c r="C2780" s="20" t="str">
        <f>IF(ISBLANK('Klanten gegevens'!B2698),"",TRIM(PROPER('Klanten gegevens'!B2698)))</f>
        <v/>
      </c>
      <c r="D2780" s="19" t="str">
        <f t="shared" si="560"/>
        <v/>
      </c>
      <c r="E2780" s="20" t="str">
        <f>IF(ISBLANK('Klanten gegevens'!C2698),"",TRIM(PROPER('Klanten gegevens'!C2698)))</f>
        <v/>
      </c>
      <c r="F2780" s="19" t="str">
        <f t="shared" si="561"/>
        <v/>
      </c>
      <c r="G2780" s="19" t="str">
        <f>IF(F2780="double ID",(MATCH(E2780,E2781:$E$3002,0)),"")</f>
        <v/>
      </c>
      <c r="H2780" s="19" t="b">
        <f t="shared" si="562"/>
        <v>0</v>
      </c>
      <c r="I2780" s="20" t="str">
        <f>IF(ISBLANK('Klanten gegevens'!D2698),"",TRIM('Klanten gegevens'!D2698))</f>
        <v/>
      </c>
      <c r="J2780" s="19" t="str">
        <f t="shared" si="563"/>
        <v/>
      </c>
      <c r="K2780" s="19" t="str">
        <f>IF(J2780="double email",(MATCH(I2780,I2781:$I$3002,0)),"")</f>
        <v/>
      </c>
      <c r="L2780" s="19" t="b">
        <f t="shared" si="564"/>
        <v>0</v>
      </c>
      <c r="M2780" s="20" t="str">
        <f>IF(ISBLANK('Klanten gegevens'!E2698),"",TRIM('Klanten gegevens'!E2698))</f>
        <v/>
      </c>
      <c r="N2780" s="19" t="str">
        <f t="shared" si="565"/>
        <v/>
      </c>
      <c r="Q2780" s="20" t="str">
        <f>IF(ISBLANK('Klanten gegevens'!R2698),"",TRIM('Klanten gegevens'!R2698))</f>
        <v/>
      </c>
      <c r="R2780" s="19" t="str">
        <f t="shared" si="566"/>
        <v/>
      </c>
      <c r="S2780" s="19" t="str">
        <f t="shared" si="567"/>
        <v/>
      </c>
      <c r="T2780" s="19" t="str">
        <f t="shared" si="568"/>
        <v/>
      </c>
      <c r="U2780" s="19" t="str">
        <f t="shared" si="569"/>
        <v/>
      </c>
      <c r="X2780" s="20" t="str">
        <f>IF(ISBLANK('Klanten gegevens'!S2698),"",TRIM('Klanten gegevens'!S2698))</f>
        <v/>
      </c>
      <c r="Y2780" s="19" t="str">
        <f t="shared" si="570"/>
        <v/>
      </c>
      <c r="Z2780" s="20" t="str">
        <f>IF(ISBLANK('Klanten gegevens'!T2698),"",TRIM('Klanten gegevens'!T2698))</f>
        <v/>
      </c>
      <c r="AA2780" s="19" t="str">
        <f t="shared" si="571"/>
        <v/>
      </c>
    </row>
    <row r="2781" spans="1:27" x14ac:dyDescent="0.2">
      <c r="A2781" s="19" t="str">
        <f>IF(ISBLANK('Klanten gegevens'!A2699),"",TRIM(PROPER('Klanten gegevens'!A2699)))</f>
        <v/>
      </c>
      <c r="B2781" s="19" t="str">
        <f t="shared" si="559"/>
        <v/>
      </c>
      <c r="C2781" s="20" t="str">
        <f>IF(ISBLANK('Klanten gegevens'!B2699),"",TRIM(PROPER('Klanten gegevens'!B2699)))</f>
        <v/>
      </c>
      <c r="D2781" s="19" t="str">
        <f t="shared" si="560"/>
        <v/>
      </c>
      <c r="E2781" s="20" t="str">
        <f>IF(ISBLANK('Klanten gegevens'!C2699),"",TRIM(PROPER('Klanten gegevens'!C2699)))</f>
        <v/>
      </c>
      <c r="F2781" s="19" t="str">
        <f t="shared" si="561"/>
        <v/>
      </c>
      <c r="G2781" s="19" t="str">
        <f>IF(F2781="double ID",(MATCH(E2781,E2782:$E$3002,0)),"")</f>
        <v/>
      </c>
      <c r="H2781" s="19" t="b">
        <f t="shared" si="562"/>
        <v>0</v>
      </c>
      <c r="I2781" s="20" t="str">
        <f>IF(ISBLANK('Klanten gegevens'!D2699),"",TRIM('Klanten gegevens'!D2699))</f>
        <v/>
      </c>
      <c r="J2781" s="19" t="str">
        <f t="shared" si="563"/>
        <v/>
      </c>
      <c r="K2781" s="19" t="str">
        <f>IF(J2781="double email",(MATCH(I2781,I2782:$I$3002,0)),"")</f>
        <v/>
      </c>
      <c r="L2781" s="19" t="b">
        <f t="shared" si="564"/>
        <v>0</v>
      </c>
      <c r="M2781" s="20" t="str">
        <f>IF(ISBLANK('Klanten gegevens'!E2699),"",TRIM('Klanten gegevens'!E2699))</f>
        <v/>
      </c>
      <c r="N2781" s="19" t="str">
        <f t="shared" si="565"/>
        <v/>
      </c>
      <c r="Q2781" s="20" t="str">
        <f>IF(ISBLANK('Klanten gegevens'!R2699),"",TRIM('Klanten gegevens'!R2699))</f>
        <v/>
      </c>
      <c r="R2781" s="19" t="str">
        <f t="shared" si="566"/>
        <v/>
      </c>
      <c r="S2781" s="19" t="str">
        <f t="shared" si="567"/>
        <v/>
      </c>
      <c r="T2781" s="19" t="str">
        <f t="shared" si="568"/>
        <v/>
      </c>
      <c r="U2781" s="19" t="str">
        <f t="shared" si="569"/>
        <v/>
      </c>
      <c r="X2781" s="20" t="str">
        <f>IF(ISBLANK('Klanten gegevens'!S2699),"",TRIM('Klanten gegevens'!S2699))</f>
        <v/>
      </c>
      <c r="Y2781" s="19" t="str">
        <f t="shared" si="570"/>
        <v/>
      </c>
      <c r="Z2781" s="20" t="str">
        <f>IF(ISBLANK('Klanten gegevens'!T2699),"",TRIM('Klanten gegevens'!T2699))</f>
        <v/>
      </c>
      <c r="AA2781" s="19" t="str">
        <f t="shared" si="571"/>
        <v/>
      </c>
    </row>
    <row r="2782" spans="1:27" x14ac:dyDescent="0.2">
      <c r="A2782" s="19" t="str">
        <f>IF(ISBLANK('Klanten gegevens'!A2700),"",TRIM(PROPER('Klanten gegevens'!A2700)))</f>
        <v/>
      </c>
      <c r="B2782" s="19" t="str">
        <f t="shared" si="559"/>
        <v/>
      </c>
      <c r="C2782" s="20" t="str">
        <f>IF(ISBLANK('Klanten gegevens'!B2700),"",TRIM(PROPER('Klanten gegevens'!B2700)))</f>
        <v/>
      </c>
      <c r="D2782" s="19" t="str">
        <f t="shared" si="560"/>
        <v/>
      </c>
      <c r="E2782" s="20" t="str">
        <f>IF(ISBLANK('Klanten gegevens'!C2700),"",TRIM(PROPER('Klanten gegevens'!C2700)))</f>
        <v/>
      </c>
      <c r="F2782" s="19" t="str">
        <f t="shared" si="561"/>
        <v/>
      </c>
      <c r="G2782" s="19" t="str">
        <f>IF(F2782="double ID",(MATCH(E2782,E2783:$E$3002,0)),"")</f>
        <v/>
      </c>
      <c r="H2782" s="19" t="b">
        <f t="shared" si="562"/>
        <v>0</v>
      </c>
      <c r="I2782" s="20" t="str">
        <f>IF(ISBLANK('Klanten gegevens'!D2700),"",TRIM('Klanten gegevens'!D2700))</f>
        <v/>
      </c>
      <c r="J2782" s="19" t="str">
        <f t="shared" si="563"/>
        <v/>
      </c>
      <c r="K2782" s="19" t="str">
        <f>IF(J2782="double email",(MATCH(I2782,I2783:$I$3002,0)),"")</f>
        <v/>
      </c>
      <c r="L2782" s="19" t="b">
        <f t="shared" si="564"/>
        <v>0</v>
      </c>
      <c r="M2782" s="20" t="str">
        <f>IF(ISBLANK('Klanten gegevens'!E2700),"",TRIM('Klanten gegevens'!E2700))</f>
        <v/>
      </c>
      <c r="N2782" s="19" t="str">
        <f t="shared" si="565"/>
        <v/>
      </c>
      <c r="Q2782" s="20" t="str">
        <f>IF(ISBLANK('Klanten gegevens'!R2700),"",TRIM('Klanten gegevens'!R2700))</f>
        <v/>
      </c>
      <c r="R2782" s="19" t="str">
        <f t="shared" si="566"/>
        <v/>
      </c>
      <c r="S2782" s="19" t="str">
        <f t="shared" si="567"/>
        <v/>
      </c>
      <c r="T2782" s="19" t="str">
        <f t="shared" si="568"/>
        <v/>
      </c>
      <c r="U2782" s="19" t="str">
        <f t="shared" si="569"/>
        <v/>
      </c>
      <c r="X2782" s="20" t="str">
        <f>IF(ISBLANK('Klanten gegevens'!S2700),"",TRIM('Klanten gegevens'!S2700))</f>
        <v/>
      </c>
      <c r="Y2782" s="19" t="str">
        <f t="shared" si="570"/>
        <v/>
      </c>
      <c r="Z2782" s="20" t="str">
        <f>IF(ISBLANK('Klanten gegevens'!T2700),"",TRIM('Klanten gegevens'!T2700))</f>
        <v/>
      </c>
      <c r="AA2782" s="19" t="str">
        <f t="shared" si="571"/>
        <v/>
      </c>
    </row>
    <row r="2783" spans="1:27" x14ac:dyDescent="0.2">
      <c r="A2783" s="19" t="str">
        <f>IF(ISBLANK('Klanten gegevens'!A2701),"",TRIM(PROPER('Klanten gegevens'!A2701)))</f>
        <v/>
      </c>
      <c r="B2783" s="19" t="str">
        <f t="shared" si="559"/>
        <v/>
      </c>
      <c r="C2783" s="20" t="str">
        <f>IF(ISBLANK('Klanten gegevens'!B2701),"",TRIM(PROPER('Klanten gegevens'!B2701)))</f>
        <v/>
      </c>
      <c r="D2783" s="19" t="str">
        <f t="shared" si="560"/>
        <v/>
      </c>
      <c r="E2783" s="20" t="str">
        <f>IF(ISBLANK('Klanten gegevens'!C2701),"",TRIM(PROPER('Klanten gegevens'!C2701)))</f>
        <v/>
      </c>
      <c r="F2783" s="19" t="str">
        <f t="shared" si="561"/>
        <v/>
      </c>
      <c r="G2783" s="19" t="str">
        <f>IF(F2783="double ID",(MATCH(E2783,E2784:$E$3002,0)),"")</f>
        <v/>
      </c>
      <c r="H2783" s="19" t="b">
        <f t="shared" si="562"/>
        <v>0</v>
      </c>
      <c r="I2783" s="20" t="str">
        <f>IF(ISBLANK('Klanten gegevens'!D2701),"",TRIM('Klanten gegevens'!D2701))</f>
        <v/>
      </c>
      <c r="J2783" s="19" t="str">
        <f t="shared" si="563"/>
        <v/>
      </c>
      <c r="K2783" s="19" t="str">
        <f>IF(J2783="double email",(MATCH(I2783,I2784:$I$3002,0)),"")</f>
        <v/>
      </c>
      <c r="L2783" s="19" t="b">
        <f t="shared" si="564"/>
        <v>0</v>
      </c>
      <c r="M2783" s="20" t="str">
        <f>IF(ISBLANK('Klanten gegevens'!E2701),"",TRIM('Klanten gegevens'!E2701))</f>
        <v/>
      </c>
      <c r="N2783" s="19" t="str">
        <f t="shared" si="565"/>
        <v/>
      </c>
      <c r="Q2783" s="20" t="str">
        <f>IF(ISBLANK('Klanten gegevens'!R2701),"",TRIM('Klanten gegevens'!R2701))</f>
        <v/>
      </c>
      <c r="R2783" s="19" t="str">
        <f t="shared" si="566"/>
        <v/>
      </c>
      <c r="S2783" s="19" t="str">
        <f t="shared" si="567"/>
        <v/>
      </c>
      <c r="T2783" s="19" t="str">
        <f t="shared" si="568"/>
        <v/>
      </c>
      <c r="U2783" s="19" t="str">
        <f t="shared" si="569"/>
        <v/>
      </c>
      <c r="X2783" s="20" t="str">
        <f>IF(ISBLANK('Klanten gegevens'!S2701),"",TRIM('Klanten gegevens'!S2701))</f>
        <v/>
      </c>
      <c r="Y2783" s="19" t="str">
        <f t="shared" si="570"/>
        <v/>
      </c>
      <c r="Z2783" s="20" t="str">
        <f>IF(ISBLANK('Klanten gegevens'!T2701),"",TRIM('Klanten gegevens'!T2701))</f>
        <v/>
      </c>
      <c r="AA2783" s="19" t="str">
        <f t="shared" si="571"/>
        <v/>
      </c>
    </row>
    <row r="2784" spans="1:27" x14ac:dyDescent="0.2">
      <c r="A2784" s="19" t="str">
        <f>IF(ISBLANK('Klanten gegevens'!A2702),"",TRIM(PROPER('Klanten gegevens'!A2702)))</f>
        <v/>
      </c>
      <c r="B2784" s="19" t="str">
        <f t="shared" si="559"/>
        <v/>
      </c>
      <c r="C2784" s="20" t="str">
        <f>IF(ISBLANK('Klanten gegevens'!B2702),"",TRIM(PROPER('Klanten gegevens'!B2702)))</f>
        <v/>
      </c>
      <c r="D2784" s="19" t="str">
        <f t="shared" si="560"/>
        <v/>
      </c>
      <c r="E2784" s="20" t="str">
        <f>IF(ISBLANK('Klanten gegevens'!C2702),"",TRIM(PROPER('Klanten gegevens'!C2702)))</f>
        <v/>
      </c>
      <c r="F2784" s="19" t="str">
        <f t="shared" si="561"/>
        <v/>
      </c>
      <c r="G2784" s="19" t="str">
        <f>IF(F2784="double ID",(MATCH(E2784,E2785:$E$3002,0)),"")</f>
        <v/>
      </c>
      <c r="H2784" s="19" t="b">
        <f t="shared" si="562"/>
        <v>0</v>
      </c>
      <c r="I2784" s="20" t="str">
        <f>IF(ISBLANK('Klanten gegevens'!D2702),"",TRIM('Klanten gegevens'!D2702))</f>
        <v/>
      </c>
      <c r="J2784" s="19" t="str">
        <f t="shared" si="563"/>
        <v/>
      </c>
      <c r="K2784" s="19" t="str">
        <f>IF(J2784="double email",(MATCH(I2784,I2785:$I$3002,0)),"")</f>
        <v/>
      </c>
      <c r="L2784" s="19" t="b">
        <f t="shared" si="564"/>
        <v>0</v>
      </c>
      <c r="M2784" s="20" t="str">
        <f>IF(ISBLANK('Klanten gegevens'!E2702),"",TRIM('Klanten gegevens'!E2702))</f>
        <v/>
      </c>
      <c r="N2784" s="19" t="str">
        <f t="shared" si="565"/>
        <v/>
      </c>
      <c r="Q2784" s="20" t="str">
        <f>IF(ISBLANK('Klanten gegevens'!R2702),"",TRIM('Klanten gegevens'!R2702))</f>
        <v/>
      </c>
      <c r="R2784" s="19" t="str">
        <f t="shared" si="566"/>
        <v/>
      </c>
      <c r="S2784" s="19" t="str">
        <f t="shared" si="567"/>
        <v/>
      </c>
      <c r="T2784" s="19" t="str">
        <f t="shared" si="568"/>
        <v/>
      </c>
      <c r="U2784" s="19" t="str">
        <f t="shared" si="569"/>
        <v/>
      </c>
      <c r="X2784" s="20" t="str">
        <f>IF(ISBLANK('Klanten gegevens'!S2702),"",TRIM('Klanten gegevens'!S2702))</f>
        <v/>
      </c>
      <c r="Y2784" s="19" t="str">
        <f t="shared" si="570"/>
        <v/>
      </c>
      <c r="Z2784" s="20" t="str">
        <f>IF(ISBLANK('Klanten gegevens'!T2702),"",TRIM('Klanten gegevens'!T2702))</f>
        <v/>
      </c>
      <c r="AA2784" s="19" t="str">
        <f t="shared" si="571"/>
        <v/>
      </c>
    </row>
    <row r="2785" spans="1:27" x14ac:dyDescent="0.2">
      <c r="A2785" s="19" t="str">
        <f>IF(ISBLANK('Klanten gegevens'!A2703),"",TRIM(PROPER('Klanten gegevens'!A2703)))</f>
        <v/>
      </c>
      <c r="B2785" s="19" t="str">
        <f t="shared" si="559"/>
        <v/>
      </c>
      <c r="C2785" s="20" t="str">
        <f>IF(ISBLANK('Klanten gegevens'!B2703),"",TRIM(PROPER('Klanten gegevens'!B2703)))</f>
        <v/>
      </c>
      <c r="D2785" s="19" t="str">
        <f t="shared" si="560"/>
        <v/>
      </c>
      <c r="E2785" s="20" t="str">
        <f>IF(ISBLANK('Klanten gegevens'!C2703),"",TRIM(PROPER('Klanten gegevens'!C2703)))</f>
        <v/>
      </c>
      <c r="F2785" s="19" t="str">
        <f t="shared" si="561"/>
        <v/>
      </c>
      <c r="G2785" s="19" t="str">
        <f>IF(F2785="double ID",(MATCH(E2785,E2786:$E$3002,0)),"")</f>
        <v/>
      </c>
      <c r="H2785" s="19" t="b">
        <f t="shared" si="562"/>
        <v>0</v>
      </c>
      <c r="I2785" s="20" t="str">
        <f>IF(ISBLANK('Klanten gegevens'!D2703),"",TRIM('Klanten gegevens'!D2703))</f>
        <v/>
      </c>
      <c r="J2785" s="19" t="str">
        <f t="shared" si="563"/>
        <v/>
      </c>
      <c r="K2785" s="19" t="str">
        <f>IF(J2785="double email",(MATCH(I2785,I2786:$I$3002,0)),"")</f>
        <v/>
      </c>
      <c r="L2785" s="19" t="b">
        <f t="shared" si="564"/>
        <v>0</v>
      </c>
      <c r="M2785" s="20" t="str">
        <f>IF(ISBLANK('Klanten gegevens'!E2703),"",TRIM('Klanten gegevens'!E2703))</f>
        <v/>
      </c>
      <c r="N2785" s="19" t="str">
        <f t="shared" si="565"/>
        <v/>
      </c>
      <c r="Q2785" s="20" t="str">
        <f>IF(ISBLANK('Klanten gegevens'!R2703),"",TRIM('Klanten gegevens'!R2703))</f>
        <v/>
      </c>
      <c r="R2785" s="19" t="str">
        <f t="shared" si="566"/>
        <v/>
      </c>
      <c r="S2785" s="19" t="str">
        <f t="shared" si="567"/>
        <v/>
      </c>
      <c r="T2785" s="19" t="str">
        <f t="shared" si="568"/>
        <v/>
      </c>
      <c r="U2785" s="19" t="str">
        <f t="shared" si="569"/>
        <v/>
      </c>
      <c r="X2785" s="20" t="str">
        <f>IF(ISBLANK('Klanten gegevens'!S2703),"",TRIM('Klanten gegevens'!S2703))</f>
        <v/>
      </c>
      <c r="Y2785" s="19" t="str">
        <f t="shared" si="570"/>
        <v/>
      </c>
      <c r="Z2785" s="20" t="str">
        <f>IF(ISBLANK('Klanten gegevens'!T2703),"",TRIM('Klanten gegevens'!T2703))</f>
        <v/>
      </c>
      <c r="AA2785" s="19" t="str">
        <f t="shared" si="571"/>
        <v/>
      </c>
    </row>
    <row r="2786" spans="1:27" x14ac:dyDescent="0.2">
      <c r="A2786" s="19" t="str">
        <f>IF(ISBLANK('Klanten gegevens'!A2704),"",TRIM(PROPER('Klanten gegevens'!A2704)))</f>
        <v/>
      </c>
      <c r="B2786" s="19" t="str">
        <f t="shared" si="559"/>
        <v/>
      </c>
      <c r="C2786" s="20" t="str">
        <f>IF(ISBLANK('Klanten gegevens'!B2704),"",TRIM(PROPER('Klanten gegevens'!B2704)))</f>
        <v/>
      </c>
      <c r="D2786" s="19" t="str">
        <f t="shared" si="560"/>
        <v/>
      </c>
      <c r="E2786" s="20" t="str">
        <f>IF(ISBLANK('Klanten gegevens'!C2704),"",TRIM(PROPER('Klanten gegevens'!C2704)))</f>
        <v/>
      </c>
      <c r="F2786" s="19" t="str">
        <f t="shared" si="561"/>
        <v/>
      </c>
      <c r="G2786" s="19" t="str">
        <f>IF(F2786="double ID",(MATCH(E2786,E2787:$E$3002,0)),"")</f>
        <v/>
      </c>
      <c r="H2786" s="19" t="b">
        <f t="shared" si="562"/>
        <v>0</v>
      </c>
      <c r="I2786" s="20" t="str">
        <f>IF(ISBLANK('Klanten gegevens'!D2704),"",TRIM('Klanten gegevens'!D2704))</f>
        <v/>
      </c>
      <c r="J2786" s="19" t="str">
        <f t="shared" si="563"/>
        <v/>
      </c>
      <c r="K2786" s="19" t="str">
        <f>IF(J2786="double email",(MATCH(I2786,I2787:$I$3002,0)),"")</f>
        <v/>
      </c>
      <c r="L2786" s="19" t="b">
        <f t="shared" si="564"/>
        <v>0</v>
      </c>
      <c r="M2786" s="20" t="str">
        <f>IF(ISBLANK('Klanten gegevens'!E2704),"",TRIM('Klanten gegevens'!E2704))</f>
        <v/>
      </c>
      <c r="N2786" s="19" t="str">
        <f t="shared" si="565"/>
        <v/>
      </c>
      <c r="Q2786" s="20" t="str">
        <f>IF(ISBLANK('Klanten gegevens'!R2704),"",TRIM('Klanten gegevens'!R2704))</f>
        <v/>
      </c>
      <c r="R2786" s="19" t="str">
        <f t="shared" si="566"/>
        <v/>
      </c>
      <c r="S2786" s="19" t="str">
        <f t="shared" si="567"/>
        <v/>
      </c>
      <c r="T2786" s="19" t="str">
        <f t="shared" si="568"/>
        <v/>
      </c>
      <c r="U2786" s="19" t="str">
        <f t="shared" si="569"/>
        <v/>
      </c>
      <c r="X2786" s="20" t="str">
        <f>IF(ISBLANK('Klanten gegevens'!S2704),"",TRIM('Klanten gegevens'!S2704))</f>
        <v/>
      </c>
      <c r="Y2786" s="19" t="str">
        <f t="shared" si="570"/>
        <v/>
      </c>
      <c r="Z2786" s="20" t="str">
        <f>IF(ISBLANK('Klanten gegevens'!T2704),"",TRIM('Klanten gegevens'!T2704))</f>
        <v/>
      </c>
      <c r="AA2786" s="19" t="str">
        <f t="shared" si="571"/>
        <v/>
      </c>
    </row>
    <row r="2787" spans="1:27" x14ac:dyDescent="0.2">
      <c r="A2787" s="19" t="str">
        <f>IF(ISBLANK('Klanten gegevens'!A2705),"",TRIM(PROPER('Klanten gegevens'!A2705)))</f>
        <v/>
      </c>
      <c r="B2787" s="19" t="str">
        <f t="shared" si="559"/>
        <v/>
      </c>
      <c r="C2787" s="20" t="str">
        <f>IF(ISBLANK('Klanten gegevens'!B2705),"",TRIM(PROPER('Klanten gegevens'!B2705)))</f>
        <v/>
      </c>
      <c r="D2787" s="19" t="str">
        <f t="shared" si="560"/>
        <v/>
      </c>
      <c r="E2787" s="20" t="str">
        <f>IF(ISBLANK('Klanten gegevens'!C2705),"",TRIM(PROPER('Klanten gegevens'!C2705)))</f>
        <v/>
      </c>
      <c r="F2787" s="19" t="str">
        <f t="shared" si="561"/>
        <v/>
      </c>
      <c r="G2787" s="19" t="str">
        <f>IF(F2787="double ID",(MATCH(E2787,E2788:$E$3002,0)),"")</f>
        <v/>
      </c>
      <c r="H2787" s="19" t="b">
        <f t="shared" si="562"/>
        <v>0</v>
      </c>
      <c r="I2787" s="20" t="str">
        <f>IF(ISBLANK('Klanten gegevens'!D2705),"",TRIM('Klanten gegevens'!D2705))</f>
        <v/>
      </c>
      <c r="J2787" s="19" t="str">
        <f t="shared" si="563"/>
        <v/>
      </c>
      <c r="K2787" s="19" t="str">
        <f>IF(J2787="double email",(MATCH(I2787,I2788:$I$3002,0)),"")</f>
        <v/>
      </c>
      <c r="L2787" s="19" t="b">
        <f t="shared" si="564"/>
        <v>0</v>
      </c>
      <c r="M2787" s="20" t="str">
        <f>IF(ISBLANK('Klanten gegevens'!E2705),"",TRIM('Klanten gegevens'!E2705))</f>
        <v/>
      </c>
      <c r="N2787" s="19" t="str">
        <f t="shared" si="565"/>
        <v/>
      </c>
      <c r="Q2787" s="20" t="str">
        <f>IF(ISBLANK('Klanten gegevens'!R2705),"",TRIM('Klanten gegevens'!R2705))</f>
        <v/>
      </c>
      <c r="R2787" s="19" t="str">
        <f t="shared" si="566"/>
        <v/>
      </c>
      <c r="S2787" s="19" t="str">
        <f t="shared" si="567"/>
        <v/>
      </c>
      <c r="T2787" s="19" t="str">
        <f t="shared" si="568"/>
        <v/>
      </c>
      <c r="U2787" s="19" t="str">
        <f t="shared" si="569"/>
        <v/>
      </c>
      <c r="X2787" s="20" t="str">
        <f>IF(ISBLANK('Klanten gegevens'!S2705),"",TRIM('Klanten gegevens'!S2705))</f>
        <v/>
      </c>
      <c r="Y2787" s="19" t="str">
        <f t="shared" si="570"/>
        <v/>
      </c>
      <c r="Z2787" s="20" t="str">
        <f>IF(ISBLANK('Klanten gegevens'!T2705),"",TRIM('Klanten gegevens'!T2705))</f>
        <v/>
      </c>
      <c r="AA2787" s="19" t="str">
        <f t="shared" si="571"/>
        <v/>
      </c>
    </row>
    <row r="2788" spans="1:27" x14ac:dyDescent="0.2">
      <c r="A2788" s="19" t="str">
        <f>IF(ISBLANK('Klanten gegevens'!A2706),"",TRIM(PROPER('Klanten gegevens'!A2706)))</f>
        <v/>
      </c>
      <c r="B2788" s="19" t="str">
        <f t="shared" si="559"/>
        <v/>
      </c>
      <c r="C2788" s="20" t="str">
        <f>IF(ISBLANK('Klanten gegevens'!B2706),"",TRIM(PROPER('Klanten gegevens'!B2706)))</f>
        <v/>
      </c>
      <c r="D2788" s="19" t="str">
        <f t="shared" si="560"/>
        <v/>
      </c>
      <c r="E2788" s="20" t="str">
        <f>IF(ISBLANK('Klanten gegevens'!C2706),"",TRIM(PROPER('Klanten gegevens'!C2706)))</f>
        <v/>
      </c>
      <c r="F2788" s="19" t="str">
        <f t="shared" si="561"/>
        <v/>
      </c>
      <c r="G2788" s="19" t="str">
        <f>IF(F2788="double ID",(MATCH(E2788,E2789:$E$3002,0)),"")</f>
        <v/>
      </c>
      <c r="H2788" s="19" t="b">
        <f t="shared" si="562"/>
        <v>0</v>
      </c>
      <c r="I2788" s="20" t="str">
        <f>IF(ISBLANK('Klanten gegevens'!D2706),"",TRIM('Klanten gegevens'!D2706))</f>
        <v/>
      </c>
      <c r="J2788" s="19" t="str">
        <f t="shared" si="563"/>
        <v/>
      </c>
      <c r="K2788" s="19" t="str">
        <f>IF(J2788="double email",(MATCH(I2788,I2789:$I$3002,0)),"")</f>
        <v/>
      </c>
      <c r="L2788" s="19" t="b">
        <f t="shared" si="564"/>
        <v>0</v>
      </c>
      <c r="M2788" s="20" t="str">
        <f>IF(ISBLANK('Klanten gegevens'!E2706),"",TRIM('Klanten gegevens'!E2706))</f>
        <v/>
      </c>
      <c r="N2788" s="19" t="str">
        <f t="shared" si="565"/>
        <v/>
      </c>
      <c r="Q2788" s="20" t="str">
        <f>IF(ISBLANK('Klanten gegevens'!R2706),"",TRIM('Klanten gegevens'!R2706))</f>
        <v/>
      </c>
      <c r="R2788" s="19" t="str">
        <f t="shared" si="566"/>
        <v/>
      </c>
      <c r="S2788" s="19" t="str">
        <f t="shared" si="567"/>
        <v/>
      </c>
      <c r="T2788" s="19" t="str">
        <f t="shared" si="568"/>
        <v/>
      </c>
      <c r="U2788" s="19" t="str">
        <f t="shared" si="569"/>
        <v/>
      </c>
      <c r="X2788" s="20" t="str">
        <f>IF(ISBLANK('Klanten gegevens'!S2706),"",TRIM('Klanten gegevens'!S2706))</f>
        <v/>
      </c>
      <c r="Y2788" s="19" t="str">
        <f t="shared" si="570"/>
        <v/>
      </c>
      <c r="Z2788" s="20" t="str">
        <f>IF(ISBLANK('Klanten gegevens'!T2706),"",TRIM('Klanten gegevens'!T2706))</f>
        <v/>
      </c>
      <c r="AA2788" s="19" t="str">
        <f t="shared" si="571"/>
        <v/>
      </c>
    </row>
    <row r="2789" spans="1:27" x14ac:dyDescent="0.2">
      <c r="A2789" s="19" t="str">
        <f>IF(ISBLANK('Klanten gegevens'!A2707),"",TRIM(PROPER('Klanten gegevens'!A2707)))</f>
        <v/>
      </c>
      <c r="B2789" s="19" t="str">
        <f t="shared" si="559"/>
        <v/>
      </c>
      <c r="C2789" s="20" t="str">
        <f>IF(ISBLANK('Klanten gegevens'!B2707),"",TRIM(PROPER('Klanten gegevens'!B2707)))</f>
        <v/>
      </c>
      <c r="D2789" s="19" t="str">
        <f t="shared" si="560"/>
        <v/>
      </c>
      <c r="E2789" s="20" t="str">
        <f>IF(ISBLANK('Klanten gegevens'!C2707),"",TRIM(PROPER('Klanten gegevens'!C2707)))</f>
        <v/>
      </c>
      <c r="F2789" s="19" t="str">
        <f t="shared" si="561"/>
        <v/>
      </c>
      <c r="G2789" s="19" t="str">
        <f>IF(F2789="double ID",(MATCH(E2789,E2790:$E$3002,0)),"")</f>
        <v/>
      </c>
      <c r="H2789" s="19" t="b">
        <f t="shared" si="562"/>
        <v>0</v>
      </c>
      <c r="I2789" s="20" t="str">
        <f>IF(ISBLANK('Klanten gegevens'!D2707),"",TRIM('Klanten gegevens'!D2707))</f>
        <v/>
      </c>
      <c r="J2789" s="19" t="str">
        <f t="shared" si="563"/>
        <v/>
      </c>
      <c r="K2789" s="19" t="str">
        <f>IF(J2789="double email",(MATCH(I2789,I2790:$I$3002,0)),"")</f>
        <v/>
      </c>
      <c r="L2789" s="19" t="b">
        <f t="shared" si="564"/>
        <v>0</v>
      </c>
      <c r="M2789" s="20" t="str">
        <f>IF(ISBLANK('Klanten gegevens'!E2707),"",TRIM('Klanten gegevens'!E2707))</f>
        <v/>
      </c>
      <c r="N2789" s="19" t="str">
        <f t="shared" si="565"/>
        <v/>
      </c>
      <c r="Q2789" s="20" t="str">
        <f>IF(ISBLANK('Klanten gegevens'!R2707),"",TRIM('Klanten gegevens'!R2707))</f>
        <v/>
      </c>
      <c r="R2789" s="19" t="str">
        <f t="shared" si="566"/>
        <v/>
      </c>
      <c r="S2789" s="19" t="str">
        <f t="shared" si="567"/>
        <v/>
      </c>
      <c r="T2789" s="19" t="str">
        <f t="shared" si="568"/>
        <v/>
      </c>
      <c r="U2789" s="19" t="str">
        <f t="shared" si="569"/>
        <v/>
      </c>
      <c r="X2789" s="20" t="str">
        <f>IF(ISBLANK('Klanten gegevens'!S2707),"",TRIM('Klanten gegevens'!S2707))</f>
        <v/>
      </c>
      <c r="Y2789" s="19" t="str">
        <f t="shared" si="570"/>
        <v/>
      </c>
      <c r="Z2789" s="20" t="str">
        <f>IF(ISBLANK('Klanten gegevens'!T2707),"",TRIM('Klanten gegevens'!T2707))</f>
        <v/>
      </c>
      <c r="AA2789" s="19" t="str">
        <f t="shared" si="571"/>
        <v/>
      </c>
    </row>
    <row r="2790" spans="1:27" x14ac:dyDescent="0.2">
      <c r="A2790" s="19" t="str">
        <f>IF(ISBLANK('Klanten gegevens'!A2708),"",TRIM(PROPER('Klanten gegevens'!A2708)))</f>
        <v/>
      </c>
      <c r="B2790" s="19" t="str">
        <f t="shared" si="559"/>
        <v/>
      </c>
      <c r="C2790" s="20" t="str">
        <f>IF(ISBLANK('Klanten gegevens'!B2708),"",TRIM(PROPER('Klanten gegevens'!B2708)))</f>
        <v/>
      </c>
      <c r="D2790" s="19" t="str">
        <f t="shared" si="560"/>
        <v/>
      </c>
      <c r="E2790" s="20" t="str">
        <f>IF(ISBLANK('Klanten gegevens'!C2708),"",TRIM(PROPER('Klanten gegevens'!C2708)))</f>
        <v/>
      </c>
      <c r="F2790" s="19" t="str">
        <f t="shared" si="561"/>
        <v/>
      </c>
      <c r="G2790" s="19" t="str">
        <f>IF(F2790="double ID",(MATCH(E2790,E2791:$E$3002,0)),"")</f>
        <v/>
      </c>
      <c r="H2790" s="19" t="b">
        <f t="shared" si="562"/>
        <v>0</v>
      </c>
      <c r="I2790" s="20" t="str">
        <f>IF(ISBLANK('Klanten gegevens'!D2708),"",TRIM('Klanten gegevens'!D2708))</f>
        <v/>
      </c>
      <c r="J2790" s="19" t="str">
        <f t="shared" si="563"/>
        <v/>
      </c>
      <c r="K2790" s="19" t="str">
        <f>IF(J2790="double email",(MATCH(I2790,I2791:$I$3002,0)),"")</f>
        <v/>
      </c>
      <c r="L2790" s="19" t="b">
        <f t="shared" si="564"/>
        <v>0</v>
      </c>
      <c r="M2790" s="20" t="str">
        <f>IF(ISBLANK('Klanten gegevens'!E2708),"",TRIM('Klanten gegevens'!E2708))</f>
        <v/>
      </c>
      <c r="N2790" s="19" t="str">
        <f t="shared" si="565"/>
        <v/>
      </c>
      <c r="Q2790" s="20" t="str">
        <f>IF(ISBLANK('Klanten gegevens'!R2708),"",TRIM('Klanten gegevens'!R2708))</f>
        <v/>
      </c>
      <c r="R2790" s="19" t="str">
        <f t="shared" si="566"/>
        <v/>
      </c>
      <c r="S2790" s="19" t="str">
        <f t="shared" si="567"/>
        <v/>
      </c>
      <c r="T2790" s="19" t="str">
        <f t="shared" si="568"/>
        <v/>
      </c>
      <c r="U2790" s="19" t="str">
        <f t="shared" si="569"/>
        <v/>
      </c>
      <c r="X2790" s="20" t="str">
        <f>IF(ISBLANK('Klanten gegevens'!S2708),"",TRIM('Klanten gegevens'!S2708))</f>
        <v/>
      </c>
      <c r="Y2790" s="19" t="str">
        <f t="shared" si="570"/>
        <v/>
      </c>
      <c r="Z2790" s="20" t="str">
        <f>IF(ISBLANK('Klanten gegevens'!T2708),"",TRIM('Klanten gegevens'!T2708))</f>
        <v/>
      </c>
      <c r="AA2790" s="19" t="str">
        <f t="shared" si="571"/>
        <v/>
      </c>
    </row>
    <row r="2791" spans="1:27" x14ac:dyDescent="0.2">
      <c r="A2791" s="19" t="str">
        <f>IF(ISBLANK('Klanten gegevens'!A2709),"",TRIM(PROPER('Klanten gegevens'!A2709)))</f>
        <v/>
      </c>
      <c r="B2791" s="19" t="str">
        <f t="shared" si="559"/>
        <v/>
      </c>
      <c r="C2791" s="20" t="str">
        <f>IF(ISBLANK('Klanten gegevens'!B2709),"",TRIM(PROPER('Klanten gegevens'!B2709)))</f>
        <v/>
      </c>
      <c r="D2791" s="19" t="str">
        <f t="shared" si="560"/>
        <v/>
      </c>
      <c r="E2791" s="20" t="str">
        <f>IF(ISBLANK('Klanten gegevens'!C2709),"",TRIM(PROPER('Klanten gegevens'!C2709)))</f>
        <v/>
      </c>
      <c r="F2791" s="19" t="str">
        <f t="shared" si="561"/>
        <v/>
      </c>
      <c r="G2791" s="19" t="str">
        <f>IF(F2791="double ID",(MATCH(E2791,E2792:$E$3002,0)),"")</f>
        <v/>
      </c>
      <c r="H2791" s="19" t="b">
        <f t="shared" si="562"/>
        <v>0</v>
      </c>
      <c r="I2791" s="20" t="str">
        <f>IF(ISBLANK('Klanten gegevens'!D2709),"",TRIM('Klanten gegevens'!D2709))</f>
        <v/>
      </c>
      <c r="J2791" s="19" t="str">
        <f t="shared" si="563"/>
        <v/>
      </c>
      <c r="K2791" s="19" t="str">
        <f>IF(J2791="double email",(MATCH(I2791,I2792:$I$3002,0)),"")</f>
        <v/>
      </c>
      <c r="L2791" s="19" t="b">
        <f t="shared" si="564"/>
        <v>0</v>
      </c>
      <c r="M2791" s="20" t="str">
        <f>IF(ISBLANK('Klanten gegevens'!E2709),"",TRIM('Klanten gegevens'!E2709))</f>
        <v/>
      </c>
      <c r="N2791" s="19" t="str">
        <f t="shared" si="565"/>
        <v/>
      </c>
      <c r="Q2791" s="20" t="str">
        <f>IF(ISBLANK('Klanten gegevens'!R2709),"",TRIM('Klanten gegevens'!R2709))</f>
        <v/>
      </c>
      <c r="R2791" s="19" t="str">
        <f t="shared" si="566"/>
        <v/>
      </c>
      <c r="S2791" s="19" t="str">
        <f t="shared" si="567"/>
        <v/>
      </c>
      <c r="T2791" s="19" t="str">
        <f t="shared" si="568"/>
        <v/>
      </c>
      <c r="U2791" s="19" t="str">
        <f t="shared" si="569"/>
        <v/>
      </c>
      <c r="X2791" s="20" t="str">
        <f>IF(ISBLANK('Klanten gegevens'!S2709),"",TRIM('Klanten gegevens'!S2709))</f>
        <v/>
      </c>
      <c r="Y2791" s="19" t="str">
        <f t="shared" si="570"/>
        <v/>
      </c>
      <c r="Z2791" s="20" t="str">
        <f>IF(ISBLANK('Klanten gegevens'!T2709),"",TRIM('Klanten gegevens'!T2709))</f>
        <v/>
      </c>
      <c r="AA2791" s="19" t="str">
        <f t="shared" si="571"/>
        <v/>
      </c>
    </row>
    <row r="2792" spans="1:27" x14ac:dyDescent="0.2">
      <c r="A2792" s="19" t="str">
        <f>IF(ISBLANK('Klanten gegevens'!A2710),"",TRIM(PROPER('Klanten gegevens'!A2710)))</f>
        <v/>
      </c>
      <c r="B2792" s="19" t="str">
        <f t="shared" si="559"/>
        <v/>
      </c>
      <c r="C2792" s="20" t="str">
        <f>IF(ISBLANK('Klanten gegevens'!B2710),"",TRIM(PROPER('Klanten gegevens'!B2710)))</f>
        <v/>
      </c>
      <c r="D2792" s="19" t="str">
        <f t="shared" si="560"/>
        <v/>
      </c>
      <c r="E2792" s="20" t="str">
        <f>IF(ISBLANK('Klanten gegevens'!C2710),"",TRIM(PROPER('Klanten gegevens'!C2710)))</f>
        <v/>
      </c>
      <c r="F2792" s="19" t="str">
        <f t="shared" si="561"/>
        <v/>
      </c>
      <c r="G2792" s="19" t="str">
        <f>IF(F2792="double ID",(MATCH(E2792,E2793:$E$3002,0)),"")</f>
        <v/>
      </c>
      <c r="H2792" s="19" t="b">
        <f t="shared" si="562"/>
        <v>0</v>
      </c>
      <c r="I2792" s="20" t="str">
        <f>IF(ISBLANK('Klanten gegevens'!D2710),"",TRIM('Klanten gegevens'!D2710))</f>
        <v/>
      </c>
      <c r="J2792" s="19" t="str">
        <f t="shared" si="563"/>
        <v/>
      </c>
      <c r="K2792" s="19" t="str">
        <f>IF(J2792="double email",(MATCH(I2792,I2793:$I$3002,0)),"")</f>
        <v/>
      </c>
      <c r="L2792" s="19" t="b">
        <f t="shared" si="564"/>
        <v>0</v>
      </c>
      <c r="M2792" s="20" t="str">
        <f>IF(ISBLANK('Klanten gegevens'!E2710),"",TRIM('Klanten gegevens'!E2710))</f>
        <v/>
      </c>
      <c r="N2792" s="19" t="str">
        <f t="shared" si="565"/>
        <v/>
      </c>
      <c r="Q2792" s="20" t="str">
        <f>IF(ISBLANK('Klanten gegevens'!R2710),"",TRIM('Klanten gegevens'!R2710))</f>
        <v/>
      </c>
      <c r="R2792" s="19" t="str">
        <f t="shared" si="566"/>
        <v/>
      </c>
      <c r="S2792" s="19" t="str">
        <f t="shared" si="567"/>
        <v/>
      </c>
      <c r="T2792" s="19" t="str">
        <f t="shared" si="568"/>
        <v/>
      </c>
      <c r="U2792" s="19" t="str">
        <f t="shared" si="569"/>
        <v/>
      </c>
      <c r="X2792" s="20" t="str">
        <f>IF(ISBLANK('Klanten gegevens'!S2710),"",TRIM('Klanten gegevens'!S2710))</f>
        <v/>
      </c>
      <c r="Y2792" s="19" t="str">
        <f t="shared" si="570"/>
        <v/>
      </c>
      <c r="Z2792" s="20" t="str">
        <f>IF(ISBLANK('Klanten gegevens'!T2710),"",TRIM('Klanten gegevens'!T2710))</f>
        <v/>
      </c>
      <c r="AA2792" s="19" t="str">
        <f t="shared" si="571"/>
        <v/>
      </c>
    </row>
    <row r="2793" spans="1:27" x14ac:dyDescent="0.2">
      <c r="A2793" s="19" t="str">
        <f>IF(ISBLANK('Klanten gegevens'!A2711),"",TRIM(PROPER('Klanten gegevens'!A2711)))</f>
        <v/>
      </c>
      <c r="B2793" s="19" t="str">
        <f t="shared" si="559"/>
        <v/>
      </c>
      <c r="C2793" s="20" t="str">
        <f>IF(ISBLANK('Klanten gegevens'!B2711),"",TRIM(PROPER('Klanten gegevens'!B2711)))</f>
        <v/>
      </c>
      <c r="D2793" s="19" t="str">
        <f t="shared" si="560"/>
        <v/>
      </c>
      <c r="E2793" s="20" t="str">
        <f>IF(ISBLANK('Klanten gegevens'!C2711),"",TRIM(PROPER('Klanten gegevens'!C2711)))</f>
        <v/>
      </c>
      <c r="F2793" s="19" t="str">
        <f t="shared" si="561"/>
        <v/>
      </c>
      <c r="G2793" s="19" t="str">
        <f>IF(F2793="double ID",(MATCH(E2793,E2794:$E$3002,0)),"")</f>
        <v/>
      </c>
      <c r="H2793" s="19" t="b">
        <f t="shared" si="562"/>
        <v>0</v>
      </c>
      <c r="I2793" s="20" t="str">
        <f>IF(ISBLANK('Klanten gegevens'!D2711),"",TRIM('Klanten gegevens'!D2711))</f>
        <v/>
      </c>
      <c r="J2793" s="19" t="str">
        <f t="shared" si="563"/>
        <v/>
      </c>
      <c r="K2793" s="19" t="str">
        <f>IF(J2793="double email",(MATCH(I2793,I2794:$I$3002,0)),"")</f>
        <v/>
      </c>
      <c r="L2793" s="19" t="b">
        <f t="shared" si="564"/>
        <v>0</v>
      </c>
      <c r="M2793" s="20" t="str">
        <f>IF(ISBLANK('Klanten gegevens'!E2711),"",TRIM('Klanten gegevens'!E2711))</f>
        <v/>
      </c>
      <c r="N2793" s="19" t="str">
        <f t="shared" si="565"/>
        <v/>
      </c>
      <c r="Q2793" s="20" t="str">
        <f>IF(ISBLANK('Klanten gegevens'!R2711),"",TRIM('Klanten gegevens'!R2711))</f>
        <v/>
      </c>
      <c r="R2793" s="19" t="str">
        <f t="shared" si="566"/>
        <v/>
      </c>
      <c r="S2793" s="19" t="str">
        <f t="shared" si="567"/>
        <v/>
      </c>
      <c r="T2793" s="19" t="str">
        <f t="shared" si="568"/>
        <v/>
      </c>
      <c r="U2793" s="19" t="str">
        <f t="shared" si="569"/>
        <v/>
      </c>
      <c r="X2793" s="20" t="str">
        <f>IF(ISBLANK('Klanten gegevens'!S2711),"",TRIM('Klanten gegevens'!S2711))</f>
        <v/>
      </c>
      <c r="Y2793" s="19" t="str">
        <f t="shared" si="570"/>
        <v/>
      </c>
      <c r="Z2793" s="20" t="str">
        <f>IF(ISBLANK('Klanten gegevens'!T2711),"",TRIM('Klanten gegevens'!T2711))</f>
        <v/>
      </c>
      <c r="AA2793" s="19" t="str">
        <f t="shared" si="571"/>
        <v/>
      </c>
    </row>
    <row r="2794" spans="1:27" x14ac:dyDescent="0.2">
      <c r="A2794" s="19" t="str">
        <f>IF(ISBLANK('Klanten gegevens'!A2712),"",TRIM(PROPER('Klanten gegevens'!A2712)))</f>
        <v/>
      </c>
      <c r="B2794" s="19" t="str">
        <f t="shared" si="559"/>
        <v/>
      </c>
      <c r="C2794" s="20" t="str">
        <f>IF(ISBLANK('Klanten gegevens'!B2712),"",TRIM(PROPER('Klanten gegevens'!B2712)))</f>
        <v/>
      </c>
      <c r="D2794" s="19" t="str">
        <f t="shared" si="560"/>
        <v/>
      </c>
      <c r="E2794" s="20" t="str">
        <f>IF(ISBLANK('Klanten gegevens'!C2712),"",TRIM(PROPER('Klanten gegevens'!C2712)))</f>
        <v/>
      </c>
      <c r="F2794" s="19" t="str">
        <f t="shared" si="561"/>
        <v/>
      </c>
      <c r="G2794" s="19" t="str">
        <f>IF(F2794="double ID",(MATCH(E2794,E2795:$E$3002,0)),"")</f>
        <v/>
      </c>
      <c r="H2794" s="19" t="b">
        <f t="shared" si="562"/>
        <v>0</v>
      </c>
      <c r="I2794" s="20" t="str">
        <f>IF(ISBLANK('Klanten gegevens'!D2712),"",TRIM('Klanten gegevens'!D2712))</f>
        <v/>
      </c>
      <c r="J2794" s="19" t="str">
        <f t="shared" si="563"/>
        <v/>
      </c>
      <c r="K2794" s="19" t="str">
        <f>IF(J2794="double email",(MATCH(I2794,I2795:$I$3002,0)),"")</f>
        <v/>
      </c>
      <c r="L2794" s="19" t="b">
        <f t="shared" si="564"/>
        <v>0</v>
      </c>
      <c r="M2794" s="20" t="str">
        <f>IF(ISBLANK('Klanten gegevens'!E2712),"",TRIM('Klanten gegevens'!E2712))</f>
        <v/>
      </c>
      <c r="N2794" s="19" t="str">
        <f t="shared" si="565"/>
        <v/>
      </c>
      <c r="Q2794" s="20" t="str">
        <f>IF(ISBLANK('Klanten gegevens'!R2712),"",TRIM('Klanten gegevens'!R2712))</f>
        <v/>
      </c>
      <c r="R2794" s="19" t="str">
        <f t="shared" si="566"/>
        <v/>
      </c>
      <c r="S2794" s="19" t="str">
        <f t="shared" si="567"/>
        <v/>
      </c>
      <c r="T2794" s="19" t="str">
        <f t="shared" si="568"/>
        <v/>
      </c>
      <c r="U2794" s="19" t="str">
        <f t="shared" si="569"/>
        <v/>
      </c>
      <c r="X2794" s="20" t="str">
        <f>IF(ISBLANK('Klanten gegevens'!S2712),"",TRIM('Klanten gegevens'!S2712))</f>
        <v/>
      </c>
      <c r="Y2794" s="19" t="str">
        <f t="shared" si="570"/>
        <v/>
      </c>
      <c r="Z2794" s="20" t="str">
        <f>IF(ISBLANK('Klanten gegevens'!T2712),"",TRIM('Klanten gegevens'!T2712))</f>
        <v/>
      </c>
      <c r="AA2794" s="19" t="str">
        <f t="shared" si="571"/>
        <v/>
      </c>
    </row>
    <row r="2795" spans="1:27" x14ac:dyDescent="0.2">
      <c r="A2795" s="19" t="str">
        <f>IF(ISBLANK('Klanten gegevens'!A2713),"",TRIM(PROPER('Klanten gegevens'!A2713)))</f>
        <v/>
      </c>
      <c r="B2795" s="19" t="str">
        <f t="shared" si="559"/>
        <v/>
      </c>
      <c r="C2795" s="20" t="str">
        <f>IF(ISBLANK('Klanten gegevens'!B2713),"",TRIM(PROPER('Klanten gegevens'!B2713)))</f>
        <v/>
      </c>
      <c r="D2795" s="19" t="str">
        <f t="shared" si="560"/>
        <v/>
      </c>
      <c r="E2795" s="20" t="str">
        <f>IF(ISBLANK('Klanten gegevens'!C2713),"",TRIM(PROPER('Klanten gegevens'!C2713)))</f>
        <v/>
      </c>
      <c r="F2795" s="19" t="str">
        <f t="shared" si="561"/>
        <v/>
      </c>
      <c r="G2795" s="19" t="str">
        <f>IF(F2795="double ID",(MATCH(E2795,E2796:$E$3002,0)),"")</f>
        <v/>
      </c>
      <c r="H2795" s="19" t="b">
        <f t="shared" si="562"/>
        <v>0</v>
      </c>
      <c r="I2795" s="20" t="str">
        <f>IF(ISBLANK('Klanten gegevens'!D2713),"",TRIM('Klanten gegevens'!D2713))</f>
        <v/>
      </c>
      <c r="J2795" s="19" t="str">
        <f t="shared" si="563"/>
        <v/>
      </c>
      <c r="K2795" s="19" t="str">
        <f>IF(J2795="double email",(MATCH(I2795,I2796:$I$3002,0)),"")</f>
        <v/>
      </c>
      <c r="L2795" s="19" t="b">
        <f t="shared" si="564"/>
        <v>0</v>
      </c>
      <c r="M2795" s="20" t="str">
        <f>IF(ISBLANK('Klanten gegevens'!E2713),"",TRIM('Klanten gegevens'!E2713))</f>
        <v/>
      </c>
      <c r="N2795" s="19" t="str">
        <f t="shared" si="565"/>
        <v/>
      </c>
      <c r="Q2795" s="20" t="str">
        <f>IF(ISBLANK('Klanten gegevens'!R2713),"",TRIM('Klanten gegevens'!R2713))</f>
        <v/>
      </c>
      <c r="R2795" s="19" t="str">
        <f t="shared" si="566"/>
        <v/>
      </c>
      <c r="S2795" s="19" t="str">
        <f t="shared" si="567"/>
        <v/>
      </c>
      <c r="T2795" s="19" t="str">
        <f t="shared" si="568"/>
        <v/>
      </c>
      <c r="U2795" s="19" t="str">
        <f t="shared" si="569"/>
        <v/>
      </c>
      <c r="X2795" s="20" t="str">
        <f>IF(ISBLANK('Klanten gegevens'!S2713),"",TRIM('Klanten gegevens'!S2713))</f>
        <v/>
      </c>
      <c r="Y2795" s="19" t="str">
        <f t="shared" si="570"/>
        <v/>
      </c>
      <c r="Z2795" s="20" t="str">
        <f>IF(ISBLANK('Klanten gegevens'!T2713),"",TRIM('Klanten gegevens'!T2713))</f>
        <v/>
      </c>
      <c r="AA2795" s="19" t="str">
        <f t="shared" si="571"/>
        <v/>
      </c>
    </row>
    <row r="2796" spans="1:27" x14ac:dyDescent="0.2">
      <c r="A2796" s="19" t="str">
        <f>IF(ISBLANK('Klanten gegevens'!A2714),"",TRIM(PROPER('Klanten gegevens'!A2714)))</f>
        <v/>
      </c>
      <c r="B2796" s="19" t="str">
        <f t="shared" si="559"/>
        <v/>
      </c>
      <c r="C2796" s="20" t="str">
        <f>IF(ISBLANK('Klanten gegevens'!B2714),"",TRIM(PROPER('Klanten gegevens'!B2714)))</f>
        <v/>
      </c>
      <c r="D2796" s="19" t="str">
        <f t="shared" si="560"/>
        <v/>
      </c>
      <c r="E2796" s="20" t="str">
        <f>IF(ISBLANK('Klanten gegevens'!C2714),"",TRIM(PROPER('Klanten gegevens'!C2714)))</f>
        <v/>
      </c>
      <c r="F2796" s="19" t="str">
        <f t="shared" si="561"/>
        <v/>
      </c>
      <c r="G2796" s="19" t="str">
        <f>IF(F2796="double ID",(MATCH(E2796,E2797:$E$3002,0)),"")</f>
        <v/>
      </c>
      <c r="H2796" s="19" t="b">
        <f t="shared" si="562"/>
        <v>0</v>
      </c>
      <c r="I2796" s="20" t="str">
        <f>IF(ISBLANK('Klanten gegevens'!D2714),"",TRIM('Klanten gegevens'!D2714))</f>
        <v/>
      </c>
      <c r="J2796" s="19" t="str">
        <f t="shared" si="563"/>
        <v/>
      </c>
      <c r="K2796" s="19" t="str">
        <f>IF(J2796="double email",(MATCH(I2796,I2797:$I$3002,0)),"")</f>
        <v/>
      </c>
      <c r="L2796" s="19" t="b">
        <f t="shared" si="564"/>
        <v>0</v>
      </c>
      <c r="M2796" s="20" t="str">
        <f>IF(ISBLANK('Klanten gegevens'!E2714),"",TRIM('Klanten gegevens'!E2714))</f>
        <v/>
      </c>
      <c r="N2796" s="19" t="str">
        <f t="shared" si="565"/>
        <v/>
      </c>
      <c r="Q2796" s="20" t="str">
        <f>IF(ISBLANK('Klanten gegevens'!R2714),"",TRIM('Klanten gegevens'!R2714))</f>
        <v/>
      </c>
      <c r="R2796" s="19" t="str">
        <f t="shared" si="566"/>
        <v/>
      </c>
      <c r="S2796" s="19" t="str">
        <f t="shared" si="567"/>
        <v/>
      </c>
      <c r="T2796" s="19" t="str">
        <f t="shared" si="568"/>
        <v/>
      </c>
      <c r="U2796" s="19" t="str">
        <f t="shared" si="569"/>
        <v/>
      </c>
      <c r="X2796" s="20" t="str">
        <f>IF(ISBLANK('Klanten gegevens'!S2714),"",TRIM('Klanten gegevens'!S2714))</f>
        <v/>
      </c>
      <c r="Y2796" s="19" t="str">
        <f t="shared" si="570"/>
        <v/>
      </c>
      <c r="Z2796" s="20" t="str">
        <f>IF(ISBLANK('Klanten gegevens'!T2714),"",TRIM('Klanten gegevens'!T2714))</f>
        <v/>
      </c>
      <c r="AA2796" s="19" t="str">
        <f t="shared" si="571"/>
        <v/>
      </c>
    </row>
    <row r="2797" spans="1:27" x14ac:dyDescent="0.2">
      <c r="A2797" s="19" t="str">
        <f>IF(ISBLANK('Klanten gegevens'!A2715),"",TRIM(PROPER('Klanten gegevens'!A2715)))</f>
        <v/>
      </c>
      <c r="B2797" s="19" t="str">
        <f t="shared" si="559"/>
        <v/>
      </c>
      <c r="C2797" s="20" t="str">
        <f>IF(ISBLANK('Klanten gegevens'!B2715),"",TRIM(PROPER('Klanten gegevens'!B2715)))</f>
        <v/>
      </c>
      <c r="D2797" s="19" t="str">
        <f t="shared" si="560"/>
        <v/>
      </c>
      <c r="E2797" s="20" t="str">
        <f>IF(ISBLANK('Klanten gegevens'!C2715),"",TRIM(PROPER('Klanten gegevens'!C2715)))</f>
        <v/>
      </c>
      <c r="F2797" s="19" t="str">
        <f t="shared" si="561"/>
        <v/>
      </c>
      <c r="G2797" s="19" t="str">
        <f>IF(F2797="double ID",(MATCH(E2797,E2798:$E$3002,0)),"")</f>
        <v/>
      </c>
      <c r="H2797" s="19" t="b">
        <f t="shared" si="562"/>
        <v>0</v>
      </c>
      <c r="I2797" s="20" t="str">
        <f>IF(ISBLANK('Klanten gegevens'!D2715),"",TRIM('Klanten gegevens'!D2715))</f>
        <v/>
      </c>
      <c r="J2797" s="19" t="str">
        <f t="shared" si="563"/>
        <v/>
      </c>
      <c r="K2797" s="19" t="str">
        <f>IF(J2797="double email",(MATCH(I2797,I2798:$I$3002,0)),"")</f>
        <v/>
      </c>
      <c r="L2797" s="19" t="b">
        <f t="shared" si="564"/>
        <v>0</v>
      </c>
      <c r="M2797" s="20" t="str">
        <f>IF(ISBLANK('Klanten gegevens'!E2715),"",TRIM('Klanten gegevens'!E2715))</f>
        <v/>
      </c>
      <c r="N2797" s="19" t="str">
        <f t="shared" si="565"/>
        <v/>
      </c>
      <c r="Q2797" s="20" t="str">
        <f>IF(ISBLANK('Klanten gegevens'!R2715),"",TRIM('Klanten gegevens'!R2715))</f>
        <v/>
      </c>
      <c r="R2797" s="19" t="str">
        <f t="shared" si="566"/>
        <v/>
      </c>
      <c r="S2797" s="19" t="str">
        <f t="shared" si="567"/>
        <v/>
      </c>
      <c r="T2797" s="19" t="str">
        <f t="shared" si="568"/>
        <v/>
      </c>
      <c r="U2797" s="19" t="str">
        <f t="shared" si="569"/>
        <v/>
      </c>
      <c r="X2797" s="20" t="str">
        <f>IF(ISBLANK('Klanten gegevens'!S2715),"",TRIM('Klanten gegevens'!S2715))</f>
        <v/>
      </c>
      <c r="Y2797" s="19" t="str">
        <f t="shared" si="570"/>
        <v/>
      </c>
      <c r="Z2797" s="20" t="str">
        <f>IF(ISBLANK('Klanten gegevens'!T2715),"",TRIM('Klanten gegevens'!T2715))</f>
        <v/>
      </c>
      <c r="AA2797" s="19" t="str">
        <f t="shared" si="571"/>
        <v/>
      </c>
    </row>
    <row r="2798" spans="1:27" x14ac:dyDescent="0.2">
      <c r="A2798" s="19" t="str">
        <f>IF(ISBLANK('Klanten gegevens'!A2716),"",TRIM(PROPER('Klanten gegevens'!A2716)))</f>
        <v/>
      </c>
      <c r="B2798" s="19" t="str">
        <f t="shared" si="559"/>
        <v/>
      </c>
      <c r="C2798" s="20" t="str">
        <f>IF(ISBLANK('Klanten gegevens'!B2716),"",TRIM(PROPER('Klanten gegevens'!B2716)))</f>
        <v/>
      </c>
      <c r="D2798" s="19" t="str">
        <f t="shared" si="560"/>
        <v/>
      </c>
      <c r="E2798" s="20" t="str">
        <f>IF(ISBLANK('Klanten gegevens'!C2716),"",TRIM(PROPER('Klanten gegevens'!C2716)))</f>
        <v/>
      </c>
      <c r="F2798" s="19" t="str">
        <f t="shared" si="561"/>
        <v/>
      </c>
      <c r="G2798" s="19" t="str">
        <f>IF(F2798="double ID",(MATCH(E2798,E2799:$E$3002,0)),"")</f>
        <v/>
      </c>
      <c r="H2798" s="19" t="b">
        <f t="shared" si="562"/>
        <v>0</v>
      </c>
      <c r="I2798" s="20" t="str">
        <f>IF(ISBLANK('Klanten gegevens'!D2716),"",TRIM('Klanten gegevens'!D2716))</f>
        <v/>
      </c>
      <c r="J2798" s="19" t="str">
        <f t="shared" si="563"/>
        <v/>
      </c>
      <c r="K2798" s="19" t="str">
        <f>IF(J2798="double email",(MATCH(I2798,I2799:$I$3002,0)),"")</f>
        <v/>
      </c>
      <c r="L2798" s="19" t="b">
        <f t="shared" si="564"/>
        <v>0</v>
      </c>
      <c r="M2798" s="20" t="str">
        <f>IF(ISBLANK('Klanten gegevens'!E2716),"",TRIM('Klanten gegevens'!E2716))</f>
        <v/>
      </c>
      <c r="N2798" s="19" t="str">
        <f t="shared" si="565"/>
        <v/>
      </c>
      <c r="Q2798" s="20" t="str">
        <f>IF(ISBLANK('Klanten gegevens'!R2716),"",TRIM('Klanten gegevens'!R2716))</f>
        <v/>
      </c>
      <c r="R2798" s="19" t="str">
        <f t="shared" si="566"/>
        <v/>
      </c>
      <c r="S2798" s="19" t="str">
        <f t="shared" si="567"/>
        <v/>
      </c>
      <c r="T2798" s="19" t="str">
        <f t="shared" si="568"/>
        <v/>
      </c>
      <c r="U2798" s="19" t="str">
        <f t="shared" si="569"/>
        <v/>
      </c>
      <c r="X2798" s="20" t="str">
        <f>IF(ISBLANK('Klanten gegevens'!S2716),"",TRIM('Klanten gegevens'!S2716))</f>
        <v/>
      </c>
      <c r="Y2798" s="19" t="str">
        <f t="shared" si="570"/>
        <v/>
      </c>
      <c r="Z2798" s="20" t="str">
        <f>IF(ISBLANK('Klanten gegevens'!T2716),"",TRIM('Klanten gegevens'!T2716))</f>
        <v/>
      </c>
      <c r="AA2798" s="19" t="str">
        <f t="shared" si="571"/>
        <v/>
      </c>
    </row>
    <row r="2799" spans="1:27" x14ac:dyDescent="0.2">
      <c r="A2799" s="19" t="str">
        <f>IF(ISBLANK('Klanten gegevens'!A2717),"",TRIM(PROPER('Klanten gegevens'!A2717)))</f>
        <v/>
      </c>
      <c r="B2799" s="19" t="str">
        <f t="shared" si="559"/>
        <v/>
      </c>
      <c r="C2799" s="20" t="str">
        <f>IF(ISBLANK('Klanten gegevens'!B2717),"",TRIM(PROPER('Klanten gegevens'!B2717)))</f>
        <v/>
      </c>
      <c r="D2799" s="19" t="str">
        <f t="shared" si="560"/>
        <v/>
      </c>
      <c r="E2799" s="20" t="str">
        <f>IF(ISBLANK('Klanten gegevens'!C2717),"",TRIM(PROPER('Klanten gegevens'!C2717)))</f>
        <v/>
      </c>
      <c r="F2799" s="19" t="str">
        <f t="shared" si="561"/>
        <v/>
      </c>
      <c r="G2799" s="19" t="str">
        <f>IF(F2799="double ID",(MATCH(E2799,E2800:$E$3002,0)),"")</f>
        <v/>
      </c>
      <c r="H2799" s="19" t="b">
        <f t="shared" si="562"/>
        <v>0</v>
      </c>
      <c r="I2799" s="20" t="str">
        <f>IF(ISBLANK('Klanten gegevens'!D2717),"",TRIM('Klanten gegevens'!D2717))</f>
        <v/>
      </c>
      <c r="J2799" s="19" t="str">
        <f t="shared" si="563"/>
        <v/>
      </c>
      <c r="K2799" s="19" t="str">
        <f>IF(J2799="double email",(MATCH(I2799,I2800:$I$3002,0)),"")</f>
        <v/>
      </c>
      <c r="L2799" s="19" t="b">
        <f t="shared" si="564"/>
        <v>0</v>
      </c>
      <c r="M2799" s="20" t="str">
        <f>IF(ISBLANK('Klanten gegevens'!E2717),"",TRIM('Klanten gegevens'!E2717))</f>
        <v/>
      </c>
      <c r="N2799" s="19" t="str">
        <f t="shared" si="565"/>
        <v/>
      </c>
      <c r="Q2799" s="20" t="str">
        <f>IF(ISBLANK('Klanten gegevens'!R2717),"",TRIM('Klanten gegevens'!R2717))</f>
        <v/>
      </c>
      <c r="R2799" s="19" t="str">
        <f t="shared" si="566"/>
        <v/>
      </c>
      <c r="S2799" s="19" t="str">
        <f t="shared" si="567"/>
        <v/>
      </c>
      <c r="T2799" s="19" t="str">
        <f t="shared" si="568"/>
        <v/>
      </c>
      <c r="U2799" s="19" t="str">
        <f t="shared" si="569"/>
        <v/>
      </c>
      <c r="X2799" s="20" t="str">
        <f>IF(ISBLANK('Klanten gegevens'!S2717),"",TRIM('Klanten gegevens'!S2717))</f>
        <v/>
      </c>
      <c r="Y2799" s="19" t="str">
        <f t="shared" si="570"/>
        <v/>
      </c>
      <c r="Z2799" s="20" t="str">
        <f>IF(ISBLANK('Klanten gegevens'!T2717),"",TRIM('Klanten gegevens'!T2717))</f>
        <v/>
      </c>
      <c r="AA2799" s="19" t="str">
        <f t="shared" si="571"/>
        <v/>
      </c>
    </row>
    <row r="2800" spans="1:27" x14ac:dyDescent="0.2">
      <c r="A2800" s="19" t="str">
        <f>IF(ISBLANK('Klanten gegevens'!A2718),"",TRIM(PROPER('Klanten gegevens'!A2718)))</f>
        <v/>
      </c>
      <c r="B2800" s="19" t="str">
        <f t="shared" si="559"/>
        <v/>
      </c>
      <c r="C2800" s="20" t="str">
        <f>IF(ISBLANK('Klanten gegevens'!B2718),"",TRIM(PROPER('Klanten gegevens'!B2718)))</f>
        <v/>
      </c>
      <c r="D2800" s="19" t="str">
        <f t="shared" si="560"/>
        <v/>
      </c>
      <c r="E2800" s="20" t="str">
        <f>IF(ISBLANK('Klanten gegevens'!C2718),"",TRIM(PROPER('Klanten gegevens'!C2718)))</f>
        <v/>
      </c>
      <c r="F2800" s="19" t="str">
        <f t="shared" si="561"/>
        <v/>
      </c>
      <c r="G2800" s="19" t="str">
        <f>IF(F2800="double ID",(MATCH(E2800,E2801:$E$3002,0)),"")</f>
        <v/>
      </c>
      <c r="H2800" s="19" t="b">
        <f t="shared" si="562"/>
        <v>0</v>
      </c>
      <c r="I2800" s="20" t="str">
        <f>IF(ISBLANK('Klanten gegevens'!D2718),"",TRIM('Klanten gegevens'!D2718))</f>
        <v/>
      </c>
      <c r="J2800" s="19" t="str">
        <f t="shared" si="563"/>
        <v/>
      </c>
      <c r="K2800" s="19" t="str">
        <f>IF(J2800="double email",(MATCH(I2800,I2801:$I$3002,0)),"")</f>
        <v/>
      </c>
      <c r="L2800" s="19" t="b">
        <f t="shared" si="564"/>
        <v>0</v>
      </c>
      <c r="M2800" s="20" t="str">
        <f>IF(ISBLANK('Klanten gegevens'!E2718),"",TRIM('Klanten gegevens'!E2718))</f>
        <v/>
      </c>
      <c r="N2800" s="19" t="str">
        <f t="shared" si="565"/>
        <v/>
      </c>
      <c r="Q2800" s="20" t="str">
        <f>IF(ISBLANK('Klanten gegevens'!R2718),"",TRIM('Klanten gegevens'!R2718))</f>
        <v/>
      </c>
      <c r="R2800" s="19" t="str">
        <f t="shared" si="566"/>
        <v/>
      </c>
      <c r="S2800" s="19" t="str">
        <f t="shared" si="567"/>
        <v/>
      </c>
      <c r="T2800" s="19" t="str">
        <f t="shared" si="568"/>
        <v/>
      </c>
      <c r="U2800" s="19" t="str">
        <f t="shared" si="569"/>
        <v/>
      </c>
      <c r="X2800" s="20" t="str">
        <f>IF(ISBLANK('Klanten gegevens'!S2718),"",TRIM('Klanten gegevens'!S2718))</f>
        <v/>
      </c>
      <c r="Y2800" s="19" t="str">
        <f t="shared" si="570"/>
        <v/>
      </c>
      <c r="Z2800" s="20" t="str">
        <f>IF(ISBLANK('Klanten gegevens'!T2718),"",TRIM('Klanten gegevens'!T2718))</f>
        <v/>
      </c>
      <c r="AA2800" s="19" t="str">
        <f t="shared" si="571"/>
        <v/>
      </c>
    </row>
    <row r="2801" spans="1:27" x14ac:dyDescent="0.2">
      <c r="A2801" s="19" t="str">
        <f>IF(ISBLANK('Klanten gegevens'!A2719),"",TRIM(PROPER('Klanten gegevens'!A2719)))</f>
        <v/>
      </c>
      <c r="B2801" s="19" t="str">
        <f t="shared" si="559"/>
        <v/>
      </c>
      <c r="C2801" s="20" t="str">
        <f>IF(ISBLANK('Klanten gegevens'!B2719),"",TRIM(PROPER('Klanten gegevens'!B2719)))</f>
        <v/>
      </c>
      <c r="D2801" s="19" t="str">
        <f t="shared" si="560"/>
        <v/>
      </c>
      <c r="E2801" s="20" t="str">
        <f>IF(ISBLANK('Klanten gegevens'!C2719),"",TRIM(PROPER('Klanten gegevens'!C2719)))</f>
        <v/>
      </c>
      <c r="F2801" s="19" t="str">
        <f t="shared" si="561"/>
        <v/>
      </c>
      <c r="G2801" s="19" t="str">
        <f>IF(F2801="double ID",(MATCH(E2801,E2802:$E$3002,0)),"")</f>
        <v/>
      </c>
      <c r="H2801" s="19" t="b">
        <f t="shared" si="562"/>
        <v>0</v>
      </c>
      <c r="I2801" s="20" t="str">
        <f>IF(ISBLANK('Klanten gegevens'!D2719),"",TRIM('Klanten gegevens'!D2719))</f>
        <v/>
      </c>
      <c r="J2801" s="19" t="str">
        <f t="shared" si="563"/>
        <v/>
      </c>
      <c r="K2801" s="19" t="str">
        <f>IF(J2801="double email",(MATCH(I2801,I2802:$I$3002,0)),"")</f>
        <v/>
      </c>
      <c r="L2801" s="19" t="b">
        <f t="shared" si="564"/>
        <v>0</v>
      </c>
      <c r="M2801" s="20" t="str">
        <f>IF(ISBLANK('Klanten gegevens'!E2719),"",TRIM('Klanten gegevens'!E2719))</f>
        <v/>
      </c>
      <c r="N2801" s="19" t="str">
        <f t="shared" si="565"/>
        <v/>
      </c>
      <c r="Q2801" s="20" t="str">
        <f>IF(ISBLANK('Klanten gegevens'!R2719),"",TRIM('Klanten gegevens'!R2719))</f>
        <v/>
      </c>
      <c r="R2801" s="19" t="str">
        <f t="shared" si="566"/>
        <v/>
      </c>
      <c r="S2801" s="19" t="str">
        <f t="shared" si="567"/>
        <v/>
      </c>
      <c r="T2801" s="19" t="str">
        <f t="shared" si="568"/>
        <v/>
      </c>
      <c r="U2801" s="19" t="str">
        <f t="shared" si="569"/>
        <v/>
      </c>
      <c r="X2801" s="20" t="str">
        <f>IF(ISBLANK('Klanten gegevens'!S2719),"",TRIM('Klanten gegevens'!S2719))</f>
        <v/>
      </c>
      <c r="Y2801" s="19" t="str">
        <f t="shared" si="570"/>
        <v/>
      </c>
      <c r="Z2801" s="20" t="str">
        <f>IF(ISBLANK('Klanten gegevens'!T2719),"",TRIM('Klanten gegevens'!T2719))</f>
        <v/>
      </c>
      <c r="AA2801" s="19" t="str">
        <f t="shared" si="571"/>
        <v/>
      </c>
    </row>
    <row r="2802" spans="1:27" x14ac:dyDescent="0.2">
      <c r="A2802" s="19" t="str">
        <f>IF(ISBLANK('Klanten gegevens'!A2720),"",TRIM(PROPER('Klanten gegevens'!A2720)))</f>
        <v/>
      </c>
      <c r="B2802" s="19" t="str">
        <f t="shared" si="559"/>
        <v/>
      </c>
      <c r="C2802" s="20" t="str">
        <f>IF(ISBLANK('Klanten gegevens'!B2720),"",TRIM(PROPER('Klanten gegevens'!B2720)))</f>
        <v/>
      </c>
      <c r="D2802" s="19" t="str">
        <f t="shared" si="560"/>
        <v/>
      </c>
      <c r="E2802" s="20" t="str">
        <f>IF(ISBLANK('Klanten gegevens'!C2720),"",TRIM(PROPER('Klanten gegevens'!C2720)))</f>
        <v/>
      </c>
      <c r="F2802" s="19" t="str">
        <f t="shared" si="561"/>
        <v/>
      </c>
      <c r="G2802" s="19" t="str">
        <f>IF(F2802="double ID",(MATCH(E2802,E2803:$E$3002,0)),"")</f>
        <v/>
      </c>
      <c r="H2802" s="19" t="b">
        <f t="shared" si="562"/>
        <v>0</v>
      </c>
      <c r="I2802" s="20" t="str">
        <f>IF(ISBLANK('Klanten gegevens'!D2720),"",TRIM('Klanten gegevens'!D2720))</f>
        <v/>
      </c>
      <c r="J2802" s="19" t="str">
        <f t="shared" si="563"/>
        <v/>
      </c>
      <c r="K2802" s="19" t="str">
        <f>IF(J2802="double email",(MATCH(I2802,I2803:$I$3002,0)),"")</f>
        <v/>
      </c>
      <c r="L2802" s="19" t="b">
        <f t="shared" si="564"/>
        <v>0</v>
      </c>
      <c r="M2802" s="20" t="str">
        <f>IF(ISBLANK('Klanten gegevens'!E2720),"",TRIM('Klanten gegevens'!E2720))</f>
        <v/>
      </c>
      <c r="N2802" s="19" t="str">
        <f t="shared" si="565"/>
        <v/>
      </c>
      <c r="Q2802" s="20" t="str">
        <f>IF(ISBLANK('Klanten gegevens'!R2720),"",TRIM('Klanten gegevens'!R2720))</f>
        <v/>
      </c>
      <c r="R2802" s="19" t="str">
        <f t="shared" si="566"/>
        <v/>
      </c>
      <c r="S2802" s="19" t="str">
        <f t="shared" si="567"/>
        <v/>
      </c>
      <c r="T2802" s="19" t="str">
        <f t="shared" si="568"/>
        <v/>
      </c>
      <c r="U2802" s="19" t="str">
        <f t="shared" si="569"/>
        <v/>
      </c>
      <c r="X2802" s="20" t="str">
        <f>IF(ISBLANK('Klanten gegevens'!S2720),"",TRIM('Klanten gegevens'!S2720))</f>
        <v/>
      </c>
      <c r="Y2802" s="19" t="str">
        <f t="shared" si="570"/>
        <v/>
      </c>
      <c r="Z2802" s="20" t="str">
        <f>IF(ISBLANK('Klanten gegevens'!T2720),"",TRIM('Klanten gegevens'!T2720))</f>
        <v/>
      </c>
      <c r="AA2802" s="19" t="str">
        <f t="shared" si="571"/>
        <v/>
      </c>
    </row>
    <row r="2803" spans="1:27" x14ac:dyDescent="0.2">
      <c r="A2803" s="19" t="str">
        <f>IF(ISBLANK('Klanten gegevens'!A2721),"",TRIM(PROPER('Klanten gegevens'!A2721)))</f>
        <v/>
      </c>
      <c r="B2803" s="19" t="str">
        <f t="shared" si="559"/>
        <v/>
      </c>
      <c r="C2803" s="20" t="str">
        <f>IF(ISBLANK('Klanten gegevens'!B2721),"",TRIM(PROPER('Klanten gegevens'!B2721)))</f>
        <v/>
      </c>
      <c r="D2803" s="19" t="str">
        <f t="shared" si="560"/>
        <v/>
      </c>
      <c r="E2803" s="20" t="str">
        <f>IF(ISBLANK('Klanten gegevens'!C2721),"",TRIM(PROPER('Klanten gegevens'!C2721)))</f>
        <v/>
      </c>
      <c r="F2803" s="19" t="str">
        <f t="shared" si="561"/>
        <v/>
      </c>
      <c r="G2803" s="19" t="str">
        <f>IF(F2803="double ID",(MATCH(E2803,E2804:$E$3002,0)),"")</f>
        <v/>
      </c>
      <c r="H2803" s="19" t="b">
        <f t="shared" si="562"/>
        <v>0</v>
      </c>
      <c r="I2803" s="20" t="str">
        <f>IF(ISBLANK('Klanten gegevens'!D2721),"",TRIM('Klanten gegevens'!D2721))</f>
        <v/>
      </c>
      <c r="J2803" s="19" t="str">
        <f t="shared" si="563"/>
        <v/>
      </c>
      <c r="K2803" s="19" t="str">
        <f>IF(J2803="double email",(MATCH(I2803,I2804:$I$3002,0)),"")</f>
        <v/>
      </c>
      <c r="L2803" s="19" t="b">
        <f t="shared" si="564"/>
        <v>0</v>
      </c>
      <c r="M2803" s="20" t="str">
        <f>IF(ISBLANK('Klanten gegevens'!E2721),"",TRIM('Klanten gegevens'!E2721))</f>
        <v/>
      </c>
      <c r="N2803" s="19" t="str">
        <f t="shared" si="565"/>
        <v/>
      </c>
      <c r="Q2803" s="20" t="str">
        <f>IF(ISBLANK('Klanten gegevens'!R2721),"",TRIM('Klanten gegevens'!R2721))</f>
        <v/>
      </c>
      <c r="R2803" s="19" t="str">
        <f t="shared" si="566"/>
        <v/>
      </c>
      <c r="S2803" s="19" t="str">
        <f t="shared" si="567"/>
        <v/>
      </c>
      <c r="T2803" s="19" t="str">
        <f t="shared" si="568"/>
        <v/>
      </c>
      <c r="U2803" s="19" t="str">
        <f t="shared" si="569"/>
        <v/>
      </c>
      <c r="X2803" s="20" t="str">
        <f>IF(ISBLANK('Klanten gegevens'!S2721),"",TRIM('Klanten gegevens'!S2721))</f>
        <v/>
      </c>
      <c r="Y2803" s="19" t="str">
        <f t="shared" si="570"/>
        <v/>
      </c>
      <c r="Z2803" s="20" t="str">
        <f>IF(ISBLANK('Klanten gegevens'!T2721),"",TRIM('Klanten gegevens'!T2721))</f>
        <v/>
      </c>
      <c r="AA2803" s="19" t="str">
        <f t="shared" si="571"/>
        <v/>
      </c>
    </row>
    <row r="2804" spans="1:27" x14ac:dyDescent="0.2">
      <c r="A2804" s="19" t="str">
        <f>IF(ISBLANK('Klanten gegevens'!A2722),"",TRIM(PROPER('Klanten gegevens'!A2722)))</f>
        <v/>
      </c>
      <c r="B2804" s="19" t="str">
        <f t="shared" si="559"/>
        <v/>
      </c>
      <c r="C2804" s="20" t="str">
        <f>IF(ISBLANK('Klanten gegevens'!B2722),"",TRIM(PROPER('Klanten gegevens'!B2722)))</f>
        <v/>
      </c>
      <c r="D2804" s="19" t="str">
        <f t="shared" si="560"/>
        <v/>
      </c>
      <c r="E2804" s="20" t="str">
        <f>IF(ISBLANK('Klanten gegevens'!C2722),"",TRIM(PROPER('Klanten gegevens'!C2722)))</f>
        <v/>
      </c>
      <c r="F2804" s="19" t="str">
        <f t="shared" si="561"/>
        <v/>
      </c>
      <c r="G2804" s="19" t="str">
        <f>IF(F2804="double ID",(MATCH(E2804,E2805:$E$3002,0)),"")</f>
        <v/>
      </c>
      <c r="H2804" s="19" t="b">
        <f t="shared" si="562"/>
        <v>0</v>
      </c>
      <c r="I2804" s="20" t="str">
        <f>IF(ISBLANK('Klanten gegevens'!D2722),"",TRIM('Klanten gegevens'!D2722))</f>
        <v/>
      </c>
      <c r="J2804" s="19" t="str">
        <f t="shared" si="563"/>
        <v/>
      </c>
      <c r="K2804" s="19" t="str">
        <f>IF(J2804="double email",(MATCH(I2804,I2805:$I$3002,0)),"")</f>
        <v/>
      </c>
      <c r="L2804" s="19" t="b">
        <f t="shared" si="564"/>
        <v>0</v>
      </c>
      <c r="M2804" s="20" t="str">
        <f>IF(ISBLANK('Klanten gegevens'!E2722),"",TRIM('Klanten gegevens'!E2722))</f>
        <v/>
      </c>
      <c r="N2804" s="19" t="str">
        <f t="shared" si="565"/>
        <v/>
      </c>
      <c r="Q2804" s="20" t="str">
        <f>IF(ISBLANK('Klanten gegevens'!R2722),"",TRIM('Klanten gegevens'!R2722))</f>
        <v/>
      </c>
      <c r="R2804" s="19" t="str">
        <f t="shared" si="566"/>
        <v/>
      </c>
      <c r="S2804" s="19" t="str">
        <f t="shared" si="567"/>
        <v/>
      </c>
      <c r="T2804" s="19" t="str">
        <f t="shared" si="568"/>
        <v/>
      </c>
      <c r="U2804" s="19" t="str">
        <f t="shared" si="569"/>
        <v/>
      </c>
      <c r="X2804" s="20" t="str">
        <f>IF(ISBLANK('Klanten gegevens'!S2722),"",TRIM('Klanten gegevens'!S2722))</f>
        <v/>
      </c>
      <c r="Y2804" s="19" t="str">
        <f t="shared" si="570"/>
        <v/>
      </c>
      <c r="Z2804" s="20" t="str">
        <f>IF(ISBLANK('Klanten gegevens'!T2722),"",TRIM('Klanten gegevens'!T2722))</f>
        <v/>
      </c>
      <c r="AA2804" s="19" t="str">
        <f t="shared" si="571"/>
        <v/>
      </c>
    </row>
    <row r="2805" spans="1:27" x14ac:dyDescent="0.2">
      <c r="A2805" s="19" t="str">
        <f>IF(ISBLANK('Klanten gegevens'!A2723),"",TRIM(PROPER('Klanten gegevens'!A2723)))</f>
        <v/>
      </c>
      <c r="B2805" s="19" t="str">
        <f t="shared" si="559"/>
        <v/>
      </c>
      <c r="C2805" s="20" t="str">
        <f>IF(ISBLANK('Klanten gegevens'!B2723),"",TRIM(PROPER('Klanten gegevens'!B2723)))</f>
        <v/>
      </c>
      <c r="D2805" s="19" t="str">
        <f t="shared" si="560"/>
        <v/>
      </c>
      <c r="E2805" s="20" t="str">
        <f>IF(ISBLANK('Klanten gegevens'!C2723),"",TRIM(PROPER('Klanten gegevens'!C2723)))</f>
        <v/>
      </c>
      <c r="F2805" s="19" t="str">
        <f t="shared" si="561"/>
        <v/>
      </c>
      <c r="G2805" s="19" t="str">
        <f>IF(F2805="double ID",(MATCH(E2805,E2806:$E$3002,0)),"")</f>
        <v/>
      </c>
      <c r="H2805" s="19" t="b">
        <f t="shared" si="562"/>
        <v>0</v>
      </c>
      <c r="I2805" s="20" t="str">
        <f>IF(ISBLANK('Klanten gegevens'!D2723),"",TRIM('Klanten gegevens'!D2723))</f>
        <v/>
      </c>
      <c r="J2805" s="19" t="str">
        <f t="shared" si="563"/>
        <v/>
      </c>
      <c r="K2805" s="19" t="str">
        <f>IF(J2805="double email",(MATCH(I2805,I2806:$I$3002,0)),"")</f>
        <v/>
      </c>
      <c r="L2805" s="19" t="b">
        <f t="shared" si="564"/>
        <v>0</v>
      </c>
      <c r="M2805" s="20" t="str">
        <f>IF(ISBLANK('Klanten gegevens'!E2723),"",TRIM('Klanten gegevens'!E2723))</f>
        <v/>
      </c>
      <c r="N2805" s="19" t="str">
        <f t="shared" si="565"/>
        <v/>
      </c>
      <c r="Q2805" s="20" t="str">
        <f>IF(ISBLANK('Klanten gegevens'!R2723),"",TRIM('Klanten gegevens'!R2723))</f>
        <v/>
      </c>
      <c r="R2805" s="19" t="str">
        <f t="shared" si="566"/>
        <v/>
      </c>
      <c r="S2805" s="19" t="str">
        <f t="shared" si="567"/>
        <v/>
      </c>
      <c r="T2805" s="19" t="str">
        <f t="shared" si="568"/>
        <v/>
      </c>
      <c r="U2805" s="19" t="str">
        <f t="shared" si="569"/>
        <v/>
      </c>
      <c r="X2805" s="20" t="str">
        <f>IF(ISBLANK('Klanten gegevens'!S2723),"",TRIM('Klanten gegevens'!S2723))</f>
        <v/>
      </c>
      <c r="Y2805" s="19" t="str">
        <f t="shared" si="570"/>
        <v/>
      </c>
      <c r="Z2805" s="20" t="str">
        <f>IF(ISBLANK('Klanten gegevens'!T2723),"",TRIM('Klanten gegevens'!T2723))</f>
        <v/>
      </c>
      <c r="AA2805" s="19" t="str">
        <f t="shared" si="571"/>
        <v/>
      </c>
    </row>
    <row r="2806" spans="1:27" x14ac:dyDescent="0.2">
      <c r="A2806" s="19" t="str">
        <f>IF(ISBLANK('Klanten gegevens'!A2724),"",TRIM(PROPER('Klanten gegevens'!A2724)))</f>
        <v/>
      </c>
      <c r="B2806" s="19" t="str">
        <f t="shared" si="559"/>
        <v/>
      </c>
      <c r="C2806" s="20" t="str">
        <f>IF(ISBLANK('Klanten gegevens'!B2724),"",TRIM(PROPER('Klanten gegevens'!B2724)))</f>
        <v/>
      </c>
      <c r="D2806" s="19" t="str">
        <f t="shared" si="560"/>
        <v/>
      </c>
      <c r="E2806" s="20" t="str">
        <f>IF(ISBLANK('Klanten gegevens'!C2724),"",TRIM(PROPER('Klanten gegevens'!C2724)))</f>
        <v/>
      </c>
      <c r="F2806" s="19" t="str">
        <f t="shared" si="561"/>
        <v/>
      </c>
      <c r="G2806" s="19" t="str">
        <f>IF(F2806="double ID",(MATCH(E2806,E2807:$E$3002,0)),"")</f>
        <v/>
      </c>
      <c r="H2806" s="19" t="b">
        <f t="shared" si="562"/>
        <v>0</v>
      </c>
      <c r="I2806" s="20" t="str">
        <f>IF(ISBLANK('Klanten gegevens'!D2724),"",TRIM('Klanten gegevens'!D2724))</f>
        <v/>
      </c>
      <c r="J2806" s="19" t="str">
        <f t="shared" si="563"/>
        <v/>
      </c>
      <c r="K2806" s="19" t="str">
        <f>IF(J2806="double email",(MATCH(I2806,I2807:$I$3002,0)),"")</f>
        <v/>
      </c>
      <c r="L2806" s="19" t="b">
        <f t="shared" si="564"/>
        <v>0</v>
      </c>
      <c r="M2806" s="20" t="str">
        <f>IF(ISBLANK('Klanten gegevens'!E2724),"",TRIM('Klanten gegevens'!E2724))</f>
        <v/>
      </c>
      <c r="N2806" s="19" t="str">
        <f t="shared" si="565"/>
        <v/>
      </c>
      <c r="Q2806" s="20" t="str">
        <f>IF(ISBLANK('Klanten gegevens'!R2724),"",TRIM('Klanten gegevens'!R2724))</f>
        <v/>
      </c>
      <c r="R2806" s="19" t="str">
        <f t="shared" si="566"/>
        <v/>
      </c>
      <c r="S2806" s="19" t="str">
        <f t="shared" si="567"/>
        <v/>
      </c>
      <c r="T2806" s="19" t="str">
        <f t="shared" si="568"/>
        <v/>
      </c>
      <c r="U2806" s="19" t="str">
        <f t="shared" si="569"/>
        <v/>
      </c>
      <c r="X2806" s="20" t="str">
        <f>IF(ISBLANK('Klanten gegevens'!S2724),"",TRIM('Klanten gegevens'!S2724))</f>
        <v/>
      </c>
      <c r="Y2806" s="19" t="str">
        <f t="shared" si="570"/>
        <v/>
      </c>
      <c r="Z2806" s="20" t="str">
        <f>IF(ISBLANK('Klanten gegevens'!T2724),"",TRIM('Klanten gegevens'!T2724))</f>
        <v/>
      </c>
      <c r="AA2806" s="19" t="str">
        <f t="shared" si="571"/>
        <v/>
      </c>
    </row>
    <row r="2807" spans="1:27" x14ac:dyDescent="0.2">
      <c r="A2807" s="19" t="str">
        <f>IF(ISBLANK('Klanten gegevens'!A2725),"",TRIM(PROPER('Klanten gegevens'!A2725)))</f>
        <v/>
      </c>
      <c r="B2807" s="19" t="str">
        <f t="shared" si="559"/>
        <v/>
      </c>
      <c r="C2807" s="20" t="str">
        <f>IF(ISBLANK('Klanten gegevens'!B2725),"",TRIM(PROPER('Klanten gegevens'!B2725)))</f>
        <v/>
      </c>
      <c r="D2807" s="19" t="str">
        <f t="shared" si="560"/>
        <v/>
      </c>
      <c r="E2807" s="20" t="str">
        <f>IF(ISBLANK('Klanten gegevens'!C2725),"",TRIM(PROPER('Klanten gegevens'!C2725)))</f>
        <v/>
      </c>
      <c r="F2807" s="19" t="str">
        <f t="shared" si="561"/>
        <v/>
      </c>
      <c r="G2807" s="19" t="str">
        <f>IF(F2807="double ID",(MATCH(E2807,E2808:$E$3002,0)),"")</f>
        <v/>
      </c>
      <c r="H2807" s="19" t="b">
        <f t="shared" si="562"/>
        <v>0</v>
      </c>
      <c r="I2807" s="20" t="str">
        <f>IF(ISBLANK('Klanten gegevens'!D2725),"",TRIM('Klanten gegevens'!D2725))</f>
        <v/>
      </c>
      <c r="J2807" s="19" t="str">
        <f t="shared" si="563"/>
        <v/>
      </c>
      <c r="K2807" s="19" t="str">
        <f>IF(J2807="double email",(MATCH(I2807,I2808:$I$3002,0)),"")</f>
        <v/>
      </c>
      <c r="L2807" s="19" t="b">
        <f t="shared" si="564"/>
        <v>0</v>
      </c>
      <c r="M2807" s="20" t="str">
        <f>IF(ISBLANK('Klanten gegevens'!E2725),"",TRIM('Klanten gegevens'!E2725))</f>
        <v/>
      </c>
      <c r="N2807" s="19" t="str">
        <f t="shared" si="565"/>
        <v/>
      </c>
      <c r="Q2807" s="20" t="str">
        <f>IF(ISBLANK('Klanten gegevens'!R2725),"",TRIM('Klanten gegevens'!R2725))</f>
        <v/>
      </c>
      <c r="R2807" s="19" t="str">
        <f t="shared" si="566"/>
        <v/>
      </c>
      <c r="S2807" s="19" t="str">
        <f t="shared" si="567"/>
        <v/>
      </c>
      <c r="T2807" s="19" t="str">
        <f t="shared" si="568"/>
        <v/>
      </c>
      <c r="U2807" s="19" t="str">
        <f t="shared" si="569"/>
        <v/>
      </c>
      <c r="X2807" s="20" t="str">
        <f>IF(ISBLANK('Klanten gegevens'!S2725),"",TRIM('Klanten gegevens'!S2725))</f>
        <v/>
      </c>
      <c r="Y2807" s="19" t="str">
        <f t="shared" si="570"/>
        <v/>
      </c>
      <c r="Z2807" s="20" t="str">
        <f>IF(ISBLANK('Klanten gegevens'!T2725),"",TRIM('Klanten gegevens'!T2725))</f>
        <v/>
      </c>
      <c r="AA2807" s="19" t="str">
        <f t="shared" si="571"/>
        <v/>
      </c>
    </row>
    <row r="2808" spans="1:27" x14ac:dyDescent="0.2">
      <c r="A2808" s="19" t="str">
        <f>IF(ISBLANK('Klanten gegevens'!A2726),"",TRIM(PROPER('Klanten gegevens'!A2726)))</f>
        <v/>
      </c>
      <c r="B2808" s="19" t="str">
        <f t="shared" si="559"/>
        <v/>
      </c>
      <c r="C2808" s="20" t="str">
        <f>IF(ISBLANK('Klanten gegevens'!B2726),"",TRIM(PROPER('Klanten gegevens'!B2726)))</f>
        <v/>
      </c>
      <c r="D2808" s="19" t="str">
        <f t="shared" si="560"/>
        <v/>
      </c>
      <c r="E2808" s="20" t="str">
        <f>IF(ISBLANK('Klanten gegevens'!C2726),"",TRIM(PROPER('Klanten gegevens'!C2726)))</f>
        <v/>
      </c>
      <c r="F2808" s="19" t="str">
        <f t="shared" si="561"/>
        <v/>
      </c>
      <c r="G2808" s="19" t="str">
        <f>IF(F2808="double ID",(MATCH(E2808,E2809:$E$3002,0)),"")</f>
        <v/>
      </c>
      <c r="H2808" s="19" t="b">
        <f t="shared" si="562"/>
        <v>0</v>
      </c>
      <c r="I2808" s="20" t="str">
        <f>IF(ISBLANK('Klanten gegevens'!D2726),"",TRIM('Klanten gegevens'!D2726))</f>
        <v/>
      </c>
      <c r="J2808" s="19" t="str">
        <f t="shared" si="563"/>
        <v/>
      </c>
      <c r="K2808" s="19" t="str">
        <f>IF(J2808="double email",(MATCH(I2808,I2809:$I$3002,0)),"")</f>
        <v/>
      </c>
      <c r="L2808" s="19" t="b">
        <f t="shared" si="564"/>
        <v>0</v>
      </c>
      <c r="M2808" s="20" t="str">
        <f>IF(ISBLANK('Klanten gegevens'!E2726),"",TRIM('Klanten gegevens'!E2726))</f>
        <v/>
      </c>
      <c r="N2808" s="19" t="str">
        <f t="shared" si="565"/>
        <v/>
      </c>
      <c r="Q2808" s="20" t="str">
        <f>IF(ISBLANK('Klanten gegevens'!R2726),"",TRIM('Klanten gegevens'!R2726))</f>
        <v/>
      </c>
      <c r="R2808" s="19" t="str">
        <f t="shared" si="566"/>
        <v/>
      </c>
      <c r="S2808" s="19" t="str">
        <f t="shared" si="567"/>
        <v/>
      </c>
      <c r="T2808" s="19" t="str">
        <f t="shared" si="568"/>
        <v/>
      </c>
      <c r="U2808" s="19" t="str">
        <f t="shared" si="569"/>
        <v/>
      </c>
      <c r="X2808" s="20" t="str">
        <f>IF(ISBLANK('Klanten gegevens'!S2726),"",TRIM('Klanten gegevens'!S2726))</f>
        <v/>
      </c>
      <c r="Y2808" s="19" t="str">
        <f t="shared" si="570"/>
        <v/>
      </c>
      <c r="Z2808" s="20" t="str">
        <f>IF(ISBLANK('Klanten gegevens'!T2726),"",TRIM('Klanten gegevens'!T2726))</f>
        <v/>
      </c>
      <c r="AA2808" s="19" t="str">
        <f t="shared" si="571"/>
        <v/>
      </c>
    </row>
    <row r="2809" spans="1:27" x14ac:dyDescent="0.2">
      <c r="A2809" s="19" t="str">
        <f>IF(ISBLANK('Klanten gegevens'!A2727),"",TRIM(PROPER('Klanten gegevens'!A2727)))</f>
        <v/>
      </c>
      <c r="B2809" s="19" t="str">
        <f t="shared" si="559"/>
        <v/>
      </c>
      <c r="C2809" s="20" t="str">
        <f>IF(ISBLANK('Klanten gegevens'!B2727),"",TRIM(PROPER('Klanten gegevens'!B2727)))</f>
        <v/>
      </c>
      <c r="D2809" s="19" t="str">
        <f t="shared" si="560"/>
        <v/>
      </c>
      <c r="E2809" s="20" t="str">
        <f>IF(ISBLANK('Klanten gegevens'!C2727),"",TRIM(PROPER('Klanten gegevens'!C2727)))</f>
        <v/>
      </c>
      <c r="F2809" s="19" t="str">
        <f t="shared" si="561"/>
        <v/>
      </c>
      <c r="G2809" s="19" t="str">
        <f>IF(F2809="double ID",(MATCH(E2809,E2810:$E$3002,0)),"")</f>
        <v/>
      </c>
      <c r="H2809" s="19" t="b">
        <f t="shared" si="562"/>
        <v>0</v>
      </c>
      <c r="I2809" s="20" t="str">
        <f>IF(ISBLANK('Klanten gegevens'!D2727),"",TRIM('Klanten gegevens'!D2727))</f>
        <v/>
      </c>
      <c r="J2809" s="19" t="str">
        <f t="shared" si="563"/>
        <v/>
      </c>
      <c r="K2809" s="19" t="str">
        <f>IF(J2809="double email",(MATCH(I2809,I2810:$I$3002,0)),"")</f>
        <v/>
      </c>
      <c r="L2809" s="19" t="b">
        <f t="shared" si="564"/>
        <v>0</v>
      </c>
      <c r="M2809" s="20" t="str">
        <f>IF(ISBLANK('Klanten gegevens'!E2727),"",TRIM('Klanten gegevens'!E2727))</f>
        <v/>
      </c>
      <c r="N2809" s="19" t="str">
        <f t="shared" si="565"/>
        <v/>
      </c>
      <c r="Q2809" s="20" t="str">
        <f>IF(ISBLANK('Klanten gegevens'!R2727),"",TRIM('Klanten gegevens'!R2727))</f>
        <v/>
      </c>
      <c r="R2809" s="19" t="str">
        <f t="shared" si="566"/>
        <v/>
      </c>
      <c r="S2809" s="19" t="str">
        <f t="shared" si="567"/>
        <v/>
      </c>
      <c r="T2809" s="19" t="str">
        <f t="shared" si="568"/>
        <v/>
      </c>
      <c r="U2809" s="19" t="str">
        <f t="shared" si="569"/>
        <v/>
      </c>
      <c r="X2809" s="20" t="str">
        <f>IF(ISBLANK('Klanten gegevens'!S2727),"",TRIM('Klanten gegevens'!S2727))</f>
        <v/>
      </c>
      <c r="Y2809" s="19" t="str">
        <f t="shared" si="570"/>
        <v/>
      </c>
      <c r="Z2809" s="20" t="str">
        <f>IF(ISBLANK('Klanten gegevens'!T2727),"",TRIM('Klanten gegevens'!T2727))</f>
        <v/>
      </c>
      <c r="AA2809" s="19" t="str">
        <f t="shared" si="571"/>
        <v/>
      </c>
    </row>
    <row r="2810" spans="1:27" x14ac:dyDescent="0.2">
      <c r="A2810" s="19" t="str">
        <f>IF(ISBLANK('Klanten gegevens'!A2728),"",TRIM(PROPER('Klanten gegevens'!A2728)))</f>
        <v/>
      </c>
      <c r="B2810" s="19" t="str">
        <f t="shared" si="559"/>
        <v/>
      </c>
      <c r="C2810" s="20" t="str">
        <f>IF(ISBLANK('Klanten gegevens'!B2728),"",TRIM(PROPER('Klanten gegevens'!B2728)))</f>
        <v/>
      </c>
      <c r="D2810" s="19" t="str">
        <f t="shared" si="560"/>
        <v/>
      </c>
      <c r="E2810" s="20" t="str">
        <f>IF(ISBLANK('Klanten gegevens'!C2728),"",TRIM(PROPER('Klanten gegevens'!C2728)))</f>
        <v/>
      </c>
      <c r="F2810" s="19" t="str">
        <f t="shared" si="561"/>
        <v/>
      </c>
      <c r="G2810" s="19" t="str">
        <f>IF(F2810="double ID",(MATCH(E2810,E2811:$E$3002,0)),"")</f>
        <v/>
      </c>
      <c r="H2810" s="19" t="b">
        <f t="shared" si="562"/>
        <v>0</v>
      </c>
      <c r="I2810" s="20" t="str">
        <f>IF(ISBLANK('Klanten gegevens'!D2728),"",TRIM('Klanten gegevens'!D2728))</f>
        <v/>
      </c>
      <c r="J2810" s="19" t="str">
        <f t="shared" si="563"/>
        <v/>
      </c>
      <c r="K2810" s="19" t="str">
        <f>IF(J2810="double email",(MATCH(I2810,I2811:$I$3002,0)),"")</f>
        <v/>
      </c>
      <c r="L2810" s="19" t="b">
        <f t="shared" si="564"/>
        <v>0</v>
      </c>
      <c r="M2810" s="20" t="str">
        <f>IF(ISBLANK('Klanten gegevens'!E2728),"",TRIM('Klanten gegevens'!E2728))</f>
        <v/>
      </c>
      <c r="N2810" s="19" t="str">
        <f t="shared" si="565"/>
        <v/>
      </c>
      <c r="Q2810" s="20" t="str">
        <f>IF(ISBLANK('Klanten gegevens'!R2728),"",TRIM('Klanten gegevens'!R2728))</f>
        <v/>
      </c>
      <c r="R2810" s="19" t="str">
        <f t="shared" si="566"/>
        <v/>
      </c>
      <c r="S2810" s="19" t="str">
        <f t="shared" si="567"/>
        <v/>
      </c>
      <c r="T2810" s="19" t="str">
        <f t="shared" si="568"/>
        <v/>
      </c>
      <c r="U2810" s="19" t="str">
        <f t="shared" si="569"/>
        <v/>
      </c>
      <c r="X2810" s="20" t="str">
        <f>IF(ISBLANK('Klanten gegevens'!S2728),"",TRIM('Klanten gegevens'!S2728))</f>
        <v/>
      </c>
      <c r="Y2810" s="19" t="str">
        <f t="shared" si="570"/>
        <v/>
      </c>
      <c r="Z2810" s="20" t="str">
        <f>IF(ISBLANK('Klanten gegevens'!T2728),"",TRIM('Klanten gegevens'!T2728))</f>
        <v/>
      </c>
      <c r="AA2810" s="19" t="str">
        <f t="shared" si="571"/>
        <v/>
      </c>
    </row>
    <row r="2811" spans="1:27" x14ac:dyDescent="0.2">
      <c r="A2811" s="19" t="str">
        <f>IF(ISBLANK('Klanten gegevens'!A2729),"",TRIM(PROPER('Klanten gegevens'!A2729)))</f>
        <v/>
      </c>
      <c r="B2811" s="19" t="str">
        <f t="shared" si="559"/>
        <v/>
      </c>
      <c r="C2811" s="20" t="str">
        <f>IF(ISBLANK('Klanten gegevens'!B2729),"",TRIM(PROPER('Klanten gegevens'!B2729)))</f>
        <v/>
      </c>
      <c r="D2811" s="19" t="str">
        <f t="shared" si="560"/>
        <v/>
      </c>
      <c r="E2811" s="20" t="str">
        <f>IF(ISBLANK('Klanten gegevens'!C2729),"",TRIM(PROPER('Klanten gegevens'!C2729)))</f>
        <v/>
      </c>
      <c r="F2811" s="19" t="str">
        <f t="shared" si="561"/>
        <v/>
      </c>
      <c r="G2811" s="19" t="str">
        <f>IF(F2811="double ID",(MATCH(E2811,E2812:$E$3002,0)),"")</f>
        <v/>
      </c>
      <c r="H2811" s="19" t="b">
        <f t="shared" si="562"/>
        <v>0</v>
      </c>
      <c r="I2811" s="20" t="str">
        <f>IF(ISBLANK('Klanten gegevens'!D2729),"",TRIM('Klanten gegevens'!D2729))</f>
        <v/>
      </c>
      <c r="J2811" s="19" t="str">
        <f t="shared" si="563"/>
        <v/>
      </c>
      <c r="K2811" s="19" t="str">
        <f>IF(J2811="double email",(MATCH(I2811,I2812:$I$3002,0)),"")</f>
        <v/>
      </c>
      <c r="L2811" s="19" t="b">
        <f t="shared" si="564"/>
        <v>0</v>
      </c>
      <c r="M2811" s="20" t="str">
        <f>IF(ISBLANK('Klanten gegevens'!E2729),"",TRIM('Klanten gegevens'!E2729))</f>
        <v/>
      </c>
      <c r="N2811" s="19" t="str">
        <f t="shared" si="565"/>
        <v/>
      </c>
      <c r="Q2811" s="20" t="str">
        <f>IF(ISBLANK('Klanten gegevens'!R2729),"",TRIM('Klanten gegevens'!R2729))</f>
        <v/>
      </c>
      <c r="R2811" s="19" t="str">
        <f t="shared" si="566"/>
        <v/>
      </c>
      <c r="S2811" s="19" t="str">
        <f t="shared" si="567"/>
        <v/>
      </c>
      <c r="T2811" s="19" t="str">
        <f t="shared" si="568"/>
        <v/>
      </c>
      <c r="U2811" s="19" t="str">
        <f t="shared" si="569"/>
        <v/>
      </c>
      <c r="X2811" s="20" t="str">
        <f>IF(ISBLANK('Klanten gegevens'!S2729),"",TRIM('Klanten gegevens'!S2729))</f>
        <v/>
      </c>
      <c r="Y2811" s="19" t="str">
        <f t="shared" si="570"/>
        <v/>
      </c>
      <c r="Z2811" s="20" t="str">
        <f>IF(ISBLANK('Klanten gegevens'!T2729),"",TRIM('Klanten gegevens'!T2729))</f>
        <v/>
      </c>
      <c r="AA2811" s="19" t="str">
        <f t="shared" si="571"/>
        <v/>
      </c>
    </row>
    <row r="2812" spans="1:27" x14ac:dyDescent="0.2">
      <c r="A2812" s="19" t="str">
        <f>IF(ISBLANK('Klanten gegevens'!A2730),"",TRIM(PROPER('Klanten gegevens'!A2730)))</f>
        <v/>
      </c>
      <c r="B2812" s="19" t="str">
        <f t="shared" si="559"/>
        <v/>
      </c>
      <c r="C2812" s="20" t="str">
        <f>IF(ISBLANK('Klanten gegevens'!B2730),"",TRIM(PROPER('Klanten gegevens'!B2730)))</f>
        <v/>
      </c>
      <c r="D2812" s="19" t="str">
        <f t="shared" si="560"/>
        <v/>
      </c>
      <c r="E2812" s="20" t="str">
        <f>IF(ISBLANK('Klanten gegevens'!C2730),"",TRIM(PROPER('Klanten gegevens'!C2730)))</f>
        <v/>
      </c>
      <c r="F2812" s="19" t="str">
        <f t="shared" si="561"/>
        <v/>
      </c>
      <c r="G2812" s="19" t="str">
        <f>IF(F2812="double ID",(MATCH(E2812,E2813:$E$3002,0)),"")</f>
        <v/>
      </c>
      <c r="H2812" s="19" t="b">
        <f t="shared" si="562"/>
        <v>0</v>
      </c>
      <c r="I2812" s="20" t="str">
        <f>IF(ISBLANK('Klanten gegevens'!D2730),"",TRIM('Klanten gegevens'!D2730))</f>
        <v/>
      </c>
      <c r="J2812" s="19" t="str">
        <f t="shared" si="563"/>
        <v/>
      </c>
      <c r="K2812" s="19" t="str">
        <f>IF(J2812="double email",(MATCH(I2812,I2813:$I$3002,0)),"")</f>
        <v/>
      </c>
      <c r="L2812" s="19" t="b">
        <f t="shared" si="564"/>
        <v>0</v>
      </c>
      <c r="M2812" s="20" t="str">
        <f>IF(ISBLANK('Klanten gegevens'!E2730),"",TRIM('Klanten gegevens'!E2730))</f>
        <v/>
      </c>
      <c r="N2812" s="19" t="str">
        <f t="shared" si="565"/>
        <v/>
      </c>
      <c r="Q2812" s="20" t="str">
        <f>IF(ISBLANK('Klanten gegevens'!R2730),"",TRIM('Klanten gegevens'!R2730))</f>
        <v/>
      </c>
      <c r="R2812" s="19" t="str">
        <f t="shared" si="566"/>
        <v/>
      </c>
      <c r="S2812" s="19" t="str">
        <f t="shared" si="567"/>
        <v/>
      </c>
      <c r="T2812" s="19" t="str">
        <f t="shared" si="568"/>
        <v/>
      </c>
      <c r="U2812" s="19" t="str">
        <f t="shared" si="569"/>
        <v/>
      </c>
      <c r="X2812" s="20" t="str">
        <f>IF(ISBLANK('Klanten gegevens'!S2730),"",TRIM('Klanten gegevens'!S2730))</f>
        <v/>
      </c>
      <c r="Y2812" s="19" t="str">
        <f t="shared" si="570"/>
        <v/>
      </c>
      <c r="Z2812" s="20" t="str">
        <f>IF(ISBLANK('Klanten gegevens'!T2730),"",TRIM('Klanten gegevens'!T2730))</f>
        <v/>
      </c>
      <c r="AA2812" s="19" t="str">
        <f t="shared" si="571"/>
        <v/>
      </c>
    </row>
    <row r="2813" spans="1:27" x14ac:dyDescent="0.2">
      <c r="A2813" s="19" t="str">
        <f>IF(ISBLANK('Klanten gegevens'!A2731),"",TRIM(PROPER('Klanten gegevens'!A2731)))</f>
        <v/>
      </c>
      <c r="B2813" s="19" t="str">
        <f t="shared" si="559"/>
        <v/>
      </c>
      <c r="C2813" s="20" t="str">
        <f>IF(ISBLANK('Klanten gegevens'!B2731),"",TRIM(PROPER('Klanten gegevens'!B2731)))</f>
        <v/>
      </c>
      <c r="D2813" s="19" t="str">
        <f t="shared" si="560"/>
        <v/>
      </c>
      <c r="E2813" s="20" t="str">
        <f>IF(ISBLANK('Klanten gegevens'!C2731),"",TRIM(PROPER('Klanten gegevens'!C2731)))</f>
        <v/>
      </c>
      <c r="F2813" s="19" t="str">
        <f t="shared" si="561"/>
        <v/>
      </c>
      <c r="G2813" s="19" t="str">
        <f>IF(F2813="double ID",(MATCH(E2813,E2814:$E$3002,0)),"")</f>
        <v/>
      </c>
      <c r="H2813" s="19" t="b">
        <f t="shared" si="562"/>
        <v>0</v>
      </c>
      <c r="I2813" s="20" t="str">
        <f>IF(ISBLANK('Klanten gegevens'!D2731),"",TRIM('Klanten gegevens'!D2731))</f>
        <v/>
      </c>
      <c r="J2813" s="19" t="str">
        <f t="shared" si="563"/>
        <v/>
      </c>
      <c r="K2813" s="19" t="str">
        <f>IF(J2813="double email",(MATCH(I2813,I2814:$I$3002,0)),"")</f>
        <v/>
      </c>
      <c r="L2813" s="19" t="b">
        <f t="shared" si="564"/>
        <v>0</v>
      </c>
      <c r="M2813" s="20" t="str">
        <f>IF(ISBLANK('Klanten gegevens'!E2731),"",TRIM('Klanten gegevens'!E2731))</f>
        <v/>
      </c>
      <c r="N2813" s="19" t="str">
        <f t="shared" si="565"/>
        <v/>
      </c>
      <c r="Q2813" s="20" t="str">
        <f>IF(ISBLANK('Klanten gegevens'!R2731),"",TRIM('Klanten gegevens'!R2731))</f>
        <v/>
      </c>
      <c r="R2813" s="19" t="str">
        <f t="shared" si="566"/>
        <v/>
      </c>
      <c r="S2813" s="19" t="str">
        <f t="shared" si="567"/>
        <v/>
      </c>
      <c r="T2813" s="19" t="str">
        <f t="shared" si="568"/>
        <v/>
      </c>
      <c r="U2813" s="19" t="str">
        <f t="shared" si="569"/>
        <v/>
      </c>
      <c r="X2813" s="20" t="str">
        <f>IF(ISBLANK('Klanten gegevens'!S2731),"",TRIM('Klanten gegevens'!S2731))</f>
        <v/>
      </c>
      <c r="Y2813" s="19" t="str">
        <f t="shared" si="570"/>
        <v/>
      </c>
      <c r="Z2813" s="20" t="str">
        <f>IF(ISBLANK('Klanten gegevens'!T2731),"",TRIM('Klanten gegevens'!T2731))</f>
        <v/>
      </c>
      <c r="AA2813" s="19" t="str">
        <f t="shared" si="571"/>
        <v/>
      </c>
    </row>
    <row r="2814" spans="1:27" x14ac:dyDescent="0.2">
      <c r="A2814" s="19" t="str">
        <f>IF(ISBLANK('Klanten gegevens'!A2732),"",TRIM(PROPER('Klanten gegevens'!A2732)))</f>
        <v/>
      </c>
      <c r="B2814" s="19" t="str">
        <f t="shared" si="559"/>
        <v/>
      </c>
      <c r="C2814" s="20" t="str">
        <f>IF(ISBLANK('Klanten gegevens'!B2732),"",TRIM(PROPER('Klanten gegevens'!B2732)))</f>
        <v/>
      </c>
      <c r="D2814" s="19" t="str">
        <f t="shared" si="560"/>
        <v/>
      </c>
      <c r="E2814" s="20" t="str">
        <f>IF(ISBLANK('Klanten gegevens'!C2732),"",TRIM(PROPER('Klanten gegevens'!C2732)))</f>
        <v/>
      </c>
      <c r="F2814" s="19" t="str">
        <f t="shared" si="561"/>
        <v/>
      </c>
      <c r="G2814" s="19" t="str">
        <f>IF(F2814="double ID",(MATCH(E2814,E2815:$E$3002,0)),"")</f>
        <v/>
      </c>
      <c r="H2814" s="19" t="b">
        <f t="shared" si="562"/>
        <v>0</v>
      </c>
      <c r="I2814" s="20" t="str">
        <f>IF(ISBLANK('Klanten gegevens'!D2732),"",TRIM('Klanten gegevens'!D2732))</f>
        <v/>
      </c>
      <c r="J2814" s="19" t="str">
        <f t="shared" si="563"/>
        <v/>
      </c>
      <c r="K2814" s="19" t="str">
        <f>IF(J2814="double email",(MATCH(I2814,I2815:$I$3002,0)),"")</f>
        <v/>
      </c>
      <c r="L2814" s="19" t="b">
        <f t="shared" si="564"/>
        <v>0</v>
      </c>
      <c r="M2814" s="20" t="str">
        <f>IF(ISBLANK('Klanten gegevens'!E2732),"",TRIM('Klanten gegevens'!E2732))</f>
        <v/>
      </c>
      <c r="N2814" s="19" t="str">
        <f t="shared" si="565"/>
        <v/>
      </c>
      <c r="Q2814" s="20" t="str">
        <f>IF(ISBLANK('Klanten gegevens'!R2732),"",TRIM('Klanten gegevens'!R2732))</f>
        <v/>
      </c>
      <c r="R2814" s="19" t="str">
        <f t="shared" si="566"/>
        <v/>
      </c>
      <c r="S2814" s="19" t="str">
        <f t="shared" si="567"/>
        <v/>
      </c>
      <c r="T2814" s="19" t="str">
        <f t="shared" si="568"/>
        <v/>
      </c>
      <c r="U2814" s="19" t="str">
        <f t="shared" si="569"/>
        <v/>
      </c>
      <c r="X2814" s="20" t="str">
        <f>IF(ISBLANK('Klanten gegevens'!S2732),"",TRIM('Klanten gegevens'!S2732))</f>
        <v/>
      </c>
      <c r="Y2814" s="19" t="str">
        <f t="shared" si="570"/>
        <v/>
      </c>
      <c r="Z2814" s="20" t="str">
        <f>IF(ISBLANK('Klanten gegevens'!T2732),"",TRIM('Klanten gegevens'!T2732))</f>
        <v/>
      </c>
      <c r="AA2814" s="19" t="str">
        <f t="shared" si="571"/>
        <v/>
      </c>
    </row>
    <row r="2815" spans="1:27" x14ac:dyDescent="0.2">
      <c r="A2815" s="19" t="str">
        <f>IF(ISBLANK('Klanten gegevens'!A2733),"",TRIM(PROPER('Klanten gegevens'!A2733)))</f>
        <v/>
      </c>
      <c r="B2815" s="19" t="str">
        <f t="shared" si="559"/>
        <v/>
      </c>
      <c r="C2815" s="20" t="str">
        <f>IF(ISBLANK('Klanten gegevens'!B2733),"",TRIM(PROPER('Klanten gegevens'!B2733)))</f>
        <v/>
      </c>
      <c r="D2815" s="19" t="str">
        <f t="shared" si="560"/>
        <v/>
      </c>
      <c r="E2815" s="20" t="str">
        <f>IF(ISBLANK('Klanten gegevens'!C2733),"",TRIM(PROPER('Klanten gegevens'!C2733)))</f>
        <v/>
      </c>
      <c r="F2815" s="19" t="str">
        <f t="shared" si="561"/>
        <v/>
      </c>
      <c r="G2815" s="19" t="str">
        <f>IF(F2815="double ID",(MATCH(E2815,E2816:$E$3002,0)),"")</f>
        <v/>
      </c>
      <c r="H2815" s="19" t="b">
        <f t="shared" si="562"/>
        <v>0</v>
      </c>
      <c r="I2815" s="20" t="str">
        <f>IF(ISBLANK('Klanten gegevens'!D2733),"",TRIM('Klanten gegevens'!D2733))</f>
        <v/>
      </c>
      <c r="J2815" s="19" t="str">
        <f t="shared" si="563"/>
        <v/>
      </c>
      <c r="K2815" s="19" t="str">
        <f>IF(J2815="double email",(MATCH(I2815,I2816:$I$3002,0)),"")</f>
        <v/>
      </c>
      <c r="L2815" s="19" t="b">
        <f t="shared" si="564"/>
        <v>0</v>
      </c>
      <c r="M2815" s="20" t="str">
        <f>IF(ISBLANK('Klanten gegevens'!E2733),"",TRIM('Klanten gegevens'!E2733))</f>
        <v/>
      </c>
      <c r="N2815" s="19" t="str">
        <f t="shared" si="565"/>
        <v/>
      </c>
      <c r="Q2815" s="20" t="str">
        <f>IF(ISBLANK('Klanten gegevens'!R2733),"",TRIM('Klanten gegevens'!R2733))</f>
        <v/>
      </c>
      <c r="R2815" s="19" t="str">
        <f t="shared" si="566"/>
        <v/>
      </c>
      <c r="S2815" s="19" t="str">
        <f t="shared" si="567"/>
        <v/>
      </c>
      <c r="T2815" s="19" t="str">
        <f t="shared" si="568"/>
        <v/>
      </c>
      <c r="U2815" s="19" t="str">
        <f t="shared" si="569"/>
        <v/>
      </c>
      <c r="X2815" s="20" t="str">
        <f>IF(ISBLANK('Klanten gegevens'!S2733),"",TRIM('Klanten gegevens'!S2733))</f>
        <v/>
      </c>
      <c r="Y2815" s="19" t="str">
        <f t="shared" si="570"/>
        <v/>
      </c>
      <c r="Z2815" s="20" t="str">
        <f>IF(ISBLANK('Klanten gegevens'!T2733),"",TRIM('Klanten gegevens'!T2733))</f>
        <v/>
      </c>
      <c r="AA2815" s="19" t="str">
        <f t="shared" si="571"/>
        <v/>
      </c>
    </row>
    <row r="2816" spans="1:27" x14ac:dyDescent="0.2">
      <c r="A2816" s="19" t="str">
        <f>IF(ISBLANK('Klanten gegevens'!A2734),"",TRIM(PROPER('Klanten gegevens'!A2734)))</f>
        <v/>
      </c>
      <c r="B2816" s="19" t="str">
        <f t="shared" si="559"/>
        <v/>
      </c>
      <c r="C2816" s="20" t="str">
        <f>IF(ISBLANK('Klanten gegevens'!B2734),"",TRIM(PROPER('Klanten gegevens'!B2734)))</f>
        <v/>
      </c>
      <c r="D2816" s="19" t="str">
        <f t="shared" si="560"/>
        <v/>
      </c>
      <c r="E2816" s="20" t="str">
        <f>IF(ISBLANK('Klanten gegevens'!C2734),"",TRIM(PROPER('Klanten gegevens'!C2734)))</f>
        <v/>
      </c>
      <c r="F2816" s="19" t="str">
        <f t="shared" si="561"/>
        <v/>
      </c>
      <c r="G2816" s="19" t="str">
        <f>IF(F2816="double ID",(MATCH(E2816,E2817:$E$3002,0)),"")</f>
        <v/>
      </c>
      <c r="H2816" s="19" t="b">
        <f t="shared" si="562"/>
        <v>0</v>
      </c>
      <c r="I2816" s="20" t="str">
        <f>IF(ISBLANK('Klanten gegevens'!D2734),"",TRIM('Klanten gegevens'!D2734))</f>
        <v/>
      </c>
      <c r="J2816" s="19" t="str">
        <f t="shared" si="563"/>
        <v/>
      </c>
      <c r="K2816" s="19" t="str">
        <f>IF(J2816="double email",(MATCH(I2816,I2817:$I$3002,0)),"")</f>
        <v/>
      </c>
      <c r="L2816" s="19" t="b">
        <f t="shared" si="564"/>
        <v>0</v>
      </c>
      <c r="M2816" s="20" t="str">
        <f>IF(ISBLANK('Klanten gegevens'!E2734),"",TRIM('Klanten gegevens'!E2734))</f>
        <v/>
      </c>
      <c r="N2816" s="19" t="str">
        <f t="shared" si="565"/>
        <v/>
      </c>
      <c r="Q2816" s="20" t="str">
        <f>IF(ISBLANK('Klanten gegevens'!R2734),"",TRIM('Klanten gegevens'!R2734))</f>
        <v/>
      </c>
      <c r="R2816" s="19" t="str">
        <f t="shared" si="566"/>
        <v/>
      </c>
      <c r="S2816" s="19" t="str">
        <f t="shared" si="567"/>
        <v/>
      </c>
      <c r="T2816" s="19" t="str">
        <f t="shared" si="568"/>
        <v/>
      </c>
      <c r="U2816" s="19" t="str">
        <f t="shared" si="569"/>
        <v/>
      </c>
      <c r="X2816" s="20" t="str">
        <f>IF(ISBLANK('Klanten gegevens'!S2734),"",TRIM('Klanten gegevens'!S2734))</f>
        <v/>
      </c>
      <c r="Y2816" s="19" t="str">
        <f t="shared" si="570"/>
        <v/>
      </c>
      <c r="Z2816" s="20" t="str">
        <f>IF(ISBLANK('Klanten gegevens'!T2734),"",TRIM('Klanten gegevens'!T2734))</f>
        <v/>
      </c>
      <c r="AA2816" s="19" t="str">
        <f t="shared" si="571"/>
        <v/>
      </c>
    </row>
    <row r="2817" spans="1:27" x14ac:dyDescent="0.2">
      <c r="A2817" s="19" t="str">
        <f>IF(ISBLANK('Klanten gegevens'!A2735),"",TRIM(PROPER('Klanten gegevens'!A2735)))</f>
        <v/>
      </c>
      <c r="B2817" s="19" t="str">
        <f t="shared" si="559"/>
        <v/>
      </c>
      <c r="C2817" s="20" t="str">
        <f>IF(ISBLANK('Klanten gegevens'!B2735),"",TRIM(PROPER('Klanten gegevens'!B2735)))</f>
        <v/>
      </c>
      <c r="D2817" s="19" t="str">
        <f t="shared" si="560"/>
        <v/>
      </c>
      <c r="E2817" s="20" t="str">
        <f>IF(ISBLANK('Klanten gegevens'!C2735),"",TRIM(PROPER('Klanten gegevens'!C2735)))</f>
        <v/>
      </c>
      <c r="F2817" s="19" t="str">
        <f t="shared" si="561"/>
        <v/>
      </c>
      <c r="G2817" s="19" t="str">
        <f>IF(F2817="double ID",(MATCH(E2817,E2818:$E$3002,0)),"")</f>
        <v/>
      </c>
      <c r="H2817" s="19" t="b">
        <f t="shared" si="562"/>
        <v>0</v>
      </c>
      <c r="I2817" s="20" t="str">
        <f>IF(ISBLANK('Klanten gegevens'!D2735),"",TRIM('Klanten gegevens'!D2735))</f>
        <v/>
      </c>
      <c r="J2817" s="19" t="str">
        <f t="shared" si="563"/>
        <v/>
      </c>
      <c r="K2817" s="19" t="str">
        <f>IF(J2817="double email",(MATCH(I2817,I2818:$I$3002,0)),"")</f>
        <v/>
      </c>
      <c r="L2817" s="19" t="b">
        <f t="shared" si="564"/>
        <v>0</v>
      </c>
      <c r="M2817" s="20" t="str">
        <f>IF(ISBLANK('Klanten gegevens'!E2735),"",TRIM('Klanten gegevens'!E2735))</f>
        <v/>
      </c>
      <c r="N2817" s="19" t="str">
        <f t="shared" si="565"/>
        <v/>
      </c>
      <c r="Q2817" s="20" t="str">
        <f>IF(ISBLANK('Klanten gegevens'!R2735),"",TRIM('Klanten gegevens'!R2735))</f>
        <v/>
      </c>
      <c r="R2817" s="19" t="str">
        <f t="shared" si="566"/>
        <v/>
      </c>
      <c r="S2817" s="19" t="str">
        <f t="shared" si="567"/>
        <v/>
      </c>
      <c r="T2817" s="19" t="str">
        <f t="shared" si="568"/>
        <v/>
      </c>
      <c r="U2817" s="19" t="str">
        <f t="shared" si="569"/>
        <v/>
      </c>
      <c r="X2817" s="20" t="str">
        <f>IF(ISBLANK('Klanten gegevens'!S2735),"",TRIM('Klanten gegevens'!S2735))</f>
        <v/>
      </c>
      <c r="Y2817" s="19" t="str">
        <f t="shared" si="570"/>
        <v/>
      </c>
      <c r="Z2817" s="20" t="str">
        <f>IF(ISBLANK('Klanten gegevens'!T2735),"",TRIM('Klanten gegevens'!T2735))</f>
        <v/>
      </c>
      <c r="AA2817" s="19" t="str">
        <f t="shared" si="571"/>
        <v/>
      </c>
    </row>
    <row r="2818" spans="1:27" x14ac:dyDescent="0.2">
      <c r="A2818" s="19" t="str">
        <f>IF(ISBLANK('Klanten gegevens'!A2736),"",TRIM(PROPER('Klanten gegevens'!A2736)))</f>
        <v/>
      </c>
      <c r="B2818" s="19" t="str">
        <f t="shared" si="559"/>
        <v/>
      </c>
      <c r="C2818" s="20" t="str">
        <f>IF(ISBLANK('Klanten gegevens'!B2736),"",TRIM(PROPER('Klanten gegevens'!B2736)))</f>
        <v/>
      </c>
      <c r="D2818" s="19" t="str">
        <f t="shared" si="560"/>
        <v/>
      </c>
      <c r="E2818" s="20" t="str">
        <f>IF(ISBLANK('Klanten gegevens'!C2736),"",TRIM(PROPER('Klanten gegevens'!C2736)))</f>
        <v/>
      </c>
      <c r="F2818" s="19" t="str">
        <f t="shared" si="561"/>
        <v/>
      </c>
      <c r="G2818" s="19" t="str">
        <f>IF(F2818="double ID",(MATCH(E2818,E2819:$E$3002,0)),"")</f>
        <v/>
      </c>
      <c r="H2818" s="19" t="b">
        <f t="shared" si="562"/>
        <v>0</v>
      </c>
      <c r="I2818" s="20" t="str">
        <f>IF(ISBLANK('Klanten gegevens'!D2736),"",TRIM('Klanten gegevens'!D2736))</f>
        <v/>
      </c>
      <c r="J2818" s="19" t="str">
        <f t="shared" si="563"/>
        <v/>
      </c>
      <c r="K2818" s="19" t="str">
        <f>IF(J2818="double email",(MATCH(I2818,I2819:$I$3002,0)),"")</f>
        <v/>
      </c>
      <c r="L2818" s="19" t="b">
        <f t="shared" si="564"/>
        <v>0</v>
      </c>
      <c r="M2818" s="20" t="str">
        <f>IF(ISBLANK('Klanten gegevens'!E2736),"",TRIM('Klanten gegevens'!E2736))</f>
        <v/>
      </c>
      <c r="N2818" s="19" t="str">
        <f t="shared" si="565"/>
        <v/>
      </c>
      <c r="Q2818" s="20" t="str">
        <f>IF(ISBLANK('Klanten gegevens'!R2736),"",TRIM('Klanten gegevens'!R2736))</f>
        <v/>
      </c>
      <c r="R2818" s="19" t="str">
        <f t="shared" si="566"/>
        <v/>
      </c>
      <c r="S2818" s="19" t="str">
        <f t="shared" si="567"/>
        <v/>
      </c>
      <c r="T2818" s="19" t="str">
        <f t="shared" si="568"/>
        <v/>
      </c>
      <c r="U2818" s="19" t="str">
        <f t="shared" si="569"/>
        <v/>
      </c>
      <c r="X2818" s="20" t="str">
        <f>IF(ISBLANK('Klanten gegevens'!S2736),"",TRIM('Klanten gegevens'!S2736))</f>
        <v/>
      </c>
      <c r="Y2818" s="19" t="str">
        <f t="shared" si="570"/>
        <v/>
      </c>
      <c r="Z2818" s="20" t="str">
        <f>IF(ISBLANK('Klanten gegevens'!T2736),"",TRIM('Klanten gegevens'!T2736))</f>
        <v/>
      </c>
      <c r="AA2818" s="19" t="str">
        <f t="shared" si="571"/>
        <v/>
      </c>
    </row>
    <row r="2819" spans="1:27" x14ac:dyDescent="0.2">
      <c r="A2819" s="19" t="str">
        <f>IF(ISBLANK('Klanten gegevens'!A2737),"",TRIM(PROPER('Klanten gegevens'!A2737)))</f>
        <v/>
      </c>
      <c r="B2819" s="19" t="str">
        <f t="shared" si="559"/>
        <v/>
      </c>
      <c r="C2819" s="20" t="str">
        <f>IF(ISBLANK('Klanten gegevens'!B2737),"",TRIM(PROPER('Klanten gegevens'!B2737)))</f>
        <v/>
      </c>
      <c r="D2819" s="19" t="str">
        <f t="shared" si="560"/>
        <v/>
      </c>
      <c r="E2819" s="20" t="str">
        <f>IF(ISBLANK('Klanten gegevens'!C2737),"",TRIM(PROPER('Klanten gegevens'!C2737)))</f>
        <v/>
      </c>
      <c r="F2819" s="19" t="str">
        <f t="shared" si="561"/>
        <v/>
      </c>
      <c r="G2819" s="19" t="str">
        <f>IF(F2819="double ID",(MATCH(E2819,E2820:$E$3002,0)),"")</f>
        <v/>
      </c>
      <c r="H2819" s="19" t="b">
        <f t="shared" si="562"/>
        <v>0</v>
      </c>
      <c r="I2819" s="20" t="str">
        <f>IF(ISBLANK('Klanten gegevens'!D2737),"",TRIM('Klanten gegevens'!D2737))</f>
        <v/>
      </c>
      <c r="J2819" s="19" t="str">
        <f t="shared" si="563"/>
        <v/>
      </c>
      <c r="K2819" s="19" t="str">
        <f>IF(J2819="double email",(MATCH(I2819,I2820:$I$3002,0)),"")</f>
        <v/>
      </c>
      <c r="L2819" s="19" t="b">
        <f t="shared" si="564"/>
        <v>0</v>
      </c>
      <c r="M2819" s="20" t="str">
        <f>IF(ISBLANK('Klanten gegevens'!E2737),"",TRIM('Klanten gegevens'!E2737))</f>
        <v/>
      </c>
      <c r="N2819" s="19" t="str">
        <f t="shared" si="565"/>
        <v/>
      </c>
      <c r="Q2819" s="20" t="str">
        <f>IF(ISBLANK('Klanten gegevens'!R2737),"",TRIM('Klanten gegevens'!R2737))</f>
        <v/>
      </c>
      <c r="R2819" s="19" t="str">
        <f t="shared" si="566"/>
        <v/>
      </c>
      <c r="S2819" s="19" t="str">
        <f t="shared" si="567"/>
        <v/>
      </c>
      <c r="T2819" s="19" t="str">
        <f t="shared" si="568"/>
        <v/>
      </c>
      <c r="U2819" s="19" t="str">
        <f t="shared" si="569"/>
        <v/>
      </c>
      <c r="X2819" s="20" t="str">
        <f>IF(ISBLANK('Klanten gegevens'!S2737),"",TRIM('Klanten gegevens'!S2737))</f>
        <v/>
      </c>
      <c r="Y2819" s="19" t="str">
        <f t="shared" si="570"/>
        <v/>
      </c>
      <c r="Z2819" s="20" t="str">
        <f>IF(ISBLANK('Klanten gegevens'!T2737),"",TRIM('Klanten gegevens'!T2737))</f>
        <v/>
      </c>
      <c r="AA2819" s="19" t="str">
        <f t="shared" si="571"/>
        <v/>
      </c>
    </row>
    <row r="2820" spans="1:27" x14ac:dyDescent="0.2">
      <c r="A2820" s="19" t="str">
        <f>IF(ISBLANK('Klanten gegevens'!A2738),"",TRIM(PROPER('Klanten gegevens'!A2738)))</f>
        <v/>
      </c>
      <c r="B2820" s="19" t="str">
        <f t="shared" ref="B2820:B2883" si="572">IF(AND(A2820="",C2820=""),"",IF(A2820="","missing info",""))</f>
        <v/>
      </c>
      <c r="C2820" s="20" t="str">
        <f>IF(ISBLANK('Klanten gegevens'!B2738),"",TRIM(PROPER('Klanten gegevens'!B2738)))</f>
        <v/>
      </c>
      <c r="D2820" s="19" t="str">
        <f t="shared" ref="D2820:D2883" si="573">IF(AND(A2820="",C2820=""),"",IF(C2820="","missing info",""))</f>
        <v/>
      </c>
      <c r="E2820" s="20" t="str">
        <f>IF(ISBLANK('Klanten gegevens'!C2738),"",TRIM(PROPER('Klanten gegevens'!C2738)))</f>
        <v/>
      </c>
      <c r="F2820" s="19" t="str">
        <f t="shared" ref="F2820:F2883" si="574">IF(AND(A2820="",C2820=""),"",IF(E2820="","missing Club_Member_ID",IF(COUNTIF($E$3:$E$3002,E2820)&gt;1,"double ID","")))</f>
        <v/>
      </c>
      <c r="G2820" s="19" t="str">
        <f>IF(F2820="double ID",(MATCH(E2820,E2821:$E$3002,0)),"")</f>
        <v/>
      </c>
      <c r="H2820" s="19" t="b">
        <f t="shared" ref="H2820:H2883" si="575">ISNUMBER(G2820)</f>
        <v>0</v>
      </c>
      <c r="I2820" s="20" t="str">
        <f>IF(ISBLANK('Klanten gegevens'!D2738),"",TRIM('Klanten gegevens'!D2738))</f>
        <v/>
      </c>
      <c r="J2820" s="19" t="str">
        <f t="shared" ref="J2820:J2883" si="576">IF(AND(A2820="",C2820=""),"",IF(I2820="","missing email",IF(COUNTIF($I$3:$I$3002,I2820)&gt;1,"double email",IF(ISNUMBER(SEARCH(",",I2820)),"no comma allowed",IF(ISNUMBER(SEARCH("@",I2820)),"","no @ sign")))))</f>
        <v/>
      </c>
      <c r="K2820" s="19" t="str">
        <f>IF(J2820="double email",(MATCH(I2820,I2821:$I$3002,0)),"")</f>
        <v/>
      </c>
      <c r="L2820" s="19" t="b">
        <f t="shared" ref="L2820:L2883" si="577">ISNUMBER(K2820)</f>
        <v>0</v>
      </c>
      <c r="M2820" s="20" t="str">
        <f>IF(ISBLANK('Klanten gegevens'!E2738),"",TRIM('Klanten gegevens'!E2738))</f>
        <v/>
      </c>
      <c r="N2820" s="19" t="str">
        <f t="shared" ref="N2820:N2883" si="578">IF(OR(M2820="Ja",M2820="Nee"),"",IF(AND(M2820="",C2820="",A2820=""),"","please check"))</f>
        <v/>
      </c>
      <c r="Q2820" s="20" t="str">
        <f>IF(ISBLANK('Klanten gegevens'!R2738),"",TRIM('Klanten gegevens'!R2738))</f>
        <v/>
      </c>
      <c r="R2820" s="19" t="str">
        <f t="shared" ref="R2820:R2883" si="579">LEFT(Q2820,2)</f>
        <v/>
      </c>
      <c r="S2820" s="19" t="str">
        <f t="shared" ref="S2820:S2883" si="580">IF(Q2820="","",LEN(Q2820))</f>
        <v/>
      </c>
      <c r="T2820" s="19" t="str">
        <f t="shared" ref="T2820:T2883" si="581">IF(AND(A2820="",C2820=""),"",IF(Q2820="","",IF(S2820&lt;VLOOKUP(R2820,$V$3:$W$58,2,FALSE),"IBAN too short",IF(S2820&gt;VLOOKUP(R2820,$V$3:$W$58,2,FALSE),"IBAN too long",""))))</f>
        <v/>
      </c>
      <c r="U2820" s="19" t="str">
        <f t="shared" ref="U2820:U2883" si="582">IF(R2820="","",IF(OR(R2820="BE",R2820="DE",R2820="FR",R2820="LUX",R2820="NL"),"","Check country code"))</f>
        <v/>
      </c>
      <c r="X2820" s="20" t="str">
        <f>IF(ISBLANK('Klanten gegevens'!S2738),"",TRIM('Klanten gegevens'!S2738))</f>
        <v/>
      </c>
      <c r="Y2820" s="19" t="str">
        <f t="shared" ref="Y2820:Y2883" si="583">IF(AND(A2820="",C2820=""),"",IF(Q2820="","",IF(X2820="","missing info","")))</f>
        <v/>
      </c>
      <c r="Z2820" s="20" t="str">
        <f>IF(ISBLANK('Klanten gegevens'!T2738),"",TRIM('Klanten gegevens'!T2738))</f>
        <v/>
      </c>
      <c r="AA2820" s="19" t="str">
        <f t="shared" ref="AA2820:AA2883" si="584">IF(AND(A2820="",C2820=""),"",IF(Q2820="","",IF(LEN(Z2820)&gt;11,"BIC too long",IF(AND(LEN(Z2820)&gt;0,LEN(Z2820)&lt;11),"BIC too short",IF(LEN(Z2820)=11,"","missing info")))))</f>
        <v/>
      </c>
    </row>
    <row r="2821" spans="1:27" x14ac:dyDescent="0.2">
      <c r="A2821" s="19" t="str">
        <f>IF(ISBLANK('Klanten gegevens'!A2739),"",TRIM(PROPER('Klanten gegevens'!A2739)))</f>
        <v/>
      </c>
      <c r="B2821" s="19" t="str">
        <f t="shared" si="572"/>
        <v/>
      </c>
      <c r="C2821" s="20" t="str">
        <f>IF(ISBLANK('Klanten gegevens'!B2739),"",TRIM(PROPER('Klanten gegevens'!B2739)))</f>
        <v/>
      </c>
      <c r="D2821" s="19" t="str">
        <f t="shared" si="573"/>
        <v/>
      </c>
      <c r="E2821" s="20" t="str">
        <f>IF(ISBLANK('Klanten gegevens'!C2739),"",TRIM(PROPER('Klanten gegevens'!C2739)))</f>
        <v/>
      </c>
      <c r="F2821" s="19" t="str">
        <f t="shared" si="574"/>
        <v/>
      </c>
      <c r="G2821" s="19" t="str">
        <f>IF(F2821="double ID",(MATCH(E2821,E2822:$E$3002,0)),"")</f>
        <v/>
      </c>
      <c r="H2821" s="19" t="b">
        <f t="shared" si="575"/>
        <v>0</v>
      </c>
      <c r="I2821" s="20" t="str">
        <f>IF(ISBLANK('Klanten gegevens'!D2739),"",TRIM('Klanten gegevens'!D2739))</f>
        <v/>
      </c>
      <c r="J2821" s="19" t="str">
        <f t="shared" si="576"/>
        <v/>
      </c>
      <c r="K2821" s="19" t="str">
        <f>IF(J2821="double email",(MATCH(I2821,I2822:$I$3002,0)),"")</f>
        <v/>
      </c>
      <c r="L2821" s="19" t="b">
        <f t="shared" si="577"/>
        <v>0</v>
      </c>
      <c r="M2821" s="20" t="str">
        <f>IF(ISBLANK('Klanten gegevens'!E2739),"",TRIM('Klanten gegevens'!E2739))</f>
        <v/>
      </c>
      <c r="N2821" s="19" t="str">
        <f t="shared" si="578"/>
        <v/>
      </c>
      <c r="Q2821" s="20" t="str">
        <f>IF(ISBLANK('Klanten gegevens'!R2739),"",TRIM('Klanten gegevens'!R2739))</f>
        <v/>
      </c>
      <c r="R2821" s="19" t="str">
        <f t="shared" si="579"/>
        <v/>
      </c>
      <c r="S2821" s="19" t="str">
        <f t="shared" si="580"/>
        <v/>
      </c>
      <c r="T2821" s="19" t="str">
        <f t="shared" si="581"/>
        <v/>
      </c>
      <c r="U2821" s="19" t="str">
        <f t="shared" si="582"/>
        <v/>
      </c>
      <c r="X2821" s="20" t="str">
        <f>IF(ISBLANK('Klanten gegevens'!S2739),"",TRIM('Klanten gegevens'!S2739))</f>
        <v/>
      </c>
      <c r="Y2821" s="19" t="str">
        <f t="shared" si="583"/>
        <v/>
      </c>
      <c r="Z2821" s="20" t="str">
        <f>IF(ISBLANK('Klanten gegevens'!T2739),"",TRIM('Klanten gegevens'!T2739))</f>
        <v/>
      </c>
      <c r="AA2821" s="19" t="str">
        <f t="shared" si="584"/>
        <v/>
      </c>
    </row>
    <row r="2822" spans="1:27" x14ac:dyDescent="0.2">
      <c r="A2822" s="19" t="str">
        <f>IF(ISBLANK('Klanten gegevens'!A2740),"",TRIM(PROPER('Klanten gegevens'!A2740)))</f>
        <v/>
      </c>
      <c r="B2822" s="19" t="str">
        <f t="shared" si="572"/>
        <v/>
      </c>
      <c r="C2822" s="20" t="str">
        <f>IF(ISBLANK('Klanten gegevens'!B2740),"",TRIM(PROPER('Klanten gegevens'!B2740)))</f>
        <v/>
      </c>
      <c r="D2822" s="19" t="str">
        <f t="shared" si="573"/>
        <v/>
      </c>
      <c r="E2822" s="20" t="str">
        <f>IF(ISBLANK('Klanten gegevens'!C2740),"",TRIM(PROPER('Klanten gegevens'!C2740)))</f>
        <v/>
      </c>
      <c r="F2822" s="19" t="str">
        <f t="shared" si="574"/>
        <v/>
      </c>
      <c r="G2822" s="19" t="str">
        <f>IF(F2822="double ID",(MATCH(E2822,E2823:$E$3002,0)),"")</f>
        <v/>
      </c>
      <c r="H2822" s="19" t="b">
        <f t="shared" si="575"/>
        <v>0</v>
      </c>
      <c r="I2822" s="20" t="str">
        <f>IF(ISBLANK('Klanten gegevens'!D2740),"",TRIM('Klanten gegevens'!D2740))</f>
        <v/>
      </c>
      <c r="J2822" s="19" t="str">
        <f t="shared" si="576"/>
        <v/>
      </c>
      <c r="K2822" s="19" t="str">
        <f>IF(J2822="double email",(MATCH(I2822,I2823:$I$3002,0)),"")</f>
        <v/>
      </c>
      <c r="L2822" s="19" t="b">
        <f t="shared" si="577"/>
        <v>0</v>
      </c>
      <c r="M2822" s="20" t="str">
        <f>IF(ISBLANK('Klanten gegevens'!E2740),"",TRIM('Klanten gegevens'!E2740))</f>
        <v/>
      </c>
      <c r="N2822" s="19" t="str">
        <f t="shared" si="578"/>
        <v/>
      </c>
      <c r="Q2822" s="20" t="str">
        <f>IF(ISBLANK('Klanten gegevens'!R2740),"",TRIM('Klanten gegevens'!R2740))</f>
        <v/>
      </c>
      <c r="R2822" s="19" t="str">
        <f t="shared" si="579"/>
        <v/>
      </c>
      <c r="S2822" s="19" t="str">
        <f t="shared" si="580"/>
        <v/>
      </c>
      <c r="T2822" s="19" t="str">
        <f t="shared" si="581"/>
        <v/>
      </c>
      <c r="U2822" s="19" t="str">
        <f t="shared" si="582"/>
        <v/>
      </c>
      <c r="X2822" s="20" t="str">
        <f>IF(ISBLANK('Klanten gegevens'!S2740),"",TRIM('Klanten gegevens'!S2740))</f>
        <v/>
      </c>
      <c r="Y2822" s="19" t="str">
        <f t="shared" si="583"/>
        <v/>
      </c>
      <c r="Z2822" s="20" t="str">
        <f>IF(ISBLANK('Klanten gegevens'!T2740),"",TRIM('Klanten gegevens'!T2740))</f>
        <v/>
      </c>
      <c r="AA2822" s="19" t="str">
        <f t="shared" si="584"/>
        <v/>
      </c>
    </row>
    <row r="2823" spans="1:27" x14ac:dyDescent="0.2">
      <c r="A2823" s="19" t="str">
        <f>IF(ISBLANK('Klanten gegevens'!A2741),"",TRIM(PROPER('Klanten gegevens'!A2741)))</f>
        <v/>
      </c>
      <c r="B2823" s="19" t="str">
        <f t="shared" si="572"/>
        <v/>
      </c>
      <c r="C2823" s="20" t="str">
        <f>IF(ISBLANK('Klanten gegevens'!B2741),"",TRIM(PROPER('Klanten gegevens'!B2741)))</f>
        <v/>
      </c>
      <c r="D2823" s="19" t="str">
        <f t="shared" si="573"/>
        <v/>
      </c>
      <c r="E2823" s="20" t="str">
        <f>IF(ISBLANK('Klanten gegevens'!C2741),"",TRIM(PROPER('Klanten gegevens'!C2741)))</f>
        <v/>
      </c>
      <c r="F2823" s="19" t="str">
        <f t="shared" si="574"/>
        <v/>
      </c>
      <c r="G2823" s="19" t="str">
        <f>IF(F2823="double ID",(MATCH(E2823,E2824:$E$3002,0)),"")</f>
        <v/>
      </c>
      <c r="H2823" s="19" t="b">
        <f t="shared" si="575"/>
        <v>0</v>
      </c>
      <c r="I2823" s="20" t="str">
        <f>IF(ISBLANK('Klanten gegevens'!D2741),"",TRIM('Klanten gegevens'!D2741))</f>
        <v/>
      </c>
      <c r="J2823" s="19" t="str">
        <f t="shared" si="576"/>
        <v/>
      </c>
      <c r="K2823" s="19" t="str">
        <f>IF(J2823="double email",(MATCH(I2823,I2824:$I$3002,0)),"")</f>
        <v/>
      </c>
      <c r="L2823" s="19" t="b">
        <f t="shared" si="577"/>
        <v>0</v>
      </c>
      <c r="M2823" s="20" t="str">
        <f>IF(ISBLANK('Klanten gegevens'!E2741),"",TRIM('Klanten gegevens'!E2741))</f>
        <v/>
      </c>
      <c r="N2823" s="19" t="str">
        <f t="shared" si="578"/>
        <v/>
      </c>
      <c r="Q2823" s="20" t="str">
        <f>IF(ISBLANK('Klanten gegevens'!R2741),"",TRIM('Klanten gegevens'!R2741))</f>
        <v/>
      </c>
      <c r="R2823" s="19" t="str">
        <f t="shared" si="579"/>
        <v/>
      </c>
      <c r="S2823" s="19" t="str">
        <f t="shared" si="580"/>
        <v/>
      </c>
      <c r="T2823" s="19" t="str">
        <f t="shared" si="581"/>
        <v/>
      </c>
      <c r="U2823" s="19" t="str">
        <f t="shared" si="582"/>
        <v/>
      </c>
      <c r="X2823" s="20" t="str">
        <f>IF(ISBLANK('Klanten gegevens'!S2741),"",TRIM('Klanten gegevens'!S2741))</f>
        <v/>
      </c>
      <c r="Y2823" s="19" t="str">
        <f t="shared" si="583"/>
        <v/>
      </c>
      <c r="Z2823" s="20" t="str">
        <f>IF(ISBLANK('Klanten gegevens'!T2741),"",TRIM('Klanten gegevens'!T2741))</f>
        <v/>
      </c>
      <c r="AA2823" s="19" t="str">
        <f t="shared" si="584"/>
        <v/>
      </c>
    </row>
    <row r="2824" spans="1:27" x14ac:dyDescent="0.2">
      <c r="A2824" s="19" t="str">
        <f>IF(ISBLANK('Klanten gegevens'!A2742),"",TRIM(PROPER('Klanten gegevens'!A2742)))</f>
        <v/>
      </c>
      <c r="B2824" s="19" t="str">
        <f t="shared" si="572"/>
        <v/>
      </c>
      <c r="C2824" s="20" t="str">
        <f>IF(ISBLANK('Klanten gegevens'!B2742),"",TRIM(PROPER('Klanten gegevens'!B2742)))</f>
        <v/>
      </c>
      <c r="D2824" s="19" t="str">
        <f t="shared" si="573"/>
        <v/>
      </c>
      <c r="E2824" s="20" t="str">
        <f>IF(ISBLANK('Klanten gegevens'!C2742),"",TRIM(PROPER('Klanten gegevens'!C2742)))</f>
        <v/>
      </c>
      <c r="F2824" s="19" t="str">
        <f t="shared" si="574"/>
        <v/>
      </c>
      <c r="G2824" s="19" t="str">
        <f>IF(F2824="double ID",(MATCH(E2824,E2825:$E$3002,0)),"")</f>
        <v/>
      </c>
      <c r="H2824" s="19" t="b">
        <f t="shared" si="575"/>
        <v>0</v>
      </c>
      <c r="I2824" s="20" t="str">
        <f>IF(ISBLANK('Klanten gegevens'!D2742),"",TRIM('Klanten gegevens'!D2742))</f>
        <v/>
      </c>
      <c r="J2824" s="19" t="str">
        <f t="shared" si="576"/>
        <v/>
      </c>
      <c r="K2824" s="19" t="str">
        <f>IF(J2824="double email",(MATCH(I2824,I2825:$I$3002,0)),"")</f>
        <v/>
      </c>
      <c r="L2824" s="19" t="b">
        <f t="shared" si="577"/>
        <v>0</v>
      </c>
      <c r="M2824" s="20" t="str">
        <f>IF(ISBLANK('Klanten gegevens'!E2742),"",TRIM('Klanten gegevens'!E2742))</f>
        <v/>
      </c>
      <c r="N2824" s="19" t="str">
        <f t="shared" si="578"/>
        <v/>
      </c>
      <c r="Q2824" s="20" t="str">
        <f>IF(ISBLANK('Klanten gegevens'!R2742),"",TRIM('Klanten gegevens'!R2742))</f>
        <v/>
      </c>
      <c r="R2824" s="19" t="str">
        <f t="shared" si="579"/>
        <v/>
      </c>
      <c r="S2824" s="19" t="str">
        <f t="shared" si="580"/>
        <v/>
      </c>
      <c r="T2824" s="19" t="str">
        <f t="shared" si="581"/>
        <v/>
      </c>
      <c r="U2824" s="19" t="str">
        <f t="shared" si="582"/>
        <v/>
      </c>
      <c r="X2824" s="20" t="str">
        <f>IF(ISBLANK('Klanten gegevens'!S2742),"",TRIM('Klanten gegevens'!S2742))</f>
        <v/>
      </c>
      <c r="Y2824" s="19" t="str">
        <f t="shared" si="583"/>
        <v/>
      </c>
      <c r="Z2824" s="20" t="str">
        <f>IF(ISBLANK('Klanten gegevens'!T2742),"",TRIM('Klanten gegevens'!T2742))</f>
        <v/>
      </c>
      <c r="AA2824" s="19" t="str">
        <f t="shared" si="584"/>
        <v/>
      </c>
    </row>
    <row r="2825" spans="1:27" x14ac:dyDescent="0.2">
      <c r="A2825" s="19" t="str">
        <f>IF(ISBLANK('Klanten gegevens'!A2743),"",TRIM(PROPER('Klanten gegevens'!A2743)))</f>
        <v/>
      </c>
      <c r="B2825" s="19" t="str">
        <f t="shared" si="572"/>
        <v/>
      </c>
      <c r="C2825" s="20" t="str">
        <f>IF(ISBLANK('Klanten gegevens'!B2743),"",TRIM(PROPER('Klanten gegevens'!B2743)))</f>
        <v/>
      </c>
      <c r="D2825" s="19" t="str">
        <f t="shared" si="573"/>
        <v/>
      </c>
      <c r="E2825" s="20" t="str">
        <f>IF(ISBLANK('Klanten gegevens'!C2743),"",TRIM(PROPER('Klanten gegevens'!C2743)))</f>
        <v/>
      </c>
      <c r="F2825" s="19" t="str">
        <f t="shared" si="574"/>
        <v/>
      </c>
      <c r="G2825" s="19" t="str">
        <f>IF(F2825="double ID",(MATCH(E2825,E2826:$E$3002,0)),"")</f>
        <v/>
      </c>
      <c r="H2825" s="19" t="b">
        <f t="shared" si="575"/>
        <v>0</v>
      </c>
      <c r="I2825" s="20" t="str">
        <f>IF(ISBLANK('Klanten gegevens'!D2743),"",TRIM('Klanten gegevens'!D2743))</f>
        <v/>
      </c>
      <c r="J2825" s="19" t="str">
        <f t="shared" si="576"/>
        <v/>
      </c>
      <c r="K2825" s="19" t="str">
        <f>IF(J2825="double email",(MATCH(I2825,I2826:$I$3002,0)),"")</f>
        <v/>
      </c>
      <c r="L2825" s="19" t="b">
        <f t="shared" si="577"/>
        <v>0</v>
      </c>
      <c r="M2825" s="20" t="str">
        <f>IF(ISBLANK('Klanten gegevens'!E2743),"",TRIM('Klanten gegevens'!E2743))</f>
        <v/>
      </c>
      <c r="N2825" s="19" t="str">
        <f t="shared" si="578"/>
        <v/>
      </c>
      <c r="Q2825" s="20" t="str">
        <f>IF(ISBLANK('Klanten gegevens'!R2743),"",TRIM('Klanten gegevens'!R2743))</f>
        <v/>
      </c>
      <c r="R2825" s="19" t="str">
        <f t="shared" si="579"/>
        <v/>
      </c>
      <c r="S2825" s="19" t="str">
        <f t="shared" si="580"/>
        <v/>
      </c>
      <c r="T2825" s="19" t="str">
        <f t="shared" si="581"/>
        <v/>
      </c>
      <c r="U2825" s="19" t="str">
        <f t="shared" si="582"/>
        <v/>
      </c>
      <c r="X2825" s="20" t="str">
        <f>IF(ISBLANK('Klanten gegevens'!S2743),"",TRIM('Klanten gegevens'!S2743))</f>
        <v/>
      </c>
      <c r="Y2825" s="19" t="str">
        <f t="shared" si="583"/>
        <v/>
      </c>
      <c r="Z2825" s="20" t="str">
        <f>IF(ISBLANK('Klanten gegevens'!T2743),"",TRIM('Klanten gegevens'!T2743))</f>
        <v/>
      </c>
      <c r="AA2825" s="19" t="str">
        <f t="shared" si="584"/>
        <v/>
      </c>
    </row>
    <row r="2826" spans="1:27" x14ac:dyDescent="0.2">
      <c r="A2826" s="19" t="str">
        <f>IF(ISBLANK('Klanten gegevens'!A2744),"",TRIM(PROPER('Klanten gegevens'!A2744)))</f>
        <v/>
      </c>
      <c r="B2826" s="19" t="str">
        <f t="shared" si="572"/>
        <v/>
      </c>
      <c r="C2826" s="20" t="str">
        <f>IF(ISBLANK('Klanten gegevens'!B2744),"",TRIM(PROPER('Klanten gegevens'!B2744)))</f>
        <v/>
      </c>
      <c r="D2826" s="19" t="str">
        <f t="shared" si="573"/>
        <v/>
      </c>
      <c r="E2826" s="20" t="str">
        <f>IF(ISBLANK('Klanten gegevens'!C2744),"",TRIM(PROPER('Klanten gegevens'!C2744)))</f>
        <v/>
      </c>
      <c r="F2826" s="19" t="str">
        <f t="shared" si="574"/>
        <v/>
      </c>
      <c r="G2826" s="19" t="str">
        <f>IF(F2826="double ID",(MATCH(E2826,E2827:$E$3002,0)),"")</f>
        <v/>
      </c>
      <c r="H2826" s="19" t="b">
        <f t="shared" si="575"/>
        <v>0</v>
      </c>
      <c r="I2826" s="20" t="str">
        <f>IF(ISBLANK('Klanten gegevens'!D2744),"",TRIM('Klanten gegevens'!D2744))</f>
        <v/>
      </c>
      <c r="J2826" s="19" t="str">
        <f t="shared" si="576"/>
        <v/>
      </c>
      <c r="K2826" s="19" t="str">
        <f>IF(J2826="double email",(MATCH(I2826,I2827:$I$3002,0)),"")</f>
        <v/>
      </c>
      <c r="L2826" s="19" t="b">
        <f t="shared" si="577"/>
        <v>0</v>
      </c>
      <c r="M2826" s="20" t="str">
        <f>IF(ISBLANK('Klanten gegevens'!E2744),"",TRIM('Klanten gegevens'!E2744))</f>
        <v/>
      </c>
      <c r="N2826" s="19" t="str">
        <f t="shared" si="578"/>
        <v/>
      </c>
      <c r="Q2826" s="20" t="str">
        <f>IF(ISBLANK('Klanten gegevens'!R2744),"",TRIM('Klanten gegevens'!R2744))</f>
        <v/>
      </c>
      <c r="R2826" s="19" t="str">
        <f t="shared" si="579"/>
        <v/>
      </c>
      <c r="S2826" s="19" t="str">
        <f t="shared" si="580"/>
        <v/>
      </c>
      <c r="T2826" s="19" t="str">
        <f t="shared" si="581"/>
        <v/>
      </c>
      <c r="U2826" s="19" t="str">
        <f t="shared" si="582"/>
        <v/>
      </c>
      <c r="X2826" s="20" t="str">
        <f>IF(ISBLANK('Klanten gegevens'!S2744),"",TRIM('Klanten gegevens'!S2744))</f>
        <v/>
      </c>
      <c r="Y2826" s="19" t="str">
        <f t="shared" si="583"/>
        <v/>
      </c>
      <c r="Z2826" s="20" t="str">
        <f>IF(ISBLANK('Klanten gegevens'!T2744),"",TRIM('Klanten gegevens'!T2744))</f>
        <v/>
      </c>
      <c r="AA2826" s="19" t="str">
        <f t="shared" si="584"/>
        <v/>
      </c>
    </row>
    <row r="2827" spans="1:27" x14ac:dyDescent="0.2">
      <c r="A2827" s="19" t="str">
        <f>IF(ISBLANK('Klanten gegevens'!A2745),"",TRIM(PROPER('Klanten gegevens'!A2745)))</f>
        <v/>
      </c>
      <c r="B2827" s="19" t="str">
        <f t="shared" si="572"/>
        <v/>
      </c>
      <c r="C2827" s="20" t="str">
        <f>IF(ISBLANK('Klanten gegevens'!B2745),"",TRIM(PROPER('Klanten gegevens'!B2745)))</f>
        <v/>
      </c>
      <c r="D2827" s="19" t="str">
        <f t="shared" si="573"/>
        <v/>
      </c>
      <c r="E2827" s="20" t="str">
        <f>IF(ISBLANK('Klanten gegevens'!C2745),"",TRIM(PROPER('Klanten gegevens'!C2745)))</f>
        <v/>
      </c>
      <c r="F2827" s="19" t="str">
        <f t="shared" si="574"/>
        <v/>
      </c>
      <c r="G2827" s="19" t="str">
        <f>IF(F2827="double ID",(MATCH(E2827,E2828:$E$3002,0)),"")</f>
        <v/>
      </c>
      <c r="H2827" s="19" t="b">
        <f t="shared" si="575"/>
        <v>0</v>
      </c>
      <c r="I2827" s="20" t="str">
        <f>IF(ISBLANK('Klanten gegevens'!D2745),"",TRIM('Klanten gegevens'!D2745))</f>
        <v/>
      </c>
      <c r="J2827" s="19" t="str">
        <f t="shared" si="576"/>
        <v/>
      </c>
      <c r="K2827" s="19" t="str">
        <f>IF(J2827="double email",(MATCH(I2827,I2828:$I$3002,0)),"")</f>
        <v/>
      </c>
      <c r="L2827" s="19" t="b">
        <f t="shared" si="577"/>
        <v>0</v>
      </c>
      <c r="M2827" s="20" t="str">
        <f>IF(ISBLANK('Klanten gegevens'!E2745),"",TRIM('Klanten gegevens'!E2745))</f>
        <v/>
      </c>
      <c r="N2827" s="19" t="str">
        <f t="shared" si="578"/>
        <v/>
      </c>
      <c r="Q2827" s="20" t="str">
        <f>IF(ISBLANK('Klanten gegevens'!R2745),"",TRIM('Klanten gegevens'!R2745))</f>
        <v/>
      </c>
      <c r="R2827" s="19" t="str">
        <f t="shared" si="579"/>
        <v/>
      </c>
      <c r="S2827" s="19" t="str">
        <f t="shared" si="580"/>
        <v/>
      </c>
      <c r="T2827" s="19" t="str">
        <f t="shared" si="581"/>
        <v/>
      </c>
      <c r="U2827" s="19" t="str">
        <f t="shared" si="582"/>
        <v/>
      </c>
      <c r="X2827" s="20" t="str">
        <f>IF(ISBLANK('Klanten gegevens'!S2745),"",TRIM('Klanten gegevens'!S2745))</f>
        <v/>
      </c>
      <c r="Y2827" s="19" t="str">
        <f t="shared" si="583"/>
        <v/>
      </c>
      <c r="Z2827" s="20" t="str">
        <f>IF(ISBLANK('Klanten gegevens'!T2745),"",TRIM('Klanten gegevens'!T2745))</f>
        <v/>
      </c>
      <c r="AA2827" s="19" t="str">
        <f t="shared" si="584"/>
        <v/>
      </c>
    </row>
    <row r="2828" spans="1:27" x14ac:dyDescent="0.2">
      <c r="A2828" s="19" t="str">
        <f>IF(ISBLANK('Klanten gegevens'!A2746),"",TRIM(PROPER('Klanten gegevens'!A2746)))</f>
        <v/>
      </c>
      <c r="B2828" s="19" t="str">
        <f t="shared" si="572"/>
        <v/>
      </c>
      <c r="C2828" s="20" t="str">
        <f>IF(ISBLANK('Klanten gegevens'!B2746),"",TRIM(PROPER('Klanten gegevens'!B2746)))</f>
        <v/>
      </c>
      <c r="D2828" s="19" t="str">
        <f t="shared" si="573"/>
        <v/>
      </c>
      <c r="E2828" s="20" t="str">
        <f>IF(ISBLANK('Klanten gegevens'!C2746),"",TRIM(PROPER('Klanten gegevens'!C2746)))</f>
        <v/>
      </c>
      <c r="F2828" s="19" t="str">
        <f t="shared" si="574"/>
        <v/>
      </c>
      <c r="G2828" s="19" t="str">
        <f>IF(F2828="double ID",(MATCH(E2828,E2829:$E$3002,0)),"")</f>
        <v/>
      </c>
      <c r="H2828" s="19" t="b">
        <f t="shared" si="575"/>
        <v>0</v>
      </c>
      <c r="I2828" s="20" t="str">
        <f>IF(ISBLANK('Klanten gegevens'!D2746),"",TRIM('Klanten gegevens'!D2746))</f>
        <v/>
      </c>
      <c r="J2828" s="19" t="str">
        <f t="shared" si="576"/>
        <v/>
      </c>
      <c r="K2828" s="19" t="str">
        <f>IF(J2828="double email",(MATCH(I2828,I2829:$I$3002,0)),"")</f>
        <v/>
      </c>
      <c r="L2828" s="19" t="b">
        <f t="shared" si="577"/>
        <v>0</v>
      </c>
      <c r="M2828" s="20" t="str">
        <f>IF(ISBLANK('Klanten gegevens'!E2746),"",TRIM('Klanten gegevens'!E2746))</f>
        <v/>
      </c>
      <c r="N2828" s="19" t="str">
        <f t="shared" si="578"/>
        <v/>
      </c>
      <c r="Q2828" s="20" t="str">
        <f>IF(ISBLANK('Klanten gegevens'!R2746),"",TRIM('Klanten gegevens'!R2746))</f>
        <v/>
      </c>
      <c r="R2828" s="19" t="str">
        <f t="shared" si="579"/>
        <v/>
      </c>
      <c r="S2828" s="19" t="str">
        <f t="shared" si="580"/>
        <v/>
      </c>
      <c r="T2828" s="19" t="str">
        <f t="shared" si="581"/>
        <v/>
      </c>
      <c r="U2828" s="19" t="str">
        <f t="shared" si="582"/>
        <v/>
      </c>
      <c r="X2828" s="20" t="str">
        <f>IF(ISBLANK('Klanten gegevens'!S2746),"",TRIM('Klanten gegevens'!S2746))</f>
        <v/>
      </c>
      <c r="Y2828" s="19" t="str">
        <f t="shared" si="583"/>
        <v/>
      </c>
      <c r="Z2828" s="20" t="str">
        <f>IF(ISBLANK('Klanten gegevens'!T2746),"",TRIM('Klanten gegevens'!T2746))</f>
        <v/>
      </c>
      <c r="AA2828" s="19" t="str">
        <f t="shared" si="584"/>
        <v/>
      </c>
    </row>
    <row r="2829" spans="1:27" x14ac:dyDescent="0.2">
      <c r="A2829" s="19" t="str">
        <f>IF(ISBLANK('Klanten gegevens'!A2747),"",TRIM(PROPER('Klanten gegevens'!A2747)))</f>
        <v/>
      </c>
      <c r="B2829" s="19" t="str">
        <f t="shared" si="572"/>
        <v/>
      </c>
      <c r="C2829" s="20" t="str">
        <f>IF(ISBLANK('Klanten gegevens'!B2747),"",TRIM(PROPER('Klanten gegevens'!B2747)))</f>
        <v/>
      </c>
      <c r="D2829" s="19" t="str">
        <f t="shared" si="573"/>
        <v/>
      </c>
      <c r="E2829" s="20" t="str">
        <f>IF(ISBLANK('Klanten gegevens'!C2747),"",TRIM(PROPER('Klanten gegevens'!C2747)))</f>
        <v/>
      </c>
      <c r="F2829" s="19" t="str">
        <f t="shared" si="574"/>
        <v/>
      </c>
      <c r="G2829" s="19" t="str">
        <f>IF(F2829="double ID",(MATCH(E2829,E2830:$E$3002,0)),"")</f>
        <v/>
      </c>
      <c r="H2829" s="19" t="b">
        <f t="shared" si="575"/>
        <v>0</v>
      </c>
      <c r="I2829" s="20" t="str">
        <f>IF(ISBLANK('Klanten gegevens'!D2747),"",TRIM('Klanten gegevens'!D2747))</f>
        <v/>
      </c>
      <c r="J2829" s="19" t="str">
        <f t="shared" si="576"/>
        <v/>
      </c>
      <c r="K2829" s="19" t="str">
        <f>IF(J2829="double email",(MATCH(I2829,I2830:$I$3002,0)),"")</f>
        <v/>
      </c>
      <c r="L2829" s="19" t="b">
        <f t="shared" si="577"/>
        <v>0</v>
      </c>
      <c r="M2829" s="20" t="str">
        <f>IF(ISBLANK('Klanten gegevens'!E2747),"",TRIM('Klanten gegevens'!E2747))</f>
        <v/>
      </c>
      <c r="N2829" s="19" t="str">
        <f t="shared" si="578"/>
        <v/>
      </c>
      <c r="Q2829" s="20" t="str">
        <f>IF(ISBLANK('Klanten gegevens'!R2747),"",TRIM('Klanten gegevens'!R2747))</f>
        <v/>
      </c>
      <c r="R2829" s="19" t="str">
        <f t="shared" si="579"/>
        <v/>
      </c>
      <c r="S2829" s="19" t="str">
        <f t="shared" si="580"/>
        <v/>
      </c>
      <c r="T2829" s="19" t="str">
        <f t="shared" si="581"/>
        <v/>
      </c>
      <c r="U2829" s="19" t="str">
        <f t="shared" si="582"/>
        <v/>
      </c>
      <c r="X2829" s="20" t="str">
        <f>IF(ISBLANK('Klanten gegevens'!S2747),"",TRIM('Klanten gegevens'!S2747))</f>
        <v/>
      </c>
      <c r="Y2829" s="19" t="str">
        <f t="shared" si="583"/>
        <v/>
      </c>
      <c r="Z2829" s="20" t="str">
        <f>IF(ISBLANK('Klanten gegevens'!T2747),"",TRIM('Klanten gegevens'!T2747))</f>
        <v/>
      </c>
      <c r="AA2829" s="19" t="str">
        <f t="shared" si="584"/>
        <v/>
      </c>
    </row>
    <row r="2830" spans="1:27" x14ac:dyDescent="0.2">
      <c r="A2830" s="19" t="str">
        <f>IF(ISBLANK('Klanten gegevens'!A2748),"",TRIM(PROPER('Klanten gegevens'!A2748)))</f>
        <v/>
      </c>
      <c r="B2830" s="19" t="str">
        <f t="shared" si="572"/>
        <v/>
      </c>
      <c r="C2830" s="20" t="str">
        <f>IF(ISBLANK('Klanten gegevens'!B2748),"",TRIM(PROPER('Klanten gegevens'!B2748)))</f>
        <v/>
      </c>
      <c r="D2830" s="19" t="str">
        <f t="shared" si="573"/>
        <v/>
      </c>
      <c r="E2830" s="20" t="str">
        <f>IF(ISBLANK('Klanten gegevens'!C2748),"",TRIM(PROPER('Klanten gegevens'!C2748)))</f>
        <v/>
      </c>
      <c r="F2830" s="19" t="str">
        <f t="shared" si="574"/>
        <v/>
      </c>
      <c r="G2830" s="19" t="str">
        <f>IF(F2830="double ID",(MATCH(E2830,E2831:$E$3002,0)),"")</f>
        <v/>
      </c>
      <c r="H2830" s="19" t="b">
        <f t="shared" si="575"/>
        <v>0</v>
      </c>
      <c r="I2830" s="20" t="str">
        <f>IF(ISBLANK('Klanten gegevens'!D2748),"",TRIM('Klanten gegevens'!D2748))</f>
        <v/>
      </c>
      <c r="J2830" s="19" t="str">
        <f t="shared" si="576"/>
        <v/>
      </c>
      <c r="K2830" s="19" t="str">
        <f>IF(J2830="double email",(MATCH(I2830,I2831:$I$3002,0)),"")</f>
        <v/>
      </c>
      <c r="L2830" s="19" t="b">
        <f t="shared" si="577"/>
        <v>0</v>
      </c>
      <c r="M2830" s="20" t="str">
        <f>IF(ISBLANK('Klanten gegevens'!E2748),"",TRIM('Klanten gegevens'!E2748))</f>
        <v/>
      </c>
      <c r="N2830" s="19" t="str">
        <f t="shared" si="578"/>
        <v/>
      </c>
      <c r="Q2830" s="20" t="str">
        <f>IF(ISBLANK('Klanten gegevens'!R2748),"",TRIM('Klanten gegevens'!R2748))</f>
        <v/>
      </c>
      <c r="R2830" s="19" t="str">
        <f t="shared" si="579"/>
        <v/>
      </c>
      <c r="S2830" s="19" t="str">
        <f t="shared" si="580"/>
        <v/>
      </c>
      <c r="T2830" s="19" t="str">
        <f t="shared" si="581"/>
        <v/>
      </c>
      <c r="U2830" s="19" t="str">
        <f t="shared" si="582"/>
        <v/>
      </c>
      <c r="X2830" s="20" t="str">
        <f>IF(ISBLANK('Klanten gegevens'!S2748),"",TRIM('Klanten gegevens'!S2748))</f>
        <v/>
      </c>
      <c r="Y2830" s="19" t="str">
        <f t="shared" si="583"/>
        <v/>
      </c>
      <c r="Z2830" s="20" t="str">
        <f>IF(ISBLANK('Klanten gegevens'!T2748),"",TRIM('Klanten gegevens'!T2748))</f>
        <v/>
      </c>
      <c r="AA2830" s="19" t="str">
        <f t="shared" si="584"/>
        <v/>
      </c>
    </row>
    <row r="2831" spans="1:27" x14ac:dyDescent="0.2">
      <c r="A2831" s="19" t="str">
        <f>IF(ISBLANK('Klanten gegevens'!A2749),"",TRIM(PROPER('Klanten gegevens'!A2749)))</f>
        <v/>
      </c>
      <c r="B2831" s="19" t="str">
        <f t="shared" si="572"/>
        <v/>
      </c>
      <c r="C2831" s="20" t="str">
        <f>IF(ISBLANK('Klanten gegevens'!B2749),"",TRIM(PROPER('Klanten gegevens'!B2749)))</f>
        <v/>
      </c>
      <c r="D2831" s="19" t="str">
        <f t="shared" si="573"/>
        <v/>
      </c>
      <c r="E2831" s="20" t="str">
        <f>IF(ISBLANK('Klanten gegevens'!C2749),"",TRIM(PROPER('Klanten gegevens'!C2749)))</f>
        <v/>
      </c>
      <c r="F2831" s="19" t="str">
        <f t="shared" si="574"/>
        <v/>
      </c>
      <c r="G2831" s="19" t="str">
        <f>IF(F2831="double ID",(MATCH(E2831,E2832:$E$3002,0)),"")</f>
        <v/>
      </c>
      <c r="H2831" s="19" t="b">
        <f t="shared" si="575"/>
        <v>0</v>
      </c>
      <c r="I2831" s="20" t="str">
        <f>IF(ISBLANK('Klanten gegevens'!D2749),"",TRIM('Klanten gegevens'!D2749))</f>
        <v/>
      </c>
      <c r="J2831" s="19" t="str">
        <f t="shared" si="576"/>
        <v/>
      </c>
      <c r="K2831" s="19" t="str">
        <f>IF(J2831="double email",(MATCH(I2831,I2832:$I$3002,0)),"")</f>
        <v/>
      </c>
      <c r="L2831" s="19" t="b">
        <f t="shared" si="577"/>
        <v>0</v>
      </c>
      <c r="M2831" s="20" t="str">
        <f>IF(ISBLANK('Klanten gegevens'!E2749),"",TRIM('Klanten gegevens'!E2749))</f>
        <v/>
      </c>
      <c r="N2831" s="19" t="str">
        <f t="shared" si="578"/>
        <v/>
      </c>
      <c r="Q2831" s="20" t="str">
        <f>IF(ISBLANK('Klanten gegevens'!R2749),"",TRIM('Klanten gegevens'!R2749))</f>
        <v/>
      </c>
      <c r="R2831" s="19" t="str">
        <f t="shared" si="579"/>
        <v/>
      </c>
      <c r="S2831" s="19" t="str">
        <f t="shared" si="580"/>
        <v/>
      </c>
      <c r="T2831" s="19" t="str">
        <f t="shared" si="581"/>
        <v/>
      </c>
      <c r="U2831" s="19" t="str">
        <f t="shared" si="582"/>
        <v/>
      </c>
      <c r="X2831" s="20" t="str">
        <f>IF(ISBLANK('Klanten gegevens'!S2749),"",TRIM('Klanten gegevens'!S2749))</f>
        <v/>
      </c>
      <c r="Y2831" s="19" t="str">
        <f t="shared" si="583"/>
        <v/>
      </c>
      <c r="Z2831" s="20" t="str">
        <f>IF(ISBLANK('Klanten gegevens'!T2749),"",TRIM('Klanten gegevens'!T2749))</f>
        <v/>
      </c>
      <c r="AA2831" s="19" t="str">
        <f t="shared" si="584"/>
        <v/>
      </c>
    </row>
    <row r="2832" spans="1:27" x14ac:dyDescent="0.2">
      <c r="A2832" s="19" t="str">
        <f>IF(ISBLANK('Klanten gegevens'!A2750),"",TRIM(PROPER('Klanten gegevens'!A2750)))</f>
        <v/>
      </c>
      <c r="B2832" s="19" t="str">
        <f t="shared" si="572"/>
        <v/>
      </c>
      <c r="C2832" s="20" t="str">
        <f>IF(ISBLANK('Klanten gegevens'!B2750),"",TRIM(PROPER('Klanten gegevens'!B2750)))</f>
        <v/>
      </c>
      <c r="D2832" s="19" t="str">
        <f t="shared" si="573"/>
        <v/>
      </c>
      <c r="E2832" s="20" t="str">
        <f>IF(ISBLANK('Klanten gegevens'!C2750),"",TRIM(PROPER('Klanten gegevens'!C2750)))</f>
        <v/>
      </c>
      <c r="F2832" s="19" t="str">
        <f t="shared" si="574"/>
        <v/>
      </c>
      <c r="G2832" s="19" t="str">
        <f>IF(F2832="double ID",(MATCH(E2832,E2833:$E$3002,0)),"")</f>
        <v/>
      </c>
      <c r="H2832" s="19" t="b">
        <f t="shared" si="575"/>
        <v>0</v>
      </c>
      <c r="I2832" s="20" t="str">
        <f>IF(ISBLANK('Klanten gegevens'!D2750),"",TRIM('Klanten gegevens'!D2750))</f>
        <v/>
      </c>
      <c r="J2832" s="19" t="str">
        <f t="shared" si="576"/>
        <v/>
      </c>
      <c r="K2832" s="19" t="str">
        <f>IF(J2832="double email",(MATCH(I2832,I2833:$I$3002,0)),"")</f>
        <v/>
      </c>
      <c r="L2832" s="19" t="b">
        <f t="shared" si="577"/>
        <v>0</v>
      </c>
      <c r="M2832" s="20" t="str">
        <f>IF(ISBLANK('Klanten gegevens'!E2750),"",TRIM('Klanten gegevens'!E2750))</f>
        <v/>
      </c>
      <c r="N2832" s="19" t="str">
        <f t="shared" si="578"/>
        <v/>
      </c>
      <c r="Q2832" s="20" t="str">
        <f>IF(ISBLANK('Klanten gegevens'!R2750),"",TRIM('Klanten gegevens'!R2750))</f>
        <v/>
      </c>
      <c r="R2832" s="19" t="str">
        <f t="shared" si="579"/>
        <v/>
      </c>
      <c r="S2832" s="19" t="str">
        <f t="shared" si="580"/>
        <v/>
      </c>
      <c r="T2832" s="19" t="str">
        <f t="shared" si="581"/>
        <v/>
      </c>
      <c r="U2832" s="19" t="str">
        <f t="shared" si="582"/>
        <v/>
      </c>
      <c r="X2832" s="20" t="str">
        <f>IF(ISBLANK('Klanten gegevens'!S2750),"",TRIM('Klanten gegevens'!S2750))</f>
        <v/>
      </c>
      <c r="Y2832" s="19" t="str">
        <f t="shared" si="583"/>
        <v/>
      </c>
      <c r="Z2832" s="20" t="str">
        <f>IF(ISBLANK('Klanten gegevens'!T2750),"",TRIM('Klanten gegevens'!T2750))</f>
        <v/>
      </c>
      <c r="AA2832" s="19" t="str">
        <f t="shared" si="584"/>
        <v/>
      </c>
    </row>
    <row r="2833" spans="1:27" x14ac:dyDescent="0.2">
      <c r="A2833" s="19" t="str">
        <f>IF(ISBLANK('Klanten gegevens'!A2751),"",TRIM(PROPER('Klanten gegevens'!A2751)))</f>
        <v/>
      </c>
      <c r="B2833" s="19" t="str">
        <f t="shared" si="572"/>
        <v/>
      </c>
      <c r="C2833" s="20" t="str">
        <f>IF(ISBLANK('Klanten gegevens'!B2751),"",TRIM(PROPER('Klanten gegevens'!B2751)))</f>
        <v/>
      </c>
      <c r="D2833" s="19" t="str">
        <f t="shared" si="573"/>
        <v/>
      </c>
      <c r="E2833" s="20" t="str">
        <f>IF(ISBLANK('Klanten gegevens'!C2751),"",TRIM(PROPER('Klanten gegevens'!C2751)))</f>
        <v/>
      </c>
      <c r="F2833" s="19" t="str">
        <f t="shared" si="574"/>
        <v/>
      </c>
      <c r="G2833" s="19" t="str">
        <f>IF(F2833="double ID",(MATCH(E2833,E2834:$E$3002,0)),"")</f>
        <v/>
      </c>
      <c r="H2833" s="19" t="b">
        <f t="shared" si="575"/>
        <v>0</v>
      </c>
      <c r="I2833" s="20" t="str">
        <f>IF(ISBLANK('Klanten gegevens'!D2751),"",TRIM('Klanten gegevens'!D2751))</f>
        <v/>
      </c>
      <c r="J2833" s="19" t="str">
        <f t="shared" si="576"/>
        <v/>
      </c>
      <c r="K2833" s="19" t="str">
        <f>IF(J2833="double email",(MATCH(I2833,I2834:$I$3002,0)),"")</f>
        <v/>
      </c>
      <c r="L2833" s="19" t="b">
        <f t="shared" si="577"/>
        <v>0</v>
      </c>
      <c r="M2833" s="20" t="str">
        <f>IF(ISBLANK('Klanten gegevens'!E2751),"",TRIM('Klanten gegevens'!E2751))</f>
        <v/>
      </c>
      <c r="N2833" s="19" t="str">
        <f t="shared" si="578"/>
        <v/>
      </c>
      <c r="Q2833" s="20" t="str">
        <f>IF(ISBLANK('Klanten gegevens'!R2751),"",TRIM('Klanten gegevens'!R2751))</f>
        <v/>
      </c>
      <c r="R2833" s="19" t="str">
        <f t="shared" si="579"/>
        <v/>
      </c>
      <c r="S2833" s="19" t="str">
        <f t="shared" si="580"/>
        <v/>
      </c>
      <c r="T2833" s="19" t="str">
        <f t="shared" si="581"/>
        <v/>
      </c>
      <c r="U2833" s="19" t="str">
        <f t="shared" si="582"/>
        <v/>
      </c>
      <c r="X2833" s="20" t="str">
        <f>IF(ISBLANK('Klanten gegevens'!S2751),"",TRIM('Klanten gegevens'!S2751))</f>
        <v/>
      </c>
      <c r="Y2833" s="19" t="str">
        <f t="shared" si="583"/>
        <v/>
      </c>
      <c r="Z2833" s="20" t="str">
        <f>IF(ISBLANK('Klanten gegevens'!T2751),"",TRIM('Klanten gegevens'!T2751))</f>
        <v/>
      </c>
      <c r="AA2833" s="19" t="str">
        <f t="shared" si="584"/>
        <v/>
      </c>
    </row>
    <row r="2834" spans="1:27" x14ac:dyDescent="0.2">
      <c r="A2834" s="19" t="str">
        <f>IF(ISBLANK('Klanten gegevens'!A2752),"",TRIM(PROPER('Klanten gegevens'!A2752)))</f>
        <v/>
      </c>
      <c r="B2834" s="19" t="str">
        <f t="shared" si="572"/>
        <v/>
      </c>
      <c r="C2834" s="20" t="str">
        <f>IF(ISBLANK('Klanten gegevens'!B2752),"",TRIM(PROPER('Klanten gegevens'!B2752)))</f>
        <v/>
      </c>
      <c r="D2834" s="19" t="str">
        <f t="shared" si="573"/>
        <v/>
      </c>
      <c r="E2834" s="20" t="str">
        <f>IF(ISBLANK('Klanten gegevens'!C2752),"",TRIM(PROPER('Klanten gegevens'!C2752)))</f>
        <v/>
      </c>
      <c r="F2834" s="19" t="str">
        <f t="shared" si="574"/>
        <v/>
      </c>
      <c r="G2834" s="19" t="str">
        <f>IF(F2834="double ID",(MATCH(E2834,E2835:$E$3002,0)),"")</f>
        <v/>
      </c>
      <c r="H2834" s="19" t="b">
        <f t="shared" si="575"/>
        <v>0</v>
      </c>
      <c r="I2834" s="20" t="str">
        <f>IF(ISBLANK('Klanten gegevens'!D2752),"",TRIM('Klanten gegevens'!D2752))</f>
        <v/>
      </c>
      <c r="J2834" s="19" t="str">
        <f t="shared" si="576"/>
        <v/>
      </c>
      <c r="K2834" s="19" t="str">
        <f>IF(J2834="double email",(MATCH(I2834,I2835:$I$3002,0)),"")</f>
        <v/>
      </c>
      <c r="L2834" s="19" t="b">
        <f t="shared" si="577"/>
        <v>0</v>
      </c>
      <c r="M2834" s="20" t="str">
        <f>IF(ISBLANK('Klanten gegevens'!E2752),"",TRIM('Klanten gegevens'!E2752))</f>
        <v/>
      </c>
      <c r="N2834" s="19" t="str">
        <f t="shared" si="578"/>
        <v/>
      </c>
      <c r="Q2834" s="20" t="str">
        <f>IF(ISBLANK('Klanten gegevens'!R2752),"",TRIM('Klanten gegevens'!R2752))</f>
        <v/>
      </c>
      <c r="R2834" s="19" t="str">
        <f t="shared" si="579"/>
        <v/>
      </c>
      <c r="S2834" s="19" t="str">
        <f t="shared" si="580"/>
        <v/>
      </c>
      <c r="T2834" s="19" t="str">
        <f t="shared" si="581"/>
        <v/>
      </c>
      <c r="U2834" s="19" t="str">
        <f t="shared" si="582"/>
        <v/>
      </c>
      <c r="X2834" s="20" t="str">
        <f>IF(ISBLANK('Klanten gegevens'!S2752),"",TRIM('Klanten gegevens'!S2752))</f>
        <v/>
      </c>
      <c r="Y2834" s="19" t="str">
        <f t="shared" si="583"/>
        <v/>
      </c>
      <c r="Z2834" s="20" t="str">
        <f>IF(ISBLANK('Klanten gegevens'!T2752),"",TRIM('Klanten gegevens'!T2752))</f>
        <v/>
      </c>
      <c r="AA2834" s="19" t="str">
        <f t="shared" si="584"/>
        <v/>
      </c>
    </row>
    <row r="2835" spans="1:27" x14ac:dyDescent="0.2">
      <c r="A2835" s="19" t="str">
        <f>IF(ISBLANK('Klanten gegevens'!A2753),"",TRIM(PROPER('Klanten gegevens'!A2753)))</f>
        <v/>
      </c>
      <c r="B2835" s="19" t="str">
        <f t="shared" si="572"/>
        <v/>
      </c>
      <c r="C2835" s="20" t="str">
        <f>IF(ISBLANK('Klanten gegevens'!B2753),"",TRIM(PROPER('Klanten gegevens'!B2753)))</f>
        <v/>
      </c>
      <c r="D2835" s="19" t="str">
        <f t="shared" si="573"/>
        <v/>
      </c>
      <c r="E2835" s="20" t="str">
        <f>IF(ISBLANK('Klanten gegevens'!C2753),"",TRIM(PROPER('Klanten gegevens'!C2753)))</f>
        <v/>
      </c>
      <c r="F2835" s="19" t="str">
        <f t="shared" si="574"/>
        <v/>
      </c>
      <c r="G2835" s="19" t="str">
        <f>IF(F2835="double ID",(MATCH(E2835,E2836:$E$3002,0)),"")</f>
        <v/>
      </c>
      <c r="H2835" s="19" t="b">
        <f t="shared" si="575"/>
        <v>0</v>
      </c>
      <c r="I2835" s="20" t="str">
        <f>IF(ISBLANK('Klanten gegevens'!D2753),"",TRIM('Klanten gegevens'!D2753))</f>
        <v/>
      </c>
      <c r="J2835" s="19" t="str">
        <f t="shared" si="576"/>
        <v/>
      </c>
      <c r="K2835" s="19" t="str">
        <f>IF(J2835="double email",(MATCH(I2835,I2836:$I$3002,0)),"")</f>
        <v/>
      </c>
      <c r="L2835" s="19" t="b">
        <f t="shared" si="577"/>
        <v>0</v>
      </c>
      <c r="M2835" s="20" t="str">
        <f>IF(ISBLANK('Klanten gegevens'!E2753),"",TRIM('Klanten gegevens'!E2753))</f>
        <v/>
      </c>
      <c r="N2835" s="19" t="str">
        <f t="shared" si="578"/>
        <v/>
      </c>
      <c r="Q2835" s="20" t="str">
        <f>IF(ISBLANK('Klanten gegevens'!R2753),"",TRIM('Klanten gegevens'!R2753))</f>
        <v/>
      </c>
      <c r="R2835" s="19" t="str">
        <f t="shared" si="579"/>
        <v/>
      </c>
      <c r="S2835" s="19" t="str">
        <f t="shared" si="580"/>
        <v/>
      </c>
      <c r="T2835" s="19" t="str">
        <f t="shared" si="581"/>
        <v/>
      </c>
      <c r="U2835" s="19" t="str">
        <f t="shared" si="582"/>
        <v/>
      </c>
      <c r="X2835" s="20" t="str">
        <f>IF(ISBLANK('Klanten gegevens'!S2753),"",TRIM('Klanten gegevens'!S2753))</f>
        <v/>
      </c>
      <c r="Y2835" s="19" t="str">
        <f t="shared" si="583"/>
        <v/>
      </c>
      <c r="Z2835" s="20" t="str">
        <f>IF(ISBLANK('Klanten gegevens'!T2753),"",TRIM('Klanten gegevens'!T2753))</f>
        <v/>
      </c>
      <c r="AA2835" s="19" t="str">
        <f t="shared" si="584"/>
        <v/>
      </c>
    </row>
    <row r="2836" spans="1:27" x14ac:dyDescent="0.2">
      <c r="A2836" s="19" t="str">
        <f>IF(ISBLANK('Klanten gegevens'!A2754),"",TRIM(PROPER('Klanten gegevens'!A2754)))</f>
        <v/>
      </c>
      <c r="B2836" s="19" t="str">
        <f t="shared" si="572"/>
        <v/>
      </c>
      <c r="C2836" s="20" t="str">
        <f>IF(ISBLANK('Klanten gegevens'!B2754),"",TRIM(PROPER('Klanten gegevens'!B2754)))</f>
        <v/>
      </c>
      <c r="D2836" s="19" t="str">
        <f t="shared" si="573"/>
        <v/>
      </c>
      <c r="E2836" s="20" t="str">
        <f>IF(ISBLANK('Klanten gegevens'!C2754),"",TRIM(PROPER('Klanten gegevens'!C2754)))</f>
        <v/>
      </c>
      <c r="F2836" s="19" t="str">
        <f t="shared" si="574"/>
        <v/>
      </c>
      <c r="G2836" s="19" t="str">
        <f>IF(F2836="double ID",(MATCH(E2836,E2837:$E$3002,0)),"")</f>
        <v/>
      </c>
      <c r="H2836" s="19" t="b">
        <f t="shared" si="575"/>
        <v>0</v>
      </c>
      <c r="I2836" s="20" t="str">
        <f>IF(ISBLANK('Klanten gegevens'!D2754),"",TRIM('Klanten gegevens'!D2754))</f>
        <v/>
      </c>
      <c r="J2836" s="19" t="str">
        <f t="shared" si="576"/>
        <v/>
      </c>
      <c r="K2836" s="19" t="str">
        <f>IF(J2836="double email",(MATCH(I2836,I2837:$I$3002,0)),"")</f>
        <v/>
      </c>
      <c r="L2836" s="19" t="b">
        <f t="shared" si="577"/>
        <v>0</v>
      </c>
      <c r="M2836" s="20" t="str">
        <f>IF(ISBLANK('Klanten gegevens'!E2754),"",TRIM('Klanten gegevens'!E2754))</f>
        <v/>
      </c>
      <c r="N2836" s="19" t="str">
        <f t="shared" si="578"/>
        <v/>
      </c>
      <c r="Q2836" s="20" t="str">
        <f>IF(ISBLANK('Klanten gegevens'!R2754),"",TRIM('Klanten gegevens'!R2754))</f>
        <v/>
      </c>
      <c r="R2836" s="19" t="str">
        <f t="shared" si="579"/>
        <v/>
      </c>
      <c r="S2836" s="19" t="str">
        <f t="shared" si="580"/>
        <v/>
      </c>
      <c r="T2836" s="19" t="str">
        <f t="shared" si="581"/>
        <v/>
      </c>
      <c r="U2836" s="19" t="str">
        <f t="shared" si="582"/>
        <v/>
      </c>
      <c r="X2836" s="20" t="str">
        <f>IF(ISBLANK('Klanten gegevens'!S2754),"",TRIM('Klanten gegevens'!S2754))</f>
        <v/>
      </c>
      <c r="Y2836" s="19" t="str">
        <f t="shared" si="583"/>
        <v/>
      </c>
      <c r="Z2836" s="20" t="str">
        <f>IF(ISBLANK('Klanten gegevens'!T2754),"",TRIM('Klanten gegevens'!T2754))</f>
        <v/>
      </c>
      <c r="AA2836" s="19" t="str">
        <f t="shared" si="584"/>
        <v/>
      </c>
    </row>
    <row r="2837" spans="1:27" x14ac:dyDescent="0.2">
      <c r="A2837" s="19" t="str">
        <f>IF(ISBLANK('Klanten gegevens'!A2755),"",TRIM(PROPER('Klanten gegevens'!A2755)))</f>
        <v/>
      </c>
      <c r="B2837" s="19" t="str">
        <f t="shared" si="572"/>
        <v/>
      </c>
      <c r="C2837" s="20" t="str">
        <f>IF(ISBLANK('Klanten gegevens'!B2755),"",TRIM(PROPER('Klanten gegevens'!B2755)))</f>
        <v/>
      </c>
      <c r="D2837" s="19" t="str">
        <f t="shared" si="573"/>
        <v/>
      </c>
      <c r="E2837" s="20" t="str">
        <f>IF(ISBLANK('Klanten gegevens'!C2755),"",TRIM(PROPER('Klanten gegevens'!C2755)))</f>
        <v/>
      </c>
      <c r="F2837" s="19" t="str">
        <f t="shared" si="574"/>
        <v/>
      </c>
      <c r="G2837" s="19" t="str">
        <f>IF(F2837="double ID",(MATCH(E2837,E2838:$E$3002,0)),"")</f>
        <v/>
      </c>
      <c r="H2837" s="19" t="b">
        <f t="shared" si="575"/>
        <v>0</v>
      </c>
      <c r="I2837" s="20" t="str">
        <f>IF(ISBLANK('Klanten gegevens'!D2755),"",TRIM('Klanten gegevens'!D2755))</f>
        <v/>
      </c>
      <c r="J2837" s="19" t="str">
        <f t="shared" si="576"/>
        <v/>
      </c>
      <c r="K2837" s="19" t="str">
        <f>IF(J2837="double email",(MATCH(I2837,I2838:$I$3002,0)),"")</f>
        <v/>
      </c>
      <c r="L2837" s="19" t="b">
        <f t="shared" si="577"/>
        <v>0</v>
      </c>
      <c r="M2837" s="20" t="str">
        <f>IF(ISBLANK('Klanten gegevens'!E2755),"",TRIM('Klanten gegevens'!E2755))</f>
        <v/>
      </c>
      <c r="N2837" s="19" t="str">
        <f t="shared" si="578"/>
        <v/>
      </c>
      <c r="Q2837" s="20" t="str">
        <f>IF(ISBLANK('Klanten gegevens'!R2755),"",TRIM('Klanten gegevens'!R2755))</f>
        <v/>
      </c>
      <c r="R2837" s="19" t="str">
        <f t="shared" si="579"/>
        <v/>
      </c>
      <c r="S2837" s="19" t="str">
        <f t="shared" si="580"/>
        <v/>
      </c>
      <c r="T2837" s="19" t="str">
        <f t="shared" si="581"/>
        <v/>
      </c>
      <c r="U2837" s="19" t="str">
        <f t="shared" si="582"/>
        <v/>
      </c>
      <c r="X2837" s="20" t="str">
        <f>IF(ISBLANK('Klanten gegevens'!S2755),"",TRIM('Klanten gegevens'!S2755))</f>
        <v/>
      </c>
      <c r="Y2837" s="19" t="str">
        <f t="shared" si="583"/>
        <v/>
      </c>
      <c r="Z2837" s="20" t="str">
        <f>IF(ISBLANK('Klanten gegevens'!T2755),"",TRIM('Klanten gegevens'!T2755))</f>
        <v/>
      </c>
      <c r="AA2837" s="19" t="str">
        <f t="shared" si="584"/>
        <v/>
      </c>
    </row>
    <row r="2838" spans="1:27" x14ac:dyDescent="0.2">
      <c r="A2838" s="19" t="str">
        <f>IF(ISBLANK('Klanten gegevens'!A2756),"",TRIM(PROPER('Klanten gegevens'!A2756)))</f>
        <v/>
      </c>
      <c r="B2838" s="19" t="str">
        <f t="shared" si="572"/>
        <v/>
      </c>
      <c r="C2838" s="20" t="str">
        <f>IF(ISBLANK('Klanten gegevens'!B2756),"",TRIM(PROPER('Klanten gegevens'!B2756)))</f>
        <v/>
      </c>
      <c r="D2838" s="19" t="str">
        <f t="shared" si="573"/>
        <v/>
      </c>
      <c r="E2838" s="20" t="str">
        <f>IF(ISBLANK('Klanten gegevens'!C2756),"",TRIM(PROPER('Klanten gegevens'!C2756)))</f>
        <v/>
      </c>
      <c r="F2838" s="19" t="str">
        <f t="shared" si="574"/>
        <v/>
      </c>
      <c r="G2838" s="19" t="str">
        <f>IF(F2838="double ID",(MATCH(E2838,E2839:$E$3002,0)),"")</f>
        <v/>
      </c>
      <c r="H2838" s="19" t="b">
        <f t="shared" si="575"/>
        <v>0</v>
      </c>
      <c r="I2838" s="20" t="str">
        <f>IF(ISBLANK('Klanten gegevens'!D2756),"",TRIM('Klanten gegevens'!D2756))</f>
        <v/>
      </c>
      <c r="J2838" s="19" t="str">
        <f t="shared" si="576"/>
        <v/>
      </c>
      <c r="K2838" s="19" t="str">
        <f>IF(J2838="double email",(MATCH(I2838,I2839:$I$3002,0)),"")</f>
        <v/>
      </c>
      <c r="L2838" s="19" t="b">
        <f t="shared" si="577"/>
        <v>0</v>
      </c>
      <c r="M2838" s="20" t="str">
        <f>IF(ISBLANK('Klanten gegevens'!E2756),"",TRIM('Klanten gegevens'!E2756))</f>
        <v/>
      </c>
      <c r="N2838" s="19" t="str">
        <f t="shared" si="578"/>
        <v/>
      </c>
      <c r="Q2838" s="20" t="str">
        <f>IF(ISBLANK('Klanten gegevens'!R2756),"",TRIM('Klanten gegevens'!R2756))</f>
        <v/>
      </c>
      <c r="R2838" s="19" t="str">
        <f t="shared" si="579"/>
        <v/>
      </c>
      <c r="S2838" s="19" t="str">
        <f t="shared" si="580"/>
        <v/>
      </c>
      <c r="T2838" s="19" t="str">
        <f t="shared" si="581"/>
        <v/>
      </c>
      <c r="U2838" s="19" t="str">
        <f t="shared" si="582"/>
        <v/>
      </c>
      <c r="X2838" s="20" t="str">
        <f>IF(ISBLANK('Klanten gegevens'!S2756),"",TRIM('Klanten gegevens'!S2756))</f>
        <v/>
      </c>
      <c r="Y2838" s="19" t="str">
        <f t="shared" si="583"/>
        <v/>
      </c>
      <c r="Z2838" s="20" t="str">
        <f>IF(ISBLANK('Klanten gegevens'!T2756),"",TRIM('Klanten gegevens'!T2756))</f>
        <v/>
      </c>
      <c r="AA2838" s="19" t="str">
        <f t="shared" si="584"/>
        <v/>
      </c>
    </row>
    <row r="2839" spans="1:27" x14ac:dyDescent="0.2">
      <c r="A2839" s="19" t="str">
        <f>IF(ISBLANK('Klanten gegevens'!A2757),"",TRIM(PROPER('Klanten gegevens'!A2757)))</f>
        <v/>
      </c>
      <c r="B2839" s="19" t="str">
        <f t="shared" si="572"/>
        <v/>
      </c>
      <c r="C2839" s="20" t="str">
        <f>IF(ISBLANK('Klanten gegevens'!B2757),"",TRIM(PROPER('Klanten gegevens'!B2757)))</f>
        <v/>
      </c>
      <c r="D2839" s="19" t="str">
        <f t="shared" si="573"/>
        <v/>
      </c>
      <c r="E2839" s="20" t="str">
        <f>IF(ISBLANK('Klanten gegevens'!C2757),"",TRIM(PROPER('Klanten gegevens'!C2757)))</f>
        <v/>
      </c>
      <c r="F2839" s="19" t="str">
        <f t="shared" si="574"/>
        <v/>
      </c>
      <c r="G2839" s="19" t="str">
        <f>IF(F2839="double ID",(MATCH(E2839,E2840:$E$3002,0)),"")</f>
        <v/>
      </c>
      <c r="H2839" s="19" t="b">
        <f t="shared" si="575"/>
        <v>0</v>
      </c>
      <c r="I2839" s="20" t="str">
        <f>IF(ISBLANK('Klanten gegevens'!D2757),"",TRIM('Klanten gegevens'!D2757))</f>
        <v/>
      </c>
      <c r="J2839" s="19" t="str">
        <f t="shared" si="576"/>
        <v/>
      </c>
      <c r="K2839" s="19" t="str">
        <f>IF(J2839="double email",(MATCH(I2839,I2840:$I$3002,0)),"")</f>
        <v/>
      </c>
      <c r="L2839" s="19" t="b">
        <f t="shared" si="577"/>
        <v>0</v>
      </c>
      <c r="M2839" s="20" t="str">
        <f>IF(ISBLANK('Klanten gegevens'!E2757),"",TRIM('Klanten gegevens'!E2757))</f>
        <v/>
      </c>
      <c r="N2839" s="19" t="str">
        <f t="shared" si="578"/>
        <v/>
      </c>
      <c r="Q2839" s="20" t="str">
        <f>IF(ISBLANK('Klanten gegevens'!R2757),"",TRIM('Klanten gegevens'!R2757))</f>
        <v/>
      </c>
      <c r="R2839" s="19" t="str">
        <f t="shared" si="579"/>
        <v/>
      </c>
      <c r="S2839" s="19" t="str">
        <f t="shared" si="580"/>
        <v/>
      </c>
      <c r="T2839" s="19" t="str">
        <f t="shared" si="581"/>
        <v/>
      </c>
      <c r="U2839" s="19" t="str">
        <f t="shared" si="582"/>
        <v/>
      </c>
      <c r="X2839" s="20" t="str">
        <f>IF(ISBLANK('Klanten gegevens'!S2757),"",TRIM('Klanten gegevens'!S2757))</f>
        <v/>
      </c>
      <c r="Y2839" s="19" t="str">
        <f t="shared" si="583"/>
        <v/>
      </c>
      <c r="Z2839" s="20" t="str">
        <f>IF(ISBLANK('Klanten gegevens'!T2757),"",TRIM('Klanten gegevens'!T2757))</f>
        <v/>
      </c>
      <c r="AA2839" s="19" t="str">
        <f t="shared" si="584"/>
        <v/>
      </c>
    </row>
    <row r="2840" spans="1:27" x14ac:dyDescent="0.2">
      <c r="A2840" s="19" t="str">
        <f>IF(ISBLANK('Klanten gegevens'!A2758),"",TRIM(PROPER('Klanten gegevens'!A2758)))</f>
        <v/>
      </c>
      <c r="B2840" s="19" t="str">
        <f t="shared" si="572"/>
        <v/>
      </c>
      <c r="C2840" s="20" t="str">
        <f>IF(ISBLANK('Klanten gegevens'!B2758),"",TRIM(PROPER('Klanten gegevens'!B2758)))</f>
        <v/>
      </c>
      <c r="D2840" s="19" t="str">
        <f t="shared" si="573"/>
        <v/>
      </c>
      <c r="E2840" s="20" t="str">
        <f>IF(ISBLANK('Klanten gegevens'!C2758),"",TRIM(PROPER('Klanten gegevens'!C2758)))</f>
        <v/>
      </c>
      <c r="F2840" s="19" t="str">
        <f t="shared" si="574"/>
        <v/>
      </c>
      <c r="G2840" s="19" t="str">
        <f>IF(F2840="double ID",(MATCH(E2840,E2841:$E$3002,0)),"")</f>
        <v/>
      </c>
      <c r="H2840" s="19" t="b">
        <f t="shared" si="575"/>
        <v>0</v>
      </c>
      <c r="I2840" s="20" t="str">
        <f>IF(ISBLANK('Klanten gegevens'!D2758),"",TRIM('Klanten gegevens'!D2758))</f>
        <v/>
      </c>
      <c r="J2840" s="19" t="str">
        <f t="shared" si="576"/>
        <v/>
      </c>
      <c r="K2840" s="19" t="str">
        <f>IF(J2840="double email",(MATCH(I2840,I2841:$I$3002,0)),"")</f>
        <v/>
      </c>
      <c r="L2840" s="19" t="b">
        <f t="shared" si="577"/>
        <v>0</v>
      </c>
      <c r="M2840" s="20" t="str">
        <f>IF(ISBLANK('Klanten gegevens'!E2758),"",TRIM('Klanten gegevens'!E2758))</f>
        <v/>
      </c>
      <c r="N2840" s="19" t="str">
        <f t="shared" si="578"/>
        <v/>
      </c>
      <c r="Q2840" s="20" t="str">
        <f>IF(ISBLANK('Klanten gegevens'!R2758),"",TRIM('Klanten gegevens'!R2758))</f>
        <v/>
      </c>
      <c r="R2840" s="19" t="str">
        <f t="shared" si="579"/>
        <v/>
      </c>
      <c r="S2840" s="19" t="str">
        <f t="shared" si="580"/>
        <v/>
      </c>
      <c r="T2840" s="19" t="str">
        <f t="shared" si="581"/>
        <v/>
      </c>
      <c r="U2840" s="19" t="str">
        <f t="shared" si="582"/>
        <v/>
      </c>
      <c r="X2840" s="20" t="str">
        <f>IF(ISBLANK('Klanten gegevens'!S2758),"",TRIM('Klanten gegevens'!S2758))</f>
        <v/>
      </c>
      <c r="Y2840" s="19" t="str">
        <f t="shared" si="583"/>
        <v/>
      </c>
      <c r="Z2840" s="20" t="str">
        <f>IF(ISBLANK('Klanten gegevens'!T2758),"",TRIM('Klanten gegevens'!T2758))</f>
        <v/>
      </c>
      <c r="AA2840" s="19" t="str">
        <f t="shared" si="584"/>
        <v/>
      </c>
    </row>
    <row r="2841" spans="1:27" x14ac:dyDescent="0.2">
      <c r="A2841" s="19" t="str">
        <f>IF(ISBLANK('Klanten gegevens'!A2759),"",TRIM(PROPER('Klanten gegevens'!A2759)))</f>
        <v/>
      </c>
      <c r="B2841" s="19" t="str">
        <f t="shared" si="572"/>
        <v/>
      </c>
      <c r="C2841" s="20" t="str">
        <f>IF(ISBLANK('Klanten gegevens'!B2759),"",TRIM(PROPER('Klanten gegevens'!B2759)))</f>
        <v/>
      </c>
      <c r="D2841" s="19" t="str">
        <f t="shared" si="573"/>
        <v/>
      </c>
      <c r="E2841" s="20" t="str">
        <f>IF(ISBLANK('Klanten gegevens'!C2759),"",TRIM(PROPER('Klanten gegevens'!C2759)))</f>
        <v/>
      </c>
      <c r="F2841" s="19" t="str">
        <f t="shared" si="574"/>
        <v/>
      </c>
      <c r="G2841" s="19" t="str">
        <f>IF(F2841="double ID",(MATCH(E2841,E2842:$E$3002,0)),"")</f>
        <v/>
      </c>
      <c r="H2841" s="19" t="b">
        <f t="shared" si="575"/>
        <v>0</v>
      </c>
      <c r="I2841" s="20" t="str">
        <f>IF(ISBLANK('Klanten gegevens'!D2759),"",TRIM('Klanten gegevens'!D2759))</f>
        <v/>
      </c>
      <c r="J2841" s="19" t="str">
        <f t="shared" si="576"/>
        <v/>
      </c>
      <c r="K2841" s="19" t="str">
        <f>IF(J2841="double email",(MATCH(I2841,I2842:$I$3002,0)),"")</f>
        <v/>
      </c>
      <c r="L2841" s="19" t="b">
        <f t="shared" si="577"/>
        <v>0</v>
      </c>
      <c r="M2841" s="20" t="str">
        <f>IF(ISBLANK('Klanten gegevens'!E2759),"",TRIM('Klanten gegevens'!E2759))</f>
        <v/>
      </c>
      <c r="N2841" s="19" t="str">
        <f t="shared" si="578"/>
        <v/>
      </c>
      <c r="Q2841" s="20" t="str">
        <f>IF(ISBLANK('Klanten gegevens'!R2759),"",TRIM('Klanten gegevens'!R2759))</f>
        <v/>
      </c>
      <c r="R2841" s="19" t="str">
        <f t="shared" si="579"/>
        <v/>
      </c>
      <c r="S2841" s="19" t="str">
        <f t="shared" si="580"/>
        <v/>
      </c>
      <c r="T2841" s="19" t="str">
        <f t="shared" si="581"/>
        <v/>
      </c>
      <c r="U2841" s="19" t="str">
        <f t="shared" si="582"/>
        <v/>
      </c>
      <c r="X2841" s="20" t="str">
        <f>IF(ISBLANK('Klanten gegevens'!S2759),"",TRIM('Klanten gegevens'!S2759))</f>
        <v/>
      </c>
      <c r="Y2841" s="19" t="str">
        <f t="shared" si="583"/>
        <v/>
      </c>
      <c r="Z2841" s="20" t="str">
        <f>IF(ISBLANK('Klanten gegevens'!T2759),"",TRIM('Klanten gegevens'!T2759))</f>
        <v/>
      </c>
      <c r="AA2841" s="19" t="str">
        <f t="shared" si="584"/>
        <v/>
      </c>
    </row>
    <row r="2842" spans="1:27" x14ac:dyDescent="0.2">
      <c r="A2842" s="19" t="str">
        <f>IF(ISBLANK('Klanten gegevens'!A2760),"",TRIM(PROPER('Klanten gegevens'!A2760)))</f>
        <v/>
      </c>
      <c r="B2842" s="19" t="str">
        <f t="shared" si="572"/>
        <v/>
      </c>
      <c r="C2842" s="20" t="str">
        <f>IF(ISBLANK('Klanten gegevens'!B2760),"",TRIM(PROPER('Klanten gegevens'!B2760)))</f>
        <v/>
      </c>
      <c r="D2842" s="19" t="str">
        <f t="shared" si="573"/>
        <v/>
      </c>
      <c r="E2842" s="20" t="str">
        <f>IF(ISBLANK('Klanten gegevens'!C2760),"",TRIM(PROPER('Klanten gegevens'!C2760)))</f>
        <v/>
      </c>
      <c r="F2842" s="19" t="str">
        <f t="shared" si="574"/>
        <v/>
      </c>
      <c r="G2842" s="19" t="str">
        <f>IF(F2842="double ID",(MATCH(E2842,E2843:$E$3002,0)),"")</f>
        <v/>
      </c>
      <c r="H2842" s="19" t="b">
        <f t="shared" si="575"/>
        <v>0</v>
      </c>
      <c r="I2842" s="20" t="str">
        <f>IF(ISBLANK('Klanten gegevens'!D2760),"",TRIM('Klanten gegevens'!D2760))</f>
        <v/>
      </c>
      <c r="J2842" s="19" t="str">
        <f t="shared" si="576"/>
        <v/>
      </c>
      <c r="K2842" s="19" t="str">
        <f>IF(J2842="double email",(MATCH(I2842,I2843:$I$3002,0)),"")</f>
        <v/>
      </c>
      <c r="L2842" s="19" t="b">
        <f t="shared" si="577"/>
        <v>0</v>
      </c>
      <c r="M2842" s="20" t="str">
        <f>IF(ISBLANK('Klanten gegevens'!E2760),"",TRIM('Klanten gegevens'!E2760))</f>
        <v/>
      </c>
      <c r="N2842" s="19" t="str">
        <f t="shared" si="578"/>
        <v/>
      </c>
      <c r="Q2842" s="20" t="str">
        <f>IF(ISBLANK('Klanten gegevens'!R2760),"",TRIM('Klanten gegevens'!R2760))</f>
        <v/>
      </c>
      <c r="R2842" s="19" t="str">
        <f t="shared" si="579"/>
        <v/>
      </c>
      <c r="S2842" s="19" t="str">
        <f t="shared" si="580"/>
        <v/>
      </c>
      <c r="T2842" s="19" t="str">
        <f t="shared" si="581"/>
        <v/>
      </c>
      <c r="U2842" s="19" t="str">
        <f t="shared" si="582"/>
        <v/>
      </c>
      <c r="X2842" s="20" t="str">
        <f>IF(ISBLANK('Klanten gegevens'!S2760),"",TRIM('Klanten gegevens'!S2760))</f>
        <v/>
      </c>
      <c r="Y2842" s="19" t="str">
        <f t="shared" si="583"/>
        <v/>
      </c>
      <c r="Z2842" s="20" t="str">
        <f>IF(ISBLANK('Klanten gegevens'!T2760),"",TRIM('Klanten gegevens'!T2760))</f>
        <v/>
      </c>
      <c r="AA2842" s="19" t="str">
        <f t="shared" si="584"/>
        <v/>
      </c>
    </row>
    <row r="2843" spans="1:27" x14ac:dyDescent="0.2">
      <c r="A2843" s="19" t="str">
        <f>IF(ISBLANK('Klanten gegevens'!A2761),"",TRIM(PROPER('Klanten gegevens'!A2761)))</f>
        <v/>
      </c>
      <c r="B2843" s="19" t="str">
        <f t="shared" si="572"/>
        <v/>
      </c>
      <c r="C2843" s="20" t="str">
        <f>IF(ISBLANK('Klanten gegevens'!B2761),"",TRIM(PROPER('Klanten gegevens'!B2761)))</f>
        <v/>
      </c>
      <c r="D2843" s="19" t="str">
        <f t="shared" si="573"/>
        <v/>
      </c>
      <c r="E2843" s="20" t="str">
        <f>IF(ISBLANK('Klanten gegevens'!C2761),"",TRIM(PROPER('Klanten gegevens'!C2761)))</f>
        <v/>
      </c>
      <c r="F2843" s="19" t="str">
        <f t="shared" si="574"/>
        <v/>
      </c>
      <c r="G2843" s="19" t="str">
        <f>IF(F2843="double ID",(MATCH(E2843,E2844:$E$3002,0)),"")</f>
        <v/>
      </c>
      <c r="H2843" s="19" t="b">
        <f t="shared" si="575"/>
        <v>0</v>
      </c>
      <c r="I2843" s="20" t="str">
        <f>IF(ISBLANK('Klanten gegevens'!D2761),"",TRIM('Klanten gegevens'!D2761))</f>
        <v/>
      </c>
      <c r="J2843" s="19" t="str">
        <f t="shared" si="576"/>
        <v/>
      </c>
      <c r="K2843" s="19" t="str">
        <f>IF(J2843="double email",(MATCH(I2843,I2844:$I$3002,0)),"")</f>
        <v/>
      </c>
      <c r="L2843" s="19" t="b">
        <f t="shared" si="577"/>
        <v>0</v>
      </c>
      <c r="M2843" s="20" t="str">
        <f>IF(ISBLANK('Klanten gegevens'!E2761),"",TRIM('Klanten gegevens'!E2761))</f>
        <v/>
      </c>
      <c r="N2843" s="19" t="str">
        <f t="shared" si="578"/>
        <v/>
      </c>
      <c r="Q2843" s="20" t="str">
        <f>IF(ISBLANK('Klanten gegevens'!R2761),"",TRIM('Klanten gegevens'!R2761))</f>
        <v/>
      </c>
      <c r="R2843" s="19" t="str">
        <f t="shared" si="579"/>
        <v/>
      </c>
      <c r="S2843" s="19" t="str">
        <f t="shared" si="580"/>
        <v/>
      </c>
      <c r="T2843" s="19" t="str">
        <f t="shared" si="581"/>
        <v/>
      </c>
      <c r="U2843" s="19" t="str">
        <f t="shared" si="582"/>
        <v/>
      </c>
      <c r="X2843" s="20" t="str">
        <f>IF(ISBLANK('Klanten gegevens'!S2761),"",TRIM('Klanten gegevens'!S2761))</f>
        <v/>
      </c>
      <c r="Y2843" s="19" t="str">
        <f t="shared" si="583"/>
        <v/>
      </c>
      <c r="Z2843" s="20" t="str">
        <f>IF(ISBLANK('Klanten gegevens'!T2761),"",TRIM('Klanten gegevens'!T2761))</f>
        <v/>
      </c>
      <c r="AA2843" s="19" t="str">
        <f t="shared" si="584"/>
        <v/>
      </c>
    </row>
    <row r="2844" spans="1:27" x14ac:dyDescent="0.2">
      <c r="A2844" s="19" t="str">
        <f>IF(ISBLANK('Klanten gegevens'!A2762),"",TRIM(PROPER('Klanten gegevens'!A2762)))</f>
        <v/>
      </c>
      <c r="B2844" s="19" t="str">
        <f t="shared" si="572"/>
        <v/>
      </c>
      <c r="C2844" s="20" t="str">
        <f>IF(ISBLANK('Klanten gegevens'!B2762),"",TRIM(PROPER('Klanten gegevens'!B2762)))</f>
        <v/>
      </c>
      <c r="D2844" s="19" t="str">
        <f t="shared" si="573"/>
        <v/>
      </c>
      <c r="E2844" s="20" t="str">
        <f>IF(ISBLANK('Klanten gegevens'!C2762),"",TRIM(PROPER('Klanten gegevens'!C2762)))</f>
        <v/>
      </c>
      <c r="F2844" s="19" t="str">
        <f t="shared" si="574"/>
        <v/>
      </c>
      <c r="G2844" s="19" t="str">
        <f>IF(F2844="double ID",(MATCH(E2844,E2845:$E$3002,0)),"")</f>
        <v/>
      </c>
      <c r="H2844" s="19" t="b">
        <f t="shared" si="575"/>
        <v>0</v>
      </c>
      <c r="I2844" s="20" t="str">
        <f>IF(ISBLANK('Klanten gegevens'!D2762),"",TRIM('Klanten gegevens'!D2762))</f>
        <v/>
      </c>
      <c r="J2844" s="19" t="str">
        <f t="shared" si="576"/>
        <v/>
      </c>
      <c r="K2844" s="19" t="str">
        <f>IF(J2844="double email",(MATCH(I2844,I2845:$I$3002,0)),"")</f>
        <v/>
      </c>
      <c r="L2844" s="19" t="b">
        <f t="shared" si="577"/>
        <v>0</v>
      </c>
      <c r="M2844" s="20" t="str">
        <f>IF(ISBLANK('Klanten gegevens'!E2762),"",TRIM('Klanten gegevens'!E2762))</f>
        <v/>
      </c>
      <c r="N2844" s="19" t="str">
        <f t="shared" si="578"/>
        <v/>
      </c>
      <c r="Q2844" s="20" t="str">
        <f>IF(ISBLANK('Klanten gegevens'!R2762),"",TRIM('Klanten gegevens'!R2762))</f>
        <v/>
      </c>
      <c r="R2844" s="19" t="str">
        <f t="shared" si="579"/>
        <v/>
      </c>
      <c r="S2844" s="19" t="str">
        <f t="shared" si="580"/>
        <v/>
      </c>
      <c r="T2844" s="19" t="str">
        <f t="shared" si="581"/>
        <v/>
      </c>
      <c r="U2844" s="19" t="str">
        <f t="shared" si="582"/>
        <v/>
      </c>
      <c r="X2844" s="20" t="str">
        <f>IF(ISBLANK('Klanten gegevens'!S2762),"",TRIM('Klanten gegevens'!S2762))</f>
        <v/>
      </c>
      <c r="Y2844" s="19" t="str">
        <f t="shared" si="583"/>
        <v/>
      </c>
      <c r="Z2844" s="20" t="str">
        <f>IF(ISBLANK('Klanten gegevens'!T2762),"",TRIM('Klanten gegevens'!T2762))</f>
        <v/>
      </c>
      <c r="AA2844" s="19" t="str">
        <f t="shared" si="584"/>
        <v/>
      </c>
    </row>
    <row r="2845" spans="1:27" x14ac:dyDescent="0.2">
      <c r="A2845" s="19" t="str">
        <f>IF(ISBLANK('Klanten gegevens'!A2763),"",TRIM(PROPER('Klanten gegevens'!A2763)))</f>
        <v/>
      </c>
      <c r="B2845" s="19" t="str">
        <f t="shared" si="572"/>
        <v/>
      </c>
      <c r="C2845" s="20" t="str">
        <f>IF(ISBLANK('Klanten gegevens'!B2763),"",TRIM(PROPER('Klanten gegevens'!B2763)))</f>
        <v/>
      </c>
      <c r="D2845" s="19" t="str">
        <f t="shared" si="573"/>
        <v/>
      </c>
      <c r="E2845" s="20" t="str">
        <f>IF(ISBLANK('Klanten gegevens'!C2763),"",TRIM(PROPER('Klanten gegevens'!C2763)))</f>
        <v/>
      </c>
      <c r="F2845" s="19" t="str">
        <f t="shared" si="574"/>
        <v/>
      </c>
      <c r="G2845" s="19" t="str">
        <f>IF(F2845="double ID",(MATCH(E2845,E2846:$E$3002,0)),"")</f>
        <v/>
      </c>
      <c r="H2845" s="19" t="b">
        <f t="shared" si="575"/>
        <v>0</v>
      </c>
      <c r="I2845" s="20" t="str">
        <f>IF(ISBLANK('Klanten gegevens'!D2763),"",TRIM('Klanten gegevens'!D2763))</f>
        <v/>
      </c>
      <c r="J2845" s="19" t="str">
        <f t="shared" si="576"/>
        <v/>
      </c>
      <c r="K2845" s="19" t="str">
        <f>IF(J2845="double email",(MATCH(I2845,I2846:$I$3002,0)),"")</f>
        <v/>
      </c>
      <c r="L2845" s="19" t="b">
        <f t="shared" si="577"/>
        <v>0</v>
      </c>
      <c r="M2845" s="20" t="str">
        <f>IF(ISBLANK('Klanten gegevens'!E2763),"",TRIM('Klanten gegevens'!E2763))</f>
        <v/>
      </c>
      <c r="N2845" s="19" t="str">
        <f t="shared" si="578"/>
        <v/>
      </c>
      <c r="Q2845" s="20" t="str">
        <f>IF(ISBLANK('Klanten gegevens'!R2763),"",TRIM('Klanten gegevens'!R2763))</f>
        <v/>
      </c>
      <c r="R2845" s="19" t="str">
        <f t="shared" si="579"/>
        <v/>
      </c>
      <c r="S2845" s="19" t="str">
        <f t="shared" si="580"/>
        <v/>
      </c>
      <c r="T2845" s="19" t="str">
        <f t="shared" si="581"/>
        <v/>
      </c>
      <c r="U2845" s="19" t="str">
        <f t="shared" si="582"/>
        <v/>
      </c>
      <c r="X2845" s="20" t="str">
        <f>IF(ISBLANK('Klanten gegevens'!S2763),"",TRIM('Klanten gegevens'!S2763))</f>
        <v/>
      </c>
      <c r="Y2845" s="19" t="str">
        <f t="shared" si="583"/>
        <v/>
      </c>
      <c r="Z2845" s="20" t="str">
        <f>IF(ISBLANK('Klanten gegevens'!T2763),"",TRIM('Klanten gegevens'!T2763))</f>
        <v/>
      </c>
      <c r="AA2845" s="19" t="str">
        <f t="shared" si="584"/>
        <v/>
      </c>
    </row>
    <row r="2846" spans="1:27" x14ac:dyDescent="0.2">
      <c r="A2846" s="19" t="str">
        <f>IF(ISBLANK('Klanten gegevens'!A2764),"",TRIM(PROPER('Klanten gegevens'!A2764)))</f>
        <v/>
      </c>
      <c r="B2846" s="19" t="str">
        <f t="shared" si="572"/>
        <v/>
      </c>
      <c r="C2846" s="20" t="str">
        <f>IF(ISBLANK('Klanten gegevens'!B2764),"",TRIM(PROPER('Klanten gegevens'!B2764)))</f>
        <v/>
      </c>
      <c r="D2846" s="19" t="str">
        <f t="shared" si="573"/>
        <v/>
      </c>
      <c r="E2846" s="20" t="str">
        <f>IF(ISBLANK('Klanten gegevens'!C2764),"",TRIM(PROPER('Klanten gegevens'!C2764)))</f>
        <v/>
      </c>
      <c r="F2846" s="19" t="str">
        <f t="shared" si="574"/>
        <v/>
      </c>
      <c r="G2846" s="19" t="str">
        <f>IF(F2846="double ID",(MATCH(E2846,E2847:$E$3002,0)),"")</f>
        <v/>
      </c>
      <c r="H2846" s="19" t="b">
        <f t="shared" si="575"/>
        <v>0</v>
      </c>
      <c r="I2846" s="20" t="str">
        <f>IF(ISBLANK('Klanten gegevens'!D2764),"",TRIM('Klanten gegevens'!D2764))</f>
        <v/>
      </c>
      <c r="J2846" s="19" t="str">
        <f t="shared" si="576"/>
        <v/>
      </c>
      <c r="K2846" s="19" t="str">
        <f>IF(J2846="double email",(MATCH(I2846,I2847:$I$3002,0)),"")</f>
        <v/>
      </c>
      <c r="L2846" s="19" t="b">
        <f t="shared" si="577"/>
        <v>0</v>
      </c>
      <c r="M2846" s="20" t="str">
        <f>IF(ISBLANK('Klanten gegevens'!E2764),"",TRIM('Klanten gegevens'!E2764))</f>
        <v/>
      </c>
      <c r="N2846" s="19" t="str">
        <f t="shared" si="578"/>
        <v/>
      </c>
      <c r="Q2846" s="20" t="str">
        <f>IF(ISBLANK('Klanten gegevens'!R2764),"",TRIM('Klanten gegevens'!R2764))</f>
        <v/>
      </c>
      <c r="R2846" s="19" t="str">
        <f t="shared" si="579"/>
        <v/>
      </c>
      <c r="S2846" s="19" t="str">
        <f t="shared" si="580"/>
        <v/>
      </c>
      <c r="T2846" s="19" t="str">
        <f t="shared" si="581"/>
        <v/>
      </c>
      <c r="U2846" s="19" t="str">
        <f t="shared" si="582"/>
        <v/>
      </c>
      <c r="X2846" s="20" t="str">
        <f>IF(ISBLANK('Klanten gegevens'!S2764),"",TRIM('Klanten gegevens'!S2764))</f>
        <v/>
      </c>
      <c r="Y2846" s="19" t="str">
        <f t="shared" si="583"/>
        <v/>
      </c>
      <c r="Z2846" s="20" t="str">
        <f>IF(ISBLANK('Klanten gegevens'!T2764),"",TRIM('Klanten gegevens'!T2764))</f>
        <v/>
      </c>
      <c r="AA2846" s="19" t="str">
        <f t="shared" si="584"/>
        <v/>
      </c>
    </row>
    <row r="2847" spans="1:27" x14ac:dyDescent="0.2">
      <c r="A2847" s="19" t="str">
        <f>IF(ISBLANK('Klanten gegevens'!A2765),"",TRIM(PROPER('Klanten gegevens'!A2765)))</f>
        <v/>
      </c>
      <c r="B2847" s="19" t="str">
        <f t="shared" si="572"/>
        <v/>
      </c>
      <c r="C2847" s="20" t="str">
        <f>IF(ISBLANK('Klanten gegevens'!B2765),"",TRIM(PROPER('Klanten gegevens'!B2765)))</f>
        <v/>
      </c>
      <c r="D2847" s="19" t="str">
        <f t="shared" si="573"/>
        <v/>
      </c>
      <c r="E2847" s="20" t="str">
        <f>IF(ISBLANK('Klanten gegevens'!C2765),"",TRIM(PROPER('Klanten gegevens'!C2765)))</f>
        <v/>
      </c>
      <c r="F2847" s="19" t="str">
        <f t="shared" si="574"/>
        <v/>
      </c>
      <c r="G2847" s="19" t="str">
        <f>IF(F2847="double ID",(MATCH(E2847,E2848:$E$3002,0)),"")</f>
        <v/>
      </c>
      <c r="H2847" s="19" t="b">
        <f t="shared" si="575"/>
        <v>0</v>
      </c>
      <c r="I2847" s="20" t="str">
        <f>IF(ISBLANK('Klanten gegevens'!D2765),"",TRIM('Klanten gegevens'!D2765))</f>
        <v/>
      </c>
      <c r="J2847" s="19" t="str">
        <f t="shared" si="576"/>
        <v/>
      </c>
      <c r="K2847" s="19" t="str">
        <f>IF(J2847="double email",(MATCH(I2847,I2848:$I$3002,0)),"")</f>
        <v/>
      </c>
      <c r="L2847" s="19" t="b">
        <f t="shared" si="577"/>
        <v>0</v>
      </c>
      <c r="M2847" s="20" t="str">
        <f>IF(ISBLANK('Klanten gegevens'!E2765),"",TRIM('Klanten gegevens'!E2765))</f>
        <v/>
      </c>
      <c r="N2847" s="19" t="str">
        <f t="shared" si="578"/>
        <v/>
      </c>
      <c r="Q2847" s="20" t="str">
        <f>IF(ISBLANK('Klanten gegevens'!R2765),"",TRIM('Klanten gegevens'!R2765))</f>
        <v/>
      </c>
      <c r="R2847" s="19" t="str">
        <f t="shared" si="579"/>
        <v/>
      </c>
      <c r="S2847" s="19" t="str">
        <f t="shared" si="580"/>
        <v/>
      </c>
      <c r="T2847" s="19" t="str">
        <f t="shared" si="581"/>
        <v/>
      </c>
      <c r="U2847" s="19" t="str">
        <f t="shared" si="582"/>
        <v/>
      </c>
      <c r="X2847" s="20" t="str">
        <f>IF(ISBLANK('Klanten gegevens'!S2765),"",TRIM('Klanten gegevens'!S2765))</f>
        <v/>
      </c>
      <c r="Y2847" s="19" t="str">
        <f t="shared" si="583"/>
        <v/>
      </c>
      <c r="Z2847" s="20" t="str">
        <f>IF(ISBLANK('Klanten gegevens'!T2765),"",TRIM('Klanten gegevens'!T2765))</f>
        <v/>
      </c>
      <c r="AA2847" s="19" t="str">
        <f t="shared" si="584"/>
        <v/>
      </c>
    </row>
    <row r="2848" spans="1:27" x14ac:dyDescent="0.2">
      <c r="A2848" s="19" t="str">
        <f>IF(ISBLANK('Klanten gegevens'!A2766),"",TRIM(PROPER('Klanten gegevens'!A2766)))</f>
        <v/>
      </c>
      <c r="B2848" s="19" t="str">
        <f t="shared" si="572"/>
        <v/>
      </c>
      <c r="C2848" s="20" t="str">
        <f>IF(ISBLANK('Klanten gegevens'!B2766),"",TRIM(PROPER('Klanten gegevens'!B2766)))</f>
        <v/>
      </c>
      <c r="D2848" s="19" t="str">
        <f t="shared" si="573"/>
        <v/>
      </c>
      <c r="E2848" s="20" t="str">
        <f>IF(ISBLANK('Klanten gegevens'!C2766),"",TRIM(PROPER('Klanten gegevens'!C2766)))</f>
        <v/>
      </c>
      <c r="F2848" s="19" t="str">
        <f t="shared" si="574"/>
        <v/>
      </c>
      <c r="G2848" s="19" t="str">
        <f>IF(F2848="double ID",(MATCH(E2848,E2849:$E$3002,0)),"")</f>
        <v/>
      </c>
      <c r="H2848" s="19" t="b">
        <f t="shared" si="575"/>
        <v>0</v>
      </c>
      <c r="I2848" s="20" t="str">
        <f>IF(ISBLANK('Klanten gegevens'!D2766),"",TRIM('Klanten gegevens'!D2766))</f>
        <v/>
      </c>
      <c r="J2848" s="19" t="str">
        <f t="shared" si="576"/>
        <v/>
      </c>
      <c r="K2848" s="19" t="str">
        <f>IF(J2848="double email",(MATCH(I2848,I2849:$I$3002,0)),"")</f>
        <v/>
      </c>
      <c r="L2848" s="19" t="b">
        <f t="shared" si="577"/>
        <v>0</v>
      </c>
      <c r="M2848" s="20" t="str">
        <f>IF(ISBLANK('Klanten gegevens'!E2766),"",TRIM('Klanten gegevens'!E2766))</f>
        <v/>
      </c>
      <c r="N2848" s="19" t="str">
        <f t="shared" si="578"/>
        <v/>
      </c>
      <c r="Q2848" s="20" t="str">
        <f>IF(ISBLANK('Klanten gegevens'!R2766),"",TRIM('Klanten gegevens'!R2766))</f>
        <v/>
      </c>
      <c r="R2848" s="19" t="str">
        <f t="shared" si="579"/>
        <v/>
      </c>
      <c r="S2848" s="19" t="str">
        <f t="shared" si="580"/>
        <v/>
      </c>
      <c r="T2848" s="19" t="str">
        <f t="shared" si="581"/>
        <v/>
      </c>
      <c r="U2848" s="19" t="str">
        <f t="shared" si="582"/>
        <v/>
      </c>
      <c r="X2848" s="20" t="str">
        <f>IF(ISBLANK('Klanten gegevens'!S2766),"",TRIM('Klanten gegevens'!S2766))</f>
        <v/>
      </c>
      <c r="Y2848" s="19" t="str">
        <f t="shared" si="583"/>
        <v/>
      </c>
      <c r="Z2848" s="20" t="str">
        <f>IF(ISBLANK('Klanten gegevens'!T2766),"",TRIM('Klanten gegevens'!T2766))</f>
        <v/>
      </c>
      <c r="AA2848" s="19" t="str">
        <f t="shared" si="584"/>
        <v/>
      </c>
    </row>
    <row r="2849" spans="1:27" x14ac:dyDescent="0.2">
      <c r="A2849" s="19" t="str">
        <f>IF(ISBLANK('Klanten gegevens'!A2767),"",TRIM(PROPER('Klanten gegevens'!A2767)))</f>
        <v/>
      </c>
      <c r="B2849" s="19" t="str">
        <f t="shared" si="572"/>
        <v/>
      </c>
      <c r="C2849" s="20" t="str">
        <f>IF(ISBLANK('Klanten gegevens'!B2767),"",TRIM(PROPER('Klanten gegevens'!B2767)))</f>
        <v/>
      </c>
      <c r="D2849" s="19" t="str">
        <f t="shared" si="573"/>
        <v/>
      </c>
      <c r="E2849" s="20" t="str">
        <f>IF(ISBLANK('Klanten gegevens'!C2767),"",TRIM(PROPER('Klanten gegevens'!C2767)))</f>
        <v/>
      </c>
      <c r="F2849" s="19" t="str">
        <f t="shared" si="574"/>
        <v/>
      </c>
      <c r="G2849" s="19" t="str">
        <f>IF(F2849="double ID",(MATCH(E2849,E2850:$E$3002,0)),"")</f>
        <v/>
      </c>
      <c r="H2849" s="19" t="b">
        <f t="shared" si="575"/>
        <v>0</v>
      </c>
      <c r="I2849" s="20" t="str">
        <f>IF(ISBLANK('Klanten gegevens'!D2767),"",TRIM('Klanten gegevens'!D2767))</f>
        <v/>
      </c>
      <c r="J2849" s="19" t="str">
        <f t="shared" si="576"/>
        <v/>
      </c>
      <c r="K2849" s="19" t="str">
        <f>IF(J2849="double email",(MATCH(I2849,I2850:$I$3002,0)),"")</f>
        <v/>
      </c>
      <c r="L2849" s="19" t="b">
        <f t="shared" si="577"/>
        <v>0</v>
      </c>
      <c r="M2849" s="20" t="str">
        <f>IF(ISBLANK('Klanten gegevens'!E2767),"",TRIM('Klanten gegevens'!E2767))</f>
        <v/>
      </c>
      <c r="N2849" s="19" t="str">
        <f t="shared" si="578"/>
        <v/>
      </c>
      <c r="Q2849" s="20" t="str">
        <f>IF(ISBLANK('Klanten gegevens'!R2767),"",TRIM('Klanten gegevens'!R2767))</f>
        <v/>
      </c>
      <c r="R2849" s="19" t="str">
        <f t="shared" si="579"/>
        <v/>
      </c>
      <c r="S2849" s="19" t="str">
        <f t="shared" si="580"/>
        <v/>
      </c>
      <c r="T2849" s="19" t="str">
        <f t="shared" si="581"/>
        <v/>
      </c>
      <c r="U2849" s="19" t="str">
        <f t="shared" si="582"/>
        <v/>
      </c>
      <c r="X2849" s="20" t="str">
        <f>IF(ISBLANK('Klanten gegevens'!S2767),"",TRIM('Klanten gegevens'!S2767))</f>
        <v/>
      </c>
      <c r="Y2849" s="19" t="str">
        <f t="shared" si="583"/>
        <v/>
      </c>
      <c r="Z2849" s="20" t="str">
        <f>IF(ISBLANK('Klanten gegevens'!T2767),"",TRIM('Klanten gegevens'!T2767))</f>
        <v/>
      </c>
      <c r="AA2849" s="19" t="str">
        <f t="shared" si="584"/>
        <v/>
      </c>
    </row>
    <row r="2850" spans="1:27" x14ac:dyDescent="0.2">
      <c r="A2850" s="19" t="str">
        <f>IF(ISBLANK('Klanten gegevens'!A2768),"",TRIM(PROPER('Klanten gegevens'!A2768)))</f>
        <v/>
      </c>
      <c r="B2850" s="19" t="str">
        <f t="shared" si="572"/>
        <v/>
      </c>
      <c r="C2850" s="20" t="str">
        <f>IF(ISBLANK('Klanten gegevens'!B2768),"",TRIM(PROPER('Klanten gegevens'!B2768)))</f>
        <v/>
      </c>
      <c r="D2850" s="19" t="str">
        <f t="shared" si="573"/>
        <v/>
      </c>
      <c r="E2850" s="20" t="str">
        <f>IF(ISBLANK('Klanten gegevens'!C2768),"",TRIM(PROPER('Klanten gegevens'!C2768)))</f>
        <v/>
      </c>
      <c r="F2850" s="19" t="str">
        <f t="shared" si="574"/>
        <v/>
      </c>
      <c r="G2850" s="19" t="str">
        <f>IF(F2850="double ID",(MATCH(E2850,E2851:$E$3002,0)),"")</f>
        <v/>
      </c>
      <c r="H2850" s="19" t="b">
        <f t="shared" si="575"/>
        <v>0</v>
      </c>
      <c r="I2850" s="20" t="str">
        <f>IF(ISBLANK('Klanten gegevens'!D2768),"",TRIM('Klanten gegevens'!D2768))</f>
        <v/>
      </c>
      <c r="J2850" s="19" t="str">
        <f t="shared" si="576"/>
        <v/>
      </c>
      <c r="K2850" s="19" t="str">
        <f>IF(J2850="double email",(MATCH(I2850,I2851:$I$3002,0)),"")</f>
        <v/>
      </c>
      <c r="L2850" s="19" t="b">
        <f t="shared" si="577"/>
        <v>0</v>
      </c>
      <c r="M2850" s="20" t="str">
        <f>IF(ISBLANK('Klanten gegevens'!E2768),"",TRIM('Klanten gegevens'!E2768))</f>
        <v/>
      </c>
      <c r="N2850" s="19" t="str">
        <f t="shared" si="578"/>
        <v/>
      </c>
      <c r="Q2850" s="20" t="str">
        <f>IF(ISBLANK('Klanten gegevens'!R2768),"",TRIM('Klanten gegevens'!R2768))</f>
        <v/>
      </c>
      <c r="R2850" s="19" t="str">
        <f t="shared" si="579"/>
        <v/>
      </c>
      <c r="S2850" s="19" t="str">
        <f t="shared" si="580"/>
        <v/>
      </c>
      <c r="T2850" s="19" t="str">
        <f t="shared" si="581"/>
        <v/>
      </c>
      <c r="U2850" s="19" t="str">
        <f t="shared" si="582"/>
        <v/>
      </c>
      <c r="X2850" s="20" t="str">
        <f>IF(ISBLANK('Klanten gegevens'!S2768),"",TRIM('Klanten gegevens'!S2768))</f>
        <v/>
      </c>
      <c r="Y2850" s="19" t="str">
        <f t="shared" si="583"/>
        <v/>
      </c>
      <c r="Z2850" s="20" t="str">
        <f>IF(ISBLANK('Klanten gegevens'!T2768),"",TRIM('Klanten gegevens'!T2768))</f>
        <v/>
      </c>
      <c r="AA2850" s="19" t="str">
        <f t="shared" si="584"/>
        <v/>
      </c>
    </row>
    <row r="2851" spans="1:27" x14ac:dyDescent="0.2">
      <c r="A2851" s="19" t="str">
        <f>IF(ISBLANK('Klanten gegevens'!A2769),"",TRIM(PROPER('Klanten gegevens'!A2769)))</f>
        <v/>
      </c>
      <c r="B2851" s="19" t="str">
        <f t="shared" si="572"/>
        <v/>
      </c>
      <c r="C2851" s="20" t="str">
        <f>IF(ISBLANK('Klanten gegevens'!B2769),"",TRIM(PROPER('Klanten gegevens'!B2769)))</f>
        <v/>
      </c>
      <c r="D2851" s="19" t="str">
        <f t="shared" si="573"/>
        <v/>
      </c>
      <c r="E2851" s="20" t="str">
        <f>IF(ISBLANK('Klanten gegevens'!C2769),"",TRIM(PROPER('Klanten gegevens'!C2769)))</f>
        <v/>
      </c>
      <c r="F2851" s="19" t="str">
        <f t="shared" si="574"/>
        <v/>
      </c>
      <c r="G2851" s="19" t="str">
        <f>IF(F2851="double ID",(MATCH(E2851,E2852:$E$3002,0)),"")</f>
        <v/>
      </c>
      <c r="H2851" s="19" t="b">
        <f t="shared" si="575"/>
        <v>0</v>
      </c>
      <c r="I2851" s="20" t="str">
        <f>IF(ISBLANK('Klanten gegevens'!D2769),"",TRIM('Klanten gegevens'!D2769))</f>
        <v/>
      </c>
      <c r="J2851" s="19" t="str">
        <f t="shared" si="576"/>
        <v/>
      </c>
      <c r="K2851" s="19" t="str">
        <f>IF(J2851="double email",(MATCH(I2851,I2852:$I$3002,0)),"")</f>
        <v/>
      </c>
      <c r="L2851" s="19" t="b">
        <f t="shared" si="577"/>
        <v>0</v>
      </c>
      <c r="M2851" s="20" t="str">
        <f>IF(ISBLANK('Klanten gegevens'!E2769),"",TRIM('Klanten gegevens'!E2769))</f>
        <v/>
      </c>
      <c r="N2851" s="19" t="str">
        <f t="shared" si="578"/>
        <v/>
      </c>
      <c r="Q2851" s="20" t="str">
        <f>IF(ISBLANK('Klanten gegevens'!R2769),"",TRIM('Klanten gegevens'!R2769))</f>
        <v/>
      </c>
      <c r="R2851" s="19" t="str">
        <f t="shared" si="579"/>
        <v/>
      </c>
      <c r="S2851" s="19" t="str">
        <f t="shared" si="580"/>
        <v/>
      </c>
      <c r="T2851" s="19" t="str">
        <f t="shared" si="581"/>
        <v/>
      </c>
      <c r="U2851" s="19" t="str">
        <f t="shared" si="582"/>
        <v/>
      </c>
      <c r="X2851" s="20" t="str">
        <f>IF(ISBLANK('Klanten gegevens'!S2769),"",TRIM('Klanten gegevens'!S2769))</f>
        <v/>
      </c>
      <c r="Y2851" s="19" t="str">
        <f t="shared" si="583"/>
        <v/>
      </c>
      <c r="Z2851" s="20" t="str">
        <f>IF(ISBLANK('Klanten gegevens'!T2769),"",TRIM('Klanten gegevens'!T2769))</f>
        <v/>
      </c>
      <c r="AA2851" s="19" t="str">
        <f t="shared" si="584"/>
        <v/>
      </c>
    </row>
    <row r="2852" spans="1:27" x14ac:dyDescent="0.2">
      <c r="A2852" s="19" t="str">
        <f>IF(ISBLANK('Klanten gegevens'!A2770),"",TRIM(PROPER('Klanten gegevens'!A2770)))</f>
        <v/>
      </c>
      <c r="B2852" s="19" t="str">
        <f t="shared" si="572"/>
        <v/>
      </c>
      <c r="C2852" s="20" t="str">
        <f>IF(ISBLANK('Klanten gegevens'!B2770),"",TRIM(PROPER('Klanten gegevens'!B2770)))</f>
        <v/>
      </c>
      <c r="D2852" s="19" t="str">
        <f t="shared" si="573"/>
        <v/>
      </c>
      <c r="E2852" s="20" t="str">
        <f>IF(ISBLANK('Klanten gegevens'!C2770),"",TRIM(PROPER('Klanten gegevens'!C2770)))</f>
        <v/>
      </c>
      <c r="F2852" s="19" t="str">
        <f t="shared" si="574"/>
        <v/>
      </c>
      <c r="G2852" s="19" t="str">
        <f>IF(F2852="double ID",(MATCH(E2852,E2853:$E$3002,0)),"")</f>
        <v/>
      </c>
      <c r="H2852" s="19" t="b">
        <f t="shared" si="575"/>
        <v>0</v>
      </c>
      <c r="I2852" s="20" t="str">
        <f>IF(ISBLANK('Klanten gegevens'!D2770),"",TRIM('Klanten gegevens'!D2770))</f>
        <v/>
      </c>
      <c r="J2852" s="19" t="str">
        <f t="shared" si="576"/>
        <v/>
      </c>
      <c r="K2852" s="19" t="str">
        <f>IF(J2852="double email",(MATCH(I2852,I2853:$I$3002,0)),"")</f>
        <v/>
      </c>
      <c r="L2852" s="19" t="b">
        <f t="shared" si="577"/>
        <v>0</v>
      </c>
      <c r="M2852" s="20" t="str">
        <f>IF(ISBLANK('Klanten gegevens'!E2770),"",TRIM('Klanten gegevens'!E2770))</f>
        <v/>
      </c>
      <c r="N2852" s="19" t="str">
        <f t="shared" si="578"/>
        <v/>
      </c>
      <c r="Q2852" s="20" t="str">
        <f>IF(ISBLANK('Klanten gegevens'!R2770),"",TRIM('Klanten gegevens'!R2770))</f>
        <v/>
      </c>
      <c r="R2852" s="19" t="str">
        <f t="shared" si="579"/>
        <v/>
      </c>
      <c r="S2852" s="19" t="str">
        <f t="shared" si="580"/>
        <v/>
      </c>
      <c r="T2852" s="19" t="str">
        <f t="shared" si="581"/>
        <v/>
      </c>
      <c r="U2852" s="19" t="str">
        <f t="shared" si="582"/>
        <v/>
      </c>
      <c r="X2852" s="20" t="str">
        <f>IF(ISBLANK('Klanten gegevens'!S2770),"",TRIM('Klanten gegevens'!S2770))</f>
        <v/>
      </c>
      <c r="Y2852" s="19" t="str">
        <f t="shared" si="583"/>
        <v/>
      </c>
      <c r="Z2852" s="20" t="str">
        <f>IF(ISBLANK('Klanten gegevens'!T2770),"",TRIM('Klanten gegevens'!T2770))</f>
        <v/>
      </c>
      <c r="AA2852" s="19" t="str">
        <f t="shared" si="584"/>
        <v/>
      </c>
    </row>
    <row r="2853" spans="1:27" x14ac:dyDescent="0.2">
      <c r="A2853" s="19" t="str">
        <f>IF(ISBLANK('Klanten gegevens'!A2771),"",TRIM(PROPER('Klanten gegevens'!A2771)))</f>
        <v/>
      </c>
      <c r="B2853" s="19" t="str">
        <f t="shared" si="572"/>
        <v/>
      </c>
      <c r="C2853" s="20" t="str">
        <f>IF(ISBLANK('Klanten gegevens'!B2771),"",TRIM(PROPER('Klanten gegevens'!B2771)))</f>
        <v/>
      </c>
      <c r="D2853" s="19" t="str">
        <f t="shared" si="573"/>
        <v/>
      </c>
      <c r="E2853" s="20" t="str">
        <f>IF(ISBLANK('Klanten gegevens'!C2771),"",TRIM(PROPER('Klanten gegevens'!C2771)))</f>
        <v/>
      </c>
      <c r="F2853" s="19" t="str">
        <f t="shared" si="574"/>
        <v/>
      </c>
      <c r="G2853" s="19" t="str">
        <f>IF(F2853="double ID",(MATCH(E2853,E2854:$E$3002,0)),"")</f>
        <v/>
      </c>
      <c r="H2853" s="19" t="b">
        <f t="shared" si="575"/>
        <v>0</v>
      </c>
      <c r="I2853" s="20" t="str">
        <f>IF(ISBLANK('Klanten gegevens'!D2771),"",TRIM('Klanten gegevens'!D2771))</f>
        <v/>
      </c>
      <c r="J2853" s="19" t="str">
        <f t="shared" si="576"/>
        <v/>
      </c>
      <c r="K2853" s="19" t="str">
        <f>IF(J2853="double email",(MATCH(I2853,I2854:$I$3002,0)),"")</f>
        <v/>
      </c>
      <c r="L2853" s="19" t="b">
        <f t="shared" si="577"/>
        <v>0</v>
      </c>
      <c r="M2853" s="20" t="str">
        <f>IF(ISBLANK('Klanten gegevens'!E2771),"",TRIM('Klanten gegevens'!E2771))</f>
        <v/>
      </c>
      <c r="N2853" s="19" t="str">
        <f t="shared" si="578"/>
        <v/>
      </c>
      <c r="Q2853" s="20" t="str">
        <f>IF(ISBLANK('Klanten gegevens'!R2771),"",TRIM('Klanten gegevens'!R2771))</f>
        <v/>
      </c>
      <c r="R2853" s="19" t="str">
        <f t="shared" si="579"/>
        <v/>
      </c>
      <c r="S2853" s="19" t="str">
        <f t="shared" si="580"/>
        <v/>
      </c>
      <c r="T2853" s="19" t="str">
        <f t="shared" si="581"/>
        <v/>
      </c>
      <c r="U2853" s="19" t="str">
        <f t="shared" si="582"/>
        <v/>
      </c>
      <c r="X2853" s="20" t="str">
        <f>IF(ISBLANK('Klanten gegevens'!S2771),"",TRIM('Klanten gegevens'!S2771))</f>
        <v/>
      </c>
      <c r="Y2853" s="19" t="str">
        <f t="shared" si="583"/>
        <v/>
      </c>
      <c r="Z2853" s="20" t="str">
        <f>IF(ISBLANK('Klanten gegevens'!T2771),"",TRIM('Klanten gegevens'!T2771))</f>
        <v/>
      </c>
      <c r="AA2853" s="19" t="str">
        <f t="shared" si="584"/>
        <v/>
      </c>
    </row>
    <row r="2854" spans="1:27" x14ac:dyDescent="0.2">
      <c r="A2854" s="19" t="str">
        <f>IF(ISBLANK('Klanten gegevens'!A2772),"",TRIM(PROPER('Klanten gegevens'!A2772)))</f>
        <v/>
      </c>
      <c r="B2854" s="19" t="str">
        <f t="shared" si="572"/>
        <v/>
      </c>
      <c r="C2854" s="20" t="str">
        <f>IF(ISBLANK('Klanten gegevens'!B2772),"",TRIM(PROPER('Klanten gegevens'!B2772)))</f>
        <v/>
      </c>
      <c r="D2854" s="19" t="str">
        <f t="shared" si="573"/>
        <v/>
      </c>
      <c r="E2854" s="20" t="str">
        <f>IF(ISBLANK('Klanten gegevens'!C2772),"",TRIM(PROPER('Klanten gegevens'!C2772)))</f>
        <v/>
      </c>
      <c r="F2854" s="19" t="str">
        <f t="shared" si="574"/>
        <v/>
      </c>
      <c r="G2854" s="19" t="str">
        <f>IF(F2854="double ID",(MATCH(E2854,E2855:$E$3002,0)),"")</f>
        <v/>
      </c>
      <c r="H2854" s="19" t="b">
        <f t="shared" si="575"/>
        <v>0</v>
      </c>
      <c r="I2854" s="20" t="str">
        <f>IF(ISBLANK('Klanten gegevens'!D2772),"",TRIM('Klanten gegevens'!D2772))</f>
        <v/>
      </c>
      <c r="J2854" s="19" t="str">
        <f t="shared" si="576"/>
        <v/>
      </c>
      <c r="K2854" s="19" t="str">
        <f>IF(J2854="double email",(MATCH(I2854,I2855:$I$3002,0)),"")</f>
        <v/>
      </c>
      <c r="L2854" s="19" t="b">
        <f t="shared" si="577"/>
        <v>0</v>
      </c>
      <c r="M2854" s="20" t="str">
        <f>IF(ISBLANK('Klanten gegevens'!E2772),"",TRIM('Klanten gegevens'!E2772))</f>
        <v/>
      </c>
      <c r="N2854" s="19" t="str">
        <f t="shared" si="578"/>
        <v/>
      </c>
      <c r="Q2854" s="20" t="str">
        <f>IF(ISBLANK('Klanten gegevens'!R2772),"",TRIM('Klanten gegevens'!R2772))</f>
        <v/>
      </c>
      <c r="R2854" s="19" t="str">
        <f t="shared" si="579"/>
        <v/>
      </c>
      <c r="S2854" s="19" t="str">
        <f t="shared" si="580"/>
        <v/>
      </c>
      <c r="T2854" s="19" t="str">
        <f t="shared" si="581"/>
        <v/>
      </c>
      <c r="U2854" s="19" t="str">
        <f t="shared" si="582"/>
        <v/>
      </c>
      <c r="X2854" s="20" t="str">
        <f>IF(ISBLANK('Klanten gegevens'!S2772),"",TRIM('Klanten gegevens'!S2772))</f>
        <v/>
      </c>
      <c r="Y2854" s="19" t="str">
        <f t="shared" si="583"/>
        <v/>
      </c>
      <c r="Z2854" s="20" t="str">
        <f>IF(ISBLANK('Klanten gegevens'!T2772),"",TRIM('Klanten gegevens'!T2772))</f>
        <v/>
      </c>
      <c r="AA2854" s="19" t="str">
        <f t="shared" si="584"/>
        <v/>
      </c>
    </row>
    <row r="2855" spans="1:27" x14ac:dyDescent="0.2">
      <c r="A2855" s="19" t="str">
        <f>IF(ISBLANK('Klanten gegevens'!A2773),"",TRIM(PROPER('Klanten gegevens'!A2773)))</f>
        <v/>
      </c>
      <c r="B2855" s="19" t="str">
        <f t="shared" si="572"/>
        <v/>
      </c>
      <c r="C2855" s="20" t="str">
        <f>IF(ISBLANK('Klanten gegevens'!B2773),"",TRIM(PROPER('Klanten gegevens'!B2773)))</f>
        <v/>
      </c>
      <c r="D2855" s="19" t="str">
        <f t="shared" si="573"/>
        <v/>
      </c>
      <c r="E2855" s="20" t="str">
        <f>IF(ISBLANK('Klanten gegevens'!C2773),"",TRIM(PROPER('Klanten gegevens'!C2773)))</f>
        <v/>
      </c>
      <c r="F2855" s="19" t="str">
        <f t="shared" si="574"/>
        <v/>
      </c>
      <c r="G2855" s="19" t="str">
        <f>IF(F2855="double ID",(MATCH(E2855,E2856:$E$3002,0)),"")</f>
        <v/>
      </c>
      <c r="H2855" s="19" t="b">
        <f t="shared" si="575"/>
        <v>0</v>
      </c>
      <c r="I2855" s="20" t="str">
        <f>IF(ISBLANK('Klanten gegevens'!D2773),"",TRIM('Klanten gegevens'!D2773))</f>
        <v/>
      </c>
      <c r="J2855" s="19" t="str">
        <f t="shared" si="576"/>
        <v/>
      </c>
      <c r="K2855" s="19" t="str">
        <f>IF(J2855="double email",(MATCH(I2855,I2856:$I$3002,0)),"")</f>
        <v/>
      </c>
      <c r="L2855" s="19" t="b">
        <f t="shared" si="577"/>
        <v>0</v>
      </c>
      <c r="M2855" s="20" t="str">
        <f>IF(ISBLANK('Klanten gegevens'!E2773),"",TRIM('Klanten gegevens'!E2773))</f>
        <v/>
      </c>
      <c r="N2855" s="19" t="str">
        <f t="shared" si="578"/>
        <v/>
      </c>
      <c r="Q2855" s="20" t="str">
        <f>IF(ISBLANK('Klanten gegevens'!R2773),"",TRIM('Klanten gegevens'!R2773))</f>
        <v/>
      </c>
      <c r="R2855" s="19" t="str">
        <f t="shared" si="579"/>
        <v/>
      </c>
      <c r="S2855" s="19" t="str">
        <f t="shared" si="580"/>
        <v/>
      </c>
      <c r="T2855" s="19" t="str">
        <f t="shared" si="581"/>
        <v/>
      </c>
      <c r="U2855" s="19" t="str">
        <f t="shared" si="582"/>
        <v/>
      </c>
      <c r="X2855" s="20" t="str">
        <f>IF(ISBLANK('Klanten gegevens'!S2773),"",TRIM('Klanten gegevens'!S2773))</f>
        <v/>
      </c>
      <c r="Y2855" s="19" t="str">
        <f t="shared" si="583"/>
        <v/>
      </c>
      <c r="Z2855" s="20" t="str">
        <f>IF(ISBLANK('Klanten gegevens'!T2773),"",TRIM('Klanten gegevens'!T2773))</f>
        <v/>
      </c>
      <c r="AA2855" s="19" t="str">
        <f t="shared" si="584"/>
        <v/>
      </c>
    </row>
    <row r="2856" spans="1:27" x14ac:dyDescent="0.2">
      <c r="A2856" s="19" t="str">
        <f>IF(ISBLANK('Klanten gegevens'!A2774),"",TRIM(PROPER('Klanten gegevens'!A2774)))</f>
        <v/>
      </c>
      <c r="B2856" s="19" t="str">
        <f t="shared" si="572"/>
        <v/>
      </c>
      <c r="C2856" s="20" t="str">
        <f>IF(ISBLANK('Klanten gegevens'!B2774),"",TRIM(PROPER('Klanten gegevens'!B2774)))</f>
        <v/>
      </c>
      <c r="D2856" s="19" t="str">
        <f t="shared" si="573"/>
        <v/>
      </c>
      <c r="E2856" s="20" t="str">
        <f>IF(ISBLANK('Klanten gegevens'!C2774),"",TRIM(PROPER('Klanten gegevens'!C2774)))</f>
        <v/>
      </c>
      <c r="F2856" s="19" t="str">
        <f t="shared" si="574"/>
        <v/>
      </c>
      <c r="G2856" s="19" t="str">
        <f>IF(F2856="double ID",(MATCH(E2856,E2857:$E$3002,0)),"")</f>
        <v/>
      </c>
      <c r="H2856" s="19" t="b">
        <f t="shared" si="575"/>
        <v>0</v>
      </c>
      <c r="I2856" s="20" t="str">
        <f>IF(ISBLANK('Klanten gegevens'!D2774),"",TRIM('Klanten gegevens'!D2774))</f>
        <v/>
      </c>
      <c r="J2856" s="19" t="str">
        <f t="shared" si="576"/>
        <v/>
      </c>
      <c r="K2856" s="19" t="str">
        <f>IF(J2856="double email",(MATCH(I2856,I2857:$I$3002,0)),"")</f>
        <v/>
      </c>
      <c r="L2856" s="19" t="b">
        <f t="shared" si="577"/>
        <v>0</v>
      </c>
      <c r="M2856" s="20" t="str">
        <f>IF(ISBLANK('Klanten gegevens'!E2774),"",TRIM('Klanten gegevens'!E2774))</f>
        <v/>
      </c>
      <c r="N2856" s="19" t="str">
        <f t="shared" si="578"/>
        <v/>
      </c>
      <c r="Q2856" s="20" t="str">
        <f>IF(ISBLANK('Klanten gegevens'!R2774),"",TRIM('Klanten gegevens'!R2774))</f>
        <v/>
      </c>
      <c r="R2856" s="19" t="str">
        <f t="shared" si="579"/>
        <v/>
      </c>
      <c r="S2856" s="19" t="str">
        <f t="shared" si="580"/>
        <v/>
      </c>
      <c r="T2856" s="19" t="str">
        <f t="shared" si="581"/>
        <v/>
      </c>
      <c r="U2856" s="19" t="str">
        <f t="shared" si="582"/>
        <v/>
      </c>
      <c r="X2856" s="20" t="str">
        <f>IF(ISBLANK('Klanten gegevens'!S2774),"",TRIM('Klanten gegevens'!S2774))</f>
        <v/>
      </c>
      <c r="Y2856" s="19" t="str">
        <f t="shared" si="583"/>
        <v/>
      </c>
      <c r="Z2856" s="20" t="str">
        <f>IF(ISBLANK('Klanten gegevens'!T2774),"",TRIM('Klanten gegevens'!T2774))</f>
        <v/>
      </c>
      <c r="AA2856" s="19" t="str">
        <f t="shared" si="584"/>
        <v/>
      </c>
    </row>
    <row r="2857" spans="1:27" x14ac:dyDescent="0.2">
      <c r="A2857" s="19" t="str">
        <f>IF(ISBLANK('Klanten gegevens'!A2775),"",TRIM(PROPER('Klanten gegevens'!A2775)))</f>
        <v/>
      </c>
      <c r="B2857" s="19" t="str">
        <f t="shared" si="572"/>
        <v/>
      </c>
      <c r="C2857" s="20" t="str">
        <f>IF(ISBLANK('Klanten gegevens'!B2775),"",TRIM(PROPER('Klanten gegevens'!B2775)))</f>
        <v/>
      </c>
      <c r="D2857" s="19" t="str">
        <f t="shared" si="573"/>
        <v/>
      </c>
      <c r="E2857" s="20" t="str">
        <f>IF(ISBLANK('Klanten gegevens'!C2775),"",TRIM(PROPER('Klanten gegevens'!C2775)))</f>
        <v/>
      </c>
      <c r="F2857" s="19" t="str">
        <f t="shared" si="574"/>
        <v/>
      </c>
      <c r="G2857" s="19" t="str">
        <f>IF(F2857="double ID",(MATCH(E2857,E2858:$E$3002,0)),"")</f>
        <v/>
      </c>
      <c r="H2857" s="19" t="b">
        <f t="shared" si="575"/>
        <v>0</v>
      </c>
      <c r="I2857" s="20" t="str">
        <f>IF(ISBLANK('Klanten gegevens'!D2775),"",TRIM('Klanten gegevens'!D2775))</f>
        <v/>
      </c>
      <c r="J2857" s="19" t="str">
        <f t="shared" si="576"/>
        <v/>
      </c>
      <c r="K2857" s="19" t="str">
        <f>IF(J2857="double email",(MATCH(I2857,I2858:$I$3002,0)),"")</f>
        <v/>
      </c>
      <c r="L2857" s="19" t="b">
        <f t="shared" si="577"/>
        <v>0</v>
      </c>
      <c r="M2857" s="20" t="str">
        <f>IF(ISBLANK('Klanten gegevens'!E2775),"",TRIM('Klanten gegevens'!E2775))</f>
        <v/>
      </c>
      <c r="N2857" s="19" t="str">
        <f t="shared" si="578"/>
        <v/>
      </c>
      <c r="Q2857" s="20" t="str">
        <f>IF(ISBLANK('Klanten gegevens'!R2775),"",TRIM('Klanten gegevens'!R2775))</f>
        <v/>
      </c>
      <c r="R2857" s="19" t="str">
        <f t="shared" si="579"/>
        <v/>
      </c>
      <c r="S2857" s="19" t="str">
        <f t="shared" si="580"/>
        <v/>
      </c>
      <c r="T2857" s="19" t="str">
        <f t="shared" si="581"/>
        <v/>
      </c>
      <c r="U2857" s="19" t="str">
        <f t="shared" si="582"/>
        <v/>
      </c>
      <c r="X2857" s="20" t="str">
        <f>IF(ISBLANK('Klanten gegevens'!S2775),"",TRIM('Klanten gegevens'!S2775))</f>
        <v/>
      </c>
      <c r="Y2857" s="19" t="str">
        <f t="shared" si="583"/>
        <v/>
      </c>
      <c r="Z2857" s="20" t="str">
        <f>IF(ISBLANK('Klanten gegevens'!T2775),"",TRIM('Klanten gegevens'!T2775))</f>
        <v/>
      </c>
      <c r="AA2857" s="19" t="str">
        <f t="shared" si="584"/>
        <v/>
      </c>
    </row>
    <row r="2858" spans="1:27" x14ac:dyDescent="0.2">
      <c r="A2858" s="19" t="str">
        <f>IF(ISBLANK('Klanten gegevens'!A2776),"",TRIM(PROPER('Klanten gegevens'!A2776)))</f>
        <v/>
      </c>
      <c r="B2858" s="19" t="str">
        <f t="shared" si="572"/>
        <v/>
      </c>
      <c r="C2858" s="20" t="str">
        <f>IF(ISBLANK('Klanten gegevens'!B2776),"",TRIM(PROPER('Klanten gegevens'!B2776)))</f>
        <v/>
      </c>
      <c r="D2858" s="19" t="str">
        <f t="shared" si="573"/>
        <v/>
      </c>
      <c r="E2858" s="20" t="str">
        <f>IF(ISBLANK('Klanten gegevens'!C2776),"",TRIM(PROPER('Klanten gegevens'!C2776)))</f>
        <v/>
      </c>
      <c r="F2858" s="19" t="str">
        <f t="shared" si="574"/>
        <v/>
      </c>
      <c r="G2858" s="19" t="str">
        <f>IF(F2858="double ID",(MATCH(E2858,E2859:$E$3002,0)),"")</f>
        <v/>
      </c>
      <c r="H2858" s="19" t="b">
        <f t="shared" si="575"/>
        <v>0</v>
      </c>
      <c r="I2858" s="20" t="str">
        <f>IF(ISBLANK('Klanten gegevens'!D2776),"",TRIM('Klanten gegevens'!D2776))</f>
        <v/>
      </c>
      <c r="J2858" s="19" t="str">
        <f t="shared" si="576"/>
        <v/>
      </c>
      <c r="K2858" s="19" t="str">
        <f>IF(J2858="double email",(MATCH(I2858,I2859:$I$3002,0)),"")</f>
        <v/>
      </c>
      <c r="L2858" s="19" t="b">
        <f t="shared" si="577"/>
        <v>0</v>
      </c>
      <c r="M2858" s="20" t="str">
        <f>IF(ISBLANK('Klanten gegevens'!E2776),"",TRIM('Klanten gegevens'!E2776))</f>
        <v/>
      </c>
      <c r="N2858" s="19" t="str">
        <f t="shared" si="578"/>
        <v/>
      </c>
      <c r="Q2858" s="20" t="str">
        <f>IF(ISBLANK('Klanten gegevens'!R2776),"",TRIM('Klanten gegevens'!R2776))</f>
        <v/>
      </c>
      <c r="R2858" s="19" t="str">
        <f t="shared" si="579"/>
        <v/>
      </c>
      <c r="S2858" s="19" t="str">
        <f t="shared" si="580"/>
        <v/>
      </c>
      <c r="T2858" s="19" t="str">
        <f t="shared" si="581"/>
        <v/>
      </c>
      <c r="U2858" s="19" t="str">
        <f t="shared" si="582"/>
        <v/>
      </c>
      <c r="X2858" s="20" t="str">
        <f>IF(ISBLANK('Klanten gegevens'!S2776),"",TRIM('Klanten gegevens'!S2776))</f>
        <v/>
      </c>
      <c r="Y2858" s="19" t="str">
        <f t="shared" si="583"/>
        <v/>
      </c>
      <c r="Z2858" s="20" t="str">
        <f>IF(ISBLANK('Klanten gegevens'!T2776),"",TRIM('Klanten gegevens'!T2776))</f>
        <v/>
      </c>
      <c r="AA2858" s="19" t="str">
        <f t="shared" si="584"/>
        <v/>
      </c>
    </row>
    <row r="2859" spans="1:27" x14ac:dyDescent="0.2">
      <c r="A2859" s="19" t="str">
        <f>IF(ISBLANK('Klanten gegevens'!A2777),"",TRIM(PROPER('Klanten gegevens'!A2777)))</f>
        <v/>
      </c>
      <c r="B2859" s="19" t="str">
        <f t="shared" si="572"/>
        <v/>
      </c>
      <c r="C2859" s="20" t="str">
        <f>IF(ISBLANK('Klanten gegevens'!B2777),"",TRIM(PROPER('Klanten gegevens'!B2777)))</f>
        <v/>
      </c>
      <c r="D2859" s="19" t="str">
        <f t="shared" si="573"/>
        <v/>
      </c>
      <c r="E2859" s="20" t="str">
        <f>IF(ISBLANK('Klanten gegevens'!C2777),"",TRIM(PROPER('Klanten gegevens'!C2777)))</f>
        <v/>
      </c>
      <c r="F2859" s="19" t="str">
        <f t="shared" si="574"/>
        <v/>
      </c>
      <c r="G2859" s="19" t="str">
        <f>IF(F2859="double ID",(MATCH(E2859,E2860:$E$3002,0)),"")</f>
        <v/>
      </c>
      <c r="H2859" s="19" t="b">
        <f t="shared" si="575"/>
        <v>0</v>
      </c>
      <c r="I2859" s="20" t="str">
        <f>IF(ISBLANK('Klanten gegevens'!D2777),"",TRIM('Klanten gegevens'!D2777))</f>
        <v/>
      </c>
      <c r="J2859" s="19" t="str">
        <f t="shared" si="576"/>
        <v/>
      </c>
      <c r="K2859" s="19" t="str">
        <f>IF(J2859="double email",(MATCH(I2859,I2860:$I$3002,0)),"")</f>
        <v/>
      </c>
      <c r="L2859" s="19" t="b">
        <f t="shared" si="577"/>
        <v>0</v>
      </c>
      <c r="M2859" s="20" t="str">
        <f>IF(ISBLANK('Klanten gegevens'!E2777),"",TRIM('Klanten gegevens'!E2777))</f>
        <v/>
      </c>
      <c r="N2859" s="19" t="str">
        <f t="shared" si="578"/>
        <v/>
      </c>
      <c r="Q2859" s="20" t="str">
        <f>IF(ISBLANK('Klanten gegevens'!R2777),"",TRIM('Klanten gegevens'!R2777))</f>
        <v/>
      </c>
      <c r="R2859" s="19" t="str">
        <f t="shared" si="579"/>
        <v/>
      </c>
      <c r="S2859" s="19" t="str">
        <f t="shared" si="580"/>
        <v/>
      </c>
      <c r="T2859" s="19" t="str">
        <f t="shared" si="581"/>
        <v/>
      </c>
      <c r="U2859" s="19" t="str">
        <f t="shared" si="582"/>
        <v/>
      </c>
      <c r="X2859" s="20" t="str">
        <f>IF(ISBLANK('Klanten gegevens'!S2777),"",TRIM('Klanten gegevens'!S2777))</f>
        <v/>
      </c>
      <c r="Y2859" s="19" t="str">
        <f t="shared" si="583"/>
        <v/>
      </c>
      <c r="Z2859" s="20" t="str">
        <f>IF(ISBLANK('Klanten gegevens'!T2777),"",TRIM('Klanten gegevens'!T2777))</f>
        <v/>
      </c>
      <c r="AA2859" s="19" t="str">
        <f t="shared" si="584"/>
        <v/>
      </c>
    </row>
    <row r="2860" spans="1:27" x14ac:dyDescent="0.2">
      <c r="A2860" s="19" t="str">
        <f>IF(ISBLANK('Klanten gegevens'!A2778),"",TRIM(PROPER('Klanten gegevens'!A2778)))</f>
        <v/>
      </c>
      <c r="B2860" s="19" t="str">
        <f t="shared" si="572"/>
        <v/>
      </c>
      <c r="C2860" s="20" t="str">
        <f>IF(ISBLANK('Klanten gegevens'!B2778),"",TRIM(PROPER('Klanten gegevens'!B2778)))</f>
        <v/>
      </c>
      <c r="D2860" s="19" t="str">
        <f t="shared" si="573"/>
        <v/>
      </c>
      <c r="E2860" s="20" t="str">
        <f>IF(ISBLANK('Klanten gegevens'!C2778),"",TRIM(PROPER('Klanten gegevens'!C2778)))</f>
        <v/>
      </c>
      <c r="F2860" s="19" t="str">
        <f t="shared" si="574"/>
        <v/>
      </c>
      <c r="G2860" s="19" t="str">
        <f>IF(F2860="double ID",(MATCH(E2860,E2861:$E$3002,0)),"")</f>
        <v/>
      </c>
      <c r="H2860" s="19" t="b">
        <f t="shared" si="575"/>
        <v>0</v>
      </c>
      <c r="I2860" s="20" t="str">
        <f>IF(ISBLANK('Klanten gegevens'!D2778),"",TRIM('Klanten gegevens'!D2778))</f>
        <v/>
      </c>
      <c r="J2860" s="19" t="str">
        <f t="shared" si="576"/>
        <v/>
      </c>
      <c r="K2860" s="19" t="str">
        <f>IF(J2860="double email",(MATCH(I2860,I2861:$I$3002,0)),"")</f>
        <v/>
      </c>
      <c r="L2860" s="19" t="b">
        <f t="shared" si="577"/>
        <v>0</v>
      </c>
      <c r="M2860" s="20" t="str">
        <f>IF(ISBLANK('Klanten gegevens'!E2778),"",TRIM('Klanten gegevens'!E2778))</f>
        <v/>
      </c>
      <c r="N2860" s="19" t="str">
        <f t="shared" si="578"/>
        <v/>
      </c>
      <c r="Q2860" s="20" t="str">
        <f>IF(ISBLANK('Klanten gegevens'!R2778),"",TRIM('Klanten gegevens'!R2778))</f>
        <v/>
      </c>
      <c r="R2860" s="19" t="str">
        <f t="shared" si="579"/>
        <v/>
      </c>
      <c r="S2860" s="19" t="str">
        <f t="shared" si="580"/>
        <v/>
      </c>
      <c r="T2860" s="19" t="str">
        <f t="shared" si="581"/>
        <v/>
      </c>
      <c r="U2860" s="19" t="str">
        <f t="shared" si="582"/>
        <v/>
      </c>
      <c r="X2860" s="20" t="str">
        <f>IF(ISBLANK('Klanten gegevens'!S2778),"",TRIM('Klanten gegevens'!S2778))</f>
        <v/>
      </c>
      <c r="Y2860" s="19" t="str">
        <f t="shared" si="583"/>
        <v/>
      </c>
      <c r="Z2860" s="20" t="str">
        <f>IF(ISBLANK('Klanten gegevens'!T2778),"",TRIM('Klanten gegevens'!T2778))</f>
        <v/>
      </c>
      <c r="AA2860" s="19" t="str">
        <f t="shared" si="584"/>
        <v/>
      </c>
    </row>
    <row r="2861" spans="1:27" x14ac:dyDescent="0.2">
      <c r="A2861" s="19" t="str">
        <f>IF(ISBLANK('Klanten gegevens'!A2779),"",TRIM(PROPER('Klanten gegevens'!A2779)))</f>
        <v/>
      </c>
      <c r="B2861" s="19" t="str">
        <f t="shared" si="572"/>
        <v/>
      </c>
      <c r="C2861" s="20" t="str">
        <f>IF(ISBLANK('Klanten gegevens'!B2779),"",TRIM(PROPER('Klanten gegevens'!B2779)))</f>
        <v/>
      </c>
      <c r="D2861" s="19" t="str">
        <f t="shared" si="573"/>
        <v/>
      </c>
      <c r="E2861" s="20" t="str">
        <f>IF(ISBLANK('Klanten gegevens'!C2779),"",TRIM(PROPER('Klanten gegevens'!C2779)))</f>
        <v/>
      </c>
      <c r="F2861" s="19" t="str">
        <f t="shared" si="574"/>
        <v/>
      </c>
      <c r="G2861" s="19" t="str">
        <f>IF(F2861="double ID",(MATCH(E2861,E2862:$E$3002,0)),"")</f>
        <v/>
      </c>
      <c r="H2861" s="19" t="b">
        <f t="shared" si="575"/>
        <v>0</v>
      </c>
      <c r="I2861" s="20" t="str">
        <f>IF(ISBLANK('Klanten gegevens'!D2779),"",TRIM('Klanten gegevens'!D2779))</f>
        <v/>
      </c>
      <c r="J2861" s="19" t="str">
        <f t="shared" si="576"/>
        <v/>
      </c>
      <c r="K2861" s="19" t="str">
        <f>IF(J2861="double email",(MATCH(I2861,I2862:$I$3002,0)),"")</f>
        <v/>
      </c>
      <c r="L2861" s="19" t="b">
        <f t="shared" si="577"/>
        <v>0</v>
      </c>
      <c r="M2861" s="20" t="str">
        <f>IF(ISBLANK('Klanten gegevens'!E2779),"",TRIM('Klanten gegevens'!E2779))</f>
        <v/>
      </c>
      <c r="N2861" s="19" t="str">
        <f t="shared" si="578"/>
        <v/>
      </c>
      <c r="Q2861" s="20" t="str">
        <f>IF(ISBLANK('Klanten gegevens'!R2779),"",TRIM('Klanten gegevens'!R2779))</f>
        <v/>
      </c>
      <c r="R2861" s="19" t="str">
        <f t="shared" si="579"/>
        <v/>
      </c>
      <c r="S2861" s="19" t="str">
        <f t="shared" si="580"/>
        <v/>
      </c>
      <c r="T2861" s="19" t="str">
        <f t="shared" si="581"/>
        <v/>
      </c>
      <c r="U2861" s="19" t="str">
        <f t="shared" si="582"/>
        <v/>
      </c>
      <c r="X2861" s="20" t="str">
        <f>IF(ISBLANK('Klanten gegevens'!S2779),"",TRIM('Klanten gegevens'!S2779))</f>
        <v/>
      </c>
      <c r="Y2861" s="19" t="str">
        <f t="shared" si="583"/>
        <v/>
      </c>
      <c r="Z2861" s="20" t="str">
        <f>IF(ISBLANK('Klanten gegevens'!T2779),"",TRIM('Klanten gegevens'!T2779))</f>
        <v/>
      </c>
      <c r="AA2861" s="19" t="str">
        <f t="shared" si="584"/>
        <v/>
      </c>
    </row>
    <row r="2862" spans="1:27" x14ac:dyDescent="0.2">
      <c r="A2862" s="19" t="str">
        <f>IF(ISBLANK('Klanten gegevens'!A2780),"",TRIM(PROPER('Klanten gegevens'!A2780)))</f>
        <v/>
      </c>
      <c r="B2862" s="19" t="str">
        <f t="shared" si="572"/>
        <v/>
      </c>
      <c r="C2862" s="20" t="str">
        <f>IF(ISBLANK('Klanten gegevens'!B2780),"",TRIM(PROPER('Klanten gegevens'!B2780)))</f>
        <v/>
      </c>
      <c r="D2862" s="19" t="str">
        <f t="shared" si="573"/>
        <v/>
      </c>
      <c r="E2862" s="20" t="str">
        <f>IF(ISBLANK('Klanten gegevens'!C2780),"",TRIM(PROPER('Klanten gegevens'!C2780)))</f>
        <v/>
      </c>
      <c r="F2862" s="19" t="str">
        <f t="shared" si="574"/>
        <v/>
      </c>
      <c r="G2862" s="19" t="str">
        <f>IF(F2862="double ID",(MATCH(E2862,E2863:$E$3002,0)),"")</f>
        <v/>
      </c>
      <c r="H2862" s="19" t="b">
        <f t="shared" si="575"/>
        <v>0</v>
      </c>
      <c r="I2862" s="20" t="str">
        <f>IF(ISBLANK('Klanten gegevens'!D2780),"",TRIM('Klanten gegevens'!D2780))</f>
        <v/>
      </c>
      <c r="J2862" s="19" t="str">
        <f t="shared" si="576"/>
        <v/>
      </c>
      <c r="K2862" s="19" t="str">
        <f>IF(J2862="double email",(MATCH(I2862,I2863:$I$3002,0)),"")</f>
        <v/>
      </c>
      <c r="L2862" s="19" t="b">
        <f t="shared" si="577"/>
        <v>0</v>
      </c>
      <c r="M2862" s="20" t="str">
        <f>IF(ISBLANK('Klanten gegevens'!E2780),"",TRIM('Klanten gegevens'!E2780))</f>
        <v/>
      </c>
      <c r="N2862" s="19" t="str">
        <f t="shared" si="578"/>
        <v/>
      </c>
      <c r="Q2862" s="20" t="str">
        <f>IF(ISBLANK('Klanten gegevens'!R2780),"",TRIM('Klanten gegevens'!R2780))</f>
        <v/>
      </c>
      <c r="R2862" s="19" t="str">
        <f t="shared" si="579"/>
        <v/>
      </c>
      <c r="S2862" s="19" t="str">
        <f t="shared" si="580"/>
        <v/>
      </c>
      <c r="T2862" s="19" t="str">
        <f t="shared" si="581"/>
        <v/>
      </c>
      <c r="U2862" s="19" t="str">
        <f t="shared" si="582"/>
        <v/>
      </c>
      <c r="X2862" s="20" t="str">
        <f>IF(ISBLANK('Klanten gegevens'!S2780),"",TRIM('Klanten gegevens'!S2780))</f>
        <v/>
      </c>
      <c r="Y2862" s="19" t="str">
        <f t="shared" si="583"/>
        <v/>
      </c>
      <c r="Z2862" s="20" t="str">
        <f>IF(ISBLANK('Klanten gegevens'!T2780),"",TRIM('Klanten gegevens'!T2780))</f>
        <v/>
      </c>
      <c r="AA2862" s="19" t="str">
        <f t="shared" si="584"/>
        <v/>
      </c>
    </row>
    <row r="2863" spans="1:27" x14ac:dyDescent="0.2">
      <c r="A2863" s="19" t="str">
        <f>IF(ISBLANK('Klanten gegevens'!A2781),"",TRIM(PROPER('Klanten gegevens'!A2781)))</f>
        <v/>
      </c>
      <c r="B2863" s="19" t="str">
        <f t="shared" si="572"/>
        <v/>
      </c>
      <c r="C2863" s="20" t="str">
        <f>IF(ISBLANK('Klanten gegevens'!B2781),"",TRIM(PROPER('Klanten gegevens'!B2781)))</f>
        <v/>
      </c>
      <c r="D2863" s="19" t="str">
        <f t="shared" si="573"/>
        <v/>
      </c>
      <c r="E2863" s="20" t="str">
        <f>IF(ISBLANK('Klanten gegevens'!C2781),"",TRIM(PROPER('Klanten gegevens'!C2781)))</f>
        <v/>
      </c>
      <c r="F2863" s="19" t="str">
        <f t="shared" si="574"/>
        <v/>
      </c>
      <c r="G2863" s="19" t="str">
        <f>IF(F2863="double ID",(MATCH(E2863,E2864:$E$3002,0)),"")</f>
        <v/>
      </c>
      <c r="H2863" s="19" t="b">
        <f t="shared" si="575"/>
        <v>0</v>
      </c>
      <c r="I2863" s="20" t="str">
        <f>IF(ISBLANK('Klanten gegevens'!D2781),"",TRIM('Klanten gegevens'!D2781))</f>
        <v/>
      </c>
      <c r="J2863" s="19" t="str">
        <f t="shared" si="576"/>
        <v/>
      </c>
      <c r="K2863" s="19" t="str">
        <f>IF(J2863="double email",(MATCH(I2863,I2864:$I$3002,0)),"")</f>
        <v/>
      </c>
      <c r="L2863" s="19" t="b">
        <f t="shared" si="577"/>
        <v>0</v>
      </c>
      <c r="M2863" s="20" t="str">
        <f>IF(ISBLANK('Klanten gegevens'!E2781),"",TRIM('Klanten gegevens'!E2781))</f>
        <v/>
      </c>
      <c r="N2863" s="19" t="str">
        <f t="shared" si="578"/>
        <v/>
      </c>
      <c r="Q2863" s="20" t="str">
        <f>IF(ISBLANK('Klanten gegevens'!R2781),"",TRIM('Klanten gegevens'!R2781))</f>
        <v/>
      </c>
      <c r="R2863" s="19" t="str">
        <f t="shared" si="579"/>
        <v/>
      </c>
      <c r="S2863" s="19" t="str">
        <f t="shared" si="580"/>
        <v/>
      </c>
      <c r="T2863" s="19" t="str">
        <f t="shared" si="581"/>
        <v/>
      </c>
      <c r="U2863" s="19" t="str">
        <f t="shared" si="582"/>
        <v/>
      </c>
      <c r="X2863" s="20" t="str">
        <f>IF(ISBLANK('Klanten gegevens'!S2781),"",TRIM('Klanten gegevens'!S2781))</f>
        <v/>
      </c>
      <c r="Y2863" s="19" t="str">
        <f t="shared" si="583"/>
        <v/>
      </c>
      <c r="Z2863" s="20" t="str">
        <f>IF(ISBLANK('Klanten gegevens'!T2781),"",TRIM('Klanten gegevens'!T2781))</f>
        <v/>
      </c>
      <c r="AA2863" s="19" t="str">
        <f t="shared" si="584"/>
        <v/>
      </c>
    </row>
    <row r="2864" spans="1:27" x14ac:dyDescent="0.2">
      <c r="A2864" s="19" t="str">
        <f>IF(ISBLANK('Klanten gegevens'!A2782),"",TRIM(PROPER('Klanten gegevens'!A2782)))</f>
        <v/>
      </c>
      <c r="B2864" s="19" t="str">
        <f t="shared" si="572"/>
        <v/>
      </c>
      <c r="C2864" s="20" t="str">
        <f>IF(ISBLANK('Klanten gegevens'!B2782),"",TRIM(PROPER('Klanten gegevens'!B2782)))</f>
        <v/>
      </c>
      <c r="D2864" s="19" t="str">
        <f t="shared" si="573"/>
        <v/>
      </c>
      <c r="E2864" s="20" t="str">
        <f>IF(ISBLANK('Klanten gegevens'!C2782),"",TRIM(PROPER('Klanten gegevens'!C2782)))</f>
        <v/>
      </c>
      <c r="F2864" s="19" t="str">
        <f t="shared" si="574"/>
        <v/>
      </c>
      <c r="G2864" s="19" t="str">
        <f>IF(F2864="double ID",(MATCH(E2864,E2865:$E$3002,0)),"")</f>
        <v/>
      </c>
      <c r="H2864" s="19" t="b">
        <f t="shared" si="575"/>
        <v>0</v>
      </c>
      <c r="I2864" s="20" t="str">
        <f>IF(ISBLANK('Klanten gegevens'!D2782),"",TRIM('Klanten gegevens'!D2782))</f>
        <v/>
      </c>
      <c r="J2864" s="19" t="str">
        <f t="shared" si="576"/>
        <v/>
      </c>
      <c r="K2864" s="19" t="str">
        <f>IF(J2864="double email",(MATCH(I2864,I2865:$I$3002,0)),"")</f>
        <v/>
      </c>
      <c r="L2864" s="19" t="b">
        <f t="shared" si="577"/>
        <v>0</v>
      </c>
      <c r="M2864" s="20" t="str">
        <f>IF(ISBLANK('Klanten gegevens'!E2782),"",TRIM('Klanten gegevens'!E2782))</f>
        <v/>
      </c>
      <c r="N2864" s="19" t="str">
        <f t="shared" si="578"/>
        <v/>
      </c>
      <c r="Q2864" s="20" t="str">
        <f>IF(ISBLANK('Klanten gegevens'!R2782),"",TRIM('Klanten gegevens'!R2782))</f>
        <v/>
      </c>
      <c r="R2864" s="19" t="str">
        <f t="shared" si="579"/>
        <v/>
      </c>
      <c r="S2864" s="19" t="str">
        <f t="shared" si="580"/>
        <v/>
      </c>
      <c r="T2864" s="19" t="str">
        <f t="shared" si="581"/>
        <v/>
      </c>
      <c r="U2864" s="19" t="str">
        <f t="shared" si="582"/>
        <v/>
      </c>
      <c r="X2864" s="20" t="str">
        <f>IF(ISBLANK('Klanten gegevens'!S2782),"",TRIM('Klanten gegevens'!S2782))</f>
        <v/>
      </c>
      <c r="Y2864" s="19" t="str">
        <f t="shared" si="583"/>
        <v/>
      </c>
      <c r="Z2864" s="20" t="str">
        <f>IF(ISBLANK('Klanten gegevens'!T2782),"",TRIM('Klanten gegevens'!T2782))</f>
        <v/>
      </c>
      <c r="AA2864" s="19" t="str">
        <f t="shared" si="584"/>
        <v/>
      </c>
    </row>
    <row r="2865" spans="1:27" x14ac:dyDescent="0.2">
      <c r="A2865" s="19" t="str">
        <f>IF(ISBLANK('Klanten gegevens'!A2783),"",TRIM(PROPER('Klanten gegevens'!A2783)))</f>
        <v/>
      </c>
      <c r="B2865" s="19" t="str">
        <f t="shared" si="572"/>
        <v/>
      </c>
      <c r="C2865" s="20" t="str">
        <f>IF(ISBLANK('Klanten gegevens'!B2783),"",TRIM(PROPER('Klanten gegevens'!B2783)))</f>
        <v/>
      </c>
      <c r="D2865" s="19" t="str">
        <f t="shared" si="573"/>
        <v/>
      </c>
      <c r="E2865" s="20" t="str">
        <f>IF(ISBLANK('Klanten gegevens'!C2783),"",TRIM(PROPER('Klanten gegevens'!C2783)))</f>
        <v/>
      </c>
      <c r="F2865" s="19" t="str">
        <f t="shared" si="574"/>
        <v/>
      </c>
      <c r="G2865" s="19" t="str">
        <f>IF(F2865="double ID",(MATCH(E2865,E2866:$E$3002,0)),"")</f>
        <v/>
      </c>
      <c r="H2865" s="19" t="b">
        <f t="shared" si="575"/>
        <v>0</v>
      </c>
      <c r="I2865" s="20" t="str">
        <f>IF(ISBLANK('Klanten gegevens'!D2783),"",TRIM('Klanten gegevens'!D2783))</f>
        <v/>
      </c>
      <c r="J2865" s="19" t="str">
        <f t="shared" si="576"/>
        <v/>
      </c>
      <c r="K2865" s="19" t="str">
        <f>IF(J2865="double email",(MATCH(I2865,I2866:$I$3002,0)),"")</f>
        <v/>
      </c>
      <c r="L2865" s="19" t="b">
        <f t="shared" si="577"/>
        <v>0</v>
      </c>
      <c r="M2865" s="20" t="str">
        <f>IF(ISBLANK('Klanten gegevens'!E2783),"",TRIM('Klanten gegevens'!E2783))</f>
        <v/>
      </c>
      <c r="N2865" s="19" t="str">
        <f t="shared" si="578"/>
        <v/>
      </c>
      <c r="Q2865" s="20" t="str">
        <f>IF(ISBLANK('Klanten gegevens'!R2783),"",TRIM('Klanten gegevens'!R2783))</f>
        <v/>
      </c>
      <c r="R2865" s="19" t="str">
        <f t="shared" si="579"/>
        <v/>
      </c>
      <c r="S2865" s="19" t="str">
        <f t="shared" si="580"/>
        <v/>
      </c>
      <c r="T2865" s="19" t="str">
        <f t="shared" si="581"/>
        <v/>
      </c>
      <c r="U2865" s="19" t="str">
        <f t="shared" si="582"/>
        <v/>
      </c>
      <c r="X2865" s="20" t="str">
        <f>IF(ISBLANK('Klanten gegevens'!S2783),"",TRIM('Klanten gegevens'!S2783))</f>
        <v/>
      </c>
      <c r="Y2865" s="19" t="str">
        <f t="shared" si="583"/>
        <v/>
      </c>
      <c r="Z2865" s="20" t="str">
        <f>IF(ISBLANK('Klanten gegevens'!T2783),"",TRIM('Klanten gegevens'!T2783))</f>
        <v/>
      </c>
      <c r="AA2865" s="19" t="str">
        <f t="shared" si="584"/>
        <v/>
      </c>
    </row>
    <row r="2866" spans="1:27" x14ac:dyDescent="0.2">
      <c r="A2866" s="19" t="str">
        <f>IF(ISBLANK('Klanten gegevens'!A2784),"",TRIM(PROPER('Klanten gegevens'!A2784)))</f>
        <v/>
      </c>
      <c r="B2866" s="19" t="str">
        <f t="shared" si="572"/>
        <v/>
      </c>
      <c r="C2866" s="20" t="str">
        <f>IF(ISBLANK('Klanten gegevens'!B2784),"",TRIM(PROPER('Klanten gegevens'!B2784)))</f>
        <v/>
      </c>
      <c r="D2866" s="19" t="str">
        <f t="shared" si="573"/>
        <v/>
      </c>
      <c r="E2866" s="20" t="str">
        <f>IF(ISBLANK('Klanten gegevens'!C2784),"",TRIM(PROPER('Klanten gegevens'!C2784)))</f>
        <v/>
      </c>
      <c r="F2866" s="19" t="str">
        <f t="shared" si="574"/>
        <v/>
      </c>
      <c r="G2866" s="19" t="str">
        <f>IF(F2866="double ID",(MATCH(E2866,E2867:$E$3002,0)),"")</f>
        <v/>
      </c>
      <c r="H2866" s="19" t="b">
        <f t="shared" si="575"/>
        <v>0</v>
      </c>
      <c r="I2866" s="20" t="str">
        <f>IF(ISBLANK('Klanten gegevens'!D2784),"",TRIM('Klanten gegevens'!D2784))</f>
        <v/>
      </c>
      <c r="J2866" s="19" t="str">
        <f t="shared" si="576"/>
        <v/>
      </c>
      <c r="K2866" s="19" t="str">
        <f>IF(J2866="double email",(MATCH(I2866,I2867:$I$3002,0)),"")</f>
        <v/>
      </c>
      <c r="L2866" s="19" t="b">
        <f t="shared" si="577"/>
        <v>0</v>
      </c>
      <c r="M2866" s="20" t="str">
        <f>IF(ISBLANK('Klanten gegevens'!E2784),"",TRIM('Klanten gegevens'!E2784))</f>
        <v/>
      </c>
      <c r="N2866" s="19" t="str">
        <f t="shared" si="578"/>
        <v/>
      </c>
      <c r="Q2866" s="20" t="str">
        <f>IF(ISBLANK('Klanten gegevens'!R2784),"",TRIM('Klanten gegevens'!R2784))</f>
        <v/>
      </c>
      <c r="R2866" s="19" t="str">
        <f t="shared" si="579"/>
        <v/>
      </c>
      <c r="S2866" s="19" t="str">
        <f t="shared" si="580"/>
        <v/>
      </c>
      <c r="T2866" s="19" t="str">
        <f t="shared" si="581"/>
        <v/>
      </c>
      <c r="U2866" s="19" t="str">
        <f t="shared" si="582"/>
        <v/>
      </c>
      <c r="X2866" s="20" t="str">
        <f>IF(ISBLANK('Klanten gegevens'!S2784),"",TRIM('Klanten gegevens'!S2784))</f>
        <v/>
      </c>
      <c r="Y2866" s="19" t="str">
        <f t="shared" si="583"/>
        <v/>
      </c>
      <c r="Z2866" s="20" t="str">
        <f>IF(ISBLANK('Klanten gegevens'!T2784),"",TRIM('Klanten gegevens'!T2784))</f>
        <v/>
      </c>
      <c r="AA2866" s="19" t="str">
        <f t="shared" si="584"/>
        <v/>
      </c>
    </row>
    <row r="2867" spans="1:27" x14ac:dyDescent="0.2">
      <c r="A2867" s="19" t="str">
        <f>IF(ISBLANK('Klanten gegevens'!A2785),"",TRIM(PROPER('Klanten gegevens'!A2785)))</f>
        <v/>
      </c>
      <c r="B2867" s="19" t="str">
        <f t="shared" si="572"/>
        <v/>
      </c>
      <c r="C2867" s="20" t="str">
        <f>IF(ISBLANK('Klanten gegevens'!B2785),"",TRIM(PROPER('Klanten gegevens'!B2785)))</f>
        <v/>
      </c>
      <c r="D2867" s="19" t="str">
        <f t="shared" si="573"/>
        <v/>
      </c>
      <c r="E2867" s="20" t="str">
        <f>IF(ISBLANK('Klanten gegevens'!C2785),"",TRIM(PROPER('Klanten gegevens'!C2785)))</f>
        <v/>
      </c>
      <c r="F2867" s="19" t="str">
        <f t="shared" si="574"/>
        <v/>
      </c>
      <c r="G2867" s="19" t="str">
        <f>IF(F2867="double ID",(MATCH(E2867,E2868:$E$3002,0)),"")</f>
        <v/>
      </c>
      <c r="H2867" s="19" t="b">
        <f t="shared" si="575"/>
        <v>0</v>
      </c>
      <c r="I2867" s="20" t="str">
        <f>IF(ISBLANK('Klanten gegevens'!D2785),"",TRIM('Klanten gegevens'!D2785))</f>
        <v/>
      </c>
      <c r="J2867" s="19" t="str">
        <f t="shared" si="576"/>
        <v/>
      </c>
      <c r="K2867" s="19" t="str">
        <f>IF(J2867="double email",(MATCH(I2867,I2868:$I$3002,0)),"")</f>
        <v/>
      </c>
      <c r="L2867" s="19" t="b">
        <f t="shared" si="577"/>
        <v>0</v>
      </c>
      <c r="M2867" s="20" t="str">
        <f>IF(ISBLANK('Klanten gegevens'!E2785),"",TRIM('Klanten gegevens'!E2785))</f>
        <v/>
      </c>
      <c r="N2867" s="19" t="str">
        <f t="shared" si="578"/>
        <v/>
      </c>
      <c r="Q2867" s="20" t="str">
        <f>IF(ISBLANK('Klanten gegevens'!R2785),"",TRIM('Klanten gegevens'!R2785))</f>
        <v/>
      </c>
      <c r="R2867" s="19" t="str">
        <f t="shared" si="579"/>
        <v/>
      </c>
      <c r="S2867" s="19" t="str">
        <f t="shared" si="580"/>
        <v/>
      </c>
      <c r="T2867" s="19" t="str">
        <f t="shared" si="581"/>
        <v/>
      </c>
      <c r="U2867" s="19" t="str">
        <f t="shared" si="582"/>
        <v/>
      </c>
      <c r="X2867" s="20" t="str">
        <f>IF(ISBLANK('Klanten gegevens'!S2785),"",TRIM('Klanten gegevens'!S2785))</f>
        <v/>
      </c>
      <c r="Y2867" s="19" t="str">
        <f t="shared" si="583"/>
        <v/>
      </c>
      <c r="Z2867" s="20" t="str">
        <f>IF(ISBLANK('Klanten gegevens'!T2785),"",TRIM('Klanten gegevens'!T2785))</f>
        <v/>
      </c>
      <c r="AA2867" s="19" t="str">
        <f t="shared" si="584"/>
        <v/>
      </c>
    </row>
    <row r="2868" spans="1:27" x14ac:dyDescent="0.2">
      <c r="A2868" s="19" t="str">
        <f>IF(ISBLANK('Klanten gegevens'!A2786),"",TRIM(PROPER('Klanten gegevens'!A2786)))</f>
        <v/>
      </c>
      <c r="B2868" s="19" t="str">
        <f t="shared" si="572"/>
        <v/>
      </c>
      <c r="C2868" s="20" t="str">
        <f>IF(ISBLANK('Klanten gegevens'!B2786),"",TRIM(PROPER('Klanten gegevens'!B2786)))</f>
        <v/>
      </c>
      <c r="D2868" s="19" t="str">
        <f t="shared" si="573"/>
        <v/>
      </c>
      <c r="E2868" s="20" t="str">
        <f>IF(ISBLANK('Klanten gegevens'!C2786),"",TRIM(PROPER('Klanten gegevens'!C2786)))</f>
        <v/>
      </c>
      <c r="F2868" s="19" t="str">
        <f t="shared" si="574"/>
        <v/>
      </c>
      <c r="G2868" s="19" t="str">
        <f>IF(F2868="double ID",(MATCH(E2868,E2869:$E$3002,0)),"")</f>
        <v/>
      </c>
      <c r="H2868" s="19" t="b">
        <f t="shared" si="575"/>
        <v>0</v>
      </c>
      <c r="I2868" s="20" t="str">
        <f>IF(ISBLANK('Klanten gegevens'!D2786),"",TRIM('Klanten gegevens'!D2786))</f>
        <v/>
      </c>
      <c r="J2868" s="19" t="str">
        <f t="shared" si="576"/>
        <v/>
      </c>
      <c r="K2868" s="19" t="str">
        <f>IF(J2868="double email",(MATCH(I2868,I2869:$I$3002,0)),"")</f>
        <v/>
      </c>
      <c r="L2868" s="19" t="b">
        <f t="shared" si="577"/>
        <v>0</v>
      </c>
      <c r="M2868" s="20" t="str">
        <f>IF(ISBLANK('Klanten gegevens'!E2786),"",TRIM('Klanten gegevens'!E2786))</f>
        <v/>
      </c>
      <c r="N2868" s="19" t="str">
        <f t="shared" si="578"/>
        <v/>
      </c>
      <c r="Q2868" s="20" t="str">
        <f>IF(ISBLANK('Klanten gegevens'!R2786),"",TRIM('Klanten gegevens'!R2786))</f>
        <v/>
      </c>
      <c r="R2868" s="19" t="str">
        <f t="shared" si="579"/>
        <v/>
      </c>
      <c r="S2868" s="19" t="str">
        <f t="shared" si="580"/>
        <v/>
      </c>
      <c r="T2868" s="19" t="str">
        <f t="shared" si="581"/>
        <v/>
      </c>
      <c r="U2868" s="19" t="str">
        <f t="shared" si="582"/>
        <v/>
      </c>
      <c r="X2868" s="20" t="str">
        <f>IF(ISBLANK('Klanten gegevens'!S2786),"",TRIM('Klanten gegevens'!S2786))</f>
        <v/>
      </c>
      <c r="Y2868" s="19" t="str">
        <f t="shared" si="583"/>
        <v/>
      </c>
      <c r="Z2868" s="20" t="str">
        <f>IF(ISBLANK('Klanten gegevens'!T2786),"",TRIM('Klanten gegevens'!T2786))</f>
        <v/>
      </c>
      <c r="AA2868" s="19" t="str">
        <f t="shared" si="584"/>
        <v/>
      </c>
    </row>
    <row r="2869" spans="1:27" x14ac:dyDescent="0.2">
      <c r="A2869" s="19" t="str">
        <f>IF(ISBLANK('Klanten gegevens'!A2787),"",TRIM(PROPER('Klanten gegevens'!A2787)))</f>
        <v/>
      </c>
      <c r="B2869" s="19" t="str">
        <f t="shared" si="572"/>
        <v/>
      </c>
      <c r="C2869" s="20" t="str">
        <f>IF(ISBLANK('Klanten gegevens'!B2787),"",TRIM(PROPER('Klanten gegevens'!B2787)))</f>
        <v/>
      </c>
      <c r="D2869" s="19" t="str">
        <f t="shared" si="573"/>
        <v/>
      </c>
      <c r="E2869" s="20" t="str">
        <f>IF(ISBLANK('Klanten gegevens'!C2787),"",TRIM(PROPER('Klanten gegevens'!C2787)))</f>
        <v/>
      </c>
      <c r="F2869" s="19" t="str">
        <f t="shared" si="574"/>
        <v/>
      </c>
      <c r="G2869" s="19" t="str">
        <f>IF(F2869="double ID",(MATCH(E2869,E2870:$E$3002,0)),"")</f>
        <v/>
      </c>
      <c r="H2869" s="19" t="b">
        <f t="shared" si="575"/>
        <v>0</v>
      </c>
      <c r="I2869" s="20" t="str">
        <f>IF(ISBLANK('Klanten gegevens'!D2787),"",TRIM('Klanten gegevens'!D2787))</f>
        <v/>
      </c>
      <c r="J2869" s="19" t="str">
        <f t="shared" si="576"/>
        <v/>
      </c>
      <c r="K2869" s="19" t="str">
        <f>IF(J2869="double email",(MATCH(I2869,I2870:$I$3002,0)),"")</f>
        <v/>
      </c>
      <c r="L2869" s="19" t="b">
        <f t="shared" si="577"/>
        <v>0</v>
      </c>
      <c r="M2869" s="20" t="str">
        <f>IF(ISBLANK('Klanten gegevens'!E2787),"",TRIM('Klanten gegevens'!E2787))</f>
        <v/>
      </c>
      <c r="N2869" s="19" t="str">
        <f t="shared" si="578"/>
        <v/>
      </c>
      <c r="Q2869" s="20" t="str">
        <f>IF(ISBLANK('Klanten gegevens'!R2787),"",TRIM('Klanten gegevens'!R2787))</f>
        <v/>
      </c>
      <c r="R2869" s="19" t="str">
        <f t="shared" si="579"/>
        <v/>
      </c>
      <c r="S2869" s="19" t="str">
        <f t="shared" si="580"/>
        <v/>
      </c>
      <c r="T2869" s="19" t="str">
        <f t="shared" si="581"/>
        <v/>
      </c>
      <c r="U2869" s="19" t="str">
        <f t="shared" si="582"/>
        <v/>
      </c>
      <c r="X2869" s="20" t="str">
        <f>IF(ISBLANK('Klanten gegevens'!S2787),"",TRIM('Klanten gegevens'!S2787))</f>
        <v/>
      </c>
      <c r="Y2869" s="19" t="str">
        <f t="shared" si="583"/>
        <v/>
      </c>
      <c r="Z2869" s="20" t="str">
        <f>IF(ISBLANK('Klanten gegevens'!T2787),"",TRIM('Klanten gegevens'!T2787))</f>
        <v/>
      </c>
      <c r="AA2869" s="19" t="str">
        <f t="shared" si="584"/>
        <v/>
      </c>
    </row>
    <row r="2870" spans="1:27" x14ac:dyDescent="0.2">
      <c r="A2870" s="19" t="str">
        <f>IF(ISBLANK('Klanten gegevens'!A2788),"",TRIM(PROPER('Klanten gegevens'!A2788)))</f>
        <v/>
      </c>
      <c r="B2870" s="19" t="str">
        <f t="shared" si="572"/>
        <v/>
      </c>
      <c r="C2870" s="20" t="str">
        <f>IF(ISBLANK('Klanten gegevens'!B2788),"",TRIM(PROPER('Klanten gegevens'!B2788)))</f>
        <v/>
      </c>
      <c r="D2870" s="19" t="str">
        <f t="shared" si="573"/>
        <v/>
      </c>
      <c r="E2870" s="20" t="str">
        <f>IF(ISBLANK('Klanten gegevens'!C2788),"",TRIM(PROPER('Klanten gegevens'!C2788)))</f>
        <v/>
      </c>
      <c r="F2870" s="19" t="str">
        <f t="shared" si="574"/>
        <v/>
      </c>
      <c r="G2870" s="19" t="str">
        <f>IF(F2870="double ID",(MATCH(E2870,E2871:$E$3002,0)),"")</f>
        <v/>
      </c>
      <c r="H2870" s="19" t="b">
        <f t="shared" si="575"/>
        <v>0</v>
      </c>
      <c r="I2870" s="20" t="str">
        <f>IF(ISBLANK('Klanten gegevens'!D2788),"",TRIM('Klanten gegevens'!D2788))</f>
        <v/>
      </c>
      <c r="J2870" s="19" t="str">
        <f t="shared" si="576"/>
        <v/>
      </c>
      <c r="K2870" s="19" t="str">
        <f>IF(J2870="double email",(MATCH(I2870,I2871:$I$3002,0)),"")</f>
        <v/>
      </c>
      <c r="L2870" s="19" t="b">
        <f t="shared" si="577"/>
        <v>0</v>
      </c>
      <c r="M2870" s="20" t="str">
        <f>IF(ISBLANK('Klanten gegevens'!E2788),"",TRIM('Klanten gegevens'!E2788))</f>
        <v/>
      </c>
      <c r="N2870" s="19" t="str">
        <f t="shared" si="578"/>
        <v/>
      </c>
      <c r="Q2870" s="20" t="str">
        <f>IF(ISBLANK('Klanten gegevens'!R2788),"",TRIM('Klanten gegevens'!R2788))</f>
        <v/>
      </c>
      <c r="R2870" s="19" t="str">
        <f t="shared" si="579"/>
        <v/>
      </c>
      <c r="S2870" s="19" t="str">
        <f t="shared" si="580"/>
        <v/>
      </c>
      <c r="T2870" s="19" t="str">
        <f t="shared" si="581"/>
        <v/>
      </c>
      <c r="U2870" s="19" t="str">
        <f t="shared" si="582"/>
        <v/>
      </c>
      <c r="X2870" s="20" t="str">
        <f>IF(ISBLANK('Klanten gegevens'!S2788),"",TRIM('Klanten gegevens'!S2788))</f>
        <v/>
      </c>
      <c r="Y2870" s="19" t="str">
        <f t="shared" si="583"/>
        <v/>
      </c>
      <c r="Z2870" s="20" t="str">
        <f>IF(ISBLANK('Klanten gegevens'!T2788),"",TRIM('Klanten gegevens'!T2788))</f>
        <v/>
      </c>
      <c r="AA2870" s="19" t="str">
        <f t="shared" si="584"/>
        <v/>
      </c>
    </row>
    <row r="2871" spans="1:27" x14ac:dyDescent="0.2">
      <c r="A2871" s="19" t="str">
        <f>IF(ISBLANK('Klanten gegevens'!A2789),"",TRIM(PROPER('Klanten gegevens'!A2789)))</f>
        <v/>
      </c>
      <c r="B2871" s="19" t="str">
        <f t="shared" si="572"/>
        <v/>
      </c>
      <c r="C2871" s="20" t="str">
        <f>IF(ISBLANK('Klanten gegevens'!B2789),"",TRIM(PROPER('Klanten gegevens'!B2789)))</f>
        <v/>
      </c>
      <c r="D2871" s="19" t="str">
        <f t="shared" si="573"/>
        <v/>
      </c>
      <c r="E2871" s="20" t="str">
        <f>IF(ISBLANK('Klanten gegevens'!C2789),"",TRIM(PROPER('Klanten gegevens'!C2789)))</f>
        <v/>
      </c>
      <c r="F2871" s="19" t="str">
        <f t="shared" si="574"/>
        <v/>
      </c>
      <c r="G2871" s="19" t="str">
        <f>IF(F2871="double ID",(MATCH(E2871,E2872:$E$3002,0)),"")</f>
        <v/>
      </c>
      <c r="H2871" s="19" t="b">
        <f t="shared" si="575"/>
        <v>0</v>
      </c>
      <c r="I2871" s="20" t="str">
        <f>IF(ISBLANK('Klanten gegevens'!D2789),"",TRIM('Klanten gegevens'!D2789))</f>
        <v/>
      </c>
      <c r="J2871" s="19" t="str">
        <f t="shared" si="576"/>
        <v/>
      </c>
      <c r="K2871" s="19" t="str">
        <f>IF(J2871="double email",(MATCH(I2871,I2872:$I$3002,0)),"")</f>
        <v/>
      </c>
      <c r="L2871" s="19" t="b">
        <f t="shared" si="577"/>
        <v>0</v>
      </c>
      <c r="M2871" s="20" t="str">
        <f>IF(ISBLANK('Klanten gegevens'!E2789),"",TRIM('Klanten gegevens'!E2789))</f>
        <v/>
      </c>
      <c r="N2871" s="19" t="str">
        <f t="shared" si="578"/>
        <v/>
      </c>
      <c r="Q2871" s="20" t="str">
        <f>IF(ISBLANK('Klanten gegevens'!R2789),"",TRIM('Klanten gegevens'!R2789))</f>
        <v/>
      </c>
      <c r="R2871" s="19" t="str">
        <f t="shared" si="579"/>
        <v/>
      </c>
      <c r="S2871" s="19" t="str">
        <f t="shared" si="580"/>
        <v/>
      </c>
      <c r="T2871" s="19" t="str">
        <f t="shared" si="581"/>
        <v/>
      </c>
      <c r="U2871" s="19" t="str">
        <f t="shared" si="582"/>
        <v/>
      </c>
      <c r="X2871" s="20" t="str">
        <f>IF(ISBLANK('Klanten gegevens'!S2789),"",TRIM('Klanten gegevens'!S2789))</f>
        <v/>
      </c>
      <c r="Y2871" s="19" t="str">
        <f t="shared" si="583"/>
        <v/>
      </c>
      <c r="Z2871" s="20" t="str">
        <f>IF(ISBLANK('Klanten gegevens'!T2789),"",TRIM('Klanten gegevens'!T2789))</f>
        <v/>
      </c>
      <c r="AA2871" s="19" t="str">
        <f t="shared" si="584"/>
        <v/>
      </c>
    </row>
    <row r="2872" spans="1:27" x14ac:dyDescent="0.2">
      <c r="A2872" s="19" t="str">
        <f>IF(ISBLANK('Klanten gegevens'!A2790),"",TRIM(PROPER('Klanten gegevens'!A2790)))</f>
        <v/>
      </c>
      <c r="B2872" s="19" t="str">
        <f t="shared" si="572"/>
        <v/>
      </c>
      <c r="C2872" s="20" t="str">
        <f>IF(ISBLANK('Klanten gegevens'!B2790),"",TRIM(PROPER('Klanten gegevens'!B2790)))</f>
        <v/>
      </c>
      <c r="D2872" s="19" t="str">
        <f t="shared" si="573"/>
        <v/>
      </c>
      <c r="E2872" s="20" t="str">
        <f>IF(ISBLANK('Klanten gegevens'!C2790),"",TRIM(PROPER('Klanten gegevens'!C2790)))</f>
        <v/>
      </c>
      <c r="F2872" s="19" t="str">
        <f t="shared" si="574"/>
        <v/>
      </c>
      <c r="G2872" s="19" t="str">
        <f>IF(F2872="double ID",(MATCH(E2872,E2873:$E$3002,0)),"")</f>
        <v/>
      </c>
      <c r="H2872" s="19" t="b">
        <f t="shared" si="575"/>
        <v>0</v>
      </c>
      <c r="I2872" s="20" t="str">
        <f>IF(ISBLANK('Klanten gegevens'!D2790),"",TRIM('Klanten gegevens'!D2790))</f>
        <v/>
      </c>
      <c r="J2872" s="19" t="str">
        <f t="shared" si="576"/>
        <v/>
      </c>
      <c r="K2872" s="19" t="str">
        <f>IF(J2872="double email",(MATCH(I2872,I2873:$I$3002,0)),"")</f>
        <v/>
      </c>
      <c r="L2872" s="19" t="b">
        <f t="shared" si="577"/>
        <v>0</v>
      </c>
      <c r="M2872" s="20" t="str">
        <f>IF(ISBLANK('Klanten gegevens'!E2790),"",TRIM('Klanten gegevens'!E2790))</f>
        <v/>
      </c>
      <c r="N2872" s="19" t="str">
        <f t="shared" si="578"/>
        <v/>
      </c>
      <c r="Q2872" s="20" t="str">
        <f>IF(ISBLANK('Klanten gegevens'!R2790),"",TRIM('Klanten gegevens'!R2790))</f>
        <v/>
      </c>
      <c r="R2872" s="19" t="str">
        <f t="shared" si="579"/>
        <v/>
      </c>
      <c r="S2872" s="19" t="str">
        <f t="shared" si="580"/>
        <v/>
      </c>
      <c r="T2872" s="19" t="str">
        <f t="shared" si="581"/>
        <v/>
      </c>
      <c r="U2872" s="19" t="str">
        <f t="shared" si="582"/>
        <v/>
      </c>
      <c r="X2872" s="20" t="str">
        <f>IF(ISBLANK('Klanten gegevens'!S2790),"",TRIM('Klanten gegevens'!S2790))</f>
        <v/>
      </c>
      <c r="Y2872" s="19" t="str">
        <f t="shared" si="583"/>
        <v/>
      </c>
      <c r="Z2872" s="20" t="str">
        <f>IF(ISBLANK('Klanten gegevens'!T2790),"",TRIM('Klanten gegevens'!T2790))</f>
        <v/>
      </c>
      <c r="AA2872" s="19" t="str">
        <f t="shared" si="584"/>
        <v/>
      </c>
    </row>
    <row r="2873" spans="1:27" x14ac:dyDescent="0.2">
      <c r="A2873" s="19" t="str">
        <f>IF(ISBLANK('Klanten gegevens'!A2791),"",TRIM(PROPER('Klanten gegevens'!A2791)))</f>
        <v/>
      </c>
      <c r="B2873" s="19" t="str">
        <f t="shared" si="572"/>
        <v/>
      </c>
      <c r="C2873" s="20" t="str">
        <f>IF(ISBLANK('Klanten gegevens'!B2791),"",TRIM(PROPER('Klanten gegevens'!B2791)))</f>
        <v/>
      </c>
      <c r="D2873" s="19" t="str">
        <f t="shared" si="573"/>
        <v/>
      </c>
      <c r="E2873" s="20" t="str">
        <f>IF(ISBLANK('Klanten gegevens'!C2791),"",TRIM(PROPER('Klanten gegevens'!C2791)))</f>
        <v/>
      </c>
      <c r="F2873" s="19" t="str">
        <f t="shared" si="574"/>
        <v/>
      </c>
      <c r="G2873" s="19" t="str">
        <f>IF(F2873="double ID",(MATCH(E2873,E2874:$E$3002,0)),"")</f>
        <v/>
      </c>
      <c r="H2873" s="19" t="b">
        <f t="shared" si="575"/>
        <v>0</v>
      </c>
      <c r="I2873" s="20" t="str">
        <f>IF(ISBLANK('Klanten gegevens'!D2791),"",TRIM('Klanten gegevens'!D2791))</f>
        <v/>
      </c>
      <c r="J2873" s="19" t="str">
        <f t="shared" si="576"/>
        <v/>
      </c>
      <c r="K2873" s="19" t="str">
        <f>IF(J2873="double email",(MATCH(I2873,I2874:$I$3002,0)),"")</f>
        <v/>
      </c>
      <c r="L2873" s="19" t="b">
        <f t="shared" si="577"/>
        <v>0</v>
      </c>
      <c r="M2873" s="20" t="str">
        <f>IF(ISBLANK('Klanten gegevens'!E2791),"",TRIM('Klanten gegevens'!E2791))</f>
        <v/>
      </c>
      <c r="N2873" s="19" t="str">
        <f t="shared" si="578"/>
        <v/>
      </c>
      <c r="Q2873" s="20" t="str">
        <f>IF(ISBLANK('Klanten gegevens'!R2791),"",TRIM('Klanten gegevens'!R2791))</f>
        <v/>
      </c>
      <c r="R2873" s="19" t="str">
        <f t="shared" si="579"/>
        <v/>
      </c>
      <c r="S2873" s="19" t="str">
        <f t="shared" si="580"/>
        <v/>
      </c>
      <c r="T2873" s="19" t="str">
        <f t="shared" si="581"/>
        <v/>
      </c>
      <c r="U2873" s="19" t="str">
        <f t="shared" si="582"/>
        <v/>
      </c>
      <c r="X2873" s="20" t="str">
        <f>IF(ISBLANK('Klanten gegevens'!S2791),"",TRIM('Klanten gegevens'!S2791))</f>
        <v/>
      </c>
      <c r="Y2873" s="19" t="str">
        <f t="shared" si="583"/>
        <v/>
      </c>
      <c r="Z2873" s="20" t="str">
        <f>IF(ISBLANK('Klanten gegevens'!T2791),"",TRIM('Klanten gegevens'!T2791))</f>
        <v/>
      </c>
      <c r="AA2873" s="19" t="str">
        <f t="shared" si="584"/>
        <v/>
      </c>
    </row>
    <row r="2874" spans="1:27" x14ac:dyDescent="0.2">
      <c r="A2874" s="19" t="str">
        <f>IF(ISBLANK('Klanten gegevens'!A2792),"",TRIM(PROPER('Klanten gegevens'!A2792)))</f>
        <v/>
      </c>
      <c r="B2874" s="19" t="str">
        <f t="shared" si="572"/>
        <v/>
      </c>
      <c r="C2874" s="20" t="str">
        <f>IF(ISBLANK('Klanten gegevens'!B2792),"",TRIM(PROPER('Klanten gegevens'!B2792)))</f>
        <v/>
      </c>
      <c r="D2874" s="19" t="str">
        <f t="shared" si="573"/>
        <v/>
      </c>
      <c r="E2874" s="20" t="str">
        <f>IF(ISBLANK('Klanten gegevens'!C2792),"",TRIM(PROPER('Klanten gegevens'!C2792)))</f>
        <v/>
      </c>
      <c r="F2874" s="19" t="str">
        <f t="shared" si="574"/>
        <v/>
      </c>
      <c r="G2874" s="19" t="str">
        <f>IF(F2874="double ID",(MATCH(E2874,E2875:$E$3002,0)),"")</f>
        <v/>
      </c>
      <c r="H2874" s="19" t="b">
        <f t="shared" si="575"/>
        <v>0</v>
      </c>
      <c r="I2874" s="20" t="str">
        <f>IF(ISBLANK('Klanten gegevens'!D2792),"",TRIM('Klanten gegevens'!D2792))</f>
        <v/>
      </c>
      <c r="J2874" s="19" t="str">
        <f t="shared" si="576"/>
        <v/>
      </c>
      <c r="K2874" s="19" t="str">
        <f>IF(J2874="double email",(MATCH(I2874,I2875:$I$3002,0)),"")</f>
        <v/>
      </c>
      <c r="L2874" s="19" t="b">
        <f t="shared" si="577"/>
        <v>0</v>
      </c>
      <c r="M2874" s="20" t="str">
        <f>IF(ISBLANK('Klanten gegevens'!E2792),"",TRIM('Klanten gegevens'!E2792))</f>
        <v/>
      </c>
      <c r="N2874" s="19" t="str">
        <f t="shared" si="578"/>
        <v/>
      </c>
      <c r="Q2874" s="20" t="str">
        <f>IF(ISBLANK('Klanten gegevens'!R2792),"",TRIM('Klanten gegevens'!R2792))</f>
        <v/>
      </c>
      <c r="R2874" s="19" t="str">
        <f t="shared" si="579"/>
        <v/>
      </c>
      <c r="S2874" s="19" t="str">
        <f t="shared" si="580"/>
        <v/>
      </c>
      <c r="T2874" s="19" t="str">
        <f t="shared" si="581"/>
        <v/>
      </c>
      <c r="U2874" s="19" t="str">
        <f t="shared" si="582"/>
        <v/>
      </c>
      <c r="X2874" s="20" t="str">
        <f>IF(ISBLANK('Klanten gegevens'!S2792),"",TRIM('Klanten gegevens'!S2792))</f>
        <v/>
      </c>
      <c r="Y2874" s="19" t="str">
        <f t="shared" si="583"/>
        <v/>
      </c>
      <c r="Z2874" s="20" t="str">
        <f>IF(ISBLANK('Klanten gegevens'!T2792),"",TRIM('Klanten gegevens'!T2792))</f>
        <v/>
      </c>
      <c r="AA2874" s="19" t="str">
        <f t="shared" si="584"/>
        <v/>
      </c>
    </row>
    <row r="2875" spans="1:27" x14ac:dyDescent="0.2">
      <c r="A2875" s="19" t="str">
        <f>IF(ISBLANK('Klanten gegevens'!A2793),"",TRIM(PROPER('Klanten gegevens'!A2793)))</f>
        <v/>
      </c>
      <c r="B2875" s="19" t="str">
        <f t="shared" si="572"/>
        <v/>
      </c>
      <c r="C2875" s="20" t="str">
        <f>IF(ISBLANK('Klanten gegevens'!B2793),"",TRIM(PROPER('Klanten gegevens'!B2793)))</f>
        <v/>
      </c>
      <c r="D2875" s="19" t="str">
        <f t="shared" si="573"/>
        <v/>
      </c>
      <c r="E2875" s="20" t="str">
        <f>IF(ISBLANK('Klanten gegevens'!C2793),"",TRIM(PROPER('Klanten gegevens'!C2793)))</f>
        <v/>
      </c>
      <c r="F2875" s="19" t="str">
        <f t="shared" si="574"/>
        <v/>
      </c>
      <c r="G2875" s="19" t="str">
        <f>IF(F2875="double ID",(MATCH(E2875,E2876:$E$3002,0)),"")</f>
        <v/>
      </c>
      <c r="H2875" s="19" t="b">
        <f t="shared" si="575"/>
        <v>0</v>
      </c>
      <c r="I2875" s="20" t="str">
        <f>IF(ISBLANK('Klanten gegevens'!D2793),"",TRIM('Klanten gegevens'!D2793))</f>
        <v/>
      </c>
      <c r="J2875" s="19" t="str">
        <f t="shared" si="576"/>
        <v/>
      </c>
      <c r="K2875" s="19" t="str">
        <f>IF(J2875="double email",(MATCH(I2875,I2876:$I$3002,0)),"")</f>
        <v/>
      </c>
      <c r="L2875" s="19" t="b">
        <f t="shared" si="577"/>
        <v>0</v>
      </c>
      <c r="M2875" s="20" t="str">
        <f>IF(ISBLANK('Klanten gegevens'!E2793),"",TRIM('Klanten gegevens'!E2793))</f>
        <v/>
      </c>
      <c r="N2875" s="19" t="str">
        <f t="shared" si="578"/>
        <v/>
      </c>
      <c r="Q2875" s="20" t="str">
        <f>IF(ISBLANK('Klanten gegevens'!R2793),"",TRIM('Klanten gegevens'!R2793))</f>
        <v/>
      </c>
      <c r="R2875" s="19" t="str">
        <f t="shared" si="579"/>
        <v/>
      </c>
      <c r="S2875" s="19" t="str">
        <f t="shared" si="580"/>
        <v/>
      </c>
      <c r="T2875" s="19" t="str">
        <f t="shared" si="581"/>
        <v/>
      </c>
      <c r="U2875" s="19" t="str">
        <f t="shared" si="582"/>
        <v/>
      </c>
      <c r="X2875" s="20" t="str">
        <f>IF(ISBLANK('Klanten gegevens'!S2793),"",TRIM('Klanten gegevens'!S2793))</f>
        <v/>
      </c>
      <c r="Y2875" s="19" t="str">
        <f t="shared" si="583"/>
        <v/>
      </c>
      <c r="Z2875" s="20" t="str">
        <f>IF(ISBLANK('Klanten gegevens'!T2793),"",TRIM('Klanten gegevens'!T2793))</f>
        <v/>
      </c>
      <c r="AA2875" s="19" t="str">
        <f t="shared" si="584"/>
        <v/>
      </c>
    </row>
    <row r="2876" spans="1:27" x14ac:dyDescent="0.2">
      <c r="A2876" s="19" t="str">
        <f>IF(ISBLANK('Klanten gegevens'!A2794),"",TRIM(PROPER('Klanten gegevens'!A2794)))</f>
        <v/>
      </c>
      <c r="B2876" s="19" t="str">
        <f t="shared" si="572"/>
        <v/>
      </c>
      <c r="C2876" s="20" t="str">
        <f>IF(ISBLANK('Klanten gegevens'!B2794),"",TRIM(PROPER('Klanten gegevens'!B2794)))</f>
        <v/>
      </c>
      <c r="D2876" s="19" t="str">
        <f t="shared" si="573"/>
        <v/>
      </c>
      <c r="E2876" s="20" t="str">
        <f>IF(ISBLANK('Klanten gegevens'!C2794),"",TRIM(PROPER('Klanten gegevens'!C2794)))</f>
        <v/>
      </c>
      <c r="F2876" s="19" t="str">
        <f t="shared" si="574"/>
        <v/>
      </c>
      <c r="G2876" s="19" t="str">
        <f>IF(F2876="double ID",(MATCH(E2876,E2877:$E$3002,0)),"")</f>
        <v/>
      </c>
      <c r="H2876" s="19" t="b">
        <f t="shared" si="575"/>
        <v>0</v>
      </c>
      <c r="I2876" s="20" t="str">
        <f>IF(ISBLANK('Klanten gegevens'!D2794),"",TRIM('Klanten gegevens'!D2794))</f>
        <v/>
      </c>
      <c r="J2876" s="19" t="str">
        <f t="shared" si="576"/>
        <v/>
      </c>
      <c r="K2876" s="19" t="str">
        <f>IF(J2876="double email",(MATCH(I2876,I2877:$I$3002,0)),"")</f>
        <v/>
      </c>
      <c r="L2876" s="19" t="b">
        <f t="shared" si="577"/>
        <v>0</v>
      </c>
      <c r="M2876" s="20" t="str">
        <f>IF(ISBLANK('Klanten gegevens'!E2794),"",TRIM('Klanten gegevens'!E2794))</f>
        <v/>
      </c>
      <c r="N2876" s="19" t="str">
        <f t="shared" si="578"/>
        <v/>
      </c>
      <c r="Q2876" s="20" t="str">
        <f>IF(ISBLANK('Klanten gegevens'!R2794),"",TRIM('Klanten gegevens'!R2794))</f>
        <v/>
      </c>
      <c r="R2876" s="19" t="str">
        <f t="shared" si="579"/>
        <v/>
      </c>
      <c r="S2876" s="19" t="str">
        <f t="shared" si="580"/>
        <v/>
      </c>
      <c r="T2876" s="19" t="str">
        <f t="shared" si="581"/>
        <v/>
      </c>
      <c r="U2876" s="19" t="str">
        <f t="shared" si="582"/>
        <v/>
      </c>
      <c r="X2876" s="20" t="str">
        <f>IF(ISBLANK('Klanten gegevens'!S2794),"",TRIM('Klanten gegevens'!S2794))</f>
        <v/>
      </c>
      <c r="Y2876" s="19" t="str">
        <f t="shared" si="583"/>
        <v/>
      </c>
      <c r="Z2876" s="20" t="str">
        <f>IF(ISBLANK('Klanten gegevens'!T2794),"",TRIM('Klanten gegevens'!T2794))</f>
        <v/>
      </c>
      <c r="AA2876" s="19" t="str">
        <f t="shared" si="584"/>
        <v/>
      </c>
    </row>
    <row r="2877" spans="1:27" x14ac:dyDescent="0.2">
      <c r="A2877" s="19" t="str">
        <f>IF(ISBLANK('Klanten gegevens'!A2795),"",TRIM(PROPER('Klanten gegevens'!A2795)))</f>
        <v/>
      </c>
      <c r="B2877" s="19" t="str">
        <f t="shared" si="572"/>
        <v/>
      </c>
      <c r="C2877" s="20" t="str">
        <f>IF(ISBLANK('Klanten gegevens'!B2795),"",TRIM(PROPER('Klanten gegevens'!B2795)))</f>
        <v/>
      </c>
      <c r="D2877" s="19" t="str">
        <f t="shared" si="573"/>
        <v/>
      </c>
      <c r="E2877" s="20" t="str">
        <f>IF(ISBLANK('Klanten gegevens'!C2795),"",TRIM(PROPER('Klanten gegevens'!C2795)))</f>
        <v/>
      </c>
      <c r="F2877" s="19" t="str">
        <f t="shared" si="574"/>
        <v/>
      </c>
      <c r="G2877" s="19" t="str">
        <f>IF(F2877="double ID",(MATCH(E2877,E2878:$E$3002,0)),"")</f>
        <v/>
      </c>
      <c r="H2877" s="19" t="b">
        <f t="shared" si="575"/>
        <v>0</v>
      </c>
      <c r="I2877" s="20" t="str">
        <f>IF(ISBLANK('Klanten gegevens'!D2795),"",TRIM('Klanten gegevens'!D2795))</f>
        <v/>
      </c>
      <c r="J2877" s="19" t="str">
        <f t="shared" si="576"/>
        <v/>
      </c>
      <c r="K2877" s="19" t="str">
        <f>IF(J2877="double email",(MATCH(I2877,I2878:$I$3002,0)),"")</f>
        <v/>
      </c>
      <c r="L2877" s="19" t="b">
        <f t="shared" si="577"/>
        <v>0</v>
      </c>
      <c r="M2877" s="20" t="str">
        <f>IF(ISBLANK('Klanten gegevens'!E2795),"",TRIM('Klanten gegevens'!E2795))</f>
        <v/>
      </c>
      <c r="N2877" s="19" t="str">
        <f t="shared" si="578"/>
        <v/>
      </c>
      <c r="Q2877" s="20" t="str">
        <f>IF(ISBLANK('Klanten gegevens'!R2795),"",TRIM('Klanten gegevens'!R2795))</f>
        <v/>
      </c>
      <c r="R2877" s="19" t="str">
        <f t="shared" si="579"/>
        <v/>
      </c>
      <c r="S2877" s="19" t="str">
        <f t="shared" si="580"/>
        <v/>
      </c>
      <c r="T2877" s="19" t="str">
        <f t="shared" si="581"/>
        <v/>
      </c>
      <c r="U2877" s="19" t="str">
        <f t="shared" si="582"/>
        <v/>
      </c>
      <c r="X2877" s="20" t="str">
        <f>IF(ISBLANK('Klanten gegevens'!S2795),"",TRIM('Klanten gegevens'!S2795))</f>
        <v/>
      </c>
      <c r="Y2877" s="19" t="str">
        <f t="shared" si="583"/>
        <v/>
      </c>
      <c r="Z2877" s="20" t="str">
        <f>IF(ISBLANK('Klanten gegevens'!T2795),"",TRIM('Klanten gegevens'!T2795))</f>
        <v/>
      </c>
      <c r="AA2877" s="19" t="str">
        <f t="shared" si="584"/>
        <v/>
      </c>
    </row>
    <row r="2878" spans="1:27" x14ac:dyDescent="0.2">
      <c r="A2878" s="19" t="str">
        <f>IF(ISBLANK('Klanten gegevens'!A2796),"",TRIM(PROPER('Klanten gegevens'!A2796)))</f>
        <v/>
      </c>
      <c r="B2878" s="19" t="str">
        <f t="shared" si="572"/>
        <v/>
      </c>
      <c r="C2878" s="20" t="str">
        <f>IF(ISBLANK('Klanten gegevens'!B2796),"",TRIM(PROPER('Klanten gegevens'!B2796)))</f>
        <v/>
      </c>
      <c r="D2878" s="19" t="str">
        <f t="shared" si="573"/>
        <v/>
      </c>
      <c r="E2878" s="20" t="str">
        <f>IF(ISBLANK('Klanten gegevens'!C2796),"",TRIM(PROPER('Klanten gegevens'!C2796)))</f>
        <v/>
      </c>
      <c r="F2878" s="19" t="str">
        <f t="shared" si="574"/>
        <v/>
      </c>
      <c r="G2878" s="19" t="str">
        <f>IF(F2878="double ID",(MATCH(E2878,E2879:$E$3002,0)),"")</f>
        <v/>
      </c>
      <c r="H2878" s="19" t="b">
        <f t="shared" si="575"/>
        <v>0</v>
      </c>
      <c r="I2878" s="20" t="str">
        <f>IF(ISBLANK('Klanten gegevens'!D2796),"",TRIM('Klanten gegevens'!D2796))</f>
        <v/>
      </c>
      <c r="J2878" s="19" t="str">
        <f t="shared" si="576"/>
        <v/>
      </c>
      <c r="K2878" s="19" t="str">
        <f>IF(J2878="double email",(MATCH(I2878,I2879:$I$3002,0)),"")</f>
        <v/>
      </c>
      <c r="L2878" s="19" t="b">
        <f t="shared" si="577"/>
        <v>0</v>
      </c>
      <c r="M2878" s="20" t="str">
        <f>IF(ISBLANK('Klanten gegevens'!E2796),"",TRIM('Klanten gegevens'!E2796))</f>
        <v/>
      </c>
      <c r="N2878" s="19" t="str">
        <f t="shared" si="578"/>
        <v/>
      </c>
      <c r="Q2878" s="20" t="str">
        <f>IF(ISBLANK('Klanten gegevens'!R2796),"",TRIM('Klanten gegevens'!R2796))</f>
        <v/>
      </c>
      <c r="R2878" s="19" t="str">
        <f t="shared" si="579"/>
        <v/>
      </c>
      <c r="S2878" s="19" t="str">
        <f t="shared" si="580"/>
        <v/>
      </c>
      <c r="T2878" s="19" t="str">
        <f t="shared" si="581"/>
        <v/>
      </c>
      <c r="U2878" s="19" t="str">
        <f t="shared" si="582"/>
        <v/>
      </c>
      <c r="X2878" s="20" t="str">
        <f>IF(ISBLANK('Klanten gegevens'!S2796),"",TRIM('Klanten gegevens'!S2796))</f>
        <v/>
      </c>
      <c r="Y2878" s="19" t="str">
        <f t="shared" si="583"/>
        <v/>
      </c>
      <c r="Z2878" s="20" t="str">
        <f>IF(ISBLANK('Klanten gegevens'!T2796),"",TRIM('Klanten gegevens'!T2796))</f>
        <v/>
      </c>
      <c r="AA2878" s="19" t="str">
        <f t="shared" si="584"/>
        <v/>
      </c>
    </row>
    <row r="2879" spans="1:27" x14ac:dyDescent="0.2">
      <c r="A2879" s="19" t="str">
        <f>IF(ISBLANK('Klanten gegevens'!A2797),"",TRIM(PROPER('Klanten gegevens'!A2797)))</f>
        <v/>
      </c>
      <c r="B2879" s="19" t="str">
        <f t="shared" si="572"/>
        <v/>
      </c>
      <c r="C2879" s="20" t="str">
        <f>IF(ISBLANK('Klanten gegevens'!B2797),"",TRIM(PROPER('Klanten gegevens'!B2797)))</f>
        <v/>
      </c>
      <c r="D2879" s="19" t="str">
        <f t="shared" si="573"/>
        <v/>
      </c>
      <c r="E2879" s="20" t="str">
        <f>IF(ISBLANK('Klanten gegevens'!C2797),"",TRIM(PROPER('Klanten gegevens'!C2797)))</f>
        <v/>
      </c>
      <c r="F2879" s="19" t="str">
        <f t="shared" si="574"/>
        <v/>
      </c>
      <c r="G2879" s="19" t="str">
        <f>IF(F2879="double ID",(MATCH(E2879,E2880:$E$3002,0)),"")</f>
        <v/>
      </c>
      <c r="H2879" s="19" t="b">
        <f t="shared" si="575"/>
        <v>0</v>
      </c>
      <c r="I2879" s="20" t="str">
        <f>IF(ISBLANK('Klanten gegevens'!D2797),"",TRIM('Klanten gegevens'!D2797))</f>
        <v/>
      </c>
      <c r="J2879" s="19" t="str">
        <f t="shared" si="576"/>
        <v/>
      </c>
      <c r="K2879" s="19" t="str">
        <f>IF(J2879="double email",(MATCH(I2879,I2880:$I$3002,0)),"")</f>
        <v/>
      </c>
      <c r="L2879" s="19" t="b">
        <f t="shared" si="577"/>
        <v>0</v>
      </c>
      <c r="M2879" s="20" t="str">
        <f>IF(ISBLANK('Klanten gegevens'!E2797),"",TRIM('Klanten gegevens'!E2797))</f>
        <v/>
      </c>
      <c r="N2879" s="19" t="str">
        <f t="shared" si="578"/>
        <v/>
      </c>
      <c r="Q2879" s="20" t="str">
        <f>IF(ISBLANK('Klanten gegevens'!R2797),"",TRIM('Klanten gegevens'!R2797))</f>
        <v/>
      </c>
      <c r="R2879" s="19" t="str">
        <f t="shared" si="579"/>
        <v/>
      </c>
      <c r="S2879" s="19" t="str">
        <f t="shared" si="580"/>
        <v/>
      </c>
      <c r="T2879" s="19" t="str">
        <f t="shared" si="581"/>
        <v/>
      </c>
      <c r="U2879" s="19" t="str">
        <f t="shared" si="582"/>
        <v/>
      </c>
      <c r="X2879" s="20" t="str">
        <f>IF(ISBLANK('Klanten gegevens'!S2797),"",TRIM('Klanten gegevens'!S2797))</f>
        <v/>
      </c>
      <c r="Y2879" s="19" t="str">
        <f t="shared" si="583"/>
        <v/>
      </c>
      <c r="Z2879" s="20" t="str">
        <f>IF(ISBLANK('Klanten gegevens'!T2797),"",TRIM('Klanten gegevens'!T2797))</f>
        <v/>
      </c>
      <c r="AA2879" s="19" t="str">
        <f t="shared" si="584"/>
        <v/>
      </c>
    </row>
    <row r="2880" spans="1:27" x14ac:dyDescent="0.2">
      <c r="A2880" s="19" t="str">
        <f>IF(ISBLANK('Klanten gegevens'!A2798),"",TRIM(PROPER('Klanten gegevens'!A2798)))</f>
        <v/>
      </c>
      <c r="B2880" s="19" t="str">
        <f t="shared" si="572"/>
        <v/>
      </c>
      <c r="C2880" s="20" t="str">
        <f>IF(ISBLANK('Klanten gegevens'!B2798),"",TRIM(PROPER('Klanten gegevens'!B2798)))</f>
        <v/>
      </c>
      <c r="D2880" s="19" t="str">
        <f t="shared" si="573"/>
        <v/>
      </c>
      <c r="E2880" s="20" t="str">
        <f>IF(ISBLANK('Klanten gegevens'!C2798),"",TRIM(PROPER('Klanten gegevens'!C2798)))</f>
        <v/>
      </c>
      <c r="F2880" s="19" t="str">
        <f t="shared" si="574"/>
        <v/>
      </c>
      <c r="G2880" s="19" t="str">
        <f>IF(F2880="double ID",(MATCH(E2880,E2881:$E$3002,0)),"")</f>
        <v/>
      </c>
      <c r="H2880" s="19" t="b">
        <f t="shared" si="575"/>
        <v>0</v>
      </c>
      <c r="I2880" s="20" t="str">
        <f>IF(ISBLANK('Klanten gegevens'!D2798),"",TRIM('Klanten gegevens'!D2798))</f>
        <v/>
      </c>
      <c r="J2880" s="19" t="str">
        <f t="shared" si="576"/>
        <v/>
      </c>
      <c r="K2880" s="19" t="str">
        <f>IF(J2880="double email",(MATCH(I2880,I2881:$I$3002,0)),"")</f>
        <v/>
      </c>
      <c r="L2880" s="19" t="b">
        <f t="shared" si="577"/>
        <v>0</v>
      </c>
      <c r="M2880" s="20" t="str">
        <f>IF(ISBLANK('Klanten gegevens'!E2798),"",TRIM('Klanten gegevens'!E2798))</f>
        <v/>
      </c>
      <c r="N2880" s="19" t="str">
        <f t="shared" si="578"/>
        <v/>
      </c>
      <c r="Q2880" s="20" t="str">
        <f>IF(ISBLANK('Klanten gegevens'!R2798),"",TRIM('Klanten gegevens'!R2798))</f>
        <v/>
      </c>
      <c r="R2880" s="19" t="str">
        <f t="shared" si="579"/>
        <v/>
      </c>
      <c r="S2880" s="19" t="str">
        <f t="shared" si="580"/>
        <v/>
      </c>
      <c r="T2880" s="19" t="str">
        <f t="shared" si="581"/>
        <v/>
      </c>
      <c r="U2880" s="19" t="str">
        <f t="shared" si="582"/>
        <v/>
      </c>
      <c r="X2880" s="20" t="str">
        <f>IF(ISBLANK('Klanten gegevens'!S2798),"",TRIM('Klanten gegevens'!S2798))</f>
        <v/>
      </c>
      <c r="Y2880" s="19" t="str">
        <f t="shared" si="583"/>
        <v/>
      </c>
      <c r="Z2880" s="20" t="str">
        <f>IF(ISBLANK('Klanten gegevens'!T2798),"",TRIM('Klanten gegevens'!T2798))</f>
        <v/>
      </c>
      <c r="AA2880" s="19" t="str">
        <f t="shared" si="584"/>
        <v/>
      </c>
    </row>
    <row r="2881" spans="1:27" x14ac:dyDescent="0.2">
      <c r="A2881" s="19" t="str">
        <f>IF(ISBLANK('Klanten gegevens'!A2799),"",TRIM(PROPER('Klanten gegevens'!A2799)))</f>
        <v/>
      </c>
      <c r="B2881" s="19" t="str">
        <f t="shared" si="572"/>
        <v/>
      </c>
      <c r="C2881" s="20" t="str">
        <f>IF(ISBLANK('Klanten gegevens'!B2799),"",TRIM(PROPER('Klanten gegevens'!B2799)))</f>
        <v/>
      </c>
      <c r="D2881" s="19" t="str">
        <f t="shared" si="573"/>
        <v/>
      </c>
      <c r="E2881" s="20" t="str">
        <f>IF(ISBLANK('Klanten gegevens'!C2799),"",TRIM(PROPER('Klanten gegevens'!C2799)))</f>
        <v/>
      </c>
      <c r="F2881" s="19" t="str">
        <f t="shared" si="574"/>
        <v/>
      </c>
      <c r="G2881" s="19" t="str">
        <f>IF(F2881="double ID",(MATCH(E2881,E2882:$E$3002,0)),"")</f>
        <v/>
      </c>
      <c r="H2881" s="19" t="b">
        <f t="shared" si="575"/>
        <v>0</v>
      </c>
      <c r="I2881" s="20" t="str">
        <f>IF(ISBLANK('Klanten gegevens'!D2799),"",TRIM('Klanten gegevens'!D2799))</f>
        <v/>
      </c>
      <c r="J2881" s="19" t="str">
        <f t="shared" si="576"/>
        <v/>
      </c>
      <c r="K2881" s="19" t="str">
        <f>IF(J2881="double email",(MATCH(I2881,I2882:$I$3002,0)),"")</f>
        <v/>
      </c>
      <c r="L2881" s="19" t="b">
        <f t="shared" si="577"/>
        <v>0</v>
      </c>
      <c r="M2881" s="20" t="str">
        <f>IF(ISBLANK('Klanten gegevens'!E2799),"",TRIM('Klanten gegevens'!E2799))</f>
        <v/>
      </c>
      <c r="N2881" s="19" t="str">
        <f t="shared" si="578"/>
        <v/>
      </c>
      <c r="Q2881" s="20" t="str">
        <f>IF(ISBLANK('Klanten gegevens'!R2799),"",TRIM('Klanten gegevens'!R2799))</f>
        <v/>
      </c>
      <c r="R2881" s="19" t="str">
        <f t="shared" si="579"/>
        <v/>
      </c>
      <c r="S2881" s="19" t="str">
        <f t="shared" si="580"/>
        <v/>
      </c>
      <c r="T2881" s="19" t="str">
        <f t="shared" si="581"/>
        <v/>
      </c>
      <c r="U2881" s="19" t="str">
        <f t="shared" si="582"/>
        <v/>
      </c>
      <c r="X2881" s="20" t="str">
        <f>IF(ISBLANK('Klanten gegevens'!S2799),"",TRIM('Klanten gegevens'!S2799))</f>
        <v/>
      </c>
      <c r="Y2881" s="19" t="str">
        <f t="shared" si="583"/>
        <v/>
      </c>
      <c r="Z2881" s="20" t="str">
        <f>IF(ISBLANK('Klanten gegevens'!T2799),"",TRIM('Klanten gegevens'!T2799))</f>
        <v/>
      </c>
      <c r="AA2881" s="19" t="str">
        <f t="shared" si="584"/>
        <v/>
      </c>
    </row>
    <row r="2882" spans="1:27" x14ac:dyDescent="0.2">
      <c r="A2882" s="19" t="str">
        <f>IF(ISBLANK('Klanten gegevens'!A2800),"",TRIM(PROPER('Klanten gegevens'!A2800)))</f>
        <v/>
      </c>
      <c r="B2882" s="19" t="str">
        <f t="shared" si="572"/>
        <v/>
      </c>
      <c r="C2882" s="20" t="str">
        <f>IF(ISBLANK('Klanten gegevens'!B2800),"",TRIM(PROPER('Klanten gegevens'!B2800)))</f>
        <v/>
      </c>
      <c r="D2882" s="19" t="str">
        <f t="shared" si="573"/>
        <v/>
      </c>
      <c r="E2882" s="20" t="str">
        <f>IF(ISBLANK('Klanten gegevens'!C2800),"",TRIM(PROPER('Klanten gegevens'!C2800)))</f>
        <v/>
      </c>
      <c r="F2882" s="19" t="str">
        <f t="shared" si="574"/>
        <v/>
      </c>
      <c r="G2882" s="19" t="str">
        <f>IF(F2882="double ID",(MATCH(E2882,E2883:$E$3002,0)),"")</f>
        <v/>
      </c>
      <c r="H2882" s="19" t="b">
        <f t="shared" si="575"/>
        <v>0</v>
      </c>
      <c r="I2882" s="20" t="str">
        <f>IF(ISBLANK('Klanten gegevens'!D2800),"",TRIM('Klanten gegevens'!D2800))</f>
        <v/>
      </c>
      <c r="J2882" s="19" t="str">
        <f t="shared" si="576"/>
        <v/>
      </c>
      <c r="K2882" s="19" t="str">
        <f>IF(J2882="double email",(MATCH(I2882,I2883:$I$3002,0)),"")</f>
        <v/>
      </c>
      <c r="L2882" s="19" t="b">
        <f t="shared" si="577"/>
        <v>0</v>
      </c>
      <c r="M2882" s="20" t="str">
        <f>IF(ISBLANK('Klanten gegevens'!E2800),"",TRIM('Klanten gegevens'!E2800))</f>
        <v/>
      </c>
      <c r="N2882" s="19" t="str">
        <f t="shared" si="578"/>
        <v/>
      </c>
      <c r="Q2882" s="20" t="str">
        <f>IF(ISBLANK('Klanten gegevens'!R2800),"",TRIM('Klanten gegevens'!R2800))</f>
        <v/>
      </c>
      <c r="R2882" s="19" t="str">
        <f t="shared" si="579"/>
        <v/>
      </c>
      <c r="S2882" s="19" t="str">
        <f t="shared" si="580"/>
        <v/>
      </c>
      <c r="T2882" s="19" t="str">
        <f t="shared" si="581"/>
        <v/>
      </c>
      <c r="U2882" s="19" t="str">
        <f t="shared" si="582"/>
        <v/>
      </c>
      <c r="X2882" s="20" t="str">
        <f>IF(ISBLANK('Klanten gegevens'!S2800),"",TRIM('Klanten gegevens'!S2800))</f>
        <v/>
      </c>
      <c r="Y2882" s="19" t="str">
        <f t="shared" si="583"/>
        <v/>
      </c>
      <c r="Z2882" s="20" t="str">
        <f>IF(ISBLANK('Klanten gegevens'!T2800),"",TRIM('Klanten gegevens'!T2800))</f>
        <v/>
      </c>
      <c r="AA2882" s="19" t="str">
        <f t="shared" si="584"/>
        <v/>
      </c>
    </row>
    <row r="2883" spans="1:27" x14ac:dyDescent="0.2">
      <c r="A2883" s="19" t="str">
        <f>IF(ISBLANK('Klanten gegevens'!A2801),"",TRIM(PROPER('Klanten gegevens'!A2801)))</f>
        <v/>
      </c>
      <c r="B2883" s="19" t="str">
        <f t="shared" si="572"/>
        <v/>
      </c>
      <c r="C2883" s="20" t="str">
        <f>IF(ISBLANK('Klanten gegevens'!B2801),"",TRIM(PROPER('Klanten gegevens'!B2801)))</f>
        <v/>
      </c>
      <c r="D2883" s="19" t="str">
        <f t="shared" si="573"/>
        <v/>
      </c>
      <c r="E2883" s="20" t="str">
        <f>IF(ISBLANK('Klanten gegevens'!C2801),"",TRIM(PROPER('Klanten gegevens'!C2801)))</f>
        <v/>
      </c>
      <c r="F2883" s="19" t="str">
        <f t="shared" si="574"/>
        <v/>
      </c>
      <c r="G2883" s="19" t="str">
        <f>IF(F2883="double ID",(MATCH(E2883,E2884:$E$3002,0)),"")</f>
        <v/>
      </c>
      <c r="H2883" s="19" t="b">
        <f t="shared" si="575"/>
        <v>0</v>
      </c>
      <c r="I2883" s="20" t="str">
        <f>IF(ISBLANK('Klanten gegevens'!D2801),"",TRIM('Klanten gegevens'!D2801))</f>
        <v/>
      </c>
      <c r="J2883" s="19" t="str">
        <f t="shared" si="576"/>
        <v/>
      </c>
      <c r="K2883" s="19" t="str">
        <f>IF(J2883="double email",(MATCH(I2883,I2884:$I$3002,0)),"")</f>
        <v/>
      </c>
      <c r="L2883" s="19" t="b">
        <f t="shared" si="577"/>
        <v>0</v>
      </c>
      <c r="M2883" s="20" t="str">
        <f>IF(ISBLANK('Klanten gegevens'!E2801),"",TRIM('Klanten gegevens'!E2801))</f>
        <v/>
      </c>
      <c r="N2883" s="19" t="str">
        <f t="shared" si="578"/>
        <v/>
      </c>
      <c r="Q2883" s="20" t="str">
        <f>IF(ISBLANK('Klanten gegevens'!R2801),"",TRIM('Klanten gegevens'!R2801))</f>
        <v/>
      </c>
      <c r="R2883" s="19" t="str">
        <f t="shared" si="579"/>
        <v/>
      </c>
      <c r="S2883" s="19" t="str">
        <f t="shared" si="580"/>
        <v/>
      </c>
      <c r="T2883" s="19" t="str">
        <f t="shared" si="581"/>
        <v/>
      </c>
      <c r="U2883" s="19" t="str">
        <f t="shared" si="582"/>
        <v/>
      </c>
      <c r="X2883" s="20" t="str">
        <f>IF(ISBLANK('Klanten gegevens'!S2801),"",TRIM('Klanten gegevens'!S2801))</f>
        <v/>
      </c>
      <c r="Y2883" s="19" t="str">
        <f t="shared" si="583"/>
        <v/>
      </c>
      <c r="Z2883" s="20" t="str">
        <f>IF(ISBLANK('Klanten gegevens'!T2801),"",TRIM('Klanten gegevens'!T2801))</f>
        <v/>
      </c>
      <c r="AA2883" s="19" t="str">
        <f t="shared" si="584"/>
        <v/>
      </c>
    </row>
    <row r="2884" spans="1:27" x14ac:dyDescent="0.2">
      <c r="A2884" s="19" t="str">
        <f>IF(ISBLANK('Klanten gegevens'!A2802),"",TRIM(PROPER('Klanten gegevens'!A2802)))</f>
        <v/>
      </c>
      <c r="B2884" s="19" t="str">
        <f t="shared" ref="B2884:B2947" si="585">IF(AND(A2884="",C2884=""),"",IF(A2884="","missing info",""))</f>
        <v/>
      </c>
      <c r="C2884" s="20" t="str">
        <f>IF(ISBLANK('Klanten gegevens'!B2802),"",TRIM(PROPER('Klanten gegevens'!B2802)))</f>
        <v/>
      </c>
      <c r="D2884" s="19" t="str">
        <f t="shared" ref="D2884:D2947" si="586">IF(AND(A2884="",C2884=""),"",IF(C2884="","missing info",""))</f>
        <v/>
      </c>
      <c r="E2884" s="20" t="str">
        <f>IF(ISBLANK('Klanten gegevens'!C2802),"",TRIM(PROPER('Klanten gegevens'!C2802)))</f>
        <v/>
      </c>
      <c r="F2884" s="19" t="str">
        <f t="shared" ref="F2884:F2947" si="587">IF(AND(A2884="",C2884=""),"",IF(E2884="","missing Club_Member_ID",IF(COUNTIF($E$3:$E$3002,E2884)&gt;1,"double ID","")))</f>
        <v/>
      </c>
      <c r="G2884" s="19" t="str">
        <f>IF(F2884="double ID",(MATCH(E2884,E2885:$E$3002,0)),"")</f>
        <v/>
      </c>
      <c r="H2884" s="19" t="b">
        <f t="shared" ref="H2884:H2947" si="588">ISNUMBER(G2884)</f>
        <v>0</v>
      </c>
      <c r="I2884" s="20" t="str">
        <f>IF(ISBLANK('Klanten gegevens'!D2802),"",TRIM('Klanten gegevens'!D2802))</f>
        <v/>
      </c>
      <c r="J2884" s="19" t="str">
        <f t="shared" ref="J2884:J2947" si="589">IF(AND(A2884="",C2884=""),"",IF(I2884="","missing email",IF(COUNTIF($I$3:$I$3002,I2884)&gt;1,"double email",IF(ISNUMBER(SEARCH(",",I2884)),"no comma allowed",IF(ISNUMBER(SEARCH("@",I2884)),"","no @ sign")))))</f>
        <v/>
      </c>
      <c r="K2884" s="19" t="str">
        <f>IF(J2884="double email",(MATCH(I2884,I2885:$I$3002,0)),"")</f>
        <v/>
      </c>
      <c r="L2884" s="19" t="b">
        <f t="shared" ref="L2884:L2947" si="590">ISNUMBER(K2884)</f>
        <v>0</v>
      </c>
      <c r="M2884" s="20" t="str">
        <f>IF(ISBLANK('Klanten gegevens'!E2802),"",TRIM('Klanten gegevens'!E2802))</f>
        <v/>
      </c>
      <c r="N2884" s="19" t="str">
        <f t="shared" ref="N2884:N2947" si="591">IF(OR(M2884="Ja",M2884="Nee"),"",IF(AND(M2884="",C2884="",A2884=""),"","please check"))</f>
        <v/>
      </c>
      <c r="Q2884" s="20" t="str">
        <f>IF(ISBLANK('Klanten gegevens'!R2802),"",TRIM('Klanten gegevens'!R2802))</f>
        <v/>
      </c>
      <c r="R2884" s="19" t="str">
        <f t="shared" ref="R2884:R2947" si="592">LEFT(Q2884,2)</f>
        <v/>
      </c>
      <c r="S2884" s="19" t="str">
        <f t="shared" ref="S2884:S2947" si="593">IF(Q2884="","",LEN(Q2884))</f>
        <v/>
      </c>
      <c r="T2884" s="19" t="str">
        <f t="shared" ref="T2884:T2947" si="594">IF(AND(A2884="",C2884=""),"",IF(Q2884="","",IF(S2884&lt;VLOOKUP(R2884,$V$3:$W$58,2,FALSE),"IBAN too short",IF(S2884&gt;VLOOKUP(R2884,$V$3:$W$58,2,FALSE),"IBAN too long",""))))</f>
        <v/>
      </c>
      <c r="U2884" s="19" t="str">
        <f t="shared" ref="U2884:U2947" si="595">IF(R2884="","",IF(OR(R2884="BE",R2884="DE",R2884="FR",R2884="LUX",R2884="NL"),"","Check country code"))</f>
        <v/>
      </c>
      <c r="X2884" s="20" t="str">
        <f>IF(ISBLANK('Klanten gegevens'!S2802),"",TRIM('Klanten gegevens'!S2802))</f>
        <v/>
      </c>
      <c r="Y2884" s="19" t="str">
        <f t="shared" ref="Y2884:Y2947" si="596">IF(AND(A2884="",C2884=""),"",IF(Q2884="","",IF(X2884="","missing info","")))</f>
        <v/>
      </c>
      <c r="Z2884" s="20" t="str">
        <f>IF(ISBLANK('Klanten gegevens'!T2802),"",TRIM('Klanten gegevens'!T2802))</f>
        <v/>
      </c>
      <c r="AA2884" s="19" t="str">
        <f t="shared" ref="AA2884:AA2947" si="597">IF(AND(A2884="",C2884=""),"",IF(Q2884="","",IF(LEN(Z2884)&gt;11,"BIC too long",IF(AND(LEN(Z2884)&gt;0,LEN(Z2884)&lt;11),"BIC too short",IF(LEN(Z2884)=11,"","missing info")))))</f>
        <v/>
      </c>
    </row>
    <row r="2885" spans="1:27" x14ac:dyDescent="0.2">
      <c r="A2885" s="19" t="str">
        <f>IF(ISBLANK('Klanten gegevens'!A2803),"",TRIM(PROPER('Klanten gegevens'!A2803)))</f>
        <v/>
      </c>
      <c r="B2885" s="19" t="str">
        <f t="shared" si="585"/>
        <v/>
      </c>
      <c r="C2885" s="20" t="str">
        <f>IF(ISBLANK('Klanten gegevens'!B2803),"",TRIM(PROPER('Klanten gegevens'!B2803)))</f>
        <v/>
      </c>
      <c r="D2885" s="19" t="str">
        <f t="shared" si="586"/>
        <v/>
      </c>
      <c r="E2885" s="20" t="str">
        <f>IF(ISBLANK('Klanten gegevens'!C2803),"",TRIM(PROPER('Klanten gegevens'!C2803)))</f>
        <v/>
      </c>
      <c r="F2885" s="19" t="str">
        <f t="shared" si="587"/>
        <v/>
      </c>
      <c r="G2885" s="19" t="str">
        <f>IF(F2885="double ID",(MATCH(E2885,E2886:$E$3002,0)),"")</f>
        <v/>
      </c>
      <c r="H2885" s="19" t="b">
        <f t="shared" si="588"/>
        <v>0</v>
      </c>
      <c r="I2885" s="20" t="str">
        <f>IF(ISBLANK('Klanten gegevens'!D2803),"",TRIM('Klanten gegevens'!D2803))</f>
        <v/>
      </c>
      <c r="J2885" s="19" t="str">
        <f t="shared" si="589"/>
        <v/>
      </c>
      <c r="K2885" s="19" t="str">
        <f>IF(J2885="double email",(MATCH(I2885,I2886:$I$3002,0)),"")</f>
        <v/>
      </c>
      <c r="L2885" s="19" t="b">
        <f t="shared" si="590"/>
        <v>0</v>
      </c>
      <c r="M2885" s="20" t="str">
        <f>IF(ISBLANK('Klanten gegevens'!E2803),"",TRIM('Klanten gegevens'!E2803))</f>
        <v/>
      </c>
      <c r="N2885" s="19" t="str">
        <f t="shared" si="591"/>
        <v/>
      </c>
      <c r="Q2885" s="20" t="str">
        <f>IF(ISBLANK('Klanten gegevens'!R2803),"",TRIM('Klanten gegevens'!R2803))</f>
        <v/>
      </c>
      <c r="R2885" s="19" t="str">
        <f t="shared" si="592"/>
        <v/>
      </c>
      <c r="S2885" s="19" t="str">
        <f t="shared" si="593"/>
        <v/>
      </c>
      <c r="T2885" s="19" t="str">
        <f t="shared" si="594"/>
        <v/>
      </c>
      <c r="U2885" s="19" t="str">
        <f t="shared" si="595"/>
        <v/>
      </c>
      <c r="X2885" s="20" t="str">
        <f>IF(ISBLANK('Klanten gegevens'!S2803),"",TRIM('Klanten gegevens'!S2803))</f>
        <v/>
      </c>
      <c r="Y2885" s="19" t="str">
        <f t="shared" si="596"/>
        <v/>
      </c>
      <c r="Z2885" s="20" t="str">
        <f>IF(ISBLANK('Klanten gegevens'!T2803),"",TRIM('Klanten gegevens'!T2803))</f>
        <v/>
      </c>
      <c r="AA2885" s="19" t="str">
        <f t="shared" si="597"/>
        <v/>
      </c>
    </row>
    <row r="2886" spans="1:27" x14ac:dyDescent="0.2">
      <c r="A2886" s="19" t="str">
        <f>IF(ISBLANK('Klanten gegevens'!A2804),"",TRIM(PROPER('Klanten gegevens'!A2804)))</f>
        <v/>
      </c>
      <c r="B2886" s="19" t="str">
        <f t="shared" si="585"/>
        <v/>
      </c>
      <c r="C2886" s="20" t="str">
        <f>IF(ISBLANK('Klanten gegevens'!B2804),"",TRIM(PROPER('Klanten gegevens'!B2804)))</f>
        <v/>
      </c>
      <c r="D2886" s="19" t="str">
        <f t="shared" si="586"/>
        <v/>
      </c>
      <c r="E2886" s="20" t="str">
        <f>IF(ISBLANK('Klanten gegevens'!C2804),"",TRIM(PROPER('Klanten gegevens'!C2804)))</f>
        <v/>
      </c>
      <c r="F2886" s="19" t="str">
        <f t="shared" si="587"/>
        <v/>
      </c>
      <c r="G2886" s="19" t="str">
        <f>IF(F2886="double ID",(MATCH(E2886,E2887:$E$3002,0)),"")</f>
        <v/>
      </c>
      <c r="H2886" s="19" t="b">
        <f t="shared" si="588"/>
        <v>0</v>
      </c>
      <c r="I2886" s="20" t="str">
        <f>IF(ISBLANK('Klanten gegevens'!D2804),"",TRIM('Klanten gegevens'!D2804))</f>
        <v/>
      </c>
      <c r="J2886" s="19" t="str">
        <f t="shared" si="589"/>
        <v/>
      </c>
      <c r="K2886" s="19" t="str">
        <f>IF(J2886="double email",(MATCH(I2886,I2887:$I$3002,0)),"")</f>
        <v/>
      </c>
      <c r="L2886" s="19" t="b">
        <f t="shared" si="590"/>
        <v>0</v>
      </c>
      <c r="M2886" s="20" t="str">
        <f>IF(ISBLANK('Klanten gegevens'!E2804),"",TRIM('Klanten gegevens'!E2804))</f>
        <v/>
      </c>
      <c r="N2886" s="19" t="str">
        <f t="shared" si="591"/>
        <v/>
      </c>
      <c r="Q2886" s="20" t="str">
        <f>IF(ISBLANK('Klanten gegevens'!R2804),"",TRIM('Klanten gegevens'!R2804))</f>
        <v/>
      </c>
      <c r="R2886" s="19" t="str">
        <f t="shared" si="592"/>
        <v/>
      </c>
      <c r="S2886" s="19" t="str">
        <f t="shared" si="593"/>
        <v/>
      </c>
      <c r="T2886" s="19" t="str">
        <f t="shared" si="594"/>
        <v/>
      </c>
      <c r="U2886" s="19" t="str">
        <f t="shared" si="595"/>
        <v/>
      </c>
      <c r="X2886" s="20" t="str">
        <f>IF(ISBLANK('Klanten gegevens'!S2804),"",TRIM('Klanten gegevens'!S2804))</f>
        <v/>
      </c>
      <c r="Y2886" s="19" t="str">
        <f t="shared" si="596"/>
        <v/>
      </c>
      <c r="Z2886" s="20" t="str">
        <f>IF(ISBLANK('Klanten gegevens'!T2804),"",TRIM('Klanten gegevens'!T2804))</f>
        <v/>
      </c>
      <c r="AA2886" s="19" t="str">
        <f t="shared" si="597"/>
        <v/>
      </c>
    </row>
    <row r="2887" spans="1:27" x14ac:dyDescent="0.2">
      <c r="A2887" s="19" t="str">
        <f>IF(ISBLANK('Klanten gegevens'!A2805),"",TRIM(PROPER('Klanten gegevens'!A2805)))</f>
        <v/>
      </c>
      <c r="B2887" s="19" t="str">
        <f t="shared" si="585"/>
        <v/>
      </c>
      <c r="C2887" s="20" t="str">
        <f>IF(ISBLANK('Klanten gegevens'!B2805),"",TRIM(PROPER('Klanten gegevens'!B2805)))</f>
        <v/>
      </c>
      <c r="D2887" s="19" t="str">
        <f t="shared" si="586"/>
        <v/>
      </c>
      <c r="E2887" s="20" t="str">
        <f>IF(ISBLANK('Klanten gegevens'!C2805),"",TRIM(PROPER('Klanten gegevens'!C2805)))</f>
        <v/>
      </c>
      <c r="F2887" s="19" t="str">
        <f t="shared" si="587"/>
        <v/>
      </c>
      <c r="G2887" s="19" t="str">
        <f>IF(F2887="double ID",(MATCH(E2887,E2888:$E$3002,0)),"")</f>
        <v/>
      </c>
      <c r="H2887" s="19" t="b">
        <f t="shared" si="588"/>
        <v>0</v>
      </c>
      <c r="I2887" s="20" t="str">
        <f>IF(ISBLANK('Klanten gegevens'!D2805),"",TRIM('Klanten gegevens'!D2805))</f>
        <v/>
      </c>
      <c r="J2887" s="19" t="str">
        <f t="shared" si="589"/>
        <v/>
      </c>
      <c r="K2887" s="19" t="str">
        <f>IF(J2887="double email",(MATCH(I2887,I2888:$I$3002,0)),"")</f>
        <v/>
      </c>
      <c r="L2887" s="19" t="b">
        <f t="shared" si="590"/>
        <v>0</v>
      </c>
      <c r="M2887" s="20" t="str">
        <f>IF(ISBLANK('Klanten gegevens'!E2805),"",TRIM('Klanten gegevens'!E2805))</f>
        <v/>
      </c>
      <c r="N2887" s="19" t="str">
        <f t="shared" si="591"/>
        <v/>
      </c>
      <c r="Q2887" s="20" t="str">
        <f>IF(ISBLANK('Klanten gegevens'!R2805),"",TRIM('Klanten gegevens'!R2805))</f>
        <v/>
      </c>
      <c r="R2887" s="19" t="str">
        <f t="shared" si="592"/>
        <v/>
      </c>
      <c r="S2887" s="19" t="str">
        <f t="shared" si="593"/>
        <v/>
      </c>
      <c r="T2887" s="19" t="str">
        <f t="shared" si="594"/>
        <v/>
      </c>
      <c r="U2887" s="19" t="str">
        <f t="shared" si="595"/>
        <v/>
      </c>
      <c r="X2887" s="20" t="str">
        <f>IF(ISBLANK('Klanten gegevens'!S2805),"",TRIM('Klanten gegevens'!S2805))</f>
        <v/>
      </c>
      <c r="Y2887" s="19" t="str">
        <f t="shared" si="596"/>
        <v/>
      </c>
      <c r="Z2887" s="20" t="str">
        <f>IF(ISBLANK('Klanten gegevens'!T2805),"",TRIM('Klanten gegevens'!T2805))</f>
        <v/>
      </c>
      <c r="AA2887" s="19" t="str">
        <f t="shared" si="597"/>
        <v/>
      </c>
    </row>
    <row r="2888" spans="1:27" x14ac:dyDescent="0.2">
      <c r="A2888" s="19" t="str">
        <f>IF(ISBLANK('Klanten gegevens'!A2806),"",TRIM(PROPER('Klanten gegevens'!A2806)))</f>
        <v/>
      </c>
      <c r="B2888" s="19" t="str">
        <f t="shared" si="585"/>
        <v/>
      </c>
      <c r="C2888" s="20" t="str">
        <f>IF(ISBLANK('Klanten gegevens'!B2806),"",TRIM(PROPER('Klanten gegevens'!B2806)))</f>
        <v/>
      </c>
      <c r="D2888" s="19" t="str">
        <f t="shared" si="586"/>
        <v/>
      </c>
      <c r="E2888" s="20" t="str">
        <f>IF(ISBLANK('Klanten gegevens'!C2806),"",TRIM(PROPER('Klanten gegevens'!C2806)))</f>
        <v/>
      </c>
      <c r="F2888" s="19" t="str">
        <f t="shared" si="587"/>
        <v/>
      </c>
      <c r="G2888" s="19" t="str">
        <f>IF(F2888="double ID",(MATCH(E2888,E2889:$E$3002,0)),"")</f>
        <v/>
      </c>
      <c r="H2888" s="19" t="b">
        <f t="shared" si="588"/>
        <v>0</v>
      </c>
      <c r="I2888" s="20" t="str">
        <f>IF(ISBLANK('Klanten gegevens'!D2806),"",TRIM('Klanten gegevens'!D2806))</f>
        <v/>
      </c>
      <c r="J2888" s="19" t="str">
        <f t="shared" si="589"/>
        <v/>
      </c>
      <c r="K2888" s="19" t="str">
        <f>IF(J2888="double email",(MATCH(I2888,I2889:$I$3002,0)),"")</f>
        <v/>
      </c>
      <c r="L2888" s="19" t="b">
        <f t="shared" si="590"/>
        <v>0</v>
      </c>
      <c r="M2888" s="20" t="str">
        <f>IF(ISBLANK('Klanten gegevens'!E2806),"",TRIM('Klanten gegevens'!E2806))</f>
        <v/>
      </c>
      <c r="N2888" s="19" t="str">
        <f t="shared" si="591"/>
        <v/>
      </c>
      <c r="Q2888" s="20" t="str">
        <f>IF(ISBLANK('Klanten gegevens'!R2806),"",TRIM('Klanten gegevens'!R2806))</f>
        <v/>
      </c>
      <c r="R2888" s="19" t="str">
        <f t="shared" si="592"/>
        <v/>
      </c>
      <c r="S2888" s="19" t="str">
        <f t="shared" si="593"/>
        <v/>
      </c>
      <c r="T2888" s="19" t="str">
        <f t="shared" si="594"/>
        <v/>
      </c>
      <c r="U2888" s="19" t="str">
        <f t="shared" si="595"/>
        <v/>
      </c>
      <c r="X2888" s="20" t="str">
        <f>IF(ISBLANK('Klanten gegevens'!S2806),"",TRIM('Klanten gegevens'!S2806))</f>
        <v/>
      </c>
      <c r="Y2888" s="19" t="str">
        <f t="shared" si="596"/>
        <v/>
      </c>
      <c r="Z2888" s="20" t="str">
        <f>IF(ISBLANK('Klanten gegevens'!T2806),"",TRIM('Klanten gegevens'!T2806))</f>
        <v/>
      </c>
      <c r="AA2888" s="19" t="str">
        <f t="shared" si="597"/>
        <v/>
      </c>
    </row>
    <row r="2889" spans="1:27" x14ac:dyDescent="0.2">
      <c r="A2889" s="19" t="str">
        <f>IF(ISBLANK('Klanten gegevens'!A2807),"",TRIM(PROPER('Klanten gegevens'!A2807)))</f>
        <v/>
      </c>
      <c r="B2889" s="19" t="str">
        <f t="shared" si="585"/>
        <v/>
      </c>
      <c r="C2889" s="20" t="str">
        <f>IF(ISBLANK('Klanten gegevens'!B2807),"",TRIM(PROPER('Klanten gegevens'!B2807)))</f>
        <v/>
      </c>
      <c r="D2889" s="19" t="str">
        <f t="shared" si="586"/>
        <v/>
      </c>
      <c r="E2889" s="20" t="str">
        <f>IF(ISBLANK('Klanten gegevens'!C2807),"",TRIM(PROPER('Klanten gegevens'!C2807)))</f>
        <v/>
      </c>
      <c r="F2889" s="19" t="str">
        <f t="shared" si="587"/>
        <v/>
      </c>
      <c r="G2889" s="19" t="str">
        <f>IF(F2889="double ID",(MATCH(E2889,E2890:$E$3002,0)),"")</f>
        <v/>
      </c>
      <c r="H2889" s="19" t="b">
        <f t="shared" si="588"/>
        <v>0</v>
      </c>
      <c r="I2889" s="20" t="str">
        <f>IF(ISBLANK('Klanten gegevens'!D2807),"",TRIM('Klanten gegevens'!D2807))</f>
        <v/>
      </c>
      <c r="J2889" s="19" t="str">
        <f t="shared" si="589"/>
        <v/>
      </c>
      <c r="K2889" s="19" t="str">
        <f>IF(J2889="double email",(MATCH(I2889,I2890:$I$3002,0)),"")</f>
        <v/>
      </c>
      <c r="L2889" s="19" t="b">
        <f t="shared" si="590"/>
        <v>0</v>
      </c>
      <c r="M2889" s="20" t="str">
        <f>IF(ISBLANK('Klanten gegevens'!E2807),"",TRIM('Klanten gegevens'!E2807))</f>
        <v/>
      </c>
      <c r="N2889" s="19" t="str">
        <f t="shared" si="591"/>
        <v/>
      </c>
      <c r="Q2889" s="20" t="str">
        <f>IF(ISBLANK('Klanten gegevens'!R2807),"",TRIM('Klanten gegevens'!R2807))</f>
        <v/>
      </c>
      <c r="R2889" s="19" t="str">
        <f t="shared" si="592"/>
        <v/>
      </c>
      <c r="S2889" s="19" t="str">
        <f t="shared" si="593"/>
        <v/>
      </c>
      <c r="T2889" s="19" t="str">
        <f t="shared" si="594"/>
        <v/>
      </c>
      <c r="U2889" s="19" t="str">
        <f t="shared" si="595"/>
        <v/>
      </c>
      <c r="X2889" s="20" t="str">
        <f>IF(ISBLANK('Klanten gegevens'!S2807),"",TRIM('Klanten gegevens'!S2807))</f>
        <v/>
      </c>
      <c r="Y2889" s="19" t="str">
        <f t="shared" si="596"/>
        <v/>
      </c>
      <c r="Z2889" s="20" t="str">
        <f>IF(ISBLANK('Klanten gegevens'!T2807),"",TRIM('Klanten gegevens'!T2807))</f>
        <v/>
      </c>
      <c r="AA2889" s="19" t="str">
        <f t="shared" si="597"/>
        <v/>
      </c>
    </row>
    <row r="2890" spans="1:27" x14ac:dyDescent="0.2">
      <c r="A2890" s="19" t="str">
        <f>IF(ISBLANK('Klanten gegevens'!A2808),"",TRIM(PROPER('Klanten gegevens'!A2808)))</f>
        <v/>
      </c>
      <c r="B2890" s="19" t="str">
        <f t="shared" si="585"/>
        <v/>
      </c>
      <c r="C2890" s="20" t="str">
        <f>IF(ISBLANK('Klanten gegevens'!B2808),"",TRIM(PROPER('Klanten gegevens'!B2808)))</f>
        <v/>
      </c>
      <c r="D2890" s="19" t="str">
        <f t="shared" si="586"/>
        <v/>
      </c>
      <c r="E2890" s="20" t="str">
        <f>IF(ISBLANK('Klanten gegevens'!C2808),"",TRIM(PROPER('Klanten gegevens'!C2808)))</f>
        <v/>
      </c>
      <c r="F2890" s="19" t="str">
        <f t="shared" si="587"/>
        <v/>
      </c>
      <c r="G2890" s="19" t="str">
        <f>IF(F2890="double ID",(MATCH(E2890,E2891:$E$3002,0)),"")</f>
        <v/>
      </c>
      <c r="H2890" s="19" t="b">
        <f t="shared" si="588"/>
        <v>0</v>
      </c>
      <c r="I2890" s="20" t="str">
        <f>IF(ISBLANK('Klanten gegevens'!D2808),"",TRIM('Klanten gegevens'!D2808))</f>
        <v/>
      </c>
      <c r="J2890" s="19" t="str">
        <f t="shared" si="589"/>
        <v/>
      </c>
      <c r="K2890" s="19" t="str">
        <f>IF(J2890="double email",(MATCH(I2890,I2891:$I$3002,0)),"")</f>
        <v/>
      </c>
      <c r="L2890" s="19" t="b">
        <f t="shared" si="590"/>
        <v>0</v>
      </c>
      <c r="M2890" s="20" t="str">
        <f>IF(ISBLANK('Klanten gegevens'!E2808),"",TRIM('Klanten gegevens'!E2808))</f>
        <v/>
      </c>
      <c r="N2890" s="19" t="str">
        <f t="shared" si="591"/>
        <v/>
      </c>
      <c r="Q2890" s="20" t="str">
        <f>IF(ISBLANK('Klanten gegevens'!R2808),"",TRIM('Klanten gegevens'!R2808))</f>
        <v/>
      </c>
      <c r="R2890" s="19" t="str">
        <f t="shared" si="592"/>
        <v/>
      </c>
      <c r="S2890" s="19" t="str">
        <f t="shared" si="593"/>
        <v/>
      </c>
      <c r="T2890" s="19" t="str">
        <f t="shared" si="594"/>
        <v/>
      </c>
      <c r="U2890" s="19" t="str">
        <f t="shared" si="595"/>
        <v/>
      </c>
      <c r="X2890" s="20" t="str">
        <f>IF(ISBLANK('Klanten gegevens'!S2808),"",TRIM('Klanten gegevens'!S2808))</f>
        <v/>
      </c>
      <c r="Y2890" s="19" t="str">
        <f t="shared" si="596"/>
        <v/>
      </c>
      <c r="Z2890" s="20" t="str">
        <f>IF(ISBLANK('Klanten gegevens'!T2808),"",TRIM('Klanten gegevens'!T2808))</f>
        <v/>
      </c>
      <c r="AA2890" s="19" t="str">
        <f t="shared" si="597"/>
        <v/>
      </c>
    </row>
    <row r="2891" spans="1:27" x14ac:dyDescent="0.2">
      <c r="A2891" s="19" t="str">
        <f>IF(ISBLANK('Klanten gegevens'!A2809),"",TRIM(PROPER('Klanten gegevens'!A2809)))</f>
        <v/>
      </c>
      <c r="B2891" s="19" t="str">
        <f t="shared" si="585"/>
        <v/>
      </c>
      <c r="C2891" s="20" t="str">
        <f>IF(ISBLANK('Klanten gegevens'!B2809),"",TRIM(PROPER('Klanten gegevens'!B2809)))</f>
        <v/>
      </c>
      <c r="D2891" s="19" t="str">
        <f t="shared" si="586"/>
        <v/>
      </c>
      <c r="E2891" s="20" t="str">
        <f>IF(ISBLANK('Klanten gegevens'!C2809),"",TRIM(PROPER('Klanten gegevens'!C2809)))</f>
        <v/>
      </c>
      <c r="F2891" s="19" t="str">
        <f t="shared" si="587"/>
        <v/>
      </c>
      <c r="G2891" s="19" t="str">
        <f>IF(F2891="double ID",(MATCH(E2891,E2892:$E$3002,0)),"")</f>
        <v/>
      </c>
      <c r="H2891" s="19" t="b">
        <f t="shared" si="588"/>
        <v>0</v>
      </c>
      <c r="I2891" s="20" t="str">
        <f>IF(ISBLANK('Klanten gegevens'!D2809),"",TRIM('Klanten gegevens'!D2809))</f>
        <v/>
      </c>
      <c r="J2891" s="19" t="str">
        <f t="shared" si="589"/>
        <v/>
      </c>
      <c r="K2891" s="19" t="str">
        <f>IF(J2891="double email",(MATCH(I2891,I2892:$I$3002,0)),"")</f>
        <v/>
      </c>
      <c r="L2891" s="19" t="b">
        <f t="shared" si="590"/>
        <v>0</v>
      </c>
      <c r="M2891" s="20" t="str">
        <f>IF(ISBLANK('Klanten gegevens'!E2809),"",TRIM('Klanten gegevens'!E2809))</f>
        <v/>
      </c>
      <c r="N2891" s="19" t="str">
        <f t="shared" si="591"/>
        <v/>
      </c>
      <c r="Q2891" s="20" t="str">
        <f>IF(ISBLANK('Klanten gegevens'!R2809),"",TRIM('Klanten gegevens'!R2809))</f>
        <v/>
      </c>
      <c r="R2891" s="19" t="str">
        <f t="shared" si="592"/>
        <v/>
      </c>
      <c r="S2891" s="19" t="str">
        <f t="shared" si="593"/>
        <v/>
      </c>
      <c r="T2891" s="19" t="str">
        <f t="shared" si="594"/>
        <v/>
      </c>
      <c r="U2891" s="19" t="str">
        <f t="shared" si="595"/>
        <v/>
      </c>
      <c r="X2891" s="20" t="str">
        <f>IF(ISBLANK('Klanten gegevens'!S2809),"",TRIM('Klanten gegevens'!S2809))</f>
        <v/>
      </c>
      <c r="Y2891" s="19" t="str">
        <f t="shared" si="596"/>
        <v/>
      </c>
      <c r="Z2891" s="20" t="str">
        <f>IF(ISBLANK('Klanten gegevens'!T2809),"",TRIM('Klanten gegevens'!T2809))</f>
        <v/>
      </c>
      <c r="AA2891" s="19" t="str">
        <f t="shared" si="597"/>
        <v/>
      </c>
    </row>
    <row r="2892" spans="1:27" x14ac:dyDescent="0.2">
      <c r="A2892" s="19" t="str">
        <f>IF(ISBLANK('Klanten gegevens'!A2810),"",TRIM(PROPER('Klanten gegevens'!A2810)))</f>
        <v/>
      </c>
      <c r="B2892" s="19" t="str">
        <f t="shared" si="585"/>
        <v/>
      </c>
      <c r="C2892" s="20" t="str">
        <f>IF(ISBLANK('Klanten gegevens'!B2810),"",TRIM(PROPER('Klanten gegevens'!B2810)))</f>
        <v/>
      </c>
      <c r="D2892" s="19" t="str">
        <f t="shared" si="586"/>
        <v/>
      </c>
      <c r="E2892" s="20" t="str">
        <f>IF(ISBLANK('Klanten gegevens'!C2810),"",TRIM(PROPER('Klanten gegevens'!C2810)))</f>
        <v/>
      </c>
      <c r="F2892" s="19" t="str">
        <f t="shared" si="587"/>
        <v/>
      </c>
      <c r="G2892" s="19" t="str">
        <f>IF(F2892="double ID",(MATCH(E2892,E2893:$E$3002,0)),"")</f>
        <v/>
      </c>
      <c r="H2892" s="19" t="b">
        <f t="shared" si="588"/>
        <v>0</v>
      </c>
      <c r="I2892" s="20" t="str">
        <f>IF(ISBLANK('Klanten gegevens'!D2810),"",TRIM('Klanten gegevens'!D2810))</f>
        <v/>
      </c>
      <c r="J2892" s="19" t="str">
        <f t="shared" si="589"/>
        <v/>
      </c>
      <c r="K2892" s="19" t="str">
        <f>IF(J2892="double email",(MATCH(I2892,I2893:$I$3002,0)),"")</f>
        <v/>
      </c>
      <c r="L2892" s="19" t="b">
        <f t="shared" si="590"/>
        <v>0</v>
      </c>
      <c r="M2892" s="20" t="str">
        <f>IF(ISBLANK('Klanten gegevens'!E2810),"",TRIM('Klanten gegevens'!E2810))</f>
        <v/>
      </c>
      <c r="N2892" s="19" t="str">
        <f t="shared" si="591"/>
        <v/>
      </c>
      <c r="Q2892" s="20" t="str">
        <f>IF(ISBLANK('Klanten gegevens'!R2810),"",TRIM('Klanten gegevens'!R2810))</f>
        <v/>
      </c>
      <c r="R2892" s="19" t="str">
        <f t="shared" si="592"/>
        <v/>
      </c>
      <c r="S2892" s="19" t="str">
        <f t="shared" si="593"/>
        <v/>
      </c>
      <c r="T2892" s="19" t="str">
        <f t="shared" si="594"/>
        <v/>
      </c>
      <c r="U2892" s="19" t="str">
        <f t="shared" si="595"/>
        <v/>
      </c>
      <c r="X2892" s="20" t="str">
        <f>IF(ISBLANK('Klanten gegevens'!S2810),"",TRIM('Klanten gegevens'!S2810))</f>
        <v/>
      </c>
      <c r="Y2892" s="19" t="str">
        <f t="shared" si="596"/>
        <v/>
      </c>
      <c r="Z2892" s="20" t="str">
        <f>IF(ISBLANK('Klanten gegevens'!T2810),"",TRIM('Klanten gegevens'!T2810))</f>
        <v/>
      </c>
      <c r="AA2892" s="19" t="str">
        <f t="shared" si="597"/>
        <v/>
      </c>
    </row>
    <row r="2893" spans="1:27" x14ac:dyDescent="0.2">
      <c r="A2893" s="19" t="str">
        <f>IF(ISBLANK('Klanten gegevens'!A2811),"",TRIM(PROPER('Klanten gegevens'!A2811)))</f>
        <v/>
      </c>
      <c r="B2893" s="19" t="str">
        <f t="shared" si="585"/>
        <v/>
      </c>
      <c r="C2893" s="20" t="str">
        <f>IF(ISBLANK('Klanten gegevens'!B2811),"",TRIM(PROPER('Klanten gegevens'!B2811)))</f>
        <v/>
      </c>
      <c r="D2893" s="19" t="str">
        <f t="shared" si="586"/>
        <v/>
      </c>
      <c r="E2893" s="20" t="str">
        <f>IF(ISBLANK('Klanten gegevens'!C2811),"",TRIM(PROPER('Klanten gegevens'!C2811)))</f>
        <v/>
      </c>
      <c r="F2893" s="19" t="str">
        <f t="shared" si="587"/>
        <v/>
      </c>
      <c r="G2893" s="19" t="str">
        <f>IF(F2893="double ID",(MATCH(E2893,E2894:$E$3002,0)),"")</f>
        <v/>
      </c>
      <c r="H2893" s="19" t="b">
        <f t="shared" si="588"/>
        <v>0</v>
      </c>
      <c r="I2893" s="20" t="str">
        <f>IF(ISBLANK('Klanten gegevens'!D2811),"",TRIM('Klanten gegevens'!D2811))</f>
        <v/>
      </c>
      <c r="J2893" s="19" t="str">
        <f t="shared" si="589"/>
        <v/>
      </c>
      <c r="K2893" s="19" t="str">
        <f>IF(J2893="double email",(MATCH(I2893,I2894:$I$3002,0)),"")</f>
        <v/>
      </c>
      <c r="L2893" s="19" t="b">
        <f t="shared" si="590"/>
        <v>0</v>
      </c>
      <c r="M2893" s="20" t="str">
        <f>IF(ISBLANK('Klanten gegevens'!E2811),"",TRIM('Klanten gegevens'!E2811))</f>
        <v/>
      </c>
      <c r="N2893" s="19" t="str">
        <f t="shared" si="591"/>
        <v/>
      </c>
      <c r="Q2893" s="20" t="str">
        <f>IF(ISBLANK('Klanten gegevens'!R2811),"",TRIM('Klanten gegevens'!R2811))</f>
        <v/>
      </c>
      <c r="R2893" s="19" t="str">
        <f t="shared" si="592"/>
        <v/>
      </c>
      <c r="S2893" s="19" t="str">
        <f t="shared" si="593"/>
        <v/>
      </c>
      <c r="T2893" s="19" t="str">
        <f t="shared" si="594"/>
        <v/>
      </c>
      <c r="U2893" s="19" t="str">
        <f t="shared" si="595"/>
        <v/>
      </c>
      <c r="X2893" s="20" t="str">
        <f>IF(ISBLANK('Klanten gegevens'!S2811),"",TRIM('Klanten gegevens'!S2811))</f>
        <v/>
      </c>
      <c r="Y2893" s="19" t="str">
        <f t="shared" si="596"/>
        <v/>
      </c>
      <c r="Z2893" s="20" t="str">
        <f>IF(ISBLANK('Klanten gegevens'!T2811),"",TRIM('Klanten gegevens'!T2811))</f>
        <v/>
      </c>
      <c r="AA2893" s="19" t="str">
        <f t="shared" si="597"/>
        <v/>
      </c>
    </row>
    <row r="2894" spans="1:27" x14ac:dyDescent="0.2">
      <c r="A2894" s="19" t="str">
        <f>IF(ISBLANK('Klanten gegevens'!A2812),"",TRIM(PROPER('Klanten gegevens'!A2812)))</f>
        <v/>
      </c>
      <c r="B2894" s="19" t="str">
        <f t="shared" si="585"/>
        <v/>
      </c>
      <c r="C2894" s="20" t="str">
        <f>IF(ISBLANK('Klanten gegevens'!B2812),"",TRIM(PROPER('Klanten gegevens'!B2812)))</f>
        <v/>
      </c>
      <c r="D2894" s="19" t="str">
        <f t="shared" si="586"/>
        <v/>
      </c>
      <c r="E2894" s="20" t="str">
        <f>IF(ISBLANK('Klanten gegevens'!C2812),"",TRIM(PROPER('Klanten gegevens'!C2812)))</f>
        <v/>
      </c>
      <c r="F2894" s="19" t="str">
        <f t="shared" si="587"/>
        <v/>
      </c>
      <c r="G2894" s="19" t="str">
        <f>IF(F2894="double ID",(MATCH(E2894,E2895:$E$3002,0)),"")</f>
        <v/>
      </c>
      <c r="H2894" s="19" t="b">
        <f t="shared" si="588"/>
        <v>0</v>
      </c>
      <c r="I2894" s="20" t="str">
        <f>IF(ISBLANK('Klanten gegevens'!D2812),"",TRIM('Klanten gegevens'!D2812))</f>
        <v/>
      </c>
      <c r="J2894" s="19" t="str">
        <f t="shared" si="589"/>
        <v/>
      </c>
      <c r="K2894" s="19" t="str">
        <f>IF(J2894="double email",(MATCH(I2894,I2895:$I$3002,0)),"")</f>
        <v/>
      </c>
      <c r="L2894" s="19" t="b">
        <f t="shared" si="590"/>
        <v>0</v>
      </c>
      <c r="M2894" s="20" t="str">
        <f>IF(ISBLANK('Klanten gegevens'!E2812),"",TRIM('Klanten gegevens'!E2812))</f>
        <v/>
      </c>
      <c r="N2894" s="19" t="str">
        <f t="shared" si="591"/>
        <v/>
      </c>
      <c r="Q2894" s="20" t="str">
        <f>IF(ISBLANK('Klanten gegevens'!R2812),"",TRIM('Klanten gegevens'!R2812))</f>
        <v/>
      </c>
      <c r="R2894" s="19" t="str">
        <f t="shared" si="592"/>
        <v/>
      </c>
      <c r="S2894" s="19" t="str">
        <f t="shared" si="593"/>
        <v/>
      </c>
      <c r="T2894" s="19" t="str">
        <f t="shared" si="594"/>
        <v/>
      </c>
      <c r="U2894" s="19" t="str">
        <f t="shared" si="595"/>
        <v/>
      </c>
      <c r="X2894" s="20" t="str">
        <f>IF(ISBLANK('Klanten gegevens'!S2812),"",TRIM('Klanten gegevens'!S2812))</f>
        <v/>
      </c>
      <c r="Y2894" s="19" t="str">
        <f t="shared" si="596"/>
        <v/>
      </c>
      <c r="Z2894" s="20" t="str">
        <f>IF(ISBLANK('Klanten gegevens'!T2812),"",TRIM('Klanten gegevens'!T2812))</f>
        <v/>
      </c>
      <c r="AA2894" s="19" t="str">
        <f t="shared" si="597"/>
        <v/>
      </c>
    </row>
    <row r="2895" spans="1:27" x14ac:dyDescent="0.2">
      <c r="A2895" s="19" t="str">
        <f>IF(ISBLANK('Klanten gegevens'!A2813),"",TRIM(PROPER('Klanten gegevens'!A2813)))</f>
        <v/>
      </c>
      <c r="B2895" s="19" t="str">
        <f t="shared" si="585"/>
        <v/>
      </c>
      <c r="C2895" s="20" t="str">
        <f>IF(ISBLANK('Klanten gegevens'!B2813),"",TRIM(PROPER('Klanten gegevens'!B2813)))</f>
        <v/>
      </c>
      <c r="D2895" s="19" t="str">
        <f t="shared" si="586"/>
        <v/>
      </c>
      <c r="E2895" s="20" t="str">
        <f>IF(ISBLANK('Klanten gegevens'!C2813),"",TRIM(PROPER('Klanten gegevens'!C2813)))</f>
        <v/>
      </c>
      <c r="F2895" s="19" t="str">
        <f t="shared" si="587"/>
        <v/>
      </c>
      <c r="G2895" s="19" t="str">
        <f>IF(F2895="double ID",(MATCH(E2895,E2896:$E$3002,0)),"")</f>
        <v/>
      </c>
      <c r="H2895" s="19" t="b">
        <f t="shared" si="588"/>
        <v>0</v>
      </c>
      <c r="I2895" s="20" t="str">
        <f>IF(ISBLANK('Klanten gegevens'!D2813),"",TRIM('Klanten gegevens'!D2813))</f>
        <v/>
      </c>
      <c r="J2895" s="19" t="str">
        <f t="shared" si="589"/>
        <v/>
      </c>
      <c r="K2895" s="19" t="str">
        <f>IF(J2895="double email",(MATCH(I2895,I2896:$I$3002,0)),"")</f>
        <v/>
      </c>
      <c r="L2895" s="19" t="b">
        <f t="shared" si="590"/>
        <v>0</v>
      </c>
      <c r="M2895" s="20" t="str">
        <f>IF(ISBLANK('Klanten gegevens'!E2813),"",TRIM('Klanten gegevens'!E2813))</f>
        <v/>
      </c>
      <c r="N2895" s="19" t="str">
        <f t="shared" si="591"/>
        <v/>
      </c>
      <c r="Q2895" s="20" t="str">
        <f>IF(ISBLANK('Klanten gegevens'!R2813),"",TRIM('Klanten gegevens'!R2813))</f>
        <v/>
      </c>
      <c r="R2895" s="19" t="str">
        <f t="shared" si="592"/>
        <v/>
      </c>
      <c r="S2895" s="19" t="str">
        <f t="shared" si="593"/>
        <v/>
      </c>
      <c r="T2895" s="19" t="str">
        <f t="shared" si="594"/>
        <v/>
      </c>
      <c r="U2895" s="19" t="str">
        <f t="shared" si="595"/>
        <v/>
      </c>
      <c r="X2895" s="20" t="str">
        <f>IF(ISBLANK('Klanten gegevens'!S2813),"",TRIM('Klanten gegevens'!S2813))</f>
        <v/>
      </c>
      <c r="Y2895" s="19" t="str">
        <f t="shared" si="596"/>
        <v/>
      </c>
      <c r="Z2895" s="20" t="str">
        <f>IF(ISBLANK('Klanten gegevens'!T2813),"",TRIM('Klanten gegevens'!T2813))</f>
        <v/>
      </c>
      <c r="AA2895" s="19" t="str">
        <f t="shared" si="597"/>
        <v/>
      </c>
    </row>
    <row r="2896" spans="1:27" x14ac:dyDescent="0.2">
      <c r="A2896" s="19" t="str">
        <f>IF(ISBLANK('Klanten gegevens'!A2814),"",TRIM(PROPER('Klanten gegevens'!A2814)))</f>
        <v/>
      </c>
      <c r="B2896" s="19" t="str">
        <f t="shared" si="585"/>
        <v/>
      </c>
      <c r="C2896" s="20" t="str">
        <f>IF(ISBLANK('Klanten gegevens'!B2814),"",TRIM(PROPER('Klanten gegevens'!B2814)))</f>
        <v/>
      </c>
      <c r="D2896" s="19" t="str">
        <f t="shared" si="586"/>
        <v/>
      </c>
      <c r="E2896" s="20" t="str">
        <f>IF(ISBLANK('Klanten gegevens'!C2814),"",TRIM(PROPER('Klanten gegevens'!C2814)))</f>
        <v/>
      </c>
      <c r="F2896" s="19" t="str">
        <f t="shared" si="587"/>
        <v/>
      </c>
      <c r="G2896" s="19" t="str">
        <f>IF(F2896="double ID",(MATCH(E2896,E2897:$E$3002,0)),"")</f>
        <v/>
      </c>
      <c r="H2896" s="19" t="b">
        <f t="shared" si="588"/>
        <v>0</v>
      </c>
      <c r="I2896" s="20" t="str">
        <f>IF(ISBLANK('Klanten gegevens'!D2814),"",TRIM('Klanten gegevens'!D2814))</f>
        <v/>
      </c>
      <c r="J2896" s="19" t="str">
        <f t="shared" si="589"/>
        <v/>
      </c>
      <c r="K2896" s="19" t="str">
        <f>IF(J2896="double email",(MATCH(I2896,I2897:$I$3002,0)),"")</f>
        <v/>
      </c>
      <c r="L2896" s="19" t="b">
        <f t="shared" si="590"/>
        <v>0</v>
      </c>
      <c r="M2896" s="20" t="str">
        <f>IF(ISBLANK('Klanten gegevens'!E2814),"",TRIM('Klanten gegevens'!E2814))</f>
        <v/>
      </c>
      <c r="N2896" s="19" t="str">
        <f t="shared" si="591"/>
        <v/>
      </c>
      <c r="Q2896" s="20" t="str">
        <f>IF(ISBLANK('Klanten gegevens'!R2814),"",TRIM('Klanten gegevens'!R2814))</f>
        <v/>
      </c>
      <c r="R2896" s="19" t="str">
        <f t="shared" si="592"/>
        <v/>
      </c>
      <c r="S2896" s="19" t="str">
        <f t="shared" si="593"/>
        <v/>
      </c>
      <c r="T2896" s="19" t="str">
        <f t="shared" si="594"/>
        <v/>
      </c>
      <c r="U2896" s="19" t="str">
        <f t="shared" si="595"/>
        <v/>
      </c>
      <c r="X2896" s="20" t="str">
        <f>IF(ISBLANK('Klanten gegevens'!S2814),"",TRIM('Klanten gegevens'!S2814))</f>
        <v/>
      </c>
      <c r="Y2896" s="19" t="str">
        <f t="shared" si="596"/>
        <v/>
      </c>
      <c r="Z2896" s="20" t="str">
        <f>IF(ISBLANK('Klanten gegevens'!T2814),"",TRIM('Klanten gegevens'!T2814))</f>
        <v/>
      </c>
      <c r="AA2896" s="19" t="str">
        <f t="shared" si="597"/>
        <v/>
      </c>
    </row>
    <row r="2897" spans="1:27" x14ac:dyDescent="0.2">
      <c r="A2897" s="19" t="str">
        <f>IF(ISBLANK('Klanten gegevens'!A2815),"",TRIM(PROPER('Klanten gegevens'!A2815)))</f>
        <v/>
      </c>
      <c r="B2897" s="19" t="str">
        <f t="shared" si="585"/>
        <v/>
      </c>
      <c r="C2897" s="20" t="str">
        <f>IF(ISBLANK('Klanten gegevens'!B2815),"",TRIM(PROPER('Klanten gegevens'!B2815)))</f>
        <v/>
      </c>
      <c r="D2897" s="19" t="str">
        <f t="shared" si="586"/>
        <v/>
      </c>
      <c r="E2897" s="20" t="str">
        <f>IF(ISBLANK('Klanten gegevens'!C2815),"",TRIM(PROPER('Klanten gegevens'!C2815)))</f>
        <v/>
      </c>
      <c r="F2897" s="19" t="str">
        <f t="shared" si="587"/>
        <v/>
      </c>
      <c r="G2897" s="19" t="str">
        <f>IF(F2897="double ID",(MATCH(E2897,E2898:$E$3002,0)),"")</f>
        <v/>
      </c>
      <c r="H2897" s="19" t="b">
        <f t="shared" si="588"/>
        <v>0</v>
      </c>
      <c r="I2897" s="20" t="str">
        <f>IF(ISBLANK('Klanten gegevens'!D2815),"",TRIM('Klanten gegevens'!D2815))</f>
        <v/>
      </c>
      <c r="J2897" s="19" t="str">
        <f t="shared" si="589"/>
        <v/>
      </c>
      <c r="K2897" s="19" t="str">
        <f>IF(J2897="double email",(MATCH(I2897,I2898:$I$3002,0)),"")</f>
        <v/>
      </c>
      <c r="L2897" s="19" t="b">
        <f t="shared" si="590"/>
        <v>0</v>
      </c>
      <c r="M2897" s="20" t="str">
        <f>IF(ISBLANK('Klanten gegevens'!E2815),"",TRIM('Klanten gegevens'!E2815))</f>
        <v/>
      </c>
      <c r="N2897" s="19" t="str">
        <f t="shared" si="591"/>
        <v/>
      </c>
      <c r="Q2897" s="20" t="str">
        <f>IF(ISBLANK('Klanten gegevens'!R2815),"",TRIM('Klanten gegevens'!R2815))</f>
        <v/>
      </c>
      <c r="R2897" s="19" t="str">
        <f t="shared" si="592"/>
        <v/>
      </c>
      <c r="S2897" s="19" t="str">
        <f t="shared" si="593"/>
        <v/>
      </c>
      <c r="T2897" s="19" t="str">
        <f t="shared" si="594"/>
        <v/>
      </c>
      <c r="U2897" s="19" t="str">
        <f t="shared" si="595"/>
        <v/>
      </c>
      <c r="X2897" s="20" t="str">
        <f>IF(ISBLANK('Klanten gegevens'!S2815),"",TRIM('Klanten gegevens'!S2815))</f>
        <v/>
      </c>
      <c r="Y2897" s="19" t="str">
        <f t="shared" si="596"/>
        <v/>
      </c>
      <c r="Z2897" s="20" t="str">
        <f>IF(ISBLANK('Klanten gegevens'!T2815),"",TRIM('Klanten gegevens'!T2815))</f>
        <v/>
      </c>
      <c r="AA2897" s="19" t="str">
        <f t="shared" si="597"/>
        <v/>
      </c>
    </row>
    <row r="2898" spans="1:27" x14ac:dyDescent="0.2">
      <c r="A2898" s="19" t="str">
        <f>IF(ISBLANK('Klanten gegevens'!A2816),"",TRIM(PROPER('Klanten gegevens'!A2816)))</f>
        <v/>
      </c>
      <c r="B2898" s="19" t="str">
        <f t="shared" si="585"/>
        <v/>
      </c>
      <c r="C2898" s="20" t="str">
        <f>IF(ISBLANK('Klanten gegevens'!B2816),"",TRIM(PROPER('Klanten gegevens'!B2816)))</f>
        <v/>
      </c>
      <c r="D2898" s="19" t="str">
        <f t="shared" si="586"/>
        <v/>
      </c>
      <c r="E2898" s="20" t="str">
        <f>IF(ISBLANK('Klanten gegevens'!C2816),"",TRIM(PROPER('Klanten gegevens'!C2816)))</f>
        <v/>
      </c>
      <c r="F2898" s="19" t="str">
        <f t="shared" si="587"/>
        <v/>
      </c>
      <c r="G2898" s="19" t="str">
        <f>IF(F2898="double ID",(MATCH(E2898,E2899:$E$3002,0)),"")</f>
        <v/>
      </c>
      <c r="H2898" s="19" t="b">
        <f t="shared" si="588"/>
        <v>0</v>
      </c>
      <c r="I2898" s="20" t="str">
        <f>IF(ISBLANK('Klanten gegevens'!D2816),"",TRIM('Klanten gegevens'!D2816))</f>
        <v/>
      </c>
      <c r="J2898" s="19" t="str">
        <f t="shared" si="589"/>
        <v/>
      </c>
      <c r="K2898" s="19" t="str">
        <f>IF(J2898="double email",(MATCH(I2898,I2899:$I$3002,0)),"")</f>
        <v/>
      </c>
      <c r="L2898" s="19" t="b">
        <f t="shared" si="590"/>
        <v>0</v>
      </c>
      <c r="M2898" s="20" t="str">
        <f>IF(ISBLANK('Klanten gegevens'!E2816),"",TRIM('Klanten gegevens'!E2816))</f>
        <v/>
      </c>
      <c r="N2898" s="19" t="str">
        <f t="shared" si="591"/>
        <v/>
      </c>
      <c r="Q2898" s="20" t="str">
        <f>IF(ISBLANK('Klanten gegevens'!R2816),"",TRIM('Klanten gegevens'!R2816))</f>
        <v/>
      </c>
      <c r="R2898" s="19" t="str">
        <f t="shared" si="592"/>
        <v/>
      </c>
      <c r="S2898" s="19" t="str">
        <f t="shared" si="593"/>
        <v/>
      </c>
      <c r="T2898" s="19" t="str">
        <f t="shared" si="594"/>
        <v/>
      </c>
      <c r="U2898" s="19" t="str">
        <f t="shared" si="595"/>
        <v/>
      </c>
      <c r="X2898" s="20" t="str">
        <f>IF(ISBLANK('Klanten gegevens'!S2816),"",TRIM('Klanten gegevens'!S2816))</f>
        <v/>
      </c>
      <c r="Y2898" s="19" t="str">
        <f t="shared" si="596"/>
        <v/>
      </c>
      <c r="Z2898" s="20" t="str">
        <f>IF(ISBLANK('Klanten gegevens'!T2816),"",TRIM('Klanten gegevens'!T2816))</f>
        <v/>
      </c>
      <c r="AA2898" s="19" t="str">
        <f t="shared" si="597"/>
        <v/>
      </c>
    </row>
    <row r="2899" spans="1:27" x14ac:dyDescent="0.2">
      <c r="A2899" s="19" t="str">
        <f>IF(ISBLANK('Klanten gegevens'!A2817),"",TRIM(PROPER('Klanten gegevens'!A2817)))</f>
        <v/>
      </c>
      <c r="B2899" s="19" t="str">
        <f t="shared" si="585"/>
        <v/>
      </c>
      <c r="C2899" s="20" t="str">
        <f>IF(ISBLANK('Klanten gegevens'!B2817),"",TRIM(PROPER('Klanten gegevens'!B2817)))</f>
        <v/>
      </c>
      <c r="D2899" s="19" t="str">
        <f t="shared" si="586"/>
        <v/>
      </c>
      <c r="E2899" s="20" t="str">
        <f>IF(ISBLANK('Klanten gegevens'!C2817),"",TRIM(PROPER('Klanten gegevens'!C2817)))</f>
        <v/>
      </c>
      <c r="F2899" s="19" t="str">
        <f t="shared" si="587"/>
        <v/>
      </c>
      <c r="G2899" s="19" t="str">
        <f>IF(F2899="double ID",(MATCH(E2899,E2900:$E$3002,0)),"")</f>
        <v/>
      </c>
      <c r="H2899" s="19" t="b">
        <f t="shared" si="588"/>
        <v>0</v>
      </c>
      <c r="I2899" s="20" t="str">
        <f>IF(ISBLANK('Klanten gegevens'!D2817),"",TRIM('Klanten gegevens'!D2817))</f>
        <v/>
      </c>
      <c r="J2899" s="19" t="str">
        <f t="shared" si="589"/>
        <v/>
      </c>
      <c r="K2899" s="19" t="str">
        <f>IF(J2899="double email",(MATCH(I2899,I2900:$I$3002,0)),"")</f>
        <v/>
      </c>
      <c r="L2899" s="19" t="b">
        <f t="shared" si="590"/>
        <v>0</v>
      </c>
      <c r="M2899" s="20" t="str">
        <f>IF(ISBLANK('Klanten gegevens'!E2817),"",TRIM('Klanten gegevens'!E2817))</f>
        <v/>
      </c>
      <c r="N2899" s="19" t="str">
        <f t="shared" si="591"/>
        <v/>
      </c>
      <c r="Q2899" s="20" t="str">
        <f>IF(ISBLANK('Klanten gegevens'!R2817),"",TRIM('Klanten gegevens'!R2817))</f>
        <v/>
      </c>
      <c r="R2899" s="19" t="str">
        <f t="shared" si="592"/>
        <v/>
      </c>
      <c r="S2899" s="19" t="str">
        <f t="shared" si="593"/>
        <v/>
      </c>
      <c r="T2899" s="19" t="str">
        <f t="shared" si="594"/>
        <v/>
      </c>
      <c r="U2899" s="19" t="str">
        <f t="shared" si="595"/>
        <v/>
      </c>
      <c r="X2899" s="20" t="str">
        <f>IF(ISBLANK('Klanten gegevens'!S2817),"",TRIM('Klanten gegevens'!S2817))</f>
        <v/>
      </c>
      <c r="Y2899" s="19" t="str">
        <f t="shared" si="596"/>
        <v/>
      </c>
      <c r="Z2899" s="20" t="str">
        <f>IF(ISBLANK('Klanten gegevens'!T2817),"",TRIM('Klanten gegevens'!T2817))</f>
        <v/>
      </c>
      <c r="AA2899" s="19" t="str">
        <f t="shared" si="597"/>
        <v/>
      </c>
    </row>
    <row r="2900" spans="1:27" x14ac:dyDescent="0.2">
      <c r="A2900" s="19" t="str">
        <f>IF(ISBLANK('Klanten gegevens'!A2818),"",TRIM(PROPER('Klanten gegevens'!A2818)))</f>
        <v/>
      </c>
      <c r="B2900" s="19" t="str">
        <f t="shared" si="585"/>
        <v/>
      </c>
      <c r="C2900" s="20" t="str">
        <f>IF(ISBLANK('Klanten gegevens'!B2818),"",TRIM(PROPER('Klanten gegevens'!B2818)))</f>
        <v/>
      </c>
      <c r="D2900" s="19" t="str">
        <f t="shared" si="586"/>
        <v/>
      </c>
      <c r="E2900" s="20" t="str">
        <f>IF(ISBLANK('Klanten gegevens'!C2818),"",TRIM(PROPER('Klanten gegevens'!C2818)))</f>
        <v/>
      </c>
      <c r="F2900" s="19" t="str">
        <f t="shared" si="587"/>
        <v/>
      </c>
      <c r="G2900" s="19" t="str">
        <f>IF(F2900="double ID",(MATCH(E2900,E2901:$E$3002,0)),"")</f>
        <v/>
      </c>
      <c r="H2900" s="19" t="b">
        <f t="shared" si="588"/>
        <v>0</v>
      </c>
      <c r="I2900" s="20" t="str">
        <f>IF(ISBLANK('Klanten gegevens'!D2818),"",TRIM('Klanten gegevens'!D2818))</f>
        <v/>
      </c>
      <c r="J2900" s="19" t="str">
        <f t="shared" si="589"/>
        <v/>
      </c>
      <c r="K2900" s="19" t="str">
        <f>IF(J2900="double email",(MATCH(I2900,I2901:$I$3002,0)),"")</f>
        <v/>
      </c>
      <c r="L2900" s="19" t="b">
        <f t="shared" si="590"/>
        <v>0</v>
      </c>
      <c r="M2900" s="20" t="str">
        <f>IF(ISBLANK('Klanten gegevens'!E2818),"",TRIM('Klanten gegevens'!E2818))</f>
        <v/>
      </c>
      <c r="N2900" s="19" t="str">
        <f t="shared" si="591"/>
        <v/>
      </c>
      <c r="Q2900" s="20" t="str">
        <f>IF(ISBLANK('Klanten gegevens'!R2818),"",TRIM('Klanten gegevens'!R2818))</f>
        <v/>
      </c>
      <c r="R2900" s="19" t="str">
        <f t="shared" si="592"/>
        <v/>
      </c>
      <c r="S2900" s="19" t="str">
        <f t="shared" si="593"/>
        <v/>
      </c>
      <c r="T2900" s="19" t="str">
        <f t="shared" si="594"/>
        <v/>
      </c>
      <c r="U2900" s="19" t="str">
        <f t="shared" si="595"/>
        <v/>
      </c>
      <c r="X2900" s="20" t="str">
        <f>IF(ISBLANK('Klanten gegevens'!S2818),"",TRIM('Klanten gegevens'!S2818))</f>
        <v/>
      </c>
      <c r="Y2900" s="19" t="str">
        <f t="shared" si="596"/>
        <v/>
      </c>
      <c r="Z2900" s="20" t="str">
        <f>IF(ISBLANK('Klanten gegevens'!T2818),"",TRIM('Klanten gegevens'!T2818))</f>
        <v/>
      </c>
      <c r="AA2900" s="19" t="str">
        <f t="shared" si="597"/>
        <v/>
      </c>
    </row>
    <row r="2901" spans="1:27" x14ac:dyDescent="0.2">
      <c r="A2901" s="19" t="str">
        <f>IF(ISBLANK('Klanten gegevens'!A2819),"",TRIM(PROPER('Klanten gegevens'!A2819)))</f>
        <v/>
      </c>
      <c r="B2901" s="19" t="str">
        <f t="shared" si="585"/>
        <v/>
      </c>
      <c r="C2901" s="20" t="str">
        <f>IF(ISBLANK('Klanten gegevens'!B2819),"",TRIM(PROPER('Klanten gegevens'!B2819)))</f>
        <v/>
      </c>
      <c r="D2901" s="19" t="str">
        <f t="shared" si="586"/>
        <v/>
      </c>
      <c r="E2901" s="20" t="str">
        <f>IF(ISBLANK('Klanten gegevens'!C2819),"",TRIM(PROPER('Klanten gegevens'!C2819)))</f>
        <v/>
      </c>
      <c r="F2901" s="19" t="str">
        <f t="shared" si="587"/>
        <v/>
      </c>
      <c r="G2901" s="19" t="str">
        <f>IF(F2901="double ID",(MATCH(E2901,E2902:$E$3002,0)),"")</f>
        <v/>
      </c>
      <c r="H2901" s="19" t="b">
        <f t="shared" si="588"/>
        <v>0</v>
      </c>
      <c r="I2901" s="20" t="str">
        <f>IF(ISBLANK('Klanten gegevens'!D2819),"",TRIM('Klanten gegevens'!D2819))</f>
        <v/>
      </c>
      <c r="J2901" s="19" t="str">
        <f t="shared" si="589"/>
        <v/>
      </c>
      <c r="K2901" s="19" t="str">
        <f>IF(J2901="double email",(MATCH(I2901,I2902:$I$3002,0)),"")</f>
        <v/>
      </c>
      <c r="L2901" s="19" t="b">
        <f t="shared" si="590"/>
        <v>0</v>
      </c>
      <c r="M2901" s="20" t="str">
        <f>IF(ISBLANK('Klanten gegevens'!E2819),"",TRIM('Klanten gegevens'!E2819))</f>
        <v/>
      </c>
      <c r="N2901" s="19" t="str">
        <f t="shared" si="591"/>
        <v/>
      </c>
      <c r="Q2901" s="20" t="str">
        <f>IF(ISBLANK('Klanten gegevens'!R2819),"",TRIM('Klanten gegevens'!R2819))</f>
        <v/>
      </c>
      <c r="R2901" s="19" t="str">
        <f t="shared" si="592"/>
        <v/>
      </c>
      <c r="S2901" s="19" t="str">
        <f t="shared" si="593"/>
        <v/>
      </c>
      <c r="T2901" s="19" t="str">
        <f t="shared" si="594"/>
        <v/>
      </c>
      <c r="U2901" s="19" t="str">
        <f t="shared" si="595"/>
        <v/>
      </c>
      <c r="X2901" s="20" t="str">
        <f>IF(ISBLANK('Klanten gegevens'!S2819),"",TRIM('Klanten gegevens'!S2819))</f>
        <v/>
      </c>
      <c r="Y2901" s="19" t="str">
        <f t="shared" si="596"/>
        <v/>
      </c>
      <c r="Z2901" s="20" t="str">
        <f>IF(ISBLANK('Klanten gegevens'!T2819),"",TRIM('Klanten gegevens'!T2819))</f>
        <v/>
      </c>
      <c r="AA2901" s="19" t="str">
        <f t="shared" si="597"/>
        <v/>
      </c>
    </row>
    <row r="2902" spans="1:27" x14ac:dyDescent="0.2">
      <c r="A2902" s="19" t="str">
        <f>IF(ISBLANK('Klanten gegevens'!A2820),"",TRIM(PROPER('Klanten gegevens'!A2820)))</f>
        <v/>
      </c>
      <c r="B2902" s="19" t="str">
        <f t="shared" si="585"/>
        <v/>
      </c>
      <c r="C2902" s="20" t="str">
        <f>IF(ISBLANK('Klanten gegevens'!B2820),"",TRIM(PROPER('Klanten gegevens'!B2820)))</f>
        <v/>
      </c>
      <c r="D2902" s="19" t="str">
        <f t="shared" si="586"/>
        <v/>
      </c>
      <c r="E2902" s="20" t="str">
        <f>IF(ISBLANK('Klanten gegevens'!C2820),"",TRIM(PROPER('Klanten gegevens'!C2820)))</f>
        <v/>
      </c>
      <c r="F2902" s="19" t="str">
        <f t="shared" si="587"/>
        <v/>
      </c>
      <c r="G2902" s="19" t="str">
        <f>IF(F2902="double ID",(MATCH(E2902,E2903:$E$3002,0)),"")</f>
        <v/>
      </c>
      <c r="H2902" s="19" t="b">
        <f t="shared" si="588"/>
        <v>0</v>
      </c>
      <c r="I2902" s="20" t="str">
        <f>IF(ISBLANK('Klanten gegevens'!D2820),"",TRIM('Klanten gegevens'!D2820))</f>
        <v/>
      </c>
      <c r="J2902" s="19" t="str">
        <f t="shared" si="589"/>
        <v/>
      </c>
      <c r="K2902" s="19" t="str">
        <f>IF(J2902="double email",(MATCH(I2902,I2903:$I$3002,0)),"")</f>
        <v/>
      </c>
      <c r="L2902" s="19" t="b">
        <f t="shared" si="590"/>
        <v>0</v>
      </c>
      <c r="M2902" s="20" t="str">
        <f>IF(ISBLANK('Klanten gegevens'!E2820),"",TRIM('Klanten gegevens'!E2820))</f>
        <v/>
      </c>
      <c r="N2902" s="19" t="str">
        <f t="shared" si="591"/>
        <v/>
      </c>
      <c r="Q2902" s="20" t="str">
        <f>IF(ISBLANK('Klanten gegevens'!R2820),"",TRIM('Klanten gegevens'!R2820))</f>
        <v/>
      </c>
      <c r="R2902" s="19" t="str">
        <f t="shared" si="592"/>
        <v/>
      </c>
      <c r="S2902" s="19" t="str">
        <f t="shared" si="593"/>
        <v/>
      </c>
      <c r="T2902" s="19" t="str">
        <f t="shared" si="594"/>
        <v/>
      </c>
      <c r="U2902" s="19" t="str">
        <f t="shared" si="595"/>
        <v/>
      </c>
      <c r="X2902" s="20" t="str">
        <f>IF(ISBLANK('Klanten gegevens'!S2820),"",TRIM('Klanten gegevens'!S2820))</f>
        <v/>
      </c>
      <c r="Y2902" s="19" t="str">
        <f t="shared" si="596"/>
        <v/>
      </c>
      <c r="Z2902" s="20" t="str">
        <f>IF(ISBLANK('Klanten gegevens'!T2820),"",TRIM('Klanten gegevens'!T2820))</f>
        <v/>
      </c>
      <c r="AA2902" s="19" t="str">
        <f t="shared" si="597"/>
        <v/>
      </c>
    </row>
    <row r="2903" spans="1:27" x14ac:dyDescent="0.2">
      <c r="A2903" s="19" t="str">
        <f>IF(ISBLANK('Klanten gegevens'!A2821),"",TRIM(PROPER('Klanten gegevens'!A2821)))</f>
        <v/>
      </c>
      <c r="B2903" s="19" t="str">
        <f t="shared" si="585"/>
        <v/>
      </c>
      <c r="C2903" s="20" t="str">
        <f>IF(ISBLANK('Klanten gegevens'!B2821),"",TRIM(PROPER('Klanten gegevens'!B2821)))</f>
        <v/>
      </c>
      <c r="D2903" s="19" t="str">
        <f t="shared" si="586"/>
        <v/>
      </c>
      <c r="E2903" s="20" t="str">
        <f>IF(ISBLANK('Klanten gegevens'!C2821),"",TRIM(PROPER('Klanten gegevens'!C2821)))</f>
        <v/>
      </c>
      <c r="F2903" s="19" t="str">
        <f t="shared" si="587"/>
        <v/>
      </c>
      <c r="G2903" s="19" t="str">
        <f>IF(F2903="double ID",(MATCH(E2903,E2904:$E$3002,0)),"")</f>
        <v/>
      </c>
      <c r="H2903" s="19" t="b">
        <f t="shared" si="588"/>
        <v>0</v>
      </c>
      <c r="I2903" s="20" t="str">
        <f>IF(ISBLANK('Klanten gegevens'!D2821),"",TRIM('Klanten gegevens'!D2821))</f>
        <v/>
      </c>
      <c r="J2903" s="19" t="str">
        <f t="shared" si="589"/>
        <v/>
      </c>
      <c r="K2903" s="19" t="str">
        <f>IF(J2903="double email",(MATCH(I2903,I2904:$I$3002,0)),"")</f>
        <v/>
      </c>
      <c r="L2903" s="19" t="b">
        <f t="shared" si="590"/>
        <v>0</v>
      </c>
      <c r="M2903" s="20" t="str">
        <f>IF(ISBLANK('Klanten gegevens'!E2821),"",TRIM('Klanten gegevens'!E2821))</f>
        <v/>
      </c>
      <c r="N2903" s="19" t="str">
        <f t="shared" si="591"/>
        <v/>
      </c>
      <c r="Q2903" s="20" t="str">
        <f>IF(ISBLANK('Klanten gegevens'!R2821),"",TRIM('Klanten gegevens'!R2821))</f>
        <v/>
      </c>
      <c r="R2903" s="19" t="str">
        <f t="shared" si="592"/>
        <v/>
      </c>
      <c r="S2903" s="19" t="str">
        <f t="shared" si="593"/>
        <v/>
      </c>
      <c r="T2903" s="19" t="str">
        <f t="shared" si="594"/>
        <v/>
      </c>
      <c r="U2903" s="19" t="str">
        <f t="shared" si="595"/>
        <v/>
      </c>
      <c r="X2903" s="20" t="str">
        <f>IF(ISBLANK('Klanten gegevens'!S2821),"",TRIM('Klanten gegevens'!S2821))</f>
        <v/>
      </c>
      <c r="Y2903" s="19" t="str">
        <f t="shared" si="596"/>
        <v/>
      </c>
      <c r="Z2903" s="20" t="str">
        <f>IF(ISBLANK('Klanten gegevens'!T2821),"",TRIM('Klanten gegevens'!T2821))</f>
        <v/>
      </c>
      <c r="AA2903" s="19" t="str">
        <f t="shared" si="597"/>
        <v/>
      </c>
    </row>
    <row r="2904" spans="1:27" x14ac:dyDescent="0.2">
      <c r="A2904" s="19" t="str">
        <f>IF(ISBLANK('Klanten gegevens'!A2822),"",TRIM(PROPER('Klanten gegevens'!A2822)))</f>
        <v/>
      </c>
      <c r="B2904" s="19" t="str">
        <f t="shared" si="585"/>
        <v/>
      </c>
      <c r="C2904" s="20" t="str">
        <f>IF(ISBLANK('Klanten gegevens'!B2822),"",TRIM(PROPER('Klanten gegevens'!B2822)))</f>
        <v/>
      </c>
      <c r="D2904" s="19" t="str">
        <f t="shared" si="586"/>
        <v/>
      </c>
      <c r="E2904" s="20" t="str">
        <f>IF(ISBLANK('Klanten gegevens'!C2822),"",TRIM(PROPER('Klanten gegevens'!C2822)))</f>
        <v/>
      </c>
      <c r="F2904" s="19" t="str">
        <f t="shared" si="587"/>
        <v/>
      </c>
      <c r="G2904" s="19" t="str">
        <f>IF(F2904="double ID",(MATCH(E2904,E2905:$E$3002,0)),"")</f>
        <v/>
      </c>
      <c r="H2904" s="19" t="b">
        <f t="shared" si="588"/>
        <v>0</v>
      </c>
      <c r="I2904" s="20" t="str">
        <f>IF(ISBLANK('Klanten gegevens'!D2822),"",TRIM('Klanten gegevens'!D2822))</f>
        <v/>
      </c>
      <c r="J2904" s="19" t="str">
        <f t="shared" si="589"/>
        <v/>
      </c>
      <c r="K2904" s="19" t="str">
        <f>IF(J2904="double email",(MATCH(I2904,I2905:$I$3002,0)),"")</f>
        <v/>
      </c>
      <c r="L2904" s="19" t="b">
        <f t="shared" si="590"/>
        <v>0</v>
      </c>
      <c r="M2904" s="20" t="str">
        <f>IF(ISBLANK('Klanten gegevens'!E2822),"",TRIM('Klanten gegevens'!E2822))</f>
        <v/>
      </c>
      <c r="N2904" s="19" t="str">
        <f t="shared" si="591"/>
        <v/>
      </c>
      <c r="Q2904" s="20" t="str">
        <f>IF(ISBLANK('Klanten gegevens'!R2822),"",TRIM('Klanten gegevens'!R2822))</f>
        <v/>
      </c>
      <c r="R2904" s="19" t="str">
        <f t="shared" si="592"/>
        <v/>
      </c>
      <c r="S2904" s="19" t="str">
        <f t="shared" si="593"/>
        <v/>
      </c>
      <c r="T2904" s="19" t="str">
        <f t="shared" si="594"/>
        <v/>
      </c>
      <c r="U2904" s="19" t="str">
        <f t="shared" si="595"/>
        <v/>
      </c>
      <c r="X2904" s="20" t="str">
        <f>IF(ISBLANK('Klanten gegevens'!S2822),"",TRIM('Klanten gegevens'!S2822))</f>
        <v/>
      </c>
      <c r="Y2904" s="19" t="str">
        <f t="shared" si="596"/>
        <v/>
      </c>
      <c r="Z2904" s="20" t="str">
        <f>IF(ISBLANK('Klanten gegevens'!T2822),"",TRIM('Klanten gegevens'!T2822))</f>
        <v/>
      </c>
      <c r="AA2904" s="19" t="str">
        <f t="shared" si="597"/>
        <v/>
      </c>
    </row>
    <row r="2905" spans="1:27" x14ac:dyDescent="0.2">
      <c r="A2905" s="19" t="str">
        <f>IF(ISBLANK('Klanten gegevens'!A2823),"",TRIM(PROPER('Klanten gegevens'!A2823)))</f>
        <v/>
      </c>
      <c r="B2905" s="19" t="str">
        <f t="shared" si="585"/>
        <v/>
      </c>
      <c r="C2905" s="20" t="str">
        <f>IF(ISBLANK('Klanten gegevens'!B2823),"",TRIM(PROPER('Klanten gegevens'!B2823)))</f>
        <v/>
      </c>
      <c r="D2905" s="19" t="str">
        <f t="shared" si="586"/>
        <v/>
      </c>
      <c r="E2905" s="20" t="str">
        <f>IF(ISBLANK('Klanten gegevens'!C2823),"",TRIM(PROPER('Klanten gegevens'!C2823)))</f>
        <v/>
      </c>
      <c r="F2905" s="19" t="str">
        <f t="shared" si="587"/>
        <v/>
      </c>
      <c r="G2905" s="19" t="str">
        <f>IF(F2905="double ID",(MATCH(E2905,E2906:$E$3002,0)),"")</f>
        <v/>
      </c>
      <c r="H2905" s="19" t="b">
        <f t="shared" si="588"/>
        <v>0</v>
      </c>
      <c r="I2905" s="20" t="str">
        <f>IF(ISBLANK('Klanten gegevens'!D2823),"",TRIM('Klanten gegevens'!D2823))</f>
        <v/>
      </c>
      <c r="J2905" s="19" t="str">
        <f t="shared" si="589"/>
        <v/>
      </c>
      <c r="K2905" s="19" t="str">
        <f>IF(J2905="double email",(MATCH(I2905,I2906:$I$3002,0)),"")</f>
        <v/>
      </c>
      <c r="L2905" s="19" t="b">
        <f t="shared" si="590"/>
        <v>0</v>
      </c>
      <c r="M2905" s="20" t="str">
        <f>IF(ISBLANK('Klanten gegevens'!E2823),"",TRIM('Klanten gegevens'!E2823))</f>
        <v/>
      </c>
      <c r="N2905" s="19" t="str">
        <f t="shared" si="591"/>
        <v/>
      </c>
      <c r="Q2905" s="20" t="str">
        <f>IF(ISBLANK('Klanten gegevens'!R2823),"",TRIM('Klanten gegevens'!R2823))</f>
        <v/>
      </c>
      <c r="R2905" s="19" t="str">
        <f t="shared" si="592"/>
        <v/>
      </c>
      <c r="S2905" s="19" t="str">
        <f t="shared" si="593"/>
        <v/>
      </c>
      <c r="T2905" s="19" t="str">
        <f t="shared" si="594"/>
        <v/>
      </c>
      <c r="U2905" s="19" t="str">
        <f t="shared" si="595"/>
        <v/>
      </c>
      <c r="X2905" s="20" t="str">
        <f>IF(ISBLANK('Klanten gegevens'!S2823),"",TRIM('Klanten gegevens'!S2823))</f>
        <v/>
      </c>
      <c r="Y2905" s="19" t="str">
        <f t="shared" si="596"/>
        <v/>
      </c>
      <c r="Z2905" s="20" t="str">
        <f>IF(ISBLANK('Klanten gegevens'!T2823),"",TRIM('Klanten gegevens'!T2823))</f>
        <v/>
      </c>
      <c r="AA2905" s="19" t="str">
        <f t="shared" si="597"/>
        <v/>
      </c>
    </row>
    <row r="2906" spans="1:27" x14ac:dyDescent="0.2">
      <c r="A2906" s="19" t="str">
        <f>IF(ISBLANK('Klanten gegevens'!A2824),"",TRIM(PROPER('Klanten gegevens'!A2824)))</f>
        <v/>
      </c>
      <c r="B2906" s="19" t="str">
        <f t="shared" si="585"/>
        <v/>
      </c>
      <c r="C2906" s="20" t="str">
        <f>IF(ISBLANK('Klanten gegevens'!B2824),"",TRIM(PROPER('Klanten gegevens'!B2824)))</f>
        <v/>
      </c>
      <c r="D2906" s="19" t="str">
        <f t="shared" si="586"/>
        <v/>
      </c>
      <c r="E2906" s="20" t="str">
        <f>IF(ISBLANK('Klanten gegevens'!C2824),"",TRIM(PROPER('Klanten gegevens'!C2824)))</f>
        <v/>
      </c>
      <c r="F2906" s="19" t="str">
        <f t="shared" si="587"/>
        <v/>
      </c>
      <c r="G2906" s="19" t="str">
        <f>IF(F2906="double ID",(MATCH(E2906,E2907:$E$3002,0)),"")</f>
        <v/>
      </c>
      <c r="H2906" s="19" t="b">
        <f t="shared" si="588"/>
        <v>0</v>
      </c>
      <c r="I2906" s="20" t="str">
        <f>IF(ISBLANK('Klanten gegevens'!D2824),"",TRIM('Klanten gegevens'!D2824))</f>
        <v/>
      </c>
      <c r="J2906" s="19" t="str">
        <f t="shared" si="589"/>
        <v/>
      </c>
      <c r="K2906" s="19" t="str">
        <f>IF(J2906="double email",(MATCH(I2906,I2907:$I$3002,0)),"")</f>
        <v/>
      </c>
      <c r="L2906" s="19" t="b">
        <f t="shared" si="590"/>
        <v>0</v>
      </c>
      <c r="M2906" s="20" t="str">
        <f>IF(ISBLANK('Klanten gegevens'!E2824),"",TRIM('Klanten gegevens'!E2824))</f>
        <v/>
      </c>
      <c r="N2906" s="19" t="str">
        <f t="shared" si="591"/>
        <v/>
      </c>
      <c r="Q2906" s="20" t="str">
        <f>IF(ISBLANK('Klanten gegevens'!R2824),"",TRIM('Klanten gegevens'!R2824))</f>
        <v/>
      </c>
      <c r="R2906" s="19" t="str">
        <f t="shared" si="592"/>
        <v/>
      </c>
      <c r="S2906" s="19" t="str">
        <f t="shared" si="593"/>
        <v/>
      </c>
      <c r="T2906" s="19" t="str">
        <f t="shared" si="594"/>
        <v/>
      </c>
      <c r="U2906" s="19" t="str">
        <f t="shared" si="595"/>
        <v/>
      </c>
      <c r="X2906" s="20" t="str">
        <f>IF(ISBLANK('Klanten gegevens'!S2824),"",TRIM('Klanten gegevens'!S2824))</f>
        <v/>
      </c>
      <c r="Y2906" s="19" t="str">
        <f t="shared" si="596"/>
        <v/>
      </c>
      <c r="Z2906" s="20" t="str">
        <f>IF(ISBLANK('Klanten gegevens'!T2824),"",TRIM('Klanten gegevens'!T2824))</f>
        <v/>
      </c>
      <c r="AA2906" s="19" t="str">
        <f t="shared" si="597"/>
        <v/>
      </c>
    </row>
    <row r="2907" spans="1:27" x14ac:dyDescent="0.2">
      <c r="A2907" s="19" t="str">
        <f>IF(ISBLANK('Klanten gegevens'!A2825),"",TRIM(PROPER('Klanten gegevens'!A2825)))</f>
        <v/>
      </c>
      <c r="B2907" s="19" t="str">
        <f t="shared" si="585"/>
        <v/>
      </c>
      <c r="C2907" s="20" t="str">
        <f>IF(ISBLANK('Klanten gegevens'!B2825),"",TRIM(PROPER('Klanten gegevens'!B2825)))</f>
        <v/>
      </c>
      <c r="D2907" s="19" t="str">
        <f t="shared" si="586"/>
        <v/>
      </c>
      <c r="E2907" s="20" t="str">
        <f>IF(ISBLANK('Klanten gegevens'!C2825),"",TRIM(PROPER('Klanten gegevens'!C2825)))</f>
        <v/>
      </c>
      <c r="F2907" s="19" t="str">
        <f t="shared" si="587"/>
        <v/>
      </c>
      <c r="G2907" s="19" t="str">
        <f>IF(F2907="double ID",(MATCH(E2907,E2908:$E$3002,0)),"")</f>
        <v/>
      </c>
      <c r="H2907" s="19" t="b">
        <f t="shared" si="588"/>
        <v>0</v>
      </c>
      <c r="I2907" s="20" t="str">
        <f>IF(ISBLANK('Klanten gegevens'!D2825),"",TRIM('Klanten gegevens'!D2825))</f>
        <v/>
      </c>
      <c r="J2907" s="19" t="str">
        <f t="shared" si="589"/>
        <v/>
      </c>
      <c r="K2907" s="19" t="str">
        <f>IF(J2907="double email",(MATCH(I2907,I2908:$I$3002,0)),"")</f>
        <v/>
      </c>
      <c r="L2907" s="19" t="b">
        <f t="shared" si="590"/>
        <v>0</v>
      </c>
      <c r="M2907" s="20" t="str">
        <f>IF(ISBLANK('Klanten gegevens'!E2825),"",TRIM('Klanten gegevens'!E2825))</f>
        <v/>
      </c>
      <c r="N2907" s="19" t="str">
        <f t="shared" si="591"/>
        <v/>
      </c>
      <c r="Q2907" s="20" t="str">
        <f>IF(ISBLANK('Klanten gegevens'!R2825),"",TRIM('Klanten gegevens'!R2825))</f>
        <v/>
      </c>
      <c r="R2907" s="19" t="str">
        <f t="shared" si="592"/>
        <v/>
      </c>
      <c r="S2907" s="19" t="str">
        <f t="shared" si="593"/>
        <v/>
      </c>
      <c r="T2907" s="19" t="str">
        <f t="shared" si="594"/>
        <v/>
      </c>
      <c r="U2907" s="19" t="str">
        <f t="shared" si="595"/>
        <v/>
      </c>
      <c r="X2907" s="20" t="str">
        <f>IF(ISBLANK('Klanten gegevens'!S2825),"",TRIM('Klanten gegevens'!S2825))</f>
        <v/>
      </c>
      <c r="Y2907" s="19" t="str">
        <f t="shared" si="596"/>
        <v/>
      </c>
      <c r="Z2907" s="20" t="str">
        <f>IF(ISBLANK('Klanten gegevens'!T2825),"",TRIM('Klanten gegevens'!T2825))</f>
        <v/>
      </c>
      <c r="AA2907" s="19" t="str">
        <f t="shared" si="597"/>
        <v/>
      </c>
    </row>
    <row r="2908" spans="1:27" x14ac:dyDescent="0.2">
      <c r="A2908" s="19" t="str">
        <f>IF(ISBLANK('Klanten gegevens'!A2826),"",TRIM(PROPER('Klanten gegevens'!A2826)))</f>
        <v/>
      </c>
      <c r="B2908" s="19" t="str">
        <f t="shared" si="585"/>
        <v/>
      </c>
      <c r="C2908" s="20" t="str">
        <f>IF(ISBLANK('Klanten gegevens'!B2826),"",TRIM(PROPER('Klanten gegevens'!B2826)))</f>
        <v/>
      </c>
      <c r="D2908" s="19" t="str">
        <f t="shared" si="586"/>
        <v/>
      </c>
      <c r="E2908" s="20" t="str">
        <f>IF(ISBLANK('Klanten gegevens'!C2826),"",TRIM(PROPER('Klanten gegevens'!C2826)))</f>
        <v/>
      </c>
      <c r="F2908" s="19" t="str">
        <f t="shared" si="587"/>
        <v/>
      </c>
      <c r="G2908" s="19" t="str">
        <f>IF(F2908="double ID",(MATCH(E2908,E2909:$E$3002,0)),"")</f>
        <v/>
      </c>
      <c r="H2908" s="19" t="b">
        <f t="shared" si="588"/>
        <v>0</v>
      </c>
      <c r="I2908" s="20" t="str">
        <f>IF(ISBLANK('Klanten gegevens'!D2826),"",TRIM('Klanten gegevens'!D2826))</f>
        <v/>
      </c>
      <c r="J2908" s="19" t="str">
        <f t="shared" si="589"/>
        <v/>
      </c>
      <c r="K2908" s="19" t="str">
        <f>IF(J2908="double email",(MATCH(I2908,I2909:$I$3002,0)),"")</f>
        <v/>
      </c>
      <c r="L2908" s="19" t="b">
        <f t="shared" si="590"/>
        <v>0</v>
      </c>
      <c r="M2908" s="20" t="str">
        <f>IF(ISBLANK('Klanten gegevens'!E2826),"",TRIM('Klanten gegevens'!E2826))</f>
        <v/>
      </c>
      <c r="N2908" s="19" t="str">
        <f t="shared" si="591"/>
        <v/>
      </c>
      <c r="Q2908" s="20" t="str">
        <f>IF(ISBLANK('Klanten gegevens'!R2826),"",TRIM('Klanten gegevens'!R2826))</f>
        <v/>
      </c>
      <c r="R2908" s="19" t="str">
        <f t="shared" si="592"/>
        <v/>
      </c>
      <c r="S2908" s="19" t="str">
        <f t="shared" si="593"/>
        <v/>
      </c>
      <c r="T2908" s="19" t="str">
        <f t="shared" si="594"/>
        <v/>
      </c>
      <c r="U2908" s="19" t="str">
        <f t="shared" si="595"/>
        <v/>
      </c>
      <c r="X2908" s="20" t="str">
        <f>IF(ISBLANK('Klanten gegevens'!S2826),"",TRIM('Klanten gegevens'!S2826))</f>
        <v/>
      </c>
      <c r="Y2908" s="19" t="str">
        <f t="shared" si="596"/>
        <v/>
      </c>
      <c r="Z2908" s="20" t="str">
        <f>IF(ISBLANK('Klanten gegevens'!T2826),"",TRIM('Klanten gegevens'!T2826))</f>
        <v/>
      </c>
      <c r="AA2908" s="19" t="str">
        <f t="shared" si="597"/>
        <v/>
      </c>
    </row>
    <row r="2909" spans="1:27" x14ac:dyDescent="0.2">
      <c r="A2909" s="19" t="str">
        <f>IF(ISBLANK('Klanten gegevens'!A2827),"",TRIM(PROPER('Klanten gegevens'!A2827)))</f>
        <v/>
      </c>
      <c r="B2909" s="19" t="str">
        <f t="shared" si="585"/>
        <v/>
      </c>
      <c r="C2909" s="20" t="str">
        <f>IF(ISBLANK('Klanten gegevens'!B2827),"",TRIM(PROPER('Klanten gegevens'!B2827)))</f>
        <v/>
      </c>
      <c r="D2909" s="19" t="str">
        <f t="shared" si="586"/>
        <v/>
      </c>
      <c r="E2909" s="20" t="str">
        <f>IF(ISBLANK('Klanten gegevens'!C2827),"",TRIM(PROPER('Klanten gegevens'!C2827)))</f>
        <v/>
      </c>
      <c r="F2909" s="19" t="str">
        <f t="shared" si="587"/>
        <v/>
      </c>
      <c r="G2909" s="19" t="str">
        <f>IF(F2909="double ID",(MATCH(E2909,E2910:$E$3002,0)),"")</f>
        <v/>
      </c>
      <c r="H2909" s="19" t="b">
        <f t="shared" si="588"/>
        <v>0</v>
      </c>
      <c r="I2909" s="20" t="str">
        <f>IF(ISBLANK('Klanten gegevens'!D2827),"",TRIM('Klanten gegevens'!D2827))</f>
        <v/>
      </c>
      <c r="J2909" s="19" t="str">
        <f t="shared" si="589"/>
        <v/>
      </c>
      <c r="K2909" s="19" t="str">
        <f>IF(J2909="double email",(MATCH(I2909,I2910:$I$3002,0)),"")</f>
        <v/>
      </c>
      <c r="L2909" s="19" t="b">
        <f t="shared" si="590"/>
        <v>0</v>
      </c>
      <c r="M2909" s="20" t="str">
        <f>IF(ISBLANK('Klanten gegevens'!E2827),"",TRIM('Klanten gegevens'!E2827))</f>
        <v/>
      </c>
      <c r="N2909" s="19" t="str">
        <f t="shared" si="591"/>
        <v/>
      </c>
      <c r="Q2909" s="20" t="str">
        <f>IF(ISBLANK('Klanten gegevens'!R2827),"",TRIM('Klanten gegevens'!R2827))</f>
        <v/>
      </c>
      <c r="R2909" s="19" t="str">
        <f t="shared" si="592"/>
        <v/>
      </c>
      <c r="S2909" s="19" t="str">
        <f t="shared" si="593"/>
        <v/>
      </c>
      <c r="T2909" s="19" t="str">
        <f t="shared" si="594"/>
        <v/>
      </c>
      <c r="U2909" s="19" t="str">
        <f t="shared" si="595"/>
        <v/>
      </c>
      <c r="X2909" s="20" t="str">
        <f>IF(ISBLANK('Klanten gegevens'!S2827),"",TRIM('Klanten gegevens'!S2827))</f>
        <v/>
      </c>
      <c r="Y2909" s="19" t="str">
        <f t="shared" si="596"/>
        <v/>
      </c>
      <c r="Z2909" s="20" t="str">
        <f>IF(ISBLANK('Klanten gegevens'!T2827),"",TRIM('Klanten gegevens'!T2827))</f>
        <v/>
      </c>
      <c r="AA2909" s="19" t="str">
        <f t="shared" si="597"/>
        <v/>
      </c>
    </row>
    <row r="2910" spans="1:27" x14ac:dyDescent="0.2">
      <c r="A2910" s="19" t="str">
        <f>IF(ISBLANK('Klanten gegevens'!A2828),"",TRIM(PROPER('Klanten gegevens'!A2828)))</f>
        <v/>
      </c>
      <c r="B2910" s="19" t="str">
        <f t="shared" si="585"/>
        <v/>
      </c>
      <c r="C2910" s="20" t="str">
        <f>IF(ISBLANK('Klanten gegevens'!B2828),"",TRIM(PROPER('Klanten gegevens'!B2828)))</f>
        <v/>
      </c>
      <c r="D2910" s="19" t="str">
        <f t="shared" si="586"/>
        <v/>
      </c>
      <c r="E2910" s="20" t="str">
        <f>IF(ISBLANK('Klanten gegevens'!C2828),"",TRIM(PROPER('Klanten gegevens'!C2828)))</f>
        <v/>
      </c>
      <c r="F2910" s="19" t="str">
        <f t="shared" si="587"/>
        <v/>
      </c>
      <c r="G2910" s="19" t="str">
        <f>IF(F2910="double ID",(MATCH(E2910,E2911:$E$3002,0)),"")</f>
        <v/>
      </c>
      <c r="H2910" s="19" t="b">
        <f t="shared" si="588"/>
        <v>0</v>
      </c>
      <c r="I2910" s="20" t="str">
        <f>IF(ISBLANK('Klanten gegevens'!D2828),"",TRIM('Klanten gegevens'!D2828))</f>
        <v/>
      </c>
      <c r="J2910" s="19" t="str">
        <f t="shared" si="589"/>
        <v/>
      </c>
      <c r="K2910" s="19" t="str">
        <f>IF(J2910="double email",(MATCH(I2910,I2911:$I$3002,0)),"")</f>
        <v/>
      </c>
      <c r="L2910" s="19" t="b">
        <f t="shared" si="590"/>
        <v>0</v>
      </c>
      <c r="M2910" s="20" t="str">
        <f>IF(ISBLANK('Klanten gegevens'!E2828),"",TRIM('Klanten gegevens'!E2828))</f>
        <v/>
      </c>
      <c r="N2910" s="19" t="str">
        <f t="shared" si="591"/>
        <v/>
      </c>
      <c r="Q2910" s="20" t="str">
        <f>IF(ISBLANK('Klanten gegevens'!R2828),"",TRIM('Klanten gegevens'!R2828))</f>
        <v/>
      </c>
      <c r="R2910" s="19" t="str">
        <f t="shared" si="592"/>
        <v/>
      </c>
      <c r="S2910" s="19" t="str">
        <f t="shared" si="593"/>
        <v/>
      </c>
      <c r="T2910" s="19" t="str">
        <f t="shared" si="594"/>
        <v/>
      </c>
      <c r="U2910" s="19" t="str">
        <f t="shared" si="595"/>
        <v/>
      </c>
      <c r="X2910" s="20" t="str">
        <f>IF(ISBLANK('Klanten gegevens'!S2828),"",TRIM('Klanten gegevens'!S2828))</f>
        <v/>
      </c>
      <c r="Y2910" s="19" t="str">
        <f t="shared" si="596"/>
        <v/>
      </c>
      <c r="Z2910" s="20" t="str">
        <f>IF(ISBLANK('Klanten gegevens'!T2828),"",TRIM('Klanten gegevens'!T2828))</f>
        <v/>
      </c>
      <c r="AA2910" s="19" t="str">
        <f t="shared" si="597"/>
        <v/>
      </c>
    </row>
    <row r="2911" spans="1:27" x14ac:dyDescent="0.2">
      <c r="A2911" s="19" t="str">
        <f>IF(ISBLANK('Klanten gegevens'!A2829),"",TRIM(PROPER('Klanten gegevens'!A2829)))</f>
        <v/>
      </c>
      <c r="B2911" s="19" t="str">
        <f t="shared" si="585"/>
        <v/>
      </c>
      <c r="C2911" s="20" t="str">
        <f>IF(ISBLANK('Klanten gegevens'!B2829),"",TRIM(PROPER('Klanten gegevens'!B2829)))</f>
        <v/>
      </c>
      <c r="D2911" s="19" t="str">
        <f t="shared" si="586"/>
        <v/>
      </c>
      <c r="E2911" s="20" t="str">
        <f>IF(ISBLANK('Klanten gegevens'!C2829),"",TRIM(PROPER('Klanten gegevens'!C2829)))</f>
        <v/>
      </c>
      <c r="F2911" s="19" t="str">
        <f t="shared" si="587"/>
        <v/>
      </c>
      <c r="G2911" s="19" t="str">
        <f>IF(F2911="double ID",(MATCH(E2911,E2912:$E$3002,0)),"")</f>
        <v/>
      </c>
      <c r="H2911" s="19" t="b">
        <f t="shared" si="588"/>
        <v>0</v>
      </c>
      <c r="I2911" s="20" t="str">
        <f>IF(ISBLANK('Klanten gegevens'!D2829),"",TRIM('Klanten gegevens'!D2829))</f>
        <v/>
      </c>
      <c r="J2911" s="19" t="str">
        <f t="shared" si="589"/>
        <v/>
      </c>
      <c r="K2911" s="19" t="str">
        <f>IF(J2911="double email",(MATCH(I2911,I2912:$I$3002,0)),"")</f>
        <v/>
      </c>
      <c r="L2911" s="19" t="b">
        <f t="shared" si="590"/>
        <v>0</v>
      </c>
      <c r="M2911" s="20" t="str">
        <f>IF(ISBLANK('Klanten gegevens'!E2829),"",TRIM('Klanten gegevens'!E2829))</f>
        <v/>
      </c>
      <c r="N2911" s="19" t="str">
        <f t="shared" si="591"/>
        <v/>
      </c>
      <c r="Q2911" s="20" t="str">
        <f>IF(ISBLANK('Klanten gegevens'!R2829),"",TRIM('Klanten gegevens'!R2829))</f>
        <v/>
      </c>
      <c r="R2911" s="19" t="str">
        <f t="shared" si="592"/>
        <v/>
      </c>
      <c r="S2911" s="19" t="str">
        <f t="shared" si="593"/>
        <v/>
      </c>
      <c r="T2911" s="19" t="str">
        <f t="shared" si="594"/>
        <v/>
      </c>
      <c r="U2911" s="19" t="str">
        <f t="shared" si="595"/>
        <v/>
      </c>
      <c r="X2911" s="20" t="str">
        <f>IF(ISBLANK('Klanten gegevens'!S2829),"",TRIM('Klanten gegevens'!S2829))</f>
        <v/>
      </c>
      <c r="Y2911" s="19" t="str">
        <f t="shared" si="596"/>
        <v/>
      </c>
      <c r="Z2911" s="20" t="str">
        <f>IF(ISBLANK('Klanten gegevens'!T2829),"",TRIM('Klanten gegevens'!T2829))</f>
        <v/>
      </c>
      <c r="AA2911" s="19" t="str">
        <f t="shared" si="597"/>
        <v/>
      </c>
    </row>
    <row r="2912" spans="1:27" x14ac:dyDescent="0.2">
      <c r="A2912" s="19" t="str">
        <f>IF(ISBLANK('Klanten gegevens'!A2830),"",TRIM(PROPER('Klanten gegevens'!A2830)))</f>
        <v/>
      </c>
      <c r="B2912" s="19" t="str">
        <f t="shared" si="585"/>
        <v/>
      </c>
      <c r="C2912" s="20" t="str">
        <f>IF(ISBLANK('Klanten gegevens'!B2830),"",TRIM(PROPER('Klanten gegevens'!B2830)))</f>
        <v/>
      </c>
      <c r="D2912" s="19" t="str">
        <f t="shared" si="586"/>
        <v/>
      </c>
      <c r="E2912" s="20" t="str">
        <f>IF(ISBLANK('Klanten gegevens'!C2830),"",TRIM(PROPER('Klanten gegevens'!C2830)))</f>
        <v/>
      </c>
      <c r="F2912" s="19" t="str">
        <f t="shared" si="587"/>
        <v/>
      </c>
      <c r="G2912" s="19" t="str">
        <f>IF(F2912="double ID",(MATCH(E2912,E2913:$E$3002,0)),"")</f>
        <v/>
      </c>
      <c r="H2912" s="19" t="b">
        <f t="shared" si="588"/>
        <v>0</v>
      </c>
      <c r="I2912" s="20" t="str">
        <f>IF(ISBLANK('Klanten gegevens'!D2830),"",TRIM('Klanten gegevens'!D2830))</f>
        <v/>
      </c>
      <c r="J2912" s="19" t="str">
        <f t="shared" si="589"/>
        <v/>
      </c>
      <c r="K2912" s="19" t="str">
        <f>IF(J2912="double email",(MATCH(I2912,I2913:$I$3002,0)),"")</f>
        <v/>
      </c>
      <c r="L2912" s="19" t="b">
        <f t="shared" si="590"/>
        <v>0</v>
      </c>
      <c r="M2912" s="20" t="str">
        <f>IF(ISBLANK('Klanten gegevens'!E2830),"",TRIM('Klanten gegevens'!E2830))</f>
        <v/>
      </c>
      <c r="N2912" s="19" t="str">
        <f t="shared" si="591"/>
        <v/>
      </c>
      <c r="Q2912" s="20" t="str">
        <f>IF(ISBLANK('Klanten gegevens'!R2830),"",TRIM('Klanten gegevens'!R2830))</f>
        <v/>
      </c>
      <c r="R2912" s="19" t="str">
        <f t="shared" si="592"/>
        <v/>
      </c>
      <c r="S2912" s="19" t="str">
        <f t="shared" si="593"/>
        <v/>
      </c>
      <c r="T2912" s="19" t="str">
        <f t="shared" si="594"/>
        <v/>
      </c>
      <c r="U2912" s="19" t="str">
        <f t="shared" si="595"/>
        <v/>
      </c>
      <c r="X2912" s="20" t="str">
        <f>IF(ISBLANK('Klanten gegevens'!S2830),"",TRIM('Klanten gegevens'!S2830))</f>
        <v/>
      </c>
      <c r="Y2912" s="19" t="str">
        <f t="shared" si="596"/>
        <v/>
      </c>
      <c r="Z2912" s="20" t="str">
        <f>IF(ISBLANK('Klanten gegevens'!T2830),"",TRIM('Klanten gegevens'!T2830))</f>
        <v/>
      </c>
      <c r="AA2912" s="19" t="str">
        <f t="shared" si="597"/>
        <v/>
      </c>
    </row>
    <row r="2913" spans="1:27" x14ac:dyDescent="0.2">
      <c r="A2913" s="19" t="str">
        <f>IF(ISBLANK('Klanten gegevens'!A2831),"",TRIM(PROPER('Klanten gegevens'!A2831)))</f>
        <v/>
      </c>
      <c r="B2913" s="19" t="str">
        <f t="shared" si="585"/>
        <v/>
      </c>
      <c r="C2913" s="20" t="str">
        <f>IF(ISBLANK('Klanten gegevens'!B2831),"",TRIM(PROPER('Klanten gegevens'!B2831)))</f>
        <v/>
      </c>
      <c r="D2913" s="19" t="str">
        <f t="shared" si="586"/>
        <v/>
      </c>
      <c r="E2913" s="20" t="str">
        <f>IF(ISBLANK('Klanten gegevens'!C2831),"",TRIM(PROPER('Klanten gegevens'!C2831)))</f>
        <v/>
      </c>
      <c r="F2913" s="19" t="str">
        <f t="shared" si="587"/>
        <v/>
      </c>
      <c r="G2913" s="19" t="str">
        <f>IF(F2913="double ID",(MATCH(E2913,E2914:$E$3002,0)),"")</f>
        <v/>
      </c>
      <c r="H2913" s="19" t="b">
        <f t="shared" si="588"/>
        <v>0</v>
      </c>
      <c r="I2913" s="20" t="str">
        <f>IF(ISBLANK('Klanten gegevens'!D2831),"",TRIM('Klanten gegevens'!D2831))</f>
        <v/>
      </c>
      <c r="J2913" s="19" t="str">
        <f t="shared" si="589"/>
        <v/>
      </c>
      <c r="K2913" s="19" t="str">
        <f>IF(J2913="double email",(MATCH(I2913,I2914:$I$3002,0)),"")</f>
        <v/>
      </c>
      <c r="L2913" s="19" t="b">
        <f t="shared" si="590"/>
        <v>0</v>
      </c>
      <c r="M2913" s="20" t="str">
        <f>IF(ISBLANK('Klanten gegevens'!E2831),"",TRIM('Klanten gegevens'!E2831))</f>
        <v/>
      </c>
      <c r="N2913" s="19" t="str">
        <f t="shared" si="591"/>
        <v/>
      </c>
      <c r="Q2913" s="20" t="str">
        <f>IF(ISBLANK('Klanten gegevens'!R2831),"",TRIM('Klanten gegevens'!R2831))</f>
        <v/>
      </c>
      <c r="R2913" s="19" t="str">
        <f t="shared" si="592"/>
        <v/>
      </c>
      <c r="S2913" s="19" t="str">
        <f t="shared" si="593"/>
        <v/>
      </c>
      <c r="T2913" s="19" t="str">
        <f t="shared" si="594"/>
        <v/>
      </c>
      <c r="U2913" s="19" t="str">
        <f t="shared" si="595"/>
        <v/>
      </c>
      <c r="X2913" s="20" t="str">
        <f>IF(ISBLANK('Klanten gegevens'!S2831),"",TRIM('Klanten gegevens'!S2831))</f>
        <v/>
      </c>
      <c r="Y2913" s="19" t="str">
        <f t="shared" si="596"/>
        <v/>
      </c>
      <c r="Z2913" s="20" t="str">
        <f>IF(ISBLANK('Klanten gegevens'!T2831),"",TRIM('Klanten gegevens'!T2831))</f>
        <v/>
      </c>
      <c r="AA2913" s="19" t="str">
        <f t="shared" si="597"/>
        <v/>
      </c>
    </row>
    <row r="2914" spans="1:27" x14ac:dyDescent="0.2">
      <c r="A2914" s="19" t="str">
        <f>IF(ISBLANK('Klanten gegevens'!A2832),"",TRIM(PROPER('Klanten gegevens'!A2832)))</f>
        <v/>
      </c>
      <c r="B2914" s="19" t="str">
        <f t="shared" si="585"/>
        <v/>
      </c>
      <c r="C2914" s="20" t="str">
        <f>IF(ISBLANK('Klanten gegevens'!B2832),"",TRIM(PROPER('Klanten gegevens'!B2832)))</f>
        <v/>
      </c>
      <c r="D2914" s="19" t="str">
        <f t="shared" si="586"/>
        <v/>
      </c>
      <c r="E2914" s="20" t="str">
        <f>IF(ISBLANK('Klanten gegevens'!C2832),"",TRIM(PROPER('Klanten gegevens'!C2832)))</f>
        <v/>
      </c>
      <c r="F2914" s="19" t="str">
        <f t="shared" si="587"/>
        <v/>
      </c>
      <c r="G2914" s="19" t="str">
        <f>IF(F2914="double ID",(MATCH(E2914,E2915:$E$3002,0)),"")</f>
        <v/>
      </c>
      <c r="H2914" s="19" t="b">
        <f t="shared" si="588"/>
        <v>0</v>
      </c>
      <c r="I2914" s="20" t="str">
        <f>IF(ISBLANK('Klanten gegevens'!D2832),"",TRIM('Klanten gegevens'!D2832))</f>
        <v/>
      </c>
      <c r="J2914" s="19" t="str">
        <f t="shared" si="589"/>
        <v/>
      </c>
      <c r="K2914" s="19" t="str">
        <f>IF(J2914="double email",(MATCH(I2914,I2915:$I$3002,0)),"")</f>
        <v/>
      </c>
      <c r="L2914" s="19" t="b">
        <f t="shared" si="590"/>
        <v>0</v>
      </c>
      <c r="M2914" s="20" t="str">
        <f>IF(ISBLANK('Klanten gegevens'!E2832),"",TRIM('Klanten gegevens'!E2832))</f>
        <v/>
      </c>
      <c r="N2914" s="19" t="str">
        <f t="shared" si="591"/>
        <v/>
      </c>
      <c r="Q2914" s="20" t="str">
        <f>IF(ISBLANK('Klanten gegevens'!R2832),"",TRIM('Klanten gegevens'!R2832))</f>
        <v/>
      </c>
      <c r="R2914" s="19" t="str">
        <f t="shared" si="592"/>
        <v/>
      </c>
      <c r="S2914" s="19" t="str">
        <f t="shared" si="593"/>
        <v/>
      </c>
      <c r="T2914" s="19" t="str">
        <f t="shared" si="594"/>
        <v/>
      </c>
      <c r="U2914" s="19" t="str">
        <f t="shared" si="595"/>
        <v/>
      </c>
      <c r="X2914" s="20" t="str">
        <f>IF(ISBLANK('Klanten gegevens'!S2832),"",TRIM('Klanten gegevens'!S2832))</f>
        <v/>
      </c>
      <c r="Y2914" s="19" t="str">
        <f t="shared" si="596"/>
        <v/>
      </c>
      <c r="Z2914" s="20" t="str">
        <f>IF(ISBLANK('Klanten gegevens'!T2832),"",TRIM('Klanten gegevens'!T2832))</f>
        <v/>
      </c>
      <c r="AA2914" s="19" t="str">
        <f t="shared" si="597"/>
        <v/>
      </c>
    </row>
    <row r="2915" spans="1:27" x14ac:dyDescent="0.2">
      <c r="A2915" s="19" t="str">
        <f>IF(ISBLANK('Klanten gegevens'!A2833),"",TRIM(PROPER('Klanten gegevens'!A2833)))</f>
        <v/>
      </c>
      <c r="B2915" s="19" t="str">
        <f t="shared" si="585"/>
        <v/>
      </c>
      <c r="C2915" s="20" t="str">
        <f>IF(ISBLANK('Klanten gegevens'!B2833),"",TRIM(PROPER('Klanten gegevens'!B2833)))</f>
        <v/>
      </c>
      <c r="D2915" s="19" t="str">
        <f t="shared" si="586"/>
        <v/>
      </c>
      <c r="E2915" s="20" t="str">
        <f>IF(ISBLANK('Klanten gegevens'!C2833),"",TRIM(PROPER('Klanten gegevens'!C2833)))</f>
        <v/>
      </c>
      <c r="F2915" s="19" t="str">
        <f t="shared" si="587"/>
        <v/>
      </c>
      <c r="G2915" s="19" t="str">
        <f>IF(F2915="double ID",(MATCH(E2915,E2916:$E$3002,0)),"")</f>
        <v/>
      </c>
      <c r="H2915" s="19" t="b">
        <f t="shared" si="588"/>
        <v>0</v>
      </c>
      <c r="I2915" s="20" t="str">
        <f>IF(ISBLANK('Klanten gegevens'!D2833),"",TRIM('Klanten gegevens'!D2833))</f>
        <v/>
      </c>
      <c r="J2915" s="19" t="str">
        <f t="shared" si="589"/>
        <v/>
      </c>
      <c r="K2915" s="19" t="str">
        <f>IF(J2915="double email",(MATCH(I2915,I2916:$I$3002,0)),"")</f>
        <v/>
      </c>
      <c r="L2915" s="19" t="b">
        <f t="shared" si="590"/>
        <v>0</v>
      </c>
      <c r="M2915" s="20" t="str">
        <f>IF(ISBLANK('Klanten gegevens'!E2833),"",TRIM('Klanten gegevens'!E2833))</f>
        <v/>
      </c>
      <c r="N2915" s="19" t="str">
        <f t="shared" si="591"/>
        <v/>
      </c>
      <c r="Q2915" s="20" t="str">
        <f>IF(ISBLANK('Klanten gegevens'!R2833),"",TRIM('Klanten gegevens'!R2833))</f>
        <v/>
      </c>
      <c r="R2915" s="19" t="str">
        <f t="shared" si="592"/>
        <v/>
      </c>
      <c r="S2915" s="19" t="str">
        <f t="shared" si="593"/>
        <v/>
      </c>
      <c r="T2915" s="19" t="str">
        <f t="shared" si="594"/>
        <v/>
      </c>
      <c r="U2915" s="19" t="str">
        <f t="shared" si="595"/>
        <v/>
      </c>
      <c r="X2915" s="20" t="str">
        <f>IF(ISBLANK('Klanten gegevens'!S2833),"",TRIM('Klanten gegevens'!S2833))</f>
        <v/>
      </c>
      <c r="Y2915" s="19" t="str">
        <f t="shared" si="596"/>
        <v/>
      </c>
      <c r="Z2915" s="20" t="str">
        <f>IF(ISBLANK('Klanten gegevens'!T2833),"",TRIM('Klanten gegevens'!T2833))</f>
        <v/>
      </c>
      <c r="AA2915" s="19" t="str">
        <f t="shared" si="597"/>
        <v/>
      </c>
    </row>
    <row r="2916" spans="1:27" x14ac:dyDescent="0.2">
      <c r="A2916" s="19" t="str">
        <f>IF(ISBLANK('Klanten gegevens'!A2834),"",TRIM(PROPER('Klanten gegevens'!A2834)))</f>
        <v/>
      </c>
      <c r="B2916" s="19" t="str">
        <f t="shared" si="585"/>
        <v/>
      </c>
      <c r="C2916" s="20" t="str">
        <f>IF(ISBLANK('Klanten gegevens'!B2834),"",TRIM(PROPER('Klanten gegevens'!B2834)))</f>
        <v/>
      </c>
      <c r="D2916" s="19" t="str">
        <f t="shared" si="586"/>
        <v/>
      </c>
      <c r="E2916" s="20" t="str">
        <f>IF(ISBLANK('Klanten gegevens'!C2834),"",TRIM(PROPER('Klanten gegevens'!C2834)))</f>
        <v/>
      </c>
      <c r="F2916" s="19" t="str">
        <f t="shared" si="587"/>
        <v/>
      </c>
      <c r="G2916" s="19" t="str">
        <f>IF(F2916="double ID",(MATCH(E2916,E2917:$E$3002,0)),"")</f>
        <v/>
      </c>
      <c r="H2916" s="19" t="b">
        <f t="shared" si="588"/>
        <v>0</v>
      </c>
      <c r="I2916" s="20" t="str">
        <f>IF(ISBLANK('Klanten gegevens'!D2834),"",TRIM('Klanten gegevens'!D2834))</f>
        <v/>
      </c>
      <c r="J2916" s="19" t="str">
        <f t="shared" si="589"/>
        <v/>
      </c>
      <c r="K2916" s="19" t="str">
        <f>IF(J2916="double email",(MATCH(I2916,I2917:$I$3002,0)),"")</f>
        <v/>
      </c>
      <c r="L2916" s="19" t="b">
        <f t="shared" si="590"/>
        <v>0</v>
      </c>
      <c r="M2916" s="20" t="str">
        <f>IF(ISBLANK('Klanten gegevens'!E2834),"",TRIM('Klanten gegevens'!E2834))</f>
        <v/>
      </c>
      <c r="N2916" s="19" t="str">
        <f t="shared" si="591"/>
        <v/>
      </c>
      <c r="Q2916" s="20" t="str">
        <f>IF(ISBLANK('Klanten gegevens'!R2834),"",TRIM('Klanten gegevens'!R2834))</f>
        <v/>
      </c>
      <c r="R2916" s="19" t="str">
        <f t="shared" si="592"/>
        <v/>
      </c>
      <c r="S2916" s="19" t="str">
        <f t="shared" si="593"/>
        <v/>
      </c>
      <c r="T2916" s="19" t="str">
        <f t="shared" si="594"/>
        <v/>
      </c>
      <c r="U2916" s="19" t="str">
        <f t="shared" si="595"/>
        <v/>
      </c>
      <c r="X2916" s="20" t="str">
        <f>IF(ISBLANK('Klanten gegevens'!S2834),"",TRIM('Klanten gegevens'!S2834))</f>
        <v/>
      </c>
      <c r="Y2916" s="19" t="str">
        <f t="shared" si="596"/>
        <v/>
      </c>
      <c r="Z2916" s="20" t="str">
        <f>IF(ISBLANK('Klanten gegevens'!T2834),"",TRIM('Klanten gegevens'!T2834))</f>
        <v/>
      </c>
      <c r="AA2916" s="19" t="str">
        <f t="shared" si="597"/>
        <v/>
      </c>
    </row>
    <row r="2917" spans="1:27" x14ac:dyDescent="0.2">
      <c r="A2917" s="19" t="str">
        <f>IF(ISBLANK('Klanten gegevens'!A2835),"",TRIM(PROPER('Klanten gegevens'!A2835)))</f>
        <v/>
      </c>
      <c r="B2917" s="19" t="str">
        <f t="shared" si="585"/>
        <v/>
      </c>
      <c r="C2917" s="20" t="str">
        <f>IF(ISBLANK('Klanten gegevens'!B2835),"",TRIM(PROPER('Klanten gegevens'!B2835)))</f>
        <v/>
      </c>
      <c r="D2917" s="19" t="str">
        <f t="shared" si="586"/>
        <v/>
      </c>
      <c r="E2917" s="20" t="str">
        <f>IF(ISBLANK('Klanten gegevens'!C2835),"",TRIM(PROPER('Klanten gegevens'!C2835)))</f>
        <v/>
      </c>
      <c r="F2917" s="19" t="str">
        <f t="shared" si="587"/>
        <v/>
      </c>
      <c r="G2917" s="19" t="str">
        <f>IF(F2917="double ID",(MATCH(E2917,E2918:$E$3002,0)),"")</f>
        <v/>
      </c>
      <c r="H2917" s="19" t="b">
        <f t="shared" si="588"/>
        <v>0</v>
      </c>
      <c r="I2917" s="20" t="str">
        <f>IF(ISBLANK('Klanten gegevens'!D2835),"",TRIM('Klanten gegevens'!D2835))</f>
        <v/>
      </c>
      <c r="J2917" s="19" t="str">
        <f t="shared" si="589"/>
        <v/>
      </c>
      <c r="K2917" s="19" t="str">
        <f>IF(J2917="double email",(MATCH(I2917,I2918:$I$3002,0)),"")</f>
        <v/>
      </c>
      <c r="L2917" s="19" t="b">
        <f t="shared" si="590"/>
        <v>0</v>
      </c>
      <c r="M2917" s="20" t="str">
        <f>IF(ISBLANK('Klanten gegevens'!E2835),"",TRIM('Klanten gegevens'!E2835))</f>
        <v/>
      </c>
      <c r="N2917" s="19" t="str">
        <f t="shared" si="591"/>
        <v/>
      </c>
      <c r="Q2917" s="20" t="str">
        <f>IF(ISBLANK('Klanten gegevens'!R2835),"",TRIM('Klanten gegevens'!R2835))</f>
        <v/>
      </c>
      <c r="R2917" s="19" t="str">
        <f t="shared" si="592"/>
        <v/>
      </c>
      <c r="S2917" s="19" t="str">
        <f t="shared" si="593"/>
        <v/>
      </c>
      <c r="T2917" s="19" t="str">
        <f t="shared" si="594"/>
        <v/>
      </c>
      <c r="U2917" s="19" t="str">
        <f t="shared" si="595"/>
        <v/>
      </c>
      <c r="X2917" s="20" t="str">
        <f>IF(ISBLANK('Klanten gegevens'!S2835),"",TRIM('Klanten gegevens'!S2835))</f>
        <v/>
      </c>
      <c r="Y2917" s="19" t="str">
        <f t="shared" si="596"/>
        <v/>
      </c>
      <c r="Z2917" s="20" t="str">
        <f>IF(ISBLANK('Klanten gegevens'!T2835),"",TRIM('Klanten gegevens'!T2835))</f>
        <v/>
      </c>
      <c r="AA2917" s="19" t="str">
        <f t="shared" si="597"/>
        <v/>
      </c>
    </row>
    <row r="2918" spans="1:27" x14ac:dyDescent="0.2">
      <c r="A2918" s="19" t="str">
        <f>IF(ISBLANK('Klanten gegevens'!A2836),"",TRIM(PROPER('Klanten gegevens'!A2836)))</f>
        <v/>
      </c>
      <c r="B2918" s="19" t="str">
        <f t="shared" si="585"/>
        <v/>
      </c>
      <c r="C2918" s="20" t="str">
        <f>IF(ISBLANK('Klanten gegevens'!B2836),"",TRIM(PROPER('Klanten gegevens'!B2836)))</f>
        <v/>
      </c>
      <c r="D2918" s="19" t="str">
        <f t="shared" si="586"/>
        <v/>
      </c>
      <c r="E2918" s="20" t="str">
        <f>IF(ISBLANK('Klanten gegevens'!C2836),"",TRIM(PROPER('Klanten gegevens'!C2836)))</f>
        <v/>
      </c>
      <c r="F2918" s="19" t="str">
        <f t="shared" si="587"/>
        <v/>
      </c>
      <c r="G2918" s="19" t="str">
        <f>IF(F2918="double ID",(MATCH(E2918,E2919:$E$3002,0)),"")</f>
        <v/>
      </c>
      <c r="H2918" s="19" t="b">
        <f t="shared" si="588"/>
        <v>0</v>
      </c>
      <c r="I2918" s="20" t="str">
        <f>IF(ISBLANK('Klanten gegevens'!D2836),"",TRIM('Klanten gegevens'!D2836))</f>
        <v/>
      </c>
      <c r="J2918" s="19" t="str">
        <f t="shared" si="589"/>
        <v/>
      </c>
      <c r="K2918" s="19" t="str">
        <f>IF(J2918="double email",(MATCH(I2918,I2919:$I$3002,0)),"")</f>
        <v/>
      </c>
      <c r="L2918" s="19" t="b">
        <f t="shared" si="590"/>
        <v>0</v>
      </c>
      <c r="M2918" s="20" t="str">
        <f>IF(ISBLANK('Klanten gegevens'!E2836),"",TRIM('Klanten gegevens'!E2836))</f>
        <v/>
      </c>
      <c r="N2918" s="19" t="str">
        <f t="shared" si="591"/>
        <v/>
      </c>
      <c r="Q2918" s="20" t="str">
        <f>IF(ISBLANK('Klanten gegevens'!R2836),"",TRIM('Klanten gegevens'!R2836))</f>
        <v/>
      </c>
      <c r="R2918" s="19" t="str">
        <f t="shared" si="592"/>
        <v/>
      </c>
      <c r="S2918" s="19" t="str">
        <f t="shared" si="593"/>
        <v/>
      </c>
      <c r="T2918" s="19" t="str">
        <f t="shared" si="594"/>
        <v/>
      </c>
      <c r="U2918" s="19" t="str">
        <f t="shared" si="595"/>
        <v/>
      </c>
      <c r="X2918" s="20" t="str">
        <f>IF(ISBLANK('Klanten gegevens'!S2836),"",TRIM('Klanten gegevens'!S2836))</f>
        <v/>
      </c>
      <c r="Y2918" s="19" t="str">
        <f t="shared" si="596"/>
        <v/>
      </c>
      <c r="Z2918" s="20" t="str">
        <f>IF(ISBLANK('Klanten gegevens'!T2836),"",TRIM('Klanten gegevens'!T2836))</f>
        <v/>
      </c>
      <c r="AA2918" s="19" t="str">
        <f t="shared" si="597"/>
        <v/>
      </c>
    </row>
    <row r="2919" spans="1:27" x14ac:dyDescent="0.2">
      <c r="A2919" s="19" t="str">
        <f>IF(ISBLANK('Klanten gegevens'!A2837),"",TRIM(PROPER('Klanten gegevens'!A2837)))</f>
        <v/>
      </c>
      <c r="B2919" s="19" t="str">
        <f t="shared" si="585"/>
        <v/>
      </c>
      <c r="C2919" s="20" t="str">
        <f>IF(ISBLANK('Klanten gegevens'!B2837),"",TRIM(PROPER('Klanten gegevens'!B2837)))</f>
        <v/>
      </c>
      <c r="D2919" s="19" t="str">
        <f t="shared" si="586"/>
        <v/>
      </c>
      <c r="E2919" s="20" t="str">
        <f>IF(ISBLANK('Klanten gegevens'!C2837),"",TRIM(PROPER('Klanten gegevens'!C2837)))</f>
        <v/>
      </c>
      <c r="F2919" s="19" t="str">
        <f t="shared" si="587"/>
        <v/>
      </c>
      <c r="G2919" s="19" t="str">
        <f>IF(F2919="double ID",(MATCH(E2919,E2920:$E$3002,0)),"")</f>
        <v/>
      </c>
      <c r="H2919" s="19" t="b">
        <f t="shared" si="588"/>
        <v>0</v>
      </c>
      <c r="I2919" s="20" t="str">
        <f>IF(ISBLANK('Klanten gegevens'!D2837),"",TRIM('Klanten gegevens'!D2837))</f>
        <v/>
      </c>
      <c r="J2919" s="19" t="str">
        <f t="shared" si="589"/>
        <v/>
      </c>
      <c r="K2919" s="19" t="str">
        <f>IF(J2919="double email",(MATCH(I2919,I2920:$I$3002,0)),"")</f>
        <v/>
      </c>
      <c r="L2919" s="19" t="b">
        <f t="shared" si="590"/>
        <v>0</v>
      </c>
      <c r="M2919" s="20" t="str">
        <f>IF(ISBLANK('Klanten gegevens'!E2837),"",TRIM('Klanten gegevens'!E2837))</f>
        <v/>
      </c>
      <c r="N2919" s="19" t="str">
        <f t="shared" si="591"/>
        <v/>
      </c>
      <c r="Q2919" s="20" t="str">
        <f>IF(ISBLANK('Klanten gegevens'!R2837),"",TRIM('Klanten gegevens'!R2837))</f>
        <v/>
      </c>
      <c r="R2919" s="19" t="str">
        <f t="shared" si="592"/>
        <v/>
      </c>
      <c r="S2919" s="19" t="str">
        <f t="shared" si="593"/>
        <v/>
      </c>
      <c r="T2919" s="19" t="str">
        <f t="shared" si="594"/>
        <v/>
      </c>
      <c r="U2919" s="19" t="str">
        <f t="shared" si="595"/>
        <v/>
      </c>
      <c r="X2919" s="20" t="str">
        <f>IF(ISBLANK('Klanten gegevens'!S2837),"",TRIM('Klanten gegevens'!S2837))</f>
        <v/>
      </c>
      <c r="Y2919" s="19" t="str">
        <f t="shared" si="596"/>
        <v/>
      </c>
      <c r="Z2919" s="20" t="str">
        <f>IF(ISBLANK('Klanten gegevens'!T2837),"",TRIM('Klanten gegevens'!T2837))</f>
        <v/>
      </c>
      <c r="AA2919" s="19" t="str">
        <f t="shared" si="597"/>
        <v/>
      </c>
    </row>
    <row r="2920" spans="1:27" x14ac:dyDescent="0.2">
      <c r="A2920" s="19" t="str">
        <f>IF(ISBLANK('Klanten gegevens'!A2838),"",TRIM(PROPER('Klanten gegevens'!A2838)))</f>
        <v/>
      </c>
      <c r="B2920" s="19" t="str">
        <f t="shared" si="585"/>
        <v/>
      </c>
      <c r="C2920" s="20" t="str">
        <f>IF(ISBLANK('Klanten gegevens'!B2838),"",TRIM(PROPER('Klanten gegevens'!B2838)))</f>
        <v/>
      </c>
      <c r="D2920" s="19" t="str">
        <f t="shared" si="586"/>
        <v/>
      </c>
      <c r="E2920" s="20" t="str">
        <f>IF(ISBLANK('Klanten gegevens'!C2838),"",TRIM(PROPER('Klanten gegevens'!C2838)))</f>
        <v/>
      </c>
      <c r="F2920" s="19" t="str">
        <f t="shared" si="587"/>
        <v/>
      </c>
      <c r="G2920" s="19" t="str">
        <f>IF(F2920="double ID",(MATCH(E2920,E2921:$E$3002,0)),"")</f>
        <v/>
      </c>
      <c r="H2920" s="19" t="b">
        <f t="shared" si="588"/>
        <v>0</v>
      </c>
      <c r="I2920" s="20" t="str">
        <f>IF(ISBLANK('Klanten gegevens'!D2838),"",TRIM('Klanten gegevens'!D2838))</f>
        <v/>
      </c>
      <c r="J2920" s="19" t="str">
        <f t="shared" si="589"/>
        <v/>
      </c>
      <c r="K2920" s="19" t="str">
        <f>IF(J2920="double email",(MATCH(I2920,I2921:$I$3002,0)),"")</f>
        <v/>
      </c>
      <c r="L2920" s="19" t="b">
        <f t="shared" si="590"/>
        <v>0</v>
      </c>
      <c r="M2920" s="20" t="str">
        <f>IF(ISBLANK('Klanten gegevens'!E2838),"",TRIM('Klanten gegevens'!E2838))</f>
        <v/>
      </c>
      <c r="N2920" s="19" t="str">
        <f t="shared" si="591"/>
        <v/>
      </c>
      <c r="Q2920" s="20" t="str">
        <f>IF(ISBLANK('Klanten gegevens'!R2838),"",TRIM('Klanten gegevens'!R2838))</f>
        <v/>
      </c>
      <c r="R2920" s="19" t="str">
        <f t="shared" si="592"/>
        <v/>
      </c>
      <c r="S2920" s="19" t="str">
        <f t="shared" si="593"/>
        <v/>
      </c>
      <c r="T2920" s="19" t="str">
        <f t="shared" si="594"/>
        <v/>
      </c>
      <c r="U2920" s="19" t="str">
        <f t="shared" si="595"/>
        <v/>
      </c>
      <c r="X2920" s="20" t="str">
        <f>IF(ISBLANK('Klanten gegevens'!S2838),"",TRIM('Klanten gegevens'!S2838))</f>
        <v/>
      </c>
      <c r="Y2920" s="19" t="str">
        <f t="shared" si="596"/>
        <v/>
      </c>
      <c r="Z2920" s="20" t="str">
        <f>IF(ISBLANK('Klanten gegevens'!T2838),"",TRIM('Klanten gegevens'!T2838))</f>
        <v/>
      </c>
      <c r="AA2920" s="19" t="str">
        <f t="shared" si="597"/>
        <v/>
      </c>
    </row>
    <row r="2921" spans="1:27" x14ac:dyDescent="0.2">
      <c r="A2921" s="19" t="str">
        <f>IF(ISBLANK('Klanten gegevens'!A2839),"",TRIM(PROPER('Klanten gegevens'!A2839)))</f>
        <v/>
      </c>
      <c r="B2921" s="19" t="str">
        <f t="shared" si="585"/>
        <v/>
      </c>
      <c r="C2921" s="20" t="str">
        <f>IF(ISBLANK('Klanten gegevens'!B2839),"",TRIM(PROPER('Klanten gegevens'!B2839)))</f>
        <v/>
      </c>
      <c r="D2921" s="19" t="str">
        <f t="shared" si="586"/>
        <v/>
      </c>
      <c r="E2921" s="20" t="str">
        <f>IF(ISBLANK('Klanten gegevens'!C2839),"",TRIM(PROPER('Klanten gegevens'!C2839)))</f>
        <v/>
      </c>
      <c r="F2921" s="19" t="str">
        <f t="shared" si="587"/>
        <v/>
      </c>
      <c r="G2921" s="19" t="str">
        <f>IF(F2921="double ID",(MATCH(E2921,E2922:$E$3002,0)),"")</f>
        <v/>
      </c>
      <c r="H2921" s="19" t="b">
        <f t="shared" si="588"/>
        <v>0</v>
      </c>
      <c r="I2921" s="20" t="str">
        <f>IF(ISBLANK('Klanten gegevens'!D2839),"",TRIM('Klanten gegevens'!D2839))</f>
        <v/>
      </c>
      <c r="J2921" s="19" t="str">
        <f t="shared" si="589"/>
        <v/>
      </c>
      <c r="K2921" s="19" t="str">
        <f>IF(J2921="double email",(MATCH(I2921,I2922:$I$3002,0)),"")</f>
        <v/>
      </c>
      <c r="L2921" s="19" t="b">
        <f t="shared" si="590"/>
        <v>0</v>
      </c>
      <c r="M2921" s="20" t="str">
        <f>IF(ISBLANK('Klanten gegevens'!E2839),"",TRIM('Klanten gegevens'!E2839))</f>
        <v/>
      </c>
      <c r="N2921" s="19" t="str">
        <f t="shared" si="591"/>
        <v/>
      </c>
      <c r="Q2921" s="20" t="str">
        <f>IF(ISBLANK('Klanten gegevens'!R2839),"",TRIM('Klanten gegevens'!R2839))</f>
        <v/>
      </c>
      <c r="R2921" s="19" t="str">
        <f t="shared" si="592"/>
        <v/>
      </c>
      <c r="S2921" s="19" t="str">
        <f t="shared" si="593"/>
        <v/>
      </c>
      <c r="T2921" s="19" t="str">
        <f t="shared" si="594"/>
        <v/>
      </c>
      <c r="U2921" s="19" t="str">
        <f t="shared" si="595"/>
        <v/>
      </c>
      <c r="X2921" s="20" t="str">
        <f>IF(ISBLANK('Klanten gegevens'!S2839),"",TRIM('Klanten gegevens'!S2839))</f>
        <v/>
      </c>
      <c r="Y2921" s="19" t="str">
        <f t="shared" si="596"/>
        <v/>
      </c>
      <c r="Z2921" s="20" t="str">
        <f>IF(ISBLANK('Klanten gegevens'!T2839),"",TRIM('Klanten gegevens'!T2839))</f>
        <v/>
      </c>
      <c r="AA2921" s="19" t="str">
        <f t="shared" si="597"/>
        <v/>
      </c>
    </row>
    <row r="2922" spans="1:27" x14ac:dyDescent="0.2">
      <c r="A2922" s="19" t="str">
        <f>IF(ISBLANK('Klanten gegevens'!A2840),"",TRIM(PROPER('Klanten gegevens'!A2840)))</f>
        <v/>
      </c>
      <c r="B2922" s="19" t="str">
        <f t="shared" si="585"/>
        <v/>
      </c>
      <c r="C2922" s="20" t="str">
        <f>IF(ISBLANK('Klanten gegevens'!B2840),"",TRIM(PROPER('Klanten gegevens'!B2840)))</f>
        <v/>
      </c>
      <c r="D2922" s="19" t="str">
        <f t="shared" si="586"/>
        <v/>
      </c>
      <c r="E2922" s="20" t="str">
        <f>IF(ISBLANK('Klanten gegevens'!C2840),"",TRIM(PROPER('Klanten gegevens'!C2840)))</f>
        <v/>
      </c>
      <c r="F2922" s="19" t="str">
        <f t="shared" si="587"/>
        <v/>
      </c>
      <c r="G2922" s="19" t="str">
        <f>IF(F2922="double ID",(MATCH(E2922,E2923:$E$3002,0)),"")</f>
        <v/>
      </c>
      <c r="H2922" s="19" t="b">
        <f t="shared" si="588"/>
        <v>0</v>
      </c>
      <c r="I2922" s="20" t="str">
        <f>IF(ISBLANK('Klanten gegevens'!D2840),"",TRIM('Klanten gegevens'!D2840))</f>
        <v/>
      </c>
      <c r="J2922" s="19" t="str">
        <f t="shared" si="589"/>
        <v/>
      </c>
      <c r="K2922" s="19" t="str">
        <f>IF(J2922="double email",(MATCH(I2922,I2923:$I$3002,0)),"")</f>
        <v/>
      </c>
      <c r="L2922" s="19" t="b">
        <f t="shared" si="590"/>
        <v>0</v>
      </c>
      <c r="M2922" s="20" t="str">
        <f>IF(ISBLANK('Klanten gegevens'!E2840),"",TRIM('Klanten gegevens'!E2840))</f>
        <v/>
      </c>
      <c r="N2922" s="19" t="str">
        <f t="shared" si="591"/>
        <v/>
      </c>
      <c r="Q2922" s="20" t="str">
        <f>IF(ISBLANK('Klanten gegevens'!R2840),"",TRIM('Klanten gegevens'!R2840))</f>
        <v/>
      </c>
      <c r="R2922" s="19" t="str">
        <f t="shared" si="592"/>
        <v/>
      </c>
      <c r="S2922" s="19" t="str">
        <f t="shared" si="593"/>
        <v/>
      </c>
      <c r="T2922" s="19" t="str">
        <f t="shared" si="594"/>
        <v/>
      </c>
      <c r="U2922" s="19" t="str">
        <f t="shared" si="595"/>
        <v/>
      </c>
      <c r="X2922" s="20" t="str">
        <f>IF(ISBLANK('Klanten gegevens'!S2840),"",TRIM('Klanten gegevens'!S2840))</f>
        <v/>
      </c>
      <c r="Y2922" s="19" t="str">
        <f t="shared" si="596"/>
        <v/>
      </c>
      <c r="Z2922" s="20" t="str">
        <f>IF(ISBLANK('Klanten gegevens'!T2840),"",TRIM('Klanten gegevens'!T2840))</f>
        <v/>
      </c>
      <c r="AA2922" s="19" t="str">
        <f t="shared" si="597"/>
        <v/>
      </c>
    </row>
    <row r="2923" spans="1:27" x14ac:dyDescent="0.2">
      <c r="A2923" s="19" t="str">
        <f>IF(ISBLANK('Klanten gegevens'!A2841),"",TRIM(PROPER('Klanten gegevens'!A2841)))</f>
        <v/>
      </c>
      <c r="B2923" s="19" t="str">
        <f t="shared" si="585"/>
        <v/>
      </c>
      <c r="C2923" s="20" t="str">
        <f>IF(ISBLANK('Klanten gegevens'!B2841),"",TRIM(PROPER('Klanten gegevens'!B2841)))</f>
        <v/>
      </c>
      <c r="D2923" s="19" t="str">
        <f t="shared" si="586"/>
        <v/>
      </c>
      <c r="E2923" s="20" t="str">
        <f>IF(ISBLANK('Klanten gegevens'!C2841),"",TRIM(PROPER('Klanten gegevens'!C2841)))</f>
        <v/>
      </c>
      <c r="F2923" s="19" t="str">
        <f t="shared" si="587"/>
        <v/>
      </c>
      <c r="G2923" s="19" t="str">
        <f>IF(F2923="double ID",(MATCH(E2923,E2924:$E$3002,0)),"")</f>
        <v/>
      </c>
      <c r="H2923" s="19" t="b">
        <f t="shared" si="588"/>
        <v>0</v>
      </c>
      <c r="I2923" s="20" t="str">
        <f>IF(ISBLANK('Klanten gegevens'!D2841),"",TRIM('Klanten gegevens'!D2841))</f>
        <v/>
      </c>
      <c r="J2923" s="19" t="str">
        <f t="shared" si="589"/>
        <v/>
      </c>
      <c r="K2923" s="19" t="str">
        <f>IF(J2923="double email",(MATCH(I2923,I2924:$I$3002,0)),"")</f>
        <v/>
      </c>
      <c r="L2923" s="19" t="b">
        <f t="shared" si="590"/>
        <v>0</v>
      </c>
      <c r="M2923" s="20" t="str">
        <f>IF(ISBLANK('Klanten gegevens'!E2841),"",TRIM('Klanten gegevens'!E2841))</f>
        <v/>
      </c>
      <c r="N2923" s="19" t="str">
        <f t="shared" si="591"/>
        <v/>
      </c>
      <c r="Q2923" s="20" t="str">
        <f>IF(ISBLANK('Klanten gegevens'!R2841),"",TRIM('Klanten gegevens'!R2841))</f>
        <v/>
      </c>
      <c r="R2923" s="19" t="str">
        <f t="shared" si="592"/>
        <v/>
      </c>
      <c r="S2923" s="19" t="str">
        <f t="shared" si="593"/>
        <v/>
      </c>
      <c r="T2923" s="19" t="str">
        <f t="shared" si="594"/>
        <v/>
      </c>
      <c r="U2923" s="19" t="str">
        <f t="shared" si="595"/>
        <v/>
      </c>
      <c r="X2923" s="20" t="str">
        <f>IF(ISBLANK('Klanten gegevens'!S2841),"",TRIM('Klanten gegevens'!S2841))</f>
        <v/>
      </c>
      <c r="Y2923" s="19" t="str">
        <f t="shared" si="596"/>
        <v/>
      </c>
      <c r="Z2923" s="20" t="str">
        <f>IF(ISBLANK('Klanten gegevens'!T2841),"",TRIM('Klanten gegevens'!T2841))</f>
        <v/>
      </c>
      <c r="AA2923" s="19" t="str">
        <f t="shared" si="597"/>
        <v/>
      </c>
    </row>
    <row r="2924" spans="1:27" x14ac:dyDescent="0.2">
      <c r="A2924" s="19" t="str">
        <f>IF(ISBLANK('Klanten gegevens'!A2842),"",TRIM(PROPER('Klanten gegevens'!A2842)))</f>
        <v/>
      </c>
      <c r="B2924" s="19" t="str">
        <f t="shared" si="585"/>
        <v/>
      </c>
      <c r="C2924" s="20" t="str">
        <f>IF(ISBLANK('Klanten gegevens'!B2842),"",TRIM(PROPER('Klanten gegevens'!B2842)))</f>
        <v/>
      </c>
      <c r="D2924" s="19" t="str">
        <f t="shared" si="586"/>
        <v/>
      </c>
      <c r="E2924" s="20" t="str">
        <f>IF(ISBLANK('Klanten gegevens'!C2842),"",TRIM(PROPER('Klanten gegevens'!C2842)))</f>
        <v/>
      </c>
      <c r="F2924" s="19" t="str">
        <f t="shared" si="587"/>
        <v/>
      </c>
      <c r="G2924" s="19" t="str">
        <f>IF(F2924="double ID",(MATCH(E2924,E2925:$E$3002,0)),"")</f>
        <v/>
      </c>
      <c r="H2924" s="19" t="b">
        <f t="shared" si="588"/>
        <v>0</v>
      </c>
      <c r="I2924" s="20" t="str">
        <f>IF(ISBLANK('Klanten gegevens'!D2842),"",TRIM('Klanten gegevens'!D2842))</f>
        <v/>
      </c>
      <c r="J2924" s="19" t="str">
        <f t="shared" si="589"/>
        <v/>
      </c>
      <c r="K2924" s="19" t="str">
        <f>IF(J2924="double email",(MATCH(I2924,I2925:$I$3002,0)),"")</f>
        <v/>
      </c>
      <c r="L2924" s="19" t="b">
        <f t="shared" si="590"/>
        <v>0</v>
      </c>
      <c r="M2924" s="20" t="str">
        <f>IF(ISBLANK('Klanten gegevens'!E2842),"",TRIM('Klanten gegevens'!E2842))</f>
        <v/>
      </c>
      <c r="N2924" s="19" t="str">
        <f t="shared" si="591"/>
        <v/>
      </c>
      <c r="Q2924" s="20" t="str">
        <f>IF(ISBLANK('Klanten gegevens'!R2842),"",TRIM('Klanten gegevens'!R2842))</f>
        <v/>
      </c>
      <c r="R2924" s="19" t="str">
        <f t="shared" si="592"/>
        <v/>
      </c>
      <c r="S2924" s="19" t="str">
        <f t="shared" si="593"/>
        <v/>
      </c>
      <c r="T2924" s="19" t="str">
        <f t="shared" si="594"/>
        <v/>
      </c>
      <c r="U2924" s="19" t="str">
        <f t="shared" si="595"/>
        <v/>
      </c>
      <c r="X2924" s="20" t="str">
        <f>IF(ISBLANK('Klanten gegevens'!S2842),"",TRIM('Klanten gegevens'!S2842))</f>
        <v/>
      </c>
      <c r="Y2924" s="19" t="str">
        <f t="shared" si="596"/>
        <v/>
      </c>
      <c r="Z2924" s="20" t="str">
        <f>IF(ISBLANK('Klanten gegevens'!T2842),"",TRIM('Klanten gegevens'!T2842))</f>
        <v/>
      </c>
      <c r="AA2924" s="19" t="str">
        <f t="shared" si="597"/>
        <v/>
      </c>
    </row>
    <row r="2925" spans="1:27" x14ac:dyDescent="0.2">
      <c r="A2925" s="19" t="str">
        <f>IF(ISBLANK('Klanten gegevens'!A2843),"",TRIM(PROPER('Klanten gegevens'!A2843)))</f>
        <v/>
      </c>
      <c r="B2925" s="19" t="str">
        <f t="shared" si="585"/>
        <v/>
      </c>
      <c r="C2925" s="20" t="str">
        <f>IF(ISBLANK('Klanten gegevens'!B2843),"",TRIM(PROPER('Klanten gegevens'!B2843)))</f>
        <v/>
      </c>
      <c r="D2925" s="19" t="str">
        <f t="shared" si="586"/>
        <v/>
      </c>
      <c r="E2925" s="20" t="str">
        <f>IF(ISBLANK('Klanten gegevens'!C2843),"",TRIM(PROPER('Klanten gegevens'!C2843)))</f>
        <v/>
      </c>
      <c r="F2925" s="19" t="str">
        <f t="shared" si="587"/>
        <v/>
      </c>
      <c r="G2925" s="19" t="str">
        <f>IF(F2925="double ID",(MATCH(E2925,E2926:$E$3002,0)),"")</f>
        <v/>
      </c>
      <c r="H2925" s="19" t="b">
        <f t="shared" si="588"/>
        <v>0</v>
      </c>
      <c r="I2925" s="20" t="str">
        <f>IF(ISBLANK('Klanten gegevens'!D2843),"",TRIM('Klanten gegevens'!D2843))</f>
        <v/>
      </c>
      <c r="J2925" s="19" t="str">
        <f t="shared" si="589"/>
        <v/>
      </c>
      <c r="K2925" s="19" t="str">
        <f>IF(J2925="double email",(MATCH(I2925,I2926:$I$3002,0)),"")</f>
        <v/>
      </c>
      <c r="L2925" s="19" t="b">
        <f t="shared" si="590"/>
        <v>0</v>
      </c>
      <c r="M2925" s="20" t="str">
        <f>IF(ISBLANK('Klanten gegevens'!E2843),"",TRIM('Klanten gegevens'!E2843))</f>
        <v/>
      </c>
      <c r="N2925" s="19" t="str">
        <f t="shared" si="591"/>
        <v/>
      </c>
      <c r="Q2925" s="20" t="str">
        <f>IF(ISBLANK('Klanten gegevens'!R2843),"",TRIM('Klanten gegevens'!R2843))</f>
        <v/>
      </c>
      <c r="R2925" s="19" t="str">
        <f t="shared" si="592"/>
        <v/>
      </c>
      <c r="S2925" s="19" t="str">
        <f t="shared" si="593"/>
        <v/>
      </c>
      <c r="T2925" s="19" t="str">
        <f t="shared" si="594"/>
        <v/>
      </c>
      <c r="U2925" s="19" t="str">
        <f t="shared" si="595"/>
        <v/>
      </c>
      <c r="X2925" s="20" t="str">
        <f>IF(ISBLANK('Klanten gegevens'!S2843),"",TRIM('Klanten gegevens'!S2843))</f>
        <v/>
      </c>
      <c r="Y2925" s="19" t="str">
        <f t="shared" si="596"/>
        <v/>
      </c>
      <c r="Z2925" s="20" t="str">
        <f>IF(ISBLANK('Klanten gegevens'!T2843),"",TRIM('Klanten gegevens'!T2843))</f>
        <v/>
      </c>
      <c r="AA2925" s="19" t="str">
        <f t="shared" si="597"/>
        <v/>
      </c>
    </row>
    <row r="2926" spans="1:27" x14ac:dyDescent="0.2">
      <c r="A2926" s="19" t="str">
        <f>IF(ISBLANK('Klanten gegevens'!A2844),"",TRIM(PROPER('Klanten gegevens'!A2844)))</f>
        <v/>
      </c>
      <c r="B2926" s="19" t="str">
        <f t="shared" si="585"/>
        <v/>
      </c>
      <c r="C2926" s="20" t="str">
        <f>IF(ISBLANK('Klanten gegevens'!B2844),"",TRIM(PROPER('Klanten gegevens'!B2844)))</f>
        <v/>
      </c>
      <c r="D2926" s="19" t="str">
        <f t="shared" si="586"/>
        <v/>
      </c>
      <c r="E2926" s="20" t="str">
        <f>IF(ISBLANK('Klanten gegevens'!C2844),"",TRIM(PROPER('Klanten gegevens'!C2844)))</f>
        <v/>
      </c>
      <c r="F2926" s="19" t="str">
        <f t="shared" si="587"/>
        <v/>
      </c>
      <c r="G2926" s="19" t="str">
        <f>IF(F2926="double ID",(MATCH(E2926,E2927:$E$3002,0)),"")</f>
        <v/>
      </c>
      <c r="H2926" s="19" t="b">
        <f t="shared" si="588"/>
        <v>0</v>
      </c>
      <c r="I2926" s="20" t="str">
        <f>IF(ISBLANK('Klanten gegevens'!D2844),"",TRIM('Klanten gegevens'!D2844))</f>
        <v/>
      </c>
      <c r="J2926" s="19" t="str">
        <f t="shared" si="589"/>
        <v/>
      </c>
      <c r="K2926" s="19" t="str">
        <f>IF(J2926="double email",(MATCH(I2926,I2927:$I$3002,0)),"")</f>
        <v/>
      </c>
      <c r="L2926" s="19" t="b">
        <f t="shared" si="590"/>
        <v>0</v>
      </c>
      <c r="M2926" s="20" t="str">
        <f>IF(ISBLANK('Klanten gegevens'!E2844),"",TRIM('Klanten gegevens'!E2844))</f>
        <v/>
      </c>
      <c r="N2926" s="19" t="str">
        <f t="shared" si="591"/>
        <v/>
      </c>
      <c r="Q2926" s="20" t="str">
        <f>IF(ISBLANK('Klanten gegevens'!R2844),"",TRIM('Klanten gegevens'!R2844))</f>
        <v/>
      </c>
      <c r="R2926" s="19" t="str">
        <f t="shared" si="592"/>
        <v/>
      </c>
      <c r="S2926" s="19" t="str">
        <f t="shared" si="593"/>
        <v/>
      </c>
      <c r="T2926" s="19" t="str">
        <f t="shared" si="594"/>
        <v/>
      </c>
      <c r="U2926" s="19" t="str">
        <f t="shared" si="595"/>
        <v/>
      </c>
      <c r="X2926" s="20" t="str">
        <f>IF(ISBLANK('Klanten gegevens'!S2844),"",TRIM('Klanten gegevens'!S2844))</f>
        <v/>
      </c>
      <c r="Y2926" s="19" t="str">
        <f t="shared" si="596"/>
        <v/>
      </c>
      <c r="Z2926" s="20" t="str">
        <f>IF(ISBLANK('Klanten gegevens'!T2844),"",TRIM('Klanten gegevens'!T2844))</f>
        <v/>
      </c>
      <c r="AA2926" s="19" t="str">
        <f t="shared" si="597"/>
        <v/>
      </c>
    </row>
    <row r="2927" spans="1:27" x14ac:dyDescent="0.2">
      <c r="A2927" s="19" t="str">
        <f>IF(ISBLANK('Klanten gegevens'!A2845),"",TRIM(PROPER('Klanten gegevens'!A2845)))</f>
        <v/>
      </c>
      <c r="B2927" s="19" t="str">
        <f t="shared" si="585"/>
        <v/>
      </c>
      <c r="C2927" s="20" t="str">
        <f>IF(ISBLANK('Klanten gegevens'!B2845),"",TRIM(PROPER('Klanten gegevens'!B2845)))</f>
        <v/>
      </c>
      <c r="D2927" s="19" t="str">
        <f t="shared" si="586"/>
        <v/>
      </c>
      <c r="E2927" s="20" t="str">
        <f>IF(ISBLANK('Klanten gegevens'!C2845),"",TRIM(PROPER('Klanten gegevens'!C2845)))</f>
        <v/>
      </c>
      <c r="F2927" s="19" t="str">
        <f t="shared" si="587"/>
        <v/>
      </c>
      <c r="G2927" s="19" t="str">
        <f>IF(F2927="double ID",(MATCH(E2927,E2928:$E$3002,0)),"")</f>
        <v/>
      </c>
      <c r="H2927" s="19" t="b">
        <f t="shared" si="588"/>
        <v>0</v>
      </c>
      <c r="I2927" s="20" t="str">
        <f>IF(ISBLANK('Klanten gegevens'!D2845),"",TRIM('Klanten gegevens'!D2845))</f>
        <v/>
      </c>
      <c r="J2927" s="19" t="str">
        <f t="shared" si="589"/>
        <v/>
      </c>
      <c r="K2927" s="19" t="str">
        <f>IF(J2927="double email",(MATCH(I2927,I2928:$I$3002,0)),"")</f>
        <v/>
      </c>
      <c r="L2927" s="19" t="b">
        <f t="shared" si="590"/>
        <v>0</v>
      </c>
      <c r="M2927" s="20" t="str">
        <f>IF(ISBLANK('Klanten gegevens'!E2845),"",TRIM('Klanten gegevens'!E2845))</f>
        <v/>
      </c>
      <c r="N2927" s="19" t="str">
        <f t="shared" si="591"/>
        <v/>
      </c>
      <c r="Q2927" s="20" t="str">
        <f>IF(ISBLANK('Klanten gegevens'!R2845),"",TRIM('Klanten gegevens'!R2845))</f>
        <v/>
      </c>
      <c r="R2927" s="19" t="str">
        <f t="shared" si="592"/>
        <v/>
      </c>
      <c r="S2927" s="19" t="str">
        <f t="shared" si="593"/>
        <v/>
      </c>
      <c r="T2927" s="19" t="str">
        <f t="shared" si="594"/>
        <v/>
      </c>
      <c r="U2927" s="19" t="str">
        <f t="shared" si="595"/>
        <v/>
      </c>
      <c r="X2927" s="20" t="str">
        <f>IF(ISBLANK('Klanten gegevens'!S2845),"",TRIM('Klanten gegevens'!S2845))</f>
        <v/>
      </c>
      <c r="Y2927" s="19" t="str">
        <f t="shared" si="596"/>
        <v/>
      </c>
      <c r="Z2927" s="20" t="str">
        <f>IF(ISBLANK('Klanten gegevens'!T2845),"",TRIM('Klanten gegevens'!T2845))</f>
        <v/>
      </c>
      <c r="AA2927" s="19" t="str">
        <f t="shared" si="597"/>
        <v/>
      </c>
    </row>
    <row r="2928" spans="1:27" x14ac:dyDescent="0.2">
      <c r="A2928" s="19" t="str">
        <f>IF(ISBLANK('Klanten gegevens'!A2846),"",TRIM(PROPER('Klanten gegevens'!A2846)))</f>
        <v/>
      </c>
      <c r="B2928" s="19" t="str">
        <f t="shared" si="585"/>
        <v/>
      </c>
      <c r="C2928" s="20" t="str">
        <f>IF(ISBLANK('Klanten gegevens'!B2846),"",TRIM(PROPER('Klanten gegevens'!B2846)))</f>
        <v/>
      </c>
      <c r="D2928" s="19" t="str">
        <f t="shared" si="586"/>
        <v/>
      </c>
      <c r="E2928" s="20" t="str">
        <f>IF(ISBLANK('Klanten gegevens'!C2846),"",TRIM(PROPER('Klanten gegevens'!C2846)))</f>
        <v/>
      </c>
      <c r="F2928" s="19" t="str">
        <f t="shared" si="587"/>
        <v/>
      </c>
      <c r="G2928" s="19" t="str">
        <f>IF(F2928="double ID",(MATCH(E2928,E2929:$E$3002,0)),"")</f>
        <v/>
      </c>
      <c r="H2928" s="19" t="b">
        <f t="shared" si="588"/>
        <v>0</v>
      </c>
      <c r="I2928" s="20" t="str">
        <f>IF(ISBLANK('Klanten gegevens'!D2846),"",TRIM('Klanten gegevens'!D2846))</f>
        <v/>
      </c>
      <c r="J2928" s="19" t="str">
        <f t="shared" si="589"/>
        <v/>
      </c>
      <c r="K2928" s="19" t="str">
        <f>IF(J2928="double email",(MATCH(I2928,I2929:$I$3002,0)),"")</f>
        <v/>
      </c>
      <c r="L2928" s="19" t="b">
        <f t="shared" si="590"/>
        <v>0</v>
      </c>
      <c r="M2928" s="20" t="str">
        <f>IF(ISBLANK('Klanten gegevens'!E2846),"",TRIM('Klanten gegevens'!E2846))</f>
        <v/>
      </c>
      <c r="N2928" s="19" t="str">
        <f t="shared" si="591"/>
        <v/>
      </c>
      <c r="Q2928" s="20" t="str">
        <f>IF(ISBLANK('Klanten gegevens'!R2846),"",TRIM('Klanten gegevens'!R2846))</f>
        <v/>
      </c>
      <c r="R2928" s="19" t="str">
        <f t="shared" si="592"/>
        <v/>
      </c>
      <c r="S2928" s="19" t="str">
        <f t="shared" si="593"/>
        <v/>
      </c>
      <c r="T2928" s="19" t="str">
        <f t="shared" si="594"/>
        <v/>
      </c>
      <c r="U2928" s="19" t="str">
        <f t="shared" si="595"/>
        <v/>
      </c>
      <c r="X2928" s="20" t="str">
        <f>IF(ISBLANK('Klanten gegevens'!S2846),"",TRIM('Klanten gegevens'!S2846))</f>
        <v/>
      </c>
      <c r="Y2928" s="19" t="str">
        <f t="shared" si="596"/>
        <v/>
      </c>
      <c r="Z2928" s="20" t="str">
        <f>IF(ISBLANK('Klanten gegevens'!T2846),"",TRIM('Klanten gegevens'!T2846))</f>
        <v/>
      </c>
      <c r="AA2928" s="19" t="str">
        <f t="shared" si="597"/>
        <v/>
      </c>
    </row>
    <row r="2929" spans="1:27" x14ac:dyDescent="0.2">
      <c r="A2929" s="19" t="str">
        <f>IF(ISBLANK('Klanten gegevens'!A2847),"",TRIM(PROPER('Klanten gegevens'!A2847)))</f>
        <v/>
      </c>
      <c r="B2929" s="19" t="str">
        <f t="shared" si="585"/>
        <v/>
      </c>
      <c r="C2929" s="20" t="str">
        <f>IF(ISBLANK('Klanten gegevens'!B2847),"",TRIM(PROPER('Klanten gegevens'!B2847)))</f>
        <v/>
      </c>
      <c r="D2929" s="19" t="str">
        <f t="shared" si="586"/>
        <v/>
      </c>
      <c r="E2929" s="20" t="str">
        <f>IF(ISBLANK('Klanten gegevens'!C2847),"",TRIM(PROPER('Klanten gegevens'!C2847)))</f>
        <v/>
      </c>
      <c r="F2929" s="19" t="str">
        <f t="shared" si="587"/>
        <v/>
      </c>
      <c r="G2929" s="19" t="str">
        <f>IF(F2929="double ID",(MATCH(E2929,E2930:$E$3002,0)),"")</f>
        <v/>
      </c>
      <c r="H2929" s="19" t="b">
        <f t="shared" si="588"/>
        <v>0</v>
      </c>
      <c r="I2929" s="20" t="str">
        <f>IF(ISBLANK('Klanten gegevens'!D2847),"",TRIM('Klanten gegevens'!D2847))</f>
        <v/>
      </c>
      <c r="J2929" s="19" t="str">
        <f t="shared" si="589"/>
        <v/>
      </c>
      <c r="K2929" s="19" t="str">
        <f>IF(J2929="double email",(MATCH(I2929,I2930:$I$3002,0)),"")</f>
        <v/>
      </c>
      <c r="L2929" s="19" t="b">
        <f t="shared" si="590"/>
        <v>0</v>
      </c>
      <c r="M2929" s="20" t="str">
        <f>IF(ISBLANK('Klanten gegevens'!E2847),"",TRIM('Klanten gegevens'!E2847))</f>
        <v/>
      </c>
      <c r="N2929" s="19" t="str">
        <f t="shared" si="591"/>
        <v/>
      </c>
      <c r="Q2929" s="20" t="str">
        <f>IF(ISBLANK('Klanten gegevens'!R2847),"",TRIM('Klanten gegevens'!R2847))</f>
        <v/>
      </c>
      <c r="R2929" s="19" t="str">
        <f t="shared" si="592"/>
        <v/>
      </c>
      <c r="S2929" s="19" t="str">
        <f t="shared" si="593"/>
        <v/>
      </c>
      <c r="T2929" s="19" t="str">
        <f t="shared" si="594"/>
        <v/>
      </c>
      <c r="U2929" s="19" t="str">
        <f t="shared" si="595"/>
        <v/>
      </c>
      <c r="X2929" s="20" t="str">
        <f>IF(ISBLANK('Klanten gegevens'!S2847),"",TRIM('Klanten gegevens'!S2847))</f>
        <v/>
      </c>
      <c r="Y2929" s="19" t="str">
        <f t="shared" si="596"/>
        <v/>
      </c>
      <c r="Z2929" s="20" t="str">
        <f>IF(ISBLANK('Klanten gegevens'!T2847),"",TRIM('Klanten gegevens'!T2847))</f>
        <v/>
      </c>
      <c r="AA2929" s="19" t="str">
        <f t="shared" si="597"/>
        <v/>
      </c>
    </row>
    <row r="2930" spans="1:27" x14ac:dyDescent="0.2">
      <c r="A2930" s="19" t="str">
        <f>IF(ISBLANK('Klanten gegevens'!A2848),"",TRIM(PROPER('Klanten gegevens'!A2848)))</f>
        <v/>
      </c>
      <c r="B2930" s="19" t="str">
        <f t="shared" si="585"/>
        <v/>
      </c>
      <c r="C2930" s="20" t="str">
        <f>IF(ISBLANK('Klanten gegevens'!B2848),"",TRIM(PROPER('Klanten gegevens'!B2848)))</f>
        <v/>
      </c>
      <c r="D2930" s="19" t="str">
        <f t="shared" si="586"/>
        <v/>
      </c>
      <c r="E2930" s="20" t="str">
        <f>IF(ISBLANK('Klanten gegevens'!C2848),"",TRIM(PROPER('Klanten gegevens'!C2848)))</f>
        <v/>
      </c>
      <c r="F2930" s="19" t="str">
        <f t="shared" si="587"/>
        <v/>
      </c>
      <c r="G2930" s="19" t="str">
        <f>IF(F2930="double ID",(MATCH(E2930,E2931:$E$3002,0)),"")</f>
        <v/>
      </c>
      <c r="H2930" s="19" t="b">
        <f t="shared" si="588"/>
        <v>0</v>
      </c>
      <c r="I2930" s="20" t="str">
        <f>IF(ISBLANK('Klanten gegevens'!D2848),"",TRIM('Klanten gegevens'!D2848))</f>
        <v/>
      </c>
      <c r="J2930" s="19" t="str">
        <f t="shared" si="589"/>
        <v/>
      </c>
      <c r="K2930" s="19" t="str">
        <f>IF(J2930="double email",(MATCH(I2930,I2931:$I$3002,0)),"")</f>
        <v/>
      </c>
      <c r="L2930" s="19" t="b">
        <f t="shared" si="590"/>
        <v>0</v>
      </c>
      <c r="M2930" s="20" t="str">
        <f>IF(ISBLANK('Klanten gegevens'!E2848),"",TRIM('Klanten gegevens'!E2848))</f>
        <v/>
      </c>
      <c r="N2930" s="19" t="str">
        <f t="shared" si="591"/>
        <v/>
      </c>
      <c r="Q2930" s="20" t="str">
        <f>IF(ISBLANK('Klanten gegevens'!R2848),"",TRIM('Klanten gegevens'!R2848))</f>
        <v/>
      </c>
      <c r="R2930" s="19" t="str">
        <f t="shared" si="592"/>
        <v/>
      </c>
      <c r="S2930" s="19" t="str">
        <f t="shared" si="593"/>
        <v/>
      </c>
      <c r="T2930" s="19" t="str">
        <f t="shared" si="594"/>
        <v/>
      </c>
      <c r="U2930" s="19" t="str">
        <f t="shared" si="595"/>
        <v/>
      </c>
      <c r="X2930" s="20" t="str">
        <f>IF(ISBLANK('Klanten gegevens'!S2848),"",TRIM('Klanten gegevens'!S2848))</f>
        <v/>
      </c>
      <c r="Y2930" s="19" t="str">
        <f t="shared" si="596"/>
        <v/>
      </c>
      <c r="Z2930" s="20" t="str">
        <f>IF(ISBLANK('Klanten gegevens'!T2848),"",TRIM('Klanten gegevens'!T2848))</f>
        <v/>
      </c>
      <c r="AA2930" s="19" t="str">
        <f t="shared" si="597"/>
        <v/>
      </c>
    </row>
    <row r="2931" spans="1:27" x14ac:dyDescent="0.2">
      <c r="A2931" s="19" t="str">
        <f>IF(ISBLANK('Klanten gegevens'!A2849),"",TRIM(PROPER('Klanten gegevens'!A2849)))</f>
        <v/>
      </c>
      <c r="B2931" s="19" t="str">
        <f t="shared" si="585"/>
        <v/>
      </c>
      <c r="C2931" s="20" t="str">
        <f>IF(ISBLANK('Klanten gegevens'!B2849),"",TRIM(PROPER('Klanten gegevens'!B2849)))</f>
        <v/>
      </c>
      <c r="D2931" s="19" t="str">
        <f t="shared" si="586"/>
        <v/>
      </c>
      <c r="E2931" s="20" t="str">
        <f>IF(ISBLANK('Klanten gegevens'!C2849),"",TRIM(PROPER('Klanten gegevens'!C2849)))</f>
        <v/>
      </c>
      <c r="F2931" s="19" t="str">
        <f t="shared" si="587"/>
        <v/>
      </c>
      <c r="G2931" s="19" t="str">
        <f>IF(F2931="double ID",(MATCH(E2931,E2932:$E$3002,0)),"")</f>
        <v/>
      </c>
      <c r="H2931" s="19" t="b">
        <f t="shared" si="588"/>
        <v>0</v>
      </c>
      <c r="I2931" s="20" t="str">
        <f>IF(ISBLANK('Klanten gegevens'!D2849),"",TRIM('Klanten gegevens'!D2849))</f>
        <v/>
      </c>
      <c r="J2931" s="19" t="str">
        <f t="shared" si="589"/>
        <v/>
      </c>
      <c r="K2931" s="19" t="str">
        <f>IF(J2931="double email",(MATCH(I2931,I2932:$I$3002,0)),"")</f>
        <v/>
      </c>
      <c r="L2931" s="19" t="b">
        <f t="shared" si="590"/>
        <v>0</v>
      </c>
      <c r="M2931" s="20" t="str">
        <f>IF(ISBLANK('Klanten gegevens'!E2849),"",TRIM('Klanten gegevens'!E2849))</f>
        <v/>
      </c>
      <c r="N2931" s="19" t="str">
        <f t="shared" si="591"/>
        <v/>
      </c>
      <c r="Q2931" s="20" t="str">
        <f>IF(ISBLANK('Klanten gegevens'!R2849),"",TRIM('Klanten gegevens'!R2849))</f>
        <v/>
      </c>
      <c r="R2931" s="19" t="str">
        <f t="shared" si="592"/>
        <v/>
      </c>
      <c r="S2931" s="19" t="str">
        <f t="shared" si="593"/>
        <v/>
      </c>
      <c r="T2931" s="19" t="str">
        <f t="shared" si="594"/>
        <v/>
      </c>
      <c r="U2931" s="19" t="str">
        <f t="shared" si="595"/>
        <v/>
      </c>
      <c r="X2931" s="20" t="str">
        <f>IF(ISBLANK('Klanten gegevens'!S2849),"",TRIM('Klanten gegevens'!S2849))</f>
        <v/>
      </c>
      <c r="Y2931" s="19" t="str">
        <f t="shared" si="596"/>
        <v/>
      </c>
      <c r="Z2931" s="20" t="str">
        <f>IF(ISBLANK('Klanten gegevens'!T2849),"",TRIM('Klanten gegevens'!T2849))</f>
        <v/>
      </c>
      <c r="AA2931" s="19" t="str">
        <f t="shared" si="597"/>
        <v/>
      </c>
    </row>
    <row r="2932" spans="1:27" x14ac:dyDescent="0.2">
      <c r="A2932" s="19" t="str">
        <f>IF(ISBLANK('Klanten gegevens'!A2850),"",TRIM(PROPER('Klanten gegevens'!A2850)))</f>
        <v/>
      </c>
      <c r="B2932" s="19" t="str">
        <f t="shared" si="585"/>
        <v/>
      </c>
      <c r="C2932" s="20" t="str">
        <f>IF(ISBLANK('Klanten gegevens'!B2850),"",TRIM(PROPER('Klanten gegevens'!B2850)))</f>
        <v/>
      </c>
      <c r="D2932" s="19" t="str">
        <f t="shared" si="586"/>
        <v/>
      </c>
      <c r="E2932" s="20" t="str">
        <f>IF(ISBLANK('Klanten gegevens'!C2850),"",TRIM(PROPER('Klanten gegevens'!C2850)))</f>
        <v/>
      </c>
      <c r="F2932" s="19" t="str">
        <f t="shared" si="587"/>
        <v/>
      </c>
      <c r="G2932" s="19" t="str">
        <f>IF(F2932="double ID",(MATCH(E2932,E2933:$E$3002,0)),"")</f>
        <v/>
      </c>
      <c r="H2932" s="19" t="b">
        <f t="shared" si="588"/>
        <v>0</v>
      </c>
      <c r="I2932" s="20" t="str">
        <f>IF(ISBLANK('Klanten gegevens'!D2850),"",TRIM('Klanten gegevens'!D2850))</f>
        <v/>
      </c>
      <c r="J2932" s="19" t="str">
        <f t="shared" si="589"/>
        <v/>
      </c>
      <c r="K2932" s="19" t="str">
        <f>IF(J2932="double email",(MATCH(I2932,I2933:$I$3002,0)),"")</f>
        <v/>
      </c>
      <c r="L2932" s="19" t="b">
        <f t="shared" si="590"/>
        <v>0</v>
      </c>
      <c r="M2932" s="20" t="str">
        <f>IF(ISBLANK('Klanten gegevens'!E2850),"",TRIM('Klanten gegevens'!E2850))</f>
        <v/>
      </c>
      <c r="N2932" s="19" t="str">
        <f t="shared" si="591"/>
        <v/>
      </c>
      <c r="Q2932" s="20" t="str">
        <f>IF(ISBLANK('Klanten gegevens'!R2850),"",TRIM('Klanten gegevens'!R2850))</f>
        <v/>
      </c>
      <c r="R2932" s="19" t="str">
        <f t="shared" si="592"/>
        <v/>
      </c>
      <c r="S2932" s="19" t="str">
        <f t="shared" si="593"/>
        <v/>
      </c>
      <c r="T2932" s="19" t="str">
        <f t="shared" si="594"/>
        <v/>
      </c>
      <c r="U2932" s="19" t="str">
        <f t="shared" si="595"/>
        <v/>
      </c>
      <c r="X2932" s="20" t="str">
        <f>IF(ISBLANK('Klanten gegevens'!S2850),"",TRIM('Klanten gegevens'!S2850))</f>
        <v/>
      </c>
      <c r="Y2932" s="19" t="str">
        <f t="shared" si="596"/>
        <v/>
      </c>
      <c r="Z2932" s="20" t="str">
        <f>IF(ISBLANK('Klanten gegevens'!T2850),"",TRIM('Klanten gegevens'!T2850))</f>
        <v/>
      </c>
      <c r="AA2932" s="19" t="str">
        <f t="shared" si="597"/>
        <v/>
      </c>
    </row>
    <row r="2933" spans="1:27" x14ac:dyDescent="0.2">
      <c r="A2933" s="19" t="str">
        <f>IF(ISBLANK('Klanten gegevens'!A2851),"",TRIM(PROPER('Klanten gegevens'!A2851)))</f>
        <v/>
      </c>
      <c r="B2933" s="19" t="str">
        <f t="shared" si="585"/>
        <v/>
      </c>
      <c r="C2933" s="20" t="str">
        <f>IF(ISBLANK('Klanten gegevens'!B2851),"",TRIM(PROPER('Klanten gegevens'!B2851)))</f>
        <v/>
      </c>
      <c r="D2933" s="19" t="str">
        <f t="shared" si="586"/>
        <v/>
      </c>
      <c r="E2933" s="20" t="str">
        <f>IF(ISBLANK('Klanten gegevens'!C2851),"",TRIM(PROPER('Klanten gegevens'!C2851)))</f>
        <v/>
      </c>
      <c r="F2933" s="19" t="str">
        <f t="shared" si="587"/>
        <v/>
      </c>
      <c r="G2933" s="19" t="str">
        <f>IF(F2933="double ID",(MATCH(E2933,E2934:$E$3002,0)),"")</f>
        <v/>
      </c>
      <c r="H2933" s="19" t="b">
        <f t="shared" si="588"/>
        <v>0</v>
      </c>
      <c r="I2933" s="20" t="str">
        <f>IF(ISBLANK('Klanten gegevens'!D2851),"",TRIM('Klanten gegevens'!D2851))</f>
        <v/>
      </c>
      <c r="J2933" s="19" t="str">
        <f t="shared" si="589"/>
        <v/>
      </c>
      <c r="K2933" s="19" t="str">
        <f>IF(J2933="double email",(MATCH(I2933,I2934:$I$3002,0)),"")</f>
        <v/>
      </c>
      <c r="L2933" s="19" t="b">
        <f t="shared" si="590"/>
        <v>0</v>
      </c>
      <c r="M2933" s="20" t="str">
        <f>IF(ISBLANK('Klanten gegevens'!E2851),"",TRIM('Klanten gegevens'!E2851))</f>
        <v/>
      </c>
      <c r="N2933" s="19" t="str">
        <f t="shared" si="591"/>
        <v/>
      </c>
      <c r="Q2933" s="20" t="str">
        <f>IF(ISBLANK('Klanten gegevens'!R2851),"",TRIM('Klanten gegevens'!R2851))</f>
        <v/>
      </c>
      <c r="R2933" s="19" t="str">
        <f t="shared" si="592"/>
        <v/>
      </c>
      <c r="S2933" s="19" t="str">
        <f t="shared" si="593"/>
        <v/>
      </c>
      <c r="T2933" s="19" t="str">
        <f t="shared" si="594"/>
        <v/>
      </c>
      <c r="U2933" s="19" t="str">
        <f t="shared" si="595"/>
        <v/>
      </c>
      <c r="X2933" s="20" t="str">
        <f>IF(ISBLANK('Klanten gegevens'!S2851),"",TRIM('Klanten gegevens'!S2851))</f>
        <v/>
      </c>
      <c r="Y2933" s="19" t="str">
        <f t="shared" si="596"/>
        <v/>
      </c>
      <c r="Z2933" s="20" t="str">
        <f>IF(ISBLANK('Klanten gegevens'!T2851),"",TRIM('Klanten gegevens'!T2851))</f>
        <v/>
      </c>
      <c r="AA2933" s="19" t="str">
        <f t="shared" si="597"/>
        <v/>
      </c>
    </row>
    <row r="2934" spans="1:27" x14ac:dyDescent="0.2">
      <c r="A2934" s="19" t="str">
        <f>IF(ISBLANK('Klanten gegevens'!A2852),"",TRIM(PROPER('Klanten gegevens'!A2852)))</f>
        <v/>
      </c>
      <c r="B2934" s="19" t="str">
        <f t="shared" si="585"/>
        <v/>
      </c>
      <c r="C2934" s="20" t="str">
        <f>IF(ISBLANK('Klanten gegevens'!B2852),"",TRIM(PROPER('Klanten gegevens'!B2852)))</f>
        <v/>
      </c>
      <c r="D2934" s="19" t="str">
        <f t="shared" si="586"/>
        <v/>
      </c>
      <c r="E2934" s="20" t="str">
        <f>IF(ISBLANK('Klanten gegevens'!C2852),"",TRIM(PROPER('Klanten gegevens'!C2852)))</f>
        <v/>
      </c>
      <c r="F2934" s="19" t="str">
        <f t="shared" si="587"/>
        <v/>
      </c>
      <c r="G2934" s="19" t="str">
        <f>IF(F2934="double ID",(MATCH(E2934,E2935:$E$3002,0)),"")</f>
        <v/>
      </c>
      <c r="H2934" s="19" t="b">
        <f t="shared" si="588"/>
        <v>0</v>
      </c>
      <c r="I2934" s="20" t="str">
        <f>IF(ISBLANK('Klanten gegevens'!D2852),"",TRIM('Klanten gegevens'!D2852))</f>
        <v/>
      </c>
      <c r="J2934" s="19" t="str">
        <f t="shared" si="589"/>
        <v/>
      </c>
      <c r="K2934" s="19" t="str">
        <f>IF(J2934="double email",(MATCH(I2934,I2935:$I$3002,0)),"")</f>
        <v/>
      </c>
      <c r="L2934" s="19" t="b">
        <f t="shared" si="590"/>
        <v>0</v>
      </c>
      <c r="M2934" s="20" t="str">
        <f>IF(ISBLANK('Klanten gegevens'!E2852),"",TRIM('Klanten gegevens'!E2852))</f>
        <v/>
      </c>
      <c r="N2934" s="19" t="str">
        <f t="shared" si="591"/>
        <v/>
      </c>
      <c r="Q2934" s="20" t="str">
        <f>IF(ISBLANK('Klanten gegevens'!R2852),"",TRIM('Klanten gegevens'!R2852))</f>
        <v/>
      </c>
      <c r="R2934" s="19" t="str">
        <f t="shared" si="592"/>
        <v/>
      </c>
      <c r="S2934" s="19" t="str">
        <f t="shared" si="593"/>
        <v/>
      </c>
      <c r="T2934" s="19" t="str">
        <f t="shared" si="594"/>
        <v/>
      </c>
      <c r="U2934" s="19" t="str">
        <f t="shared" si="595"/>
        <v/>
      </c>
      <c r="X2934" s="20" t="str">
        <f>IF(ISBLANK('Klanten gegevens'!S2852),"",TRIM('Klanten gegevens'!S2852))</f>
        <v/>
      </c>
      <c r="Y2934" s="19" t="str">
        <f t="shared" si="596"/>
        <v/>
      </c>
      <c r="Z2934" s="20" t="str">
        <f>IF(ISBLANK('Klanten gegevens'!T2852),"",TRIM('Klanten gegevens'!T2852))</f>
        <v/>
      </c>
      <c r="AA2934" s="19" t="str">
        <f t="shared" si="597"/>
        <v/>
      </c>
    </row>
    <row r="2935" spans="1:27" x14ac:dyDescent="0.2">
      <c r="A2935" s="19" t="str">
        <f>IF(ISBLANK('Klanten gegevens'!A2853),"",TRIM(PROPER('Klanten gegevens'!A2853)))</f>
        <v/>
      </c>
      <c r="B2935" s="19" t="str">
        <f t="shared" si="585"/>
        <v/>
      </c>
      <c r="C2935" s="20" t="str">
        <f>IF(ISBLANK('Klanten gegevens'!B2853),"",TRIM(PROPER('Klanten gegevens'!B2853)))</f>
        <v/>
      </c>
      <c r="D2935" s="19" t="str">
        <f t="shared" si="586"/>
        <v/>
      </c>
      <c r="E2935" s="20" t="str">
        <f>IF(ISBLANK('Klanten gegevens'!C2853),"",TRIM(PROPER('Klanten gegevens'!C2853)))</f>
        <v/>
      </c>
      <c r="F2935" s="19" t="str">
        <f t="shared" si="587"/>
        <v/>
      </c>
      <c r="G2935" s="19" t="str">
        <f>IF(F2935="double ID",(MATCH(E2935,E2936:$E$3002,0)),"")</f>
        <v/>
      </c>
      <c r="H2935" s="19" t="b">
        <f t="shared" si="588"/>
        <v>0</v>
      </c>
      <c r="I2935" s="20" t="str">
        <f>IF(ISBLANK('Klanten gegevens'!D2853),"",TRIM('Klanten gegevens'!D2853))</f>
        <v/>
      </c>
      <c r="J2935" s="19" t="str">
        <f t="shared" si="589"/>
        <v/>
      </c>
      <c r="K2935" s="19" t="str">
        <f>IF(J2935="double email",(MATCH(I2935,I2936:$I$3002,0)),"")</f>
        <v/>
      </c>
      <c r="L2935" s="19" t="b">
        <f t="shared" si="590"/>
        <v>0</v>
      </c>
      <c r="M2935" s="20" t="str">
        <f>IF(ISBLANK('Klanten gegevens'!E2853),"",TRIM('Klanten gegevens'!E2853))</f>
        <v/>
      </c>
      <c r="N2935" s="19" t="str">
        <f t="shared" si="591"/>
        <v/>
      </c>
      <c r="Q2935" s="20" t="str">
        <f>IF(ISBLANK('Klanten gegevens'!R2853),"",TRIM('Klanten gegevens'!R2853))</f>
        <v/>
      </c>
      <c r="R2935" s="19" t="str">
        <f t="shared" si="592"/>
        <v/>
      </c>
      <c r="S2935" s="19" t="str">
        <f t="shared" si="593"/>
        <v/>
      </c>
      <c r="T2935" s="19" t="str">
        <f t="shared" si="594"/>
        <v/>
      </c>
      <c r="U2935" s="19" t="str">
        <f t="shared" si="595"/>
        <v/>
      </c>
      <c r="X2935" s="20" t="str">
        <f>IF(ISBLANK('Klanten gegevens'!S2853),"",TRIM('Klanten gegevens'!S2853))</f>
        <v/>
      </c>
      <c r="Y2935" s="19" t="str">
        <f t="shared" si="596"/>
        <v/>
      </c>
      <c r="Z2935" s="20" t="str">
        <f>IF(ISBLANK('Klanten gegevens'!T2853),"",TRIM('Klanten gegevens'!T2853))</f>
        <v/>
      </c>
      <c r="AA2935" s="19" t="str">
        <f t="shared" si="597"/>
        <v/>
      </c>
    </row>
    <row r="2936" spans="1:27" x14ac:dyDescent="0.2">
      <c r="A2936" s="19" t="str">
        <f>IF(ISBLANK('Klanten gegevens'!A2854),"",TRIM(PROPER('Klanten gegevens'!A2854)))</f>
        <v/>
      </c>
      <c r="B2936" s="19" t="str">
        <f t="shared" si="585"/>
        <v/>
      </c>
      <c r="C2936" s="20" t="str">
        <f>IF(ISBLANK('Klanten gegevens'!B2854),"",TRIM(PROPER('Klanten gegevens'!B2854)))</f>
        <v/>
      </c>
      <c r="D2936" s="19" t="str">
        <f t="shared" si="586"/>
        <v/>
      </c>
      <c r="E2936" s="20" t="str">
        <f>IF(ISBLANK('Klanten gegevens'!C2854),"",TRIM(PROPER('Klanten gegevens'!C2854)))</f>
        <v/>
      </c>
      <c r="F2936" s="19" t="str">
        <f t="shared" si="587"/>
        <v/>
      </c>
      <c r="G2936" s="19" t="str">
        <f>IF(F2936="double ID",(MATCH(E2936,E2937:$E$3002,0)),"")</f>
        <v/>
      </c>
      <c r="H2936" s="19" t="b">
        <f t="shared" si="588"/>
        <v>0</v>
      </c>
      <c r="I2936" s="20" t="str">
        <f>IF(ISBLANK('Klanten gegevens'!D2854),"",TRIM('Klanten gegevens'!D2854))</f>
        <v/>
      </c>
      <c r="J2936" s="19" t="str">
        <f t="shared" si="589"/>
        <v/>
      </c>
      <c r="K2936" s="19" t="str">
        <f>IF(J2936="double email",(MATCH(I2936,I2937:$I$3002,0)),"")</f>
        <v/>
      </c>
      <c r="L2936" s="19" t="b">
        <f t="shared" si="590"/>
        <v>0</v>
      </c>
      <c r="M2936" s="20" t="str">
        <f>IF(ISBLANK('Klanten gegevens'!E2854),"",TRIM('Klanten gegevens'!E2854))</f>
        <v/>
      </c>
      <c r="N2936" s="19" t="str">
        <f t="shared" si="591"/>
        <v/>
      </c>
      <c r="Q2936" s="20" t="str">
        <f>IF(ISBLANK('Klanten gegevens'!R2854),"",TRIM('Klanten gegevens'!R2854))</f>
        <v/>
      </c>
      <c r="R2936" s="19" t="str">
        <f t="shared" si="592"/>
        <v/>
      </c>
      <c r="S2936" s="19" t="str">
        <f t="shared" si="593"/>
        <v/>
      </c>
      <c r="T2936" s="19" t="str">
        <f t="shared" si="594"/>
        <v/>
      </c>
      <c r="U2936" s="19" t="str">
        <f t="shared" si="595"/>
        <v/>
      </c>
      <c r="X2936" s="20" t="str">
        <f>IF(ISBLANK('Klanten gegevens'!S2854),"",TRIM('Klanten gegevens'!S2854))</f>
        <v/>
      </c>
      <c r="Y2936" s="19" t="str">
        <f t="shared" si="596"/>
        <v/>
      </c>
      <c r="Z2936" s="20" t="str">
        <f>IF(ISBLANK('Klanten gegevens'!T2854),"",TRIM('Klanten gegevens'!T2854))</f>
        <v/>
      </c>
      <c r="AA2936" s="19" t="str">
        <f t="shared" si="597"/>
        <v/>
      </c>
    </row>
    <row r="2937" spans="1:27" x14ac:dyDescent="0.2">
      <c r="A2937" s="19" t="str">
        <f>IF(ISBLANK('Klanten gegevens'!A2855),"",TRIM(PROPER('Klanten gegevens'!A2855)))</f>
        <v/>
      </c>
      <c r="B2937" s="19" t="str">
        <f t="shared" si="585"/>
        <v/>
      </c>
      <c r="C2937" s="20" t="str">
        <f>IF(ISBLANK('Klanten gegevens'!B2855),"",TRIM(PROPER('Klanten gegevens'!B2855)))</f>
        <v/>
      </c>
      <c r="D2937" s="19" t="str">
        <f t="shared" si="586"/>
        <v/>
      </c>
      <c r="E2937" s="20" t="str">
        <f>IF(ISBLANK('Klanten gegevens'!C2855),"",TRIM(PROPER('Klanten gegevens'!C2855)))</f>
        <v/>
      </c>
      <c r="F2937" s="19" t="str">
        <f t="shared" si="587"/>
        <v/>
      </c>
      <c r="G2937" s="19" t="str">
        <f>IF(F2937="double ID",(MATCH(E2937,E2938:$E$3002,0)),"")</f>
        <v/>
      </c>
      <c r="H2937" s="19" t="b">
        <f t="shared" si="588"/>
        <v>0</v>
      </c>
      <c r="I2937" s="20" t="str">
        <f>IF(ISBLANK('Klanten gegevens'!D2855),"",TRIM('Klanten gegevens'!D2855))</f>
        <v/>
      </c>
      <c r="J2937" s="19" t="str">
        <f t="shared" si="589"/>
        <v/>
      </c>
      <c r="K2937" s="19" t="str">
        <f>IF(J2937="double email",(MATCH(I2937,I2938:$I$3002,0)),"")</f>
        <v/>
      </c>
      <c r="L2937" s="19" t="b">
        <f t="shared" si="590"/>
        <v>0</v>
      </c>
      <c r="M2937" s="20" t="str">
        <f>IF(ISBLANK('Klanten gegevens'!E2855),"",TRIM('Klanten gegevens'!E2855))</f>
        <v/>
      </c>
      <c r="N2937" s="19" t="str">
        <f t="shared" si="591"/>
        <v/>
      </c>
      <c r="Q2937" s="20" t="str">
        <f>IF(ISBLANK('Klanten gegevens'!R2855),"",TRIM('Klanten gegevens'!R2855))</f>
        <v/>
      </c>
      <c r="R2937" s="19" t="str">
        <f t="shared" si="592"/>
        <v/>
      </c>
      <c r="S2937" s="19" t="str">
        <f t="shared" si="593"/>
        <v/>
      </c>
      <c r="T2937" s="19" t="str">
        <f t="shared" si="594"/>
        <v/>
      </c>
      <c r="U2937" s="19" t="str">
        <f t="shared" si="595"/>
        <v/>
      </c>
      <c r="X2937" s="20" t="str">
        <f>IF(ISBLANK('Klanten gegevens'!S2855),"",TRIM('Klanten gegevens'!S2855))</f>
        <v/>
      </c>
      <c r="Y2937" s="19" t="str">
        <f t="shared" si="596"/>
        <v/>
      </c>
      <c r="Z2937" s="20" t="str">
        <f>IF(ISBLANK('Klanten gegevens'!T2855),"",TRIM('Klanten gegevens'!T2855))</f>
        <v/>
      </c>
      <c r="AA2937" s="19" t="str">
        <f t="shared" si="597"/>
        <v/>
      </c>
    </row>
    <row r="2938" spans="1:27" x14ac:dyDescent="0.2">
      <c r="A2938" s="19" t="str">
        <f>IF(ISBLANK('Klanten gegevens'!A2856),"",TRIM(PROPER('Klanten gegevens'!A2856)))</f>
        <v/>
      </c>
      <c r="B2938" s="19" t="str">
        <f t="shared" si="585"/>
        <v/>
      </c>
      <c r="C2938" s="20" t="str">
        <f>IF(ISBLANK('Klanten gegevens'!B2856),"",TRIM(PROPER('Klanten gegevens'!B2856)))</f>
        <v/>
      </c>
      <c r="D2938" s="19" t="str">
        <f t="shared" si="586"/>
        <v/>
      </c>
      <c r="E2938" s="20" t="str">
        <f>IF(ISBLANK('Klanten gegevens'!C2856),"",TRIM(PROPER('Klanten gegevens'!C2856)))</f>
        <v/>
      </c>
      <c r="F2938" s="19" t="str">
        <f t="shared" si="587"/>
        <v/>
      </c>
      <c r="G2938" s="19" t="str">
        <f>IF(F2938="double ID",(MATCH(E2938,E2939:$E$3002,0)),"")</f>
        <v/>
      </c>
      <c r="H2938" s="19" t="b">
        <f t="shared" si="588"/>
        <v>0</v>
      </c>
      <c r="I2938" s="20" t="str">
        <f>IF(ISBLANK('Klanten gegevens'!D2856),"",TRIM('Klanten gegevens'!D2856))</f>
        <v/>
      </c>
      <c r="J2938" s="19" t="str">
        <f t="shared" si="589"/>
        <v/>
      </c>
      <c r="K2938" s="19" t="str">
        <f>IF(J2938="double email",(MATCH(I2938,I2939:$I$3002,0)),"")</f>
        <v/>
      </c>
      <c r="L2938" s="19" t="b">
        <f t="shared" si="590"/>
        <v>0</v>
      </c>
      <c r="M2938" s="20" t="str">
        <f>IF(ISBLANK('Klanten gegevens'!E2856),"",TRIM('Klanten gegevens'!E2856))</f>
        <v/>
      </c>
      <c r="N2938" s="19" t="str">
        <f t="shared" si="591"/>
        <v/>
      </c>
      <c r="Q2938" s="20" t="str">
        <f>IF(ISBLANK('Klanten gegevens'!R2856),"",TRIM('Klanten gegevens'!R2856))</f>
        <v/>
      </c>
      <c r="R2938" s="19" t="str">
        <f t="shared" si="592"/>
        <v/>
      </c>
      <c r="S2938" s="19" t="str">
        <f t="shared" si="593"/>
        <v/>
      </c>
      <c r="T2938" s="19" t="str">
        <f t="shared" si="594"/>
        <v/>
      </c>
      <c r="U2938" s="19" t="str">
        <f t="shared" si="595"/>
        <v/>
      </c>
      <c r="X2938" s="20" t="str">
        <f>IF(ISBLANK('Klanten gegevens'!S2856),"",TRIM('Klanten gegevens'!S2856))</f>
        <v/>
      </c>
      <c r="Y2938" s="19" t="str">
        <f t="shared" si="596"/>
        <v/>
      </c>
      <c r="Z2938" s="20" t="str">
        <f>IF(ISBLANK('Klanten gegevens'!T2856),"",TRIM('Klanten gegevens'!T2856))</f>
        <v/>
      </c>
      <c r="AA2938" s="19" t="str">
        <f t="shared" si="597"/>
        <v/>
      </c>
    </row>
    <row r="2939" spans="1:27" x14ac:dyDescent="0.2">
      <c r="A2939" s="19" t="str">
        <f>IF(ISBLANK('Klanten gegevens'!A2857),"",TRIM(PROPER('Klanten gegevens'!A2857)))</f>
        <v/>
      </c>
      <c r="B2939" s="19" t="str">
        <f t="shared" si="585"/>
        <v/>
      </c>
      <c r="C2939" s="20" t="str">
        <f>IF(ISBLANK('Klanten gegevens'!B2857),"",TRIM(PROPER('Klanten gegevens'!B2857)))</f>
        <v/>
      </c>
      <c r="D2939" s="19" t="str">
        <f t="shared" si="586"/>
        <v/>
      </c>
      <c r="E2939" s="20" t="str">
        <f>IF(ISBLANK('Klanten gegevens'!C2857),"",TRIM(PROPER('Klanten gegevens'!C2857)))</f>
        <v/>
      </c>
      <c r="F2939" s="19" t="str">
        <f t="shared" si="587"/>
        <v/>
      </c>
      <c r="G2939" s="19" t="str">
        <f>IF(F2939="double ID",(MATCH(E2939,E2940:$E$3002,0)),"")</f>
        <v/>
      </c>
      <c r="H2939" s="19" t="b">
        <f t="shared" si="588"/>
        <v>0</v>
      </c>
      <c r="I2939" s="20" t="str">
        <f>IF(ISBLANK('Klanten gegevens'!D2857),"",TRIM('Klanten gegevens'!D2857))</f>
        <v/>
      </c>
      <c r="J2939" s="19" t="str">
        <f t="shared" si="589"/>
        <v/>
      </c>
      <c r="K2939" s="19" t="str">
        <f>IF(J2939="double email",(MATCH(I2939,I2940:$I$3002,0)),"")</f>
        <v/>
      </c>
      <c r="L2939" s="19" t="b">
        <f t="shared" si="590"/>
        <v>0</v>
      </c>
      <c r="M2939" s="20" t="str">
        <f>IF(ISBLANK('Klanten gegevens'!E2857),"",TRIM('Klanten gegevens'!E2857))</f>
        <v/>
      </c>
      <c r="N2939" s="19" t="str">
        <f t="shared" si="591"/>
        <v/>
      </c>
      <c r="Q2939" s="20" t="str">
        <f>IF(ISBLANK('Klanten gegevens'!R2857),"",TRIM('Klanten gegevens'!R2857))</f>
        <v/>
      </c>
      <c r="R2939" s="19" t="str">
        <f t="shared" si="592"/>
        <v/>
      </c>
      <c r="S2939" s="19" t="str">
        <f t="shared" si="593"/>
        <v/>
      </c>
      <c r="T2939" s="19" t="str">
        <f t="shared" si="594"/>
        <v/>
      </c>
      <c r="U2939" s="19" t="str">
        <f t="shared" si="595"/>
        <v/>
      </c>
      <c r="X2939" s="20" t="str">
        <f>IF(ISBLANK('Klanten gegevens'!S2857),"",TRIM('Klanten gegevens'!S2857))</f>
        <v/>
      </c>
      <c r="Y2939" s="19" t="str">
        <f t="shared" si="596"/>
        <v/>
      </c>
      <c r="Z2939" s="20" t="str">
        <f>IF(ISBLANK('Klanten gegevens'!T2857),"",TRIM('Klanten gegevens'!T2857))</f>
        <v/>
      </c>
      <c r="AA2939" s="19" t="str">
        <f t="shared" si="597"/>
        <v/>
      </c>
    </row>
    <row r="2940" spans="1:27" x14ac:dyDescent="0.2">
      <c r="A2940" s="19" t="str">
        <f>IF(ISBLANK('Klanten gegevens'!A2858),"",TRIM(PROPER('Klanten gegevens'!A2858)))</f>
        <v/>
      </c>
      <c r="B2940" s="19" t="str">
        <f t="shared" si="585"/>
        <v/>
      </c>
      <c r="C2940" s="20" t="str">
        <f>IF(ISBLANK('Klanten gegevens'!B2858),"",TRIM(PROPER('Klanten gegevens'!B2858)))</f>
        <v/>
      </c>
      <c r="D2940" s="19" t="str">
        <f t="shared" si="586"/>
        <v/>
      </c>
      <c r="E2940" s="20" t="str">
        <f>IF(ISBLANK('Klanten gegevens'!C2858),"",TRIM(PROPER('Klanten gegevens'!C2858)))</f>
        <v/>
      </c>
      <c r="F2940" s="19" t="str">
        <f t="shared" si="587"/>
        <v/>
      </c>
      <c r="G2940" s="19" t="str">
        <f>IF(F2940="double ID",(MATCH(E2940,E2941:$E$3002,0)),"")</f>
        <v/>
      </c>
      <c r="H2940" s="19" t="b">
        <f t="shared" si="588"/>
        <v>0</v>
      </c>
      <c r="I2940" s="20" t="str">
        <f>IF(ISBLANK('Klanten gegevens'!D2858),"",TRIM('Klanten gegevens'!D2858))</f>
        <v/>
      </c>
      <c r="J2940" s="19" t="str">
        <f t="shared" si="589"/>
        <v/>
      </c>
      <c r="K2940" s="19" t="str">
        <f>IF(J2940="double email",(MATCH(I2940,I2941:$I$3002,0)),"")</f>
        <v/>
      </c>
      <c r="L2940" s="19" t="b">
        <f t="shared" si="590"/>
        <v>0</v>
      </c>
      <c r="M2940" s="20" t="str">
        <f>IF(ISBLANK('Klanten gegevens'!E2858),"",TRIM('Klanten gegevens'!E2858))</f>
        <v/>
      </c>
      <c r="N2940" s="19" t="str">
        <f t="shared" si="591"/>
        <v/>
      </c>
      <c r="Q2940" s="20" t="str">
        <f>IF(ISBLANK('Klanten gegevens'!R2858),"",TRIM('Klanten gegevens'!R2858))</f>
        <v/>
      </c>
      <c r="R2940" s="19" t="str">
        <f t="shared" si="592"/>
        <v/>
      </c>
      <c r="S2940" s="19" t="str">
        <f t="shared" si="593"/>
        <v/>
      </c>
      <c r="T2940" s="19" t="str">
        <f t="shared" si="594"/>
        <v/>
      </c>
      <c r="U2940" s="19" t="str">
        <f t="shared" si="595"/>
        <v/>
      </c>
      <c r="X2940" s="20" t="str">
        <f>IF(ISBLANK('Klanten gegevens'!S2858),"",TRIM('Klanten gegevens'!S2858))</f>
        <v/>
      </c>
      <c r="Y2940" s="19" t="str">
        <f t="shared" si="596"/>
        <v/>
      </c>
      <c r="Z2940" s="20" t="str">
        <f>IF(ISBLANK('Klanten gegevens'!T2858),"",TRIM('Klanten gegevens'!T2858))</f>
        <v/>
      </c>
      <c r="AA2940" s="19" t="str">
        <f t="shared" si="597"/>
        <v/>
      </c>
    </row>
    <row r="2941" spans="1:27" x14ac:dyDescent="0.2">
      <c r="A2941" s="19" t="str">
        <f>IF(ISBLANK('Klanten gegevens'!A2859),"",TRIM(PROPER('Klanten gegevens'!A2859)))</f>
        <v/>
      </c>
      <c r="B2941" s="19" t="str">
        <f t="shared" si="585"/>
        <v/>
      </c>
      <c r="C2941" s="20" t="str">
        <f>IF(ISBLANK('Klanten gegevens'!B2859),"",TRIM(PROPER('Klanten gegevens'!B2859)))</f>
        <v/>
      </c>
      <c r="D2941" s="19" t="str">
        <f t="shared" si="586"/>
        <v/>
      </c>
      <c r="E2941" s="20" t="str">
        <f>IF(ISBLANK('Klanten gegevens'!C2859),"",TRIM(PROPER('Klanten gegevens'!C2859)))</f>
        <v/>
      </c>
      <c r="F2941" s="19" t="str">
        <f t="shared" si="587"/>
        <v/>
      </c>
      <c r="G2941" s="19" t="str">
        <f>IF(F2941="double ID",(MATCH(E2941,E2942:$E$3002,0)),"")</f>
        <v/>
      </c>
      <c r="H2941" s="19" t="b">
        <f t="shared" si="588"/>
        <v>0</v>
      </c>
      <c r="I2941" s="20" t="str">
        <f>IF(ISBLANK('Klanten gegevens'!D2859),"",TRIM('Klanten gegevens'!D2859))</f>
        <v/>
      </c>
      <c r="J2941" s="19" t="str">
        <f t="shared" si="589"/>
        <v/>
      </c>
      <c r="K2941" s="19" t="str">
        <f>IF(J2941="double email",(MATCH(I2941,I2942:$I$3002,0)),"")</f>
        <v/>
      </c>
      <c r="L2941" s="19" t="b">
        <f t="shared" si="590"/>
        <v>0</v>
      </c>
      <c r="M2941" s="20" t="str">
        <f>IF(ISBLANK('Klanten gegevens'!E2859),"",TRIM('Klanten gegevens'!E2859))</f>
        <v/>
      </c>
      <c r="N2941" s="19" t="str">
        <f t="shared" si="591"/>
        <v/>
      </c>
      <c r="Q2941" s="20" t="str">
        <f>IF(ISBLANK('Klanten gegevens'!R2859),"",TRIM('Klanten gegevens'!R2859))</f>
        <v/>
      </c>
      <c r="R2941" s="19" t="str">
        <f t="shared" si="592"/>
        <v/>
      </c>
      <c r="S2941" s="19" t="str">
        <f t="shared" si="593"/>
        <v/>
      </c>
      <c r="T2941" s="19" t="str">
        <f t="shared" si="594"/>
        <v/>
      </c>
      <c r="U2941" s="19" t="str">
        <f t="shared" si="595"/>
        <v/>
      </c>
      <c r="X2941" s="20" t="str">
        <f>IF(ISBLANK('Klanten gegevens'!S2859),"",TRIM('Klanten gegevens'!S2859))</f>
        <v/>
      </c>
      <c r="Y2941" s="19" t="str">
        <f t="shared" si="596"/>
        <v/>
      </c>
      <c r="Z2941" s="20" t="str">
        <f>IF(ISBLANK('Klanten gegevens'!T2859),"",TRIM('Klanten gegevens'!T2859))</f>
        <v/>
      </c>
      <c r="AA2941" s="19" t="str">
        <f t="shared" si="597"/>
        <v/>
      </c>
    </row>
    <row r="2942" spans="1:27" x14ac:dyDescent="0.2">
      <c r="A2942" s="19" t="str">
        <f>IF(ISBLANK('Klanten gegevens'!A2860),"",TRIM(PROPER('Klanten gegevens'!A2860)))</f>
        <v/>
      </c>
      <c r="B2942" s="19" t="str">
        <f t="shared" si="585"/>
        <v/>
      </c>
      <c r="C2942" s="20" t="str">
        <f>IF(ISBLANK('Klanten gegevens'!B2860),"",TRIM(PROPER('Klanten gegevens'!B2860)))</f>
        <v/>
      </c>
      <c r="D2942" s="19" t="str">
        <f t="shared" si="586"/>
        <v/>
      </c>
      <c r="E2942" s="20" t="str">
        <f>IF(ISBLANK('Klanten gegevens'!C2860),"",TRIM(PROPER('Klanten gegevens'!C2860)))</f>
        <v/>
      </c>
      <c r="F2942" s="19" t="str">
        <f t="shared" si="587"/>
        <v/>
      </c>
      <c r="G2942" s="19" t="str">
        <f>IF(F2942="double ID",(MATCH(E2942,E2943:$E$3002,0)),"")</f>
        <v/>
      </c>
      <c r="H2942" s="19" t="b">
        <f t="shared" si="588"/>
        <v>0</v>
      </c>
      <c r="I2942" s="20" t="str">
        <f>IF(ISBLANK('Klanten gegevens'!D2860),"",TRIM('Klanten gegevens'!D2860))</f>
        <v/>
      </c>
      <c r="J2942" s="19" t="str">
        <f t="shared" si="589"/>
        <v/>
      </c>
      <c r="K2942" s="19" t="str">
        <f>IF(J2942="double email",(MATCH(I2942,I2943:$I$3002,0)),"")</f>
        <v/>
      </c>
      <c r="L2942" s="19" t="b">
        <f t="shared" si="590"/>
        <v>0</v>
      </c>
      <c r="M2942" s="20" t="str">
        <f>IF(ISBLANK('Klanten gegevens'!E2860),"",TRIM('Klanten gegevens'!E2860))</f>
        <v/>
      </c>
      <c r="N2942" s="19" t="str">
        <f t="shared" si="591"/>
        <v/>
      </c>
      <c r="Q2942" s="20" t="str">
        <f>IF(ISBLANK('Klanten gegevens'!R2860),"",TRIM('Klanten gegevens'!R2860))</f>
        <v/>
      </c>
      <c r="R2942" s="19" t="str">
        <f t="shared" si="592"/>
        <v/>
      </c>
      <c r="S2942" s="19" t="str">
        <f t="shared" si="593"/>
        <v/>
      </c>
      <c r="T2942" s="19" t="str">
        <f t="shared" si="594"/>
        <v/>
      </c>
      <c r="U2942" s="19" t="str">
        <f t="shared" si="595"/>
        <v/>
      </c>
      <c r="X2942" s="20" t="str">
        <f>IF(ISBLANK('Klanten gegevens'!S2860),"",TRIM('Klanten gegevens'!S2860))</f>
        <v/>
      </c>
      <c r="Y2942" s="19" t="str">
        <f t="shared" si="596"/>
        <v/>
      </c>
      <c r="Z2942" s="20" t="str">
        <f>IF(ISBLANK('Klanten gegevens'!T2860),"",TRIM('Klanten gegevens'!T2860))</f>
        <v/>
      </c>
      <c r="AA2942" s="19" t="str">
        <f t="shared" si="597"/>
        <v/>
      </c>
    </row>
    <row r="2943" spans="1:27" x14ac:dyDescent="0.2">
      <c r="A2943" s="19" t="str">
        <f>IF(ISBLANK('Klanten gegevens'!A2861),"",TRIM(PROPER('Klanten gegevens'!A2861)))</f>
        <v/>
      </c>
      <c r="B2943" s="19" t="str">
        <f t="shared" si="585"/>
        <v/>
      </c>
      <c r="C2943" s="20" t="str">
        <f>IF(ISBLANK('Klanten gegevens'!B2861),"",TRIM(PROPER('Klanten gegevens'!B2861)))</f>
        <v/>
      </c>
      <c r="D2943" s="19" t="str">
        <f t="shared" si="586"/>
        <v/>
      </c>
      <c r="E2943" s="20" t="str">
        <f>IF(ISBLANK('Klanten gegevens'!C2861),"",TRIM(PROPER('Klanten gegevens'!C2861)))</f>
        <v/>
      </c>
      <c r="F2943" s="19" t="str">
        <f t="shared" si="587"/>
        <v/>
      </c>
      <c r="G2943" s="19" t="str">
        <f>IF(F2943="double ID",(MATCH(E2943,E2944:$E$3002,0)),"")</f>
        <v/>
      </c>
      <c r="H2943" s="19" t="b">
        <f t="shared" si="588"/>
        <v>0</v>
      </c>
      <c r="I2943" s="20" t="str">
        <f>IF(ISBLANK('Klanten gegevens'!D2861),"",TRIM('Klanten gegevens'!D2861))</f>
        <v/>
      </c>
      <c r="J2943" s="19" t="str">
        <f t="shared" si="589"/>
        <v/>
      </c>
      <c r="K2943" s="19" t="str">
        <f>IF(J2943="double email",(MATCH(I2943,I2944:$I$3002,0)),"")</f>
        <v/>
      </c>
      <c r="L2943" s="19" t="b">
        <f t="shared" si="590"/>
        <v>0</v>
      </c>
      <c r="M2943" s="20" t="str">
        <f>IF(ISBLANK('Klanten gegevens'!E2861),"",TRIM('Klanten gegevens'!E2861))</f>
        <v/>
      </c>
      <c r="N2943" s="19" t="str">
        <f t="shared" si="591"/>
        <v/>
      </c>
      <c r="Q2943" s="20" t="str">
        <f>IF(ISBLANK('Klanten gegevens'!R2861),"",TRIM('Klanten gegevens'!R2861))</f>
        <v/>
      </c>
      <c r="R2943" s="19" t="str">
        <f t="shared" si="592"/>
        <v/>
      </c>
      <c r="S2943" s="19" t="str">
        <f t="shared" si="593"/>
        <v/>
      </c>
      <c r="T2943" s="19" t="str">
        <f t="shared" si="594"/>
        <v/>
      </c>
      <c r="U2943" s="19" t="str">
        <f t="shared" si="595"/>
        <v/>
      </c>
      <c r="X2943" s="20" t="str">
        <f>IF(ISBLANK('Klanten gegevens'!S2861),"",TRIM('Klanten gegevens'!S2861))</f>
        <v/>
      </c>
      <c r="Y2943" s="19" t="str">
        <f t="shared" si="596"/>
        <v/>
      </c>
      <c r="Z2943" s="20" t="str">
        <f>IF(ISBLANK('Klanten gegevens'!T2861),"",TRIM('Klanten gegevens'!T2861))</f>
        <v/>
      </c>
      <c r="AA2943" s="19" t="str">
        <f t="shared" si="597"/>
        <v/>
      </c>
    </row>
    <row r="2944" spans="1:27" x14ac:dyDescent="0.2">
      <c r="A2944" s="19" t="str">
        <f>IF(ISBLANK('Klanten gegevens'!A2862),"",TRIM(PROPER('Klanten gegevens'!A2862)))</f>
        <v/>
      </c>
      <c r="B2944" s="19" t="str">
        <f t="shared" si="585"/>
        <v/>
      </c>
      <c r="C2944" s="20" t="str">
        <f>IF(ISBLANK('Klanten gegevens'!B2862),"",TRIM(PROPER('Klanten gegevens'!B2862)))</f>
        <v/>
      </c>
      <c r="D2944" s="19" t="str">
        <f t="shared" si="586"/>
        <v/>
      </c>
      <c r="E2944" s="20" t="str">
        <f>IF(ISBLANK('Klanten gegevens'!C2862),"",TRIM(PROPER('Klanten gegevens'!C2862)))</f>
        <v/>
      </c>
      <c r="F2944" s="19" t="str">
        <f t="shared" si="587"/>
        <v/>
      </c>
      <c r="G2944" s="19" t="str">
        <f>IF(F2944="double ID",(MATCH(E2944,E2945:$E$3002,0)),"")</f>
        <v/>
      </c>
      <c r="H2944" s="19" t="b">
        <f t="shared" si="588"/>
        <v>0</v>
      </c>
      <c r="I2944" s="20" t="str">
        <f>IF(ISBLANK('Klanten gegevens'!D2862),"",TRIM('Klanten gegevens'!D2862))</f>
        <v/>
      </c>
      <c r="J2944" s="19" t="str">
        <f t="shared" si="589"/>
        <v/>
      </c>
      <c r="K2944" s="19" t="str">
        <f>IF(J2944="double email",(MATCH(I2944,I2945:$I$3002,0)),"")</f>
        <v/>
      </c>
      <c r="L2944" s="19" t="b">
        <f t="shared" si="590"/>
        <v>0</v>
      </c>
      <c r="M2944" s="20" t="str">
        <f>IF(ISBLANK('Klanten gegevens'!E2862),"",TRIM('Klanten gegevens'!E2862))</f>
        <v/>
      </c>
      <c r="N2944" s="19" t="str">
        <f t="shared" si="591"/>
        <v/>
      </c>
      <c r="Q2944" s="20" t="str">
        <f>IF(ISBLANK('Klanten gegevens'!R2862),"",TRIM('Klanten gegevens'!R2862))</f>
        <v/>
      </c>
      <c r="R2944" s="19" t="str">
        <f t="shared" si="592"/>
        <v/>
      </c>
      <c r="S2944" s="19" t="str">
        <f t="shared" si="593"/>
        <v/>
      </c>
      <c r="T2944" s="19" t="str">
        <f t="shared" si="594"/>
        <v/>
      </c>
      <c r="U2944" s="19" t="str">
        <f t="shared" si="595"/>
        <v/>
      </c>
      <c r="X2944" s="20" t="str">
        <f>IF(ISBLANK('Klanten gegevens'!S2862),"",TRIM('Klanten gegevens'!S2862))</f>
        <v/>
      </c>
      <c r="Y2944" s="19" t="str">
        <f t="shared" si="596"/>
        <v/>
      </c>
      <c r="Z2944" s="20" t="str">
        <f>IF(ISBLANK('Klanten gegevens'!T2862),"",TRIM('Klanten gegevens'!T2862))</f>
        <v/>
      </c>
      <c r="AA2944" s="19" t="str">
        <f t="shared" si="597"/>
        <v/>
      </c>
    </row>
    <row r="2945" spans="1:27" x14ac:dyDescent="0.2">
      <c r="A2945" s="19" t="str">
        <f>IF(ISBLANK('Klanten gegevens'!A2863),"",TRIM(PROPER('Klanten gegevens'!A2863)))</f>
        <v/>
      </c>
      <c r="B2945" s="19" t="str">
        <f t="shared" si="585"/>
        <v/>
      </c>
      <c r="C2945" s="20" t="str">
        <f>IF(ISBLANK('Klanten gegevens'!B2863),"",TRIM(PROPER('Klanten gegevens'!B2863)))</f>
        <v/>
      </c>
      <c r="D2945" s="19" t="str">
        <f t="shared" si="586"/>
        <v/>
      </c>
      <c r="E2945" s="20" t="str">
        <f>IF(ISBLANK('Klanten gegevens'!C2863),"",TRIM(PROPER('Klanten gegevens'!C2863)))</f>
        <v/>
      </c>
      <c r="F2945" s="19" t="str">
        <f t="shared" si="587"/>
        <v/>
      </c>
      <c r="G2945" s="19" t="str">
        <f>IF(F2945="double ID",(MATCH(E2945,E2946:$E$3002,0)),"")</f>
        <v/>
      </c>
      <c r="H2945" s="19" t="b">
        <f t="shared" si="588"/>
        <v>0</v>
      </c>
      <c r="I2945" s="20" t="str">
        <f>IF(ISBLANK('Klanten gegevens'!D2863),"",TRIM('Klanten gegevens'!D2863))</f>
        <v/>
      </c>
      <c r="J2945" s="19" t="str">
        <f t="shared" si="589"/>
        <v/>
      </c>
      <c r="K2945" s="19" t="str">
        <f>IF(J2945="double email",(MATCH(I2945,I2946:$I$3002,0)),"")</f>
        <v/>
      </c>
      <c r="L2945" s="19" t="b">
        <f t="shared" si="590"/>
        <v>0</v>
      </c>
      <c r="M2945" s="20" t="str">
        <f>IF(ISBLANK('Klanten gegevens'!E2863),"",TRIM('Klanten gegevens'!E2863))</f>
        <v/>
      </c>
      <c r="N2945" s="19" t="str">
        <f t="shared" si="591"/>
        <v/>
      </c>
      <c r="Q2945" s="20" t="str">
        <f>IF(ISBLANK('Klanten gegevens'!R2863),"",TRIM('Klanten gegevens'!R2863))</f>
        <v/>
      </c>
      <c r="R2945" s="19" t="str">
        <f t="shared" si="592"/>
        <v/>
      </c>
      <c r="S2945" s="19" t="str">
        <f t="shared" si="593"/>
        <v/>
      </c>
      <c r="T2945" s="19" t="str">
        <f t="shared" si="594"/>
        <v/>
      </c>
      <c r="U2945" s="19" t="str">
        <f t="shared" si="595"/>
        <v/>
      </c>
      <c r="X2945" s="20" t="str">
        <f>IF(ISBLANK('Klanten gegevens'!S2863),"",TRIM('Klanten gegevens'!S2863))</f>
        <v/>
      </c>
      <c r="Y2945" s="19" t="str">
        <f t="shared" si="596"/>
        <v/>
      </c>
      <c r="Z2945" s="20" t="str">
        <f>IF(ISBLANK('Klanten gegevens'!T2863),"",TRIM('Klanten gegevens'!T2863))</f>
        <v/>
      </c>
      <c r="AA2945" s="19" t="str">
        <f t="shared" si="597"/>
        <v/>
      </c>
    </row>
    <row r="2946" spans="1:27" x14ac:dyDescent="0.2">
      <c r="A2946" s="19" t="str">
        <f>IF(ISBLANK('Klanten gegevens'!A2864),"",TRIM(PROPER('Klanten gegevens'!A2864)))</f>
        <v/>
      </c>
      <c r="B2946" s="19" t="str">
        <f t="shared" si="585"/>
        <v/>
      </c>
      <c r="C2946" s="20" t="str">
        <f>IF(ISBLANK('Klanten gegevens'!B2864),"",TRIM(PROPER('Klanten gegevens'!B2864)))</f>
        <v/>
      </c>
      <c r="D2946" s="19" t="str">
        <f t="shared" si="586"/>
        <v/>
      </c>
      <c r="E2946" s="20" t="str">
        <f>IF(ISBLANK('Klanten gegevens'!C2864),"",TRIM(PROPER('Klanten gegevens'!C2864)))</f>
        <v/>
      </c>
      <c r="F2946" s="19" t="str">
        <f t="shared" si="587"/>
        <v/>
      </c>
      <c r="G2946" s="19" t="str">
        <f>IF(F2946="double ID",(MATCH(E2946,E2947:$E$3002,0)),"")</f>
        <v/>
      </c>
      <c r="H2946" s="19" t="b">
        <f t="shared" si="588"/>
        <v>0</v>
      </c>
      <c r="I2946" s="20" t="str">
        <f>IF(ISBLANK('Klanten gegevens'!D2864),"",TRIM('Klanten gegevens'!D2864))</f>
        <v/>
      </c>
      <c r="J2946" s="19" t="str">
        <f t="shared" si="589"/>
        <v/>
      </c>
      <c r="K2946" s="19" t="str">
        <f>IF(J2946="double email",(MATCH(I2946,I2947:$I$3002,0)),"")</f>
        <v/>
      </c>
      <c r="L2946" s="19" t="b">
        <f t="shared" si="590"/>
        <v>0</v>
      </c>
      <c r="M2946" s="20" t="str">
        <f>IF(ISBLANK('Klanten gegevens'!E2864),"",TRIM('Klanten gegevens'!E2864))</f>
        <v/>
      </c>
      <c r="N2946" s="19" t="str">
        <f t="shared" si="591"/>
        <v/>
      </c>
      <c r="Q2946" s="20" t="str">
        <f>IF(ISBLANK('Klanten gegevens'!R2864),"",TRIM('Klanten gegevens'!R2864))</f>
        <v/>
      </c>
      <c r="R2946" s="19" t="str">
        <f t="shared" si="592"/>
        <v/>
      </c>
      <c r="S2946" s="19" t="str">
        <f t="shared" si="593"/>
        <v/>
      </c>
      <c r="T2946" s="19" t="str">
        <f t="shared" si="594"/>
        <v/>
      </c>
      <c r="U2946" s="19" t="str">
        <f t="shared" si="595"/>
        <v/>
      </c>
      <c r="X2946" s="20" t="str">
        <f>IF(ISBLANK('Klanten gegevens'!S2864),"",TRIM('Klanten gegevens'!S2864))</f>
        <v/>
      </c>
      <c r="Y2946" s="19" t="str">
        <f t="shared" si="596"/>
        <v/>
      </c>
      <c r="Z2946" s="20" t="str">
        <f>IF(ISBLANK('Klanten gegevens'!T2864),"",TRIM('Klanten gegevens'!T2864))</f>
        <v/>
      </c>
      <c r="AA2946" s="19" t="str">
        <f t="shared" si="597"/>
        <v/>
      </c>
    </row>
    <row r="2947" spans="1:27" x14ac:dyDescent="0.2">
      <c r="A2947" s="19" t="str">
        <f>IF(ISBLANK('Klanten gegevens'!A2865),"",TRIM(PROPER('Klanten gegevens'!A2865)))</f>
        <v/>
      </c>
      <c r="B2947" s="19" t="str">
        <f t="shared" si="585"/>
        <v/>
      </c>
      <c r="C2947" s="20" t="str">
        <f>IF(ISBLANK('Klanten gegevens'!B2865),"",TRIM(PROPER('Klanten gegevens'!B2865)))</f>
        <v/>
      </c>
      <c r="D2947" s="19" t="str">
        <f t="shared" si="586"/>
        <v/>
      </c>
      <c r="E2947" s="20" t="str">
        <f>IF(ISBLANK('Klanten gegevens'!C2865),"",TRIM(PROPER('Klanten gegevens'!C2865)))</f>
        <v/>
      </c>
      <c r="F2947" s="19" t="str">
        <f t="shared" si="587"/>
        <v/>
      </c>
      <c r="G2947" s="19" t="str">
        <f>IF(F2947="double ID",(MATCH(E2947,E2948:$E$3002,0)),"")</f>
        <v/>
      </c>
      <c r="H2947" s="19" t="b">
        <f t="shared" si="588"/>
        <v>0</v>
      </c>
      <c r="I2947" s="20" t="str">
        <f>IF(ISBLANK('Klanten gegevens'!D2865),"",TRIM('Klanten gegevens'!D2865))</f>
        <v/>
      </c>
      <c r="J2947" s="19" t="str">
        <f t="shared" si="589"/>
        <v/>
      </c>
      <c r="K2947" s="19" t="str">
        <f>IF(J2947="double email",(MATCH(I2947,I2948:$I$3002,0)),"")</f>
        <v/>
      </c>
      <c r="L2947" s="19" t="b">
        <f t="shared" si="590"/>
        <v>0</v>
      </c>
      <c r="M2947" s="20" t="str">
        <f>IF(ISBLANK('Klanten gegevens'!E2865),"",TRIM('Klanten gegevens'!E2865))</f>
        <v/>
      </c>
      <c r="N2947" s="19" t="str">
        <f t="shared" si="591"/>
        <v/>
      </c>
      <c r="Q2947" s="20" t="str">
        <f>IF(ISBLANK('Klanten gegevens'!R2865),"",TRIM('Klanten gegevens'!R2865))</f>
        <v/>
      </c>
      <c r="R2947" s="19" t="str">
        <f t="shared" si="592"/>
        <v/>
      </c>
      <c r="S2947" s="19" t="str">
        <f t="shared" si="593"/>
        <v/>
      </c>
      <c r="T2947" s="19" t="str">
        <f t="shared" si="594"/>
        <v/>
      </c>
      <c r="U2947" s="19" t="str">
        <f t="shared" si="595"/>
        <v/>
      </c>
      <c r="X2947" s="20" t="str">
        <f>IF(ISBLANK('Klanten gegevens'!S2865),"",TRIM('Klanten gegevens'!S2865))</f>
        <v/>
      </c>
      <c r="Y2947" s="19" t="str">
        <f t="shared" si="596"/>
        <v/>
      </c>
      <c r="Z2947" s="20" t="str">
        <f>IF(ISBLANK('Klanten gegevens'!T2865),"",TRIM('Klanten gegevens'!T2865))</f>
        <v/>
      </c>
      <c r="AA2947" s="19" t="str">
        <f t="shared" si="597"/>
        <v/>
      </c>
    </row>
    <row r="2948" spans="1:27" x14ac:dyDescent="0.2">
      <c r="A2948" s="19" t="str">
        <f>IF(ISBLANK('Klanten gegevens'!A2866),"",TRIM(PROPER('Klanten gegevens'!A2866)))</f>
        <v/>
      </c>
      <c r="B2948" s="19" t="str">
        <f t="shared" ref="B2948:B3002" si="598">IF(AND(A2948="",C2948=""),"",IF(A2948="","missing info",""))</f>
        <v/>
      </c>
      <c r="C2948" s="20" t="str">
        <f>IF(ISBLANK('Klanten gegevens'!B2866),"",TRIM(PROPER('Klanten gegevens'!B2866)))</f>
        <v/>
      </c>
      <c r="D2948" s="19" t="str">
        <f t="shared" ref="D2948:D3002" si="599">IF(AND(A2948="",C2948=""),"",IF(C2948="","missing info",""))</f>
        <v/>
      </c>
      <c r="E2948" s="20" t="str">
        <f>IF(ISBLANK('Klanten gegevens'!C2866),"",TRIM(PROPER('Klanten gegevens'!C2866)))</f>
        <v/>
      </c>
      <c r="F2948" s="19" t="str">
        <f t="shared" ref="F2948:F3002" si="600">IF(AND(A2948="",C2948=""),"",IF(E2948="","missing Club_Member_ID",IF(COUNTIF($E$3:$E$3002,E2948)&gt;1,"double ID","")))</f>
        <v/>
      </c>
      <c r="G2948" s="19" t="str">
        <f>IF(F2948="double ID",(MATCH(E2948,E2949:$E$3002,0)),"")</f>
        <v/>
      </c>
      <c r="H2948" s="19" t="b">
        <f t="shared" ref="H2948:H3002" si="601">ISNUMBER(G2948)</f>
        <v>0</v>
      </c>
      <c r="I2948" s="20" t="str">
        <f>IF(ISBLANK('Klanten gegevens'!D2866),"",TRIM('Klanten gegevens'!D2866))</f>
        <v/>
      </c>
      <c r="J2948" s="19" t="str">
        <f t="shared" ref="J2948:J3002" si="602">IF(AND(A2948="",C2948=""),"",IF(I2948="","missing email",IF(COUNTIF($I$3:$I$3002,I2948)&gt;1,"double email",IF(ISNUMBER(SEARCH(",",I2948)),"no comma allowed",IF(ISNUMBER(SEARCH("@",I2948)),"","no @ sign")))))</f>
        <v/>
      </c>
      <c r="K2948" s="19" t="str">
        <f>IF(J2948="double email",(MATCH(I2948,I2949:$I$3002,0)),"")</f>
        <v/>
      </c>
      <c r="L2948" s="19" t="b">
        <f t="shared" ref="L2948:L3002" si="603">ISNUMBER(K2948)</f>
        <v>0</v>
      </c>
      <c r="M2948" s="20" t="str">
        <f>IF(ISBLANK('Klanten gegevens'!E2866),"",TRIM('Klanten gegevens'!E2866))</f>
        <v/>
      </c>
      <c r="N2948" s="19" t="str">
        <f t="shared" ref="N2948:N3002" si="604">IF(OR(M2948="Ja",M2948="Nee"),"",IF(AND(M2948="",C2948="",A2948=""),"","please check"))</f>
        <v/>
      </c>
      <c r="Q2948" s="20" t="str">
        <f>IF(ISBLANK('Klanten gegevens'!R2866),"",TRIM('Klanten gegevens'!R2866))</f>
        <v/>
      </c>
      <c r="R2948" s="19" t="str">
        <f t="shared" ref="R2948:R3002" si="605">LEFT(Q2948,2)</f>
        <v/>
      </c>
      <c r="S2948" s="19" t="str">
        <f t="shared" ref="S2948:S3002" si="606">IF(Q2948="","",LEN(Q2948))</f>
        <v/>
      </c>
      <c r="T2948" s="19" t="str">
        <f t="shared" ref="T2948:T3002" si="607">IF(AND(A2948="",C2948=""),"",IF(Q2948="","",IF(S2948&lt;VLOOKUP(R2948,$V$3:$W$58,2,FALSE),"IBAN too short",IF(S2948&gt;VLOOKUP(R2948,$V$3:$W$58,2,FALSE),"IBAN too long",""))))</f>
        <v/>
      </c>
      <c r="U2948" s="19" t="str">
        <f t="shared" ref="U2948:U3002" si="608">IF(R2948="","",IF(OR(R2948="BE",R2948="DE",R2948="FR",R2948="LUX",R2948="NL"),"","Check country code"))</f>
        <v/>
      </c>
      <c r="X2948" s="20" t="str">
        <f>IF(ISBLANK('Klanten gegevens'!S2866),"",TRIM('Klanten gegevens'!S2866))</f>
        <v/>
      </c>
      <c r="Y2948" s="19" t="str">
        <f t="shared" ref="Y2948:Y3002" si="609">IF(AND(A2948="",C2948=""),"",IF(Q2948="","",IF(X2948="","missing info","")))</f>
        <v/>
      </c>
      <c r="Z2948" s="20" t="str">
        <f>IF(ISBLANK('Klanten gegevens'!T2866),"",TRIM('Klanten gegevens'!T2866))</f>
        <v/>
      </c>
      <c r="AA2948" s="19" t="str">
        <f t="shared" ref="AA2948:AA3002" si="610">IF(AND(A2948="",C2948=""),"",IF(Q2948="","",IF(LEN(Z2948)&gt;11,"BIC too long",IF(AND(LEN(Z2948)&gt;0,LEN(Z2948)&lt;11),"BIC too short",IF(LEN(Z2948)=11,"","missing info")))))</f>
        <v/>
      </c>
    </row>
    <row r="2949" spans="1:27" x14ac:dyDescent="0.2">
      <c r="A2949" s="19" t="str">
        <f>IF(ISBLANK('Klanten gegevens'!A2867),"",TRIM(PROPER('Klanten gegevens'!A2867)))</f>
        <v/>
      </c>
      <c r="B2949" s="19" t="str">
        <f t="shared" si="598"/>
        <v/>
      </c>
      <c r="C2949" s="20" t="str">
        <f>IF(ISBLANK('Klanten gegevens'!B2867),"",TRIM(PROPER('Klanten gegevens'!B2867)))</f>
        <v/>
      </c>
      <c r="D2949" s="19" t="str">
        <f t="shared" si="599"/>
        <v/>
      </c>
      <c r="E2949" s="20" t="str">
        <f>IF(ISBLANK('Klanten gegevens'!C2867),"",TRIM(PROPER('Klanten gegevens'!C2867)))</f>
        <v/>
      </c>
      <c r="F2949" s="19" t="str">
        <f t="shared" si="600"/>
        <v/>
      </c>
      <c r="G2949" s="19" t="str">
        <f>IF(F2949="double ID",(MATCH(E2949,E2950:$E$3002,0)),"")</f>
        <v/>
      </c>
      <c r="H2949" s="19" t="b">
        <f t="shared" si="601"/>
        <v>0</v>
      </c>
      <c r="I2949" s="20" t="str">
        <f>IF(ISBLANK('Klanten gegevens'!D2867),"",TRIM('Klanten gegevens'!D2867))</f>
        <v/>
      </c>
      <c r="J2949" s="19" t="str">
        <f t="shared" si="602"/>
        <v/>
      </c>
      <c r="K2949" s="19" t="str">
        <f>IF(J2949="double email",(MATCH(I2949,I2950:$I$3002,0)),"")</f>
        <v/>
      </c>
      <c r="L2949" s="19" t="b">
        <f t="shared" si="603"/>
        <v>0</v>
      </c>
      <c r="M2949" s="20" t="str">
        <f>IF(ISBLANK('Klanten gegevens'!E2867),"",TRIM('Klanten gegevens'!E2867))</f>
        <v/>
      </c>
      <c r="N2949" s="19" t="str">
        <f t="shared" si="604"/>
        <v/>
      </c>
      <c r="Q2949" s="20" t="str">
        <f>IF(ISBLANK('Klanten gegevens'!R2867),"",TRIM('Klanten gegevens'!R2867))</f>
        <v/>
      </c>
      <c r="R2949" s="19" t="str">
        <f t="shared" si="605"/>
        <v/>
      </c>
      <c r="S2949" s="19" t="str">
        <f t="shared" si="606"/>
        <v/>
      </c>
      <c r="T2949" s="19" t="str">
        <f t="shared" si="607"/>
        <v/>
      </c>
      <c r="U2949" s="19" t="str">
        <f t="shared" si="608"/>
        <v/>
      </c>
      <c r="X2949" s="20" t="str">
        <f>IF(ISBLANK('Klanten gegevens'!S2867),"",TRIM('Klanten gegevens'!S2867))</f>
        <v/>
      </c>
      <c r="Y2949" s="19" t="str">
        <f t="shared" si="609"/>
        <v/>
      </c>
      <c r="Z2949" s="20" t="str">
        <f>IF(ISBLANK('Klanten gegevens'!T2867),"",TRIM('Klanten gegevens'!T2867))</f>
        <v/>
      </c>
      <c r="AA2949" s="19" t="str">
        <f t="shared" si="610"/>
        <v/>
      </c>
    </row>
    <row r="2950" spans="1:27" x14ac:dyDescent="0.2">
      <c r="A2950" s="19" t="str">
        <f>IF(ISBLANK('Klanten gegevens'!A2868),"",TRIM(PROPER('Klanten gegevens'!A2868)))</f>
        <v/>
      </c>
      <c r="B2950" s="19" t="str">
        <f t="shared" si="598"/>
        <v/>
      </c>
      <c r="C2950" s="20" t="str">
        <f>IF(ISBLANK('Klanten gegevens'!B2868),"",TRIM(PROPER('Klanten gegevens'!B2868)))</f>
        <v/>
      </c>
      <c r="D2950" s="19" t="str">
        <f t="shared" si="599"/>
        <v/>
      </c>
      <c r="E2950" s="20" t="str">
        <f>IF(ISBLANK('Klanten gegevens'!C2868),"",TRIM(PROPER('Klanten gegevens'!C2868)))</f>
        <v/>
      </c>
      <c r="F2950" s="19" t="str">
        <f t="shared" si="600"/>
        <v/>
      </c>
      <c r="G2950" s="19" t="str">
        <f>IF(F2950="double ID",(MATCH(E2950,E2951:$E$3002,0)),"")</f>
        <v/>
      </c>
      <c r="H2950" s="19" t="b">
        <f t="shared" si="601"/>
        <v>0</v>
      </c>
      <c r="I2950" s="20" t="str">
        <f>IF(ISBLANK('Klanten gegevens'!D2868),"",TRIM('Klanten gegevens'!D2868))</f>
        <v/>
      </c>
      <c r="J2950" s="19" t="str">
        <f t="shared" si="602"/>
        <v/>
      </c>
      <c r="K2950" s="19" t="str">
        <f>IF(J2950="double email",(MATCH(I2950,I2951:$I$3002,0)),"")</f>
        <v/>
      </c>
      <c r="L2950" s="19" t="b">
        <f t="shared" si="603"/>
        <v>0</v>
      </c>
      <c r="M2950" s="20" t="str">
        <f>IF(ISBLANK('Klanten gegevens'!E2868),"",TRIM('Klanten gegevens'!E2868))</f>
        <v/>
      </c>
      <c r="N2950" s="19" t="str">
        <f t="shared" si="604"/>
        <v/>
      </c>
      <c r="Q2950" s="20" t="str">
        <f>IF(ISBLANK('Klanten gegevens'!R2868),"",TRIM('Klanten gegevens'!R2868))</f>
        <v/>
      </c>
      <c r="R2950" s="19" t="str">
        <f t="shared" si="605"/>
        <v/>
      </c>
      <c r="S2950" s="19" t="str">
        <f t="shared" si="606"/>
        <v/>
      </c>
      <c r="T2950" s="19" t="str">
        <f t="shared" si="607"/>
        <v/>
      </c>
      <c r="U2950" s="19" t="str">
        <f t="shared" si="608"/>
        <v/>
      </c>
      <c r="X2950" s="20" t="str">
        <f>IF(ISBLANK('Klanten gegevens'!S2868),"",TRIM('Klanten gegevens'!S2868))</f>
        <v/>
      </c>
      <c r="Y2950" s="19" t="str">
        <f t="shared" si="609"/>
        <v/>
      </c>
      <c r="Z2950" s="20" t="str">
        <f>IF(ISBLANK('Klanten gegevens'!T2868),"",TRIM('Klanten gegevens'!T2868))</f>
        <v/>
      </c>
      <c r="AA2950" s="19" t="str">
        <f t="shared" si="610"/>
        <v/>
      </c>
    </row>
    <row r="2951" spans="1:27" x14ac:dyDescent="0.2">
      <c r="A2951" s="19" t="str">
        <f>IF(ISBLANK('Klanten gegevens'!A2869),"",TRIM(PROPER('Klanten gegevens'!A2869)))</f>
        <v/>
      </c>
      <c r="B2951" s="19" t="str">
        <f t="shared" si="598"/>
        <v/>
      </c>
      <c r="C2951" s="20" t="str">
        <f>IF(ISBLANK('Klanten gegevens'!B2869),"",TRIM(PROPER('Klanten gegevens'!B2869)))</f>
        <v/>
      </c>
      <c r="D2951" s="19" t="str">
        <f t="shared" si="599"/>
        <v/>
      </c>
      <c r="E2951" s="20" t="str">
        <f>IF(ISBLANK('Klanten gegevens'!C2869),"",TRIM(PROPER('Klanten gegevens'!C2869)))</f>
        <v/>
      </c>
      <c r="F2951" s="19" t="str">
        <f t="shared" si="600"/>
        <v/>
      </c>
      <c r="G2951" s="19" t="str">
        <f>IF(F2951="double ID",(MATCH(E2951,E2952:$E$3002,0)),"")</f>
        <v/>
      </c>
      <c r="H2951" s="19" t="b">
        <f t="shared" si="601"/>
        <v>0</v>
      </c>
      <c r="I2951" s="20" t="str">
        <f>IF(ISBLANK('Klanten gegevens'!D2869),"",TRIM('Klanten gegevens'!D2869))</f>
        <v/>
      </c>
      <c r="J2951" s="19" t="str">
        <f t="shared" si="602"/>
        <v/>
      </c>
      <c r="K2951" s="19" t="str">
        <f>IF(J2951="double email",(MATCH(I2951,I2952:$I$3002,0)),"")</f>
        <v/>
      </c>
      <c r="L2951" s="19" t="b">
        <f t="shared" si="603"/>
        <v>0</v>
      </c>
      <c r="M2951" s="20" t="str">
        <f>IF(ISBLANK('Klanten gegevens'!E2869),"",TRIM('Klanten gegevens'!E2869))</f>
        <v/>
      </c>
      <c r="N2951" s="19" t="str">
        <f t="shared" si="604"/>
        <v/>
      </c>
      <c r="Q2951" s="20" t="str">
        <f>IF(ISBLANK('Klanten gegevens'!R2869),"",TRIM('Klanten gegevens'!R2869))</f>
        <v/>
      </c>
      <c r="R2951" s="19" t="str">
        <f t="shared" si="605"/>
        <v/>
      </c>
      <c r="S2951" s="19" t="str">
        <f t="shared" si="606"/>
        <v/>
      </c>
      <c r="T2951" s="19" t="str">
        <f t="shared" si="607"/>
        <v/>
      </c>
      <c r="U2951" s="19" t="str">
        <f t="shared" si="608"/>
        <v/>
      </c>
      <c r="X2951" s="20" t="str">
        <f>IF(ISBLANK('Klanten gegevens'!S2869),"",TRIM('Klanten gegevens'!S2869))</f>
        <v/>
      </c>
      <c r="Y2951" s="19" t="str">
        <f t="shared" si="609"/>
        <v/>
      </c>
      <c r="Z2951" s="20" t="str">
        <f>IF(ISBLANK('Klanten gegevens'!T2869),"",TRIM('Klanten gegevens'!T2869))</f>
        <v/>
      </c>
      <c r="AA2951" s="19" t="str">
        <f t="shared" si="610"/>
        <v/>
      </c>
    </row>
    <row r="2952" spans="1:27" x14ac:dyDescent="0.2">
      <c r="A2952" s="19" t="str">
        <f>IF(ISBLANK('Klanten gegevens'!A2870),"",TRIM(PROPER('Klanten gegevens'!A2870)))</f>
        <v/>
      </c>
      <c r="B2952" s="19" t="str">
        <f t="shared" si="598"/>
        <v/>
      </c>
      <c r="C2952" s="20" t="str">
        <f>IF(ISBLANK('Klanten gegevens'!B2870),"",TRIM(PROPER('Klanten gegevens'!B2870)))</f>
        <v/>
      </c>
      <c r="D2952" s="19" t="str">
        <f t="shared" si="599"/>
        <v/>
      </c>
      <c r="E2952" s="20" t="str">
        <f>IF(ISBLANK('Klanten gegevens'!C2870),"",TRIM(PROPER('Klanten gegevens'!C2870)))</f>
        <v/>
      </c>
      <c r="F2952" s="19" t="str">
        <f t="shared" si="600"/>
        <v/>
      </c>
      <c r="G2952" s="19" t="str">
        <f>IF(F2952="double ID",(MATCH(E2952,E2953:$E$3002,0)),"")</f>
        <v/>
      </c>
      <c r="H2952" s="19" t="b">
        <f t="shared" si="601"/>
        <v>0</v>
      </c>
      <c r="I2952" s="20" t="str">
        <f>IF(ISBLANK('Klanten gegevens'!D2870),"",TRIM('Klanten gegevens'!D2870))</f>
        <v/>
      </c>
      <c r="J2952" s="19" t="str">
        <f t="shared" si="602"/>
        <v/>
      </c>
      <c r="K2952" s="19" t="str">
        <f>IF(J2952="double email",(MATCH(I2952,I2953:$I$3002,0)),"")</f>
        <v/>
      </c>
      <c r="L2952" s="19" t="b">
        <f t="shared" si="603"/>
        <v>0</v>
      </c>
      <c r="M2952" s="20" t="str">
        <f>IF(ISBLANK('Klanten gegevens'!E2870),"",TRIM('Klanten gegevens'!E2870))</f>
        <v/>
      </c>
      <c r="N2952" s="19" t="str">
        <f t="shared" si="604"/>
        <v/>
      </c>
      <c r="Q2952" s="20" t="str">
        <f>IF(ISBLANK('Klanten gegevens'!R2870),"",TRIM('Klanten gegevens'!R2870))</f>
        <v/>
      </c>
      <c r="R2952" s="19" t="str">
        <f t="shared" si="605"/>
        <v/>
      </c>
      <c r="S2952" s="19" t="str">
        <f t="shared" si="606"/>
        <v/>
      </c>
      <c r="T2952" s="19" t="str">
        <f t="shared" si="607"/>
        <v/>
      </c>
      <c r="U2952" s="19" t="str">
        <f t="shared" si="608"/>
        <v/>
      </c>
      <c r="X2952" s="20" t="str">
        <f>IF(ISBLANK('Klanten gegevens'!S2870),"",TRIM('Klanten gegevens'!S2870))</f>
        <v/>
      </c>
      <c r="Y2952" s="19" t="str">
        <f t="shared" si="609"/>
        <v/>
      </c>
      <c r="Z2952" s="20" t="str">
        <f>IF(ISBLANK('Klanten gegevens'!T2870),"",TRIM('Klanten gegevens'!T2870))</f>
        <v/>
      </c>
      <c r="AA2952" s="19" t="str">
        <f t="shared" si="610"/>
        <v/>
      </c>
    </row>
    <row r="2953" spans="1:27" x14ac:dyDescent="0.2">
      <c r="A2953" s="19" t="str">
        <f>IF(ISBLANK('Klanten gegevens'!A2871),"",TRIM(PROPER('Klanten gegevens'!A2871)))</f>
        <v/>
      </c>
      <c r="B2953" s="19" t="str">
        <f t="shared" si="598"/>
        <v/>
      </c>
      <c r="C2953" s="20" t="str">
        <f>IF(ISBLANK('Klanten gegevens'!B2871),"",TRIM(PROPER('Klanten gegevens'!B2871)))</f>
        <v/>
      </c>
      <c r="D2953" s="19" t="str">
        <f t="shared" si="599"/>
        <v/>
      </c>
      <c r="E2953" s="20" t="str">
        <f>IF(ISBLANK('Klanten gegevens'!C2871),"",TRIM(PROPER('Klanten gegevens'!C2871)))</f>
        <v/>
      </c>
      <c r="F2953" s="19" t="str">
        <f t="shared" si="600"/>
        <v/>
      </c>
      <c r="G2953" s="19" t="str">
        <f>IF(F2953="double ID",(MATCH(E2953,E2954:$E$3002,0)),"")</f>
        <v/>
      </c>
      <c r="H2953" s="19" t="b">
        <f t="shared" si="601"/>
        <v>0</v>
      </c>
      <c r="I2953" s="20" t="str">
        <f>IF(ISBLANK('Klanten gegevens'!D2871),"",TRIM('Klanten gegevens'!D2871))</f>
        <v/>
      </c>
      <c r="J2953" s="19" t="str">
        <f t="shared" si="602"/>
        <v/>
      </c>
      <c r="K2953" s="19" t="str">
        <f>IF(J2953="double email",(MATCH(I2953,I2954:$I$3002,0)),"")</f>
        <v/>
      </c>
      <c r="L2953" s="19" t="b">
        <f t="shared" si="603"/>
        <v>0</v>
      </c>
      <c r="M2953" s="20" t="str">
        <f>IF(ISBLANK('Klanten gegevens'!E2871),"",TRIM('Klanten gegevens'!E2871))</f>
        <v/>
      </c>
      <c r="N2953" s="19" t="str">
        <f t="shared" si="604"/>
        <v/>
      </c>
      <c r="Q2953" s="20" t="str">
        <f>IF(ISBLANK('Klanten gegevens'!R2871),"",TRIM('Klanten gegevens'!R2871))</f>
        <v/>
      </c>
      <c r="R2953" s="19" t="str">
        <f t="shared" si="605"/>
        <v/>
      </c>
      <c r="S2953" s="19" t="str">
        <f t="shared" si="606"/>
        <v/>
      </c>
      <c r="T2953" s="19" t="str">
        <f t="shared" si="607"/>
        <v/>
      </c>
      <c r="U2953" s="19" t="str">
        <f t="shared" si="608"/>
        <v/>
      </c>
      <c r="X2953" s="20" t="str">
        <f>IF(ISBLANK('Klanten gegevens'!S2871),"",TRIM('Klanten gegevens'!S2871))</f>
        <v/>
      </c>
      <c r="Y2953" s="19" t="str">
        <f t="shared" si="609"/>
        <v/>
      </c>
      <c r="Z2953" s="20" t="str">
        <f>IF(ISBLANK('Klanten gegevens'!T2871),"",TRIM('Klanten gegevens'!T2871))</f>
        <v/>
      </c>
      <c r="AA2953" s="19" t="str">
        <f t="shared" si="610"/>
        <v/>
      </c>
    </row>
    <row r="2954" spans="1:27" x14ac:dyDescent="0.2">
      <c r="A2954" s="19" t="str">
        <f>IF(ISBLANK('Klanten gegevens'!A2872),"",TRIM(PROPER('Klanten gegevens'!A2872)))</f>
        <v/>
      </c>
      <c r="B2954" s="19" t="str">
        <f t="shared" si="598"/>
        <v/>
      </c>
      <c r="C2954" s="20" t="str">
        <f>IF(ISBLANK('Klanten gegevens'!B2872),"",TRIM(PROPER('Klanten gegevens'!B2872)))</f>
        <v/>
      </c>
      <c r="D2954" s="19" t="str">
        <f t="shared" si="599"/>
        <v/>
      </c>
      <c r="E2954" s="20" t="str">
        <f>IF(ISBLANK('Klanten gegevens'!C2872),"",TRIM(PROPER('Klanten gegevens'!C2872)))</f>
        <v/>
      </c>
      <c r="F2954" s="19" t="str">
        <f t="shared" si="600"/>
        <v/>
      </c>
      <c r="G2954" s="19" t="str">
        <f>IF(F2954="double ID",(MATCH(E2954,E2955:$E$3002,0)),"")</f>
        <v/>
      </c>
      <c r="H2954" s="19" t="b">
        <f t="shared" si="601"/>
        <v>0</v>
      </c>
      <c r="I2954" s="20" t="str">
        <f>IF(ISBLANK('Klanten gegevens'!D2872),"",TRIM('Klanten gegevens'!D2872))</f>
        <v/>
      </c>
      <c r="J2954" s="19" t="str">
        <f t="shared" si="602"/>
        <v/>
      </c>
      <c r="K2954" s="19" t="str">
        <f>IF(J2954="double email",(MATCH(I2954,I2955:$I$3002,0)),"")</f>
        <v/>
      </c>
      <c r="L2954" s="19" t="b">
        <f t="shared" si="603"/>
        <v>0</v>
      </c>
      <c r="M2954" s="20" t="str">
        <f>IF(ISBLANK('Klanten gegevens'!E2872),"",TRIM('Klanten gegevens'!E2872))</f>
        <v/>
      </c>
      <c r="N2954" s="19" t="str">
        <f t="shared" si="604"/>
        <v/>
      </c>
      <c r="Q2954" s="20" t="str">
        <f>IF(ISBLANK('Klanten gegevens'!R2872),"",TRIM('Klanten gegevens'!R2872))</f>
        <v/>
      </c>
      <c r="R2954" s="19" t="str">
        <f t="shared" si="605"/>
        <v/>
      </c>
      <c r="S2954" s="19" t="str">
        <f t="shared" si="606"/>
        <v/>
      </c>
      <c r="T2954" s="19" t="str">
        <f t="shared" si="607"/>
        <v/>
      </c>
      <c r="U2954" s="19" t="str">
        <f t="shared" si="608"/>
        <v/>
      </c>
      <c r="X2954" s="20" t="str">
        <f>IF(ISBLANK('Klanten gegevens'!S2872),"",TRIM('Klanten gegevens'!S2872))</f>
        <v/>
      </c>
      <c r="Y2954" s="19" t="str">
        <f t="shared" si="609"/>
        <v/>
      </c>
      <c r="Z2954" s="20" t="str">
        <f>IF(ISBLANK('Klanten gegevens'!T2872),"",TRIM('Klanten gegevens'!T2872))</f>
        <v/>
      </c>
      <c r="AA2954" s="19" t="str">
        <f t="shared" si="610"/>
        <v/>
      </c>
    </row>
    <row r="2955" spans="1:27" x14ac:dyDescent="0.2">
      <c r="A2955" s="19" t="str">
        <f>IF(ISBLANK('Klanten gegevens'!A2873),"",TRIM(PROPER('Klanten gegevens'!A2873)))</f>
        <v/>
      </c>
      <c r="B2955" s="19" t="str">
        <f t="shared" si="598"/>
        <v/>
      </c>
      <c r="C2955" s="20" t="str">
        <f>IF(ISBLANK('Klanten gegevens'!B2873),"",TRIM(PROPER('Klanten gegevens'!B2873)))</f>
        <v/>
      </c>
      <c r="D2955" s="19" t="str">
        <f t="shared" si="599"/>
        <v/>
      </c>
      <c r="E2955" s="20" t="str">
        <f>IF(ISBLANK('Klanten gegevens'!C2873),"",TRIM(PROPER('Klanten gegevens'!C2873)))</f>
        <v/>
      </c>
      <c r="F2955" s="19" t="str">
        <f t="shared" si="600"/>
        <v/>
      </c>
      <c r="G2955" s="19" t="str">
        <f>IF(F2955="double ID",(MATCH(E2955,E2956:$E$3002,0)),"")</f>
        <v/>
      </c>
      <c r="H2955" s="19" t="b">
        <f t="shared" si="601"/>
        <v>0</v>
      </c>
      <c r="I2955" s="20" t="str">
        <f>IF(ISBLANK('Klanten gegevens'!D2873),"",TRIM('Klanten gegevens'!D2873))</f>
        <v/>
      </c>
      <c r="J2955" s="19" t="str">
        <f t="shared" si="602"/>
        <v/>
      </c>
      <c r="K2955" s="19" t="str">
        <f>IF(J2955="double email",(MATCH(I2955,I2956:$I$3002,0)),"")</f>
        <v/>
      </c>
      <c r="L2955" s="19" t="b">
        <f t="shared" si="603"/>
        <v>0</v>
      </c>
      <c r="M2955" s="20" t="str">
        <f>IF(ISBLANK('Klanten gegevens'!E2873),"",TRIM('Klanten gegevens'!E2873))</f>
        <v/>
      </c>
      <c r="N2955" s="19" t="str">
        <f t="shared" si="604"/>
        <v/>
      </c>
      <c r="Q2955" s="20" t="str">
        <f>IF(ISBLANK('Klanten gegevens'!R2873),"",TRIM('Klanten gegevens'!R2873))</f>
        <v/>
      </c>
      <c r="R2955" s="19" t="str">
        <f t="shared" si="605"/>
        <v/>
      </c>
      <c r="S2955" s="19" t="str">
        <f t="shared" si="606"/>
        <v/>
      </c>
      <c r="T2955" s="19" t="str">
        <f t="shared" si="607"/>
        <v/>
      </c>
      <c r="U2955" s="19" t="str">
        <f t="shared" si="608"/>
        <v/>
      </c>
      <c r="X2955" s="20" t="str">
        <f>IF(ISBLANK('Klanten gegevens'!S2873),"",TRIM('Klanten gegevens'!S2873))</f>
        <v/>
      </c>
      <c r="Y2955" s="19" t="str">
        <f t="shared" si="609"/>
        <v/>
      </c>
      <c r="Z2955" s="20" t="str">
        <f>IF(ISBLANK('Klanten gegevens'!T2873),"",TRIM('Klanten gegevens'!T2873))</f>
        <v/>
      </c>
      <c r="AA2955" s="19" t="str">
        <f t="shared" si="610"/>
        <v/>
      </c>
    </row>
    <row r="2956" spans="1:27" x14ac:dyDescent="0.2">
      <c r="A2956" s="19" t="str">
        <f>IF(ISBLANK('Klanten gegevens'!A2874),"",TRIM(PROPER('Klanten gegevens'!A2874)))</f>
        <v/>
      </c>
      <c r="B2956" s="19" t="str">
        <f t="shared" si="598"/>
        <v/>
      </c>
      <c r="C2956" s="20" t="str">
        <f>IF(ISBLANK('Klanten gegevens'!B2874),"",TRIM(PROPER('Klanten gegevens'!B2874)))</f>
        <v/>
      </c>
      <c r="D2956" s="19" t="str">
        <f t="shared" si="599"/>
        <v/>
      </c>
      <c r="E2956" s="20" t="str">
        <f>IF(ISBLANK('Klanten gegevens'!C2874),"",TRIM(PROPER('Klanten gegevens'!C2874)))</f>
        <v/>
      </c>
      <c r="F2956" s="19" t="str">
        <f t="shared" si="600"/>
        <v/>
      </c>
      <c r="G2956" s="19" t="str">
        <f>IF(F2956="double ID",(MATCH(E2956,E2957:$E$3002,0)),"")</f>
        <v/>
      </c>
      <c r="H2956" s="19" t="b">
        <f t="shared" si="601"/>
        <v>0</v>
      </c>
      <c r="I2956" s="20" t="str">
        <f>IF(ISBLANK('Klanten gegevens'!D2874),"",TRIM('Klanten gegevens'!D2874))</f>
        <v/>
      </c>
      <c r="J2956" s="19" t="str">
        <f t="shared" si="602"/>
        <v/>
      </c>
      <c r="K2956" s="19" t="str">
        <f>IF(J2956="double email",(MATCH(I2956,I2957:$I$3002,0)),"")</f>
        <v/>
      </c>
      <c r="L2956" s="19" t="b">
        <f t="shared" si="603"/>
        <v>0</v>
      </c>
      <c r="M2956" s="20" t="str">
        <f>IF(ISBLANK('Klanten gegevens'!E2874),"",TRIM('Klanten gegevens'!E2874))</f>
        <v/>
      </c>
      <c r="N2956" s="19" t="str">
        <f t="shared" si="604"/>
        <v/>
      </c>
      <c r="Q2956" s="20" t="str">
        <f>IF(ISBLANK('Klanten gegevens'!R2874),"",TRIM('Klanten gegevens'!R2874))</f>
        <v/>
      </c>
      <c r="R2956" s="19" t="str">
        <f t="shared" si="605"/>
        <v/>
      </c>
      <c r="S2956" s="19" t="str">
        <f t="shared" si="606"/>
        <v/>
      </c>
      <c r="T2956" s="19" t="str">
        <f t="shared" si="607"/>
        <v/>
      </c>
      <c r="U2956" s="19" t="str">
        <f t="shared" si="608"/>
        <v/>
      </c>
      <c r="X2956" s="20" t="str">
        <f>IF(ISBLANK('Klanten gegevens'!S2874),"",TRIM('Klanten gegevens'!S2874))</f>
        <v/>
      </c>
      <c r="Y2956" s="19" t="str">
        <f t="shared" si="609"/>
        <v/>
      </c>
      <c r="Z2956" s="20" t="str">
        <f>IF(ISBLANK('Klanten gegevens'!T2874),"",TRIM('Klanten gegevens'!T2874))</f>
        <v/>
      </c>
      <c r="AA2956" s="19" t="str">
        <f t="shared" si="610"/>
        <v/>
      </c>
    </row>
    <row r="2957" spans="1:27" x14ac:dyDescent="0.2">
      <c r="A2957" s="19" t="str">
        <f>IF(ISBLANK('Klanten gegevens'!A2875),"",TRIM(PROPER('Klanten gegevens'!A2875)))</f>
        <v/>
      </c>
      <c r="B2957" s="19" t="str">
        <f t="shared" si="598"/>
        <v/>
      </c>
      <c r="C2957" s="20" t="str">
        <f>IF(ISBLANK('Klanten gegevens'!B2875),"",TRIM(PROPER('Klanten gegevens'!B2875)))</f>
        <v/>
      </c>
      <c r="D2957" s="19" t="str">
        <f t="shared" si="599"/>
        <v/>
      </c>
      <c r="E2957" s="20" t="str">
        <f>IF(ISBLANK('Klanten gegevens'!C2875),"",TRIM(PROPER('Klanten gegevens'!C2875)))</f>
        <v/>
      </c>
      <c r="F2957" s="19" t="str">
        <f t="shared" si="600"/>
        <v/>
      </c>
      <c r="G2957" s="19" t="str">
        <f>IF(F2957="double ID",(MATCH(E2957,E2958:$E$3002,0)),"")</f>
        <v/>
      </c>
      <c r="H2957" s="19" t="b">
        <f t="shared" si="601"/>
        <v>0</v>
      </c>
      <c r="I2957" s="20" t="str">
        <f>IF(ISBLANK('Klanten gegevens'!D2875),"",TRIM('Klanten gegevens'!D2875))</f>
        <v/>
      </c>
      <c r="J2957" s="19" t="str">
        <f t="shared" si="602"/>
        <v/>
      </c>
      <c r="K2957" s="19" t="str">
        <f>IF(J2957="double email",(MATCH(I2957,I2958:$I$3002,0)),"")</f>
        <v/>
      </c>
      <c r="L2957" s="19" t="b">
        <f t="shared" si="603"/>
        <v>0</v>
      </c>
      <c r="M2957" s="20" t="str">
        <f>IF(ISBLANK('Klanten gegevens'!E2875),"",TRIM('Klanten gegevens'!E2875))</f>
        <v/>
      </c>
      <c r="N2957" s="19" t="str">
        <f t="shared" si="604"/>
        <v/>
      </c>
      <c r="Q2957" s="20" t="str">
        <f>IF(ISBLANK('Klanten gegevens'!R2875),"",TRIM('Klanten gegevens'!R2875))</f>
        <v/>
      </c>
      <c r="R2957" s="19" t="str">
        <f t="shared" si="605"/>
        <v/>
      </c>
      <c r="S2957" s="19" t="str">
        <f t="shared" si="606"/>
        <v/>
      </c>
      <c r="T2957" s="19" t="str">
        <f t="shared" si="607"/>
        <v/>
      </c>
      <c r="U2957" s="19" t="str">
        <f t="shared" si="608"/>
        <v/>
      </c>
      <c r="X2957" s="20" t="str">
        <f>IF(ISBLANK('Klanten gegevens'!S2875),"",TRIM('Klanten gegevens'!S2875))</f>
        <v/>
      </c>
      <c r="Y2957" s="19" t="str">
        <f t="shared" si="609"/>
        <v/>
      </c>
      <c r="Z2957" s="20" t="str">
        <f>IF(ISBLANK('Klanten gegevens'!T2875),"",TRIM('Klanten gegevens'!T2875))</f>
        <v/>
      </c>
      <c r="AA2957" s="19" t="str">
        <f t="shared" si="610"/>
        <v/>
      </c>
    </row>
    <row r="2958" spans="1:27" x14ac:dyDescent="0.2">
      <c r="A2958" s="19" t="str">
        <f>IF(ISBLANK('Klanten gegevens'!A2876),"",TRIM(PROPER('Klanten gegevens'!A2876)))</f>
        <v/>
      </c>
      <c r="B2958" s="19" t="str">
        <f t="shared" si="598"/>
        <v/>
      </c>
      <c r="C2958" s="20" t="str">
        <f>IF(ISBLANK('Klanten gegevens'!B2876),"",TRIM(PROPER('Klanten gegevens'!B2876)))</f>
        <v/>
      </c>
      <c r="D2958" s="19" t="str">
        <f t="shared" si="599"/>
        <v/>
      </c>
      <c r="E2958" s="20" t="str">
        <f>IF(ISBLANK('Klanten gegevens'!C2876),"",TRIM(PROPER('Klanten gegevens'!C2876)))</f>
        <v/>
      </c>
      <c r="F2958" s="19" t="str">
        <f t="shared" si="600"/>
        <v/>
      </c>
      <c r="G2958" s="19" t="str">
        <f>IF(F2958="double ID",(MATCH(E2958,E2959:$E$3002,0)),"")</f>
        <v/>
      </c>
      <c r="H2958" s="19" t="b">
        <f t="shared" si="601"/>
        <v>0</v>
      </c>
      <c r="I2958" s="20" t="str">
        <f>IF(ISBLANK('Klanten gegevens'!D2876),"",TRIM('Klanten gegevens'!D2876))</f>
        <v/>
      </c>
      <c r="J2958" s="19" t="str">
        <f t="shared" si="602"/>
        <v/>
      </c>
      <c r="K2958" s="19" t="str">
        <f>IF(J2958="double email",(MATCH(I2958,I2959:$I$3002,0)),"")</f>
        <v/>
      </c>
      <c r="L2958" s="19" t="b">
        <f t="shared" si="603"/>
        <v>0</v>
      </c>
      <c r="M2958" s="20" t="str">
        <f>IF(ISBLANK('Klanten gegevens'!E2876),"",TRIM('Klanten gegevens'!E2876))</f>
        <v/>
      </c>
      <c r="N2958" s="19" t="str">
        <f t="shared" si="604"/>
        <v/>
      </c>
      <c r="Q2958" s="20" t="str">
        <f>IF(ISBLANK('Klanten gegevens'!R2876),"",TRIM('Klanten gegevens'!R2876))</f>
        <v/>
      </c>
      <c r="R2958" s="19" t="str">
        <f t="shared" si="605"/>
        <v/>
      </c>
      <c r="S2958" s="19" t="str">
        <f t="shared" si="606"/>
        <v/>
      </c>
      <c r="T2958" s="19" t="str">
        <f t="shared" si="607"/>
        <v/>
      </c>
      <c r="U2958" s="19" t="str">
        <f t="shared" si="608"/>
        <v/>
      </c>
      <c r="X2958" s="20" t="str">
        <f>IF(ISBLANK('Klanten gegevens'!S2876),"",TRIM('Klanten gegevens'!S2876))</f>
        <v/>
      </c>
      <c r="Y2958" s="19" t="str">
        <f t="shared" si="609"/>
        <v/>
      </c>
      <c r="Z2958" s="20" t="str">
        <f>IF(ISBLANK('Klanten gegevens'!T2876),"",TRIM('Klanten gegevens'!T2876))</f>
        <v/>
      </c>
      <c r="AA2958" s="19" t="str">
        <f t="shared" si="610"/>
        <v/>
      </c>
    </row>
    <row r="2959" spans="1:27" x14ac:dyDescent="0.2">
      <c r="A2959" s="19" t="str">
        <f>IF(ISBLANK('Klanten gegevens'!A2877),"",TRIM(PROPER('Klanten gegevens'!A2877)))</f>
        <v/>
      </c>
      <c r="B2959" s="19" t="str">
        <f t="shared" si="598"/>
        <v/>
      </c>
      <c r="C2959" s="20" t="str">
        <f>IF(ISBLANK('Klanten gegevens'!B2877),"",TRIM(PROPER('Klanten gegevens'!B2877)))</f>
        <v/>
      </c>
      <c r="D2959" s="19" t="str">
        <f t="shared" si="599"/>
        <v/>
      </c>
      <c r="E2959" s="20" t="str">
        <f>IF(ISBLANK('Klanten gegevens'!C2877),"",TRIM(PROPER('Klanten gegevens'!C2877)))</f>
        <v/>
      </c>
      <c r="F2959" s="19" t="str">
        <f t="shared" si="600"/>
        <v/>
      </c>
      <c r="G2959" s="19" t="str">
        <f>IF(F2959="double ID",(MATCH(E2959,E2960:$E$3002,0)),"")</f>
        <v/>
      </c>
      <c r="H2959" s="19" t="b">
        <f t="shared" si="601"/>
        <v>0</v>
      </c>
      <c r="I2959" s="20" t="str">
        <f>IF(ISBLANK('Klanten gegevens'!D2877),"",TRIM('Klanten gegevens'!D2877))</f>
        <v/>
      </c>
      <c r="J2959" s="19" t="str">
        <f t="shared" si="602"/>
        <v/>
      </c>
      <c r="K2959" s="19" t="str">
        <f>IF(J2959="double email",(MATCH(I2959,I2960:$I$3002,0)),"")</f>
        <v/>
      </c>
      <c r="L2959" s="19" t="b">
        <f t="shared" si="603"/>
        <v>0</v>
      </c>
      <c r="M2959" s="20" t="str">
        <f>IF(ISBLANK('Klanten gegevens'!E2877),"",TRIM('Klanten gegevens'!E2877))</f>
        <v/>
      </c>
      <c r="N2959" s="19" t="str">
        <f t="shared" si="604"/>
        <v/>
      </c>
      <c r="Q2959" s="20" t="str">
        <f>IF(ISBLANK('Klanten gegevens'!R2877),"",TRIM('Klanten gegevens'!R2877))</f>
        <v/>
      </c>
      <c r="R2959" s="19" t="str">
        <f t="shared" si="605"/>
        <v/>
      </c>
      <c r="S2959" s="19" t="str">
        <f t="shared" si="606"/>
        <v/>
      </c>
      <c r="T2959" s="19" t="str">
        <f t="shared" si="607"/>
        <v/>
      </c>
      <c r="U2959" s="19" t="str">
        <f t="shared" si="608"/>
        <v/>
      </c>
      <c r="X2959" s="20" t="str">
        <f>IF(ISBLANK('Klanten gegevens'!S2877),"",TRIM('Klanten gegevens'!S2877))</f>
        <v/>
      </c>
      <c r="Y2959" s="19" t="str">
        <f t="shared" si="609"/>
        <v/>
      </c>
      <c r="Z2959" s="20" t="str">
        <f>IF(ISBLANK('Klanten gegevens'!T2877),"",TRIM('Klanten gegevens'!T2877))</f>
        <v/>
      </c>
      <c r="AA2959" s="19" t="str">
        <f t="shared" si="610"/>
        <v/>
      </c>
    </row>
    <row r="2960" spans="1:27" x14ac:dyDescent="0.2">
      <c r="A2960" s="19" t="str">
        <f>IF(ISBLANK('Klanten gegevens'!A2878),"",TRIM(PROPER('Klanten gegevens'!A2878)))</f>
        <v/>
      </c>
      <c r="B2960" s="19" t="str">
        <f t="shared" si="598"/>
        <v/>
      </c>
      <c r="C2960" s="20" t="str">
        <f>IF(ISBLANK('Klanten gegevens'!B2878),"",TRIM(PROPER('Klanten gegevens'!B2878)))</f>
        <v/>
      </c>
      <c r="D2960" s="19" t="str">
        <f t="shared" si="599"/>
        <v/>
      </c>
      <c r="E2960" s="20" t="str">
        <f>IF(ISBLANK('Klanten gegevens'!C2878),"",TRIM(PROPER('Klanten gegevens'!C2878)))</f>
        <v/>
      </c>
      <c r="F2960" s="19" t="str">
        <f t="shared" si="600"/>
        <v/>
      </c>
      <c r="G2960" s="19" t="str">
        <f>IF(F2960="double ID",(MATCH(E2960,E2961:$E$3002,0)),"")</f>
        <v/>
      </c>
      <c r="H2960" s="19" t="b">
        <f t="shared" si="601"/>
        <v>0</v>
      </c>
      <c r="I2960" s="20" t="str">
        <f>IF(ISBLANK('Klanten gegevens'!D2878),"",TRIM('Klanten gegevens'!D2878))</f>
        <v/>
      </c>
      <c r="J2960" s="19" t="str">
        <f t="shared" si="602"/>
        <v/>
      </c>
      <c r="K2960" s="19" t="str">
        <f>IF(J2960="double email",(MATCH(I2960,I2961:$I$3002,0)),"")</f>
        <v/>
      </c>
      <c r="L2960" s="19" t="b">
        <f t="shared" si="603"/>
        <v>0</v>
      </c>
      <c r="M2960" s="20" t="str">
        <f>IF(ISBLANK('Klanten gegevens'!E2878),"",TRIM('Klanten gegevens'!E2878))</f>
        <v/>
      </c>
      <c r="N2960" s="19" t="str">
        <f t="shared" si="604"/>
        <v/>
      </c>
      <c r="Q2960" s="20" t="str">
        <f>IF(ISBLANK('Klanten gegevens'!R2878),"",TRIM('Klanten gegevens'!R2878))</f>
        <v/>
      </c>
      <c r="R2960" s="19" t="str">
        <f t="shared" si="605"/>
        <v/>
      </c>
      <c r="S2960" s="19" t="str">
        <f t="shared" si="606"/>
        <v/>
      </c>
      <c r="T2960" s="19" t="str">
        <f t="shared" si="607"/>
        <v/>
      </c>
      <c r="U2960" s="19" t="str">
        <f t="shared" si="608"/>
        <v/>
      </c>
      <c r="X2960" s="20" t="str">
        <f>IF(ISBLANK('Klanten gegevens'!S2878),"",TRIM('Klanten gegevens'!S2878))</f>
        <v/>
      </c>
      <c r="Y2960" s="19" t="str">
        <f t="shared" si="609"/>
        <v/>
      </c>
      <c r="Z2960" s="20" t="str">
        <f>IF(ISBLANK('Klanten gegevens'!T2878),"",TRIM('Klanten gegevens'!T2878))</f>
        <v/>
      </c>
      <c r="AA2960" s="19" t="str">
        <f t="shared" si="610"/>
        <v/>
      </c>
    </row>
    <row r="2961" spans="1:27" x14ac:dyDescent="0.2">
      <c r="A2961" s="19" t="str">
        <f>IF(ISBLANK('Klanten gegevens'!A2879),"",TRIM(PROPER('Klanten gegevens'!A2879)))</f>
        <v/>
      </c>
      <c r="B2961" s="19" t="str">
        <f t="shared" si="598"/>
        <v/>
      </c>
      <c r="C2961" s="20" t="str">
        <f>IF(ISBLANK('Klanten gegevens'!B2879),"",TRIM(PROPER('Klanten gegevens'!B2879)))</f>
        <v/>
      </c>
      <c r="D2961" s="19" t="str">
        <f t="shared" si="599"/>
        <v/>
      </c>
      <c r="E2961" s="20" t="str">
        <f>IF(ISBLANK('Klanten gegevens'!C2879),"",TRIM(PROPER('Klanten gegevens'!C2879)))</f>
        <v/>
      </c>
      <c r="F2961" s="19" t="str">
        <f t="shared" si="600"/>
        <v/>
      </c>
      <c r="G2961" s="19" t="str">
        <f>IF(F2961="double ID",(MATCH(E2961,E2962:$E$3002,0)),"")</f>
        <v/>
      </c>
      <c r="H2961" s="19" t="b">
        <f t="shared" si="601"/>
        <v>0</v>
      </c>
      <c r="I2961" s="20" t="str">
        <f>IF(ISBLANK('Klanten gegevens'!D2879),"",TRIM('Klanten gegevens'!D2879))</f>
        <v/>
      </c>
      <c r="J2961" s="19" t="str">
        <f t="shared" si="602"/>
        <v/>
      </c>
      <c r="K2961" s="19" t="str">
        <f>IF(J2961="double email",(MATCH(I2961,I2962:$I$3002,0)),"")</f>
        <v/>
      </c>
      <c r="L2961" s="19" t="b">
        <f t="shared" si="603"/>
        <v>0</v>
      </c>
      <c r="M2961" s="20" t="str">
        <f>IF(ISBLANK('Klanten gegevens'!E2879),"",TRIM('Klanten gegevens'!E2879))</f>
        <v/>
      </c>
      <c r="N2961" s="19" t="str">
        <f t="shared" si="604"/>
        <v/>
      </c>
      <c r="Q2961" s="20" t="str">
        <f>IF(ISBLANK('Klanten gegevens'!R2879),"",TRIM('Klanten gegevens'!R2879))</f>
        <v/>
      </c>
      <c r="R2961" s="19" t="str">
        <f t="shared" si="605"/>
        <v/>
      </c>
      <c r="S2961" s="19" t="str">
        <f t="shared" si="606"/>
        <v/>
      </c>
      <c r="T2961" s="19" t="str">
        <f t="shared" si="607"/>
        <v/>
      </c>
      <c r="U2961" s="19" t="str">
        <f t="shared" si="608"/>
        <v/>
      </c>
      <c r="X2961" s="20" t="str">
        <f>IF(ISBLANK('Klanten gegevens'!S2879),"",TRIM('Klanten gegevens'!S2879))</f>
        <v/>
      </c>
      <c r="Y2961" s="19" t="str">
        <f t="shared" si="609"/>
        <v/>
      </c>
      <c r="Z2961" s="20" t="str">
        <f>IF(ISBLANK('Klanten gegevens'!T2879),"",TRIM('Klanten gegevens'!T2879))</f>
        <v/>
      </c>
      <c r="AA2961" s="19" t="str">
        <f t="shared" si="610"/>
        <v/>
      </c>
    </row>
    <row r="2962" spans="1:27" x14ac:dyDescent="0.2">
      <c r="A2962" s="19" t="str">
        <f>IF(ISBLANK('Klanten gegevens'!A2880),"",TRIM(PROPER('Klanten gegevens'!A2880)))</f>
        <v/>
      </c>
      <c r="B2962" s="19" t="str">
        <f t="shared" si="598"/>
        <v/>
      </c>
      <c r="C2962" s="20" t="str">
        <f>IF(ISBLANK('Klanten gegevens'!B2880),"",TRIM(PROPER('Klanten gegevens'!B2880)))</f>
        <v/>
      </c>
      <c r="D2962" s="19" t="str">
        <f t="shared" si="599"/>
        <v/>
      </c>
      <c r="E2962" s="20" t="str">
        <f>IF(ISBLANK('Klanten gegevens'!C2880),"",TRIM(PROPER('Klanten gegevens'!C2880)))</f>
        <v/>
      </c>
      <c r="F2962" s="19" t="str">
        <f t="shared" si="600"/>
        <v/>
      </c>
      <c r="G2962" s="19" t="str">
        <f>IF(F2962="double ID",(MATCH(E2962,E2963:$E$3002,0)),"")</f>
        <v/>
      </c>
      <c r="H2962" s="19" t="b">
        <f t="shared" si="601"/>
        <v>0</v>
      </c>
      <c r="I2962" s="20" t="str">
        <f>IF(ISBLANK('Klanten gegevens'!D2880),"",TRIM('Klanten gegevens'!D2880))</f>
        <v/>
      </c>
      <c r="J2962" s="19" t="str">
        <f t="shared" si="602"/>
        <v/>
      </c>
      <c r="K2962" s="19" t="str">
        <f>IF(J2962="double email",(MATCH(I2962,I2963:$I$3002,0)),"")</f>
        <v/>
      </c>
      <c r="L2962" s="19" t="b">
        <f t="shared" si="603"/>
        <v>0</v>
      </c>
      <c r="M2962" s="20" t="str">
        <f>IF(ISBLANK('Klanten gegevens'!E2880),"",TRIM('Klanten gegevens'!E2880))</f>
        <v/>
      </c>
      <c r="N2962" s="19" t="str">
        <f t="shared" si="604"/>
        <v/>
      </c>
      <c r="Q2962" s="20" t="str">
        <f>IF(ISBLANK('Klanten gegevens'!R2880),"",TRIM('Klanten gegevens'!R2880))</f>
        <v/>
      </c>
      <c r="R2962" s="19" t="str">
        <f t="shared" si="605"/>
        <v/>
      </c>
      <c r="S2962" s="19" t="str">
        <f t="shared" si="606"/>
        <v/>
      </c>
      <c r="T2962" s="19" t="str">
        <f t="shared" si="607"/>
        <v/>
      </c>
      <c r="U2962" s="19" t="str">
        <f t="shared" si="608"/>
        <v/>
      </c>
      <c r="X2962" s="20" t="str">
        <f>IF(ISBLANK('Klanten gegevens'!S2880),"",TRIM('Klanten gegevens'!S2880))</f>
        <v/>
      </c>
      <c r="Y2962" s="19" t="str">
        <f t="shared" si="609"/>
        <v/>
      </c>
      <c r="Z2962" s="20" t="str">
        <f>IF(ISBLANK('Klanten gegevens'!T2880),"",TRIM('Klanten gegevens'!T2880))</f>
        <v/>
      </c>
      <c r="AA2962" s="19" t="str">
        <f t="shared" si="610"/>
        <v/>
      </c>
    </row>
    <row r="2963" spans="1:27" x14ac:dyDescent="0.2">
      <c r="A2963" s="19" t="str">
        <f>IF(ISBLANK('Klanten gegevens'!A2881),"",TRIM(PROPER('Klanten gegevens'!A2881)))</f>
        <v/>
      </c>
      <c r="B2963" s="19" t="str">
        <f t="shared" si="598"/>
        <v/>
      </c>
      <c r="C2963" s="20" t="str">
        <f>IF(ISBLANK('Klanten gegevens'!B2881),"",TRIM(PROPER('Klanten gegevens'!B2881)))</f>
        <v/>
      </c>
      <c r="D2963" s="19" t="str">
        <f t="shared" si="599"/>
        <v/>
      </c>
      <c r="E2963" s="20" t="str">
        <f>IF(ISBLANK('Klanten gegevens'!C2881),"",TRIM(PROPER('Klanten gegevens'!C2881)))</f>
        <v/>
      </c>
      <c r="F2963" s="19" t="str">
        <f t="shared" si="600"/>
        <v/>
      </c>
      <c r="G2963" s="19" t="str">
        <f>IF(F2963="double ID",(MATCH(E2963,E2964:$E$3002,0)),"")</f>
        <v/>
      </c>
      <c r="H2963" s="19" t="b">
        <f t="shared" si="601"/>
        <v>0</v>
      </c>
      <c r="I2963" s="20" t="str">
        <f>IF(ISBLANK('Klanten gegevens'!D2881),"",TRIM('Klanten gegevens'!D2881))</f>
        <v/>
      </c>
      <c r="J2963" s="19" t="str">
        <f t="shared" si="602"/>
        <v/>
      </c>
      <c r="K2963" s="19" t="str">
        <f>IF(J2963="double email",(MATCH(I2963,I2964:$I$3002,0)),"")</f>
        <v/>
      </c>
      <c r="L2963" s="19" t="b">
        <f t="shared" si="603"/>
        <v>0</v>
      </c>
      <c r="M2963" s="20" t="str">
        <f>IF(ISBLANK('Klanten gegevens'!E2881),"",TRIM('Klanten gegevens'!E2881))</f>
        <v/>
      </c>
      <c r="N2963" s="19" t="str">
        <f t="shared" si="604"/>
        <v/>
      </c>
      <c r="Q2963" s="20" t="str">
        <f>IF(ISBLANK('Klanten gegevens'!R2881),"",TRIM('Klanten gegevens'!R2881))</f>
        <v/>
      </c>
      <c r="R2963" s="19" t="str">
        <f t="shared" si="605"/>
        <v/>
      </c>
      <c r="S2963" s="19" t="str">
        <f t="shared" si="606"/>
        <v/>
      </c>
      <c r="T2963" s="19" t="str">
        <f t="shared" si="607"/>
        <v/>
      </c>
      <c r="U2963" s="19" t="str">
        <f t="shared" si="608"/>
        <v/>
      </c>
      <c r="X2963" s="20" t="str">
        <f>IF(ISBLANK('Klanten gegevens'!S2881),"",TRIM('Klanten gegevens'!S2881))</f>
        <v/>
      </c>
      <c r="Y2963" s="19" t="str">
        <f t="shared" si="609"/>
        <v/>
      </c>
      <c r="Z2963" s="20" t="str">
        <f>IF(ISBLANK('Klanten gegevens'!T2881),"",TRIM('Klanten gegevens'!T2881))</f>
        <v/>
      </c>
      <c r="AA2963" s="19" t="str">
        <f t="shared" si="610"/>
        <v/>
      </c>
    </row>
    <row r="2964" spans="1:27" x14ac:dyDescent="0.2">
      <c r="A2964" s="19" t="str">
        <f>IF(ISBLANK('Klanten gegevens'!A2882),"",TRIM(PROPER('Klanten gegevens'!A2882)))</f>
        <v/>
      </c>
      <c r="B2964" s="19" t="str">
        <f t="shared" si="598"/>
        <v/>
      </c>
      <c r="C2964" s="20" t="str">
        <f>IF(ISBLANK('Klanten gegevens'!B2882),"",TRIM(PROPER('Klanten gegevens'!B2882)))</f>
        <v/>
      </c>
      <c r="D2964" s="19" t="str">
        <f t="shared" si="599"/>
        <v/>
      </c>
      <c r="E2964" s="20" t="str">
        <f>IF(ISBLANK('Klanten gegevens'!C2882),"",TRIM(PROPER('Klanten gegevens'!C2882)))</f>
        <v/>
      </c>
      <c r="F2964" s="19" t="str">
        <f t="shared" si="600"/>
        <v/>
      </c>
      <c r="G2964" s="19" t="str">
        <f>IF(F2964="double ID",(MATCH(E2964,E2965:$E$3002,0)),"")</f>
        <v/>
      </c>
      <c r="H2964" s="19" t="b">
        <f t="shared" si="601"/>
        <v>0</v>
      </c>
      <c r="I2964" s="20" t="str">
        <f>IF(ISBLANK('Klanten gegevens'!D2882),"",TRIM('Klanten gegevens'!D2882))</f>
        <v/>
      </c>
      <c r="J2964" s="19" t="str">
        <f t="shared" si="602"/>
        <v/>
      </c>
      <c r="K2964" s="19" t="str">
        <f>IF(J2964="double email",(MATCH(I2964,I2965:$I$3002,0)),"")</f>
        <v/>
      </c>
      <c r="L2964" s="19" t="b">
        <f t="shared" si="603"/>
        <v>0</v>
      </c>
      <c r="M2964" s="20" t="str">
        <f>IF(ISBLANK('Klanten gegevens'!E2882),"",TRIM('Klanten gegevens'!E2882))</f>
        <v/>
      </c>
      <c r="N2964" s="19" t="str">
        <f t="shared" si="604"/>
        <v/>
      </c>
      <c r="Q2964" s="20" t="str">
        <f>IF(ISBLANK('Klanten gegevens'!R2882),"",TRIM('Klanten gegevens'!R2882))</f>
        <v/>
      </c>
      <c r="R2964" s="19" t="str">
        <f t="shared" si="605"/>
        <v/>
      </c>
      <c r="S2964" s="19" t="str">
        <f t="shared" si="606"/>
        <v/>
      </c>
      <c r="T2964" s="19" t="str">
        <f t="shared" si="607"/>
        <v/>
      </c>
      <c r="U2964" s="19" t="str">
        <f t="shared" si="608"/>
        <v/>
      </c>
      <c r="X2964" s="20" t="str">
        <f>IF(ISBLANK('Klanten gegevens'!S2882),"",TRIM('Klanten gegevens'!S2882))</f>
        <v/>
      </c>
      <c r="Y2964" s="19" t="str">
        <f t="shared" si="609"/>
        <v/>
      </c>
      <c r="Z2964" s="20" t="str">
        <f>IF(ISBLANK('Klanten gegevens'!T2882),"",TRIM('Klanten gegevens'!T2882))</f>
        <v/>
      </c>
      <c r="AA2964" s="19" t="str">
        <f t="shared" si="610"/>
        <v/>
      </c>
    </row>
    <row r="2965" spans="1:27" x14ac:dyDescent="0.2">
      <c r="A2965" s="19" t="str">
        <f>IF(ISBLANK('Klanten gegevens'!A2883),"",TRIM(PROPER('Klanten gegevens'!A2883)))</f>
        <v/>
      </c>
      <c r="B2965" s="19" t="str">
        <f t="shared" si="598"/>
        <v/>
      </c>
      <c r="C2965" s="20" t="str">
        <f>IF(ISBLANK('Klanten gegevens'!B2883),"",TRIM(PROPER('Klanten gegevens'!B2883)))</f>
        <v/>
      </c>
      <c r="D2965" s="19" t="str">
        <f t="shared" si="599"/>
        <v/>
      </c>
      <c r="E2965" s="20" t="str">
        <f>IF(ISBLANK('Klanten gegevens'!C2883),"",TRIM(PROPER('Klanten gegevens'!C2883)))</f>
        <v/>
      </c>
      <c r="F2965" s="19" t="str">
        <f t="shared" si="600"/>
        <v/>
      </c>
      <c r="G2965" s="19" t="str">
        <f>IF(F2965="double ID",(MATCH(E2965,E2966:$E$3002,0)),"")</f>
        <v/>
      </c>
      <c r="H2965" s="19" t="b">
        <f t="shared" si="601"/>
        <v>0</v>
      </c>
      <c r="I2965" s="20" t="str">
        <f>IF(ISBLANK('Klanten gegevens'!D2883),"",TRIM('Klanten gegevens'!D2883))</f>
        <v/>
      </c>
      <c r="J2965" s="19" t="str">
        <f t="shared" si="602"/>
        <v/>
      </c>
      <c r="K2965" s="19" t="str">
        <f>IF(J2965="double email",(MATCH(I2965,I2966:$I$3002,0)),"")</f>
        <v/>
      </c>
      <c r="L2965" s="19" t="b">
        <f t="shared" si="603"/>
        <v>0</v>
      </c>
      <c r="M2965" s="20" t="str">
        <f>IF(ISBLANK('Klanten gegevens'!E2883),"",TRIM('Klanten gegevens'!E2883))</f>
        <v/>
      </c>
      <c r="N2965" s="19" t="str">
        <f t="shared" si="604"/>
        <v/>
      </c>
      <c r="Q2965" s="20" t="str">
        <f>IF(ISBLANK('Klanten gegevens'!R2883),"",TRIM('Klanten gegevens'!R2883))</f>
        <v/>
      </c>
      <c r="R2965" s="19" t="str">
        <f t="shared" si="605"/>
        <v/>
      </c>
      <c r="S2965" s="19" t="str">
        <f t="shared" si="606"/>
        <v/>
      </c>
      <c r="T2965" s="19" t="str">
        <f t="shared" si="607"/>
        <v/>
      </c>
      <c r="U2965" s="19" t="str">
        <f t="shared" si="608"/>
        <v/>
      </c>
      <c r="X2965" s="20" t="str">
        <f>IF(ISBLANK('Klanten gegevens'!S2883),"",TRIM('Klanten gegevens'!S2883))</f>
        <v/>
      </c>
      <c r="Y2965" s="19" t="str">
        <f t="shared" si="609"/>
        <v/>
      </c>
      <c r="Z2965" s="20" t="str">
        <f>IF(ISBLANK('Klanten gegevens'!T2883),"",TRIM('Klanten gegevens'!T2883))</f>
        <v/>
      </c>
      <c r="AA2965" s="19" t="str">
        <f t="shared" si="610"/>
        <v/>
      </c>
    </row>
    <row r="2966" spans="1:27" x14ac:dyDescent="0.2">
      <c r="A2966" s="19" t="str">
        <f>IF(ISBLANK('Klanten gegevens'!A2884),"",TRIM(PROPER('Klanten gegevens'!A2884)))</f>
        <v/>
      </c>
      <c r="B2966" s="19" t="str">
        <f t="shared" si="598"/>
        <v/>
      </c>
      <c r="C2966" s="20" t="str">
        <f>IF(ISBLANK('Klanten gegevens'!B2884),"",TRIM(PROPER('Klanten gegevens'!B2884)))</f>
        <v/>
      </c>
      <c r="D2966" s="19" t="str">
        <f t="shared" si="599"/>
        <v/>
      </c>
      <c r="E2966" s="20" t="str">
        <f>IF(ISBLANK('Klanten gegevens'!C2884),"",TRIM(PROPER('Klanten gegevens'!C2884)))</f>
        <v/>
      </c>
      <c r="F2966" s="19" t="str">
        <f t="shared" si="600"/>
        <v/>
      </c>
      <c r="G2966" s="19" t="str">
        <f>IF(F2966="double ID",(MATCH(E2966,E2967:$E$3002,0)),"")</f>
        <v/>
      </c>
      <c r="H2966" s="19" t="b">
        <f t="shared" si="601"/>
        <v>0</v>
      </c>
      <c r="I2966" s="20" t="str">
        <f>IF(ISBLANK('Klanten gegevens'!D2884),"",TRIM('Klanten gegevens'!D2884))</f>
        <v/>
      </c>
      <c r="J2966" s="19" t="str">
        <f t="shared" si="602"/>
        <v/>
      </c>
      <c r="K2966" s="19" t="str">
        <f>IF(J2966="double email",(MATCH(I2966,I2967:$I$3002,0)),"")</f>
        <v/>
      </c>
      <c r="L2966" s="19" t="b">
        <f t="shared" si="603"/>
        <v>0</v>
      </c>
      <c r="M2966" s="20" t="str">
        <f>IF(ISBLANK('Klanten gegevens'!E2884),"",TRIM('Klanten gegevens'!E2884))</f>
        <v/>
      </c>
      <c r="N2966" s="19" t="str">
        <f t="shared" si="604"/>
        <v/>
      </c>
      <c r="Q2966" s="20" t="str">
        <f>IF(ISBLANK('Klanten gegevens'!R2884),"",TRIM('Klanten gegevens'!R2884))</f>
        <v/>
      </c>
      <c r="R2966" s="19" t="str">
        <f t="shared" si="605"/>
        <v/>
      </c>
      <c r="S2966" s="19" t="str">
        <f t="shared" si="606"/>
        <v/>
      </c>
      <c r="T2966" s="19" t="str">
        <f t="shared" si="607"/>
        <v/>
      </c>
      <c r="U2966" s="19" t="str">
        <f t="shared" si="608"/>
        <v/>
      </c>
      <c r="X2966" s="20" t="str">
        <f>IF(ISBLANK('Klanten gegevens'!S2884),"",TRIM('Klanten gegevens'!S2884))</f>
        <v/>
      </c>
      <c r="Y2966" s="19" t="str">
        <f t="shared" si="609"/>
        <v/>
      </c>
      <c r="Z2966" s="20" t="str">
        <f>IF(ISBLANK('Klanten gegevens'!T2884),"",TRIM('Klanten gegevens'!T2884))</f>
        <v/>
      </c>
      <c r="AA2966" s="19" t="str">
        <f t="shared" si="610"/>
        <v/>
      </c>
    </row>
    <row r="2967" spans="1:27" x14ac:dyDescent="0.2">
      <c r="A2967" s="19" t="str">
        <f>IF(ISBLANK('Klanten gegevens'!A2885),"",TRIM(PROPER('Klanten gegevens'!A2885)))</f>
        <v/>
      </c>
      <c r="B2967" s="19" t="str">
        <f t="shared" si="598"/>
        <v/>
      </c>
      <c r="C2967" s="20" t="str">
        <f>IF(ISBLANK('Klanten gegevens'!B2885),"",TRIM(PROPER('Klanten gegevens'!B2885)))</f>
        <v/>
      </c>
      <c r="D2967" s="19" t="str">
        <f t="shared" si="599"/>
        <v/>
      </c>
      <c r="E2967" s="20" t="str">
        <f>IF(ISBLANK('Klanten gegevens'!C2885),"",TRIM(PROPER('Klanten gegevens'!C2885)))</f>
        <v/>
      </c>
      <c r="F2967" s="19" t="str">
        <f t="shared" si="600"/>
        <v/>
      </c>
      <c r="G2967" s="19" t="str">
        <f>IF(F2967="double ID",(MATCH(E2967,E2968:$E$3002,0)),"")</f>
        <v/>
      </c>
      <c r="H2967" s="19" t="b">
        <f t="shared" si="601"/>
        <v>0</v>
      </c>
      <c r="I2967" s="20" t="str">
        <f>IF(ISBLANK('Klanten gegevens'!D2885),"",TRIM('Klanten gegevens'!D2885))</f>
        <v/>
      </c>
      <c r="J2967" s="19" t="str">
        <f t="shared" si="602"/>
        <v/>
      </c>
      <c r="K2967" s="19" t="str">
        <f>IF(J2967="double email",(MATCH(I2967,I2968:$I$3002,0)),"")</f>
        <v/>
      </c>
      <c r="L2967" s="19" t="b">
        <f t="shared" si="603"/>
        <v>0</v>
      </c>
      <c r="M2967" s="20" t="str">
        <f>IF(ISBLANK('Klanten gegevens'!E2885),"",TRIM('Klanten gegevens'!E2885))</f>
        <v/>
      </c>
      <c r="N2967" s="19" t="str">
        <f t="shared" si="604"/>
        <v/>
      </c>
      <c r="Q2967" s="20" t="str">
        <f>IF(ISBLANK('Klanten gegevens'!R2885),"",TRIM('Klanten gegevens'!R2885))</f>
        <v/>
      </c>
      <c r="R2967" s="19" t="str">
        <f t="shared" si="605"/>
        <v/>
      </c>
      <c r="S2967" s="19" t="str">
        <f t="shared" si="606"/>
        <v/>
      </c>
      <c r="T2967" s="19" t="str">
        <f t="shared" si="607"/>
        <v/>
      </c>
      <c r="U2967" s="19" t="str">
        <f t="shared" si="608"/>
        <v/>
      </c>
      <c r="X2967" s="20" t="str">
        <f>IF(ISBLANK('Klanten gegevens'!S2885),"",TRIM('Klanten gegevens'!S2885))</f>
        <v/>
      </c>
      <c r="Y2967" s="19" t="str">
        <f t="shared" si="609"/>
        <v/>
      </c>
      <c r="Z2967" s="20" t="str">
        <f>IF(ISBLANK('Klanten gegevens'!T2885),"",TRIM('Klanten gegevens'!T2885))</f>
        <v/>
      </c>
      <c r="AA2967" s="19" t="str">
        <f t="shared" si="610"/>
        <v/>
      </c>
    </row>
    <row r="2968" spans="1:27" x14ac:dyDescent="0.2">
      <c r="A2968" s="19" t="str">
        <f>IF(ISBLANK('Klanten gegevens'!A2886),"",TRIM(PROPER('Klanten gegevens'!A2886)))</f>
        <v/>
      </c>
      <c r="B2968" s="19" t="str">
        <f t="shared" si="598"/>
        <v/>
      </c>
      <c r="C2968" s="20" t="str">
        <f>IF(ISBLANK('Klanten gegevens'!B2886),"",TRIM(PROPER('Klanten gegevens'!B2886)))</f>
        <v/>
      </c>
      <c r="D2968" s="19" t="str">
        <f t="shared" si="599"/>
        <v/>
      </c>
      <c r="E2968" s="20" t="str">
        <f>IF(ISBLANK('Klanten gegevens'!C2886),"",TRIM(PROPER('Klanten gegevens'!C2886)))</f>
        <v/>
      </c>
      <c r="F2968" s="19" t="str">
        <f t="shared" si="600"/>
        <v/>
      </c>
      <c r="G2968" s="19" t="str">
        <f>IF(F2968="double ID",(MATCH(E2968,E2969:$E$3002,0)),"")</f>
        <v/>
      </c>
      <c r="H2968" s="19" t="b">
        <f t="shared" si="601"/>
        <v>0</v>
      </c>
      <c r="I2968" s="20" t="str">
        <f>IF(ISBLANK('Klanten gegevens'!D2886),"",TRIM('Klanten gegevens'!D2886))</f>
        <v/>
      </c>
      <c r="J2968" s="19" t="str">
        <f t="shared" si="602"/>
        <v/>
      </c>
      <c r="K2968" s="19" t="str">
        <f>IF(J2968="double email",(MATCH(I2968,I2969:$I$3002,0)),"")</f>
        <v/>
      </c>
      <c r="L2968" s="19" t="b">
        <f t="shared" si="603"/>
        <v>0</v>
      </c>
      <c r="M2968" s="20" t="str">
        <f>IF(ISBLANK('Klanten gegevens'!E2886),"",TRIM('Klanten gegevens'!E2886))</f>
        <v/>
      </c>
      <c r="N2968" s="19" t="str">
        <f t="shared" si="604"/>
        <v/>
      </c>
      <c r="Q2968" s="20" t="str">
        <f>IF(ISBLANK('Klanten gegevens'!R2886),"",TRIM('Klanten gegevens'!R2886))</f>
        <v/>
      </c>
      <c r="R2968" s="19" t="str">
        <f t="shared" si="605"/>
        <v/>
      </c>
      <c r="S2968" s="19" t="str">
        <f t="shared" si="606"/>
        <v/>
      </c>
      <c r="T2968" s="19" t="str">
        <f t="shared" si="607"/>
        <v/>
      </c>
      <c r="U2968" s="19" t="str">
        <f t="shared" si="608"/>
        <v/>
      </c>
      <c r="X2968" s="20" t="str">
        <f>IF(ISBLANK('Klanten gegevens'!S2886),"",TRIM('Klanten gegevens'!S2886))</f>
        <v/>
      </c>
      <c r="Y2968" s="19" t="str">
        <f t="shared" si="609"/>
        <v/>
      </c>
      <c r="Z2968" s="20" t="str">
        <f>IF(ISBLANK('Klanten gegevens'!T2886),"",TRIM('Klanten gegevens'!T2886))</f>
        <v/>
      </c>
      <c r="AA2968" s="19" t="str">
        <f t="shared" si="610"/>
        <v/>
      </c>
    </row>
    <row r="2969" spans="1:27" x14ac:dyDescent="0.2">
      <c r="A2969" s="19" t="str">
        <f>IF(ISBLANK('Klanten gegevens'!A2887),"",TRIM(PROPER('Klanten gegevens'!A2887)))</f>
        <v/>
      </c>
      <c r="B2969" s="19" t="str">
        <f t="shared" si="598"/>
        <v/>
      </c>
      <c r="C2969" s="20" t="str">
        <f>IF(ISBLANK('Klanten gegevens'!B2887),"",TRIM(PROPER('Klanten gegevens'!B2887)))</f>
        <v/>
      </c>
      <c r="D2969" s="19" t="str">
        <f t="shared" si="599"/>
        <v/>
      </c>
      <c r="E2969" s="20" t="str">
        <f>IF(ISBLANK('Klanten gegevens'!C2887),"",TRIM(PROPER('Klanten gegevens'!C2887)))</f>
        <v/>
      </c>
      <c r="F2969" s="19" t="str">
        <f t="shared" si="600"/>
        <v/>
      </c>
      <c r="G2969" s="19" t="str">
        <f>IF(F2969="double ID",(MATCH(E2969,E2970:$E$3002,0)),"")</f>
        <v/>
      </c>
      <c r="H2969" s="19" t="b">
        <f t="shared" si="601"/>
        <v>0</v>
      </c>
      <c r="I2969" s="20" t="str">
        <f>IF(ISBLANK('Klanten gegevens'!D2887),"",TRIM('Klanten gegevens'!D2887))</f>
        <v/>
      </c>
      <c r="J2969" s="19" t="str">
        <f t="shared" si="602"/>
        <v/>
      </c>
      <c r="K2969" s="19" t="str">
        <f>IF(J2969="double email",(MATCH(I2969,I2970:$I$3002,0)),"")</f>
        <v/>
      </c>
      <c r="L2969" s="19" t="b">
        <f t="shared" si="603"/>
        <v>0</v>
      </c>
      <c r="M2969" s="20" t="str">
        <f>IF(ISBLANK('Klanten gegevens'!E2887),"",TRIM('Klanten gegevens'!E2887))</f>
        <v/>
      </c>
      <c r="N2969" s="19" t="str">
        <f t="shared" si="604"/>
        <v/>
      </c>
      <c r="Q2969" s="20" t="str">
        <f>IF(ISBLANK('Klanten gegevens'!R2887),"",TRIM('Klanten gegevens'!R2887))</f>
        <v/>
      </c>
      <c r="R2969" s="19" t="str">
        <f t="shared" si="605"/>
        <v/>
      </c>
      <c r="S2969" s="19" t="str">
        <f t="shared" si="606"/>
        <v/>
      </c>
      <c r="T2969" s="19" t="str">
        <f t="shared" si="607"/>
        <v/>
      </c>
      <c r="U2969" s="19" t="str">
        <f t="shared" si="608"/>
        <v/>
      </c>
      <c r="X2969" s="20" t="str">
        <f>IF(ISBLANK('Klanten gegevens'!S2887),"",TRIM('Klanten gegevens'!S2887))</f>
        <v/>
      </c>
      <c r="Y2969" s="19" t="str">
        <f t="shared" si="609"/>
        <v/>
      </c>
      <c r="Z2969" s="20" t="str">
        <f>IF(ISBLANK('Klanten gegevens'!T2887),"",TRIM('Klanten gegevens'!T2887))</f>
        <v/>
      </c>
      <c r="AA2969" s="19" t="str">
        <f t="shared" si="610"/>
        <v/>
      </c>
    </row>
    <row r="2970" spans="1:27" x14ac:dyDescent="0.2">
      <c r="A2970" s="19" t="str">
        <f>IF(ISBLANK('Klanten gegevens'!A2888),"",TRIM(PROPER('Klanten gegevens'!A2888)))</f>
        <v/>
      </c>
      <c r="B2970" s="19" t="str">
        <f t="shared" si="598"/>
        <v/>
      </c>
      <c r="C2970" s="20" t="str">
        <f>IF(ISBLANK('Klanten gegevens'!B2888),"",TRIM(PROPER('Klanten gegevens'!B2888)))</f>
        <v/>
      </c>
      <c r="D2970" s="19" t="str">
        <f t="shared" si="599"/>
        <v/>
      </c>
      <c r="E2970" s="20" t="str">
        <f>IF(ISBLANK('Klanten gegevens'!C2888),"",TRIM(PROPER('Klanten gegevens'!C2888)))</f>
        <v/>
      </c>
      <c r="F2970" s="19" t="str">
        <f t="shared" si="600"/>
        <v/>
      </c>
      <c r="G2970" s="19" t="str">
        <f>IF(F2970="double ID",(MATCH(E2970,E2971:$E$3002,0)),"")</f>
        <v/>
      </c>
      <c r="H2970" s="19" t="b">
        <f t="shared" si="601"/>
        <v>0</v>
      </c>
      <c r="I2970" s="20" t="str">
        <f>IF(ISBLANK('Klanten gegevens'!D2888),"",TRIM('Klanten gegevens'!D2888))</f>
        <v/>
      </c>
      <c r="J2970" s="19" t="str">
        <f t="shared" si="602"/>
        <v/>
      </c>
      <c r="K2970" s="19" t="str">
        <f>IF(J2970="double email",(MATCH(I2970,I2971:$I$3002,0)),"")</f>
        <v/>
      </c>
      <c r="L2970" s="19" t="b">
        <f t="shared" si="603"/>
        <v>0</v>
      </c>
      <c r="M2970" s="20" t="str">
        <f>IF(ISBLANK('Klanten gegevens'!E2888),"",TRIM('Klanten gegevens'!E2888))</f>
        <v/>
      </c>
      <c r="N2970" s="19" t="str">
        <f t="shared" si="604"/>
        <v/>
      </c>
      <c r="Q2970" s="20" t="str">
        <f>IF(ISBLANK('Klanten gegevens'!R2888),"",TRIM('Klanten gegevens'!R2888))</f>
        <v/>
      </c>
      <c r="R2970" s="19" t="str">
        <f t="shared" si="605"/>
        <v/>
      </c>
      <c r="S2970" s="19" t="str">
        <f t="shared" si="606"/>
        <v/>
      </c>
      <c r="T2970" s="19" t="str">
        <f t="shared" si="607"/>
        <v/>
      </c>
      <c r="U2970" s="19" t="str">
        <f t="shared" si="608"/>
        <v/>
      </c>
      <c r="X2970" s="20" t="str">
        <f>IF(ISBLANK('Klanten gegevens'!S2888),"",TRIM('Klanten gegevens'!S2888))</f>
        <v/>
      </c>
      <c r="Y2970" s="19" t="str">
        <f t="shared" si="609"/>
        <v/>
      </c>
      <c r="Z2970" s="20" t="str">
        <f>IF(ISBLANK('Klanten gegevens'!T2888),"",TRIM('Klanten gegevens'!T2888))</f>
        <v/>
      </c>
      <c r="AA2970" s="19" t="str">
        <f t="shared" si="610"/>
        <v/>
      </c>
    </row>
    <row r="2971" spans="1:27" x14ac:dyDescent="0.2">
      <c r="A2971" s="19" t="str">
        <f>IF(ISBLANK('Klanten gegevens'!A2889),"",TRIM(PROPER('Klanten gegevens'!A2889)))</f>
        <v/>
      </c>
      <c r="B2971" s="19" t="str">
        <f t="shared" si="598"/>
        <v/>
      </c>
      <c r="C2971" s="20" t="str">
        <f>IF(ISBLANK('Klanten gegevens'!B2889),"",TRIM(PROPER('Klanten gegevens'!B2889)))</f>
        <v/>
      </c>
      <c r="D2971" s="19" t="str">
        <f t="shared" si="599"/>
        <v/>
      </c>
      <c r="E2971" s="20" t="str">
        <f>IF(ISBLANK('Klanten gegevens'!C2889),"",TRIM(PROPER('Klanten gegevens'!C2889)))</f>
        <v/>
      </c>
      <c r="F2971" s="19" t="str">
        <f t="shared" si="600"/>
        <v/>
      </c>
      <c r="G2971" s="19" t="str">
        <f>IF(F2971="double ID",(MATCH(E2971,E2972:$E$3002,0)),"")</f>
        <v/>
      </c>
      <c r="H2971" s="19" t="b">
        <f t="shared" si="601"/>
        <v>0</v>
      </c>
      <c r="I2971" s="20" t="str">
        <f>IF(ISBLANK('Klanten gegevens'!D2889),"",TRIM('Klanten gegevens'!D2889))</f>
        <v/>
      </c>
      <c r="J2971" s="19" t="str">
        <f t="shared" si="602"/>
        <v/>
      </c>
      <c r="K2971" s="19" t="str">
        <f>IF(J2971="double email",(MATCH(I2971,I2972:$I$3002,0)),"")</f>
        <v/>
      </c>
      <c r="L2971" s="19" t="b">
        <f t="shared" si="603"/>
        <v>0</v>
      </c>
      <c r="M2971" s="20" t="str">
        <f>IF(ISBLANK('Klanten gegevens'!E2889),"",TRIM('Klanten gegevens'!E2889))</f>
        <v/>
      </c>
      <c r="N2971" s="19" t="str">
        <f t="shared" si="604"/>
        <v/>
      </c>
      <c r="Q2971" s="20" t="str">
        <f>IF(ISBLANK('Klanten gegevens'!R2889),"",TRIM('Klanten gegevens'!R2889))</f>
        <v/>
      </c>
      <c r="R2971" s="19" t="str">
        <f t="shared" si="605"/>
        <v/>
      </c>
      <c r="S2971" s="19" t="str">
        <f t="shared" si="606"/>
        <v/>
      </c>
      <c r="T2971" s="19" t="str">
        <f t="shared" si="607"/>
        <v/>
      </c>
      <c r="U2971" s="19" t="str">
        <f t="shared" si="608"/>
        <v/>
      </c>
      <c r="X2971" s="20" t="str">
        <f>IF(ISBLANK('Klanten gegevens'!S2889),"",TRIM('Klanten gegevens'!S2889))</f>
        <v/>
      </c>
      <c r="Y2971" s="19" t="str">
        <f t="shared" si="609"/>
        <v/>
      </c>
      <c r="Z2971" s="20" t="str">
        <f>IF(ISBLANK('Klanten gegevens'!T2889),"",TRIM('Klanten gegevens'!T2889))</f>
        <v/>
      </c>
      <c r="AA2971" s="19" t="str">
        <f t="shared" si="610"/>
        <v/>
      </c>
    </row>
    <row r="2972" spans="1:27" x14ac:dyDescent="0.2">
      <c r="A2972" s="19" t="str">
        <f>IF(ISBLANK('Klanten gegevens'!A2890),"",TRIM(PROPER('Klanten gegevens'!A2890)))</f>
        <v/>
      </c>
      <c r="B2972" s="19" t="str">
        <f t="shared" si="598"/>
        <v/>
      </c>
      <c r="C2972" s="20" t="str">
        <f>IF(ISBLANK('Klanten gegevens'!B2890),"",TRIM(PROPER('Klanten gegevens'!B2890)))</f>
        <v/>
      </c>
      <c r="D2972" s="19" t="str">
        <f t="shared" si="599"/>
        <v/>
      </c>
      <c r="E2972" s="20" t="str">
        <f>IF(ISBLANK('Klanten gegevens'!C2890),"",TRIM(PROPER('Klanten gegevens'!C2890)))</f>
        <v/>
      </c>
      <c r="F2972" s="19" t="str">
        <f t="shared" si="600"/>
        <v/>
      </c>
      <c r="G2972" s="19" t="str">
        <f>IF(F2972="double ID",(MATCH(E2972,E2973:$E$3002,0)),"")</f>
        <v/>
      </c>
      <c r="H2972" s="19" t="b">
        <f t="shared" si="601"/>
        <v>0</v>
      </c>
      <c r="I2972" s="20" t="str">
        <f>IF(ISBLANK('Klanten gegevens'!D2890),"",TRIM('Klanten gegevens'!D2890))</f>
        <v/>
      </c>
      <c r="J2972" s="19" t="str">
        <f t="shared" si="602"/>
        <v/>
      </c>
      <c r="K2972" s="19" t="str">
        <f>IF(J2972="double email",(MATCH(I2972,I2973:$I$3002,0)),"")</f>
        <v/>
      </c>
      <c r="L2972" s="19" t="b">
        <f t="shared" si="603"/>
        <v>0</v>
      </c>
      <c r="M2972" s="20" t="str">
        <f>IF(ISBLANK('Klanten gegevens'!E2890),"",TRIM('Klanten gegevens'!E2890))</f>
        <v/>
      </c>
      <c r="N2972" s="19" t="str">
        <f t="shared" si="604"/>
        <v/>
      </c>
      <c r="Q2972" s="20" t="str">
        <f>IF(ISBLANK('Klanten gegevens'!R2890),"",TRIM('Klanten gegevens'!R2890))</f>
        <v/>
      </c>
      <c r="R2972" s="19" t="str">
        <f t="shared" si="605"/>
        <v/>
      </c>
      <c r="S2972" s="19" t="str">
        <f t="shared" si="606"/>
        <v/>
      </c>
      <c r="T2972" s="19" t="str">
        <f t="shared" si="607"/>
        <v/>
      </c>
      <c r="U2972" s="19" t="str">
        <f t="shared" si="608"/>
        <v/>
      </c>
      <c r="X2972" s="20" t="str">
        <f>IF(ISBLANK('Klanten gegevens'!S2890),"",TRIM('Klanten gegevens'!S2890))</f>
        <v/>
      </c>
      <c r="Y2972" s="19" t="str">
        <f t="shared" si="609"/>
        <v/>
      </c>
      <c r="Z2972" s="20" t="str">
        <f>IF(ISBLANK('Klanten gegevens'!T2890),"",TRIM('Klanten gegevens'!T2890))</f>
        <v/>
      </c>
      <c r="AA2972" s="19" t="str">
        <f t="shared" si="610"/>
        <v/>
      </c>
    </row>
    <row r="2973" spans="1:27" x14ac:dyDescent="0.2">
      <c r="A2973" s="19" t="str">
        <f>IF(ISBLANK('Klanten gegevens'!A2891),"",TRIM(PROPER('Klanten gegevens'!A2891)))</f>
        <v/>
      </c>
      <c r="B2973" s="19" t="str">
        <f t="shared" si="598"/>
        <v/>
      </c>
      <c r="C2973" s="20" t="str">
        <f>IF(ISBLANK('Klanten gegevens'!B2891),"",TRIM(PROPER('Klanten gegevens'!B2891)))</f>
        <v/>
      </c>
      <c r="D2973" s="19" t="str">
        <f t="shared" si="599"/>
        <v/>
      </c>
      <c r="E2973" s="20" t="str">
        <f>IF(ISBLANK('Klanten gegevens'!C2891),"",TRIM(PROPER('Klanten gegevens'!C2891)))</f>
        <v/>
      </c>
      <c r="F2973" s="19" t="str">
        <f t="shared" si="600"/>
        <v/>
      </c>
      <c r="G2973" s="19" t="str">
        <f>IF(F2973="double ID",(MATCH(E2973,E2974:$E$3002,0)),"")</f>
        <v/>
      </c>
      <c r="H2973" s="19" t="b">
        <f t="shared" si="601"/>
        <v>0</v>
      </c>
      <c r="I2973" s="20" t="str">
        <f>IF(ISBLANK('Klanten gegevens'!D2891),"",TRIM('Klanten gegevens'!D2891))</f>
        <v/>
      </c>
      <c r="J2973" s="19" t="str">
        <f t="shared" si="602"/>
        <v/>
      </c>
      <c r="K2973" s="19" t="str">
        <f>IF(J2973="double email",(MATCH(I2973,I2974:$I$3002,0)),"")</f>
        <v/>
      </c>
      <c r="L2973" s="19" t="b">
        <f t="shared" si="603"/>
        <v>0</v>
      </c>
      <c r="M2973" s="20" t="str">
        <f>IF(ISBLANK('Klanten gegevens'!E2891),"",TRIM('Klanten gegevens'!E2891))</f>
        <v/>
      </c>
      <c r="N2973" s="19" t="str">
        <f t="shared" si="604"/>
        <v/>
      </c>
      <c r="Q2973" s="20" t="str">
        <f>IF(ISBLANK('Klanten gegevens'!R2891),"",TRIM('Klanten gegevens'!R2891))</f>
        <v/>
      </c>
      <c r="R2973" s="19" t="str">
        <f t="shared" si="605"/>
        <v/>
      </c>
      <c r="S2973" s="19" t="str">
        <f t="shared" si="606"/>
        <v/>
      </c>
      <c r="T2973" s="19" t="str">
        <f t="shared" si="607"/>
        <v/>
      </c>
      <c r="U2973" s="19" t="str">
        <f t="shared" si="608"/>
        <v/>
      </c>
      <c r="X2973" s="20" t="str">
        <f>IF(ISBLANK('Klanten gegevens'!S2891),"",TRIM('Klanten gegevens'!S2891))</f>
        <v/>
      </c>
      <c r="Y2973" s="19" t="str">
        <f t="shared" si="609"/>
        <v/>
      </c>
      <c r="Z2973" s="20" t="str">
        <f>IF(ISBLANK('Klanten gegevens'!T2891),"",TRIM('Klanten gegevens'!T2891))</f>
        <v/>
      </c>
      <c r="AA2973" s="19" t="str">
        <f t="shared" si="610"/>
        <v/>
      </c>
    </row>
    <row r="2974" spans="1:27" x14ac:dyDescent="0.2">
      <c r="A2974" s="19" t="str">
        <f>IF(ISBLANK('Klanten gegevens'!A2892),"",TRIM(PROPER('Klanten gegevens'!A2892)))</f>
        <v/>
      </c>
      <c r="B2974" s="19" t="str">
        <f t="shared" si="598"/>
        <v/>
      </c>
      <c r="C2974" s="20" t="str">
        <f>IF(ISBLANK('Klanten gegevens'!B2892),"",TRIM(PROPER('Klanten gegevens'!B2892)))</f>
        <v/>
      </c>
      <c r="D2974" s="19" t="str">
        <f t="shared" si="599"/>
        <v/>
      </c>
      <c r="E2974" s="20" t="str">
        <f>IF(ISBLANK('Klanten gegevens'!C2892),"",TRIM(PROPER('Klanten gegevens'!C2892)))</f>
        <v/>
      </c>
      <c r="F2974" s="19" t="str">
        <f t="shared" si="600"/>
        <v/>
      </c>
      <c r="G2974" s="19" t="str">
        <f>IF(F2974="double ID",(MATCH(E2974,E2975:$E$3002,0)),"")</f>
        <v/>
      </c>
      <c r="H2974" s="19" t="b">
        <f t="shared" si="601"/>
        <v>0</v>
      </c>
      <c r="I2974" s="20" t="str">
        <f>IF(ISBLANK('Klanten gegevens'!D2892),"",TRIM('Klanten gegevens'!D2892))</f>
        <v/>
      </c>
      <c r="J2974" s="19" t="str">
        <f t="shared" si="602"/>
        <v/>
      </c>
      <c r="K2974" s="19" t="str">
        <f>IF(J2974="double email",(MATCH(I2974,I2975:$I$3002,0)),"")</f>
        <v/>
      </c>
      <c r="L2974" s="19" t="b">
        <f t="shared" si="603"/>
        <v>0</v>
      </c>
      <c r="M2974" s="20" t="str">
        <f>IF(ISBLANK('Klanten gegevens'!E2892),"",TRIM('Klanten gegevens'!E2892))</f>
        <v/>
      </c>
      <c r="N2974" s="19" t="str">
        <f t="shared" si="604"/>
        <v/>
      </c>
      <c r="Q2974" s="20" t="str">
        <f>IF(ISBLANK('Klanten gegevens'!R2892),"",TRIM('Klanten gegevens'!R2892))</f>
        <v/>
      </c>
      <c r="R2974" s="19" t="str">
        <f t="shared" si="605"/>
        <v/>
      </c>
      <c r="S2974" s="19" t="str">
        <f t="shared" si="606"/>
        <v/>
      </c>
      <c r="T2974" s="19" t="str">
        <f t="shared" si="607"/>
        <v/>
      </c>
      <c r="U2974" s="19" t="str">
        <f t="shared" si="608"/>
        <v/>
      </c>
      <c r="X2974" s="20" t="str">
        <f>IF(ISBLANK('Klanten gegevens'!S2892),"",TRIM('Klanten gegevens'!S2892))</f>
        <v/>
      </c>
      <c r="Y2974" s="19" t="str">
        <f t="shared" si="609"/>
        <v/>
      </c>
      <c r="Z2974" s="20" t="str">
        <f>IF(ISBLANK('Klanten gegevens'!T2892),"",TRIM('Klanten gegevens'!T2892))</f>
        <v/>
      </c>
      <c r="AA2974" s="19" t="str">
        <f t="shared" si="610"/>
        <v/>
      </c>
    </row>
    <row r="2975" spans="1:27" x14ac:dyDescent="0.2">
      <c r="A2975" s="19" t="str">
        <f>IF(ISBLANK('Klanten gegevens'!A2893),"",TRIM(PROPER('Klanten gegevens'!A2893)))</f>
        <v/>
      </c>
      <c r="B2975" s="19" t="str">
        <f t="shared" si="598"/>
        <v/>
      </c>
      <c r="C2975" s="20" t="str">
        <f>IF(ISBLANK('Klanten gegevens'!B2893),"",TRIM(PROPER('Klanten gegevens'!B2893)))</f>
        <v/>
      </c>
      <c r="D2975" s="19" t="str">
        <f t="shared" si="599"/>
        <v/>
      </c>
      <c r="E2975" s="20" t="str">
        <f>IF(ISBLANK('Klanten gegevens'!C2893),"",TRIM(PROPER('Klanten gegevens'!C2893)))</f>
        <v/>
      </c>
      <c r="F2975" s="19" t="str">
        <f t="shared" si="600"/>
        <v/>
      </c>
      <c r="G2975" s="19" t="str">
        <f>IF(F2975="double ID",(MATCH(E2975,E2976:$E$3002,0)),"")</f>
        <v/>
      </c>
      <c r="H2975" s="19" t="b">
        <f t="shared" si="601"/>
        <v>0</v>
      </c>
      <c r="I2975" s="20" t="str">
        <f>IF(ISBLANK('Klanten gegevens'!D2893),"",TRIM('Klanten gegevens'!D2893))</f>
        <v/>
      </c>
      <c r="J2975" s="19" t="str">
        <f t="shared" si="602"/>
        <v/>
      </c>
      <c r="K2975" s="19" t="str">
        <f>IF(J2975="double email",(MATCH(I2975,I2976:$I$3002,0)),"")</f>
        <v/>
      </c>
      <c r="L2975" s="19" t="b">
        <f t="shared" si="603"/>
        <v>0</v>
      </c>
      <c r="M2975" s="20" t="str">
        <f>IF(ISBLANK('Klanten gegevens'!E2893),"",TRIM('Klanten gegevens'!E2893))</f>
        <v/>
      </c>
      <c r="N2975" s="19" t="str">
        <f t="shared" si="604"/>
        <v/>
      </c>
      <c r="Q2975" s="20" t="str">
        <f>IF(ISBLANK('Klanten gegevens'!R2893),"",TRIM('Klanten gegevens'!R2893))</f>
        <v/>
      </c>
      <c r="R2975" s="19" t="str">
        <f t="shared" si="605"/>
        <v/>
      </c>
      <c r="S2975" s="19" t="str">
        <f t="shared" si="606"/>
        <v/>
      </c>
      <c r="T2975" s="19" t="str">
        <f t="shared" si="607"/>
        <v/>
      </c>
      <c r="U2975" s="19" t="str">
        <f t="shared" si="608"/>
        <v/>
      </c>
      <c r="X2975" s="20" t="str">
        <f>IF(ISBLANK('Klanten gegevens'!S2893),"",TRIM('Klanten gegevens'!S2893))</f>
        <v/>
      </c>
      <c r="Y2975" s="19" t="str">
        <f t="shared" si="609"/>
        <v/>
      </c>
      <c r="Z2975" s="20" t="str">
        <f>IF(ISBLANK('Klanten gegevens'!T2893),"",TRIM('Klanten gegevens'!T2893))</f>
        <v/>
      </c>
      <c r="AA2975" s="19" t="str">
        <f t="shared" si="610"/>
        <v/>
      </c>
    </row>
    <row r="2976" spans="1:27" x14ac:dyDescent="0.2">
      <c r="A2976" s="19" t="str">
        <f>IF(ISBLANK('Klanten gegevens'!A2894),"",TRIM(PROPER('Klanten gegevens'!A2894)))</f>
        <v/>
      </c>
      <c r="B2976" s="19" t="str">
        <f t="shared" si="598"/>
        <v/>
      </c>
      <c r="C2976" s="20" t="str">
        <f>IF(ISBLANK('Klanten gegevens'!B2894),"",TRIM(PROPER('Klanten gegevens'!B2894)))</f>
        <v/>
      </c>
      <c r="D2976" s="19" t="str">
        <f t="shared" si="599"/>
        <v/>
      </c>
      <c r="E2976" s="20" t="str">
        <f>IF(ISBLANK('Klanten gegevens'!C2894),"",TRIM(PROPER('Klanten gegevens'!C2894)))</f>
        <v/>
      </c>
      <c r="F2976" s="19" t="str">
        <f t="shared" si="600"/>
        <v/>
      </c>
      <c r="G2976" s="19" t="str">
        <f>IF(F2976="double ID",(MATCH(E2976,E2977:$E$3002,0)),"")</f>
        <v/>
      </c>
      <c r="H2976" s="19" t="b">
        <f t="shared" si="601"/>
        <v>0</v>
      </c>
      <c r="I2976" s="20" t="str">
        <f>IF(ISBLANK('Klanten gegevens'!D2894),"",TRIM('Klanten gegevens'!D2894))</f>
        <v/>
      </c>
      <c r="J2976" s="19" t="str">
        <f t="shared" si="602"/>
        <v/>
      </c>
      <c r="K2976" s="19" t="str">
        <f>IF(J2976="double email",(MATCH(I2976,I2977:$I$3002,0)),"")</f>
        <v/>
      </c>
      <c r="L2976" s="19" t="b">
        <f t="shared" si="603"/>
        <v>0</v>
      </c>
      <c r="M2976" s="20" t="str">
        <f>IF(ISBLANK('Klanten gegevens'!E2894),"",TRIM('Klanten gegevens'!E2894))</f>
        <v/>
      </c>
      <c r="N2976" s="19" t="str">
        <f t="shared" si="604"/>
        <v/>
      </c>
      <c r="Q2976" s="20" t="str">
        <f>IF(ISBLANK('Klanten gegevens'!R2894),"",TRIM('Klanten gegevens'!R2894))</f>
        <v/>
      </c>
      <c r="R2976" s="19" t="str">
        <f t="shared" si="605"/>
        <v/>
      </c>
      <c r="S2976" s="19" t="str">
        <f t="shared" si="606"/>
        <v/>
      </c>
      <c r="T2976" s="19" t="str">
        <f t="shared" si="607"/>
        <v/>
      </c>
      <c r="U2976" s="19" t="str">
        <f t="shared" si="608"/>
        <v/>
      </c>
      <c r="X2976" s="20" t="str">
        <f>IF(ISBLANK('Klanten gegevens'!S2894),"",TRIM('Klanten gegevens'!S2894))</f>
        <v/>
      </c>
      <c r="Y2976" s="19" t="str">
        <f t="shared" si="609"/>
        <v/>
      </c>
      <c r="Z2976" s="20" t="str">
        <f>IF(ISBLANK('Klanten gegevens'!T2894),"",TRIM('Klanten gegevens'!T2894))</f>
        <v/>
      </c>
      <c r="AA2976" s="19" t="str">
        <f t="shared" si="610"/>
        <v/>
      </c>
    </row>
    <row r="2977" spans="1:27" x14ac:dyDescent="0.2">
      <c r="A2977" s="19" t="str">
        <f>IF(ISBLANK('Klanten gegevens'!A2895),"",TRIM(PROPER('Klanten gegevens'!A2895)))</f>
        <v/>
      </c>
      <c r="B2977" s="19" t="str">
        <f t="shared" si="598"/>
        <v/>
      </c>
      <c r="C2977" s="20" t="str">
        <f>IF(ISBLANK('Klanten gegevens'!B2895),"",TRIM(PROPER('Klanten gegevens'!B2895)))</f>
        <v/>
      </c>
      <c r="D2977" s="19" t="str">
        <f t="shared" si="599"/>
        <v/>
      </c>
      <c r="E2977" s="20" t="str">
        <f>IF(ISBLANK('Klanten gegevens'!C2895),"",TRIM(PROPER('Klanten gegevens'!C2895)))</f>
        <v/>
      </c>
      <c r="F2977" s="19" t="str">
        <f t="shared" si="600"/>
        <v/>
      </c>
      <c r="G2977" s="19" t="str">
        <f>IF(F2977="double ID",(MATCH(E2977,E2978:$E$3002,0)),"")</f>
        <v/>
      </c>
      <c r="H2977" s="19" t="b">
        <f t="shared" si="601"/>
        <v>0</v>
      </c>
      <c r="I2977" s="20" t="str">
        <f>IF(ISBLANK('Klanten gegevens'!D2895),"",TRIM('Klanten gegevens'!D2895))</f>
        <v/>
      </c>
      <c r="J2977" s="19" t="str">
        <f t="shared" si="602"/>
        <v/>
      </c>
      <c r="K2977" s="19" t="str">
        <f>IF(J2977="double email",(MATCH(I2977,I2978:$I$3002,0)),"")</f>
        <v/>
      </c>
      <c r="L2977" s="19" t="b">
        <f t="shared" si="603"/>
        <v>0</v>
      </c>
      <c r="M2977" s="20" t="str">
        <f>IF(ISBLANK('Klanten gegevens'!E2895),"",TRIM('Klanten gegevens'!E2895))</f>
        <v/>
      </c>
      <c r="N2977" s="19" t="str">
        <f t="shared" si="604"/>
        <v/>
      </c>
      <c r="Q2977" s="20" t="str">
        <f>IF(ISBLANK('Klanten gegevens'!R2895),"",TRIM('Klanten gegevens'!R2895))</f>
        <v/>
      </c>
      <c r="R2977" s="19" t="str">
        <f t="shared" si="605"/>
        <v/>
      </c>
      <c r="S2977" s="19" t="str">
        <f t="shared" si="606"/>
        <v/>
      </c>
      <c r="T2977" s="19" t="str">
        <f t="shared" si="607"/>
        <v/>
      </c>
      <c r="U2977" s="19" t="str">
        <f t="shared" si="608"/>
        <v/>
      </c>
      <c r="X2977" s="20" t="str">
        <f>IF(ISBLANK('Klanten gegevens'!S2895),"",TRIM('Klanten gegevens'!S2895))</f>
        <v/>
      </c>
      <c r="Y2977" s="19" t="str">
        <f t="shared" si="609"/>
        <v/>
      </c>
      <c r="Z2977" s="20" t="str">
        <f>IF(ISBLANK('Klanten gegevens'!T2895),"",TRIM('Klanten gegevens'!T2895))</f>
        <v/>
      </c>
      <c r="AA2977" s="19" t="str">
        <f t="shared" si="610"/>
        <v/>
      </c>
    </row>
    <row r="2978" spans="1:27" x14ac:dyDescent="0.2">
      <c r="A2978" s="19" t="str">
        <f>IF(ISBLANK('Klanten gegevens'!A2896),"",TRIM(PROPER('Klanten gegevens'!A2896)))</f>
        <v/>
      </c>
      <c r="B2978" s="19" t="str">
        <f t="shared" si="598"/>
        <v/>
      </c>
      <c r="C2978" s="20" t="str">
        <f>IF(ISBLANK('Klanten gegevens'!B2896),"",TRIM(PROPER('Klanten gegevens'!B2896)))</f>
        <v/>
      </c>
      <c r="D2978" s="19" t="str">
        <f t="shared" si="599"/>
        <v/>
      </c>
      <c r="E2978" s="20" t="str">
        <f>IF(ISBLANK('Klanten gegevens'!C2896),"",TRIM(PROPER('Klanten gegevens'!C2896)))</f>
        <v/>
      </c>
      <c r="F2978" s="19" t="str">
        <f t="shared" si="600"/>
        <v/>
      </c>
      <c r="G2978" s="19" t="str">
        <f>IF(F2978="double ID",(MATCH(E2978,E2979:$E$3002,0)),"")</f>
        <v/>
      </c>
      <c r="H2978" s="19" t="b">
        <f t="shared" si="601"/>
        <v>0</v>
      </c>
      <c r="I2978" s="20" t="str">
        <f>IF(ISBLANK('Klanten gegevens'!D2896),"",TRIM('Klanten gegevens'!D2896))</f>
        <v/>
      </c>
      <c r="J2978" s="19" t="str">
        <f t="shared" si="602"/>
        <v/>
      </c>
      <c r="K2978" s="19" t="str">
        <f>IF(J2978="double email",(MATCH(I2978,I2979:$I$3002,0)),"")</f>
        <v/>
      </c>
      <c r="L2978" s="19" t="b">
        <f t="shared" si="603"/>
        <v>0</v>
      </c>
      <c r="M2978" s="20" t="str">
        <f>IF(ISBLANK('Klanten gegevens'!E2896),"",TRIM('Klanten gegevens'!E2896))</f>
        <v/>
      </c>
      <c r="N2978" s="19" t="str">
        <f t="shared" si="604"/>
        <v/>
      </c>
      <c r="Q2978" s="20" t="str">
        <f>IF(ISBLANK('Klanten gegevens'!R2896),"",TRIM('Klanten gegevens'!R2896))</f>
        <v/>
      </c>
      <c r="R2978" s="19" t="str">
        <f t="shared" si="605"/>
        <v/>
      </c>
      <c r="S2978" s="19" t="str">
        <f t="shared" si="606"/>
        <v/>
      </c>
      <c r="T2978" s="19" t="str">
        <f t="shared" si="607"/>
        <v/>
      </c>
      <c r="U2978" s="19" t="str">
        <f t="shared" si="608"/>
        <v/>
      </c>
      <c r="X2978" s="20" t="str">
        <f>IF(ISBLANK('Klanten gegevens'!S2896),"",TRIM('Klanten gegevens'!S2896))</f>
        <v/>
      </c>
      <c r="Y2978" s="19" t="str">
        <f t="shared" si="609"/>
        <v/>
      </c>
      <c r="Z2978" s="20" t="str">
        <f>IF(ISBLANK('Klanten gegevens'!T2896),"",TRIM('Klanten gegevens'!T2896))</f>
        <v/>
      </c>
      <c r="AA2978" s="19" t="str">
        <f t="shared" si="610"/>
        <v/>
      </c>
    </row>
    <row r="2979" spans="1:27" x14ac:dyDescent="0.2">
      <c r="A2979" s="19" t="str">
        <f>IF(ISBLANK('Klanten gegevens'!A2897),"",TRIM(PROPER('Klanten gegevens'!A2897)))</f>
        <v/>
      </c>
      <c r="B2979" s="19" t="str">
        <f t="shared" si="598"/>
        <v/>
      </c>
      <c r="C2979" s="20" t="str">
        <f>IF(ISBLANK('Klanten gegevens'!B2897),"",TRIM(PROPER('Klanten gegevens'!B2897)))</f>
        <v/>
      </c>
      <c r="D2979" s="19" t="str">
        <f t="shared" si="599"/>
        <v/>
      </c>
      <c r="E2979" s="20" t="str">
        <f>IF(ISBLANK('Klanten gegevens'!C2897),"",TRIM(PROPER('Klanten gegevens'!C2897)))</f>
        <v/>
      </c>
      <c r="F2979" s="19" t="str">
        <f t="shared" si="600"/>
        <v/>
      </c>
      <c r="G2979" s="19" t="str">
        <f>IF(F2979="double ID",(MATCH(E2979,E2980:$E$3002,0)),"")</f>
        <v/>
      </c>
      <c r="H2979" s="19" t="b">
        <f t="shared" si="601"/>
        <v>0</v>
      </c>
      <c r="I2979" s="20" t="str">
        <f>IF(ISBLANK('Klanten gegevens'!D2897),"",TRIM('Klanten gegevens'!D2897))</f>
        <v/>
      </c>
      <c r="J2979" s="19" t="str">
        <f t="shared" si="602"/>
        <v/>
      </c>
      <c r="K2979" s="19" t="str">
        <f>IF(J2979="double email",(MATCH(I2979,I2980:$I$3002,0)),"")</f>
        <v/>
      </c>
      <c r="L2979" s="19" t="b">
        <f t="shared" si="603"/>
        <v>0</v>
      </c>
      <c r="M2979" s="20" t="str">
        <f>IF(ISBLANK('Klanten gegevens'!E2897),"",TRIM('Klanten gegevens'!E2897))</f>
        <v/>
      </c>
      <c r="N2979" s="19" t="str">
        <f t="shared" si="604"/>
        <v/>
      </c>
      <c r="Q2979" s="20" t="str">
        <f>IF(ISBLANK('Klanten gegevens'!R2897),"",TRIM('Klanten gegevens'!R2897))</f>
        <v/>
      </c>
      <c r="R2979" s="19" t="str">
        <f t="shared" si="605"/>
        <v/>
      </c>
      <c r="S2979" s="19" t="str">
        <f t="shared" si="606"/>
        <v/>
      </c>
      <c r="T2979" s="19" t="str">
        <f t="shared" si="607"/>
        <v/>
      </c>
      <c r="U2979" s="19" t="str">
        <f t="shared" si="608"/>
        <v/>
      </c>
      <c r="X2979" s="20" t="str">
        <f>IF(ISBLANK('Klanten gegevens'!S2897),"",TRIM('Klanten gegevens'!S2897))</f>
        <v/>
      </c>
      <c r="Y2979" s="19" t="str">
        <f t="shared" si="609"/>
        <v/>
      </c>
      <c r="Z2979" s="20" t="str">
        <f>IF(ISBLANK('Klanten gegevens'!T2897),"",TRIM('Klanten gegevens'!T2897))</f>
        <v/>
      </c>
      <c r="AA2979" s="19" t="str">
        <f t="shared" si="610"/>
        <v/>
      </c>
    </row>
    <row r="2980" spans="1:27" x14ac:dyDescent="0.2">
      <c r="A2980" s="19" t="str">
        <f>IF(ISBLANK('Klanten gegevens'!A2898),"",TRIM(PROPER('Klanten gegevens'!A2898)))</f>
        <v/>
      </c>
      <c r="B2980" s="19" t="str">
        <f t="shared" si="598"/>
        <v/>
      </c>
      <c r="C2980" s="20" t="str">
        <f>IF(ISBLANK('Klanten gegevens'!B2898),"",TRIM(PROPER('Klanten gegevens'!B2898)))</f>
        <v/>
      </c>
      <c r="D2980" s="19" t="str">
        <f t="shared" si="599"/>
        <v/>
      </c>
      <c r="E2980" s="20" t="str">
        <f>IF(ISBLANK('Klanten gegevens'!C2898),"",TRIM(PROPER('Klanten gegevens'!C2898)))</f>
        <v/>
      </c>
      <c r="F2980" s="19" t="str">
        <f t="shared" si="600"/>
        <v/>
      </c>
      <c r="G2980" s="19" t="str">
        <f>IF(F2980="double ID",(MATCH(E2980,E2981:$E$3002,0)),"")</f>
        <v/>
      </c>
      <c r="H2980" s="19" t="b">
        <f t="shared" si="601"/>
        <v>0</v>
      </c>
      <c r="I2980" s="20" t="str">
        <f>IF(ISBLANK('Klanten gegevens'!D2898),"",TRIM('Klanten gegevens'!D2898))</f>
        <v/>
      </c>
      <c r="J2980" s="19" t="str">
        <f t="shared" si="602"/>
        <v/>
      </c>
      <c r="K2980" s="19" t="str">
        <f>IF(J2980="double email",(MATCH(I2980,I2981:$I$3002,0)),"")</f>
        <v/>
      </c>
      <c r="L2980" s="19" t="b">
        <f t="shared" si="603"/>
        <v>0</v>
      </c>
      <c r="M2980" s="20" t="str">
        <f>IF(ISBLANK('Klanten gegevens'!E2898),"",TRIM('Klanten gegevens'!E2898))</f>
        <v/>
      </c>
      <c r="N2980" s="19" t="str">
        <f t="shared" si="604"/>
        <v/>
      </c>
      <c r="Q2980" s="20" t="str">
        <f>IF(ISBLANK('Klanten gegevens'!R2898),"",TRIM('Klanten gegevens'!R2898))</f>
        <v/>
      </c>
      <c r="R2980" s="19" t="str">
        <f t="shared" si="605"/>
        <v/>
      </c>
      <c r="S2980" s="19" t="str">
        <f t="shared" si="606"/>
        <v/>
      </c>
      <c r="T2980" s="19" t="str">
        <f t="shared" si="607"/>
        <v/>
      </c>
      <c r="U2980" s="19" t="str">
        <f t="shared" si="608"/>
        <v/>
      </c>
      <c r="X2980" s="20" t="str">
        <f>IF(ISBLANK('Klanten gegevens'!S2898),"",TRIM('Klanten gegevens'!S2898))</f>
        <v/>
      </c>
      <c r="Y2980" s="19" t="str">
        <f t="shared" si="609"/>
        <v/>
      </c>
      <c r="Z2980" s="20" t="str">
        <f>IF(ISBLANK('Klanten gegevens'!T2898),"",TRIM('Klanten gegevens'!T2898))</f>
        <v/>
      </c>
      <c r="AA2980" s="19" t="str">
        <f t="shared" si="610"/>
        <v/>
      </c>
    </row>
    <row r="2981" spans="1:27" x14ac:dyDescent="0.2">
      <c r="A2981" s="19" t="str">
        <f>IF(ISBLANK('Klanten gegevens'!A2899),"",TRIM(PROPER('Klanten gegevens'!A2899)))</f>
        <v/>
      </c>
      <c r="B2981" s="19" t="str">
        <f t="shared" si="598"/>
        <v/>
      </c>
      <c r="C2981" s="20" t="str">
        <f>IF(ISBLANK('Klanten gegevens'!B2899),"",TRIM(PROPER('Klanten gegevens'!B2899)))</f>
        <v/>
      </c>
      <c r="D2981" s="19" t="str">
        <f t="shared" si="599"/>
        <v/>
      </c>
      <c r="E2981" s="20" t="str">
        <f>IF(ISBLANK('Klanten gegevens'!C2899),"",TRIM(PROPER('Klanten gegevens'!C2899)))</f>
        <v/>
      </c>
      <c r="F2981" s="19" t="str">
        <f t="shared" si="600"/>
        <v/>
      </c>
      <c r="G2981" s="19" t="str">
        <f>IF(F2981="double ID",(MATCH(E2981,E2982:$E$3002,0)),"")</f>
        <v/>
      </c>
      <c r="H2981" s="19" t="b">
        <f t="shared" si="601"/>
        <v>0</v>
      </c>
      <c r="I2981" s="20" t="str">
        <f>IF(ISBLANK('Klanten gegevens'!D2899),"",TRIM('Klanten gegevens'!D2899))</f>
        <v/>
      </c>
      <c r="J2981" s="19" t="str">
        <f t="shared" si="602"/>
        <v/>
      </c>
      <c r="K2981" s="19" t="str">
        <f>IF(J2981="double email",(MATCH(I2981,I2982:$I$3002,0)),"")</f>
        <v/>
      </c>
      <c r="L2981" s="19" t="b">
        <f t="shared" si="603"/>
        <v>0</v>
      </c>
      <c r="M2981" s="20" t="str">
        <f>IF(ISBLANK('Klanten gegevens'!E2899),"",TRIM('Klanten gegevens'!E2899))</f>
        <v/>
      </c>
      <c r="N2981" s="19" t="str">
        <f t="shared" si="604"/>
        <v/>
      </c>
      <c r="Q2981" s="20" t="str">
        <f>IF(ISBLANK('Klanten gegevens'!R2899),"",TRIM('Klanten gegevens'!R2899))</f>
        <v/>
      </c>
      <c r="R2981" s="19" t="str">
        <f t="shared" si="605"/>
        <v/>
      </c>
      <c r="S2981" s="19" t="str">
        <f t="shared" si="606"/>
        <v/>
      </c>
      <c r="T2981" s="19" t="str">
        <f t="shared" si="607"/>
        <v/>
      </c>
      <c r="U2981" s="19" t="str">
        <f t="shared" si="608"/>
        <v/>
      </c>
      <c r="X2981" s="20" t="str">
        <f>IF(ISBLANK('Klanten gegevens'!S2899),"",TRIM('Klanten gegevens'!S2899))</f>
        <v/>
      </c>
      <c r="Y2981" s="19" t="str">
        <f t="shared" si="609"/>
        <v/>
      </c>
      <c r="Z2981" s="20" t="str">
        <f>IF(ISBLANK('Klanten gegevens'!T2899),"",TRIM('Klanten gegevens'!T2899))</f>
        <v/>
      </c>
      <c r="AA2981" s="19" t="str">
        <f t="shared" si="610"/>
        <v/>
      </c>
    </row>
    <row r="2982" spans="1:27" x14ac:dyDescent="0.2">
      <c r="A2982" s="19" t="str">
        <f>IF(ISBLANK('Klanten gegevens'!A2900),"",TRIM(PROPER('Klanten gegevens'!A2900)))</f>
        <v/>
      </c>
      <c r="B2982" s="19" t="str">
        <f t="shared" si="598"/>
        <v/>
      </c>
      <c r="C2982" s="20" t="str">
        <f>IF(ISBLANK('Klanten gegevens'!B2900),"",TRIM(PROPER('Klanten gegevens'!B2900)))</f>
        <v/>
      </c>
      <c r="D2982" s="19" t="str">
        <f t="shared" si="599"/>
        <v/>
      </c>
      <c r="E2982" s="20" t="str">
        <f>IF(ISBLANK('Klanten gegevens'!C2900),"",TRIM(PROPER('Klanten gegevens'!C2900)))</f>
        <v/>
      </c>
      <c r="F2982" s="19" t="str">
        <f t="shared" si="600"/>
        <v/>
      </c>
      <c r="G2982" s="19" t="str">
        <f>IF(F2982="double ID",(MATCH(E2982,E2983:$E$3002,0)),"")</f>
        <v/>
      </c>
      <c r="H2982" s="19" t="b">
        <f t="shared" si="601"/>
        <v>0</v>
      </c>
      <c r="I2982" s="20" t="str">
        <f>IF(ISBLANK('Klanten gegevens'!D2900),"",TRIM('Klanten gegevens'!D2900))</f>
        <v/>
      </c>
      <c r="J2982" s="19" t="str">
        <f t="shared" si="602"/>
        <v/>
      </c>
      <c r="K2982" s="19" t="str">
        <f>IF(J2982="double email",(MATCH(I2982,I2983:$I$3002,0)),"")</f>
        <v/>
      </c>
      <c r="L2982" s="19" t="b">
        <f t="shared" si="603"/>
        <v>0</v>
      </c>
      <c r="M2982" s="20" t="str">
        <f>IF(ISBLANK('Klanten gegevens'!E2900),"",TRIM('Klanten gegevens'!E2900))</f>
        <v/>
      </c>
      <c r="N2982" s="19" t="str">
        <f t="shared" si="604"/>
        <v/>
      </c>
      <c r="Q2982" s="20" t="str">
        <f>IF(ISBLANK('Klanten gegevens'!R2900),"",TRIM('Klanten gegevens'!R2900))</f>
        <v/>
      </c>
      <c r="R2982" s="19" t="str">
        <f t="shared" si="605"/>
        <v/>
      </c>
      <c r="S2982" s="19" t="str">
        <f t="shared" si="606"/>
        <v/>
      </c>
      <c r="T2982" s="19" t="str">
        <f t="shared" si="607"/>
        <v/>
      </c>
      <c r="U2982" s="19" t="str">
        <f t="shared" si="608"/>
        <v/>
      </c>
      <c r="X2982" s="20" t="str">
        <f>IF(ISBLANK('Klanten gegevens'!S2900),"",TRIM('Klanten gegevens'!S2900))</f>
        <v/>
      </c>
      <c r="Y2982" s="19" t="str">
        <f t="shared" si="609"/>
        <v/>
      </c>
      <c r="Z2982" s="20" t="str">
        <f>IF(ISBLANK('Klanten gegevens'!T2900),"",TRIM('Klanten gegevens'!T2900))</f>
        <v/>
      </c>
      <c r="AA2982" s="19" t="str">
        <f t="shared" si="610"/>
        <v/>
      </c>
    </row>
    <row r="2983" spans="1:27" x14ac:dyDescent="0.2">
      <c r="A2983" s="19" t="str">
        <f>IF(ISBLANK('Klanten gegevens'!A2901),"",TRIM(PROPER('Klanten gegevens'!A2901)))</f>
        <v/>
      </c>
      <c r="B2983" s="19" t="str">
        <f t="shared" si="598"/>
        <v/>
      </c>
      <c r="C2983" s="20" t="str">
        <f>IF(ISBLANK('Klanten gegevens'!B2901),"",TRIM(PROPER('Klanten gegevens'!B2901)))</f>
        <v/>
      </c>
      <c r="D2983" s="19" t="str">
        <f t="shared" si="599"/>
        <v/>
      </c>
      <c r="E2983" s="20" t="str">
        <f>IF(ISBLANK('Klanten gegevens'!C2901),"",TRIM(PROPER('Klanten gegevens'!C2901)))</f>
        <v/>
      </c>
      <c r="F2983" s="19" t="str">
        <f t="shared" si="600"/>
        <v/>
      </c>
      <c r="G2983" s="19" t="str">
        <f>IF(F2983="double ID",(MATCH(E2983,E2984:$E$3002,0)),"")</f>
        <v/>
      </c>
      <c r="H2983" s="19" t="b">
        <f t="shared" si="601"/>
        <v>0</v>
      </c>
      <c r="I2983" s="20" t="str">
        <f>IF(ISBLANK('Klanten gegevens'!D2901),"",TRIM('Klanten gegevens'!D2901))</f>
        <v/>
      </c>
      <c r="J2983" s="19" t="str">
        <f t="shared" si="602"/>
        <v/>
      </c>
      <c r="K2983" s="19" t="str">
        <f>IF(J2983="double email",(MATCH(I2983,I2984:$I$3002,0)),"")</f>
        <v/>
      </c>
      <c r="L2983" s="19" t="b">
        <f t="shared" si="603"/>
        <v>0</v>
      </c>
      <c r="M2983" s="20" t="str">
        <f>IF(ISBLANK('Klanten gegevens'!E2901),"",TRIM('Klanten gegevens'!E2901))</f>
        <v/>
      </c>
      <c r="N2983" s="19" t="str">
        <f t="shared" si="604"/>
        <v/>
      </c>
      <c r="Q2983" s="20" t="str">
        <f>IF(ISBLANK('Klanten gegevens'!R2901),"",TRIM('Klanten gegevens'!R2901))</f>
        <v/>
      </c>
      <c r="R2983" s="19" t="str">
        <f t="shared" si="605"/>
        <v/>
      </c>
      <c r="S2983" s="19" t="str">
        <f t="shared" si="606"/>
        <v/>
      </c>
      <c r="T2983" s="19" t="str">
        <f t="shared" si="607"/>
        <v/>
      </c>
      <c r="U2983" s="19" t="str">
        <f t="shared" si="608"/>
        <v/>
      </c>
      <c r="X2983" s="20" t="str">
        <f>IF(ISBLANK('Klanten gegevens'!S2901),"",TRIM('Klanten gegevens'!S2901))</f>
        <v/>
      </c>
      <c r="Y2983" s="19" t="str">
        <f t="shared" si="609"/>
        <v/>
      </c>
      <c r="Z2983" s="20" t="str">
        <f>IF(ISBLANK('Klanten gegevens'!T2901),"",TRIM('Klanten gegevens'!T2901))</f>
        <v/>
      </c>
      <c r="AA2983" s="19" t="str">
        <f t="shared" si="610"/>
        <v/>
      </c>
    </row>
    <row r="2984" spans="1:27" x14ac:dyDescent="0.2">
      <c r="A2984" s="19" t="str">
        <f>IF(ISBLANK('Klanten gegevens'!A2902),"",TRIM(PROPER('Klanten gegevens'!A2902)))</f>
        <v/>
      </c>
      <c r="B2984" s="19" t="str">
        <f t="shared" si="598"/>
        <v/>
      </c>
      <c r="C2984" s="20" t="str">
        <f>IF(ISBLANK('Klanten gegevens'!B2902),"",TRIM(PROPER('Klanten gegevens'!B2902)))</f>
        <v/>
      </c>
      <c r="D2984" s="19" t="str">
        <f t="shared" si="599"/>
        <v/>
      </c>
      <c r="E2984" s="20" t="str">
        <f>IF(ISBLANK('Klanten gegevens'!C2902),"",TRIM(PROPER('Klanten gegevens'!C2902)))</f>
        <v/>
      </c>
      <c r="F2984" s="19" t="str">
        <f t="shared" si="600"/>
        <v/>
      </c>
      <c r="G2984" s="19" t="str">
        <f>IF(F2984="double ID",(MATCH(E2984,E2985:$E$3002,0)),"")</f>
        <v/>
      </c>
      <c r="H2984" s="19" t="b">
        <f t="shared" si="601"/>
        <v>0</v>
      </c>
      <c r="I2984" s="20" t="str">
        <f>IF(ISBLANK('Klanten gegevens'!D2902),"",TRIM('Klanten gegevens'!D2902))</f>
        <v/>
      </c>
      <c r="J2984" s="19" t="str">
        <f t="shared" si="602"/>
        <v/>
      </c>
      <c r="K2984" s="19" t="str">
        <f>IF(J2984="double email",(MATCH(I2984,I2985:$I$3002,0)),"")</f>
        <v/>
      </c>
      <c r="L2984" s="19" t="b">
        <f t="shared" si="603"/>
        <v>0</v>
      </c>
      <c r="M2984" s="20" t="str">
        <f>IF(ISBLANK('Klanten gegevens'!E2902),"",TRIM('Klanten gegevens'!E2902))</f>
        <v/>
      </c>
      <c r="N2984" s="19" t="str">
        <f t="shared" si="604"/>
        <v/>
      </c>
      <c r="Q2984" s="20" t="str">
        <f>IF(ISBLANK('Klanten gegevens'!R2902),"",TRIM('Klanten gegevens'!R2902))</f>
        <v/>
      </c>
      <c r="R2984" s="19" t="str">
        <f t="shared" si="605"/>
        <v/>
      </c>
      <c r="S2984" s="19" t="str">
        <f t="shared" si="606"/>
        <v/>
      </c>
      <c r="T2984" s="19" t="str">
        <f t="shared" si="607"/>
        <v/>
      </c>
      <c r="U2984" s="19" t="str">
        <f t="shared" si="608"/>
        <v/>
      </c>
      <c r="X2984" s="20" t="str">
        <f>IF(ISBLANK('Klanten gegevens'!S2902),"",TRIM('Klanten gegevens'!S2902))</f>
        <v/>
      </c>
      <c r="Y2984" s="19" t="str">
        <f t="shared" si="609"/>
        <v/>
      </c>
      <c r="Z2984" s="20" t="str">
        <f>IF(ISBLANK('Klanten gegevens'!T2902),"",TRIM('Klanten gegevens'!T2902))</f>
        <v/>
      </c>
      <c r="AA2984" s="19" t="str">
        <f t="shared" si="610"/>
        <v/>
      </c>
    </row>
    <row r="2985" spans="1:27" x14ac:dyDescent="0.2">
      <c r="A2985" s="19" t="str">
        <f>IF(ISBLANK('Klanten gegevens'!A2903),"",TRIM(PROPER('Klanten gegevens'!A2903)))</f>
        <v/>
      </c>
      <c r="B2985" s="19" t="str">
        <f t="shared" si="598"/>
        <v/>
      </c>
      <c r="C2985" s="20" t="str">
        <f>IF(ISBLANK('Klanten gegevens'!B2903),"",TRIM(PROPER('Klanten gegevens'!B2903)))</f>
        <v/>
      </c>
      <c r="D2985" s="19" t="str">
        <f t="shared" si="599"/>
        <v/>
      </c>
      <c r="E2985" s="20" t="str">
        <f>IF(ISBLANK('Klanten gegevens'!C2903),"",TRIM(PROPER('Klanten gegevens'!C2903)))</f>
        <v/>
      </c>
      <c r="F2985" s="19" t="str">
        <f t="shared" si="600"/>
        <v/>
      </c>
      <c r="G2985" s="19" t="str">
        <f>IF(F2985="double ID",(MATCH(E2985,E2986:$E$3002,0)),"")</f>
        <v/>
      </c>
      <c r="H2985" s="19" t="b">
        <f t="shared" si="601"/>
        <v>0</v>
      </c>
      <c r="I2985" s="20" t="str">
        <f>IF(ISBLANK('Klanten gegevens'!D2903),"",TRIM('Klanten gegevens'!D2903))</f>
        <v/>
      </c>
      <c r="J2985" s="19" t="str">
        <f t="shared" si="602"/>
        <v/>
      </c>
      <c r="K2985" s="19" t="str">
        <f>IF(J2985="double email",(MATCH(I2985,I2986:$I$3002,0)),"")</f>
        <v/>
      </c>
      <c r="L2985" s="19" t="b">
        <f t="shared" si="603"/>
        <v>0</v>
      </c>
      <c r="M2985" s="20" t="str">
        <f>IF(ISBLANK('Klanten gegevens'!E2903),"",TRIM('Klanten gegevens'!E2903))</f>
        <v/>
      </c>
      <c r="N2985" s="19" t="str">
        <f t="shared" si="604"/>
        <v/>
      </c>
      <c r="Q2985" s="20" t="str">
        <f>IF(ISBLANK('Klanten gegevens'!R2903),"",TRIM('Klanten gegevens'!R2903))</f>
        <v/>
      </c>
      <c r="R2985" s="19" t="str">
        <f t="shared" si="605"/>
        <v/>
      </c>
      <c r="S2985" s="19" t="str">
        <f t="shared" si="606"/>
        <v/>
      </c>
      <c r="T2985" s="19" t="str">
        <f t="shared" si="607"/>
        <v/>
      </c>
      <c r="U2985" s="19" t="str">
        <f t="shared" si="608"/>
        <v/>
      </c>
      <c r="X2985" s="20" t="str">
        <f>IF(ISBLANK('Klanten gegevens'!S2903),"",TRIM('Klanten gegevens'!S2903))</f>
        <v/>
      </c>
      <c r="Y2985" s="19" t="str">
        <f t="shared" si="609"/>
        <v/>
      </c>
      <c r="Z2985" s="20" t="str">
        <f>IF(ISBLANK('Klanten gegevens'!T2903),"",TRIM('Klanten gegevens'!T2903))</f>
        <v/>
      </c>
      <c r="AA2985" s="19" t="str">
        <f t="shared" si="610"/>
        <v/>
      </c>
    </row>
    <row r="2986" spans="1:27" x14ac:dyDescent="0.2">
      <c r="A2986" s="19" t="str">
        <f>IF(ISBLANK('Klanten gegevens'!A2904),"",TRIM(PROPER('Klanten gegevens'!A2904)))</f>
        <v/>
      </c>
      <c r="B2986" s="19" t="str">
        <f t="shared" si="598"/>
        <v/>
      </c>
      <c r="C2986" s="20" t="str">
        <f>IF(ISBLANK('Klanten gegevens'!B2904),"",TRIM(PROPER('Klanten gegevens'!B2904)))</f>
        <v/>
      </c>
      <c r="D2986" s="19" t="str">
        <f t="shared" si="599"/>
        <v/>
      </c>
      <c r="E2986" s="20" t="str">
        <f>IF(ISBLANK('Klanten gegevens'!C2904),"",TRIM(PROPER('Klanten gegevens'!C2904)))</f>
        <v/>
      </c>
      <c r="F2986" s="19" t="str">
        <f t="shared" si="600"/>
        <v/>
      </c>
      <c r="G2986" s="19" t="str">
        <f>IF(F2986="double ID",(MATCH(E2986,E2987:$E$3002,0)),"")</f>
        <v/>
      </c>
      <c r="H2986" s="19" t="b">
        <f t="shared" si="601"/>
        <v>0</v>
      </c>
      <c r="I2986" s="20" t="str">
        <f>IF(ISBLANK('Klanten gegevens'!D2904),"",TRIM('Klanten gegevens'!D2904))</f>
        <v/>
      </c>
      <c r="J2986" s="19" t="str">
        <f t="shared" si="602"/>
        <v/>
      </c>
      <c r="K2986" s="19" t="str">
        <f>IF(J2986="double email",(MATCH(I2986,I2987:$I$3002,0)),"")</f>
        <v/>
      </c>
      <c r="L2986" s="19" t="b">
        <f t="shared" si="603"/>
        <v>0</v>
      </c>
      <c r="M2986" s="20" t="str">
        <f>IF(ISBLANK('Klanten gegevens'!E2904),"",TRIM('Klanten gegevens'!E2904))</f>
        <v/>
      </c>
      <c r="N2986" s="19" t="str">
        <f t="shared" si="604"/>
        <v/>
      </c>
      <c r="Q2986" s="20" t="str">
        <f>IF(ISBLANK('Klanten gegevens'!R2904),"",TRIM('Klanten gegevens'!R2904))</f>
        <v/>
      </c>
      <c r="R2986" s="19" t="str">
        <f t="shared" si="605"/>
        <v/>
      </c>
      <c r="S2986" s="19" t="str">
        <f t="shared" si="606"/>
        <v/>
      </c>
      <c r="T2986" s="19" t="str">
        <f t="shared" si="607"/>
        <v/>
      </c>
      <c r="U2986" s="19" t="str">
        <f t="shared" si="608"/>
        <v/>
      </c>
      <c r="X2986" s="20" t="str">
        <f>IF(ISBLANK('Klanten gegevens'!S2904),"",TRIM('Klanten gegevens'!S2904))</f>
        <v/>
      </c>
      <c r="Y2986" s="19" t="str">
        <f t="shared" si="609"/>
        <v/>
      </c>
      <c r="Z2986" s="20" t="str">
        <f>IF(ISBLANK('Klanten gegevens'!T2904),"",TRIM('Klanten gegevens'!T2904))</f>
        <v/>
      </c>
      <c r="AA2986" s="19" t="str">
        <f t="shared" si="610"/>
        <v/>
      </c>
    </row>
    <row r="2987" spans="1:27" x14ac:dyDescent="0.2">
      <c r="A2987" s="19" t="str">
        <f>IF(ISBLANK('Klanten gegevens'!A2905),"",TRIM(PROPER('Klanten gegevens'!A2905)))</f>
        <v/>
      </c>
      <c r="B2987" s="19" t="str">
        <f t="shared" si="598"/>
        <v/>
      </c>
      <c r="C2987" s="20" t="str">
        <f>IF(ISBLANK('Klanten gegevens'!B2905),"",TRIM(PROPER('Klanten gegevens'!B2905)))</f>
        <v/>
      </c>
      <c r="D2987" s="19" t="str">
        <f t="shared" si="599"/>
        <v/>
      </c>
      <c r="E2987" s="20" t="str">
        <f>IF(ISBLANK('Klanten gegevens'!C2905),"",TRIM(PROPER('Klanten gegevens'!C2905)))</f>
        <v/>
      </c>
      <c r="F2987" s="19" t="str">
        <f t="shared" si="600"/>
        <v/>
      </c>
      <c r="G2987" s="19" t="str">
        <f>IF(F2987="double ID",(MATCH(E2987,E2988:$E$3002,0)),"")</f>
        <v/>
      </c>
      <c r="H2987" s="19" t="b">
        <f t="shared" si="601"/>
        <v>0</v>
      </c>
      <c r="I2987" s="20" t="str">
        <f>IF(ISBLANK('Klanten gegevens'!D2905),"",TRIM('Klanten gegevens'!D2905))</f>
        <v/>
      </c>
      <c r="J2987" s="19" t="str">
        <f t="shared" si="602"/>
        <v/>
      </c>
      <c r="K2987" s="19" t="str">
        <f>IF(J2987="double email",(MATCH(I2987,I2988:$I$3002,0)),"")</f>
        <v/>
      </c>
      <c r="L2987" s="19" t="b">
        <f t="shared" si="603"/>
        <v>0</v>
      </c>
      <c r="M2987" s="20" t="str">
        <f>IF(ISBLANK('Klanten gegevens'!E2905),"",TRIM('Klanten gegevens'!E2905))</f>
        <v/>
      </c>
      <c r="N2987" s="19" t="str">
        <f t="shared" si="604"/>
        <v/>
      </c>
      <c r="Q2987" s="20" t="str">
        <f>IF(ISBLANK('Klanten gegevens'!R2905),"",TRIM('Klanten gegevens'!R2905))</f>
        <v/>
      </c>
      <c r="R2987" s="19" t="str">
        <f t="shared" si="605"/>
        <v/>
      </c>
      <c r="S2987" s="19" t="str">
        <f t="shared" si="606"/>
        <v/>
      </c>
      <c r="T2987" s="19" t="str">
        <f t="shared" si="607"/>
        <v/>
      </c>
      <c r="U2987" s="19" t="str">
        <f t="shared" si="608"/>
        <v/>
      </c>
      <c r="X2987" s="20" t="str">
        <f>IF(ISBLANK('Klanten gegevens'!S2905),"",TRIM('Klanten gegevens'!S2905))</f>
        <v/>
      </c>
      <c r="Y2987" s="19" t="str">
        <f t="shared" si="609"/>
        <v/>
      </c>
      <c r="Z2987" s="20" t="str">
        <f>IF(ISBLANK('Klanten gegevens'!T2905),"",TRIM('Klanten gegevens'!T2905))</f>
        <v/>
      </c>
      <c r="AA2987" s="19" t="str">
        <f t="shared" si="610"/>
        <v/>
      </c>
    </row>
    <row r="2988" spans="1:27" x14ac:dyDescent="0.2">
      <c r="A2988" s="19" t="str">
        <f>IF(ISBLANK('Klanten gegevens'!A2906),"",TRIM(PROPER('Klanten gegevens'!A2906)))</f>
        <v/>
      </c>
      <c r="B2988" s="19" t="str">
        <f t="shared" si="598"/>
        <v/>
      </c>
      <c r="C2988" s="20" t="str">
        <f>IF(ISBLANK('Klanten gegevens'!B2906),"",TRIM(PROPER('Klanten gegevens'!B2906)))</f>
        <v/>
      </c>
      <c r="D2988" s="19" t="str">
        <f t="shared" si="599"/>
        <v/>
      </c>
      <c r="E2988" s="20" t="str">
        <f>IF(ISBLANK('Klanten gegevens'!C2906),"",TRIM(PROPER('Klanten gegevens'!C2906)))</f>
        <v/>
      </c>
      <c r="F2988" s="19" t="str">
        <f t="shared" si="600"/>
        <v/>
      </c>
      <c r="G2988" s="19" t="str">
        <f>IF(F2988="double ID",(MATCH(E2988,E2989:$E$3002,0)),"")</f>
        <v/>
      </c>
      <c r="H2988" s="19" t="b">
        <f t="shared" si="601"/>
        <v>0</v>
      </c>
      <c r="I2988" s="20" t="str">
        <f>IF(ISBLANK('Klanten gegevens'!D2906),"",TRIM('Klanten gegevens'!D2906))</f>
        <v/>
      </c>
      <c r="J2988" s="19" t="str">
        <f t="shared" si="602"/>
        <v/>
      </c>
      <c r="K2988" s="19" t="str">
        <f>IF(J2988="double email",(MATCH(I2988,I2989:$I$3002,0)),"")</f>
        <v/>
      </c>
      <c r="L2988" s="19" t="b">
        <f t="shared" si="603"/>
        <v>0</v>
      </c>
      <c r="M2988" s="20" t="str">
        <f>IF(ISBLANK('Klanten gegevens'!E2906),"",TRIM('Klanten gegevens'!E2906))</f>
        <v/>
      </c>
      <c r="N2988" s="19" t="str">
        <f t="shared" si="604"/>
        <v/>
      </c>
      <c r="Q2988" s="20" t="str">
        <f>IF(ISBLANK('Klanten gegevens'!R2906),"",TRIM('Klanten gegevens'!R2906))</f>
        <v/>
      </c>
      <c r="R2988" s="19" t="str">
        <f t="shared" si="605"/>
        <v/>
      </c>
      <c r="S2988" s="19" t="str">
        <f t="shared" si="606"/>
        <v/>
      </c>
      <c r="T2988" s="19" t="str">
        <f t="shared" si="607"/>
        <v/>
      </c>
      <c r="U2988" s="19" t="str">
        <f t="shared" si="608"/>
        <v/>
      </c>
      <c r="X2988" s="20" t="str">
        <f>IF(ISBLANK('Klanten gegevens'!S2906),"",TRIM('Klanten gegevens'!S2906))</f>
        <v/>
      </c>
      <c r="Y2988" s="19" t="str">
        <f t="shared" si="609"/>
        <v/>
      </c>
      <c r="Z2988" s="20" t="str">
        <f>IF(ISBLANK('Klanten gegevens'!T2906),"",TRIM('Klanten gegevens'!T2906))</f>
        <v/>
      </c>
      <c r="AA2988" s="19" t="str">
        <f t="shared" si="610"/>
        <v/>
      </c>
    </row>
    <row r="2989" spans="1:27" x14ac:dyDescent="0.2">
      <c r="A2989" s="19" t="str">
        <f>IF(ISBLANK('Klanten gegevens'!A2907),"",TRIM(PROPER('Klanten gegevens'!A2907)))</f>
        <v/>
      </c>
      <c r="B2989" s="19" t="str">
        <f t="shared" si="598"/>
        <v/>
      </c>
      <c r="C2989" s="20" t="str">
        <f>IF(ISBLANK('Klanten gegevens'!B2907),"",TRIM(PROPER('Klanten gegevens'!B2907)))</f>
        <v/>
      </c>
      <c r="D2989" s="19" t="str">
        <f t="shared" si="599"/>
        <v/>
      </c>
      <c r="E2989" s="20" t="str">
        <f>IF(ISBLANK('Klanten gegevens'!C2907),"",TRIM(PROPER('Klanten gegevens'!C2907)))</f>
        <v/>
      </c>
      <c r="F2989" s="19" t="str">
        <f t="shared" si="600"/>
        <v/>
      </c>
      <c r="G2989" s="19" t="str">
        <f>IF(F2989="double ID",(MATCH(E2989,E2990:$E$3002,0)),"")</f>
        <v/>
      </c>
      <c r="H2989" s="19" t="b">
        <f t="shared" si="601"/>
        <v>0</v>
      </c>
      <c r="I2989" s="20" t="str">
        <f>IF(ISBLANK('Klanten gegevens'!D2907),"",TRIM('Klanten gegevens'!D2907))</f>
        <v/>
      </c>
      <c r="J2989" s="19" t="str">
        <f t="shared" si="602"/>
        <v/>
      </c>
      <c r="K2989" s="19" t="str">
        <f>IF(J2989="double email",(MATCH(I2989,I2990:$I$3002,0)),"")</f>
        <v/>
      </c>
      <c r="L2989" s="19" t="b">
        <f t="shared" si="603"/>
        <v>0</v>
      </c>
      <c r="M2989" s="20" t="str">
        <f>IF(ISBLANK('Klanten gegevens'!E2907),"",TRIM('Klanten gegevens'!E2907))</f>
        <v/>
      </c>
      <c r="N2989" s="19" t="str">
        <f t="shared" si="604"/>
        <v/>
      </c>
      <c r="Q2989" s="20" t="str">
        <f>IF(ISBLANK('Klanten gegevens'!R2907),"",TRIM('Klanten gegevens'!R2907))</f>
        <v/>
      </c>
      <c r="R2989" s="19" t="str">
        <f t="shared" si="605"/>
        <v/>
      </c>
      <c r="S2989" s="19" t="str">
        <f t="shared" si="606"/>
        <v/>
      </c>
      <c r="T2989" s="19" t="str">
        <f t="shared" si="607"/>
        <v/>
      </c>
      <c r="U2989" s="19" t="str">
        <f t="shared" si="608"/>
        <v/>
      </c>
      <c r="X2989" s="20" t="str">
        <f>IF(ISBLANK('Klanten gegevens'!S2907),"",TRIM('Klanten gegevens'!S2907))</f>
        <v/>
      </c>
      <c r="Y2989" s="19" t="str">
        <f t="shared" si="609"/>
        <v/>
      </c>
      <c r="Z2989" s="20" t="str">
        <f>IF(ISBLANK('Klanten gegevens'!T2907),"",TRIM('Klanten gegevens'!T2907))</f>
        <v/>
      </c>
      <c r="AA2989" s="19" t="str">
        <f t="shared" si="610"/>
        <v/>
      </c>
    </row>
    <row r="2990" spans="1:27" x14ac:dyDescent="0.2">
      <c r="A2990" s="19" t="str">
        <f>IF(ISBLANK('Klanten gegevens'!A2908),"",TRIM(PROPER('Klanten gegevens'!A2908)))</f>
        <v/>
      </c>
      <c r="B2990" s="19" t="str">
        <f t="shared" si="598"/>
        <v/>
      </c>
      <c r="C2990" s="20" t="str">
        <f>IF(ISBLANK('Klanten gegevens'!B2908),"",TRIM(PROPER('Klanten gegevens'!B2908)))</f>
        <v/>
      </c>
      <c r="D2990" s="19" t="str">
        <f t="shared" si="599"/>
        <v/>
      </c>
      <c r="E2990" s="20" t="str">
        <f>IF(ISBLANK('Klanten gegevens'!C2908),"",TRIM(PROPER('Klanten gegevens'!C2908)))</f>
        <v/>
      </c>
      <c r="F2990" s="19" t="str">
        <f t="shared" si="600"/>
        <v/>
      </c>
      <c r="G2990" s="19" t="str">
        <f>IF(F2990="double ID",(MATCH(E2990,E2991:$E$3002,0)),"")</f>
        <v/>
      </c>
      <c r="H2990" s="19" t="b">
        <f t="shared" si="601"/>
        <v>0</v>
      </c>
      <c r="I2990" s="20" t="str">
        <f>IF(ISBLANK('Klanten gegevens'!D2908),"",TRIM('Klanten gegevens'!D2908))</f>
        <v/>
      </c>
      <c r="J2990" s="19" t="str">
        <f t="shared" si="602"/>
        <v/>
      </c>
      <c r="K2990" s="19" t="str">
        <f>IF(J2990="double email",(MATCH(I2990,I2991:$I$3002,0)),"")</f>
        <v/>
      </c>
      <c r="L2990" s="19" t="b">
        <f t="shared" si="603"/>
        <v>0</v>
      </c>
      <c r="M2990" s="20" t="str">
        <f>IF(ISBLANK('Klanten gegevens'!E2908),"",TRIM('Klanten gegevens'!E2908))</f>
        <v/>
      </c>
      <c r="N2990" s="19" t="str">
        <f t="shared" si="604"/>
        <v/>
      </c>
      <c r="Q2990" s="20" t="str">
        <f>IF(ISBLANK('Klanten gegevens'!R2908),"",TRIM('Klanten gegevens'!R2908))</f>
        <v/>
      </c>
      <c r="R2990" s="19" t="str">
        <f t="shared" si="605"/>
        <v/>
      </c>
      <c r="S2990" s="19" t="str">
        <f t="shared" si="606"/>
        <v/>
      </c>
      <c r="T2990" s="19" t="str">
        <f t="shared" si="607"/>
        <v/>
      </c>
      <c r="U2990" s="19" t="str">
        <f t="shared" si="608"/>
        <v/>
      </c>
      <c r="X2990" s="20" t="str">
        <f>IF(ISBLANK('Klanten gegevens'!S2908),"",TRIM('Klanten gegevens'!S2908))</f>
        <v/>
      </c>
      <c r="Y2990" s="19" t="str">
        <f t="shared" si="609"/>
        <v/>
      </c>
      <c r="Z2990" s="20" t="str">
        <f>IF(ISBLANK('Klanten gegevens'!T2908),"",TRIM('Klanten gegevens'!T2908))</f>
        <v/>
      </c>
      <c r="AA2990" s="19" t="str">
        <f t="shared" si="610"/>
        <v/>
      </c>
    </row>
    <row r="2991" spans="1:27" x14ac:dyDescent="0.2">
      <c r="A2991" s="19" t="str">
        <f>IF(ISBLANK('Klanten gegevens'!A2909),"",TRIM(PROPER('Klanten gegevens'!A2909)))</f>
        <v/>
      </c>
      <c r="B2991" s="19" t="str">
        <f t="shared" si="598"/>
        <v/>
      </c>
      <c r="C2991" s="20" t="str">
        <f>IF(ISBLANK('Klanten gegevens'!B2909),"",TRIM(PROPER('Klanten gegevens'!B2909)))</f>
        <v/>
      </c>
      <c r="D2991" s="19" t="str">
        <f t="shared" si="599"/>
        <v/>
      </c>
      <c r="E2991" s="20" t="str">
        <f>IF(ISBLANK('Klanten gegevens'!C2909),"",TRIM(PROPER('Klanten gegevens'!C2909)))</f>
        <v/>
      </c>
      <c r="F2991" s="19" t="str">
        <f t="shared" si="600"/>
        <v/>
      </c>
      <c r="G2991" s="19" t="str">
        <f>IF(F2991="double ID",(MATCH(E2991,E2992:$E$3002,0)),"")</f>
        <v/>
      </c>
      <c r="H2991" s="19" t="b">
        <f t="shared" si="601"/>
        <v>0</v>
      </c>
      <c r="I2991" s="20" t="str">
        <f>IF(ISBLANK('Klanten gegevens'!D2909),"",TRIM('Klanten gegevens'!D2909))</f>
        <v/>
      </c>
      <c r="J2991" s="19" t="str">
        <f t="shared" si="602"/>
        <v/>
      </c>
      <c r="K2991" s="19" t="str">
        <f>IF(J2991="double email",(MATCH(I2991,I2992:$I$3002,0)),"")</f>
        <v/>
      </c>
      <c r="L2991" s="19" t="b">
        <f t="shared" si="603"/>
        <v>0</v>
      </c>
      <c r="M2991" s="20" t="str">
        <f>IF(ISBLANK('Klanten gegevens'!E2909),"",TRIM('Klanten gegevens'!E2909))</f>
        <v/>
      </c>
      <c r="N2991" s="19" t="str">
        <f t="shared" si="604"/>
        <v/>
      </c>
      <c r="Q2991" s="20" t="str">
        <f>IF(ISBLANK('Klanten gegevens'!R2909),"",TRIM('Klanten gegevens'!R2909))</f>
        <v/>
      </c>
      <c r="R2991" s="19" t="str">
        <f t="shared" si="605"/>
        <v/>
      </c>
      <c r="S2991" s="19" t="str">
        <f t="shared" si="606"/>
        <v/>
      </c>
      <c r="T2991" s="19" t="str">
        <f t="shared" si="607"/>
        <v/>
      </c>
      <c r="U2991" s="19" t="str">
        <f t="shared" si="608"/>
        <v/>
      </c>
      <c r="X2991" s="20" t="str">
        <f>IF(ISBLANK('Klanten gegevens'!S2909),"",TRIM('Klanten gegevens'!S2909))</f>
        <v/>
      </c>
      <c r="Y2991" s="19" t="str">
        <f t="shared" si="609"/>
        <v/>
      </c>
      <c r="Z2991" s="20" t="str">
        <f>IF(ISBLANK('Klanten gegevens'!T2909),"",TRIM('Klanten gegevens'!T2909))</f>
        <v/>
      </c>
      <c r="AA2991" s="19" t="str">
        <f t="shared" si="610"/>
        <v/>
      </c>
    </row>
    <row r="2992" spans="1:27" x14ac:dyDescent="0.2">
      <c r="A2992" s="19" t="str">
        <f>IF(ISBLANK('Klanten gegevens'!A2910),"",TRIM(PROPER('Klanten gegevens'!A2910)))</f>
        <v/>
      </c>
      <c r="B2992" s="19" t="str">
        <f t="shared" si="598"/>
        <v/>
      </c>
      <c r="C2992" s="20" t="str">
        <f>IF(ISBLANK('Klanten gegevens'!B2910),"",TRIM(PROPER('Klanten gegevens'!B2910)))</f>
        <v/>
      </c>
      <c r="D2992" s="19" t="str">
        <f t="shared" si="599"/>
        <v/>
      </c>
      <c r="E2992" s="20" t="str">
        <f>IF(ISBLANK('Klanten gegevens'!C2910),"",TRIM(PROPER('Klanten gegevens'!C2910)))</f>
        <v/>
      </c>
      <c r="F2992" s="19" t="str">
        <f t="shared" si="600"/>
        <v/>
      </c>
      <c r="G2992" s="19" t="str">
        <f>IF(F2992="double ID",(MATCH(E2992,E2993:$E$3002,0)),"")</f>
        <v/>
      </c>
      <c r="H2992" s="19" t="b">
        <f t="shared" si="601"/>
        <v>0</v>
      </c>
      <c r="I2992" s="20" t="str">
        <f>IF(ISBLANK('Klanten gegevens'!D2910),"",TRIM('Klanten gegevens'!D2910))</f>
        <v/>
      </c>
      <c r="J2992" s="19" t="str">
        <f t="shared" si="602"/>
        <v/>
      </c>
      <c r="K2992" s="19" t="str">
        <f>IF(J2992="double email",(MATCH(I2992,I2993:$I$3002,0)),"")</f>
        <v/>
      </c>
      <c r="L2992" s="19" t="b">
        <f t="shared" si="603"/>
        <v>0</v>
      </c>
      <c r="M2992" s="20" t="str">
        <f>IF(ISBLANK('Klanten gegevens'!E2910),"",TRIM('Klanten gegevens'!E2910))</f>
        <v/>
      </c>
      <c r="N2992" s="19" t="str">
        <f t="shared" si="604"/>
        <v/>
      </c>
      <c r="Q2992" s="20" t="str">
        <f>IF(ISBLANK('Klanten gegevens'!R2910),"",TRIM('Klanten gegevens'!R2910))</f>
        <v/>
      </c>
      <c r="R2992" s="19" t="str">
        <f t="shared" si="605"/>
        <v/>
      </c>
      <c r="S2992" s="19" t="str">
        <f t="shared" si="606"/>
        <v/>
      </c>
      <c r="T2992" s="19" t="str">
        <f t="shared" si="607"/>
        <v/>
      </c>
      <c r="U2992" s="19" t="str">
        <f t="shared" si="608"/>
        <v/>
      </c>
      <c r="X2992" s="20" t="str">
        <f>IF(ISBLANK('Klanten gegevens'!S2910),"",TRIM('Klanten gegevens'!S2910))</f>
        <v/>
      </c>
      <c r="Y2992" s="19" t="str">
        <f t="shared" si="609"/>
        <v/>
      </c>
      <c r="Z2992" s="20" t="str">
        <f>IF(ISBLANK('Klanten gegevens'!T2910),"",TRIM('Klanten gegevens'!T2910))</f>
        <v/>
      </c>
      <c r="AA2992" s="19" t="str">
        <f t="shared" si="610"/>
        <v/>
      </c>
    </row>
    <row r="2993" spans="1:27" x14ac:dyDescent="0.2">
      <c r="A2993" s="19" t="str">
        <f>IF(ISBLANK('Klanten gegevens'!A2911),"",TRIM(PROPER('Klanten gegevens'!A2911)))</f>
        <v/>
      </c>
      <c r="B2993" s="19" t="str">
        <f t="shared" si="598"/>
        <v/>
      </c>
      <c r="C2993" s="20" t="str">
        <f>IF(ISBLANK('Klanten gegevens'!B2911),"",TRIM(PROPER('Klanten gegevens'!B2911)))</f>
        <v/>
      </c>
      <c r="D2993" s="19" t="str">
        <f t="shared" si="599"/>
        <v/>
      </c>
      <c r="E2993" s="20" t="str">
        <f>IF(ISBLANK('Klanten gegevens'!C2911),"",TRIM(PROPER('Klanten gegevens'!C2911)))</f>
        <v/>
      </c>
      <c r="F2993" s="19" t="str">
        <f t="shared" si="600"/>
        <v/>
      </c>
      <c r="G2993" s="19" t="str">
        <f>IF(F2993="double ID",(MATCH(E2993,E2994:$E$3002,0)),"")</f>
        <v/>
      </c>
      <c r="H2993" s="19" t="b">
        <f t="shared" si="601"/>
        <v>0</v>
      </c>
      <c r="I2993" s="20" t="str">
        <f>IF(ISBLANK('Klanten gegevens'!D2911),"",TRIM('Klanten gegevens'!D2911))</f>
        <v/>
      </c>
      <c r="J2993" s="19" t="str">
        <f t="shared" si="602"/>
        <v/>
      </c>
      <c r="K2993" s="19" t="str">
        <f>IF(J2993="double email",(MATCH(I2993,I2994:$I$3002,0)),"")</f>
        <v/>
      </c>
      <c r="L2993" s="19" t="b">
        <f t="shared" si="603"/>
        <v>0</v>
      </c>
      <c r="M2993" s="20" t="str">
        <f>IF(ISBLANK('Klanten gegevens'!E2911),"",TRIM('Klanten gegevens'!E2911))</f>
        <v/>
      </c>
      <c r="N2993" s="19" t="str">
        <f t="shared" si="604"/>
        <v/>
      </c>
      <c r="Q2993" s="20" t="str">
        <f>IF(ISBLANK('Klanten gegevens'!R2911),"",TRIM('Klanten gegevens'!R2911))</f>
        <v/>
      </c>
      <c r="R2993" s="19" t="str">
        <f t="shared" si="605"/>
        <v/>
      </c>
      <c r="S2993" s="19" t="str">
        <f t="shared" si="606"/>
        <v/>
      </c>
      <c r="T2993" s="19" t="str">
        <f t="shared" si="607"/>
        <v/>
      </c>
      <c r="U2993" s="19" t="str">
        <f t="shared" si="608"/>
        <v/>
      </c>
      <c r="X2993" s="20" t="str">
        <f>IF(ISBLANK('Klanten gegevens'!S2911),"",TRIM('Klanten gegevens'!S2911))</f>
        <v/>
      </c>
      <c r="Y2993" s="19" t="str">
        <f t="shared" si="609"/>
        <v/>
      </c>
      <c r="Z2993" s="20" t="str">
        <f>IF(ISBLANK('Klanten gegevens'!T2911),"",TRIM('Klanten gegevens'!T2911))</f>
        <v/>
      </c>
      <c r="AA2993" s="19" t="str">
        <f t="shared" si="610"/>
        <v/>
      </c>
    </row>
    <row r="2994" spans="1:27" x14ac:dyDescent="0.2">
      <c r="A2994" s="19" t="str">
        <f>IF(ISBLANK('Klanten gegevens'!A2912),"",TRIM(PROPER('Klanten gegevens'!A2912)))</f>
        <v/>
      </c>
      <c r="B2994" s="19" t="str">
        <f t="shared" si="598"/>
        <v/>
      </c>
      <c r="C2994" s="20" t="str">
        <f>IF(ISBLANK('Klanten gegevens'!B2912),"",TRIM(PROPER('Klanten gegevens'!B2912)))</f>
        <v/>
      </c>
      <c r="D2994" s="19" t="str">
        <f t="shared" si="599"/>
        <v/>
      </c>
      <c r="E2994" s="20" t="str">
        <f>IF(ISBLANK('Klanten gegevens'!C2912),"",TRIM(PROPER('Klanten gegevens'!C2912)))</f>
        <v/>
      </c>
      <c r="F2994" s="19" t="str">
        <f t="shared" si="600"/>
        <v/>
      </c>
      <c r="G2994" s="19" t="str">
        <f>IF(F2994="double ID",(MATCH(E2994,E2995:$E$3002,0)),"")</f>
        <v/>
      </c>
      <c r="H2994" s="19" t="b">
        <f t="shared" si="601"/>
        <v>0</v>
      </c>
      <c r="I2994" s="20" t="str">
        <f>IF(ISBLANK('Klanten gegevens'!D2912),"",TRIM('Klanten gegevens'!D2912))</f>
        <v/>
      </c>
      <c r="J2994" s="19" t="str">
        <f t="shared" si="602"/>
        <v/>
      </c>
      <c r="K2994" s="19" t="str">
        <f>IF(J2994="double email",(MATCH(I2994,I2995:$I$3002,0)),"")</f>
        <v/>
      </c>
      <c r="L2994" s="19" t="b">
        <f t="shared" si="603"/>
        <v>0</v>
      </c>
      <c r="M2994" s="20" t="str">
        <f>IF(ISBLANK('Klanten gegevens'!E2912),"",TRIM('Klanten gegevens'!E2912))</f>
        <v/>
      </c>
      <c r="N2994" s="19" t="str">
        <f t="shared" si="604"/>
        <v/>
      </c>
      <c r="Q2994" s="20" t="str">
        <f>IF(ISBLANK('Klanten gegevens'!R2912),"",TRIM('Klanten gegevens'!R2912))</f>
        <v/>
      </c>
      <c r="R2994" s="19" t="str">
        <f t="shared" si="605"/>
        <v/>
      </c>
      <c r="S2994" s="19" t="str">
        <f t="shared" si="606"/>
        <v/>
      </c>
      <c r="T2994" s="19" t="str">
        <f t="shared" si="607"/>
        <v/>
      </c>
      <c r="U2994" s="19" t="str">
        <f t="shared" si="608"/>
        <v/>
      </c>
      <c r="X2994" s="20" t="str">
        <f>IF(ISBLANK('Klanten gegevens'!S2912),"",TRIM('Klanten gegevens'!S2912))</f>
        <v/>
      </c>
      <c r="Y2994" s="19" t="str">
        <f t="shared" si="609"/>
        <v/>
      </c>
      <c r="Z2994" s="20" t="str">
        <f>IF(ISBLANK('Klanten gegevens'!T2912),"",TRIM('Klanten gegevens'!T2912))</f>
        <v/>
      </c>
      <c r="AA2994" s="19" t="str">
        <f t="shared" si="610"/>
        <v/>
      </c>
    </row>
    <row r="2995" spans="1:27" x14ac:dyDescent="0.2">
      <c r="A2995" s="19" t="str">
        <f>IF(ISBLANK('Klanten gegevens'!A2913),"",TRIM(PROPER('Klanten gegevens'!A2913)))</f>
        <v/>
      </c>
      <c r="B2995" s="19" t="str">
        <f t="shared" si="598"/>
        <v/>
      </c>
      <c r="C2995" s="20" t="str">
        <f>IF(ISBLANK('Klanten gegevens'!B2913),"",TRIM(PROPER('Klanten gegevens'!B2913)))</f>
        <v/>
      </c>
      <c r="D2995" s="19" t="str">
        <f t="shared" si="599"/>
        <v/>
      </c>
      <c r="E2995" s="20" t="str">
        <f>IF(ISBLANK('Klanten gegevens'!C2913),"",TRIM(PROPER('Klanten gegevens'!C2913)))</f>
        <v/>
      </c>
      <c r="F2995" s="19" t="str">
        <f t="shared" si="600"/>
        <v/>
      </c>
      <c r="G2995" s="19" t="str">
        <f>IF(F2995="double ID",(MATCH(E2995,E2996:$E$3002,0)),"")</f>
        <v/>
      </c>
      <c r="H2995" s="19" t="b">
        <f t="shared" si="601"/>
        <v>0</v>
      </c>
      <c r="I2995" s="20" t="str">
        <f>IF(ISBLANK('Klanten gegevens'!D2913),"",TRIM('Klanten gegevens'!D2913))</f>
        <v/>
      </c>
      <c r="J2995" s="19" t="str">
        <f t="shared" si="602"/>
        <v/>
      </c>
      <c r="K2995" s="19" t="str">
        <f>IF(J2995="double email",(MATCH(I2995,I2996:$I$3002,0)),"")</f>
        <v/>
      </c>
      <c r="L2995" s="19" t="b">
        <f t="shared" si="603"/>
        <v>0</v>
      </c>
      <c r="M2995" s="20" t="str">
        <f>IF(ISBLANK('Klanten gegevens'!E2913),"",TRIM('Klanten gegevens'!E2913))</f>
        <v/>
      </c>
      <c r="N2995" s="19" t="str">
        <f t="shared" si="604"/>
        <v/>
      </c>
      <c r="Q2995" s="20" t="str">
        <f>IF(ISBLANK('Klanten gegevens'!R2913),"",TRIM('Klanten gegevens'!R2913))</f>
        <v/>
      </c>
      <c r="R2995" s="19" t="str">
        <f t="shared" si="605"/>
        <v/>
      </c>
      <c r="S2995" s="19" t="str">
        <f t="shared" si="606"/>
        <v/>
      </c>
      <c r="T2995" s="19" t="str">
        <f t="shared" si="607"/>
        <v/>
      </c>
      <c r="U2995" s="19" t="str">
        <f t="shared" si="608"/>
        <v/>
      </c>
      <c r="X2995" s="20" t="str">
        <f>IF(ISBLANK('Klanten gegevens'!S2913),"",TRIM('Klanten gegevens'!S2913))</f>
        <v/>
      </c>
      <c r="Y2995" s="19" t="str">
        <f t="shared" si="609"/>
        <v/>
      </c>
      <c r="Z2995" s="20" t="str">
        <f>IF(ISBLANK('Klanten gegevens'!T2913),"",TRIM('Klanten gegevens'!T2913))</f>
        <v/>
      </c>
      <c r="AA2995" s="19" t="str">
        <f t="shared" si="610"/>
        <v/>
      </c>
    </row>
    <row r="2996" spans="1:27" x14ac:dyDescent="0.2">
      <c r="A2996" s="19" t="str">
        <f>IF(ISBLANK('Klanten gegevens'!A2914),"",TRIM(PROPER('Klanten gegevens'!A2914)))</f>
        <v/>
      </c>
      <c r="B2996" s="19" t="str">
        <f t="shared" si="598"/>
        <v/>
      </c>
      <c r="C2996" s="20" t="str">
        <f>IF(ISBLANK('Klanten gegevens'!B2914),"",TRIM(PROPER('Klanten gegevens'!B2914)))</f>
        <v/>
      </c>
      <c r="D2996" s="19" t="str">
        <f t="shared" si="599"/>
        <v/>
      </c>
      <c r="E2996" s="20" t="str">
        <f>IF(ISBLANK('Klanten gegevens'!C2914),"",TRIM(PROPER('Klanten gegevens'!C2914)))</f>
        <v/>
      </c>
      <c r="F2996" s="19" t="str">
        <f t="shared" si="600"/>
        <v/>
      </c>
      <c r="G2996" s="19" t="str">
        <f>IF(F2996="double ID",(MATCH(E2996,E2997:$E$3002,0)),"")</f>
        <v/>
      </c>
      <c r="H2996" s="19" t="b">
        <f t="shared" si="601"/>
        <v>0</v>
      </c>
      <c r="I2996" s="20" t="str">
        <f>IF(ISBLANK('Klanten gegevens'!D2914),"",TRIM('Klanten gegevens'!D2914))</f>
        <v/>
      </c>
      <c r="J2996" s="19" t="str">
        <f t="shared" si="602"/>
        <v/>
      </c>
      <c r="K2996" s="19" t="str">
        <f>IF(J2996="double email",(MATCH(I2996,I2997:$I$3002,0)),"")</f>
        <v/>
      </c>
      <c r="L2996" s="19" t="b">
        <f t="shared" si="603"/>
        <v>0</v>
      </c>
      <c r="M2996" s="20" t="str">
        <f>IF(ISBLANK('Klanten gegevens'!E2914),"",TRIM('Klanten gegevens'!E2914))</f>
        <v/>
      </c>
      <c r="N2996" s="19" t="str">
        <f t="shared" si="604"/>
        <v/>
      </c>
      <c r="Q2996" s="20" t="str">
        <f>IF(ISBLANK('Klanten gegevens'!R2914),"",TRIM('Klanten gegevens'!R2914))</f>
        <v/>
      </c>
      <c r="R2996" s="19" t="str">
        <f t="shared" si="605"/>
        <v/>
      </c>
      <c r="S2996" s="19" t="str">
        <f t="shared" si="606"/>
        <v/>
      </c>
      <c r="T2996" s="19" t="str">
        <f t="shared" si="607"/>
        <v/>
      </c>
      <c r="U2996" s="19" t="str">
        <f t="shared" si="608"/>
        <v/>
      </c>
      <c r="X2996" s="20" t="str">
        <f>IF(ISBLANK('Klanten gegevens'!S2914),"",TRIM('Klanten gegevens'!S2914))</f>
        <v/>
      </c>
      <c r="Y2996" s="19" t="str">
        <f t="shared" si="609"/>
        <v/>
      </c>
      <c r="Z2996" s="20" t="str">
        <f>IF(ISBLANK('Klanten gegevens'!T2914),"",TRIM('Klanten gegevens'!T2914))</f>
        <v/>
      </c>
      <c r="AA2996" s="19" t="str">
        <f t="shared" si="610"/>
        <v/>
      </c>
    </row>
    <row r="2997" spans="1:27" x14ac:dyDescent="0.2">
      <c r="A2997" s="19" t="str">
        <f>IF(ISBLANK('Klanten gegevens'!A2915),"",TRIM(PROPER('Klanten gegevens'!A2915)))</f>
        <v/>
      </c>
      <c r="B2997" s="19" t="str">
        <f t="shared" si="598"/>
        <v/>
      </c>
      <c r="C2997" s="20" t="str">
        <f>IF(ISBLANK('Klanten gegevens'!B2915),"",TRIM(PROPER('Klanten gegevens'!B2915)))</f>
        <v/>
      </c>
      <c r="D2997" s="19" t="str">
        <f t="shared" si="599"/>
        <v/>
      </c>
      <c r="E2997" s="20" t="str">
        <f>IF(ISBLANK('Klanten gegevens'!C2915),"",TRIM(PROPER('Klanten gegevens'!C2915)))</f>
        <v/>
      </c>
      <c r="F2997" s="19" t="str">
        <f t="shared" si="600"/>
        <v/>
      </c>
      <c r="G2997" s="19" t="str">
        <f>IF(F2997="double ID",(MATCH(E2997,E2998:$E$3002,0)),"")</f>
        <v/>
      </c>
      <c r="H2997" s="19" t="b">
        <f t="shared" si="601"/>
        <v>0</v>
      </c>
      <c r="I2997" s="20" t="str">
        <f>IF(ISBLANK('Klanten gegevens'!D2915),"",TRIM('Klanten gegevens'!D2915))</f>
        <v/>
      </c>
      <c r="J2997" s="19" t="str">
        <f t="shared" si="602"/>
        <v/>
      </c>
      <c r="K2997" s="19" t="str">
        <f>IF(J2997="double email",(MATCH(I2997,I2998:$I$3002,0)),"")</f>
        <v/>
      </c>
      <c r="L2997" s="19" t="b">
        <f t="shared" si="603"/>
        <v>0</v>
      </c>
      <c r="M2997" s="20" t="str">
        <f>IF(ISBLANK('Klanten gegevens'!E2915),"",TRIM('Klanten gegevens'!E2915))</f>
        <v/>
      </c>
      <c r="N2997" s="19" t="str">
        <f t="shared" si="604"/>
        <v/>
      </c>
      <c r="Q2997" s="20" t="str">
        <f>IF(ISBLANK('Klanten gegevens'!R2915),"",TRIM('Klanten gegevens'!R2915))</f>
        <v/>
      </c>
      <c r="R2997" s="19" t="str">
        <f t="shared" si="605"/>
        <v/>
      </c>
      <c r="S2997" s="19" t="str">
        <f t="shared" si="606"/>
        <v/>
      </c>
      <c r="T2997" s="19" t="str">
        <f t="shared" si="607"/>
        <v/>
      </c>
      <c r="U2997" s="19" t="str">
        <f t="shared" si="608"/>
        <v/>
      </c>
      <c r="X2997" s="20" t="str">
        <f>IF(ISBLANK('Klanten gegevens'!S2915),"",TRIM('Klanten gegevens'!S2915))</f>
        <v/>
      </c>
      <c r="Y2997" s="19" t="str">
        <f t="shared" si="609"/>
        <v/>
      </c>
      <c r="Z2997" s="20" t="str">
        <f>IF(ISBLANK('Klanten gegevens'!T2915),"",TRIM('Klanten gegevens'!T2915))</f>
        <v/>
      </c>
      <c r="AA2997" s="19" t="str">
        <f t="shared" si="610"/>
        <v/>
      </c>
    </row>
    <row r="2998" spans="1:27" x14ac:dyDescent="0.2">
      <c r="A2998" s="19" t="str">
        <f>IF(ISBLANK('Klanten gegevens'!A2916),"",TRIM(PROPER('Klanten gegevens'!A2916)))</f>
        <v/>
      </c>
      <c r="B2998" s="19" t="str">
        <f t="shared" si="598"/>
        <v/>
      </c>
      <c r="C2998" s="20" t="str">
        <f>IF(ISBLANK('Klanten gegevens'!B2916),"",TRIM(PROPER('Klanten gegevens'!B2916)))</f>
        <v/>
      </c>
      <c r="D2998" s="19" t="str">
        <f t="shared" si="599"/>
        <v/>
      </c>
      <c r="E2998" s="20" t="str">
        <f>IF(ISBLANK('Klanten gegevens'!C2916),"",TRIM(PROPER('Klanten gegevens'!C2916)))</f>
        <v/>
      </c>
      <c r="F2998" s="19" t="str">
        <f t="shared" si="600"/>
        <v/>
      </c>
      <c r="G2998" s="19" t="str">
        <f>IF(F2998="double ID",(MATCH(E2998,E2999:$E$3002,0)),"")</f>
        <v/>
      </c>
      <c r="H2998" s="19" t="b">
        <f t="shared" si="601"/>
        <v>0</v>
      </c>
      <c r="I2998" s="20" t="str">
        <f>IF(ISBLANK('Klanten gegevens'!D2916),"",TRIM('Klanten gegevens'!D2916))</f>
        <v/>
      </c>
      <c r="J2998" s="19" t="str">
        <f t="shared" si="602"/>
        <v/>
      </c>
      <c r="K2998" s="19" t="str">
        <f>IF(J2998="double email",(MATCH(I2998,I2999:$I$3002,0)),"")</f>
        <v/>
      </c>
      <c r="L2998" s="19" t="b">
        <f t="shared" si="603"/>
        <v>0</v>
      </c>
      <c r="M2998" s="20" t="str">
        <f>IF(ISBLANK('Klanten gegevens'!E2916),"",TRIM('Klanten gegevens'!E2916))</f>
        <v/>
      </c>
      <c r="N2998" s="19" t="str">
        <f t="shared" si="604"/>
        <v/>
      </c>
      <c r="Q2998" s="20" t="str">
        <f>IF(ISBLANK('Klanten gegevens'!R2916),"",TRIM('Klanten gegevens'!R2916))</f>
        <v/>
      </c>
      <c r="R2998" s="19" t="str">
        <f t="shared" si="605"/>
        <v/>
      </c>
      <c r="S2998" s="19" t="str">
        <f t="shared" si="606"/>
        <v/>
      </c>
      <c r="T2998" s="19" t="str">
        <f t="shared" si="607"/>
        <v/>
      </c>
      <c r="U2998" s="19" t="str">
        <f t="shared" si="608"/>
        <v/>
      </c>
      <c r="X2998" s="20" t="str">
        <f>IF(ISBLANK('Klanten gegevens'!S2916),"",TRIM('Klanten gegevens'!S2916))</f>
        <v/>
      </c>
      <c r="Y2998" s="19" t="str">
        <f t="shared" si="609"/>
        <v/>
      </c>
      <c r="Z2998" s="20" t="str">
        <f>IF(ISBLANK('Klanten gegevens'!T2916),"",TRIM('Klanten gegevens'!T2916))</f>
        <v/>
      </c>
      <c r="AA2998" s="19" t="str">
        <f t="shared" si="610"/>
        <v/>
      </c>
    </row>
    <row r="2999" spans="1:27" x14ac:dyDescent="0.2">
      <c r="A2999" s="19" t="str">
        <f>IF(ISBLANK('Klanten gegevens'!A2917),"",TRIM(PROPER('Klanten gegevens'!A2917)))</f>
        <v/>
      </c>
      <c r="B2999" s="19" t="str">
        <f t="shared" si="598"/>
        <v/>
      </c>
      <c r="C2999" s="20" t="str">
        <f>IF(ISBLANK('Klanten gegevens'!B2917),"",TRIM(PROPER('Klanten gegevens'!B2917)))</f>
        <v/>
      </c>
      <c r="D2999" s="19" t="str">
        <f t="shared" si="599"/>
        <v/>
      </c>
      <c r="E2999" s="20" t="str">
        <f>IF(ISBLANK('Klanten gegevens'!C2917),"",TRIM(PROPER('Klanten gegevens'!C2917)))</f>
        <v/>
      </c>
      <c r="F2999" s="19" t="str">
        <f t="shared" si="600"/>
        <v/>
      </c>
      <c r="G2999" s="19" t="str">
        <f>IF(F2999="double ID",(MATCH(E2999,E3000:$E$3002,0)),"")</f>
        <v/>
      </c>
      <c r="H2999" s="19" t="b">
        <f t="shared" si="601"/>
        <v>0</v>
      </c>
      <c r="I2999" s="20" t="str">
        <f>IF(ISBLANK('Klanten gegevens'!D2917),"",TRIM('Klanten gegevens'!D2917))</f>
        <v/>
      </c>
      <c r="J2999" s="19" t="str">
        <f t="shared" si="602"/>
        <v/>
      </c>
      <c r="K2999" s="19" t="str">
        <f>IF(J2999="double email",(MATCH(I2999,I3000:$I$3002,0)),"")</f>
        <v/>
      </c>
      <c r="L2999" s="19" t="b">
        <f t="shared" si="603"/>
        <v>0</v>
      </c>
      <c r="M2999" s="20" t="str">
        <f>IF(ISBLANK('Klanten gegevens'!E2917),"",TRIM('Klanten gegevens'!E2917))</f>
        <v/>
      </c>
      <c r="N2999" s="19" t="str">
        <f t="shared" si="604"/>
        <v/>
      </c>
      <c r="Q2999" s="20" t="str">
        <f>IF(ISBLANK('Klanten gegevens'!R2917),"",TRIM('Klanten gegevens'!R2917))</f>
        <v/>
      </c>
      <c r="R2999" s="19" t="str">
        <f t="shared" si="605"/>
        <v/>
      </c>
      <c r="S2999" s="19" t="str">
        <f t="shared" si="606"/>
        <v/>
      </c>
      <c r="T2999" s="19" t="str">
        <f t="shared" si="607"/>
        <v/>
      </c>
      <c r="U2999" s="19" t="str">
        <f t="shared" si="608"/>
        <v/>
      </c>
      <c r="X2999" s="20" t="str">
        <f>IF(ISBLANK('Klanten gegevens'!S2917),"",TRIM('Klanten gegevens'!S2917))</f>
        <v/>
      </c>
      <c r="Y2999" s="19" t="str">
        <f t="shared" si="609"/>
        <v/>
      </c>
      <c r="Z2999" s="20" t="str">
        <f>IF(ISBLANK('Klanten gegevens'!T2917),"",TRIM('Klanten gegevens'!T2917))</f>
        <v/>
      </c>
      <c r="AA2999" s="19" t="str">
        <f t="shared" si="610"/>
        <v/>
      </c>
    </row>
    <row r="3000" spans="1:27" x14ac:dyDescent="0.2">
      <c r="A3000" s="19" t="str">
        <f>IF(ISBLANK('Klanten gegevens'!A2918),"",TRIM(PROPER('Klanten gegevens'!A2918)))</f>
        <v/>
      </c>
      <c r="B3000" s="19" t="str">
        <f t="shared" si="598"/>
        <v/>
      </c>
      <c r="C3000" s="20" t="str">
        <f>IF(ISBLANK('Klanten gegevens'!B2918),"",TRIM(PROPER('Klanten gegevens'!B2918)))</f>
        <v/>
      </c>
      <c r="D3000" s="19" t="str">
        <f t="shared" si="599"/>
        <v/>
      </c>
      <c r="E3000" s="20" t="str">
        <f>IF(ISBLANK('Klanten gegevens'!C2918),"",TRIM(PROPER('Klanten gegevens'!C2918)))</f>
        <v/>
      </c>
      <c r="F3000" s="19" t="str">
        <f t="shared" si="600"/>
        <v/>
      </c>
      <c r="G3000" s="19" t="str">
        <f>IF(F3000="double ID",(MATCH(E3000,E3001:$E$3002,0)),"")</f>
        <v/>
      </c>
      <c r="H3000" s="19" t="b">
        <f t="shared" si="601"/>
        <v>0</v>
      </c>
      <c r="I3000" s="20" t="str">
        <f>IF(ISBLANK('Klanten gegevens'!D2918),"",TRIM('Klanten gegevens'!D2918))</f>
        <v/>
      </c>
      <c r="J3000" s="19" t="str">
        <f t="shared" si="602"/>
        <v/>
      </c>
      <c r="K3000" s="19" t="str">
        <f>IF(J3000="double email",(MATCH(I3000,I3001:$I$3002,0)),"")</f>
        <v/>
      </c>
      <c r="L3000" s="19" t="b">
        <f t="shared" si="603"/>
        <v>0</v>
      </c>
      <c r="M3000" s="20" t="str">
        <f>IF(ISBLANK('Klanten gegevens'!E2918),"",TRIM('Klanten gegevens'!E2918))</f>
        <v/>
      </c>
      <c r="N3000" s="19" t="str">
        <f t="shared" si="604"/>
        <v/>
      </c>
      <c r="Q3000" s="20" t="str">
        <f>IF(ISBLANK('Klanten gegevens'!R2918),"",TRIM('Klanten gegevens'!R2918))</f>
        <v/>
      </c>
      <c r="R3000" s="19" t="str">
        <f t="shared" si="605"/>
        <v/>
      </c>
      <c r="S3000" s="19" t="str">
        <f t="shared" si="606"/>
        <v/>
      </c>
      <c r="T3000" s="19" t="str">
        <f t="shared" si="607"/>
        <v/>
      </c>
      <c r="U3000" s="19" t="str">
        <f t="shared" si="608"/>
        <v/>
      </c>
      <c r="X3000" s="20" t="str">
        <f>IF(ISBLANK('Klanten gegevens'!S2918),"",TRIM('Klanten gegevens'!S2918))</f>
        <v/>
      </c>
      <c r="Y3000" s="19" t="str">
        <f t="shared" si="609"/>
        <v/>
      </c>
      <c r="Z3000" s="20" t="str">
        <f>IF(ISBLANK('Klanten gegevens'!T2918),"",TRIM('Klanten gegevens'!T2918))</f>
        <v/>
      </c>
      <c r="AA3000" s="19" t="str">
        <f t="shared" si="610"/>
        <v/>
      </c>
    </row>
    <row r="3001" spans="1:27" x14ac:dyDescent="0.2">
      <c r="A3001" s="19" t="str">
        <f>IF(ISBLANK('Klanten gegevens'!A2919),"",TRIM(PROPER('Klanten gegevens'!A2919)))</f>
        <v/>
      </c>
      <c r="B3001" s="19" t="str">
        <f t="shared" si="598"/>
        <v/>
      </c>
      <c r="C3001" s="20" t="str">
        <f>IF(ISBLANK('Klanten gegevens'!B2919),"",TRIM(PROPER('Klanten gegevens'!B2919)))</f>
        <v/>
      </c>
      <c r="D3001" s="19" t="str">
        <f t="shared" si="599"/>
        <v/>
      </c>
      <c r="E3001" s="20" t="str">
        <f>IF(ISBLANK('Klanten gegevens'!C2919),"",TRIM(PROPER('Klanten gegevens'!C2919)))</f>
        <v/>
      </c>
      <c r="F3001" s="19" t="str">
        <f t="shared" si="600"/>
        <v/>
      </c>
      <c r="G3001" s="19" t="str">
        <f>IF(F3001="double ID",(MATCH(E3001,E3002:$E$3002,0)),"")</f>
        <v/>
      </c>
      <c r="H3001" s="19" t="b">
        <f t="shared" si="601"/>
        <v>0</v>
      </c>
      <c r="I3001" s="20" t="str">
        <f>IF(ISBLANK('Klanten gegevens'!D2919),"",TRIM('Klanten gegevens'!D2919))</f>
        <v/>
      </c>
      <c r="J3001" s="19" t="str">
        <f t="shared" si="602"/>
        <v/>
      </c>
      <c r="K3001" s="19" t="str">
        <f>IF(J3001="double email",(MATCH(I3001,I3002:$I$3002,0)),"")</f>
        <v/>
      </c>
      <c r="L3001" s="19" t="b">
        <f t="shared" si="603"/>
        <v>0</v>
      </c>
      <c r="M3001" s="20" t="str">
        <f>IF(ISBLANK('Klanten gegevens'!E2919),"",TRIM('Klanten gegevens'!E2919))</f>
        <v/>
      </c>
      <c r="N3001" s="19" t="str">
        <f t="shared" si="604"/>
        <v/>
      </c>
      <c r="Q3001" s="20" t="str">
        <f>IF(ISBLANK('Klanten gegevens'!R2919),"",TRIM('Klanten gegevens'!R2919))</f>
        <v/>
      </c>
      <c r="R3001" s="19" t="str">
        <f t="shared" si="605"/>
        <v/>
      </c>
      <c r="S3001" s="19" t="str">
        <f t="shared" si="606"/>
        <v/>
      </c>
      <c r="T3001" s="19" t="str">
        <f t="shared" si="607"/>
        <v/>
      </c>
      <c r="U3001" s="19" t="str">
        <f t="shared" si="608"/>
        <v/>
      </c>
      <c r="X3001" s="20" t="str">
        <f>IF(ISBLANK('Klanten gegevens'!S2919),"",TRIM('Klanten gegevens'!S2919))</f>
        <v/>
      </c>
      <c r="Y3001" s="19" t="str">
        <f t="shared" si="609"/>
        <v/>
      </c>
      <c r="Z3001" s="20" t="str">
        <f>IF(ISBLANK('Klanten gegevens'!T2919),"",TRIM('Klanten gegevens'!T2919))</f>
        <v/>
      </c>
      <c r="AA3001" s="19" t="str">
        <f t="shared" si="610"/>
        <v/>
      </c>
    </row>
    <row r="3002" spans="1:27" x14ac:dyDescent="0.2">
      <c r="A3002" s="19" t="str">
        <f>IF(ISBLANK('Klanten gegevens'!A2920),"",TRIM(PROPER('Klanten gegevens'!A2920)))</f>
        <v/>
      </c>
      <c r="B3002" s="19" t="str">
        <f t="shared" si="598"/>
        <v/>
      </c>
      <c r="C3002" s="20" t="str">
        <f>IF(ISBLANK('Klanten gegevens'!B2920),"",TRIM(PROPER('Klanten gegevens'!B2920)))</f>
        <v/>
      </c>
      <c r="D3002" s="19" t="str">
        <f t="shared" si="599"/>
        <v/>
      </c>
      <c r="E3002" s="20" t="str">
        <f>IF(ISBLANK('Klanten gegevens'!C2920),"",TRIM(PROPER('Klanten gegevens'!C2920)))</f>
        <v/>
      </c>
      <c r="F3002" s="19" t="str">
        <f t="shared" si="600"/>
        <v/>
      </c>
      <c r="G3002" s="19" t="str">
        <f>IF(F3002="double ID",(MATCH(E3002,E$3002:$E3003,0)),"")</f>
        <v/>
      </c>
      <c r="H3002" s="19" t="b">
        <f t="shared" si="601"/>
        <v>0</v>
      </c>
      <c r="I3002" s="20" t="str">
        <f>IF(ISBLANK('Klanten gegevens'!D2920),"",TRIM('Klanten gegevens'!D2920))</f>
        <v/>
      </c>
      <c r="J3002" s="19" t="str">
        <f t="shared" si="602"/>
        <v/>
      </c>
      <c r="K3002" s="19" t="str">
        <f>IF(J3002="double email",(MATCH(I3002,I$3002:$I3003,0)),"")</f>
        <v/>
      </c>
      <c r="L3002" s="19" t="b">
        <f t="shared" si="603"/>
        <v>0</v>
      </c>
      <c r="M3002" s="20" t="str">
        <f>IF(ISBLANK('Klanten gegevens'!E2920),"",TRIM('Klanten gegevens'!E2920))</f>
        <v/>
      </c>
      <c r="N3002" s="19" t="str">
        <f t="shared" si="604"/>
        <v/>
      </c>
      <c r="Q3002" s="20" t="str">
        <f>IF(ISBLANK('Klanten gegevens'!R2920),"",TRIM('Klanten gegevens'!R2920))</f>
        <v/>
      </c>
      <c r="R3002" s="19" t="str">
        <f t="shared" si="605"/>
        <v/>
      </c>
      <c r="S3002" s="19" t="str">
        <f t="shared" si="606"/>
        <v/>
      </c>
      <c r="T3002" s="19" t="str">
        <f t="shared" si="607"/>
        <v/>
      </c>
      <c r="U3002" s="19" t="str">
        <f t="shared" si="608"/>
        <v/>
      </c>
      <c r="X3002" s="20" t="str">
        <f>IF(ISBLANK('Klanten gegevens'!S2920),"",TRIM('Klanten gegevens'!S2920))</f>
        <v/>
      </c>
      <c r="Y3002" s="19" t="str">
        <f t="shared" si="609"/>
        <v/>
      </c>
      <c r="Z3002" s="20" t="str">
        <f>IF(ISBLANK('Klanten gegevens'!T2920),"",TRIM('Klanten gegevens'!T2920))</f>
        <v/>
      </c>
      <c r="AA3002" s="19" t="str">
        <f t="shared" si="610"/>
        <v/>
      </c>
    </row>
  </sheetData>
  <sheetProtection sheet="1" objects="1" scenarios="1" selectLockedCells="1"/>
  <mergeCells count="1">
    <mergeCell ref="A1:C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Instructie</vt:lpstr>
      <vt:lpstr>Klanten gegevens</vt:lpstr>
      <vt:lpstr>Toetsing verplichte rijen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Virtuagym</cp:lastModifiedBy>
  <dcterms:created xsi:type="dcterms:W3CDTF">2018-01-16T13:55:09Z</dcterms:created>
  <dcterms:modified xsi:type="dcterms:W3CDTF">2019-02-19T15:03:47Z</dcterms:modified>
</cp:coreProperties>
</file>